
<file path=[Content_Types].xml><?xml version="1.0" encoding="utf-8"?>
<Types xmlns="http://schemas.openxmlformats.org/package/2006/content-types">
  <Default Extension="bin" ContentType="application/vnd.openxmlformats-officedocument.spreadsheetml.printerSettings"/>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4000" windowHeight="9735"/>
  </bookViews>
  <sheets>
    <sheet name="F CLIENTE" sheetId="2" r:id="rId1"/>
    <sheet name="LISTA DE MATERIAIS" sheetId="3" r:id="rId2"/>
    <sheet name="M.O" sheetId="5" r:id="rId3"/>
    <sheet name="RESUMO GERAL" sheetId="6" r:id="rId4"/>
  </sheets>
  <definedNames>
    <definedName name="_xlnm._FilterDatabase" localSheetId="0" hidden="1">'F CLIENTE'!$A$12:$H$1298</definedName>
    <definedName name="_xlnm._FilterDatabase" localSheetId="1" hidden="1">'LISTA DE MATERIAIS'!$A$9:$L$1940</definedName>
    <definedName name="_xlnm._FilterDatabase" localSheetId="2" hidden="1">M.O!$A$2:$F$1288</definedName>
    <definedName name="_xlnm.Print_Area" localSheetId="0">'F CLIENTE'!$A$1:$H$1304</definedName>
    <definedName name="_xlnm.Print_Area" localSheetId="1">'LISTA DE MATERIAIS'!$A$1:$P$1951</definedName>
    <definedName name="_xlnm.Print_Area" localSheetId="2">M.O!$A$1:$F$1289</definedName>
  </definedNames>
  <calcPr calcId="144525"/>
</workbook>
</file>

<file path=xl/calcChain.xml><?xml version="1.0" encoding="utf-8"?>
<calcChain xmlns="http://schemas.openxmlformats.org/spreadsheetml/2006/main">
  <c r="F1040" i="5" l="1"/>
  <c r="F23" i="5" l="1"/>
  <c r="F5" i="5" l="1"/>
  <c r="F6" i="5"/>
  <c r="F7" i="5"/>
  <c r="F8" i="5"/>
  <c r="F9" i="5"/>
  <c r="F10" i="5"/>
  <c r="F11" i="5"/>
  <c r="F12" i="5"/>
  <c r="F13" i="5"/>
  <c r="F14" i="5"/>
  <c r="F15" i="5"/>
  <c r="F16" i="5"/>
  <c r="F17" i="5"/>
  <c r="F18" i="5"/>
  <c r="F19" i="5"/>
  <c r="F20" i="5"/>
  <c r="F21" i="5"/>
  <c r="F22"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4" i="5"/>
  <c r="F1289" i="5" l="1"/>
  <c r="C11" i="6" s="1"/>
  <c r="P461" i="3"/>
  <c r="P336" i="3"/>
  <c r="P327" i="3"/>
  <c r="P318" i="3"/>
  <c r="P235" i="3"/>
  <c r="P10" i="3" l="1"/>
  <c r="H15" i="2" l="1"/>
  <c r="G9" i="2"/>
  <c r="B5" i="2"/>
  <c r="N1941" i="3" l="1"/>
  <c r="L1941"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9" i="3"/>
  <c r="P320" i="3"/>
  <c r="P321" i="3"/>
  <c r="P322" i="3"/>
  <c r="P323" i="3"/>
  <c r="P324" i="3"/>
  <c r="P325" i="3"/>
  <c r="P326" i="3"/>
  <c r="P328" i="3"/>
  <c r="P329" i="3"/>
  <c r="P330" i="3"/>
  <c r="P331" i="3"/>
  <c r="P332" i="3"/>
  <c r="P333" i="3"/>
  <c r="P334" i="3"/>
  <c r="P335"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 r="P1028" i="3"/>
  <c r="P1029" i="3"/>
  <c r="P1030" i="3"/>
  <c r="P1031" i="3"/>
  <c r="P1032" i="3"/>
  <c r="P1033" i="3"/>
  <c r="P1034" i="3"/>
  <c r="P1035" i="3"/>
  <c r="P1036" i="3"/>
  <c r="P1037" i="3"/>
  <c r="P1038" i="3"/>
  <c r="P1039" i="3"/>
  <c r="P1040" i="3"/>
  <c r="P1041" i="3"/>
  <c r="P1042" i="3"/>
  <c r="P1043" i="3"/>
  <c r="P1044" i="3"/>
  <c r="P1045" i="3"/>
  <c r="P1046" i="3"/>
  <c r="P1047" i="3"/>
  <c r="P1048" i="3"/>
  <c r="P1049" i="3"/>
  <c r="P1050" i="3"/>
  <c r="P1051" i="3"/>
  <c r="P1052" i="3"/>
  <c r="P1053" i="3"/>
  <c r="P1054" i="3"/>
  <c r="P1055" i="3"/>
  <c r="P1056" i="3"/>
  <c r="P1057" i="3"/>
  <c r="P1058" i="3"/>
  <c r="P1059" i="3"/>
  <c r="P1060" i="3"/>
  <c r="P1061" i="3"/>
  <c r="P1062" i="3"/>
  <c r="P1063" i="3"/>
  <c r="P1064" i="3"/>
  <c r="P1065" i="3"/>
  <c r="P1066" i="3"/>
  <c r="P1067" i="3"/>
  <c r="P1068" i="3"/>
  <c r="P1069" i="3"/>
  <c r="P1070" i="3"/>
  <c r="P1071" i="3"/>
  <c r="P1072" i="3"/>
  <c r="P1073" i="3"/>
  <c r="P1074" i="3"/>
  <c r="P1075" i="3"/>
  <c r="P1076" i="3"/>
  <c r="P1077" i="3"/>
  <c r="P1078" i="3"/>
  <c r="P1079" i="3"/>
  <c r="P1080" i="3"/>
  <c r="P1081" i="3"/>
  <c r="P1082" i="3"/>
  <c r="P1083" i="3"/>
  <c r="P1084" i="3"/>
  <c r="P1085" i="3"/>
  <c r="P1086" i="3"/>
  <c r="P1087" i="3"/>
  <c r="P1088" i="3"/>
  <c r="P1089" i="3"/>
  <c r="P1090" i="3"/>
  <c r="P1091" i="3"/>
  <c r="P1092" i="3"/>
  <c r="P1093" i="3"/>
  <c r="P1094" i="3"/>
  <c r="P1095" i="3"/>
  <c r="P1096" i="3"/>
  <c r="P1097" i="3"/>
  <c r="P1098" i="3"/>
  <c r="P1099" i="3"/>
  <c r="P1100" i="3"/>
  <c r="P1101" i="3"/>
  <c r="P1102" i="3"/>
  <c r="P1103" i="3"/>
  <c r="P1104" i="3"/>
  <c r="P1105" i="3"/>
  <c r="P1106" i="3"/>
  <c r="P1107" i="3"/>
  <c r="P1108" i="3"/>
  <c r="P1109" i="3"/>
  <c r="P1110" i="3"/>
  <c r="P1111" i="3"/>
  <c r="P1112" i="3"/>
  <c r="P1113" i="3"/>
  <c r="P1114" i="3"/>
  <c r="P1115" i="3"/>
  <c r="P1116" i="3"/>
  <c r="P1117" i="3"/>
  <c r="P1118" i="3"/>
  <c r="P1119" i="3"/>
  <c r="P1120" i="3"/>
  <c r="P1121" i="3"/>
  <c r="P1122" i="3"/>
  <c r="P1123" i="3"/>
  <c r="P1124" i="3"/>
  <c r="P1125" i="3"/>
  <c r="P1126" i="3"/>
  <c r="P1127" i="3"/>
  <c r="P1128" i="3"/>
  <c r="P1129" i="3"/>
  <c r="P1130" i="3"/>
  <c r="P1131" i="3"/>
  <c r="P1132" i="3"/>
  <c r="P1133" i="3"/>
  <c r="P1134" i="3"/>
  <c r="P1135" i="3"/>
  <c r="P1136" i="3"/>
  <c r="P1137" i="3"/>
  <c r="P1138" i="3"/>
  <c r="P1139" i="3"/>
  <c r="P1140" i="3"/>
  <c r="P1141" i="3"/>
  <c r="P1142" i="3"/>
  <c r="P1143" i="3"/>
  <c r="P1144" i="3"/>
  <c r="P1145" i="3"/>
  <c r="P1146" i="3"/>
  <c r="P1147" i="3"/>
  <c r="P1148" i="3"/>
  <c r="P1149" i="3"/>
  <c r="P1150" i="3"/>
  <c r="P1151" i="3"/>
  <c r="P1152" i="3"/>
  <c r="P1153" i="3"/>
  <c r="P1154" i="3"/>
  <c r="P1155" i="3"/>
  <c r="P1156" i="3"/>
  <c r="P1157" i="3"/>
  <c r="P1158" i="3"/>
  <c r="P1159" i="3"/>
  <c r="P1160" i="3"/>
  <c r="P1161" i="3"/>
  <c r="P1162" i="3"/>
  <c r="P1163" i="3"/>
  <c r="P1164" i="3"/>
  <c r="P1165" i="3"/>
  <c r="P1166" i="3"/>
  <c r="P1167" i="3"/>
  <c r="P1168" i="3"/>
  <c r="P1169" i="3"/>
  <c r="P1170" i="3"/>
  <c r="P1171" i="3"/>
  <c r="P1172" i="3"/>
  <c r="P1173" i="3"/>
  <c r="P1174" i="3"/>
  <c r="P1175" i="3"/>
  <c r="P1176" i="3"/>
  <c r="P1177" i="3"/>
  <c r="P1178" i="3"/>
  <c r="P1179" i="3"/>
  <c r="P1180" i="3"/>
  <c r="P1181" i="3"/>
  <c r="P1182" i="3"/>
  <c r="P1183" i="3"/>
  <c r="P1184" i="3"/>
  <c r="P1185" i="3"/>
  <c r="P1186" i="3"/>
  <c r="P1187" i="3"/>
  <c r="P1188" i="3"/>
  <c r="P1189" i="3"/>
  <c r="P1190" i="3"/>
  <c r="P1191" i="3"/>
  <c r="P1192" i="3"/>
  <c r="P1193" i="3"/>
  <c r="P1194" i="3"/>
  <c r="P1195" i="3"/>
  <c r="P1196" i="3"/>
  <c r="P1197" i="3"/>
  <c r="P1198" i="3"/>
  <c r="P1199" i="3"/>
  <c r="P1200" i="3"/>
  <c r="P1201" i="3"/>
  <c r="P1202" i="3"/>
  <c r="P1203" i="3"/>
  <c r="P1204" i="3"/>
  <c r="P1205" i="3"/>
  <c r="P1206" i="3"/>
  <c r="P1207" i="3"/>
  <c r="P1208" i="3"/>
  <c r="P1209" i="3"/>
  <c r="P1210" i="3"/>
  <c r="P1211" i="3"/>
  <c r="P1212" i="3"/>
  <c r="P1213" i="3"/>
  <c r="P1214" i="3"/>
  <c r="P1215" i="3"/>
  <c r="P1216" i="3"/>
  <c r="P1217" i="3"/>
  <c r="P1218" i="3"/>
  <c r="P1219" i="3"/>
  <c r="P1220" i="3"/>
  <c r="P1221" i="3"/>
  <c r="P1222" i="3"/>
  <c r="P1223" i="3"/>
  <c r="P1224" i="3"/>
  <c r="P1225" i="3"/>
  <c r="P1226" i="3"/>
  <c r="P1227" i="3"/>
  <c r="P1228" i="3"/>
  <c r="P1229" i="3"/>
  <c r="P1230" i="3"/>
  <c r="P1231" i="3"/>
  <c r="P1232" i="3"/>
  <c r="P1233" i="3"/>
  <c r="P1234" i="3"/>
  <c r="P1235" i="3"/>
  <c r="P1236" i="3"/>
  <c r="P1237" i="3"/>
  <c r="P1238" i="3"/>
  <c r="P1239" i="3"/>
  <c r="P1240" i="3"/>
  <c r="P1241" i="3"/>
  <c r="P1242" i="3"/>
  <c r="P1243" i="3"/>
  <c r="P1244" i="3"/>
  <c r="P1245" i="3"/>
  <c r="P1246" i="3"/>
  <c r="P1247" i="3"/>
  <c r="P1248" i="3"/>
  <c r="P1249" i="3"/>
  <c r="P1250" i="3"/>
  <c r="P1251" i="3"/>
  <c r="P1252" i="3"/>
  <c r="P1253" i="3"/>
  <c r="P1254" i="3"/>
  <c r="P1255" i="3"/>
  <c r="P1256" i="3"/>
  <c r="P1257" i="3"/>
  <c r="P1258" i="3"/>
  <c r="P1259" i="3"/>
  <c r="P1260" i="3"/>
  <c r="P1261" i="3"/>
  <c r="P1262" i="3"/>
  <c r="P1263" i="3"/>
  <c r="P1264" i="3"/>
  <c r="P1265" i="3"/>
  <c r="P1266" i="3"/>
  <c r="P1267" i="3"/>
  <c r="P1268" i="3"/>
  <c r="P1269" i="3"/>
  <c r="P1270" i="3"/>
  <c r="P1271" i="3"/>
  <c r="P1272" i="3"/>
  <c r="P1273" i="3"/>
  <c r="P1274" i="3"/>
  <c r="P1275" i="3"/>
  <c r="P1276" i="3"/>
  <c r="P1277" i="3"/>
  <c r="P1278" i="3"/>
  <c r="P1279" i="3"/>
  <c r="P1280" i="3"/>
  <c r="P1281" i="3"/>
  <c r="P1282" i="3"/>
  <c r="P1283" i="3"/>
  <c r="P1284" i="3"/>
  <c r="P1285" i="3"/>
  <c r="P1286" i="3"/>
  <c r="P1287" i="3"/>
  <c r="P1288" i="3"/>
  <c r="P1289" i="3"/>
  <c r="P1290" i="3"/>
  <c r="P1291" i="3"/>
  <c r="P1292" i="3"/>
  <c r="P1293" i="3"/>
  <c r="P1294" i="3"/>
  <c r="P1295" i="3"/>
  <c r="P1296" i="3"/>
  <c r="P1297" i="3"/>
  <c r="P1298" i="3"/>
  <c r="P1299" i="3"/>
  <c r="P1300" i="3"/>
  <c r="P1301" i="3"/>
  <c r="P1302" i="3"/>
  <c r="P1303" i="3"/>
  <c r="P1304" i="3"/>
  <c r="P1305" i="3"/>
  <c r="P1306" i="3"/>
  <c r="P1307" i="3"/>
  <c r="P1308" i="3"/>
  <c r="P1309" i="3"/>
  <c r="P1310" i="3"/>
  <c r="P1311" i="3"/>
  <c r="P1312" i="3"/>
  <c r="P1313" i="3"/>
  <c r="P1314" i="3"/>
  <c r="P1315" i="3"/>
  <c r="P1316" i="3"/>
  <c r="P1317" i="3"/>
  <c r="P1318" i="3"/>
  <c r="P1319" i="3"/>
  <c r="P1320" i="3"/>
  <c r="P1321" i="3"/>
  <c r="P1322" i="3"/>
  <c r="P1323" i="3"/>
  <c r="P1324" i="3"/>
  <c r="P1325" i="3"/>
  <c r="P1326" i="3"/>
  <c r="P1327" i="3"/>
  <c r="P1328" i="3"/>
  <c r="P1329" i="3"/>
  <c r="P1330" i="3"/>
  <c r="P1331" i="3"/>
  <c r="P1332" i="3"/>
  <c r="P1333" i="3"/>
  <c r="P1334" i="3"/>
  <c r="P1335" i="3"/>
  <c r="P1336" i="3"/>
  <c r="P1337" i="3"/>
  <c r="P1338" i="3"/>
  <c r="P1339" i="3"/>
  <c r="P1340" i="3"/>
  <c r="P1341" i="3"/>
  <c r="P1342" i="3"/>
  <c r="P1343" i="3"/>
  <c r="P1344" i="3"/>
  <c r="P1345" i="3"/>
  <c r="P1346" i="3"/>
  <c r="P1347" i="3"/>
  <c r="P1348" i="3"/>
  <c r="P1349" i="3"/>
  <c r="P1350" i="3"/>
  <c r="P1351" i="3"/>
  <c r="P1352" i="3"/>
  <c r="P1353" i="3"/>
  <c r="P1354" i="3"/>
  <c r="P1355" i="3"/>
  <c r="P1356" i="3"/>
  <c r="P1357" i="3"/>
  <c r="P1358" i="3"/>
  <c r="P1359" i="3"/>
  <c r="P1360" i="3"/>
  <c r="P1361" i="3"/>
  <c r="P1362" i="3"/>
  <c r="P1363" i="3"/>
  <c r="P1364" i="3"/>
  <c r="P1365" i="3"/>
  <c r="P1366" i="3"/>
  <c r="P1367" i="3"/>
  <c r="P1368" i="3"/>
  <c r="P1369" i="3"/>
  <c r="P1370" i="3"/>
  <c r="P1371" i="3"/>
  <c r="P1372" i="3"/>
  <c r="P1373" i="3"/>
  <c r="P1374" i="3"/>
  <c r="P1375" i="3"/>
  <c r="P1376" i="3"/>
  <c r="P1377" i="3"/>
  <c r="P1378" i="3"/>
  <c r="P1379" i="3"/>
  <c r="P1380" i="3"/>
  <c r="P1381" i="3"/>
  <c r="P1382" i="3"/>
  <c r="P1383" i="3"/>
  <c r="P1384" i="3"/>
  <c r="P1385" i="3"/>
  <c r="P1386" i="3"/>
  <c r="P1387" i="3"/>
  <c r="P1388" i="3"/>
  <c r="P1389" i="3"/>
  <c r="P1390" i="3"/>
  <c r="P1391" i="3"/>
  <c r="P1392" i="3"/>
  <c r="P1393" i="3"/>
  <c r="P1394" i="3"/>
  <c r="P1395" i="3"/>
  <c r="P1396" i="3"/>
  <c r="P1397" i="3"/>
  <c r="P1398" i="3"/>
  <c r="P1399" i="3"/>
  <c r="P1400" i="3"/>
  <c r="P1401" i="3"/>
  <c r="P1402" i="3"/>
  <c r="P1403" i="3"/>
  <c r="P1404" i="3"/>
  <c r="P1405" i="3"/>
  <c r="P1406" i="3"/>
  <c r="P1407" i="3"/>
  <c r="P1408" i="3"/>
  <c r="P1409" i="3"/>
  <c r="P1410" i="3"/>
  <c r="P1411" i="3"/>
  <c r="P1412" i="3"/>
  <c r="P1413" i="3"/>
  <c r="P1414" i="3"/>
  <c r="P1415" i="3"/>
  <c r="P1416" i="3"/>
  <c r="P1417" i="3"/>
  <c r="P1418" i="3"/>
  <c r="P1419" i="3"/>
  <c r="P1420" i="3"/>
  <c r="P1421" i="3"/>
  <c r="P1422" i="3"/>
  <c r="P1423" i="3"/>
  <c r="P1424" i="3"/>
  <c r="P1425" i="3"/>
  <c r="P1426" i="3"/>
  <c r="P1427" i="3"/>
  <c r="P1428" i="3"/>
  <c r="P1429" i="3"/>
  <c r="P1430" i="3"/>
  <c r="P1431" i="3"/>
  <c r="P1432" i="3"/>
  <c r="P1433" i="3"/>
  <c r="P1434" i="3"/>
  <c r="P1435" i="3"/>
  <c r="P1436" i="3"/>
  <c r="P1437" i="3"/>
  <c r="P1438" i="3"/>
  <c r="P1439" i="3"/>
  <c r="P1440" i="3"/>
  <c r="P1441" i="3"/>
  <c r="P1442" i="3"/>
  <c r="P1443" i="3"/>
  <c r="P1444" i="3"/>
  <c r="P1445" i="3"/>
  <c r="P1446" i="3"/>
  <c r="P1447" i="3"/>
  <c r="P1448" i="3"/>
  <c r="P1449" i="3"/>
  <c r="P1450" i="3"/>
  <c r="P1451" i="3"/>
  <c r="P1452" i="3"/>
  <c r="P1453" i="3"/>
  <c r="P1454" i="3"/>
  <c r="P1455" i="3"/>
  <c r="P1456" i="3"/>
  <c r="P1457" i="3"/>
  <c r="P1458" i="3"/>
  <c r="P1459" i="3"/>
  <c r="P1460" i="3"/>
  <c r="P1461" i="3"/>
  <c r="P1462" i="3"/>
  <c r="P1463" i="3"/>
  <c r="P1464" i="3"/>
  <c r="P1465" i="3"/>
  <c r="P1466" i="3"/>
  <c r="P1467" i="3"/>
  <c r="P1468" i="3"/>
  <c r="P1469" i="3"/>
  <c r="P1470" i="3"/>
  <c r="P1471" i="3"/>
  <c r="P1472" i="3"/>
  <c r="P1473" i="3"/>
  <c r="P1474" i="3"/>
  <c r="P1475" i="3"/>
  <c r="P1476" i="3"/>
  <c r="P1477" i="3"/>
  <c r="P1478" i="3"/>
  <c r="P1479" i="3"/>
  <c r="P1480" i="3"/>
  <c r="P1481" i="3"/>
  <c r="P1482" i="3"/>
  <c r="P1483" i="3"/>
  <c r="P1484" i="3"/>
  <c r="P1485" i="3"/>
  <c r="P1486" i="3"/>
  <c r="P1487" i="3"/>
  <c r="P1488" i="3"/>
  <c r="P1489" i="3"/>
  <c r="P1490" i="3"/>
  <c r="P1491" i="3"/>
  <c r="P1492" i="3"/>
  <c r="P1493" i="3"/>
  <c r="P1494" i="3"/>
  <c r="P1495" i="3"/>
  <c r="P1496" i="3"/>
  <c r="P1497" i="3"/>
  <c r="P1498" i="3"/>
  <c r="P1499" i="3"/>
  <c r="P1500" i="3"/>
  <c r="P1501" i="3"/>
  <c r="P1502" i="3"/>
  <c r="P1503" i="3"/>
  <c r="P1504" i="3"/>
  <c r="P1505" i="3"/>
  <c r="P1506" i="3"/>
  <c r="P1507" i="3"/>
  <c r="P1508" i="3"/>
  <c r="P1509" i="3"/>
  <c r="P1510" i="3"/>
  <c r="P1511" i="3"/>
  <c r="P1512" i="3"/>
  <c r="P1513" i="3"/>
  <c r="P1514" i="3"/>
  <c r="P1515" i="3"/>
  <c r="P1516" i="3"/>
  <c r="P1517" i="3"/>
  <c r="P1518" i="3"/>
  <c r="P1519" i="3"/>
  <c r="P1520" i="3"/>
  <c r="P1521" i="3"/>
  <c r="P1522" i="3"/>
  <c r="P1523" i="3"/>
  <c r="P1524" i="3"/>
  <c r="P1525" i="3"/>
  <c r="P1526" i="3"/>
  <c r="P1527" i="3"/>
  <c r="P1528" i="3"/>
  <c r="P1529" i="3"/>
  <c r="P1530" i="3"/>
  <c r="P1531" i="3"/>
  <c r="P1532" i="3"/>
  <c r="P1533" i="3"/>
  <c r="P1534" i="3"/>
  <c r="P1535" i="3"/>
  <c r="P1536" i="3"/>
  <c r="P1537" i="3"/>
  <c r="P1538" i="3"/>
  <c r="P1539" i="3"/>
  <c r="P1540" i="3"/>
  <c r="P1541" i="3"/>
  <c r="P1542" i="3"/>
  <c r="P1543" i="3"/>
  <c r="P1544" i="3"/>
  <c r="P1545" i="3"/>
  <c r="P1546" i="3"/>
  <c r="P1547" i="3"/>
  <c r="P1548" i="3"/>
  <c r="P1549" i="3"/>
  <c r="P1550" i="3"/>
  <c r="P1551" i="3"/>
  <c r="P1552" i="3"/>
  <c r="P1553" i="3"/>
  <c r="P1554" i="3"/>
  <c r="P1555" i="3"/>
  <c r="P1556" i="3"/>
  <c r="P1557" i="3"/>
  <c r="P1558" i="3"/>
  <c r="P1559" i="3"/>
  <c r="P1560" i="3"/>
  <c r="P1561" i="3"/>
  <c r="P1562" i="3"/>
  <c r="P1563" i="3"/>
  <c r="P1564" i="3"/>
  <c r="P1565" i="3"/>
  <c r="P1566" i="3"/>
  <c r="P1567" i="3"/>
  <c r="P1568" i="3"/>
  <c r="P1569" i="3"/>
  <c r="P1570" i="3"/>
  <c r="P1571" i="3"/>
  <c r="P1572" i="3"/>
  <c r="P1573" i="3"/>
  <c r="P1574" i="3"/>
  <c r="P1575" i="3"/>
  <c r="P1576" i="3"/>
  <c r="P1577" i="3"/>
  <c r="P1578" i="3"/>
  <c r="P1579" i="3"/>
  <c r="P1580" i="3"/>
  <c r="P1581" i="3"/>
  <c r="P1582" i="3"/>
  <c r="P1583" i="3"/>
  <c r="P1584" i="3"/>
  <c r="P1585" i="3"/>
  <c r="P1586" i="3"/>
  <c r="P1587" i="3"/>
  <c r="P1588" i="3"/>
  <c r="P1589" i="3"/>
  <c r="P1590" i="3"/>
  <c r="P1591" i="3"/>
  <c r="P1592" i="3"/>
  <c r="P1593" i="3"/>
  <c r="P1594" i="3"/>
  <c r="P1595" i="3"/>
  <c r="P1596" i="3"/>
  <c r="P1597" i="3"/>
  <c r="P1598" i="3"/>
  <c r="P1599" i="3"/>
  <c r="P1600" i="3"/>
  <c r="P1601" i="3"/>
  <c r="P1602" i="3"/>
  <c r="P1603" i="3"/>
  <c r="P1604" i="3"/>
  <c r="P1605" i="3"/>
  <c r="P1606" i="3"/>
  <c r="P1607" i="3"/>
  <c r="P1608" i="3"/>
  <c r="P1609" i="3"/>
  <c r="P1610" i="3"/>
  <c r="P1611" i="3"/>
  <c r="P1612" i="3"/>
  <c r="P1613" i="3"/>
  <c r="P1614" i="3"/>
  <c r="P1615" i="3"/>
  <c r="P1616" i="3"/>
  <c r="P1617" i="3"/>
  <c r="P1618" i="3"/>
  <c r="P1619" i="3"/>
  <c r="P1620" i="3"/>
  <c r="P1621" i="3"/>
  <c r="P1622" i="3"/>
  <c r="P1623" i="3"/>
  <c r="P1624" i="3"/>
  <c r="P1625" i="3"/>
  <c r="P1626" i="3"/>
  <c r="P1627" i="3"/>
  <c r="P1628" i="3"/>
  <c r="P1629" i="3"/>
  <c r="P1630" i="3"/>
  <c r="P1631" i="3"/>
  <c r="P1632" i="3"/>
  <c r="P1633" i="3"/>
  <c r="P1634" i="3"/>
  <c r="P1635" i="3"/>
  <c r="P1636" i="3"/>
  <c r="P1637" i="3"/>
  <c r="P1638" i="3"/>
  <c r="P1639" i="3"/>
  <c r="P1640" i="3"/>
  <c r="P1641" i="3"/>
  <c r="P1642" i="3"/>
  <c r="P1643" i="3"/>
  <c r="P1644" i="3"/>
  <c r="P1645" i="3"/>
  <c r="P1646" i="3"/>
  <c r="P1647" i="3"/>
  <c r="P1648" i="3"/>
  <c r="P1649" i="3"/>
  <c r="P1650" i="3"/>
  <c r="P1651" i="3"/>
  <c r="P1652" i="3"/>
  <c r="P1653" i="3"/>
  <c r="P1654" i="3"/>
  <c r="P1655" i="3"/>
  <c r="P1656" i="3"/>
  <c r="P1657" i="3"/>
  <c r="P1658" i="3"/>
  <c r="P1659" i="3"/>
  <c r="P1660" i="3"/>
  <c r="P1661" i="3"/>
  <c r="P1662" i="3"/>
  <c r="P1663" i="3"/>
  <c r="P1664" i="3"/>
  <c r="P1665" i="3"/>
  <c r="P1666" i="3"/>
  <c r="P1667" i="3"/>
  <c r="P1668" i="3"/>
  <c r="P1669" i="3"/>
  <c r="P1670" i="3"/>
  <c r="P1671" i="3"/>
  <c r="P1672" i="3"/>
  <c r="P1673" i="3"/>
  <c r="P1674" i="3"/>
  <c r="P1675" i="3"/>
  <c r="P1676" i="3"/>
  <c r="P1677" i="3"/>
  <c r="P1678" i="3"/>
  <c r="P1679" i="3"/>
  <c r="P1680" i="3"/>
  <c r="P1681" i="3"/>
  <c r="P1682" i="3"/>
  <c r="P1683" i="3"/>
  <c r="P1684" i="3"/>
  <c r="P1685" i="3"/>
  <c r="P1686" i="3"/>
  <c r="P1687" i="3"/>
  <c r="P1688" i="3"/>
  <c r="P1689" i="3"/>
  <c r="P1690" i="3"/>
  <c r="P1691" i="3"/>
  <c r="P1692" i="3"/>
  <c r="P1693" i="3"/>
  <c r="P1694" i="3"/>
  <c r="P1695" i="3"/>
  <c r="P1696" i="3"/>
  <c r="P1697" i="3"/>
  <c r="P1698" i="3"/>
  <c r="P1699" i="3"/>
  <c r="P1700" i="3"/>
  <c r="P1701" i="3"/>
  <c r="P1702" i="3"/>
  <c r="P1703" i="3"/>
  <c r="P1704" i="3"/>
  <c r="P1705" i="3"/>
  <c r="P1706" i="3"/>
  <c r="P1707" i="3"/>
  <c r="P1708" i="3"/>
  <c r="P1709" i="3"/>
  <c r="P1710" i="3"/>
  <c r="P1711" i="3"/>
  <c r="P1712" i="3"/>
  <c r="P1713" i="3"/>
  <c r="P1714" i="3"/>
  <c r="P1715" i="3"/>
  <c r="P1716" i="3"/>
  <c r="P1717" i="3"/>
  <c r="P1718" i="3"/>
  <c r="P1719" i="3"/>
  <c r="P1720" i="3"/>
  <c r="P1721" i="3"/>
  <c r="P1722" i="3"/>
  <c r="P1723" i="3"/>
  <c r="P1724" i="3"/>
  <c r="P1725" i="3"/>
  <c r="P1726" i="3"/>
  <c r="P1727" i="3"/>
  <c r="P1728" i="3"/>
  <c r="P1729" i="3"/>
  <c r="P1730" i="3"/>
  <c r="P1731" i="3"/>
  <c r="P1732" i="3"/>
  <c r="P1733" i="3"/>
  <c r="P1734" i="3"/>
  <c r="P1735" i="3"/>
  <c r="P1736" i="3"/>
  <c r="P1737" i="3"/>
  <c r="P1738" i="3"/>
  <c r="P1739" i="3"/>
  <c r="P1740" i="3"/>
  <c r="P1741" i="3"/>
  <c r="P1742" i="3"/>
  <c r="P1743" i="3"/>
  <c r="P1744" i="3"/>
  <c r="P1745" i="3"/>
  <c r="P1746" i="3"/>
  <c r="P1747" i="3"/>
  <c r="P1748" i="3"/>
  <c r="P1749" i="3"/>
  <c r="P1750" i="3"/>
  <c r="P1751" i="3"/>
  <c r="P1752" i="3"/>
  <c r="P1753" i="3"/>
  <c r="P1754" i="3"/>
  <c r="P1755" i="3"/>
  <c r="P1756" i="3"/>
  <c r="P1757" i="3"/>
  <c r="P1758" i="3"/>
  <c r="P1759" i="3"/>
  <c r="P1760" i="3"/>
  <c r="P1761" i="3"/>
  <c r="P1762" i="3"/>
  <c r="P1763" i="3"/>
  <c r="P1764" i="3"/>
  <c r="P1765" i="3"/>
  <c r="P1766" i="3"/>
  <c r="P1767" i="3"/>
  <c r="P1768" i="3"/>
  <c r="P1769" i="3"/>
  <c r="P1770" i="3"/>
  <c r="P1771" i="3"/>
  <c r="P1772" i="3"/>
  <c r="P1773" i="3"/>
  <c r="P1774" i="3"/>
  <c r="P1775" i="3"/>
  <c r="P1776" i="3"/>
  <c r="P1777" i="3"/>
  <c r="P1778" i="3"/>
  <c r="P1779" i="3"/>
  <c r="P1780" i="3"/>
  <c r="P1781" i="3"/>
  <c r="P1782" i="3"/>
  <c r="P1783" i="3"/>
  <c r="P1784" i="3"/>
  <c r="P1785" i="3"/>
  <c r="P1786" i="3"/>
  <c r="P1787" i="3"/>
  <c r="P1788" i="3"/>
  <c r="P1789" i="3"/>
  <c r="P1790" i="3"/>
  <c r="P1791" i="3"/>
  <c r="P1792" i="3"/>
  <c r="P1793" i="3"/>
  <c r="P1794" i="3"/>
  <c r="P1795" i="3"/>
  <c r="P1796" i="3"/>
  <c r="P1797" i="3"/>
  <c r="P1798" i="3"/>
  <c r="P1799" i="3"/>
  <c r="P1800" i="3"/>
  <c r="P1801" i="3"/>
  <c r="P1802" i="3"/>
  <c r="P1803" i="3"/>
  <c r="P1804" i="3"/>
  <c r="P1805" i="3"/>
  <c r="P1806" i="3"/>
  <c r="P1807" i="3"/>
  <c r="P1808" i="3"/>
  <c r="P1809" i="3"/>
  <c r="P1810" i="3"/>
  <c r="P1811" i="3"/>
  <c r="P1812" i="3"/>
  <c r="P1813" i="3"/>
  <c r="P1814" i="3"/>
  <c r="P1815" i="3"/>
  <c r="P1816" i="3"/>
  <c r="P1817" i="3"/>
  <c r="P1818" i="3"/>
  <c r="P1819" i="3"/>
  <c r="P1820" i="3"/>
  <c r="P1821" i="3"/>
  <c r="P1822" i="3"/>
  <c r="P1823" i="3"/>
  <c r="P1824" i="3"/>
  <c r="P1825" i="3"/>
  <c r="P1826" i="3"/>
  <c r="P1827" i="3"/>
  <c r="P1828" i="3"/>
  <c r="P1829" i="3"/>
  <c r="P1830" i="3"/>
  <c r="P1831" i="3"/>
  <c r="P1832" i="3"/>
  <c r="P1833" i="3"/>
  <c r="P1834" i="3"/>
  <c r="P1835" i="3"/>
  <c r="P1836" i="3"/>
  <c r="P1837" i="3"/>
  <c r="P1838" i="3"/>
  <c r="P1839" i="3"/>
  <c r="P1840" i="3"/>
  <c r="P1841" i="3"/>
  <c r="P1842" i="3"/>
  <c r="P1843" i="3"/>
  <c r="P1844" i="3"/>
  <c r="P1845" i="3"/>
  <c r="P1846" i="3"/>
  <c r="P1847" i="3"/>
  <c r="P1848" i="3"/>
  <c r="P1849" i="3"/>
  <c r="P1850" i="3"/>
  <c r="P1851" i="3"/>
  <c r="P1852" i="3"/>
  <c r="P1853" i="3"/>
  <c r="P1854" i="3"/>
  <c r="P1855" i="3"/>
  <c r="P1856" i="3"/>
  <c r="P1857" i="3"/>
  <c r="P1858" i="3"/>
  <c r="P1859" i="3"/>
  <c r="P1860" i="3"/>
  <c r="P1861" i="3"/>
  <c r="P1862" i="3"/>
  <c r="P1863" i="3"/>
  <c r="P1864" i="3"/>
  <c r="P1865" i="3"/>
  <c r="P1866" i="3"/>
  <c r="P1867" i="3"/>
  <c r="P1868" i="3"/>
  <c r="P1869" i="3"/>
  <c r="P1870" i="3"/>
  <c r="P1871" i="3"/>
  <c r="P1872" i="3"/>
  <c r="P1873" i="3"/>
  <c r="P1874" i="3"/>
  <c r="P1875" i="3"/>
  <c r="P1876" i="3"/>
  <c r="P1877" i="3"/>
  <c r="P1878" i="3"/>
  <c r="P1879" i="3"/>
  <c r="P1880" i="3"/>
  <c r="P1881" i="3"/>
  <c r="P1882" i="3"/>
  <c r="P1883" i="3"/>
  <c r="P1884" i="3"/>
  <c r="P1885" i="3"/>
  <c r="P1886" i="3"/>
  <c r="P1887" i="3"/>
  <c r="P1888" i="3"/>
  <c r="P1889" i="3"/>
  <c r="P1890" i="3"/>
  <c r="P1891" i="3"/>
  <c r="P1892" i="3"/>
  <c r="P1893" i="3"/>
  <c r="P1894" i="3"/>
  <c r="P1895" i="3"/>
  <c r="P1896" i="3"/>
  <c r="P1897" i="3"/>
  <c r="P1898" i="3"/>
  <c r="P1899" i="3"/>
  <c r="P1900" i="3"/>
  <c r="P1901" i="3"/>
  <c r="P1902" i="3"/>
  <c r="P1903" i="3"/>
  <c r="P1904" i="3"/>
  <c r="P1905" i="3"/>
  <c r="P1906" i="3"/>
  <c r="P1907" i="3"/>
  <c r="P1908" i="3"/>
  <c r="P1909" i="3"/>
  <c r="P1910" i="3"/>
  <c r="P1911" i="3"/>
  <c r="P1912" i="3"/>
  <c r="P1913" i="3"/>
  <c r="P1914" i="3"/>
  <c r="P1915" i="3"/>
  <c r="P1916" i="3"/>
  <c r="P1917" i="3"/>
  <c r="P1918" i="3"/>
  <c r="P1919" i="3"/>
  <c r="P1920" i="3"/>
  <c r="P1921" i="3"/>
  <c r="P1922" i="3"/>
  <c r="P1923" i="3"/>
  <c r="P1924" i="3"/>
  <c r="P1925" i="3"/>
  <c r="P1926" i="3"/>
  <c r="P1927" i="3"/>
  <c r="P1928" i="3"/>
  <c r="P1929" i="3"/>
  <c r="P1930" i="3"/>
  <c r="P1931" i="3"/>
  <c r="P1932" i="3"/>
  <c r="P1933" i="3"/>
  <c r="P1934" i="3"/>
  <c r="P1935" i="3"/>
  <c r="P1936" i="3"/>
  <c r="P1937" i="3"/>
  <c r="P1938" i="3"/>
  <c r="P1939" i="3"/>
  <c r="P11" i="3"/>
  <c r="P12" i="3"/>
  <c r="P13" i="3"/>
  <c r="P14" i="3"/>
  <c r="P15" i="3"/>
  <c r="P16" i="3"/>
  <c r="P17" i="3"/>
  <c r="P18" i="3"/>
  <c r="M1941" i="3"/>
  <c r="O1941" i="3"/>
  <c r="P1941" i="3" l="1"/>
  <c r="H351" i="2"/>
  <c r="D1946" i="3" l="1"/>
  <c r="D1948" i="3"/>
  <c r="H374" i="2"/>
  <c r="C9" i="6" l="1"/>
  <c r="C7" i="6" s="1"/>
  <c r="D1950" i="3"/>
  <c r="H358" i="2"/>
  <c r="H427" i="2"/>
  <c r="H566" i="2"/>
  <c r="H558" i="2"/>
  <c r="H763" i="2"/>
  <c r="H764" i="2"/>
  <c r="H597" i="2"/>
  <c r="H649" i="2"/>
  <c r="H1118" i="2"/>
  <c r="H17" i="2"/>
  <c r="H20" i="2"/>
  <c r="H21" i="2"/>
  <c r="H24" i="2"/>
  <c r="H25" i="2"/>
  <c r="H28" i="2"/>
  <c r="H29" i="2"/>
  <c r="H33" i="2"/>
  <c r="H36" i="2"/>
  <c r="H37" i="2"/>
  <c r="H40" i="2"/>
  <c r="H41" i="2"/>
  <c r="H45" i="2"/>
  <c r="H49" i="2"/>
  <c r="H52" i="2"/>
  <c r="H53" i="2"/>
  <c r="H57" i="2"/>
  <c r="H60" i="2"/>
  <c r="H61" i="2"/>
  <c r="H65" i="2"/>
  <c r="H69" i="2"/>
  <c r="H73" i="2"/>
  <c r="H76" i="2"/>
  <c r="H81" i="2"/>
  <c r="H84" i="2"/>
  <c r="H85" i="2"/>
  <c r="H88" i="2"/>
  <c r="H89" i="2"/>
  <c r="H92" i="2"/>
  <c r="H93" i="2"/>
  <c r="H97" i="2"/>
  <c r="H101" i="2"/>
  <c r="H105" i="2"/>
  <c r="H109" i="2"/>
  <c r="H112" i="2"/>
  <c r="H113" i="2"/>
  <c r="H116" i="2"/>
  <c r="H117" i="2"/>
  <c r="H120" i="2"/>
  <c r="H121" i="2"/>
  <c r="H125" i="2"/>
  <c r="H129" i="2"/>
  <c r="H133" i="2"/>
  <c r="H137" i="2"/>
  <c r="H140" i="2"/>
  <c r="H141" i="2"/>
  <c r="H145" i="2"/>
  <c r="H148" i="2"/>
  <c r="H149" i="2"/>
  <c r="H152" i="2"/>
  <c r="H153" i="2"/>
  <c r="H156" i="2"/>
  <c r="H157" i="2"/>
  <c r="H160" i="2"/>
  <c r="H161" i="2"/>
  <c r="H165" i="2"/>
  <c r="H168" i="2"/>
  <c r="H173" i="2"/>
  <c r="H180" i="2"/>
  <c r="H181" i="2"/>
  <c r="H184" i="2"/>
  <c r="H185" i="2"/>
  <c r="H188" i="2"/>
  <c r="H189" i="2"/>
  <c r="H192" i="2"/>
  <c r="H201" i="2"/>
  <c r="H204" i="2"/>
  <c r="H209" i="2"/>
  <c r="H213" i="2"/>
  <c r="H216" i="2"/>
  <c r="H217" i="2"/>
  <c r="H221" i="2"/>
  <c r="H224" i="2"/>
  <c r="H225" i="2"/>
  <c r="H228" i="2"/>
  <c r="H229" i="2"/>
  <c r="H233" i="2"/>
  <c r="H236" i="2"/>
  <c r="H240" i="2"/>
  <c r="H241" i="2"/>
  <c r="H245" i="2"/>
  <c r="H249" i="2"/>
  <c r="H253" i="2"/>
  <c r="H257" i="2"/>
  <c r="H261" i="2"/>
  <c r="H264" i="2"/>
  <c r="H265" i="2"/>
  <c r="H268" i="2"/>
  <c r="H269" i="2"/>
  <c r="H273" i="2"/>
  <c r="H281" i="2"/>
  <c r="H285" i="2"/>
  <c r="H288" i="2"/>
  <c r="H289" i="2"/>
  <c r="H292" i="2"/>
  <c r="H293" i="2"/>
  <c r="H296" i="2"/>
  <c r="H297" i="2"/>
  <c r="H305" i="2"/>
  <c r="H308" i="2"/>
  <c r="H313" i="2"/>
  <c r="H316" i="2"/>
  <c r="H320" i="2"/>
  <c r="H321" i="2"/>
  <c r="H328" i="2"/>
  <c r="H329" i="2"/>
  <c r="H332" i="2"/>
  <c r="H337" i="2"/>
  <c r="H341" i="2"/>
  <c r="H344" i="2"/>
  <c r="H345" i="2"/>
  <c r="H348" i="2"/>
  <c r="H349" i="2"/>
  <c r="H352" i="2"/>
  <c r="H353" i="2"/>
  <c r="H361" i="2"/>
  <c r="H365" i="2"/>
  <c r="H368" i="2"/>
  <c r="H369" i="2"/>
  <c r="H373" i="2"/>
  <c r="H377" i="2"/>
  <c r="H380" i="2"/>
  <c r="H381" i="2"/>
  <c r="H385" i="2"/>
  <c r="H389" i="2"/>
  <c r="H392" i="2"/>
  <c r="H393" i="2"/>
  <c r="H397" i="2"/>
  <c r="H400" i="2"/>
  <c r="H401" i="2"/>
  <c r="H404" i="2"/>
  <c r="H405" i="2"/>
  <c r="H409" i="2"/>
  <c r="H412" i="2"/>
  <c r="H413" i="2"/>
  <c r="H420" i="2"/>
  <c r="H421" i="2"/>
  <c r="H424" i="2"/>
  <c r="H425" i="2"/>
  <c r="H428" i="2"/>
  <c r="H432" i="2"/>
  <c r="H433" i="2"/>
  <c r="H436" i="2"/>
  <c r="H437" i="2"/>
  <c r="H444" i="2"/>
  <c r="H445" i="2"/>
  <c r="H449" i="2"/>
  <c r="H452" i="2"/>
  <c r="H457" i="2"/>
  <c r="H460" i="2"/>
  <c r="H461" i="2"/>
  <c r="H464" i="2"/>
  <c r="H465" i="2"/>
  <c r="H468" i="2"/>
  <c r="H469" i="2"/>
  <c r="H472" i="2"/>
  <c r="H473" i="2"/>
  <c r="H476" i="2"/>
  <c r="H477" i="2"/>
  <c r="H481" i="2"/>
  <c r="H485" i="2"/>
  <c r="H493" i="2"/>
  <c r="H496" i="2"/>
  <c r="H497" i="2"/>
  <c r="H500" i="2"/>
  <c r="H501" i="2"/>
  <c r="H504" i="2"/>
  <c r="H505" i="2"/>
  <c r="H512" i="2"/>
  <c r="H513" i="2"/>
  <c r="H516" i="2"/>
  <c r="H517" i="2"/>
  <c r="H520" i="2"/>
  <c r="H521" i="2"/>
  <c r="H524" i="2"/>
  <c r="H528" i="2"/>
  <c r="H529" i="2"/>
  <c r="H532" i="2"/>
  <c r="H533" i="2"/>
  <c r="H536" i="2"/>
  <c r="H537" i="2"/>
  <c r="H540" i="2"/>
  <c r="H544" i="2"/>
  <c r="H545" i="2"/>
  <c r="H548" i="2"/>
  <c r="H549" i="2"/>
  <c r="H553" i="2"/>
  <c r="H557" i="2"/>
  <c r="H560" i="2"/>
  <c r="H561" i="2"/>
  <c r="H564" i="2"/>
  <c r="H565" i="2"/>
  <c r="H573" i="2"/>
  <c r="H577" i="2"/>
  <c r="H580" i="2"/>
  <c r="H581" i="2"/>
  <c r="H585" i="2"/>
  <c r="H588" i="2"/>
  <c r="H589" i="2"/>
  <c r="H592" i="2"/>
  <c r="H593" i="2"/>
  <c r="H600" i="2"/>
  <c r="H605" i="2"/>
  <c r="H609" i="2"/>
  <c r="H617" i="2"/>
  <c r="H620" i="2"/>
  <c r="H621" i="2"/>
  <c r="H625" i="2"/>
  <c r="H628" i="2"/>
  <c r="H629" i="2"/>
  <c r="H633" i="2"/>
  <c r="H637" i="2"/>
  <c r="H641" i="2"/>
  <c r="H652" i="2"/>
  <c r="H656" i="2"/>
  <c r="H657" i="2"/>
  <c r="H660" i="2"/>
  <c r="H661" i="2"/>
  <c r="H664" i="2"/>
  <c r="H665" i="2"/>
  <c r="H668" i="2"/>
  <c r="H669" i="2"/>
  <c r="H673" i="2"/>
  <c r="H676" i="2"/>
  <c r="H677" i="2"/>
  <c r="H680" i="2"/>
  <c r="H681" i="2"/>
  <c r="H684" i="2"/>
  <c r="H685" i="2"/>
  <c r="H688" i="2"/>
  <c r="H689" i="2"/>
  <c r="H692" i="2"/>
  <c r="H697" i="2"/>
  <c r="H700" i="2"/>
  <c r="H701" i="2"/>
  <c r="H704" i="2"/>
  <c r="H705" i="2"/>
  <c r="H708" i="2"/>
  <c r="H709" i="2"/>
  <c r="H712" i="2"/>
  <c r="H713" i="2"/>
  <c r="H721" i="2"/>
  <c r="H724" i="2"/>
  <c r="H728" i="2"/>
  <c r="H729" i="2"/>
  <c r="H732" i="2"/>
  <c r="H733" i="2"/>
  <c r="H736" i="2"/>
  <c r="H737" i="2"/>
  <c r="H741" i="2"/>
  <c r="H748" i="2"/>
  <c r="H749" i="2"/>
  <c r="H753" i="2"/>
  <c r="H756" i="2"/>
  <c r="H757" i="2"/>
  <c r="H760" i="2"/>
  <c r="H761" i="2"/>
  <c r="H768" i="2"/>
  <c r="H769" i="2"/>
  <c r="H773" i="2"/>
  <c r="H776" i="2"/>
  <c r="H777" i="2"/>
  <c r="H780" i="2"/>
  <c r="H781" i="2"/>
  <c r="H785" i="2"/>
  <c r="H788" i="2"/>
  <c r="H789" i="2"/>
  <c r="H792" i="2"/>
  <c r="H793" i="2"/>
  <c r="H796" i="2"/>
  <c r="H800" i="2"/>
  <c r="H801" i="2"/>
  <c r="H804" i="2"/>
  <c r="H805" i="2"/>
  <c r="H808" i="2"/>
  <c r="H809" i="2"/>
  <c r="H812" i="2"/>
  <c r="H813" i="2"/>
  <c r="H816" i="2"/>
  <c r="H817" i="2"/>
  <c r="H821" i="2"/>
  <c r="H824" i="2"/>
  <c r="H825" i="2"/>
  <c r="H828" i="2"/>
  <c r="H829" i="2"/>
  <c r="H833" i="2"/>
  <c r="H837" i="2"/>
  <c r="H841" i="2"/>
  <c r="H845" i="2"/>
  <c r="H849" i="2"/>
  <c r="H853" i="2"/>
  <c r="H856" i="2"/>
  <c r="H857" i="2"/>
  <c r="H860" i="2"/>
  <c r="H861" i="2"/>
  <c r="H864" i="2"/>
  <c r="H865" i="2"/>
  <c r="H868" i="2"/>
  <c r="H869" i="2"/>
  <c r="H873" i="2"/>
  <c r="H876" i="2"/>
  <c r="H877" i="2"/>
  <c r="H880" i="2"/>
  <c r="H881" i="2"/>
  <c r="H885" i="2"/>
  <c r="H888" i="2"/>
  <c r="H889" i="2"/>
  <c r="H893" i="2"/>
  <c r="H896" i="2"/>
  <c r="H897" i="2"/>
  <c r="H901" i="2"/>
  <c r="H904" i="2"/>
  <c r="H905" i="2"/>
  <c r="H908" i="2"/>
  <c r="H909" i="2"/>
  <c r="H913" i="2"/>
  <c r="H917" i="2"/>
  <c r="H920" i="2"/>
  <c r="H921" i="2"/>
  <c r="H925" i="2"/>
  <c r="H928" i="2"/>
  <c r="H929" i="2"/>
  <c r="H932" i="2"/>
  <c r="H933" i="2"/>
  <c r="H937" i="2"/>
  <c r="H940" i="2"/>
  <c r="H941" i="2"/>
  <c r="H948" i="2"/>
  <c r="H949" i="2"/>
  <c r="H952" i="2"/>
  <c r="H953" i="2"/>
  <c r="H956" i="2"/>
  <c r="H960" i="2"/>
  <c r="H961" i="2"/>
  <c r="H964" i="2"/>
  <c r="H965" i="2"/>
  <c r="H968" i="2"/>
  <c r="H969" i="2"/>
  <c r="H973" i="2"/>
  <c r="H976" i="2"/>
  <c r="H980" i="2"/>
  <c r="H984" i="2"/>
  <c r="H985" i="2"/>
  <c r="H989" i="2"/>
  <c r="H993" i="2"/>
  <c r="H996" i="2"/>
  <c r="H997" i="2"/>
  <c r="H1001" i="2"/>
  <c r="H1004" i="2"/>
  <c r="H1008" i="2"/>
  <c r="H1009" i="2"/>
  <c r="H1013" i="2"/>
  <c r="H1017" i="2"/>
  <c r="H1020" i="2"/>
  <c r="H1021" i="2"/>
  <c r="H1029" i="2"/>
  <c r="H1032" i="2"/>
  <c r="H1037" i="2"/>
  <c r="H1041" i="2"/>
  <c r="H1045" i="2"/>
  <c r="H1048" i="2"/>
  <c r="H1049" i="2"/>
  <c r="H1053" i="2"/>
  <c r="H1057" i="2"/>
  <c r="H1060" i="2"/>
  <c r="H1061" i="2"/>
  <c r="H1065" i="2"/>
  <c r="H1068" i="2"/>
  <c r="H1069" i="2"/>
  <c r="H1073" i="2"/>
  <c r="H1077" i="2"/>
  <c r="H1080" i="2"/>
  <c r="H1081" i="2"/>
  <c r="H1084" i="2"/>
  <c r="H1085" i="2"/>
  <c r="H1089" i="2"/>
  <c r="H1092" i="2"/>
  <c r="H1093" i="2"/>
  <c r="H1097" i="2"/>
  <c r="H1101" i="2"/>
  <c r="H1104" i="2"/>
  <c r="H1108" i="2"/>
  <c r="H1109" i="2"/>
  <c r="H1112" i="2"/>
  <c r="H1113" i="2"/>
  <c r="H1117" i="2"/>
  <c r="H1120" i="2"/>
  <c r="H1121" i="2"/>
  <c r="H1124" i="2"/>
  <c r="H1125" i="2"/>
  <c r="H1128" i="2"/>
  <c r="H1129" i="2"/>
  <c r="H1133" i="2"/>
  <c r="H1136" i="2"/>
  <c r="H1141" i="2"/>
  <c r="H1144" i="2"/>
  <c r="H1145" i="2"/>
  <c r="H1149" i="2"/>
  <c r="H1152" i="2"/>
  <c r="H1153" i="2"/>
  <c r="H1156" i="2"/>
  <c r="H1157" i="2"/>
  <c r="H1161" i="2"/>
  <c r="H1165" i="2"/>
  <c r="H1172" i="2"/>
  <c r="H1173" i="2"/>
  <c r="H1177" i="2"/>
  <c r="H1180" i="2"/>
  <c r="H1181" i="2"/>
  <c r="H1185" i="2"/>
  <c r="H1188" i="2"/>
  <c r="H1189" i="2"/>
  <c r="H1193" i="2"/>
  <c r="H1196" i="2"/>
  <c r="H1197" i="2"/>
  <c r="H1201" i="2"/>
  <c r="H1205" i="2"/>
  <c r="H1209" i="2"/>
  <c r="H1213" i="2"/>
  <c r="H1217" i="2"/>
  <c r="H1221" i="2"/>
  <c r="H1225" i="2"/>
  <c r="H1229" i="2"/>
  <c r="H1232" i="2"/>
  <c r="H1236" i="2"/>
  <c r="H1237" i="2"/>
  <c r="H1240" i="2"/>
  <c r="H1244" i="2"/>
  <c r="H1245" i="2"/>
  <c r="H1249" i="2"/>
  <c r="H1252" i="2"/>
  <c r="H1257" i="2"/>
  <c r="H1261" i="2"/>
  <c r="H1264" i="2"/>
  <c r="H1265" i="2"/>
  <c r="H1268" i="2"/>
  <c r="H1272" i="2"/>
  <c r="H1273" i="2"/>
  <c r="H1280" i="2"/>
  <c r="H1284" i="2"/>
  <c r="H1285" i="2"/>
  <c r="H1288" i="2"/>
  <c r="H1289" i="2"/>
  <c r="H1292" i="2"/>
  <c r="H1293" i="2"/>
  <c r="H1296" i="2"/>
  <c r="H1297" i="2"/>
  <c r="H1298" i="2"/>
  <c r="H23" i="2"/>
  <c r="H31" i="2"/>
  <c r="H35" i="2"/>
  <c r="H47" i="2"/>
  <c r="H51" i="2"/>
  <c r="H54" i="2"/>
  <c r="H56" i="2"/>
  <c r="H58" i="2"/>
  <c r="H62" i="2"/>
  <c r="H66" i="2"/>
  <c r="H67" i="2"/>
  <c r="H70" i="2"/>
  <c r="H74" i="2"/>
  <c r="H78" i="2"/>
  <c r="H79" i="2"/>
  <c r="H82" i="2"/>
  <c r="H83" i="2"/>
  <c r="H90" i="2"/>
  <c r="H91" i="2"/>
  <c r="H94" i="2"/>
  <c r="H98" i="2"/>
  <c r="H99" i="2"/>
  <c r="H107" i="2"/>
  <c r="H115" i="2"/>
  <c r="H118" i="2"/>
  <c r="H122" i="2"/>
  <c r="H126" i="2"/>
  <c r="H128" i="2"/>
  <c r="H130" i="2"/>
  <c r="H135" i="2"/>
  <c r="H138" i="2"/>
  <c r="H139" i="2"/>
  <c r="H142" i="2"/>
  <c r="H143" i="2"/>
  <c r="H146" i="2"/>
  <c r="H154" i="2"/>
  <c r="H158" i="2"/>
  <c r="H159" i="2"/>
  <c r="H166" i="2"/>
  <c r="H170" i="2"/>
  <c r="H171" i="2"/>
  <c r="H174" i="2"/>
  <c r="H175" i="2"/>
  <c r="H178" i="2"/>
  <c r="H179" i="2"/>
  <c r="H182" i="2"/>
  <c r="H186" i="2"/>
  <c r="H187" i="2"/>
  <c r="H191" i="2"/>
  <c r="H193" i="2"/>
  <c r="H194" i="2"/>
  <c r="H195" i="2"/>
  <c r="H198" i="2"/>
  <c r="H200" i="2"/>
  <c r="H202" i="2"/>
  <c r="H206" i="2"/>
  <c r="H207" i="2"/>
  <c r="H210" i="2"/>
  <c r="H211" i="2"/>
  <c r="H218" i="2"/>
  <c r="H220" i="2"/>
  <c r="H222" i="2"/>
  <c r="H223" i="2"/>
  <c r="H226" i="2"/>
  <c r="H230" i="2"/>
  <c r="H231" i="2"/>
  <c r="H234" i="2"/>
  <c r="H238" i="2"/>
  <c r="H242" i="2"/>
  <c r="H246" i="2"/>
  <c r="H250" i="2"/>
  <c r="H251" i="2"/>
  <c r="H254" i="2"/>
  <c r="H255" i="2"/>
  <c r="H258" i="2"/>
  <c r="H262" i="2"/>
  <c r="H263" i="2"/>
  <c r="H266" i="2"/>
  <c r="H267" i="2"/>
  <c r="H270" i="2"/>
  <c r="H271" i="2"/>
  <c r="H274" i="2"/>
  <c r="H278" i="2"/>
  <c r="H280" i="2"/>
  <c r="H282" i="2"/>
  <c r="H286" i="2"/>
  <c r="H291" i="2"/>
  <c r="H294" i="2"/>
  <c r="H295" i="2"/>
  <c r="H302" i="2"/>
  <c r="H303" i="2"/>
  <c r="H306" i="2"/>
  <c r="H307" i="2"/>
  <c r="H310" i="2"/>
  <c r="H311" i="2"/>
  <c r="H312" i="2"/>
  <c r="H314" i="2"/>
  <c r="H318" i="2"/>
  <c r="H319" i="2"/>
  <c r="H322" i="2"/>
  <c r="H323" i="2"/>
  <c r="H326" i="2"/>
  <c r="H330" i="2"/>
  <c r="H334" i="2"/>
  <c r="H335" i="2"/>
  <c r="H339" i="2"/>
  <c r="H342" i="2"/>
  <c r="H346" i="2"/>
  <c r="H347" i="2"/>
  <c r="H354" i="2"/>
  <c r="H356" i="2"/>
  <c r="H359" i="2"/>
  <c r="H362" i="2"/>
  <c r="H363" i="2"/>
  <c r="H366" i="2"/>
  <c r="H367" i="2"/>
  <c r="H370" i="2"/>
  <c r="H372" i="2"/>
  <c r="H378" i="2"/>
  <c r="H382" i="2"/>
  <c r="H386" i="2"/>
  <c r="H387" i="2"/>
  <c r="H391" i="2"/>
  <c r="H398" i="2"/>
  <c r="H406" i="2"/>
  <c r="H408" i="2"/>
  <c r="H410" i="2"/>
  <c r="H414" i="2"/>
  <c r="H415" i="2"/>
  <c r="H418" i="2"/>
  <c r="H419" i="2"/>
  <c r="H422" i="2"/>
  <c r="H426" i="2"/>
  <c r="H430" i="2"/>
  <c r="H434" i="2"/>
  <c r="H438" i="2"/>
  <c r="H439" i="2"/>
  <c r="H442" i="2"/>
  <c r="H446" i="2"/>
  <c r="H448" i="2"/>
  <c r="H450" i="2"/>
  <c r="H451" i="2"/>
  <c r="H454" i="2"/>
  <c r="H458" i="2"/>
  <c r="H463" i="2"/>
  <c r="H466" i="2"/>
  <c r="H467" i="2"/>
  <c r="H470" i="2"/>
  <c r="H474" i="2"/>
  <c r="H475" i="2"/>
  <c r="H478" i="2"/>
  <c r="H482" i="2"/>
  <c r="H483" i="2"/>
  <c r="H486" i="2"/>
  <c r="H488" i="2"/>
  <c r="H490" i="2"/>
  <c r="H494" i="2"/>
  <c r="H498" i="2"/>
  <c r="H502" i="2"/>
  <c r="H503" i="2"/>
  <c r="H506" i="2"/>
  <c r="H507" i="2"/>
  <c r="H510" i="2"/>
  <c r="H514" i="2"/>
  <c r="H515" i="2"/>
  <c r="H518" i="2"/>
  <c r="H519" i="2"/>
  <c r="H522" i="2"/>
  <c r="H523" i="2"/>
  <c r="H526" i="2"/>
  <c r="H530" i="2"/>
  <c r="H531" i="2"/>
  <c r="H534" i="2"/>
  <c r="H538" i="2"/>
  <c r="H539" i="2"/>
  <c r="H542" i="2"/>
  <c r="H546" i="2"/>
  <c r="H550" i="2"/>
  <c r="H554" i="2"/>
  <c r="H555" i="2"/>
  <c r="H559" i="2"/>
  <c r="H562" i="2"/>
  <c r="H563" i="2"/>
  <c r="H567" i="2"/>
  <c r="H570" i="2"/>
  <c r="H574" i="2"/>
  <c r="H575" i="2"/>
  <c r="H576" i="2"/>
  <c r="H578" i="2"/>
  <c r="H582" i="2"/>
  <c r="H586" i="2"/>
  <c r="H590" i="2"/>
  <c r="H594" i="2"/>
  <c r="H598" i="2"/>
  <c r="H599" i="2"/>
  <c r="H602" i="2"/>
  <c r="H603" i="2"/>
  <c r="H604" i="2"/>
  <c r="H606" i="2"/>
  <c r="H610" i="2"/>
  <c r="H612" i="2"/>
  <c r="H614" i="2"/>
  <c r="H618" i="2"/>
  <c r="H619" i="2"/>
  <c r="H622" i="2"/>
  <c r="H623" i="2"/>
  <c r="H626" i="2"/>
  <c r="H627" i="2"/>
  <c r="H630" i="2"/>
  <c r="H636" i="2"/>
  <c r="H638" i="2"/>
  <c r="H642" i="2"/>
  <c r="H645" i="2"/>
  <c r="H646" i="2"/>
  <c r="H650" i="2"/>
  <c r="H651" i="2"/>
  <c r="H654" i="2"/>
  <c r="H655" i="2"/>
  <c r="H658" i="2"/>
  <c r="H662" i="2"/>
  <c r="H666" i="2"/>
  <c r="H670" i="2"/>
  <c r="H674" i="2"/>
  <c r="H678" i="2"/>
  <c r="H679" i="2"/>
  <c r="H682" i="2"/>
  <c r="H686" i="2"/>
  <c r="H687" i="2"/>
  <c r="H690" i="2"/>
  <c r="H691" i="2"/>
  <c r="H694" i="2"/>
  <c r="H698" i="2"/>
  <c r="H699" i="2"/>
  <c r="H702" i="2"/>
  <c r="H706" i="2"/>
  <c r="H707" i="2"/>
  <c r="H710" i="2"/>
  <c r="H714" i="2"/>
  <c r="H715" i="2"/>
  <c r="H717" i="2"/>
  <c r="H718" i="2"/>
  <c r="H722" i="2"/>
  <c r="H723" i="2"/>
  <c r="H726" i="2"/>
  <c r="H727" i="2"/>
  <c r="H730" i="2"/>
  <c r="H734" i="2"/>
  <c r="H738" i="2"/>
  <c r="H739" i="2"/>
  <c r="H740" i="2"/>
  <c r="H742" i="2"/>
  <c r="H743" i="2"/>
  <c r="H746" i="2"/>
  <c r="H750" i="2"/>
  <c r="H754" i="2"/>
  <c r="H758" i="2"/>
  <c r="H762" i="2"/>
  <c r="H766" i="2"/>
  <c r="H767" i="2"/>
  <c r="H770" i="2"/>
  <c r="H772" i="2"/>
  <c r="H774" i="2"/>
  <c r="H778" i="2"/>
  <c r="H779" i="2"/>
  <c r="H782" i="2"/>
  <c r="H786" i="2"/>
  <c r="H790" i="2"/>
  <c r="H794" i="2"/>
  <c r="H798" i="2"/>
  <c r="H799" i="2"/>
  <c r="H802" i="2"/>
  <c r="H806" i="2"/>
  <c r="H807" i="2"/>
  <c r="H811" i="2"/>
  <c r="H814" i="2"/>
  <c r="H818" i="2"/>
  <c r="H819" i="2"/>
  <c r="H820" i="2"/>
  <c r="H822" i="2"/>
  <c r="H826" i="2"/>
  <c r="H830" i="2"/>
  <c r="H834" i="2"/>
  <c r="H835" i="2"/>
  <c r="H838" i="2"/>
  <c r="H839" i="2"/>
  <c r="H842" i="2"/>
  <c r="H846" i="2"/>
  <c r="H850" i="2"/>
  <c r="H851" i="2"/>
  <c r="H854" i="2"/>
  <c r="H855" i="2"/>
  <c r="H858" i="2"/>
  <c r="H859" i="2"/>
  <c r="H862" i="2"/>
  <c r="H863" i="2"/>
  <c r="H867" i="2"/>
  <c r="H875" i="2"/>
  <c r="H878" i="2"/>
  <c r="H879" i="2"/>
  <c r="H883" i="2"/>
  <c r="H884" i="2"/>
  <c r="H887" i="2"/>
  <c r="H890" i="2"/>
  <c r="H891" i="2"/>
  <c r="H894" i="2"/>
  <c r="H895" i="2"/>
  <c r="H898" i="2"/>
  <c r="H902" i="2"/>
  <c r="H906" i="2"/>
  <c r="H910" i="2"/>
  <c r="H914" i="2"/>
  <c r="H915" i="2"/>
  <c r="H918" i="2"/>
  <c r="H919" i="2"/>
  <c r="H922" i="2"/>
  <c r="H923" i="2"/>
  <c r="H926" i="2"/>
  <c r="H927" i="2"/>
  <c r="H930" i="2"/>
  <c r="H931" i="2"/>
  <c r="H934" i="2"/>
  <c r="H935" i="2"/>
  <c r="H938" i="2"/>
  <c r="H942" i="2"/>
  <c r="H944" i="2"/>
  <c r="H946" i="2"/>
  <c r="H950" i="2"/>
  <c r="H955" i="2"/>
  <c r="H957" i="2"/>
  <c r="H975" i="2"/>
  <c r="H981" i="2"/>
  <c r="H982" i="2"/>
  <c r="H986" i="2"/>
  <c r="H987" i="2"/>
  <c r="H990" i="2"/>
  <c r="H992" i="2"/>
  <c r="H998" i="2"/>
  <c r="H1000" i="2"/>
  <c r="H1002" i="2"/>
  <c r="H1006" i="2"/>
  <c r="H1007" i="2"/>
  <c r="H1010" i="2"/>
  <c r="H1011" i="2"/>
  <c r="H1014" i="2"/>
  <c r="H1016" i="2"/>
  <c r="H1018" i="2"/>
  <c r="H1022" i="2"/>
  <c r="H1023" i="2"/>
  <c r="H1027" i="2"/>
  <c r="H1030" i="2"/>
  <c r="H1033" i="2"/>
  <c r="H1034" i="2"/>
  <c r="H1035" i="2"/>
  <c r="H1038" i="2"/>
  <c r="H1040" i="2"/>
  <c r="H1042" i="2"/>
  <c r="H1051" i="2"/>
  <c r="H1052" i="2"/>
  <c r="H1054" i="2"/>
  <c r="H1055" i="2"/>
  <c r="H1058" i="2"/>
  <c r="H1062" i="2"/>
  <c r="H1063" i="2"/>
  <c r="H1066" i="2"/>
  <c r="H1070" i="2"/>
  <c r="H1071" i="2"/>
  <c r="H1074" i="2"/>
  <c r="H1075" i="2"/>
  <c r="H1076" i="2"/>
  <c r="H1078" i="2"/>
  <c r="H1086" i="2"/>
  <c r="H1090" i="2"/>
  <c r="H1094" i="2"/>
  <c r="H1095" i="2"/>
  <c r="H1098" i="2"/>
  <c r="H1099" i="2"/>
  <c r="H1100" i="2"/>
  <c r="H1106" i="2"/>
  <c r="H1110" i="2"/>
  <c r="H1114" i="2"/>
  <c r="H1115" i="2"/>
  <c r="H1116" i="2"/>
  <c r="H1122" i="2"/>
  <c r="H1123" i="2"/>
  <c r="H1130" i="2"/>
  <c r="H1134" i="2"/>
  <c r="H1137" i="2"/>
  <c r="H1138" i="2"/>
  <c r="H1142" i="2"/>
  <c r="H1146" i="2"/>
  <c r="H1150" i="2"/>
  <c r="H1154" i="2"/>
  <c r="H1158" i="2"/>
  <c r="H1159" i="2"/>
  <c r="H1162" i="2"/>
  <c r="H1166" i="2"/>
  <c r="H1169" i="2"/>
  <c r="H1170" i="2"/>
  <c r="H1174" i="2"/>
  <c r="H1178" i="2"/>
  <c r="H1179" i="2"/>
  <c r="H1182" i="2"/>
  <c r="H1183" i="2"/>
  <c r="H1186" i="2"/>
  <c r="H1187" i="2"/>
  <c r="H1190" i="2"/>
  <c r="H1195" i="2"/>
  <c r="H1198" i="2"/>
  <c r="H1202" i="2"/>
  <c r="H1206" i="2"/>
  <c r="H1207" i="2"/>
  <c r="H1210" i="2"/>
  <c r="H1214" i="2"/>
  <c r="H1218" i="2"/>
  <c r="H1222" i="2"/>
  <c r="H1223" i="2"/>
  <c r="H1226" i="2"/>
  <c r="H1230" i="2"/>
  <c r="H1234" i="2"/>
  <c r="H1238" i="2"/>
  <c r="H1243" i="2"/>
  <c r="H1247" i="2"/>
  <c r="H1248" i="2"/>
  <c r="H1253" i="2"/>
  <c r="H1255" i="2"/>
  <c r="H1258" i="2"/>
  <c r="H1260" i="2"/>
  <c r="H1269" i="2"/>
  <c r="H1270" i="2"/>
  <c r="H1274" i="2"/>
  <c r="H1275" i="2"/>
  <c r="H1277" i="2"/>
  <c r="H1278" i="2"/>
  <c r="H1279" i="2"/>
  <c r="H1282" i="2"/>
  <c r="H1283" i="2"/>
  <c r="H1286" i="2"/>
  <c r="H1294" i="2"/>
  <c r="H1295" i="2"/>
  <c r="H1291" i="2"/>
  <c r="H1287" i="2"/>
  <c r="H1267" i="2"/>
  <c r="H1263" i="2"/>
  <c r="H1256" i="2"/>
  <c r="H1251" i="2"/>
  <c r="H1239" i="2"/>
  <c r="H1235" i="2"/>
  <c r="H1231" i="2"/>
  <c r="H1227" i="2"/>
  <c r="H1219" i="2"/>
  <c r="H1215" i="2"/>
  <c r="H1211" i="2"/>
  <c r="H1203" i="2"/>
  <c r="H1199" i="2"/>
  <c r="H1194" i="2"/>
  <c r="H1191" i="2"/>
  <c r="H1175" i="2"/>
  <c r="H1171" i="2"/>
  <c r="H1167" i="2"/>
  <c r="H1163" i="2"/>
  <c r="H1148" i="2"/>
  <c r="H1139" i="2"/>
  <c r="H1135" i="2"/>
  <c r="H1131" i="2"/>
  <c r="H1127" i="2"/>
  <c r="H1107" i="2"/>
  <c r="H1103" i="2"/>
  <c r="H1091" i="2"/>
  <c r="H1087" i="2"/>
  <c r="H1083" i="2"/>
  <c r="H1082" i="2"/>
  <c r="H1067" i="2"/>
  <c r="H1047" i="2"/>
  <c r="H1044" i="2"/>
  <c r="H1028" i="2"/>
  <c r="H1019" i="2"/>
  <c r="H1012" i="2"/>
  <c r="H1003" i="2"/>
  <c r="H999" i="2"/>
  <c r="H994" i="2"/>
  <c r="H991" i="2"/>
  <c r="H988" i="2"/>
  <c r="H983" i="2"/>
  <c r="H979" i="2"/>
  <c r="H978" i="2"/>
  <c r="H972" i="2"/>
  <c r="H971" i="2"/>
  <c r="H967" i="2"/>
  <c r="H963" i="2"/>
  <c r="H959" i="2"/>
  <c r="H951" i="2"/>
  <c r="H947" i="2"/>
  <c r="H943" i="2"/>
  <c r="H939" i="2"/>
  <c r="H916" i="2"/>
  <c r="H911" i="2"/>
  <c r="H907" i="2"/>
  <c r="H903" i="2"/>
  <c r="H900" i="2"/>
  <c r="H892" i="2"/>
  <c r="H872" i="2"/>
  <c r="H871" i="2"/>
  <c r="H847" i="2"/>
  <c r="H843" i="2"/>
  <c r="H832" i="2"/>
  <c r="H815" i="2"/>
  <c r="H803" i="2"/>
  <c r="H795" i="2"/>
  <c r="H791" i="2"/>
  <c r="H787" i="2"/>
  <c r="H783" i="2"/>
  <c r="H775" i="2"/>
  <c r="H755" i="2"/>
  <c r="H752" i="2"/>
  <c r="H751" i="2"/>
  <c r="H747" i="2"/>
  <c r="H744" i="2"/>
  <c r="H735" i="2"/>
  <c r="H720" i="2"/>
  <c r="H711" i="2"/>
  <c r="H703" i="2"/>
  <c r="H696" i="2"/>
  <c r="H695" i="2"/>
  <c r="H683" i="2"/>
  <c r="H672" i="2"/>
  <c r="H667" i="2"/>
  <c r="H647" i="2"/>
  <c r="H644" i="2"/>
  <c r="H643" i="2"/>
  <c r="H639" i="2"/>
  <c r="H635" i="2"/>
  <c r="H634" i="2"/>
  <c r="H631" i="2"/>
  <c r="H615" i="2"/>
  <c r="H611" i="2"/>
  <c r="H607" i="2"/>
  <c r="H595" i="2"/>
  <c r="H591" i="2"/>
  <c r="H587" i="2"/>
  <c r="H583" i="2"/>
  <c r="H579" i="2"/>
  <c r="H571" i="2"/>
  <c r="H568" i="2"/>
  <c r="H556" i="2"/>
  <c r="H552" i="2"/>
  <c r="H547" i="2"/>
  <c r="H543" i="2"/>
  <c r="H535" i="2"/>
  <c r="H527" i="2"/>
  <c r="H511" i="2"/>
  <c r="H508" i="2"/>
  <c r="H495" i="2"/>
  <c r="H492" i="2"/>
  <c r="H491" i="2"/>
  <c r="H487" i="2"/>
  <c r="H484" i="2"/>
  <c r="H479" i="2"/>
  <c r="H459" i="2"/>
  <c r="H456" i="2"/>
  <c r="H455" i="2"/>
  <c r="H443" i="2"/>
  <c r="H440" i="2"/>
  <c r="H431" i="2"/>
  <c r="H416" i="2"/>
  <c r="H407" i="2"/>
  <c r="H403" i="2"/>
  <c r="H399" i="2"/>
  <c r="H396" i="2"/>
  <c r="H395" i="2"/>
  <c r="H390" i="2"/>
  <c r="H383" i="2"/>
  <c r="H379" i="2"/>
  <c r="H375" i="2"/>
  <c r="H360" i="2"/>
  <c r="H355" i="2"/>
  <c r="H340" i="2"/>
  <c r="H336" i="2"/>
  <c r="H331" i="2"/>
  <c r="H327" i="2"/>
  <c r="H324" i="2"/>
  <c r="H315" i="2"/>
  <c r="H304" i="2"/>
  <c r="H300" i="2"/>
  <c r="H299" i="2"/>
  <c r="H283" i="2"/>
  <c r="H279" i="2"/>
  <c r="H276" i="2"/>
  <c r="H275" i="2"/>
  <c r="H259" i="2"/>
  <c r="H256" i="2"/>
  <c r="H252" i="2"/>
  <c r="H247" i="2"/>
  <c r="H244" i="2"/>
  <c r="H243" i="2"/>
  <c r="H239" i="2"/>
  <c r="H235" i="2"/>
  <c r="H232" i="2"/>
  <c r="H227" i="2"/>
  <c r="H214" i="2"/>
  <c r="H212" i="2"/>
  <c r="H208" i="2"/>
  <c r="H203" i="2"/>
  <c r="H199" i="2"/>
  <c r="H196" i="2"/>
  <c r="H183" i="2"/>
  <c r="H176" i="2"/>
  <c r="H172" i="2"/>
  <c r="H167" i="2"/>
  <c r="H164" i="2"/>
  <c r="H163" i="2"/>
  <c r="H155" i="2"/>
  <c r="H151" i="2"/>
  <c r="H147" i="2"/>
  <c r="H136" i="2"/>
  <c r="H132" i="2"/>
  <c r="H131" i="2"/>
  <c r="H127" i="2"/>
  <c r="H124" i="2"/>
  <c r="H119" i="2"/>
  <c r="H111" i="2"/>
  <c r="H108" i="2"/>
  <c r="H104" i="2"/>
  <c r="H103" i="2"/>
  <c r="H100" i="2"/>
  <c r="H96" i="2"/>
  <c r="H87" i="2"/>
  <c r="H80" i="2"/>
  <c r="H75" i="2"/>
  <c r="H72" i="2"/>
  <c r="H71" i="2"/>
  <c r="H64" i="2"/>
  <c r="H63" i="2"/>
  <c r="H55" i="2"/>
  <c r="H48" i="2"/>
  <c r="H44" i="2"/>
  <c r="H43" i="2"/>
  <c r="H39" i="2"/>
  <c r="H32" i="2"/>
  <c r="H27" i="2"/>
  <c r="H19" i="2"/>
  <c r="H16" i="2"/>
  <c r="H14" i="2"/>
  <c r="H1300" i="2" l="1"/>
  <c r="C5" i="6" s="1"/>
  <c r="C16" i="6" s="1"/>
</calcChain>
</file>

<file path=xl/comments1.xml><?xml version="1.0" encoding="utf-8"?>
<comments xmlns="http://schemas.openxmlformats.org/spreadsheetml/2006/main">
  <authors>
    <author>Jackson Sales</author>
  </authors>
  <commentList>
    <comment ref="F494" authorId="0">
      <text>
        <r>
          <rPr>
            <b/>
            <sz val="9"/>
            <color indexed="81"/>
            <rFont val="Segoe UI"/>
            <family val="2"/>
          </rPr>
          <t>Jackson Sales:</t>
        </r>
        <r>
          <rPr>
            <sz val="9"/>
            <color indexed="81"/>
            <rFont val="Segoe UI"/>
            <family val="2"/>
          </rPr>
          <t xml:space="preserve">
2 SEGUNDO NIVEL</t>
        </r>
      </text>
    </comment>
    <comment ref="F596" authorId="0">
      <text>
        <r>
          <rPr>
            <b/>
            <sz val="9"/>
            <color indexed="81"/>
            <rFont val="Segoe UI"/>
            <family val="2"/>
          </rPr>
          <t>Jackson Sales:</t>
        </r>
        <r>
          <rPr>
            <sz val="9"/>
            <color indexed="81"/>
            <rFont val="Segoe UI"/>
            <family val="2"/>
          </rPr>
          <t xml:space="preserve">
100006 =100%
100005 = 0,85%</t>
        </r>
      </text>
    </comment>
    <comment ref="F604" authorId="0">
      <text>
        <r>
          <rPr>
            <b/>
            <sz val="9"/>
            <color indexed="81"/>
            <rFont val="Segoe UI"/>
            <family val="2"/>
          </rPr>
          <t>Jackson Sales:</t>
        </r>
        <r>
          <rPr>
            <sz val="9"/>
            <color indexed="81"/>
            <rFont val="Segoe UI"/>
            <family val="2"/>
          </rPr>
          <t xml:space="preserve">
NIX 00700019
10032 LP
20020 REATOR
60008 4X 1
60009 1 X 1</t>
        </r>
      </text>
    </comment>
    <comment ref="F1129" authorId="0">
      <text>
        <r>
          <rPr>
            <b/>
            <sz val="9"/>
            <color indexed="81"/>
            <rFont val="Segoe UI"/>
            <family val="2"/>
          </rPr>
          <t>Jackson Sales:</t>
        </r>
        <r>
          <rPr>
            <sz val="9"/>
            <color indexed="81"/>
            <rFont val="Segoe UI"/>
            <family val="2"/>
          </rPr>
          <t xml:space="preserve">
80050</t>
        </r>
      </text>
    </comment>
    <comment ref="F1295" authorId="0">
      <text>
        <r>
          <rPr>
            <b/>
            <sz val="9"/>
            <color indexed="81"/>
            <rFont val="Segoe UI"/>
            <family val="2"/>
          </rPr>
          <t>Jackson Sales:</t>
        </r>
        <r>
          <rPr>
            <sz val="9"/>
            <color indexed="81"/>
            <rFont val="Segoe UI"/>
            <family val="2"/>
          </rPr>
          <t xml:space="preserve">
8 instalações</t>
        </r>
      </text>
    </comment>
  </commentList>
</comments>
</file>

<file path=xl/comments2.xml><?xml version="1.0" encoding="utf-8"?>
<comments xmlns="http://schemas.openxmlformats.org/spreadsheetml/2006/main">
  <authors>
    <author>admin</author>
  </authors>
  <commentList>
    <comment ref="B494" authorId="0">
      <text>
        <r>
          <rPr>
            <b/>
            <sz val="9"/>
            <color indexed="81"/>
            <rFont val="Segoe UI"/>
            <family val="2"/>
          </rPr>
          <t>admin:</t>
        </r>
        <r>
          <rPr>
            <sz val="9"/>
            <color indexed="81"/>
            <rFont val="Segoe UI"/>
            <family val="2"/>
          </rPr>
          <t xml:space="preserve">
instalação</t>
        </r>
      </text>
    </comment>
    <comment ref="B495" authorId="0">
      <text>
        <r>
          <rPr>
            <b/>
            <sz val="9"/>
            <color indexed="81"/>
            <rFont val="Segoe UI"/>
            <family val="2"/>
          </rPr>
          <t>admin:</t>
        </r>
        <r>
          <rPr>
            <sz val="9"/>
            <color indexed="81"/>
            <rFont val="Segoe UI"/>
            <family val="2"/>
          </rPr>
          <t xml:space="preserve">
instalação</t>
        </r>
      </text>
    </comment>
    <comment ref="B496" authorId="0">
      <text>
        <r>
          <rPr>
            <b/>
            <sz val="9"/>
            <color indexed="81"/>
            <rFont val="Segoe UI"/>
            <family val="2"/>
          </rPr>
          <t>admin:</t>
        </r>
        <r>
          <rPr>
            <sz val="9"/>
            <color indexed="81"/>
            <rFont val="Segoe UI"/>
            <family val="2"/>
          </rPr>
          <t xml:space="preserve">
instalação</t>
        </r>
      </text>
    </comment>
    <comment ref="B497" authorId="0">
      <text>
        <r>
          <rPr>
            <b/>
            <sz val="9"/>
            <color indexed="81"/>
            <rFont val="Segoe UI"/>
            <family val="2"/>
          </rPr>
          <t>admin:</t>
        </r>
        <r>
          <rPr>
            <sz val="9"/>
            <color indexed="81"/>
            <rFont val="Segoe UI"/>
            <family val="2"/>
          </rPr>
          <t xml:space="preserve">
instalação</t>
        </r>
      </text>
    </comment>
    <comment ref="B498" authorId="0">
      <text>
        <r>
          <rPr>
            <b/>
            <sz val="9"/>
            <color indexed="81"/>
            <rFont val="Segoe UI"/>
            <family val="2"/>
          </rPr>
          <t>admin:</t>
        </r>
        <r>
          <rPr>
            <sz val="9"/>
            <color indexed="81"/>
            <rFont val="Segoe UI"/>
            <family val="2"/>
          </rPr>
          <t xml:space="preserve">
instalação</t>
        </r>
      </text>
    </comment>
  </commentList>
</comments>
</file>

<file path=xl/sharedStrings.xml><?xml version="1.0" encoding="utf-8"?>
<sst xmlns="http://schemas.openxmlformats.org/spreadsheetml/2006/main" count="28006" uniqueCount="7485">
  <si>
    <t>Nº</t>
  </si>
  <si>
    <t>ESPECIFICAÇÃO</t>
  </si>
  <si>
    <t>UNID</t>
  </si>
  <si>
    <t>QUANT</t>
  </si>
  <si>
    <t>V. UNIT</t>
  </si>
  <si>
    <t>V. TOTAL</t>
  </si>
  <si>
    <t>-</t>
  </si>
  <si>
    <t>3.2</t>
  </si>
  <si>
    <t>SERVIÇOS DE MANUTENÇÃO, EFICIENTIZAÇÃO ENERGÉTICA, OBRAS E SERVIÇOS DE MELHORAMENTO E AMPLIAÇÃO, OUTROS SERVIÇOS TÉCNICOS ESPECIALIZADOS</t>
  </si>
  <si>
    <t xml:space="preserve"> -</t>
  </si>
  <si>
    <t>3.2.1</t>
  </si>
  <si>
    <t>Substituição de Braço de 1.000 mm</t>
  </si>
  <si>
    <t>un</t>
  </si>
  <si>
    <t>3.2.2</t>
  </si>
  <si>
    <t>Substituição de Braço de 2.000 mm</t>
  </si>
  <si>
    <t>3.2.3</t>
  </si>
  <si>
    <t>Substituição de Braço de 3.000 mm</t>
  </si>
  <si>
    <t>3.2.4</t>
  </si>
  <si>
    <t>Substituição de Braço de 4.500 mm</t>
  </si>
  <si>
    <t>3.2.5</t>
  </si>
  <si>
    <t>Substituição de Luminária 70 W em Braço de 1000 mm (Poste ate 9 m)</t>
  </si>
  <si>
    <t>3.2.5.a</t>
  </si>
  <si>
    <t>Substituição de Luminária 70 W em Braço de 1000 mm (Poste ate 9 m) - Vapor de Sódio - VSAP.</t>
  </si>
  <si>
    <t>3.2.5.b</t>
  </si>
  <si>
    <t>Substituição de Luminária 70 W em Braço de 1000 mm (Poste ate 9 m) - Vapor Metálico - VMET.</t>
  </si>
  <si>
    <t>3.2.5.c</t>
  </si>
  <si>
    <t>Substituição de Luminária 70 W em Braço de 1000 mm (Poste ate 9 m) - Sistema a LED equivalente.</t>
  </si>
  <si>
    <t>3.2.6</t>
  </si>
  <si>
    <t>Substituição de Luminária 100 W em Braço de 2000 mm (Poste ate 9 m)</t>
  </si>
  <si>
    <t>3.2.6.a</t>
  </si>
  <si>
    <t>Substituição de Luminária 100 W em Braço de 2000 mm (Poste ate 9 m) - Vapor de Sódio - VSAP.</t>
  </si>
  <si>
    <t>3.2.6.b</t>
  </si>
  <si>
    <t>Substituição de Luminária 100 W em Braço de 2000 mm (Poste ate 9 m) - Vapor Metálico - VMET.</t>
  </si>
  <si>
    <t>3.2.6.c</t>
  </si>
  <si>
    <t>Substituição de Luminária 100 W em Braço de 2000 mm (Poste ate 9 m) - Sistema a LED equivalente.</t>
  </si>
  <si>
    <t>3.2.7</t>
  </si>
  <si>
    <t>Substituição de Luminária 150W em Braço de 2000 mm (Poste ate 9 m)</t>
  </si>
  <si>
    <t>3.2.7.a</t>
  </si>
  <si>
    <t>Substituição de Luminária 150W em Braço de 2000 mm (Poste ate 9 m) - Vapor de Sódio - VSAP.</t>
  </si>
  <si>
    <t>3.2.7.b</t>
  </si>
  <si>
    <t>Substituição de Luminária 150W em Braço de 2000 mm (Poste ate 9 m) - Vapor Metálico - VMET.</t>
  </si>
  <si>
    <t>3.2.7.c</t>
  </si>
  <si>
    <t>Substituição de Luminária 150W em Braço de 2000 mm (Poste ate 9 m) - Sistema a LED equivalente.</t>
  </si>
  <si>
    <t>3.2.8</t>
  </si>
  <si>
    <t>Substituição de Luminária 250W, em Braço de 2000 mm (Poste ate 9 m)</t>
  </si>
  <si>
    <t>3.2.8.a</t>
  </si>
  <si>
    <t>Substituição de Luminária 250W, em Braço de 2000 mm (Poste ate 9 m) - Vapor de Sódio - VSAP.</t>
  </si>
  <si>
    <t>3.2.8.b</t>
  </si>
  <si>
    <t>Substituição de Luminária 250W, em Braço de 2000 mm (Poste ate 9 m) - Vapor Metálico - VMET.</t>
  </si>
  <si>
    <t>3.2.8.c</t>
  </si>
  <si>
    <t>Substituição de Luminária 250W, em Braço de 2000 mm (Poste ate 9 m) - Sistema a LED equivalente.</t>
  </si>
  <si>
    <t>3.2.9</t>
  </si>
  <si>
    <t>Substituição de Luminária 250W,  em Braço de 3000 mm (Poste ate 9 m)</t>
  </si>
  <si>
    <t>3.2.9.a</t>
  </si>
  <si>
    <t>Substituição de Luminária 250W,  em Braço de 3000 mm (Poste ate 9 m) - Vapor de Sódio - VSAP.</t>
  </si>
  <si>
    <t>3.2.9.b</t>
  </si>
  <si>
    <t>Substituição de Luminária 250W,  em Braço de 3000 mm (Poste ate 9 m) - Vapor Metálico - VMET.</t>
  </si>
  <si>
    <t>3.2.9.c</t>
  </si>
  <si>
    <t>Substituição de Luminária 250W,  em Braço de 3000 mm (Poste ate 9 m) - Sistema a LED equivalente.</t>
  </si>
  <si>
    <t>3.2.10</t>
  </si>
  <si>
    <t>Substituição de Luminária 250 W,  em Braço de 4500 mm (Poste ate 9 m)</t>
  </si>
  <si>
    <t>3.2.10.a</t>
  </si>
  <si>
    <t>Substituição de Luminária 250 W,  em Braço de 4500 mm (Poste ate 9 m) - Vapor de Sódio - VSAP.</t>
  </si>
  <si>
    <t>3.2.10.b</t>
  </si>
  <si>
    <t>Substituição de Luminária 250 W,  em Braço de 4500 mm (Poste ate 9 m) - Vapor Metálico - VMET.</t>
  </si>
  <si>
    <t>3.2.10.c</t>
  </si>
  <si>
    <t>Substituição de Luminária 250 W,  em Braço de 4500 mm (Poste ate 9 m) - Sistema a LED equivalente.</t>
  </si>
  <si>
    <t>3.2.11</t>
  </si>
  <si>
    <t>Substituição de Luminária 400 W, em Braço de 3000 mm (Poste ate 9 m)</t>
  </si>
  <si>
    <t>3.2.11.a</t>
  </si>
  <si>
    <t>Substituição de Luminária 400 W, em Braço de 3000 mm (Poste ate 9 m) - Vapor de Sódio - VSAP.</t>
  </si>
  <si>
    <t>3.2.11.b</t>
  </si>
  <si>
    <t>Substituição de Luminária 400 W, em Braço de 3000 mm (Poste ate 9 m) - Vapor Metálico - VMET.</t>
  </si>
  <si>
    <t>3.2.11.c</t>
  </si>
  <si>
    <t>Substituição de Luminária 400 W, em Braço de 3000 mm (Poste ate 9 m) - Sistema a LED equivalente.</t>
  </si>
  <si>
    <t>3.2.12</t>
  </si>
  <si>
    <t>Substituição de Luminária 400 W, em Braço de 4500 mm (Poste ate 9 m)</t>
  </si>
  <si>
    <t>3.2.12.a</t>
  </si>
  <si>
    <t>Substituição de Luminária 400 W, em Braço de 4500 mm (Poste ate 9 m) - Vapor de Sódio - VSAP.</t>
  </si>
  <si>
    <t>3.2.12.b</t>
  </si>
  <si>
    <t>Substituição de Luminária 400 W, em Braço de 4500 mm (Poste ate 9 m) - Vapor Metálico - VMET.</t>
  </si>
  <si>
    <t>3.2.12.c</t>
  </si>
  <si>
    <t>Substituição de Luminária 400 W, em Braço de 4500 mm (Poste ate 9 m) - Sistema a LED equivalente.</t>
  </si>
  <si>
    <t>3.2.13.</t>
  </si>
  <si>
    <t>Substituição de Luminária 400 W, Vapor de sódio, em Poste de 10 a 15m - IP 65/66</t>
  </si>
  <si>
    <t>3.2.13.a</t>
  </si>
  <si>
    <t>Substituição de Luminária 400 W, Vapor de sódio, em Poste de 10 a 15m - IP 65/66 - 01 Luminária - IP 65</t>
  </si>
  <si>
    <t>3.2.13.b</t>
  </si>
  <si>
    <t>Substituição de Luminária 400 W, Vapor de sódio, em Poste de 10 a 15m - IP 65/66 - 02 Luminárias - IP-65</t>
  </si>
  <si>
    <t>3.2.13.c</t>
  </si>
  <si>
    <t>Substituição de Luminária 400 W, Vapor de sódio, em Poste de 10 a 15m - IP 65/66 - 03 Luminárias - IP-65</t>
  </si>
  <si>
    <t>3.2.13.d</t>
  </si>
  <si>
    <t>Substituição de Luminária 400 W, Vapor de sódio, em Poste de 10 a 15m - IP 65/66 - 04 Luminárias - IP-65</t>
  </si>
  <si>
    <t>3.2.13.e</t>
  </si>
  <si>
    <t>Substituição de Luminária 400 W, Vapor de sódio, em Poste de 10 a 15m - IP 65/66 - 01 Luminária - IP 66</t>
  </si>
  <si>
    <t>3.2.13.f</t>
  </si>
  <si>
    <t>Substituição de Luminária 400 W, Vapor de sódio, em Poste de 10 a 15m - IP 65/66 - 02 Luminárias - IP-66</t>
  </si>
  <si>
    <t>3.2.13.g</t>
  </si>
  <si>
    <t>Substituição de Luminária 400 W, Vapor de sódio, em Poste de 10 a 15m - IP 65/66 - 03 Luminárias - IP-66</t>
  </si>
  <si>
    <t>3.2.13.h</t>
  </si>
  <si>
    <t>Substituição de Luminária 400 W, Vapor de sódio, em Poste de 10 a 15m - IP 65/66 - 04 Luminárias - IP-66</t>
  </si>
  <si>
    <t>3.2.14</t>
  </si>
  <si>
    <t>Substituição de Luminária 400 W, Vapor Metálico, em Poste de 10 a 15m - IP 65/66</t>
  </si>
  <si>
    <t>3.2.14.a</t>
  </si>
  <si>
    <t>Substituição de Luminária 400 W, Vapor Metálico, em Poste de 10 a 15m - IP 65/66 - 01 Luminária - IP 65</t>
  </si>
  <si>
    <t>3.2.14.b</t>
  </si>
  <si>
    <t>Substituição de Luminária 400 W, Vapor Metálico, em Poste de 10 a 15m - IP 65/66 - 02 Luminárias - IP-65</t>
  </si>
  <si>
    <t>3.2.14.c</t>
  </si>
  <si>
    <t>Substituição de Luminária 400 W, Vapor Metálico, em Poste de 10 a 15m - IP 65/66 - 03 Luminárias - IP-65</t>
  </si>
  <si>
    <t>3.2.14.d</t>
  </si>
  <si>
    <t>Substituição de Luminária 400 W, Vapor Metálico, em Poste de 10 a 15m - IP 65/66 - 04 Luminárias - IP-65</t>
  </si>
  <si>
    <t>3.2.14.e</t>
  </si>
  <si>
    <t>Substituição de Luminária 400 W, Vapor Metálico, em Poste de 10 a 15m - IP 65/66 - 01 Luminária - IP 66</t>
  </si>
  <si>
    <t>3.2.14.f</t>
  </si>
  <si>
    <t>Substituição de Luminária 400 W, Vapor Metálico, em Poste de 10 a 15m - IP 65/66 - 02 Luminárias - IP-66</t>
  </si>
  <si>
    <t>3.2.14.g</t>
  </si>
  <si>
    <t>Substituição de Luminária 400 W, Vapor Metálico, em Poste de 10 a 15m - IP 65/66 - 03 Luminárias - IP-66</t>
  </si>
  <si>
    <t>3.2.14.h</t>
  </si>
  <si>
    <t>Substituição de Luminária 400 W, Vapor Metálico, em Poste de 10 a 15m - IP 65/66 - 04 Luminárias - IP-66</t>
  </si>
  <si>
    <t>3.2.15</t>
  </si>
  <si>
    <t>Substituição de Luminária 400 W, Vapor de sódio, em topo de Poste de 16 a 23m. - IP 65/66</t>
  </si>
  <si>
    <t>3.2.15.a</t>
  </si>
  <si>
    <t>Substituição de Luminária 400 W, Vapor de sódio, em topo de Poste de 16 a 23m. - IP 65/66 - 01 Luminária - IP 65</t>
  </si>
  <si>
    <t>3.2.15.b</t>
  </si>
  <si>
    <t>Substituição de Luminária 400 W, Vapor de sódio, em topo de Poste de 16 a 23m. - IP 65/66 - 02 Luminárias - IP-65</t>
  </si>
  <si>
    <t>3.2.15.c</t>
  </si>
  <si>
    <t>Substituição de Luminária 400 W, Vapor de sódio, em topo de Poste de 16 a 23m. - IP 65/66 - 03 Luminárias - IP-65</t>
  </si>
  <si>
    <t>3.2.15.d</t>
  </si>
  <si>
    <t>Substituição de Luminária 400 W, Vapor de sódio, em topo de Poste de 16 a 23m. - IP 65/66 - 04 Luminárias - IP-65</t>
  </si>
  <si>
    <t>3.2.15.e</t>
  </si>
  <si>
    <t>Substituição de Luminária 400 W, Vapor de sódio, em topo de Poste de 16 a 23m. - IP 65/66 - 01 Luminária - IP 66</t>
  </si>
  <si>
    <t>3.2.15.f</t>
  </si>
  <si>
    <t>Substituição de Luminária 400 W, Vapor de sódio, em topo de Poste de 16 a 23m. - IP 65/66 - 02 Luminárias - IP-66</t>
  </si>
  <si>
    <t>3.2.15.g</t>
  </si>
  <si>
    <t>Substituição de Luminária 400 W, Vapor de sódio, em topo de Poste de 16 a 23m. - IP 65/66 - 03 Luminárias - IP-66</t>
  </si>
  <si>
    <t>3.2.15.h</t>
  </si>
  <si>
    <t>Substituição de Luminária 400 W, Vapor de sódio, em topo de Poste de 16 a 23m. - IP 65/66 -04 Luminárias - IP-66</t>
  </si>
  <si>
    <t>3.2.16</t>
  </si>
  <si>
    <t>Substituição de Luminária 400 W, Vapor Metálico, em topo de Poste de 16 a 23m - IP 65/66</t>
  </si>
  <si>
    <t>3.2.16.a</t>
  </si>
  <si>
    <t>Substituição de Luminária 400 W, Vapor Metálico, em topo de Poste de 16 a 23m - IP 65/66 - 01 Luminária - IP 65</t>
  </si>
  <si>
    <t>3.2.16.b</t>
  </si>
  <si>
    <t>Substituição de Luminária 400 W, Vapor Metálico, em topo de Poste de 16 a 23m - IP 65/66 - 02 Luminárias - IP-65</t>
  </si>
  <si>
    <t>3.2.16.c</t>
  </si>
  <si>
    <t>Substituição de Luminária 400 W, Vapor Metálico, em topo de Poste de 16 a 23m - IP 65/66 - 03 Luminárias - IP-65</t>
  </si>
  <si>
    <t>3.2.16.d</t>
  </si>
  <si>
    <t>Substituição de Luminária 400 W, Vapor Metálico, em topo de Poste de 16 a 23m - IP 65/66 - 04 Luminárias - IP-65</t>
  </si>
  <si>
    <t>3.2.16.e</t>
  </si>
  <si>
    <t>Substituição de Luminária 400 W, Vapor Metálico, em topo de Poste de 16 a 23m - IP 65/66 - 01 Luminária - IP 66</t>
  </si>
  <si>
    <t>3.2.16.f</t>
  </si>
  <si>
    <t>Substituição de Luminária 400 W, Vapor Metálico, em topo de Poste de 16 a 23m - IP 65/66 - 02 Luminárias - IP-66</t>
  </si>
  <si>
    <t>3.2.16.g</t>
  </si>
  <si>
    <t>Substituição de Luminária 400 W, Vapor Metálico, em topo de Poste de 16 a 23m - IP 65/66 - 03 Luminárias - IP-66</t>
  </si>
  <si>
    <t>3.2.16.h</t>
  </si>
  <si>
    <t>Substituição de Luminária 400 W, Vapor Metálico, em topo de Poste de 16 a 23m - IP 65/66 - 04 Luminárias - IP-66</t>
  </si>
  <si>
    <t>3.2.17</t>
  </si>
  <si>
    <t>Substituição de Luminária 600 W, Vapor de Sódio, em Topo de Poste de 16 a 23m.</t>
  </si>
  <si>
    <t>3.2.17.a</t>
  </si>
  <si>
    <t>Substituição de Luminária 600 W, Vapor de Sódio, em Topo de Poste de 16 a 23m - 01 Luminária - IP 65</t>
  </si>
  <si>
    <t>3.2.17.b</t>
  </si>
  <si>
    <t>Substituição de Luminária 600 W, Vapor de Sódio, em Topo de Poste de 16 a 23m - 02 Luminárias - IP-65</t>
  </si>
  <si>
    <t>3.2.17.c</t>
  </si>
  <si>
    <t>Substituição de Luminária 600 W, Vapor de Sódio, em Topo de Poste de 16 a 23m - 03 Luminárias - IP-65</t>
  </si>
  <si>
    <t>3.2.17.d</t>
  </si>
  <si>
    <t>Substituição de Luminária 600 W, Vapor de Sódio, em Topo de Poste de 16 a 23m - 04 Luminárias - IP-65</t>
  </si>
  <si>
    <t>3.2.17.e</t>
  </si>
  <si>
    <t>Substituição de Luminária 600 W, Vapor de Sódio, em Topo de Poste de 16 a 23m - 01 Luminária - IP 66</t>
  </si>
  <si>
    <t>3.2.17.f</t>
  </si>
  <si>
    <t>Substituição de Luminária 600 W, Vapor de Sódio, em Topo de Poste de 16 a 23m - 02 Luminárias - IP-66</t>
  </si>
  <si>
    <t>3.2.17.g</t>
  </si>
  <si>
    <t>Substituição de Luminária 600 W, Vapor de Sódio, em Topo de Poste de 16 a 23m - 03 Luminárias - IP-66</t>
  </si>
  <si>
    <t>3.2.17.h</t>
  </si>
  <si>
    <t>Substituição de Luminária 600 W, Vapor de Sódio, em Topo de Poste de 16 a 23m - 04 Luminárias - IP-66</t>
  </si>
  <si>
    <t>3.2.18.</t>
  </si>
  <si>
    <t>Substituição de Luminária Convencional por Sistema a LED</t>
  </si>
  <si>
    <t>3.2.18.a</t>
  </si>
  <si>
    <t>Substituição de Luminária Convencional por Sistema a LED - Com iluminancia equivalente a lâmpada 70W</t>
  </si>
  <si>
    <t>3.2.18.b</t>
  </si>
  <si>
    <t>Substituição de Luminária Convencional por Sistema a LED - Com iluminancia equivalente a lâmpada 100W</t>
  </si>
  <si>
    <t>3.2.18.c</t>
  </si>
  <si>
    <t>Substituição de Luminária Convencional por Sistema a LED - Com iluminancia equivalente a lâmpada 150W</t>
  </si>
  <si>
    <t>3.2.18.d</t>
  </si>
  <si>
    <t>Substituição de Luminária Convencional por Sistema a LED - Com iluminancia equivalente a lâmpada 250W</t>
  </si>
  <si>
    <t>3.2.18.e</t>
  </si>
  <si>
    <t>Substituição de Luminária Convencional por Sistema a LED - Com iluminancia equivalente a lâmpada 400W</t>
  </si>
  <si>
    <t>3.2.18.f</t>
  </si>
  <si>
    <t>Substituição de Luminária Convencional por Sistema a LED - Com iluminancia equivalente a lâmpada 600W</t>
  </si>
  <si>
    <t>3.2.19.</t>
  </si>
  <si>
    <t>Retirada de Luminária</t>
  </si>
  <si>
    <t>3.2.19.a</t>
  </si>
  <si>
    <t>Retirada de Luminária - Luminária em braço</t>
  </si>
  <si>
    <t>3.2.19.b</t>
  </si>
  <si>
    <t>Retirada de Luminária - Luminária em topo de poste até 15 metros</t>
  </si>
  <si>
    <t>3.2.19.c</t>
  </si>
  <si>
    <t>Retirada de Luminária - Luminária em topo de poste maior que 15 e até 23 metros</t>
  </si>
  <si>
    <t>3.2.20.</t>
  </si>
  <si>
    <t>Substituição de Vidro de Luminária em Braço.</t>
  </si>
  <si>
    <t>3.2.20a</t>
  </si>
  <si>
    <t>Substituição de Vidro de Luminária 70W/100W/150W em Braço de 1000/2000mmm, tipo difusor, cut-off e semi cut-off tipos 1 e 2.</t>
  </si>
  <si>
    <t>3.2.20b</t>
  </si>
  <si>
    <t>Substituição de Vidro de Luminária 250W/400W/600W (tipo “difusor”, semi cu- off tipo 1 e 2 e “cut-off ”) em Braço de 3000mm</t>
  </si>
  <si>
    <t>3.2.20c</t>
  </si>
  <si>
    <t>Substituição de Vidro de Luminária 250W/ 400W/ 600W, em Braço de 4500mm, tipo cut-off e semi cut-off tipos 1 e 2.</t>
  </si>
  <si>
    <t>3.2.21.</t>
  </si>
  <si>
    <t>Substituição de Vidro de Luminária/Projetores em Topo de Poste 10 a 15m</t>
  </si>
  <si>
    <t>3.2.21a</t>
  </si>
  <si>
    <t>Substituição de vidro de Luminaria/Projetores em Topo de Poste 10 a 15m - luminária  tipo "difusor" (400w a 1000w)</t>
  </si>
  <si>
    <t>3.2.21b</t>
  </si>
  <si>
    <t>Substituição de Vidro de Luminária/Projetores em Topo de Poste 10 a 15m - Luminária tipo “cut-off”, tipo 1 e 2 (400W a 1000W)</t>
  </si>
  <si>
    <t>3.2.21c</t>
  </si>
  <si>
    <t>Substituição de Vidro de Luminária/Projetores em Topo de Poste 10 a 15m - Luminária tipo Semi “cut-off” tipo 1 ou 2 (400W a 1000W).</t>
  </si>
  <si>
    <t>3.2.22.</t>
  </si>
  <si>
    <t>Substituição de Vidro de Luminária/Projetores em Topo de Poste 16 a 23m</t>
  </si>
  <si>
    <t>3.2.22.a</t>
  </si>
  <si>
    <t>Substituição de Vidro de Luminária/Projetores em Topo de Poste 16 a 23m - Luminária tipo “difusor” (400W a 1000W)</t>
  </si>
  <si>
    <t>3.2.22.b</t>
  </si>
  <si>
    <t>Substituição de Vidro de Luminária/Projetores em Topo de Poste 16 a 23m - Luminária tipo “cut-off”, semi cut off tipo 1 e 2 -   (400W a 1000W)</t>
  </si>
  <si>
    <t>3.2.22.c</t>
  </si>
  <si>
    <t>Substituição de Rele Fotoeletrico ou Eletronico e/ou Base para Rele, em - Luminária  Semi “cut-off” tipo 1 ou 2 (400W a 1000W)</t>
  </si>
  <si>
    <t>3.2.23</t>
  </si>
  <si>
    <t>Substituição de Rele Fotoeletrico ou Eletronico e/ou Base para Rele, em Poste 10 a 15m</t>
  </si>
  <si>
    <t>3.2.24</t>
  </si>
  <si>
    <t>Substituição de Rele Fotoeletrico ou Eletronico e/ou Base para Rele, em Poste 16  a 23m</t>
  </si>
  <si>
    <t>3.2.25</t>
  </si>
  <si>
    <t>Substituição de Rele Fotoeletrico ou Eletronico em Luminária em Poste 10 a 15m</t>
  </si>
  <si>
    <t>3.2.26</t>
  </si>
  <si>
    <t>Substituição de rele fotoeletrico ou eletronico em luminaria em poste 16  a 23m</t>
  </si>
  <si>
    <t>3.2.27</t>
  </si>
  <si>
    <t>Substituição de Suporte de Iluminação Publica para Fixacao de Braço</t>
  </si>
  <si>
    <t>cj</t>
  </si>
  <si>
    <t>3.2.28</t>
  </si>
  <si>
    <t>Substituição de Suporte de Iluminação em Topo de Poste de 10 a 15m em Poste</t>
  </si>
  <si>
    <t>3.2.28.a</t>
  </si>
  <si>
    <t xml:space="preserve"> Substituição de Suporte de Iluminação em Topo de Poste de 10 a 15m - Suporte para 01 petala</t>
  </si>
  <si>
    <t>3.2.28.b</t>
  </si>
  <si>
    <t>Substituição de Suporte de Iluminação em Topo de Poste de 10 a 15m - Suporte para 02 petalas</t>
  </si>
  <si>
    <t>3.2.28.c</t>
  </si>
  <si>
    <t>Substituição de Suporte de Iluminação em Topo de Poste de 10 a 15m - Suporte para 03 petalas</t>
  </si>
  <si>
    <t>3.2.28.d</t>
  </si>
  <si>
    <t>Substituição de Suporte de Iluminação em Topo de Poste de 10 a 15m - Suporte para 04 petalas</t>
  </si>
  <si>
    <t>3.2.28.e</t>
  </si>
  <si>
    <t>Substituição de Suporte de Iluminação em Topo de Poste de 10 a 15m - Suporte para 02 projetores</t>
  </si>
  <si>
    <t>3.2.28.f</t>
  </si>
  <si>
    <t>Substituição de Suporte de Iluminação em Topo de Poste de 10 a 15m - Suporte para 03 projetores</t>
  </si>
  <si>
    <t>3.2.28.g</t>
  </si>
  <si>
    <t>Substituição de Suporte de Iluminação em Topo de Poste de 10 a 15m - Suporte para 04 projetores</t>
  </si>
  <si>
    <t>3.2.28.h</t>
  </si>
  <si>
    <t xml:space="preserve">Substituição de Suporte de Iluminação em Topo de Poste de 10 a 15m - Suporte para 01 projetor </t>
  </si>
  <si>
    <t>3.2.28.i</t>
  </si>
  <si>
    <t>Suporte para 06 projetores Substituição de Suporte de Iluminação em Topo de Poste de 10 a 15m -</t>
  </si>
  <si>
    <t>3.2.28.j</t>
  </si>
  <si>
    <t>Substituição de Suporte de Iluminação em Topo de Poste de 10 a 15m - Suporte para 08 projetores</t>
  </si>
  <si>
    <t>3.2.29.</t>
  </si>
  <si>
    <t>Substituição de Suporte de Iluminação em Topo de Poste de 16 a 23m</t>
  </si>
  <si>
    <t>3.2.29.a</t>
  </si>
  <si>
    <t>Substituição de Suporte de Iluminação em Topo de Poste de 16 a 23m - Suporte para 01 petala</t>
  </si>
  <si>
    <t>3.2.29.b</t>
  </si>
  <si>
    <t>Substituição de Suporte de Iluminação em Topo de Poste de 16 a 23m - Suporte para 02 petalas</t>
  </si>
  <si>
    <t>3.2.29.c</t>
  </si>
  <si>
    <t>Substituição de Suporte de Iluminação em Topo de Poste de 16 a 23m - Suporte para 03 petalas</t>
  </si>
  <si>
    <t>3.2.29.d</t>
  </si>
  <si>
    <t>Substituição de Suporte de Iluminação em Topo de Poste de 16 a 23m - Suporte para 04 petalas</t>
  </si>
  <si>
    <t>3.2.29.e</t>
  </si>
  <si>
    <t>Substituição de Suporte de Iluminação em Topo de Poste de 16 a 23m - Suporte para 02 projetores</t>
  </si>
  <si>
    <t>3.2.29.f</t>
  </si>
  <si>
    <t>Substituição de Suporte de Iluminação em Topo de Poste de 16 a 23m - Suporte para 03 projetores</t>
  </si>
  <si>
    <t>3.2.29.g</t>
  </si>
  <si>
    <t>Substituição de Suporte de Iluminação em Topo de Poste de 16 a 23m - Suporte para 04 projetores</t>
  </si>
  <si>
    <t>3.2.29.h</t>
  </si>
  <si>
    <t>Substituição de Suporte de Iluminação em Topo de Poste de 16 a 23m - Suporte para 06 projetores</t>
  </si>
  <si>
    <t>3.2.29.i</t>
  </si>
  <si>
    <t>Substituição de Suporte de Iluminação em Topo de Poste de 16 a 23m - Suporte para 08 projetores</t>
  </si>
  <si>
    <t>3.2.30.</t>
  </si>
  <si>
    <t>Substituição de Chave Eletromagnética</t>
  </si>
  <si>
    <t>3.2.30.a</t>
  </si>
  <si>
    <t>Substituição de Chave Eletromagnetica - Ate 50 A</t>
  </si>
  <si>
    <t>3.2.30.b</t>
  </si>
  <si>
    <t>Substituição de Chave Eletromagnetica - De 51 a 80 A</t>
  </si>
  <si>
    <t>3.2.30.c</t>
  </si>
  <si>
    <t>Substituição de Chave Eletromagnetica - De 81 a 100 A</t>
  </si>
  <si>
    <t>3.2.30.d</t>
  </si>
  <si>
    <t>Substituição de Chave Eletromagnetica - De 101 a 125 A</t>
  </si>
  <si>
    <t>3.2.30.e</t>
  </si>
  <si>
    <t>Substituição de Chave Eletromagnetica - De 126 a 200 A</t>
  </si>
  <si>
    <t>3.2.31.</t>
  </si>
  <si>
    <t>Substituição de Reator (ΔT &gt;= 65 º C, AFP mínimo de 0,92 e IP 55 ou superior), Fixado em Poste</t>
  </si>
  <si>
    <t>3.2.31.a</t>
  </si>
  <si>
    <t xml:space="preserve"> Substituição de Reator (ΔT &gt;= 65º C, AFP &lt;= 0,92 e U=230V , IP 55 a 65) Fixado em Poste - 70W - vapor de Sódio</t>
  </si>
  <si>
    <t>3.2.31.b</t>
  </si>
  <si>
    <t>Substituição de Reator (ΔT &gt;= 65º C, AFP &lt;= 0,92 e U=230V , IP 55 a 65) Fixado em Poste - 100W - vapor de Sódio</t>
  </si>
  <si>
    <t>3.2.31.c</t>
  </si>
  <si>
    <t>Substituição de Reator (ΔT &gt;= 65º C, AFP &lt;= 0,92 e U=230V , IP 55 a 65) Fixado em Poste - 150W - vapor de Sódio</t>
  </si>
  <si>
    <t>3.2.31.d</t>
  </si>
  <si>
    <t>Substituição de Reator (ΔT &gt;= 65º C, AFP &lt;= 0,92 e U=230V, IP 55 a 65 ) Fixado em Poste - 150W - vapor Metálico.</t>
  </si>
  <si>
    <t>3.2.31.e</t>
  </si>
  <si>
    <t>Substituição de Reator (ΔT &gt;= 65º C, AFP &lt;= 0,92 e U=230V, IP 55 a 65 ) Fixado em Poste - 250W - vapor de Sódio</t>
  </si>
  <si>
    <t>3.2.31.f</t>
  </si>
  <si>
    <t>Substituição de Reator (ΔT &gt;= 65º C, AFP &lt;= 0,92 e U=230V, IP 55 a 65 ) Fixado em Poste - 250W - vapor Metálico.</t>
  </si>
  <si>
    <t>3.2.31.g</t>
  </si>
  <si>
    <t>Substituição de Reator (ΔT &gt;= 65º C, AFP &lt;= 0,92 e U=230V, IP 55 a 65 ) Fixado em Poste - 400W - vapor de Sódio</t>
  </si>
  <si>
    <t>3.2.31.h</t>
  </si>
  <si>
    <t>Substituição de Reator (ΔT &gt;= 65º C, AFP &lt;= 0,92 e U=230V, IP 55 a 65 ) Fixado em Poste - 400W - vapor Metálico.</t>
  </si>
  <si>
    <t>3.2.31.i</t>
  </si>
  <si>
    <t>Substituição de Reator (ΔT &gt;= 65º C, AFP &lt;= 0,92 e U=230V, IP 55 a 65 ) Fixado em Poste - 600W - vapor de Sódio.</t>
  </si>
  <si>
    <t>3.2.31.j</t>
  </si>
  <si>
    <t>Substituição de Reator (ΔT &gt;= 65º C, AFP &lt;= 0,92 e U=230V, IP 55 a 65 ) Fixado em Poste - 1000W - vapor Metálico.</t>
  </si>
  <si>
    <t>3.2.31k</t>
  </si>
  <si>
    <t>Substituição de Reator Fixado em Luminária em Topo de Poste 10 a Fixado em Poste - 2000W - vapor Metálico.</t>
  </si>
  <si>
    <t>3.2.32.</t>
  </si>
  <si>
    <t>Substituição de Reator Fixado em Luminária em Topo de Poste 10 a 15m - 15m</t>
  </si>
  <si>
    <t>3.2.32.a</t>
  </si>
  <si>
    <t>Substituição de Reator Fixado em Luminária em Topo de Poste 10 a 15m - 150W - vapor metálico</t>
  </si>
  <si>
    <t>3.2.32.b</t>
  </si>
  <si>
    <t>Substituição de Reator Fixado em Luminária em Topo de Poste 10 a 15m - 250W - vapor de Sódio</t>
  </si>
  <si>
    <t>3.2.32.c</t>
  </si>
  <si>
    <t>Substituição de Reator Fixado em Luminária em Topo de Poste 10 a 15m - 250W - vapor Metálico</t>
  </si>
  <si>
    <t>3.2.32.d</t>
  </si>
  <si>
    <t>Substituição de Reator Fixado em Luminária em Topo de Poste 10 a 15m - 400W/600W - vapor de Sódio</t>
  </si>
  <si>
    <t>3.2.32.e</t>
  </si>
  <si>
    <t>Substituição de Reator Fixado em Luminária em Topo de Poste 10 a 15m - 400W - vapor Metálico</t>
  </si>
  <si>
    <t>3.2.32.f</t>
  </si>
  <si>
    <t>Substituição de Reator Fixado em Luminária em Topo de Poste 10 a 15m - 1000W - vapor Metálico</t>
  </si>
  <si>
    <t>3.2.33.</t>
  </si>
  <si>
    <t>Substituição de Reator Fixado em Luminária em Topo de Poste 16 a 23m -</t>
  </si>
  <si>
    <t>3.2.33.a</t>
  </si>
  <si>
    <t>Substituição de Reator Fixado em Luminária em Topo de Poste 16 a 23m - 400W - Vapor Metálico</t>
  </si>
  <si>
    <t>3.2.33.b</t>
  </si>
  <si>
    <t>Substituição de Reator Fixado em Luminária em Topo de Poste 16 a 23m - 400W - vapor Metálico</t>
  </si>
  <si>
    <t>3.2.33.c</t>
  </si>
  <si>
    <t>Substituição de Reator Fixado em Luminária em Topo de Poste 16 a 23m - 250W - vapor de Sódio</t>
  </si>
  <si>
    <t>3.2.33.d</t>
  </si>
  <si>
    <t>Substituição de Reator Fixado em Luminária em Topo de Poste 16 a 23m - 250W - vapor Metálico</t>
  </si>
  <si>
    <t>3.2.33.e</t>
  </si>
  <si>
    <t>Substituição de Reator Fixado em Luminária em Topo de Poste 16 a 23m - 600W - vapor de Sódio</t>
  </si>
  <si>
    <t>3.2.33.f</t>
  </si>
  <si>
    <t>Substituição de Reator Fixado em Luminária em Topo de Poste 16 a 23m - 1000W - vapor Metálico</t>
  </si>
  <si>
    <t>3.2.33.g</t>
  </si>
  <si>
    <t>substituição de reator fixado em luminaria em topo de poste 16 a 23m - 2000W - vapor Metálico</t>
  </si>
  <si>
    <t>3.2.34.</t>
  </si>
  <si>
    <t>Substituição de Lampada em Luminária em Braço</t>
  </si>
  <si>
    <t>3.2.34.a</t>
  </si>
  <si>
    <t>Substituição de Lampada em Luminária  em Braço - 70W - vapor de Sódio - VSAP.</t>
  </si>
  <si>
    <t>3.2.34b</t>
  </si>
  <si>
    <t>Substituição de Lampada em Luminária  em Braço - 70W - vapor metálico - VMET.</t>
  </si>
  <si>
    <t>3.2.34c</t>
  </si>
  <si>
    <t>Substituição de Lampada em Luminária  em Braço - 100W - vapor de sódio - VSAP.</t>
  </si>
  <si>
    <t>3.2.3d</t>
  </si>
  <si>
    <t>Substituição de Lampada em Luminária  em Braço - 100W - vapor metálico - VMET.</t>
  </si>
  <si>
    <t>3.2.34.e</t>
  </si>
  <si>
    <t xml:space="preserve"> Substituição de Lampada em Luminária  em Braço - 150W - vapor de Sódio - VSAP.</t>
  </si>
  <si>
    <t>3.2.34.f</t>
  </si>
  <si>
    <t>Substituição de Lampada em Luminária em Braço - 150W - vapor Metálico - VMET.</t>
  </si>
  <si>
    <t>3.2.34.g</t>
  </si>
  <si>
    <t>Substituição de Lampada em Luminária  em Braço - 250W - vapor de Sódio - VSAP.</t>
  </si>
  <si>
    <t>3.2.34.h</t>
  </si>
  <si>
    <t>Substituição de Lampada em Luminária em Braço - 250W - vapor Metálico - VMET.</t>
  </si>
  <si>
    <t>3.2.34.i</t>
  </si>
  <si>
    <t>Substituição de Lampada em Luminária  em Braço - 400W - vapor de Sódio -VSAP.</t>
  </si>
  <si>
    <t>3.2.34.j</t>
  </si>
  <si>
    <t>Substituição de Lampada em Luminária  em Braço - 400W - vapor Metálico - VMET.</t>
  </si>
  <si>
    <t>3.2.34.k</t>
  </si>
  <si>
    <t>Substituição de Lampada em Luminária  em Braço - 600W - vapor de Sódio - VSAP.</t>
  </si>
  <si>
    <t>3.2.34.l</t>
  </si>
  <si>
    <t xml:space="preserve"> Substituição de Lampada em Luminária em Braço - 1000W - vapor Metálico - VMET.</t>
  </si>
  <si>
    <t>3.2.35.</t>
  </si>
  <si>
    <t>Substituição de Lampada em Topo de Poste de Concreto de 10 a 15m</t>
  </si>
  <si>
    <t>3.2.35.a</t>
  </si>
  <si>
    <t>Substituição de Lampada em Topo de Poste de Concreto de 10 a 15m - 250W - vapor de Sódio</t>
  </si>
  <si>
    <t>3.2.35.b</t>
  </si>
  <si>
    <t xml:space="preserve"> Substituição de Lampada em Topo de Poste de Concreto de 10 a 15m - 250W - vapor Metálico</t>
  </si>
  <si>
    <t>3.2.35.c</t>
  </si>
  <si>
    <t xml:space="preserve"> Substituição de Lampada em Topo de Poste de Concreto de 10 a 15m - 400W - vapor de Sódio</t>
  </si>
  <si>
    <t>3.2.35.d</t>
  </si>
  <si>
    <t>Substituição de Lampada em Topo de Poste de Concreto de 10 a 15m - 400W - vapor Metálico</t>
  </si>
  <si>
    <t>3.2.35.e</t>
  </si>
  <si>
    <t>Substituição de Lampada em Topo de Poste de Concreto de 10 a 15m - 600W - vapor de Sódio</t>
  </si>
  <si>
    <t>3.2.35.f</t>
  </si>
  <si>
    <t>Substituição de Lampada em Topo de Poste de Concreto de 10 a 15m - 1000W - vapor Metálico</t>
  </si>
  <si>
    <t>3.2.36.</t>
  </si>
  <si>
    <t>Substituição de Lampada em Topo de Poste de Concreto de 16 a 23m</t>
  </si>
  <si>
    <t>3.2.36.a</t>
  </si>
  <si>
    <t>Substituição de Lampada em Topo de Poste de Concreto de 16 a 23m - 400W - vapor de Sódio</t>
  </si>
  <si>
    <t>3.2.36.b</t>
  </si>
  <si>
    <t>Substituição de Lampada em Topo de Poste de Concreto de 16 a 23m - 400W - vapor Metálico</t>
  </si>
  <si>
    <t>3.2.36.c</t>
  </si>
  <si>
    <t>Substituição de Lampada em Topo de Poste de Concreto de 16 a 23m - 250W   - vapor de Sódio</t>
  </si>
  <si>
    <t>3.2.36.d</t>
  </si>
  <si>
    <t>Substituição de Lampada em Topo de Poste de Concreto de 16 a 23m - 250W - vapor Metálico</t>
  </si>
  <si>
    <t>3.2.36.e</t>
  </si>
  <si>
    <t>Substituição de Lampada em Topo de Poste de Concreto de 16 a 23m - 600W - vapor de Sódio</t>
  </si>
  <si>
    <t>3.2.36.f</t>
  </si>
  <si>
    <t>Substituição de Lampada em Topo de Poste de Concreto de 16 a 23m - 1000W - vapor Metálico</t>
  </si>
  <si>
    <t>3.2.36.g</t>
  </si>
  <si>
    <t xml:space="preserve"> Substituição de Lampada em Topo de Poste de Concreto de 16 a 23m - 2000W - vapor Metálico</t>
  </si>
  <si>
    <t>3.2.37.</t>
  </si>
  <si>
    <t xml:space="preserve"> Substituição de Poste de Concreto tipo RC, conicidade reduzida com microsílica.</t>
  </si>
  <si>
    <t>3.2.37.a</t>
  </si>
  <si>
    <t>Substituição de Poste de Concreto tipo RC, conicidade reduzida com microsilica - 9/200 m</t>
  </si>
  <si>
    <t>3.2.37.b</t>
  </si>
  <si>
    <t>Substituição de Poste de Concreto tipo RC, conicidade reduzida com microsilica - 10/200 m</t>
  </si>
  <si>
    <t>3.2.37.c</t>
  </si>
  <si>
    <t>Substituição de Poste de Concreto tipo RC, conicidade reduzida com microsilica - 11/200 m</t>
  </si>
  <si>
    <t>3.2.37.d</t>
  </si>
  <si>
    <t>Substituição de Poste de Concreto tipo RC, conicidade reduzida com microsilica - 12/200 m</t>
  </si>
  <si>
    <t>3.2.37.e</t>
  </si>
  <si>
    <t>Substituição de Poste de Concreto tipo RC, conicidade reduzida com microsilica - 14/200 m</t>
  </si>
  <si>
    <t>3.2.37.f</t>
  </si>
  <si>
    <t>Substituição de Poste de Concreto tipo RC, conicidade reduzida com  microsilica - 15/200 m</t>
  </si>
  <si>
    <t>3.2.37.g</t>
  </si>
  <si>
    <t>Substituição de Poste de Concreto tipo RC, conicidade reduzida com microsilica - 17/200 m</t>
  </si>
  <si>
    <t>3.2.37.h</t>
  </si>
  <si>
    <t>Substituição de Poste de Concreto tipo RC, conicidade reduzida com  microsilica - 18/200 m</t>
  </si>
  <si>
    <t>3.2.37.i</t>
  </si>
  <si>
    <t>Substituição de Poste de Concreto tipo RC, conicidade reduzida com microsilica - 23/200 m</t>
  </si>
  <si>
    <t>3.2.38.</t>
  </si>
  <si>
    <t>Pintura de Poste localizado proximo à Orla Marítima</t>
  </si>
  <si>
    <t>3.2.38.a</t>
  </si>
  <si>
    <t>Pintura de Poste localizado proximo à Orla Maritima - Ate 11m</t>
  </si>
  <si>
    <t>3.2.38.b</t>
  </si>
  <si>
    <t>Pintura de Poste localizado proximo à Orla Maritima - De 12m a 15m</t>
  </si>
  <si>
    <t>3.2.38.c</t>
  </si>
  <si>
    <t>Pintura de Poste localizado proximo à Orla Maritima - Acima de 15 m</t>
  </si>
  <si>
    <t>3.2.39.</t>
  </si>
  <si>
    <t>Substituição de Poste Telecônico</t>
  </si>
  <si>
    <t>3.2.39.a</t>
  </si>
  <si>
    <t>Substituição de Poste Teleconico, galvanizado a fogo, com pintura epóxi - 5m reto sem flange (engastado no piso)</t>
  </si>
  <si>
    <t>3.2.39.b</t>
  </si>
  <si>
    <t>Substituição de Poste Teleconico, galvanizado a fogo, com pintura epóxi - 6m reto sem flange (engastado no piso)</t>
  </si>
  <si>
    <t>3.2.39.c</t>
  </si>
  <si>
    <t>Substituição de Poste Teleconico, galvanizado a fogo, com pintura epóxi -  7m reto sem flange (engastado no piso)</t>
  </si>
  <si>
    <t>3.2.39.d</t>
  </si>
  <si>
    <t>Substituição de Poste Teleconico, galvanizado a fogo, com pintura epóxi - 8m curvo simples com flange (base)</t>
  </si>
  <si>
    <t>3.2.39.e</t>
  </si>
  <si>
    <t>Substituição de Poste Teleconico, galvanizado a fogo, com pintura epóxi - 8m curvo duplo com flange (base)</t>
  </si>
  <si>
    <t>3.2.39.f</t>
  </si>
  <si>
    <t>Substituição de Poste Teleconico, galvanizado a fogo, com pintura epóxi - 9m curvo simples sem flange (engastado no piso)</t>
  </si>
  <si>
    <t>3.2.39.g</t>
  </si>
  <si>
    <t>Substituição de Poste Teleconico, galvanizado a fogo, com pintura epóxi - 9m curvo duplo sem flange (engastado no piso)</t>
  </si>
  <si>
    <t>3.2.39.h</t>
  </si>
  <si>
    <t>Substituição de Poste Teleconico, galvanizado a fogo, com pintura epóxi - 10m reto com flange (base)</t>
  </si>
  <si>
    <t>3.2.39.i</t>
  </si>
  <si>
    <t>Substituição de Poste Teleconico, galvanizado a fogo, com pintura epóxi - 12m reto com flange (base)</t>
  </si>
  <si>
    <t>3.2.39.j</t>
  </si>
  <si>
    <t>Substituição de Poste Teleconico, galvanizado a fogo, com pintura epóxi - 12m reto sem flange (engastado no piso)</t>
  </si>
  <si>
    <t>3.2.39.k</t>
  </si>
  <si>
    <t>Substituição de Poste Teleconico, galvanizado a fogo, com pintura epóxi - 14m reto com flange (base)</t>
  </si>
  <si>
    <t>3.2.39.l</t>
  </si>
  <si>
    <t>Substituição de Poste Teleconico, galvanizado a fogo, com pintura epóxi - 14m reto sem flange (engastado no piso)</t>
  </si>
  <si>
    <t>3.2.39.m</t>
  </si>
  <si>
    <t>Substituição de Poste Teleconico, galvanizado a fogo, com pintura epóxi - 17m reto sem flange (engastado no piso)</t>
  </si>
  <si>
    <t>3.2.39.n</t>
  </si>
  <si>
    <t xml:space="preserve"> Substituição de Poste Teleconico, galvanizado a fogo, com pintura epóxi - 09m reto sem flange (engastado no piso)</t>
  </si>
  <si>
    <t>3.2.39.o</t>
  </si>
  <si>
    <t>Substituição de Poste Teleconico, galvanizado a fogo, com pintura epóxi - 09m reto com flange (base)</t>
  </si>
  <si>
    <t>3.2.39.p</t>
  </si>
  <si>
    <t>Substituição de Poste Teleconico, galvanizado a fogo, com pintura epóxi - 10m reto sem flange (engastado no piso)</t>
  </si>
  <si>
    <t>3.2.39.q</t>
  </si>
  <si>
    <t>Substituição de Poste Teleconico, galvanizado a fogo, com pintura epóxi - 05m reto com flange (base)</t>
  </si>
  <si>
    <t>3.2.40.</t>
  </si>
  <si>
    <t>Colocacao de Poste no Prumo</t>
  </si>
  <si>
    <t>3.2.40.a</t>
  </si>
  <si>
    <t>Colocacao de Poste no prumo - Teleconico</t>
  </si>
  <si>
    <t>3.2.40.b</t>
  </si>
  <si>
    <t>Colocacao de Poste no prumo - Metálico Concentrico ate 9 m</t>
  </si>
  <si>
    <t>3.2.40.c</t>
  </si>
  <si>
    <t>Colocacao de Poste no prumo - Metálico Concentrico de 10 a 15 m</t>
  </si>
  <si>
    <t>3.2.40.d</t>
  </si>
  <si>
    <t>Colocacao de Poste no prumo - Metálico Concentrico de 16 a 23 m</t>
  </si>
  <si>
    <t>3.2.40.e</t>
  </si>
  <si>
    <t>Colocacao de Poste no prumo - Concreto ate 9 m</t>
  </si>
  <si>
    <t>3.2.40.f</t>
  </si>
  <si>
    <t>Colocacao de Poste no prumo - Concreto de 10 a 15 m</t>
  </si>
  <si>
    <t>3.2.40.g</t>
  </si>
  <si>
    <t>Colocacao de Poste no prumo -Concreto de 16 a 23 m</t>
  </si>
  <si>
    <t>3.2.40.h</t>
  </si>
  <si>
    <t>Colocacao de Poste no prumo de  Fibra de Vidro até   9 m</t>
  </si>
  <si>
    <t>3.2.40.i</t>
  </si>
  <si>
    <t>Colocacao de Poste no prumo - Fibra de 10 a 15 m</t>
  </si>
  <si>
    <t>3.2.40.j</t>
  </si>
  <si>
    <t>Colocacao de Poste no prumo - Fibra de 16 a 23 m</t>
  </si>
  <si>
    <t>3.2.41.</t>
  </si>
  <si>
    <t xml:space="preserve"> Substituição de 1 metro Cabo 0,6/1,0kV Instalado em Eletroduto ou Braço de IP</t>
  </si>
  <si>
    <t>3.2.41.a</t>
  </si>
  <si>
    <t>Substituição de 1 metro Cabo 0,6/1,0kV Instalado em Eletroduto ou Braço de IP - 2,5 mm2</t>
  </si>
  <si>
    <t>3.2.41.b</t>
  </si>
  <si>
    <t>Substituição de 1 metro Cabo 0,6/1,0kV Instalado em Eletroduto ou Braço de IP - 4 mm2</t>
  </si>
  <si>
    <t>3.2.41.c</t>
  </si>
  <si>
    <t>Substituição de 1 metro Cabo 0,6/1,0kV Instalado em Eletroduto ou Braço de IP - 6 mm2</t>
  </si>
  <si>
    <t>3.2.41.d</t>
  </si>
  <si>
    <t>Substituição de 1 metro Cabo 0,6/1,0kV Instalado em Eletroduto ou Braço de IP - 10 mm2</t>
  </si>
  <si>
    <t>3.2.41.e</t>
  </si>
  <si>
    <t>Substituição de 1 metro Cabo 0,6/1,0kV Instalado em Eletroduto ou Braço de IP - 16 mm2</t>
  </si>
  <si>
    <t>3.2.41.f</t>
  </si>
  <si>
    <t>Substituição de 1 metro Cabo 0,6/1,0kV Instalado em Eletroduto ou Braço de IP - 25 mm2</t>
  </si>
  <si>
    <t>3.2.41.g</t>
  </si>
  <si>
    <t>Substituição de 1 metro Cabo 0,6/1,0kV Instalado em Eletroduto ou Braço de IP - 35 mm2</t>
  </si>
  <si>
    <t>3.2.41.h</t>
  </si>
  <si>
    <t>Substituição de 1 metro Cabo 0,6/1,0kV Instalado em Eletroduto ou Braço de IP - 50 mm2</t>
  </si>
  <si>
    <t>3.2.41.i</t>
  </si>
  <si>
    <t>Substituição de 1 metro Cabo 0,6/1,0kV Instalado em Eletroduto ou Braço de IP - 70 mm2</t>
  </si>
  <si>
    <t>3.2.41.j</t>
  </si>
  <si>
    <t>Substituição de 1 metro Cabo 0,6/1,0kV Instalado em Eletroduto ou Braço de IP - 95 mm2</t>
  </si>
  <si>
    <t>3.2.41.k</t>
  </si>
  <si>
    <t>Substituição de 1 metro Cabo 0,6/1,0kV Instalado em Eletroduto ou Braço de IP - 120 mm2</t>
  </si>
  <si>
    <t>3.2.42.</t>
  </si>
  <si>
    <t>Substituição de 1 metro de Cabo Subterraneo (0,6/1,0kV) DiretamenteEnterrado</t>
  </si>
  <si>
    <t>3.2.42.a</t>
  </si>
  <si>
    <t>Substituição de 1 metro de Cabo Subterraneo (0,6/1,0kV) Diretamente Enterrado - 2,5 mm2</t>
  </si>
  <si>
    <t>3.2.42.b</t>
  </si>
  <si>
    <t>Substituição de 1 metro de Cabo Subterraneo (0,6/1,0kV) Diretamente Enterrado - 4 mm2</t>
  </si>
  <si>
    <t>3.2.42.c</t>
  </si>
  <si>
    <t>Substituição de 1 metro de Cabo Subterraneo (0,6/1,0kV) Diretamente Enterrado - 6 mm2</t>
  </si>
  <si>
    <t>3.2.42.d</t>
  </si>
  <si>
    <t>Substituição de 1 metro de Cabo Subterraneo (0,6/1,0kV) Diretamente Enterrado - 10 mm2</t>
  </si>
  <si>
    <t>3.2.42.e</t>
  </si>
  <si>
    <t>Substituição de 1 metro de Cabo Subterraneo (0,6/1,0kV) Diretamente Enterrado - 16 mm2</t>
  </si>
  <si>
    <t>3.2.42.f</t>
  </si>
  <si>
    <t>Substituição de 1 metro de Cabo Subterraneo (0,6/1,0kV) Diretamente Enterrado - 25 mm2</t>
  </si>
  <si>
    <t>3.2.42.g</t>
  </si>
  <si>
    <t>Substituição de 1 metro de Cabo Subterraneo (0,6/1,0kV) Diretamente Enterrado - 35 mm2</t>
  </si>
  <si>
    <t>3.2.42.h</t>
  </si>
  <si>
    <t>Substituição de 1 metro de Cabo Subterraneo (0,6/1,0kV) Diretamente Enterrado - 50 mm2</t>
  </si>
  <si>
    <t>3.2.42.i</t>
  </si>
  <si>
    <t>Substituição de 1 metro de Cabo Subterraneo (0,6/1,0kV) Diretamente Enterrado - 70 mm2</t>
  </si>
  <si>
    <t>3.2.42.j</t>
  </si>
  <si>
    <t>Substituição de 1 metro de Cabo Subterraneo (0,6/1,0kV) Diretamente Enterrado - 95 mm2</t>
  </si>
  <si>
    <t>3.2.42.k</t>
  </si>
  <si>
    <t>Substituição de 1 metro de Cabo Subterraneo (0,6/1,0kV) DiretamenteEnterrado - 120 mm2</t>
  </si>
  <si>
    <t>3.2.43.</t>
  </si>
  <si>
    <t>Substituição de 1 metro de Cabo tripolar tipo triplast (plastichumbo)</t>
  </si>
  <si>
    <t>3.2.43.a</t>
  </si>
  <si>
    <t>Substituição de 1 metro de Cabo tripolar tipo triplast (plastichumbo) - 2,5mm2</t>
  </si>
  <si>
    <t>3.2.43.b</t>
  </si>
  <si>
    <t>Substituição de 1 metro de Cabo tripolar tipo triplast (plastichumbo) - 4 mm2</t>
  </si>
  <si>
    <t>3.2.43.c</t>
  </si>
  <si>
    <t>Substituição de 1 metro de Cabo tripolar tipo triplast (plastichumbo) - 6 mm2</t>
  </si>
  <si>
    <t>3.2.43.d</t>
  </si>
  <si>
    <t>Substituição de 1 metro de Cabo tripolar tipo triplast (plastichumbo) - 10 mm2</t>
  </si>
  <si>
    <t>3.2.44.</t>
  </si>
  <si>
    <t>Substituição de Projetor com lâmpada de 400W em Poste</t>
  </si>
  <si>
    <t>3.2.44.a</t>
  </si>
  <si>
    <t>Substituição de Projetor 400 W em poste - Em postes de 10 a 15 m (lâmpada a vapor de Sódio)</t>
  </si>
  <si>
    <t>3.2.44.b</t>
  </si>
  <si>
    <t>Substituição de Projetor 400 W em poste - Em postes de 16 a 23 m (lâmpada a vapor de Sódio)</t>
  </si>
  <si>
    <t>3.2.44.c</t>
  </si>
  <si>
    <t>Substituição de Projetor 400 W em poste - Em postes de 10 a 15 m (lâmpada a vapor Metálico)</t>
  </si>
  <si>
    <t>3.2.44.d</t>
  </si>
  <si>
    <t>Substituição de Projetor 400 W em poste - Em postes de 16 a 23 m (lâmpada a vapor Metálico)</t>
  </si>
  <si>
    <t>3.2.44.e</t>
  </si>
  <si>
    <t>Substituição de Projetor a LED / com Potência equivalente a 400 W em poste de 10 a 15 m.</t>
  </si>
  <si>
    <t>3.2.44.f</t>
  </si>
  <si>
    <t>Substituição de Projetor a LED / com Potência equivalente a 400 W em poste de 16 a 23 m.</t>
  </si>
  <si>
    <t>3.2.45</t>
  </si>
  <si>
    <t>Substituição de Projetor com 77ermoma de 1000W VSAP em Poste</t>
  </si>
  <si>
    <t>3.2.45.a</t>
  </si>
  <si>
    <t>Substituição de Projetor 1000 W em poste (77ermoma a vapor de Sódio) - Em postes de 10 a 15m</t>
  </si>
  <si>
    <t>3.2.45.b</t>
  </si>
  <si>
    <t>Substituição de Projetor 1000 W em poste (77ermoma a vapor de Sódio) - Em postes de 16 a 23m</t>
  </si>
  <si>
    <t>3.2.46</t>
  </si>
  <si>
    <t>Substituição de Projetor com 77ermoma de 1000W a vapor Metálico.</t>
  </si>
  <si>
    <t>3.2.46.a</t>
  </si>
  <si>
    <t>Substituição de Projetor 1000 W em poste (77ermoma a vapor Metálico) - Em postes de 10 a 15m</t>
  </si>
  <si>
    <t>3.2.46.b</t>
  </si>
  <si>
    <t>Substituição de Projetor 1000 W em poste (77ermoma a vapor Metálico) - Em postes de 16 a 23m</t>
  </si>
  <si>
    <t>3.2.47.</t>
  </si>
  <si>
    <t>Instalação de Condutores Aéreos para Iluminação Pública</t>
  </si>
  <si>
    <t>3.2.47.a</t>
  </si>
  <si>
    <t>Instalação de Condutores Aéreos para Iluminação Publica - Cobre # 6mm2</t>
  </si>
  <si>
    <t>kg</t>
  </si>
  <si>
    <t>3.2.47.b</t>
  </si>
  <si>
    <t>Instalação de Condutores Aéreos para Iluminação Publica - Cobre # 10mm2</t>
  </si>
  <si>
    <t>3.2.47.c</t>
  </si>
  <si>
    <t>Instalação de Condutores Aéreos para Iluminação Publica - Cobre # 16mm2</t>
  </si>
  <si>
    <t>3.2.47.d</t>
  </si>
  <si>
    <t>Instalação de Condutores Aéreos para Iluminação Publica - Cobre  1x4AWG</t>
  </si>
  <si>
    <t>3.2.47.e</t>
  </si>
  <si>
    <t>Instalação de Condutores Aéreos para Iluminação Publica - Aluminio  1x2AWG</t>
  </si>
  <si>
    <t>3.2.47.f</t>
  </si>
  <si>
    <t>Instalação de Condutores Aéreos para Iluminação Publica - Aluminio 1/0AWG</t>
  </si>
  <si>
    <t>3.2.47.g</t>
  </si>
  <si>
    <t>Instalação de Condutores Aéreos para Iluminação Publica - Aluminio 2/0AWG</t>
  </si>
  <si>
    <t>3.2.48.</t>
  </si>
  <si>
    <t>Instalação de Haste de Terra</t>
  </si>
  <si>
    <t>3.2.48.a</t>
  </si>
  <si>
    <t>Instalação de Haste de Terra - Haste de aterramento 5/8 pol x 3 m</t>
  </si>
  <si>
    <t>3.2.48.b</t>
  </si>
  <si>
    <t>Instalação de Haste de Terra - Haste de aterramento 1/2 pol x 2,54 m</t>
  </si>
  <si>
    <t>3.2.49.</t>
  </si>
  <si>
    <t>Instalação de metro de eletroduto corrugado embutido no piso</t>
  </si>
  <si>
    <t>3.2.49.a</t>
  </si>
  <si>
    <t>Instalação de Metro de Eletroduto corrugado embutido no piso - 1/2 pol</t>
  </si>
  <si>
    <t>m</t>
  </si>
  <si>
    <t>3.2.49.b</t>
  </si>
  <si>
    <t>Instalação de Metro de Eletroduto corrugado embutido no piso - 3/4 pol</t>
  </si>
  <si>
    <t>3.2.49.c</t>
  </si>
  <si>
    <t>Instalação de Metro de Eletroduto corrugado embutido no piso - 1”</t>
  </si>
  <si>
    <t>3.2.49.d</t>
  </si>
  <si>
    <t>Instalação de Metro de Eletroduto corrugado embutido no piso - 1 1/2 pol</t>
  </si>
  <si>
    <t>3.2.49.e</t>
  </si>
  <si>
    <t>Instalação de Metro de Eletrodutocorrugado embutido no piso - 2 pol</t>
  </si>
  <si>
    <t>3.2.49.f</t>
  </si>
  <si>
    <t>Instalação de Metro de Eletroduto corrugado embutido no piso - 3 pol</t>
  </si>
  <si>
    <t>3.2.49.g</t>
  </si>
  <si>
    <t>Instalação de Metro de Eletroduto corrugado embutido no piso - 4 pol</t>
  </si>
  <si>
    <t>3.2.50.</t>
  </si>
  <si>
    <t>Instalação de metro de eletroduto corrugado envolto em Concreto Magro</t>
  </si>
  <si>
    <t>3.2.50.a</t>
  </si>
  <si>
    <t>Instalação de Metro de Eletroduto corrugado envolto em concreto magro - 1/2 pol</t>
  </si>
  <si>
    <t>3.2.50.b</t>
  </si>
  <si>
    <t>Instalação de Metro de Eletroduto corrugado envolto em concreto magro - 3/4 pol</t>
  </si>
  <si>
    <t>3.2.50.c</t>
  </si>
  <si>
    <t>Instalação de Metro de Eletroduto corrugado envolto em concreto magro - 1”</t>
  </si>
  <si>
    <t>3.2.50.d</t>
  </si>
  <si>
    <t>Instalação de Metro de Eletroduto corrugado envolto em concreto magro - 1 1/2 pol</t>
  </si>
  <si>
    <t>3.2.50.e</t>
  </si>
  <si>
    <t>Instalação de Metro de Eletroduto corrugado envolto em concreto magro - 2 pol</t>
  </si>
  <si>
    <t>3.2.50.f</t>
  </si>
  <si>
    <t>Instalação de Metro de Eletroduto corrugado envolto em concreto magro - 3 pol</t>
  </si>
  <si>
    <t>3.2.50.g</t>
  </si>
  <si>
    <t>Instalação de Metro de Eletroduto corrugado envolto em concreto magro - 4 pol</t>
  </si>
  <si>
    <t>3.2.51.</t>
  </si>
  <si>
    <t>Instalação de metro de eletroduto de Ferro Galvanizado Aparente</t>
  </si>
  <si>
    <t>3.2.51.a</t>
  </si>
  <si>
    <t>Instalação de Metro de Eletroduto de Ferro Galvanizado Aparente - 1/2 pol</t>
  </si>
  <si>
    <t>3.2.51.b</t>
  </si>
  <si>
    <t>Instalação de Metro de Eletroduto de Ferro Galvanizado Aparente - 3/4 pol</t>
  </si>
  <si>
    <t>3.2.51.c</t>
  </si>
  <si>
    <t>Instalação de Metro de Eletroduto de Ferro Galvanizado Aparente - 1”</t>
  </si>
  <si>
    <t>3.2.51.d</t>
  </si>
  <si>
    <t>Instalação de Metro de Eletroduto de Ferro Galvanizado Aparente - 1 1/2 pol</t>
  </si>
  <si>
    <t>3.2.51.e</t>
  </si>
  <si>
    <t>Instalação de Metro de Eletroduto de Ferro Galvanizado Aparente - 2 pol</t>
  </si>
  <si>
    <t>3.2.51.f</t>
  </si>
  <si>
    <t>Instalação de Metro de Eletroduto de Ferro Galvanizado Aparente - 3 pol</t>
  </si>
  <si>
    <t>3.2.51.g</t>
  </si>
  <si>
    <t>Instalação de Metro de Eletroduto de Ferro Galvanizado Aparente - 4 pol</t>
  </si>
  <si>
    <t>3.2.52.</t>
  </si>
  <si>
    <t>Instalação de metro de eletroduto PVC rigido para travessias -(Método Não destrutivo).</t>
  </si>
  <si>
    <t>3.2.52.a</t>
  </si>
  <si>
    <t>Instalação de Metro de Eletroduto PVC rigido para Travessias -  Método Não destrutivo - 3/4 pol</t>
  </si>
  <si>
    <t>3.2.52.b</t>
  </si>
  <si>
    <t>Instalação de Metro de Eletroduto PVC rigido para Travessias -  Método Não destrutivo - 1”</t>
  </si>
  <si>
    <t>3.2.52.c</t>
  </si>
  <si>
    <t>Instalação de Metro de Eletroduto PVC rigido para Travessias -  Método Não destrutivo - 1 1/2 pol</t>
  </si>
  <si>
    <t>3.2.52.d</t>
  </si>
  <si>
    <t>Instalação de Metro de Eletroduto PVC rigido para Travessias -  Método Não destrutivo - 2 pol</t>
  </si>
  <si>
    <t>3.2.52.e</t>
  </si>
  <si>
    <t>Instalação de Metro de Eletroduto PVC rigido para Travessias -  Método Não destrutivo - 3 pol</t>
  </si>
  <si>
    <t>3.2.52.f</t>
  </si>
  <si>
    <t>Instalação de Metro de Eletroduto PVC rigido para Travessias -  Método Não destrutivo - 4 pol</t>
  </si>
  <si>
    <t>3.2.52.g</t>
  </si>
  <si>
    <t>Instalação de Metro de Eletroduto PVC rigido para Travessias -  Método Não destrutivo - 6 pol</t>
  </si>
  <si>
    <t>3.2.53</t>
  </si>
  <si>
    <t>.  Instalação de Caixa de Passagem de Concreto ou Alvenarias no Piso</t>
  </si>
  <si>
    <t>3.2.53.a</t>
  </si>
  <si>
    <t>Instalação de Caixa de Passagem de Concreto ou Alvenarias no Piso - 40x40x40 cm</t>
  </si>
  <si>
    <t>3.2.53.b</t>
  </si>
  <si>
    <t>Instalação de Caixa de Passagem de Concreto ou Alvenarias no Piso - 60x60x60 cm</t>
  </si>
  <si>
    <t>3.2.53.c</t>
  </si>
  <si>
    <t>Instalação de Caixa de Passagem de Concreto ou Alvenarias no Piso - 80x80x80 cm</t>
  </si>
  <si>
    <t>3.2.53.d</t>
  </si>
  <si>
    <t>Instalação de Caixa de Passagem de Concreto ou Alvenarias no Piso - 100x100x100 cm</t>
  </si>
  <si>
    <t>3.2.54.</t>
  </si>
  <si>
    <t>Substituição de Tampa de Concreto Armado para Caixa de Passagem</t>
  </si>
  <si>
    <t>3.2.54.a</t>
  </si>
  <si>
    <t>Substituição de Tampa de Concreto Armado para Caixa de Passagem - 40x40</t>
  </si>
  <si>
    <t>3.2.54.b</t>
  </si>
  <si>
    <t>Substituição de Tampa de Concreto Armado para Caixa de Passagem - 60x60</t>
  </si>
  <si>
    <t>3.2.54.c</t>
  </si>
  <si>
    <t>Substituição de Tampa de Concreto Armado para Caixa de Passagem - 80x80</t>
  </si>
  <si>
    <t>3.2.54.d</t>
  </si>
  <si>
    <t>Substituição de Tampa de Concreto Armado para Caixa de Passagem - 100x100</t>
  </si>
  <si>
    <t>3.2.55.</t>
  </si>
  <si>
    <t>Instalação de Caixa de Passagem Metalica no Piso</t>
  </si>
  <si>
    <t>3.2.55.a</t>
  </si>
  <si>
    <t>Instalação de Caixa de Passagem Metalica no Piso - Para eletroduto 1”</t>
  </si>
  <si>
    <t>3.2.55.b</t>
  </si>
  <si>
    <t>Instalação de Caixa de Passagem Metalica no Piso - Para eletroduto 1 1/2 pol</t>
  </si>
  <si>
    <t>3.2.55.c</t>
  </si>
  <si>
    <t>Instalação de Caixa de Passagem Metalica no Piso - Para eletroduto 2 pol</t>
  </si>
  <si>
    <t>3.2.55.d</t>
  </si>
  <si>
    <t>Instalação de Caixa de Passagem Metalica no Piso - Para eletroduto 3 pol</t>
  </si>
  <si>
    <t>3.2.55.e</t>
  </si>
  <si>
    <t>Instalação de Caixa de Passagem Metalica no Piso - Para eletroduto 4 pol</t>
  </si>
  <si>
    <t>3.2.56</t>
  </si>
  <si>
    <t>Retirada de Condutor Aereo</t>
  </si>
  <si>
    <t>3.2.57</t>
  </si>
  <si>
    <t>Disponibilidade de Turma Leve por Hora</t>
  </si>
  <si>
    <t>3.2.57.a</t>
  </si>
  <si>
    <t>Disponibilidade de turma leve, período diurno, dias uteis</t>
  </si>
  <si>
    <t>h</t>
  </si>
  <si>
    <t>3.2.57.b</t>
  </si>
  <si>
    <t>Disponibilidade de turma leve, período noturno, dias uteis</t>
  </si>
  <si>
    <t>3.2.57.c</t>
  </si>
  <si>
    <t>Disponibilidade de turma leve, período noturno, durante dia de sábado</t>
  </si>
  <si>
    <t>3.2.57.d</t>
  </si>
  <si>
    <t>Disponibilidade de turma leve, período noturno, durante dia de domingo ou feriado</t>
  </si>
  <si>
    <t>3.2.57.e</t>
  </si>
  <si>
    <t>Disponibilidade de turma leve, período diurno, durante dia de sábado</t>
  </si>
  <si>
    <t>3.2.57.f</t>
  </si>
  <si>
    <t>3.2.58.</t>
  </si>
  <si>
    <t>Disponibilidade de Turma Pesada por Hora</t>
  </si>
  <si>
    <t>3.2.58.a</t>
  </si>
  <si>
    <t>Disponibilidade de turma pesada, periodo diurno, dias uteis</t>
  </si>
  <si>
    <t>3.2.58.b</t>
  </si>
  <si>
    <t>Disponibilidade de turma pesada, periodo noturno - dias uteis</t>
  </si>
  <si>
    <t>3.2.58.c</t>
  </si>
  <si>
    <t>Disponibilidade de turma pesada, periodo noturno, durante dia de sabado</t>
  </si>
  <si>
    <t>3.2.58.d</t>
  </si>
  <si>
    <t>Disponibilidade de turma pesada, periodo noturno, durante dia de domingo ou feriado</t>
  </si>
  <si>
    <t>3.2.58.e</t>
  </si>
  <si>
    <t>Disponibilidade de turma pesada, periodo diurno, durante dia de sabado</t>
  </si>
  <si>
    <t>3.2.58.f</t>
  </si>
  <si>
    <t>Disponibilidade de turma pesada, periodo diurno, durante dia de domingo ou feriado</t>
  </si>
  <si>
    <t>3.2.59.</t>
  </si>
  <si>
    <t>Disponibilidade de Caminhao “Munck”</t>
  </si>
  <si>
    <t>3.2.59.a</t>
  </si>
  <si>
    <t>Disponibilidade de Caminhao “Munck” - Com ajudantes, periodo diurno,dias uteis</t>
  </si>
  <si>
    <t>3.2.59.b</t>
  </si>
  <si>
    <t>Disponibilidade de Caminhao “Munck” - Com ajudantes, periodo noturno, dias uteis</t>
  </si>
  <si>
    <t>3.2.59.c</t>
  </si>
  <si>
    <t>Disponibilidade de Caminhao “Munck” - Com ajudantes, periodo diurno, durante dia de sabado</t>
  </si>
  <si>
    <t>3.2.59.d</t>
  </si>
  <si>
    <t>Disponibilidade de Caminhao “Munck” - Com ajudantes, periodo noturno, durante dia de sabado</t>
  </si>
  <si>
    <t>3.2.59.e</t>
  </si>
  <si>
    <t>Disponibilidade de Caminhao “Munck” - Com ajudantes, periodo diurno, durante dia de domingo ou feriado</t>
  </si>
  <si>
    <t>3.2.59.f</t>
  </si>
  <si>
    <t>Disponibilidade de Caminhao “Munck” - Com ajudantes, periodo noturno, durante dia de domingo ou feriado</t>
  </si>
  <si>
    <t>3.2.60.</t>
  </si>
  <si>
    <t>Substituição de Quadro de Medicao e Distribuição</t>
  </si>
  <si>
    <t>3.2.60.a</t>
  </si>
  <si>
    <t>Substituição de Quadro de medicao à distancia, medidas 400X265X160MM</t>
  </si>
  <si>
    <t>3.2.60.b</t>
  </si>
  <si>
    <t>Substituição de Quadro de medicao à distancia, medidas 395X265X122MM</t>
  </si>
  <si>
    <t>3.2.60.c</t>
  </si>
  <si>
    <t>Substituição de Quadro de medicao à distancia, com quadro de distribuição para 6 circuitos</t>
  </si>
  <si>
    <t>3.2.60.d</t>
  </si>
  <si>
    <t>Substituição de Quadro de medicao à distancia, com quadro de distribuição para 3 circuitos</t>
  </si>
  <si>
    <t>3.2.61.</t>
  </si>
  <si>
    <t>Substituição de Quadro de Distribuicao</t>
  </si>
  <si>
    <t>3.2.61.a</t>
  </si>
  <si>
    <t>Substituição de Quadro Distribuicao 25 A 220 V 3 Circuitos</t>
  </si>
  <si>
    <t>3.2.61.b</t>
  </si>
  <si>
    <t>Substituição de Quadro Distribuicao 25 A 220 V 3 Circuitos, com programador horário</t>
  </si>
  <si>
    <t>3.2.61.c</t>
  </si>
  <si>
    <t>Substituição de Quadro Distribuicao 50 A 220 V 4 Circuitos</t>
  </si>
  <si>
    <t>3.2.61.d</t>
  </si>
  <si>
    <t>Substituição de Quadro Distribuicao 50 A 220 V 5 Circuitos</t>
  </si>
  <si>
    <t>3.2.61.e</t>
  </si>
  <si>
    <t>Substituição de Quadro Distribuicao 80 A 220 V 6 Circuitos</t>
  </si>
  <si>
    <t>3.2.61.f</t>
  </si>
  <si>
    <t>Substituição de Quadro Distribuição 80 A 220 V 6 Circuitos, com programador horário</t>
  </si>
  <si>
    <t>3.2.61.g</t>
  </si>
  <si>
    <t>Substituição de Quadro Distribuição 25 A 220 V 4 Circuitos.</t>
  </si>
  <si>
    <t>3.2.62.</t>
  </si>
  <si>
    <t>Substituição de conectores em rede aérea Não isolada</t>
  </si>
  <si>
    <t>3.2.62.a</t>
  </si>
  <si>
    <t>Substituição de conectores em rede aérea Não isolada -10 a 16 mm2</t>
  </si>
  <si>
    <t>3.2.62.b</t>
  </si>
  <si>
    <t>Substituição de conectores em rede aérea Não isolada - cunha, 2,5 mm2 -25 mm2</t>
  </si>
  <si>
    <t>3.2.62.c</t>
  </si>
  <si>
    <t>Substituição de conectores em rede aérea Não isolada - cunha, 2,5 a 4 mm2 - 70 mm2</t>
  </si>
  <si>
    <t>3.2.63</t>
  </si>
  <si>
    <t>Substituição de conectores em rede aérea isolada</t>
  </si>
  <si>
    <t>3.2.63.a</t>
  </si>
  <si>
    <t>Substituição de conectores em rede 80ermo isolada - Conector perfurante Cu/Al 2,5 a 35 mm2 / 35 mm2</t>
  </si>
  <si>
    <t>3.2.63.b</t>
  </si>
  <si>
    <t>Substituição de conectores em rede 80ermo isolada - Conector perfurante Cu/Al 2,5 a 16 mm2 / 10 a 16 mm2</t>
  </si>
  <si>
    <t>3.2.63.c</t>
  </si>
  <si>
    <t>Substituição de conectores em rede 80ermo isolada - Conector perfurante 14 a 2 AWG - 95 mm2 a 4/0 AWG</t>
  </si>
  <si>
    <t>3.2.63.d</t>
  </si>
  <si>
    <t>Substituição de conectores em rede 80ermo isolada - Conector perfurante 14 a 2 AWG - 120 mm2 a 250 MCM</t>
  </si>
  <si>
    <t>3.2.63.e</t>
  </si>
  <si>
    <t>Substituição de conectores em rede 80ermo isolada - Conector perfurante 14 a 2 AWG - 240 mm2 a 500 MCM</t>
  </si>
  <si>
    <t>3.2.64</t>
  </si>
  <si>
    <t>Substituição de disjuntores termomagnéticos</t>
  </si>
  <si>
    <t>3.2.64.a</t>
  </si>
  <si>
    <t>Substituição de disjuntores Termomagnéticos - Ate 50 A, bipolar, 10kA</t>
  </si>
  <si>
    <t>3.2.64.b</t>
  </si>
  <si>
    <t>Substituição de disjuntores Termomagnéticos - Ate 50 A, tripolar, 10kA</t>
  </si>
  <si>
    <t>3.2.64.c</t>
  </si>
  <si>
    <t>Substituição de disjuntores Termomagnéticos - De 60 a 100 A, bipolar, 10kA</t>
  </si>
  <si>
    <t>3.2.64.d</t>
  </si>
  <si>
    <t>Substituição de disjuntores Termomagnéticos - De 60 a 100 A, tripolar, 10kA</t>
  </si>
  <si>
    <t>3.2.64.e</t>
  </si>
  <si>
    <t>Substituição de disjuntores Termomagnéticos - De 125 a 250 A, tripolar, 20kA</t>
  </si>
  <si>
    <t>3.2.64.f</t>
  </si>
  <si>
    <t>Substituição de disjuntores Termomagnéticos - De 20 até 50 A, monopolar, 10kA</t>
  </si>
  <si>
    <t>3.2.64.g</t>
  </si>
  <si>
    <t>Substituição de disjuntores Termomagnéticos - De 60 a 100 A, monopolar, 10kA</t>
  </si>
  <si>
    <t>3.2.65.</t>
  </si>
  <si>
    <t>Pintura de aparelhos (Luminárias/Projetores)</t>
  </si>
  <si>
    <t>3.2.65.a</t>
  </si>
  <si>
    <t>Pintura de Aparelhos - Ate 150W</t>
  </si>
  <si>
    <t>3.2.65.b</t>
  </si>
  <si>
    <t>Pintura de Aparelhos - Ate 400W</t>
  </si>
  <si>
    <t>3.2.65.c</t>
  </si>
  <si>
    <t>Pintura de Aparelhos - Acima de 400W</t>
  </si>
  <si>
    <t>3.2.66.</t>
  </si>
  <si>
    <t>Instalação de Braço de 1.000 mm (incluindo ferragens)</t>
  </si>
  <si>
    <t>3.2.67.</t>
  </si>
  <si>
    <t>Instalação de Braço de 2.000 mm (incluindo ferragens)</t>
  </si>
  <si>
    <t>3.2.68.</t>
  </si>
  <si>
    <t>Instalação de Braço de 3.000 mm (incluindo ferragens)</t>
  </si>
  <si>
    <t>3.2.69.</t>
  </si>
  <si>
    <t>Instalação de Braço de 4.500 mm (incluindo ferragens)</t>
  </si>
  <si>
    <t>3.2.70.</t>
  </si>
  <si>
    <t>Instalação de Braço salvado</t>
  </si>
  <si>
    <t>3.2.71.</t>
  </si>
  <si>
    <t>Instalação de Luminária 70W, IP65/66, em Braço de 1000 mm (Poste ate 9 m)</t>
  </si>
  <si>
    <t xml:space="preserve">  -</t>
  </si>
  <si>
    <t>3.2.71.a</t>
  </si>
  <si>
    <t>Instalação de Luminária 70W, IP65/66, em Braço de 1000 mm (Poste ate 9 m) - Luminária IP65, Vapor de sódio</t>
  </si>
  <si>
    <t>3.2.71.b</t>
  </si>
  <si>
    <t>Instalação de Luminária 70W, IP65/66, em Braço de 1000 mm (Poste ate 9 m) - Luminária IP 65, Vapor Metálico</t>
  </si>
  <si>
    <t>3.2.71.c</t>
  </si>
  <si>
    <t>Instalação de Luminária 70W, IP65/66, em Braço de 1000 mm (Poste ate 9 m) - Luminária IP 66, Vapor de Sódio</t>
  </si>
  <si>
    <t>3.2.71.d</t>
  </si>
  <si>
    <t>Instalação de Luminária 70W, IP65/66, em Braço de 1000 mm (Poste ate 9 m) - Luminária IP 66, Vapor Metálico</t>
  </si>
  <si>
    <t>3.2.71.e</t>
  </si>
  <si>
    <t>Instalação de Luminária 70W, IP65/66, em Braço de 1000 mm (Poste ate 9 m) - Sistema a LED equivalente.</t>
  </si>
  <si>
    <t>3.2.72</t>
  </si>
  <si>
    <t>Instalação de Luminária 100W, IP65/66, em Braço de 2000 mm (Poste ate 9 m)</t>
  </si>
  <si>
    <t>3.2.72.a</t>
  </si>
  <si>
    <t>Instalação de Luminária 100W, IP65/66, em Braço de 2000 mm (Poste ate 9 m) - Luminária IP65, Vapor de sódio</t>
  </si>
  <si>
    <t>3.2.72.b</t>
  </si>
  <si>
    <t>Instalação de Luminária 100W, IP65/66, em Braço de 2000 mm (Poste ate 9 m) - Luminária IP 65, Vapor Metálico</t>
  </si>
  <si>
    <t>3.2.72.c</t>
  </si>
  <si>
    <t>Instalação de Luminária 100W, IP65/66, em Braço de 2000 mm (Poste ate 9 m) - Luminária IP 66, Vapor de Sódio</t>
  </si>
  <si>
    <t>3.2.72.d</t>
  </si>
  <si>
    <t>Instalação de Luminária 100W, IP65/66, em Braço de 2000 mm (Poste ate 9 m) - Luminária IP 66, Vapor Metálico</t>
  </si>
  <si>
    <t>3.2.72.e</t>
  </si>
  <si>
    <t>Instalação de Luminária 100W, IP65/66, em Braço de 2000 mm (Poste ate 9 m) - Sistema a LED equivalente.</t>
  </si>
  <si>
    <t>3.2.73.</t>
  </si>
  <si>
    <t>Instalação de Luminária Fechada para Lampada de   150W, em Braço de 2000 mm (Poste até 9 m)</t>
  </si>
  <si>
    <t>3.2.73.a</t>
  </si>
  <si>
    <t>Instalação de Luminária Fechada para Lampada de   150W, em Braço de 2000 mm (Poste até 9 m) - Luminária IP65, Vapor de sódio</t>
  </si>
  <si>
    <t>3.2.73.b</t>
  </si>
  <si>
    <t>Instalação de Luminária Fechada para Lampada de   150W, em Braço de 2000 mm (Poste até 9 m) - Luminária IP 65, Vapor Metálico</t>
  </si>
  <si>
    <t>3.2.73.c</t>
  </si>
  <si>
    <t>Instalação de Luminária Fechada para Lampada de   150W, em Braço de 2000 mm (Poste até 9 m) - Luminária IP 66, Vapor de Sódio</t>
  </si>
  <si>
    <t>3.2.73.d</t>
  </si>
  <si>
    <t>Instalação de Luminária Fechada para Lampada de   150W, em Braço de 2000 mm (Poste até 9 m) - Luminária IP 66, Vapor Metálico</t>
  </si>
  <si>
    <t>3.2.73.e</t>
  </si>
  <si>
    <t>Instalação de Luminária Fechada para Lampada de   150W, em Braço de 2000 mm (Poste até 9 m) - Sistema a LED equivalente.</t>
  </si>
  <si>
    <t>3.2.74</t>
  </si>
  <si>
    <t>Instalação de Luminária 250W,  em Braço de 2000 mm (Poste ate 9 m)</t>
  </si>
  <si>
    <t>3.2.74.a</t>
  </si>
  <si>
    <t>Instalação de Luminária 250W,  em Braço de 2000 mm (Poste ate 9 m) - Luminária IP 65, Vapor de sódio</t>
  </si>
  <si>
    <t>3.2.74.b</t>
  </si>
  <si>
    <t>Instalação de Luminária 250W,  em Braço de 2000 mm (Poste ate 9 m) - Luminária IP 65, Vapor Metálico</t>
  </si>
  <si>
    <t>3.2.74.c</t>
  </si>
  <si>
    <t>Instalação de Luminária 250W,  em Braço de 2000 mm (Poste ate 9 m) - Luminária IP 66, Vapor de Sódio</t>
  </si>
  <si>
    <t>3.2.74.d</t>
  </si>
  <si>
    <t>Instalação de Luminária 250W,  em Braço de 2000 mm (Poste ate 9 m) - Luminária IP 66, Vapor Metálico</t>
  </si>
  <si>
    <t>3.2.74.e</t>
  </si>
  <si>
    <t>Instalação de Luminária 250W,  em Braço de 2000 mm (Poste ate 9 m) - Sistema a LED equivalente.</t>
  </si>
  <si>
    <t>3.2.75</t>
  </si>
  <si>
    <t>Instalação de Luminária 250W, em Braço de 3000 mm (Poste ate 9 m)</t>
  </si>
  <si>
    <t>3.2.75.a</t>
  </si>
  <si>
    <t>Instalação de Luminária 250W, em Braço de 3000 mm (Poste ate 9 m) - Luminária IP 65, Vapor de sódio</t>
  </si>
  <si>
    <t>3.2.75.b</t>
  </si>
  <si>
    <t>Instalação de Luminária 250W, em Braço de 3000 mm (Poste ate 9 m) - Luminária IP 65, Vapor Metálico</t>
  </si>
  <si>
    <t>3.2.75.c</t>
  </si>
  <si>
    <t>Instalação de Luminária 250W, em Braço de 3000 mm (Poste ate 9 m) - Luminária IP 66, Vapor de Sódio</t>
  </si>
  <si>
    <t>3.2.75.d</t>
  </si>
  <si>
    <t>Instalação de Luminária 250W, em Braço de 3000 mm (Poste ate 9 m) - Luminária IP 66, Vapor Metálico</t>
  </si>
  <si>
    <t>3.2.75.e</t>
  </si>
  <si>
    <t>Instalação de Luminária 250W, em Braço de 3000 mm (Poste ate 9 m) - Sistema a LED equivalente.</t>
  </si>
  <si>
    <t>3.2.76</t>
  </si>
  <si>
    <t>Instalação de Luminária 400W, Vapor de Sódio, em Braço de 3000 mm (Poste ate 9 m)</t>
  </si>
  <si>
    <t>3.2.76.a</t>
  </si>
  <si>
    <t>Instalação de Luminária 400W, Vapor de Sódio, em Braço de 3000 mm (Poste ate 9 m) - Luminária IP 65, Vapor de sódio</t>
  </si>
  <si>
    <t>3.2.76.b</t>
  </si>
  <si>
    <t>Instalação de Luminária 400W, Vapor de Sódio, em Braço de 3000 mm (Poste ate 9 m) - Luminária IP 65, Vapor Metálico</t>
  </si>
  <si>
    <t>3.2.76.c</t>
  </si>
  <si>
    <t>Instalação de Luminária 400W, Vapor de Sódio, em Braço de 3000 mm (Poste ate 9 m) - Luminária IP 66, Vapor de Sódio</t>
  </si>
  <si>
    <t>3.2.76.d</t>
  </si>
  <si>
    <t>Instalação de Luminária 400W, Vapor de Sódio, em Braço de 3000 mm (Poste ate 9 m) - Luminária IP 66, Vapor Metálico</t>
  </si>
  <si>
    <t>3.2.76.e</t>
  </si>
  <si>
    <t>Instalação de Luminária 400W, Vapor de Sódio, em Braço de 3000 mm (Poste ate 9 m) - Sistema a LED equivalente.</t>
  </si>
  <si>
    <t>3.2.77.</t>
  </si>
  <si>
    <t>Instalação de Luminária 400W, Vapor de Sódio, em Braço de 4500 mm(Poste ate 9 m)</t>
  </si>
  <si>
    <t>3.2.77.a</t>
  </si>
  <si>
    <t>Instalação de Luminária 400W, Vapor de Sódio, em Braço de 4500 mm(Poste ate 9 m) - Luminária IP 65, Vapor de sódio</t>
  </si>
  <si>
    <t>3.2.77.b</t>
  </si>
  <si>
    <t>Instalação de Luminária 400W, Vapor de Sódio, em Braço de 4500 mm(Poste ate 9 m) - Luminária IP 65, Vapor Metálico</t>
  </si>
  <si>
    <t>3.2.77.c</t>
  </si>
  <si>
    <t>Instalação de Luminária 400W, Vapor de Sódio, em Braço de 4500 mm(Poste ate 9 m) - Luminária IP 66, Vapor de Sódio</t>
  </si>
  <si>
    <t>3.2.77.d</t>
  </si>
  <si>
    <t>Instalação de Luminária 400W, Vapor de Sódio, em Braço de 4500 mm(Poste ate 9 m) - Luminária IP 66, Vapor Metálico</t>
  </si>
  <si>
    <t>3.2.77.e</t>
  </si>
  <si>
    <t>Instalação de Luminária 400W, Vapor de Sódio, em Braço de 4500 mm(Poste ate 9 m) - Sistema a LED equivalente.</t>
  </si>
  <si>
    <t>3.2.78</t>
  </si>
  <si>
    <t>Instalação de Luminária   400W - Vapor de Sódio - Poste de 10 a 15m</t>
  </si>
  <si>
    <t>3.2.78.a</t>
  </si>
  <si>
    <t>Instalação de Luminária Completa 400W - Vapor de Sódio - Poste de 10 a 15m - 1 Luminária - IP 65</t>
  </si>
  <si>
    <t>3.2.78.b</t>
  </si>
  <si>
    <t>Instalação de Luminárias Completa 400W - Vapor de Sódio - Poste de 10 a 15m - 2 Luminárias - IP 65</t>
  </si>
  <si>
    <t>3.2.78.c</t>
  </si>
  <si>
    <t>Instalação de Luminárias Completa 400W - Vapor de Sódio - Poste de 10 a 15m - 3 Luminárias - IP 65</t>
  </si>
  <si>
    <t>3.2.78.d</t>
  </si>
  <si>
    <t>Instalação de Luminárias Completa 400W - Vapor de Sódio - Poste de 10 a15m - 4 Luminárias - IP 65</t>
  </si>
  <si>
    <t>3.2.78.e</t>
  </si>
  <si>
    <t>Instalação de Luminárias Completa 400W - Vapor de Sódio - Poste de 10 a 15m - 1 Luminária - IP 66</t>
  </si>
  <si>
    <t>3.2.78.f</t>
  </si>
  <si>
    <t>Instalação de Luminárias Completa 400W - Vapor de Sódio - Poste de 10 a 15m - 2 Luminárias - IP 66</t>
  </si>
  <si>
    <t>3.2.78.g</t>
  </si>
  <si>
    <t>Instalação de Luminárias Completa 400W - Vapor de Sódio - Poste de 10 a 15m - 3 Luminárias - IP 66</t>
  </si>
  <si>
    <t>3.2.78.h</t>
  </si>
  <si>
    <t>Instalação de Luminária Completa 400W - Vapor de Sódio - Poste de 10 a 15m - 4 Luminária - IP 66</t>
  </si>
  <si>
    <t>3.2.79.</t>
  </si>
  <si>
    <t>Instalação de Luminária 400W - Vapor de Sódio - Poste de 16 a 23m</t>
  </si>
  <si>
    <t>3.2.79.a</t>
  </si>
  <si>
    <t>Instalação de Luminária Completa 400W - Vapor de Sódio - Poste de 16 a 23m - 1 Luminária - IP 65</t>
  </si>
  <si>
    <t>3.2.79.b</t>
  </si>
  <si>
    <t>Instalação de Luminárias Completa 400W - Vapor de Sódio - Poste de 16 a 23m - 2 Luminárias - IP 65</t>
  </si>
  <si>
    <t>3.2.79.c</t>
  </si>
  <si>
    <t>Instalação de Luminárias Completa 400W - Vapor de Sódio - Poste de 16 a 23m - 3 Luminárias - IP 65</t>
  </si>
  <si>
    <t>3.2.79.d</t>
  </si>
  <si>
    <t>Instalação de Luminárias Completa 400W - Vapor de Sódio - Poste de 16 a23m - 4 Luminárias - IP 65</t>
  </si>
  <si>
    <t>3.2.79.e</t>
  </si>
  <si>
    <t>Instalação de Luminárias Completa 400W - Vapor de Sódio - Poste de 16 a 23m - 1 Luminárias - IP 66</t>
  </si>
  <si>
    <t>3.2.79.f</t>
  </si>
  <si>
    <t>Instalação de Luminárias Completa 400W - Vapor de Sódio - Poste de 16 a 23m - 2 Luminárias - IP 66</t>
  </si>
  <si>
    <t>3.2.79.g</t>
  </si>
  <si>
    <t>Instalação de Luminárias Completa 400W - Vapor de Sódio - Poste de 16 a 23m - 3 Luminárias - IP 66</t>
  </si>
  <si>
    <t>3.2.79.h</t>
  </si>
  <si>
    <t>Instalação de Luminária Completa 400W - Vapor de Sódio - Poste de 16 a 23m - 4 Luminária - IP 66</t>
  </si>
  <si>
    <t>3.2.80.</t>
  </si>
  <si>
    <t>Instalação de Luminária 400W- IP 65/66,  em Poste de 10 a 15m, Vapor Metálico.</t>
  </si>
  <si>
    <t>3.2.80.a</t>
  </si>
  <si>
    <t>Instalação de Luminária Completa 400W - Vapor Metálico - Poste de 10 a 15m - 1 Luminária - IP 65</t>
  </si>
  <si>
    <t>3.2.80.b</t>
  </si>
  <si>
    <t>Instalação de Luminária Completa 400W - Vapor de Metálico - Poste de 10 a 15m - 2 Luminária - IP 65</t>
  </si>
  <si>
    <t>3.2.80.c</t>
  </si>
  <si>
    <t>Instalação de Luminária Completa 400W - Vapor de Metálico - Poste de 10 a 15m - 3 Luminária - IP 65</t>
  </si>
  <si>
    <t>3.2.80.d</t>
  </si>
  <si>
    <t>Instalação de Luminária Completa 400W - Vapor de Metálico - Poste de 10 a 15m - 4 Luminária - IP 65</t>
  </si>
  <si>
    <t>3.2.80.e</t>
  </si>
  <si>
    <t>Instalação de Luminária Completa 400W - Vapor de Metálico - Poste de 10a 15m - 1 Luminária - IP 66</t>
  </si>
  <si>
    <t>3.2.80.f</t>
  </si>
  <si>
    <t>Instalação de Luminária Completa 400W - Vapor de Metálico - Poste de 10 a 15m - 2 Luminária - IP 66</t>
  </si>
  <si>
    <t>3.2.80.g</t>
  </si>
  <si>
    <t>Instalação de Luminária Completa 400W - Vapor de Metálico - Poste de 10 a 15m - 3 Luminária - IP 66</t>
  </si>
  <si>
    <t>3.2.80.h</t>
  </si>
  <si>
    <t>Instalação de Luminária Completa 400W - Vapor de Metálico - Poste de 10 15m - 4 Luminária - IP 66</t>
  </si>
  <si>
    <t>3.2.81.</t>
  </si>
  <si>
    <t>Instalação de Luminária 400W- IP 65/66,  em Poste de 16 a 23m, Vapor Metálico.</t>
  </si>
  <si>
    <t>3.2.81.a</t>
  </si>
  <si>
    <t>Instalação de Luminária Completa 400W - Vapor Metálico - Poste de 16 a 23m - 1 Luminária - IP 65</t>
  </si>
  <si>
    <t>3.2.81.b</t>
  </si>
  <si>
    <t>Instalação de Luminária Completa 400W - Vapor de Metálico - Poste de 16 a 23m - 2 Luminária - IP 65</t>
  </si>
  <si>
    <t>3.2.81.c</t>
  </si>
  <si>
    <t>Instalação de Luminária Completa 400W - Vapor de Metálico - Poste de 16a 23m - 3 Luminária - IP 65</t>
  </si>
  <si>
    <t>3.2.81.d</t>
  </si>
  <si>
    <t>Instalação de Luminária Completa 400W - Vapor de Metálico - Poste de 16 a 23m- 4 Luminária - IP 65</t>
  </si>
  <si>
    <t>3.2.81.e</t>
  </si>
  <si>
    <t>Instalação de Luminária Completa 400W - Vapor de Metálico - Poste de 16 a 23m - 1 Luminária - IP 66</t>
  </si>
  <si>
    <t>3.2.81.f</t>
  </si>
  <si>
    <t>Instalação de Luminária Completa 400W - Vapor de Metálico - Poste de 16 a 23m - 2 Luminária - IP 66</t>
  </si>
  <si>
    <t>3.2.81.g</t>
  </si>
  <si>
    <t>Instalação de Luminária Completa 400W - Vapor de Metálico - Poste de 16a 23m- 3 Luminária - IP 66</t>
  </si>
  <si>
    <t>3.2.81.h</t>
  </si>
  <si>
    <t>Instalação de Luminária Completa 400W - Vapor de Metálico - Poste de 16 23m - 4 Luminária - IP 66</t>
  </si>
  <si>
    <t>3.2.82.</t>
  </si>
  <si>
    <t>Instalação de Suporte de Iluminação em Topo de Poste de 10 a 15m</t>
  </si>
  <si>
    <t>3.2.82.a</t>
  </si>
  <si>
    <t>Instalação de Suporte de Iluminação em Topo de Poste de 10 a 15m -Suporte para 01 petala</t>
  </si>
  <si>
    <t>3.2.82.b</t>
  </si>
  <si>
    <t>Instalação de Suporte de Iluminação em Topo de Poste de 10 a 15m -Suporte para 02 petalas</t>
  </si>
  <si>
    <t>3.2.82.c</t>
  </si>
  <si>
    <t>Instalação de Suporte de Iluminação em Topo de Poste de 10 a 15m -Suporte para 03 petalas</t>
  </si>
  <si>
    <t>3.2.82.d</t>
  </si>
  <si>
    <t>Instalação de Suporte de Iluminação em Topo de Poste de 10 a 15m - Suporte para 04 petalas</t>
  </si>
  <si>
    <t>3.2.82.e</t>
  </si>
  <si>
    <t>Instalação de Suporte de Iluminação em Topo de Poste de 10 a 15m -Suporte para 02 projetores</t>
  </si>
  <si>
    <t>3.2.82.f</t>
  </si>
  <si>
    <t>Instalação de Suporte de Iluminação em Topo de Poste de 10 a 15m - Suporte para 03 projetores</t>
  </si>
  <si>
    <t>3.2.82.g</t>
  </si>
  <si>
    <t>Instalação de Suporte de Iluminação em Topo de Poste de 10 a 15m - Suporte para 04 projetores</t>
  </si>
  <si>
    <t>3.2.82.h</t>
  </si>
  <si>
    <t>Instalação de Suporte de Iluminação em Topo de Poste de 10 a 15m -Suporte para 06 projetores</t>
  </si>
  <si>
    <t>3.2.82.i</t>
  </si>
  <si>
    <t>Instalação de Suporte de Iluminação em Topo de Poste de 10 a 15m - Suporte para 08 projetores</t>
  </si>
  <si>
    <t>3.2.83.</t>
  </si>
  <si>
    <t>Instalação de Suporte de Iluminação em Topo de Poste de 16 a 23m</t>
  </si>
  <si>
    <t>3.2.83.a</t>
  </si>
  <si>
    <t>3.2.83.b</t>
  </si>
  <si>
    <t>3.2.83.c</t>
  </si>
  <si>
    <t>3.2.83.d</t>
  </si>
  <si>
    <t>3.2.83.e</t>
  </si>
  <si>
    <t>3.2.83.f</t>
  </si>
  <si>
    <t>3.2.83.g</t>
  </si>
  <si>
    <t>3.2.83.h</t>
  </si>
  <si>
    <t>3.2.83.i</t>
  </si>
  <si>
    <t>3.2.84.</t>
  </si>
  <si>
    <t>Instalação de Poste de Concreto DT</t>
  </si>
  <si>
    <t>3.2.84.a</t>
  </si>
  <si>
    <t>Instalação de Poste de Concreto DT - 6/100</t>
  </si>
  <si>
    <t>3.2.84.b</t>
  </si>
  <si>
    <t>Instalação de Poste de Concreto DT - 7/100</t>
  </si>
  <si>
    <t>3.2.84.c</t>
  </si>
  <si>
    <t>Instalação de Poste de Concreto DT - 7/150</t>
  </si>
  <si>
    <t>3.2.84.d</t>
  </si>
  <si>
    <t>Instalação de Poste de Concreto DT - 7/200</t>
  </si>
  <si>
    <t>3.2.84.e</t>
  </si>
  <si>
    <t>Instalação de Poste de Concreto DT - 9/150</t>
  </si>
  <si>
    <t>3.2.84.f</t>
  </si>
  <si>
    <t>Instalação de Poste de Concreto DT - 9/200</t>
  </si>
  <si>
    <t>3.2.84.g</t>
  </si>
  <si>
    <t>Instalação de Poste de Concreto DT - 9/300</t>
  </si>
  <si>
    <t>3.2.84.h</t>
  </si>
  <si>
    <t>Instalação de Poste de Concreto DT - 9/400</t>
  </si>
  <si>
    <t>3.2.84.i</t>
  </si>
  <si>
    <t>Instalação de Poste de Concreto DT - 10/150</t>
  </si>
  <si>
    <t>3.2.84.j</t>
  </si>
  <si>
    <t>Instalação de Poste de Concreto DT - 10/200</t>
  </si>
  <si>
    <t>3.2.84.k</t>
  </si>
  <si>
    <t>Instalação de Poste de Concreto DT - 10/300</t>
  </si>
  <si>
    <t>3.2.84.l</t>
  </si>
  <si>
    <t>Instalação de Poste de Concreto DT - 10/400</t>
  </si>
  <si>
    <t>3.2.84.m</t>
  </si>
  <si>
    <t>Instalação de Poste de Concreto DT - 11/200</t>
  </si>
  <si>
    <t>3.2.84.n</t>
  </si>
  <si>
    <t>Instalação de Poste de Concreto DT - 11/400</t>
  </si>
  <si>
    <t>3.2.84.o</t>
  </si>
  <si>
    <t>Instalação de Poste de Concreto DT - 12/200</t>
  </si>
  <si>
    <t>3.2.85.</t>
  </si>
  <si>
    <t>Substituição de Poste de Concreto DT</t>
  </si>
  <si>
    <t>3.2.85.a</t>
  </si>
  <si>
    <t>Substituição de Poste de Concreto DT - 6/100</t>
  </si>
  <si>
    <t>3.2.85.b</t>
  </si>
  <si>
    <t>Substituição de Poste de Concreto DT - 7/100</t>
  </si>
  <si>
    <t>3.2.85.c</t>
  </si>
  <si>
    <t>Substituição de Poste de Concreto DT - 7/150</t>
  </si>
  <si>
    <t>3.2.85.d</t>
  </si>
  <si>
    <t>Substituição de Poste de Concreto DT - 7/200</t>
  </si>
  <si>
    <t>3.2.85.e</t>
  </si>
  <si>
    <t>Substituição de Poste de Concreto DT - 9/150</t>
  </si>
  <si>
    <t>3.2.85.f</t>
  </si>
  <si>
    <t>Substituição de Poste de Concreto DT - 9/200</t>
  </si>
  <si>
    <t>3.2.85.g</t>
  </si>
  <si>
    <t>Substituição de Poste de Concreto DT - 9/300</t>
  </si>
  <si>
    <t>3.2.85.h</t>
  </si>
  <si>
    <t>Substituição de Poste de Concreto DT - 9/400</t>
  </si>
  <si>
    <t>3.2.85.i</t>
  </si>
  <si>
    <t>Substituição de Poste de Concreto DT - 10/150</t>
  </si>
  <si>
    <t>3.2.85.j</t>
  </si>
  <si>
    <t>Substituição de Poste de Concreto DT - 10/200</t>
  </si>
  <si>
    <t>3.2.85.k</t>
  </si>
  <si>
    <t>Substituição de Poste de Concreto DT - 10/300</t>
  </si>
  <si>
    <t>3.2.85.l</t>
  </si>
  <si>
    <t>Substituição de Poste de Concreto DT - 10/400</t>
  </si>
  <si>
    <t>3.2.85.m</t>
  </si>
  <si>
    <t>Substituição de Poste de Concreto DT - 11/200</t>
  </si>
  <si>
    <t>3.2.85.n</t>
  </si>
  <si>
    <t>Substituição de Poste de Concreto DT - 11/400</t>
  </si>
  <si>
    <t>3.2.85.o</t>
  </si>
  <si>
    <t>Substituição de Poste de Concreto DT - 12/200</t>
  </si>
  <si>
    <t>3.2.86.</t>
  </si>
  <si>
    <t>Instalação de Poste de Concreto tipo RC, conicidade reduzida com microsílica</t>
  </si>
  <si>
    <t>3.2.86.a</t>
  </si>
  <si>
    <t>Instalação de Poste de Concreto tipo RC, conicidade reduzida com microsilica - 9/200 m</t>
  </si>
  <si>
    <t>3.2.86.b</t>
  </si>
  <si>
    <t>Instalação de Poste de Concreto tipo RC, conicidade reduzida com microsilica - 10/200 m</t>
  </si>
  <si>
    <t>3.2.86.c</t>
  </si>
  <si>
    <t>Instalação de Poste de Concreto tipo RC, conicidade reduzida com microsilica - 11/200 m</t>
  </si>
  <si>
    <t>3.2.86.d</t>
  </si>
  <si>
    <t>Instalação de Poste de Concreto tipo RC, conicidade reduzida com microsilica - 12/200 m</t>
  </si>
  <si>
    <t>3.2.86.e</t>
  </si>
  <si>
    <t>Instalação de Poste de Concreto tipo RC, conicidade reduzida com microsilica - 14/200 m</t>
  </si>
  <si>
    <t>3.2.86.f</t>
  </si>
  <si>
    <t>Instalação de Poste de Concreto tipo RC, conicidade reduzida com microsilica - 15/200 m</t>
  </si>
  <si>
    <t>3.2.86.g</t>
  </si>
  <si>
    <t>Instalação de Poste de Concreto tipo RC, conicidade reduzida com microsilica - 17/200 m</t>
  </si>
  <si>
    <t>3.2.86.h</t>
  </si>
  <si>
    <t>Instalação de Poste de Concreto tipo RC, conicidade reduzida com microsilica - 18/200 m</t>
  </si>
  <si>
    <t>3.2.86.i</t>
  </si>
  <si>
    <t>Instalação de Poste de Concreto tipo RC, conicidade reduzida com microsilica - 23/200 m</t>
  </si>
  <si>
    <t>3.2.87.</t>
  </si>
  <si>
    <t>Instalação de Poste Telecônico</t>
  </si>
  <si>
    <t>3.2.87.a</t>
  </si>
  <si>
    <t>Instalação de Poste Teleconico, galvanizado a fogo, com pintura epoxi - 5m reto sem flange (engastado no piso)</t>
  </si>
  <si>
    <t>3.2.87.b</t>
  </si>
  <si>
    <t>Instalação de Poste Teleconico, galvanizado a fogo, com pintura epoxi - 6m reto sem flange (engastado no piso)</t>
  </si>
  <si>
    <t>3.2.87.c</t>
  </si>
  <si>
    <t>Instalação de Poste Teleconico, galvanizado a fogo, com pintura epoxi - 7m reto sem flange (engastado no piso)</t>
  </si>
  <si>
    <t>3.2.87.d</t>
  </si>
  <si>
    <t>Instalação de Poste Teleconico, galvanizado a fogo, com pintura epoxi - 8m curvo simples com flange (base)</t>
  </si>
  <si>
    <t>3.2.87.e</t>
  </si>
  <si>
    <t>Instalação de Poste Teleconico, galvanizado a fogo, com pintura epoxi - 8m curvo duplo com flange (base)</t>
  </si>
  <si>
    <t>3.2.87.f</t>
  </si>
  <si>
    <t>Instalação de Poste Teleconico, galvanizado a fogo, com pintura epoxi - 9m curvo simples sem flange (engastado no piso)</t>
  </si>
  <si>
    <t>3.2.87.g</t>
  </si>
  <si>
    <t>Instalação de Poste Teleconico, galvanizado a fogo, com pintura epoxi - 9m curvo duplo sem flange (engastado no piso)</t>
  </si>
  <si>
    <t>3.2.87.h</t>
  </si>
  <si>
    <t>Instalação de Poste Teleconico, galvanizado a fogo, com pintura epoxi -10m reto com flange (base)</t>
  </si>
  <si>
    <t>3.2.87.i</t>
  </si>
  <si>
    <t>Instalação de Poste Teleconico, galvanizado a fogo, com pintura epoxi - 12m reto com flange (base)</t>
  </si>
  <si>
    <t>3.2.87.j</t>
  </si>
  <si>
    <t>Instalação de Poste Teleconico, galvanizado a fogo, com pintura epoxi - 12m reto sem flange (engastado no piso)</t>
  </si>
  <si>
    <t>3.2.87.k</t>
  </si>
  <si>
    <t>Instalação de Poste Teleconico, galvanizado a fogo, com pintura epoxi - 14m reto com flange (base)</t>
  </si>
  <si>
    <t>3.2.87.l</t>
  </si>
  <si>
    <t>Instalação de Poste Teleconico, galvanizado a fogo, com pintura epoxi - 14m reto sem flange (engastado no piso)</t>
  </si>
  <si>
    <t>3.2.87.m</t>
  </si>
  <si>
    <t>Instalação de Poste Teleconico, galvanizado a fogo, com pintura epoxi - 17m reto sem flange (engastado no piso)</t>
  </si>
  <si>
    <t>3.2.87.n</t>
  </si>
  <si>
    <t>Instalação de Poste Teleconico, galvanizado a fogo, com pintura epoxi - 9m reto sem flange (engastado no piso)</t>
  </si>
  <si>
    <t>3.2.87.o</t>
  </si>
  <si>
    <t>Instalação de Poste Teleconico, galvanizado a fogo, com pintura epoxi - 9m reto com flange (base)</t>
  </si>
  <si>
    <t>3.2.87.p</t>
  </si>
  <si>
    <t>Instalação de Poste Teleconico, galvanizado a fogo, com pintura epoxi - 10m reto sem flange (engastado no piso)</t>
  </si>
  <si>
    <t>3.2.87.q</t>
  </si>
  <si>
    <t>Instalação de Poste Teleconico, galvanizado a fogo, com pintura epoxi - 5m reto com flange (base)</t>
  </si>
  <si>
    <t>3.2.88.</t>
  </si>
  <si>
    <t>Instalação de Poste de Fibra Inflamavel/Não Inflamavel de 12 a 23 m</t>
  </si>
  <si>
    <t>3.2.88.a</t>
  </si>
  <si>
    <t>Instalação de Poste de Fibra Inflamavel /Não Inflamavel de 12 a 15 m</t>
  </si>
  <si>
    <t>3.2.88.b</t>
  </si>
  <si>
    <t>Instalação de Poste de Fibra Fibra Inflamavel /Não Inflamavel de 16 a 23 m</t>
  </si>
  <si>
    <t>3.2.89.</t>
  </si>
  <si>
    <t>Instalação de 1 metro Cabo 0,6/1,0kV Instalado em Eletroduto ou Braço de IP</t>
  </si>
  <si>
    <t>3.2.89.a</t>
  </si>
  <si>
    <t>Instalação de 1 metro Cabo 0,6/1,0kV Instalado em Eletroduto ou Braço de IP - 2,5 mm2</t>
  </si>
  <si>
    <t>3.2.89.b</t>
  </si>
  <si>
    <t>Instalação de 1 metro Cabo 0,6/1,0kV Instalado em Eletroduto ou Braço de IP - 4 mm2</t>
  </si>
  <si>
    <t>3.2.89.c</t>
  </si>
  <si>
    <t>Instalação de 1 metro Cabo 0,6/1,0kV Instalado em Eletroduto ou Braço de IP - 6 mm2</t>
  </si>
  <si>
    <t>3.2.89.d</t>
  </si>
  <si>
    <t>Instalação de 1 metro Cabo 0,6/1,0kV Instalado em Eletroduto ou Braço de IP - 10 mm2</t>
  </si>
  <si>
    <t>3.2.89.e</t>
  </si>
  <si>
    <t>Instalação de 1 metro Cabo 0,6/1,0kV Instalado em Eletroduto ou Braço de IP - 16 mm2</t>
  </si>
  <si>
    <t>3.2.89.f</t>
  </si>
  <si>
    <t>Instalação de 1 metro Cabo 0,6/1,0kV Instalado em Eletroduto ou Braço de IP - 25 mm2</t>
  </si>
  <si>
    <t>3.2.89.g</t>
  </si>
  <si>
    <t>Instalação de 1 metro Cabo 0,6/1,0kV Instalado em Eletroduto ou Braço de IP - 35 mm2</t>
  </si>
  <si>
    <t>3.2.89.h</t>
  </si>
  <si>
    <t>Instalação de 1 metro Cabo 0,6/1,0kV Instalado em Eletroduto ou Braço de IP - 50 mm2</t>
  </si>
  <si>
    <t>3.2.89.i</t>
  </si>
  <si>
    <t>Instalação de 1 metro Cabo 0,6/1,0kV Instalado em Eletroduto ou Braço deIP - 70 mm2</t>
  </si>
  <si>
    <t>3.2.89.j</t>
  </si>
  <si>
    <t>Instalação de 1 metro Cabo 0,6/1,0kV Instalado em Eletroduto ou Braço deIP - 95 mm2</t>
  </si>
  <si>
    <t>3.2.89.k</t>
  </si>
  <si>
    <t>Instalação de 1 metro Cabo 0,6/1,0kV Instalado em Eletroduto ou Braço deIP - 120 mm2</t>
  </si>
  <si>
    <t>3.2.90.</t>
  </si>
  <si>
    <t>Instalação de 1 metro de Cabo Subterraneo (0,6/1,0kV) DiretamenteEnterrado</t>
  </si>
  <si>
    <t>3.2.90.a</t>
  </si>
  <si>
    <t>Instalação de 1 metro de Cabo Subterraneo (0,6/1,0kV) Diretamente Enterrado - 2,5 mm2</t>
  </si>
  <si>
    <t>3.2.90.b</t>
  </si>
  <si>
    <t>Instalação de 1 metro de Cabo Subterraneo (0,6/1,0kV) DiretamenteEnterrado - 4 mm2</t>
  </si>
  <si>
    <t>3.2.90.c</t>
  </si>
  <si>
    <t>Instalação de 1 metro de Cabo Subterraneo (0,6/1,0kV) Diretamente Enterrado - 6 mm2</t>
  </si>
  <si>
    <t>3.2.90.d</t>
  </si>
  <si>
    <t>Instalação de 1 metro de Cabo Subterraneo (0,6/1,0kV) Diretamente Enterrado - 10 mm2</t>
  </si>
  <si>
    <t>3.2.90.e</t>
  </si>
  <si>
    <t>Instalação de 1 metro de Cabo Subterraneo (0,6/1,0kV) Diretamente Enterrado - 16 mm2</t>
  </si>
  <si>
    <t>3.2.90.f</t>
  </si>
  <si>
    <t>Instalação de 1 metro de Cabo Subterraneo (0,6/1,0kV) Diretamente Enterrado - 25 mm2</t>
  </si>
  <si>
    <t>3.2.90.g</t>
  </si>
  <si>
    <t>Instalação de 1 metro de Cabo Subterraneo (0,6/1,0kV) Diretamente Enterrado - 35 mm2</t>
  </si>
  <si>
    <t>3.2.90.h</t>
  </si>
  <si>
    <t>Instalação de 1 metro de Cabo Subterraneo (0,6/1,0kV) Diretamente Enterrado - 50 mm2</t>
  </si>
  <si>
    <t>3.2.90.i</t>
  </si>
  <si>
    <t>Instalação de 1 metro de Cabo Subterraneo (0,6/1,0kV) Diretamente Enterrado - 70 mm2</t>
  </si>
  <si>
    <t>3.2.90.j</t>
  </si>
  <si>
    <t>Instalação de 1 metro de Cabo Subterraneo (0,6/1,0kV) Diretamente Enterrado - 95 mm2</t>
  </si>
  <si>
    <t>3.2.90.k</t>
  </si>
  <si>
    <t>Instalação de 1 metro de Cabo Subterraneo (0,6/1,0kV) Diretamente Enterrado - 120 mm2</t>
  </si>
  <si>
    <t>3.2.91.</t>
  </si>
  <si>
    <t>Instalação de 1 metro de Cabo tripolar tipo triplast (plastichumbo)</t>
  </si>
  <si>
    <t>3.2.91.b</t>
  </si>
  <si>
    <t>Instalação de 1 metro de Cabo tripolar tipo triplast (plastichumbo) - 4 mm2</t>
  </si>
  <si>
    <t>3.2.91.c</t>
  </si>
  <si>
    <t>Instalação de 1 metro de Cabo tripolar tipo triplast (plastichumbo) - 6 mm2</t>
  </si>
  <si>
    <t>3.2.91.d</t>
  </si>
  <si>
    <t>Instalação de 1 metro de Cabo tripolar tipo triplast (plastichumbo) - 10 mm2</t>
  </si>
  <si>
    <t>3.2.92.</t>
  </si>
  <si>
    <t>Instalação de Projetor 400W em Poste IP   65/66</t>
  </si>
  <si>
    <t>3.2.92.a</t>
  </si>
  <si>
    <t>Instalação de Projetor 400 W em poste - de 10 a 15 m (Lâmpada a vapor de sódio)</t>
  </si>
  <si>
    <t>3.2.92.b</t>
  </si>
  <si>
    <t>Instalação de Projetor 400 W em poste - de 16 a 23 m (Lâmpada a vapor de sódio)</t>
  </si>
  <si>
    <t>3.2.92.c</t>
  </si>
  <si>
    <t>Instalação de Projetor 400 W em poste - de 10 a 15 m (Lâmpada a vapor Metálico)</t>
  </si>
  <si>
    <t>3.2.92.d</t>
  </si>
  <si>
    <t>Instalação de Projetor 400 W em poste - de 16 a 23 m (Lâmpada a vaporMetálico)</t>
  </si>
  <si>
    <t>3.2.92.e</t>
  </si>
  <si>
    <t>Instalação de Projetor em poste - de 10 a 15 m , Sistema a LED compotência equivalente a 400W</t>
  </si>
  <si>
    <t>3.2.92.f</t>
  </si>
  <si>
    <t>Instalação de Projetor em poste - de 16 a 23 m , Sistema a LED compotência equivalente a 400W</t>
  </si>
  <si>
    <t>3.2.93.</t>
  </si>
  <si>
    <t>Instalação de Projetor 1000W em Poste IP-65/66</t>
  </si>
  <si>
    <t>3.2.93.a</t>
  </si>
  <si>
    <t>Instalação de Projetor 1000 W em poste - de 10 a 15 m (Lâmpada a vapor Metálico)</t>
  </si>
  <si>
    <t>3.2.93.b</t>
  </si>
  <si>
    <t>Instalação de Projetor 1000 W em poste - de 16 a 23 m (Lâmpada a vapor Metálico)</t>
  </si>
  <si>
    <t>3.2.93.c</t>
  </si>
  <si>
    <t>Instalação de Projetor em poste - de 10 a 15 m  Sistema a LED com potência equivalente a 1000W</t>
  </si>
  <si>
    <t>3.2.93.d</t>
  </si>
  <si>
    <t>Instalação de Projetor em poste - de 16 a 23 m  Sistema a LED com potência equivalente a 1000W</t>
  </si>
  <si>
    <t>3.2.94.</t>
  </si>
  <si>
    <t>Substituição de Haste de Terra</t>
  </si>
  <si>
    <t>3.2.94.a</t>
  </si>
  <si>
    <t>Substituição de Haste de Terra - 5/8 pol x 3 m</t>
  </si>
  <si>
    <t>3.2.94.b</t>
  </si>
  <si>
    <t>Substituição de Haste de Terra - 1/2 pol x 2,54 m</t>
  </si>
  <si>
    <t>3.2.95.</t>
  </si>
  <si>
    <t>Substituição de metro de eletroduto de PVC embutido no piso</t>
  </si>
  <si>
    <t>3.2.95.a</t>
  </si>
  <si>
    <t>Substituição de Metro de Eletroduto de PVC embutido no piso - 1/2 pol</t>
  </si>
  <si>
    <t>3.2.95.b</t>
  </si>
  <si>
    <t>Substituição de Metro de Eletroduto de PVC embutido no piso - 3/4 pol</t>
  </si>
  <si>
    <t>3.2.95.c</t>
  </si>
  <si>
    <t>Substituição de Metro de Eletroduto de PVC embutido no piso - 1"</t>
  </si>
  <si>
    <t>3.2.95.d</t>
  </si>
  <si>
    <t>Substituição de Metro de Eletroduto de PVC embutido no piso - 1 1/2 pol</t>
  </si>
  <si>
    <t>3.2.95.e</t>
  </si>
  <si>
    <t>Substituição de Metro de Eletroduto de PVC embutido no piso - 2 pol</t>
  </si>
  <si>
    <t>3.2.95.f</t>
  </si>
  <si>
    <t>Substituição de Metro de Eletroduto de PVC embutido no piso - 3 pol</t>
  </si>
  <si>
    <t>3.2.95.g</t>
  </si>
  <si>
    <t>Substituição de Metro de Eletroduto de PVC embutido no piso - 4 pol</t>
  </si>
  <si>
    <t>3.2.96.</t>
  </si>
  <si>
    <t>Substituição de metro de eletroduto de PVC envolto em Concreto Magro</t>
  </si>
  <si>
    <t>3.2.96.a</t>
  </si>
  <si>
    <t>Substituição de Metro de Eletroduto de PVC envolto em concreto magro - 1/2 pol</t>
  </si>
  <si>
    <t>3.2.96.b</t>
  </si>
  <si>
    <t>Substituição de Metro de Eletroduto de PVC envolto em concreto magro - 3/4 pol</t>
  </si>
  <si>
    <t>3.2.96.c</t>
  </si>
  <si>
    <t>Substituição de Metro de Eletroduto de PVC envolto em concreto magro -1"</t>
  </si>
  <si>
    <t>3.2.96.d</t>
  </si>
  <si>
    <t>Substituição de Metro de Eletroduto de PVC envolto em concreto magro - 1   1/2 pol</t>
  </si>
  <si>
    <t>3.2.96.e</t>
  </si>
  <si>
    <t>Substituição de Metro de Eletroduto de PVC envolto em concreto magro - 2 pol</t>
  </si>
  <si>
    <t>3.2.96.f</t>
  </si>
  <si>
    <t>Substituição de Metro de Eletroduto de PVC envolto em concreto magro - 3 pol</t>
  </si>
  <si>
    <t>3.2.96.g</t>
  </si>
  <si>
    <t>Substituição de Metro de Eletroduto de PVC envolto em concreto magro - 4 pol</t>
  </si>
  <si>
    <t>3.2.97.</t>
  </si>
  <si>
    <t>Substituição de metro de eletroduto de Ferro Galvanizado Aparente</t>
  </si>
  <si>
    <t>3.2.97.a</t>
  </si>
  <si>
    <t>Substituição de Metro de Eletroduto de Ferro Galvanizado Aparente - 1/2 pol</t>
  </si>
  <si>
    <t>3.2.97.b</t>
  </si>
  <si>
    <t>Substituição de Metro de Eletroduto de Ferro Galvanizado Aparente - 3/4pol</t>
  </si>
  <si>
    <t>3.2.97.c</t>
  </si>
  <si>
    <t>Substituição de Metro de Eletroduto de Ferro Galvanizado Aparente - 1"</t>
  </si>
  <si>
    <t>3.2.97.d</t>
  </si>
  <si>
    <t>Substituição de Metro de Eletroduto de Ferro Galvanizado Aparente - 1 1/2 pol</t>
  </si>
  <si>
    <t>3.2.97.e</t>
  </si>
  <si>
    <t>Substituição de Metro de Eletroduto de Ferro Galvanizado Aparente - 2 pol</t>
  </si>
  <si>
    <t>3.2.97.f</t>
  </si>
  <si>
    <t>Substituição de Metro de Eletroduto de Ferro Galvanizado Aparente - 3 pol</t>
  </si>
  <si>
    <t>3.2.97.g</t>
  </si>
  <si>
    <t>Substituição de Metro de Eletroduto de Ferro Galvanizado Aparente - 4 pol</t>
  </si>
  <si>
    <t>3.2.98.</t>
  </si>
  <si>
    <t>Substituição de Metro de Eletroduto Corrugado para Travessias - método Não destrutivo</t>
  </si>
  <si>
    <t>3.2.98.a</t>
  </si>
  <si>
    <t>Substituição de Metro de Eletroduto Corrugado para Travessias - metodoNão destrutivo - 3/4 pol</t>
  </si>
  <si>
    <t>3.2.98.b</t>
  </si>
  <si>
    <t>Substituição de Metro de Eletroduto Corrugado para Travessias - metodoNão destrutivo - 1"</t>
  </si>
  <si>
    <t>3.2.98.c</t>
  </si>
  <si>
    <t>Substituição de Metro de Eletroduto Corrugado para Travessias - metodoNão destrutivo - 1 1/2 pol</t>
  </si>
  <si>
    <t>3.2.98.d</t>
  </si>
  <si>
    <t>Substituição de Metro de Eletroduto Corrugado para Travessias - metodo Não destrutivo - 2 pol</t>
  </si>
  <si>
    <t>3.2.98.e</t>
  </si>
  <si>
    <t>Substituição de Metro de Eletroduto Corrugado para Travessias - metodo Não destrutivo - 3 pol</t>
  </si>
  <si>
    <t>3.2.98.f</t>
  </si>
  <si>
    <t>Substituição de Metro de Eletroduto Corrugado para Travessias - metodo Não destrutivo - 4 pol</t>
  </si>
  <si>
    <t>3.2.98.g</t>
  </si>
  <si>
    <t>Substituição de Metro de Eletroduto Corrugado para Travessias - metodo Não destrutivo - 6 pol</t>
  </si>
  <si>
    <t>3.2.99.</t>
  </si>
  <si>
    <t>Substituição de Caixa de Passagem de Concreto ou Alvenarias no Piso</t>
  </si>
  <si>
    <t>3.2.99.a</t>
  </si>
  <si>
    <t>Substituição de Caixa de Passagem de Concreto ou Alvenarias no Piso - 40x40x40 cm</t>
  </si>
  <si>
    <t>3.2.99.b</t>
  </si>
  <si>
    <t>Substituição de Caixa de Passagem de Concreto ou Alvenarias no Piso - 60x60x60 cm</t>
  </si>
  <si>
    <t>3.2.99.c</t>
  </si>
  <si>
    <t>Substituição de Caixa de Passagem de Concreto ou Alvenarias no Piso - 80x80x80 cm</t>
  </si>
  <si>
    <t>3.2.99.d</t>
  </si>
  <si>
    <t>Substituição de Caixa de Passagem de Concreto ou Alvenarias no Piso - 100x100x100 cm</t>
  </si>
  <si>
    <t>3.2.100.</t>
  </si>
  <si>
    <t>Substituição de Caixa de Passagem Metalica no Piso</t>
  </si>
  <si>
    <t>3.2.100.a</t>
  </si>
  <si>
    <t>Substituição de Caixa de Passagem Metalica no Piso - Para eletroduto 1"</t>
  </si>
  <si>
    <t>3.2.100.b</t>
  </si>
  <si>
    <t>Substituição de Caixa de Passagem Metalica no Piso - Para eletroduto 1 1/2pol</t>
  </si>
  <si>
    <t>3.2.100.c</t>
  </si>
  <si>
    <t>Substituição de Caixa de Passagem Metalica no Piso - Para eletroduto 2 pol</t>
  </si>
  <si>
    <t>3.2.100.d</t>
  </si>
  <si>
    <t>Substituição de Caixa de Passagem Metalica no Piso - Para eletroduto 3 pol</t>
  </si>
  <si>
    <t>3.2.100.e</t>
  </si>
  <si>
    <t>Substituição de Caixa de Passagem Metalica no Piso - Para eletroduto 4 pol</t>
  </si>
  <si>
    <t>3.2.101.</t>
  </si>
  <si>
    <t>Instalação de Quadro de Distribuição e Medição</t>
  </si>
  <si>
    <t>3.2.101.a</t>
  </si>
  <si>
    <t>Quadro de medicao à distancia, medidas 400X265X160MM</t>
  </si>
  <si>
    <t>3.2.101.b</t>
  </si>
  <si>
    <t>Quadro de medicao à distancia, medidas 395X265X122MM</t>
  </si>
  <si>
    <t>3.2.101.c</t>
  </si>
  <si>
    <t>Quadro de medicao à distancia, com quadro de distribuicao para 6 circuitos, com programador horário</t>
  </si>
  <si>
    <t>3.2.102.</t>
  </si>
  <si>
    <t>Instalação de Quadro de Distribuição (Conforme padrão concessionária)</t>
  </si>
  <si>
    <t>3.2.102.a</t>
  </si>
  <si>
    <t>Instalação de Quadro Distribuição 25 A 220 V 3 Circuitos</t>
  </si>
  <si>
    <t>3.2.102.b</t>
  </si>
  <si>
    <t>Instalação de Quadro Distribuição 25 A 220 V 3 Circuitos, com programador horario</t>
  </si>
  <si>
    <t>3.2.102.c</t>
  </si>
  <si>
    <t>Instalação de Quadro Distribuição 50 A 220 V 4 Circuitos</t>
  </si>
  <si>
    <t>3.2.102.d</t>
  </si>
  <si>
    <t>Instalação de Quadro Distribuição 50 A 220 V 5 Circuitos</t>
  </si>
  <si>
    <t>3.2.102.e</t>
  </si>
  <si>
    <t>Instalação de Quadro Distribuição 80 A 220 V 6 Circuitos</t>
  </si>
  <si>
    <t>3.2.102.f</t>
  </si>
  <si>
    <t>Instalação de Quadro Distribuição 80 A 220 V 6 Circuitos, com programador horário</t>
  </si>
  <si>
    <t>3.2.102.g</t>
  </si>
  <si>
    <t>Instalação de Quadro Distribuição 25 A 220 V 4 Circuitos</t>
  </si>
  <si>
    <t>3.2.103.</t>
  </si>
  <si>
    <t>Instalação de conectores em rede aérea Não isolada</t>
  </si>
  <si>
    <t>3.2.103.a</t>
  </si>
  <si>
    <t>Instalação de conectores em rede aerea Não isolada - cunha, 1,5 a 4 mm2 - 10 a 16 mm2</t>
  </si>
  <si>
    <t>3.2.103.b</t>
  </si>
  <si>
    <t>Instalação de conectores em rede aerea Não isolada - cunha, 2,5 mm2 - 25 mm2</t>
  </si>
  <si>
    <t>3.2.103.c</t>
  </si>
  <si>
    <t>Instalação de conectores em rede aerea Não isolada - cunha, 2,5 a 4 mm2 - 70 mm2</t>
  </si>
  <si>
    <t>3.2.104.</t>
  </si>
  <si>
    <t>Instalação de conectores em rede aérea isolada</t>
  </si>
  <si>
    <t>3.2.104.a</t>
  </si>
  <si>
    <t>Instalação de conectores em rede aerea  isolada - Conector perfurante Cu/Al 2,5 a 35 mm2 / 35 mm2</t>
  </si>
  <si>
    <t>3.2.104.b</t>
  </si>
  <si>
    <t>Instalação de conectores em rede aerea  isolada - Conector perfurante Cu/Al 2,5 a 16 mm2 / 10 a 16 mm2</t>
  </si>
  <si>
    <t>3.2.104.c</t>
  </si>
  <si>
    <t>Instalação de conectores em rede aerea  isolada - Conector perfurante 14 a 2 AWG - 95 mm2 a 4/0 AWG</t>
  </si>
  <si>
    <t>3.2.104.d</t>
  </si>
  <si>
    <t>Instalação de conectores em rede aerea  isolada - Conector perfurante 14 a 2 AWG - 120 mm2 a 250 MCM</t>
  </si>
  <si>
    <t>3.2.104.e</t>
  </si>
  <si>
    <t>Instalação de conectores em rede aerea  isolada - Conector perfurante 14 a 2 AWG - 240 mm2 a 500 MCM</t>
  </si>
  <si>
    <t>3.2.105</t>
  </si>
  <si>
    <t>Instalação de Braço Ornamental simples, fixado em suporte circular, projecao horizontal 2.000 mm</t>
  </si>
  <si>
    <t>3.2.106</t>
  </si>
  <si>
    <t>Substituição de Braço Ornamental simples, fixado em suporte circular, projecao horizontal 2.000 mm</t>
  </si>
  <si>
    <t>3.2.107</t>
  </si>
  <si>
    <t>Instalação de Braço Ornamental simples, com suporte de cinta circular, para segundo nivel de Iluminação,  projecao horizontal 700mm</t>
  </si>
  <si>
    <t>3.2.108</t>
  </si>
  <si>
    <t>Substituição de Braço Ornamental simples, com suporte de cinta circular, para segundo nivel de Iluminação,  projecao horizontal 700mm</t>
  </si>
  <si>
    <t>3.2.109</t>
  </si>
  <si>
    <t>Instalação de Braço Ornamental duplo, fixado em suporte circular, projecao horizontal 2.000 mm</t>
  </si>
  <si>
    <t>3.2.110</t>
  </si>
  <si>
    <t>Substituição de Braço Ornamental duplo, fixado em suporte circular, projecao horizontal 2.000 mm</t>
  </si>
  <si>
    <t>3.2.111</t>
  </si>
  <si>
    <t>Pintura em piso de concreto</t>
  </si>
  <si>
    <t>m2</t>
  </si>
  <si>
    <t>3.2.112</t>
  </si>
  <si>
    <t>Recomposicao de pavimentacao asfaltica</t>
  </si>
  <si>
    <t>3.2.113</t>
  </si>
  <si>
    <t>Aplicacao de concreto magro para cobertura de cabos eletricos (instalacoes subterraneas)</t>
  </si>
  <si>
    <t xml:space="preserve">m3 </t>
  </si>
  <si>
    <t>3.2.114</t>
  </si>
  <si>
    <t>Aplicacao de concreto para confeccao base de poste</t>
  </si>
  <si>
    <t>3.2.115</t>
  </si>
  <si>
    <t>Retirada e reassentamento de piso tipo pedra portuguesa</t>
  </si>
  <si>
    <t>3.2.116</t>
  </si>
  <si>
    <t>Aplicacao de piso ceramico</t>
  </si>
  <si>
    <t>3.2.117</t>
  </si>
  <si>
    <t>Abertura de vala em solo</t>
  </si>
  <si>
    <t>3.2.117.a</t>
  </si>
  <si>
    <t>Abertura de vala em solo mole</t>
  </si>
  <si>
    <t>3.2.117.b</t>
  </si>
  <si>
    <t>Abertura de vala em solo duro</t>
  </si>
  <si>
    <t>3.2.118</t>
  </si>
  <si>
    <t>Demolição de piso asfaltico (c/utilizacao de martelete pneumatico)</t>
  </si>
  <si>
    <t>3.2.119</t>
  </si>
  <si>
    <t>Aplicação de piso mosaico</t>
  </si>
  <si>
    <t>3.2.120</t>
  </si>
  <si>
    <t>Aplicação de piso cimentado</t>
  </si>
  <si>
    <t>3.2.121</t>
  </si>
  <si>
    <t>Aplicação de pedra portuguesa</t>
  </si>
  <si>
    <t>3.2.122</t>
  </si>
  <si>
    <t>Aplicação de calcamento em pedra tosca</t>
  </si>
  <si>
    <t>3.2.123</t>
  </si>
  <si>
    <t>Retirada e reassentamento de piso tipo pedra tosca</t>
  </si>
  <si>
    <t>3.2.124</t>
  </si>
  <si>
    <t>Escavação manual de valas (h = 2,0 m)</t>
  </si>
  <si>
    <t>3.2.125</t>
  </si>
  <si>
    <t>Demolição manual de piso asfaltico (e=4cm)</t>
  </si>
  <si>
    <t>3.2.126</t>
  </si>
  <si>
    <t>Demolição manual de piso asfaltico (e=7cm)</t>
  </si>
  <si>
    <t>3.2.127</t>
  </si>
  <si>
    <t>Demolição do pavimento em pedra tosca</t>
  </si>
  <si>
    <t>3.2.128</t>
  </si>
  <si>
    <t>Demolição de piso cimentado sobre lastro de concreto</t>
  </si>
  <si>
    <t>3.2.129</t>
  </si>
  <si>
    <t>Demolição de calcada/piso ceramico ou ladrilho pre-moldado em concreto</t>
  </si>
  <si>
    <t>3.2.130</t>
  </si>
  <si>
    <t>Retirada de pedra portuguesa</t>
  </si>
  <si>
    <t>3.2.131</t>
  </si>
  <si>
    <t>Confecção de fossa em alvenaria (800x800x1000 mm) com grade ferro</t>
  </si>
  <si>
    <t>3.2.132</t>
  </si>
  <si>
    <t>Aplicação de calcamento em paralelepipedo</t>
  </si>
  <si>
    <t>3.2.133</t>
  </si>
  <si>
    <t>Retirada e Reassentamento de Paralelepipedo</t>
  </si>
  <si>
    <t>3.2.134</t>
  </si>
  <si>
    <t>Confecção de fossa em alvenaria (600x600x900 mm) com grade ferro</t>
  </si>
  <si>
    <t>3.2.135</t>
  </si>
  <si>
    <t>Confecção de fossa em alvenaria (800x800x900 mm) com grade ferro</t>
  </si>
  <si>
    <t>3.2.136</t>
  </si>
  <si>
    <t>Confecção de fossa em alvenaria (600x600x900 mm) com vidro temperado</t>
  </si>
  <si>
    <t>3.2.137</t>
  </si>
  <si>
    <t>Confecção de fossa em alvenaria (800x800x900 mm) com vidro temperado</t>
  </si>
  <si>
    <t>3.2.138</t>
  </si>
  <si>
    <t>Confecção de fossa em alvenaria (800x800x1000 mm)</t>
  </si>
  <si>
    <t>3.2.138.a</t>
  </si>
  <si>
    <t>Confecção de fossa em alvenaria (800x800x1000 mm) - Com vidro temperado</t>
  </si>
  <si>
    <t>3.2.138.b</t>
  </si>
  <si>
    <t>Confecção de fossa em alvenaria (800x800x1000 mm) - Com grade de ferro</t>
  </si>
  <si>
    <t>3.2.139</t>
  </si>
  <si>
    <t>Instalação de Luva para Eletroduto PVC rígido</t>
  </si>
  <si>
    <t>3.2.139.a</t>
  </si>
  <si>
    <t>Instalação de Luva para Eletroduto PVC rigido - 1"</t>
  </si>
  <si>
    <t>3.2.139.b</t>
  </si>
  <si>
    <t>Instalação de Luva para Eletroduto PVC rigido -1 1/2 pol</t>
  </si>
  <si>
    <t>3.2.139.c</t>
  </si>
  <si>
    <t>Instalação de Luva para Eletroduto PVC rigido -2 pol</t>
  </si>
  <si>
    <t>3.2.139.d</t>
  </si>
  <si>
    <t>Instalação de Luva para Eletroduto PVC rigido -3 pol</t>
  </si>
  <si>
    <t>3.2.139.e</t>
  </si>
  <si>
    <t>Instalação de Luva para Eletroduto PVC rigido -4 pol</t>
  </si>
  <si>
    <t>3.2.140.</t>
  </si>
  <si>
    <t>Substituição de Luva para Eletroduto PVC rígido</t>
  </si>
  <si>
    <t>3.2.140.a</t>
  </si>
  <si>
    <t>Substituição de Luva para Eletroduto PVC rigido - 1"</t>
  </si>
  <si>
    <t>3.2.140.b</t>
  </si>
  <si>
    <t>Substituição de Luva para Eletroduto PVC rigido - 1 1/2 pol</t>
  </si>
  <si>
    <t>3.2.140.c</t>
  </si>
  <si>
    <t>Substituição de Luva para Eletroduto PVC rigido - 2 pol</t>
  </si>
  <si>
    <t>3.2.140.d</t>
  </si>
  <si>
    <t>Substituição de Luva para Eletroduto PVC rigido - 3 pol</t>
  </si>
  <si>
    <t>3.2.140.e</t>
  </si>
  <si>
    <t>Substituição de Luva para Eletroduto PVC rigido - 4 pol</t>
  </si>
  <si>
    <t>3.2.141.</t>
  </si>
  <si>
    <t>Instalação de poste circular de concreto</t>
  </si>
  <si>
    <t>3.2.141.a</t>
  </si>
  <si>
    <t>Instalação de poste circular de concreto - 8/200</t>
  </si>
  <si>
    <t>3.2.141.b</t>
  </si>
  <si>
    <t>Instalação de poste circular de concreto - 9/150</t>
  </si>
  <si>
    <t>3.2.141.c</t>
  </si>
  <si>
    <t>Instalação de poste circular de concreto - 9/200</t>
  </si>
  <si>
    <t>3.2.141.d</t>
  </si>
  <si>
    <t>Instalação de poste circular de concreto - 9/300</t>
  </si>
  <si>
    <t>3.2.141.e</t>
  </si>
  <si>
    <t>Instalação de poste circular de concreto - 10/200</t>
  </si>
  <si>
    <t>3.2.141.f</t>
  </si>
  <si>
    <t>Instalação de poste circular de concreto - 10/300</t>
  </si>
  <si>
    <t>3.2.141.g</t>
  </si>
  <si>
    <t>Instalação de poste circular de concreto - 11/200</t>
  </si>
  <si>
    <t>3.2.141.h</t>
  </si>
  <si>
    <t>Instalação de poste circular de concreto - 11/300</t>
  </si>
  <si>
    <t>3.2.141.i</t>
  </si>
  <si>
    <t>Instalação de poste circular de concreto - 11/600</t>
  </si>
  <si>
    <t>3.2.141.j</t>
  </si>
  <si>
    <t>Instalação de poste circular de concreto - 12/200</t>
  </si>
  <si>
    <t>3.2.141.k</t>
  </si>
  <si>
    <t>Instalação de poste circular de concreto - 14/200</t>
  </si>
  <si>
    <t>3.2.141.l</t>
  </si>
  <si>
    <t>Instalação de poste circular de concreto - 17/200</t>
  </si>
  <si>
    <t>3.2.141.m</t>
  </si>
  <si>
    <t>Instalação de poste circular de concreto - 23/200</t>
  </si>
  <si>
    <t>3.2.142</t>
  </si>
  <si>
    <t>Substituição de poste circular de concreto</t>
  </si>
  <si>
    <t>3.2.142.a</t>
  </si>
  <si>
    <t>Substituição de poste circular de concreto - 8/200</t>
  </si>
  <si>
    <t>3.2.142.b</t>
  </si>
  <si>
    <t>Substituição de poste circular de concreto - 9/150</t>
  </si>
  <si>
    <t>3.2.142.c</t>
  </si>
  <si>
    <t>Substituição de poste circular de concreto - 9/200</t>
  </si>
  <si>
    <t>3.2.142.d</t>
  </si>
  <si>
    <t>Substituição de poste circular de concreto - 9/300</t>
  </si>
  <si>
    <t>3.2.142.e</t>
  </si>
  <si>
    <t>Substituição de poste circular de concreto - 10/200</t>
  </si>
  <si>
    <t>3.2.142.f</t>
  </si>
  <si>
    <t>Substituição de poste circular de concreto - 10/300</t>
  </si>
  <si>
    <t>3.2.142.g</t>
  </si>
  <si>
    <t>Substituição de poste circular de concreto - 11/200</t>
  </si>
  <si>
    <t>3.2.142.h</t>
  </si>
  <si>
    <t>Substituição de poste circular de concreto - 11/300</t>
  </si>
  <si>
    <t>3.2.142.i</t>
  </si>
  <si>
    <t>Substituição de poste circular de concreto - 11/600</t>
  </si>
  <si>
    <t>3.2.142.j</t>
  </si>
  <si>
    <t>Substituição de poste circular de concreto - 12/200</t>
  </si>
  <si>
    <t>3.2.142.k</t>
  </si>
  <si>
    <t>Substituição de poste circular de concreto - 14/200</t>
  </si>
  <si>
    <t>3.2.142.l</t>
  </si>
  <si>
    <t>Substituição de poste circular de concreto - 17/200</t>
  </si>
  <si>
    <t>3.2.142.m</t>
  </si>
  <si>
    <t>Substituição de poste circular de concreto - 23/200</t>
  </si>
  <si>
    <t>3.2.143</t>
  </si>
  <si>
    <t>Instalação de rede multiplexada em poste existente</t>
  </si>
  <si>
    <t>3.2.143.a</t>
  </si>
  <si>
    <t>Instalação de rede multiplexada em poste existente - 3x16 mm2, 0,6/1,0 Kv em aluminio</t>
  </si>
  <si>
    <t>3.2.143.b</t>
  </si>
  <si>
    <t>Instalação de rede multiplexada em poste existente - 3x25 mm2, 0,6/1,0 kV em aluminio</t>
  </si>
  <si>
    <t>3.2.143.c</t>
  </si>
  <si>
    <t>Instalação de rede multiplexada em poste existente -   4x10mm², 0,6/1kV em alumínio</t>
  </si>
  <si>
    <t>3.2.143.e</t>
  </si>
  <si>
    <t>Instalação de rede multiplexada em poste existente - 4x16mm², 0,6/1kV em alumínio</t>
  </si>
  <si>
    <t>3.2.144.</t>
  </si>
  <si>
    <t>Substituição de rede multiplexada em poste existente</t>
  </si>
  <si>
    <t>3.2.144.a</t>
  </si>
  <si>
    <t>Substituição de rede multiplexada em poste existente - 3x16 mm2, 0,6/1,0 kV em aluminio</t>
  </si>
  <si>
    <t>3.2.144.b</t>
  </si>
  <si>
    <t>Substituição de rede multiplexada em poste existente - 3x25 mm2, 0,6/1,0 kV em aluminio</t>
  </si>
  <si>
    <t>3.2.144.c</t>
  </si>
  <si>
    <t>Substituição de rede multiplexada em poste existente - 4x10mm² 4x4 AWG, 0,6/1,0 kV em aluminio</t>
  </si>
  <si>
    <t>3.2.144.d</t>
  </si>
  <si>
    <t>Substituição de rede multiplexada em poste existente - 2x16mm² 4x2 AWG, 0,6/1,0 kV em aluminio</t>
  </si>
  <si>
    <t>3.2.144.e</t>
  </si>
  <si>
    <t>Substituição de rede multiplexada em poste existente - 4x16mm², 0,6/1kV em alumínio</t>
  </si>
  <si>
    <t>3.2.145</t>
  </si>
  <si>
    <t>Instalação de lampada em Luminária fixada em Braço</t>
  </si>
  <si>
    <t>3.2.145.a</t>
  </si>
  <si>
    <t>Instalação de lampada em Luminária fixada em Braço - 70W vapor de Sódio</t>
  </si>
  <si>
    <t>3.2.145.b</t>
  </si>
  <si>
    <t>Instalação de lampada em Luminária fixada em Braço - 100 W vapor de Sódio</t>
  </si>
  <si>
    <t>3.2.145.c</t>
  </si>
  <si>
    <t>Instalação de lampada em Luminária fixada em Braço - 150 W vapor de Sódio</t>
  </si>
  <si>
    <t>3.2.145.d</t>
  </si>
  <si>
    <t>Instalação de lampada em Luminária fixada em Braço - 150 W vapor Metálico</t>
  </si>
  <si>
    <t>3.2.145.e</t>
  </si>
  <si>
    <t>Instalação de lampada em Luminária fixada em Braço - 250 W vapor de Sódio</t>
  </si>
  <si>
    <t>3.2.145.f</t>
  </si>
  <si>
    <t>Instalação de lampada em Luminária fixada em Braço - 250 W vapor Metálico</t>
  </si>
  <si>
    <t>3.2.145.g</t>
  </si>
  <si>
    <t>Instalação de lampada em Luminária fixada em Braço - 400 W vapor de Sódio</t>
  </si>
  <si>
    <t>3.2.145.h</t>
  </si>
  <si>
    <t>Instalação de lampada em Luminária fixada em Braço - 400 W vapor Metálico</t>
  </si>
  <si>
    <t>3.2.145.i</t>
  </si>
  <si>
    <t>Instalação de lampada em Luminária fixada em Braço - 600 W vapor de Sódio</t>
  </si>
  <si>
    <t>3.2.145.j</t>
  </si>
  <si>
    <t>Instalação de lampada em Luminária fixada em Braço - 1000 W vapor Metálico</t>
  </si>
  <si>
    <t>3.2.145.k</t>
  </si>
  <si>
    <t>Instalação de lampada em Luminária fixada em Braço - 70W vapor Metálico</t>
  </si>
  <si>
    <t>3.2.145.l</t>
  </si>
  <si>
    <t>Instalação de lampada em Luminária fixada em Braço - 100 W vapor Metálico</t>
  </si>
  <si>
    <t>3.2.146.</t>
  </si>
  <si>
    <t>Substituição de lampada em Luminária fixada em Braço</t>
  </si>
  <si>
    <t>3.2.146.a</t>
  </si>
  <si>
    <t>Substituição de lampada em Luminária fixada em Braço - 70W vapor de Sódio</t>
  </si>
  <si>
    <t>3.2.146.b</t>
  </si>
  <si>
    <t>Substituição de lampada em Luminária fixada em Braço - 100 W vapor de Sódio</t>
  </si>
  <si>
    <t>3.2.146.c</t>
  </si>
  <si>
    <t>Substituição de lampada em Luminária fixada em Braço - 150 W vapor de Sódio</t>
  </si>
  <si>
    <t>3.2.146.d</t>
  </si>
  <si>
    <t>Substituição de lampada em Luminária fixada em Braço - 150 W vapor Metálico</t>
  </si>
  <si>
    <t>3.2.146.e</t>
  </si>
  <si>
    <t>Substituição de lampada em Luminária fixada em Braço - 250 W vapor Metálico</t>
  </si>
  <si>
    <t>3.2.146.f</t>
  </si>
  <si>
    <t>Substituição de lampada em Luminária fixada em Braço - 250 W vapor de Sódio</t>
  </si>
  <si>
    <t>3.2.146.g</t>
  </si>
  <si>
    <t>Substituição  de lampada em Luminária fixada em Braço - 400 W vapor de Sódio</t>
  </si>
  <si>
    <t>3.2.146.h</t>
  </si>
  <si>
    <t>Substituição  de lampada em Luminária fixada em Braço - 400 W vapor Metálico</t>
  </si>
  <si>
    <t>3.2.146.i</t>
  </si>
  <si>
    <t>Substituição  de lampada em Luminária fixada em Braço - 600 W vapor de Sódio</t>
  </si>
  <si>
    <t>3.2.146.j</t>
  </si>
  <si>
    <t>Substituição  de lampada em Luminária fixada em Braço - 1000 W vapor Metálico</t>
  </si>
  <si>
    <t>3.2.146.k</t>
  </si>
  <si>
    <t>Substituição de lampada em Luminária fixada em Braço - 70W vapor Metálico</t>
  </si>
  <si>
    <t>3.2.146.l</t>
  </si>
  <si>
    <t>Substituição de lampada em Luminária fixada em Braço - 100 W vapor Metálico</t>
  </si>
  <si>
    <t>3.2.147.</t>
  </si>
  <si>
    <t>Instalação de reator  IP-55 a 65 de uso interno em Luminária fixada em Braço</t>
  </si>
  <si>
    <t>3.2.147.a</t>
  </si>
  <si>
    <t>Instalação de reator de uso interno em Luminária fixada em Braço - 70 W, VSAP</t>
  </si>
  <si>
    <t>3.2.147.b</t>
  </si>
  <si>
    <t>Instalação de reator de uso interno em Luminária fixada em Braço - 100 W, VSAP</t>
  </si>
  <si>
    <t>3.2.147.c</t>
  </si>
  <si>
    <t>Instalação de reator de uso interno em Luminária fixada em Braço - 150 W, VSAP</t>
  </si>
  <si>
    <t>3.2.147.d</t>
  </si>
  <si>
    <t>Instalação de reator de uso interno em Luminária fixada em Braço - 250 W, VSAP</t>
  </si>
  <si>
    <t>3.2.147.e</t>
  </si>
  <si>
    <t>Instalação de reator de uso interno em Luminária fixada em Braço - 400 W, VSAP</t>
  </si>
  <si>
    <t>3.2.147.f</t>
  </si>
  <si>
    <t>Instalação de reator de uso interno em Luminária fixada em Braço - 600 W, VSAP</t>
  </si>
  <si>
    <t>3.2.147.g</t>
  </si>
  <si>
    <t>Instalação de reator de uso interno em Luminária fixada em Braço - 150 W, VMET</t>
  </si>
  <si>
    <t>3.2.147.h</t>
  </si>
  <si>
    <t>Instalação de reator de uso interno em Luminária fixada em Braço - 250 W, VMET</t>
  </si>
  <si>
    <t>3.2.147.i</t>
  </si>
  <si>
    <t>Instalação de reator de uso interno em Luminária fixada em Braço - 400 W, VMET</t>
  </si>
  <si>
    <t>3.2.147.j</t>
  </si>
  <si>
    <t>Instalação de reator de uso interno em Luminária fixada em Braço - 70 W,VMET</t>
  </si>
  <si>
    <t>3.2.147.k</t>
  </si>
  <si>
    <t>Instalação de reator de uso interno em Luminária fixada em Braço - 100 W,VMET</t>
  </si>
  <si>
    <t>3.2.147.l</t>
  </si>
  <si>
    <t>Instalação de reator de uso interno em Luminária fixada em Braço - 1000W, VMET</t>
  </si>
  <si>
    <t>3.2.148.</t>
  </si>
  <si>
    <t>Substituição de reator de uso interno em Luminária fixada em Braço</t>
  </si>
  <si>
    <t>3.2.148.a</t>
  </si>
  <si>
    <t>Substituição de reator de uso interno em Luminária fixada em Braço - 70W, VSAP</t>
  </si>
  <si>
    <t>3.2.148.b</t>
  </si>
  <si>
    <t>Substituição de reator de uso interno em Luminária fixada em Braço - 100W, VSAP</t>
  </si>
  <si>
    <t>3.2.148.c</t>
  </si>
  <si>
    <t>Substituição de reator de uso interno em Luminária fixada em Braço - 150W, VSAP</t>
  </si>
  <si>
    <t>3.2.148.d</t>
  </si>
  <si>
    <t>Substituição de reator de uso interno em Luminária fixada em Braço - 250W, VSAP</t>
  </si>
  <si>
    <t>3.2.148.e</t>
  </si>
  <si>
    <t>Substituição de reator de uso interno em Luminária fixada em Braço - 400 W, VSAP</t>
  </si>
  <si>
    <t>3.2.148.f</t>
  </si>
  <si>
    <t>Substituição de reator de uso interno em Luminária fixada em Braço - 600W, VSAP</t>
  </si>
  <si>
    <t>3.2.148.g</t>
  </si>
  <si>
    <t>Substituição de reator de uso interno em Luminária fixada em Braço - 150W, VMET</t>
  </si>
  <si>
    <t>3.2.148.h</t>
  </si>
  <si>
    <t>Substituição de reator de uso interno em Luminária fixada em Braço - 250W, VMET</t>
  </si>
  <si>
    <t>3.2.148.i</t>
  </si>
  <si>
    <t>Substituição de reator de uso interno em Luminária fixada em Braço - 400W, VMET</t>
  </si>
  <si>
    <t>3.2.148.j</t>
  </si>
  <si>
    <t>Substituição de reator de uso interno em Luminária fixada em Braço - 70W, VMET</t>
  </si>
  <si>
    <t>3.2.148.k</t>
  </si>
  <si>
    <t>Substituição de reator de uso interno em Luminária fixada em Braço - 100W, VMET</t>
  </si>
  <si>
    <t>3.2.148.l</t>
  </si>
  <si>
    <t>Substituição de reator de uso interno em Luminária fixada em Braço - 1000W, VMET</t>
  </si>
  <si>
    <t>3.2.149</t>
  </si>
  <si>
    <t>Instalação de Luminária decorativa</t>
  </si>
  <si>
    <t>3.2.149.a</t>
  </si>
  <si>
    <t>Instalação de Luminária decorativa - Vapor de Sódio - VSAP 70W</t>
  </si>
  <si>
    <t>3.2.149.b</t>
  </si>
  <si>
    <t>Instalação de Luminária decorativa - Vapor Metálico - VME 70W</t>
  </si>
  <si>
    <t>3.2.149.c</t>
  </si>
  <si>
    <t>Instalação de Luminária decorativa - Sistema a LED, com potencia equivalente 70W</t>
  </si>
  <si>
    <t>3.2.150</t>
  </si>
  <si>
    <t>Substituição de Luminária decorativa</t>
  </si>
  <si>
    <t>3.2.150.a</t>
  </si>
  <si>
    <t>Substituição de Luminária decorativa - Vapor de Sódio - VSAP 70W</t>
  </si>
  <si>
    <t>3.2.150.b</t>
  </si>
  <si>
    <t>Substituição de Luminária decorativa - Vapor Metálico - VME 70W</t>
  </si>
  <si>
    <t>3.2.150.c</t>
  </si>
  <si>
    <t>Substituição de Luminária decorativa - Sistema a LED, com potencia equivalente 70W</t>
  </si>
  <si>
    <t>3.2.151</t>
  </si>
  <si>
    <t>Retirada de Luminária decorativa</t>
  </si>
  <si>
    <t>3.2.151.a</t>
  </si>
  <si>
    <t>Retirada de Luminária decorativa - Vapor de Sódio - VSAP 70W</t>
  </si>
  <si>
    <t>3.2.151.b</t>
  </si>
  <si>
    <t>Retirada de Luminária decorativa - Vapor Metálico - VME 70W</t>
  </si>
  <si>
    <t>3.2.151.c</t>
  </si>
  <si>
    <t>Retirada de Luminária decorativa - Sistema a LED, com potencia equivalente 70W</t>
  </si>
  <si>
    <t>3.2.152</t>
  </si>
  <si>
    <t>Instalação de capa protetora com silicone para aplicação em rede subterrânea</t>
  </si>
  <si>
    <t>3.2.153</t>
  </si>
  <si>
    <t>Instalação de projetor alumínio estampado para lâmpada de 250W</t>
  </si>
  <si>
    <t>3.2.153.a</t>
  </si>
  <si>
    <t>Instalação de projetor alumínio estampado para lâmpada de 250W - Vapor de Sódio - VSAP.</t>
  </si>
  <si>
    <t>3.2.153.b</t>
  </si>
  <si>
    <t>Instalação de projetor alumínio estampado para lâmpada de 250W - Vapor Metálico - VMET.</t>
  </si>
  <si>
    <t>3.2.153.c</t>
  </si>
  <si>
    <t>Instalação de projetor alumínio estampado para lâmpada de 250W - Sistema a LED com potencia equivalente</t>
  </si>
  <si>
    <t>3.2.154</t>
  </si>
  <si>
    <t>Substituição de projetor alumínio estampado para lâmpada de 250W</t>
  </si>
  <si>
    <t>3.2.154.a</t>
  </si>
  <si>
    <t>Substituição de projetor alumínio estampado para lâmpada de 250W - Vapor de Sódio - VSAP.</t>
  </si>
  <si>
    <t>3.2.154.b</t>
  </si>
  <si>
    <t>Substituição de projetor alumínio estampado para lâmpada de 250W - Vapor Metálico - VMET.</t>
  </si>
  <si>
    <t>3.2.154.c</t>
  </si>
  <si>
    <t>Substituição de projetor alumínio estampado para lâmpada de 250W - Sistema a LED com potencia equivalente</t>
  </si>
  <si>
    <t>3.2.155</t>
  </si>
  <si>
    <t>Instalação de projetor alumínio estampado para lâmpada de 400W</t>
  </si>
  <si>
    <t>3.2.155.a</t>
  </si>
  <si>
    <t>Instalação de projetor alumínio estampado para lâmpada de 400W - Vapor de Sódio - VSAP.</t>
  </si>
  <si>
    <t>3.2.155.b</t>
  </si>
  <si>
    <t>Instalação de projetor alumínio estampado para lâmpada de 400W - Vapor Metálico - VMET.</t>
  </si>
  <si>
    <t>3.2.155.c</t>
  </si>
  <si>
    <t>Instalação de projetor alumínio estampado para lâmpada de 400W - Sistema a LED com potencia equivalente</t>
  </si>
  <si>
    <t>3.2.156</t>
  </si>
  <si>
    <t>Substituição de projetor aluminio estampado para  lampada de 400W</t>
  </si>
  <si>
    <t>3.2.156.a</t>
  </si>
  <si>
    <t>Substituição de projetor aluminio estampado para  lampada de 400W - Vapor de Sódio - VSAP.</t>
  </si>
  <si>
    <t>3.2.156.b</t>
  </si>
  <si>
    <t>Substituição de projetor aluminio estampado para  lampada de 400W - Vapor Metálico - VMET.</t>
  </si>
  <si>
    <t>3.2.156.c</t>
  </si>
  <si>
    <t>Substituição de projetor aluminio estampado para  lampada de 400W - Sistema a LED com potencia equivalente</t>
  </si>
  <si>
    <t>3.2.157</t>
  </si>
  <si>
    <t>Instalação de Chave Eletromagnética</t>
  </si>
  <si>
    <t>3.2.157.a</t>
  </si>
  <si>
    <t>Instalação de Chave Eletromagnetica - Ate 50 A</t>
  </si>
  <si>
    <t>3.2.157.b</t>
  </si>
  <si>
    <t>Instalação de Chave Eletromagnetica - De 51 a 80 A</t>
  </si>
  <si>
    <t>3.2.157.c</t>
  </si>
  <si>
    <t>Instalação de Chave Eletromagnetica - De 81 a 100 A</t>
  </si>
  <si>
    <t>3.2.157.d</t>
  </si>
  <si>
    <t>Instalação de Chave Eletromagnetica - De 101 a 125 A</t>
  </si>
  <si>
    <t>3.2.157.e</t>
  </si>
  <si>
    <t>Instalação de Chave Eletromagnetica - De 126 a 200 A</t>
  </si>
  <si>
    <t>3.2.158</t>
  </si>
  <si>
    <t>Instalação de suporte em Braço de IP</t>
  </si>
  <si>
    <t>3.2.159</t>
  </si>
  <si>
    <t>Instalação de fita fusimec</t>
  </si>
  <si>
    <t>3.2.160</t>
  </si>
  <si>
    <t>Aplicacao Solda exotermica</t>
  </si>
  <si>
    <t>3.2.161</t>
  </si>
  <si>
    <t>Instalação de Poste de aco tipo teleconico, altura 14m, com dois Braços para suporte de Luminárias, galvanizado com 132 micras e revestido em resina de fibra de vidro</t>
  </si>
  <si>
    <t>3.2.162</t>
  </si>
  <si>
    <t>Instalação de Poste de aco tipo conico reto, altura 5,2 m, com suporte de topo, galvanizado com 132 micras e revestido em resina de fibra de vidro.</t>
  </si>
  <si>
    <t>3.2.163</t>
  </si>
  <si>
    <t>Instalação de Poste ornamental em madeira de lei com 02 suporte decorativo, com base em aco galvanizado, para Instalação de Luminárias ou projetores.</t>
  </si>
  <si>
    <t>3.2.164</t>
  </si>
  <si>
    <t>Instalação de Poste ornamental em madeira de lei com 01 suporte decorativo, com base em aco gavanizado, para Instalação de Luminárias ou projetores.</t>
  </si>
  <si>
    <t>3.2.165</t>
  </si>
  <si>
    <t>Instalação de Poste ornamental em madeira de lei com 01 suporte decorativo de topo, com base em aco galvanizado,  para Instalação de Luminárias ou projetores.</t>
  </si>
  <si>
    <t>4un</t>
  </si>
  <si>
    <t>3.2.166</t>
  </si>
  <si>
    <t>Instalação de projetor alumínio estampado para lâmpada de 1000W.</t>
  </si>
  <si>
    <t>3.2.166.a</t>
  </si>
  <si>
    <t>Instalação de projetor alumínio estampado para lâmpada de 1000W - Vapor de Sódio</t>
  </si>
  <si>
    <t>3.2.166.b</t>
  </si>
  <si>
    <t>Instalação de projetor alumínio estampado para lâmpada de 1000W - Vapor Metálico</t>
  </si>
  <si>
    <t>3.2.166.c</t>
  </si>
  <si>
    <t>Instalação de projetor alumínio estampado para lâmpada de 1000W - Sistema a LED equivalente</t>
  </si>
  <si>
    <t>3.2.167.</t>
  </si>
  <si>
    <t>Substituição de projetor alumínio estampado para lâmpada de 1000W.</t>
  </si>
  <si>
    <t>3.2.167.a</t>
  </si>
  <si>
    <t>Substituição de projetor alumínio estampado para lâmpada de 1000W - Vapor de Sódio</t>
  </si>
  <si>
    <t>3.2.167.b</t>
  </si>
  <si>
    <t>Substituição de projetor alumínio estampado para lâmpada de 1000W - Vapor Metálico</t>
  </si>
  <si>
    <t>3.2.167.c</t>
  </si>
  <si>
    <t>Substituição de projetor alumínio estampado para lâmpada de 1000W - Sistema a LED equivalente</t>
  </si>
  <si>
    <t>3.2.168.</t>
  </si>
  <si>
    <t>Retirada de Projetor.</t>
  </si>
  <si>
    <t>3.2.168.a</t>
  </si>
  <si>
    <t>Retirada de Projetor   - Em postes ate 15 m</t>
  </si>
  <si>
    <t>3.2.168.b</t>
  </si>
  <si>
    <t>Retirada de Projetor   - Em postes de 16 a 23 m</t>
  </si>
  <si>
    <t>3.2.169</t>
  </si>
  <si>
    <t>Instalação  de projetor em alumínio  injetado em fossa   (incluindo construcao de caixa, dreno, grelha de protecao e cadeado) - para lâmpada  VMET  a 250W.</t>
  </si>
  <si>
    <t>3.2.170</t>
  </si>
  <si>
    <t>Substituição de projetor  em alumínio  injetado em fossa   (incluindo construcao de caixa, dreno, grelha de protecao e cadeado) - para lâmpada  VMET  a 250 W.</t>
  </si>
  <si>
    <t>3.2.171</t>
  </si>
  <si>
    <t>Instalação  de projetor  em alumínio  injetado em fossa   (incluindo construcao de caixa, dreno, grelha de protecao e cadeado) - para lâmpada  VMET  a 400 W.</t>
  </si>
  <si>
    <t>3.2.171-A</t>
  </si>
  <si>
    <t>Substituição de projetor  em alumínio  injetado em fossa   (incluindo construcao de caixa, dreno, grelha de protecao e cadeado) - para lâmpada  VMET  a 400 W.</t>
  </si>
  <si>
    <t>3.2.172</t>
  </si>
  <si>
    <t>Apiloamento de terra em vala</t>
  </si>
  <si>
    <t>m3</t>
  </si>
  <si>
    <t>3.2.173</t>
  </si>
  <si>
    <t>Instalação de Projetor subaquático - IP 68</t>
  </si>
  <si>
    <t>3.2.173a</t>
  </si>
  <si>
    <t>Instalação de Projetor  Subaquatico ou Submerso - IP 68,  conforme especificado no anexo VI , ou similar equivalente.</t>
  </si>
  <si>
    <t>3.2.173b</t>
  </si>
  <si>
    <t>Substituição de Projetor  Subaquatico ou Submerso - IP 68,  conforme especificado no anexo VI,ou similar equivalente.</t>
  </si>
  <si>
    <t>3.2.173c</t>
  </si>
  <si>
    <t>Retirada de Projetor  Subaquatico ou Submerso - IP 68,  conforme especificado no anexo VI, ou similar equivalente.</t>
  </si>
  <si>
    <t>3.2.174.</t>
  </si>
  <si>
    <t>Instalação de aparelho de embutir - Iluminação de fachadas (Não inclui cabeamento)</t>
  </si>
  <si>
    <t>3.2.174.a</t>
  </si>
  <si>
    <t>Instalação de aparelho de embutir - Iluminação de fachadas (Não inclui cabeamento) - Lampada 35 W Vapor Metálico</t>
  </si>
  <si>
    <t>3.2.174.b</t>
  </si>
  <si>
    <t>Instalação de aparelho de embutir - Iluminação de fachadas (Não inclui cabeamento) - Lampada 70 W Vapor Metálico</t>
  </si>
  <si>
    <t>3.2.174.c</t>
  </si>
  <si>
    <t>Instalação de aparelho de embutir - Iluminação de fachadas (Não inclui cabeamento) - Lampada 150 W Vapor Metálico</t>
  </si>
  <si>
    <t>3.2.174.d</t>
  </si>
  <si>
    <t>Instalação de aparelho de embutir - Iluminação de fachadas (Não inclui cabeamento) - Lampada 250 W Vapor Metálico</t>
  </si>
  <si>
    <t>3.2.174.e</t>
  </si>
  <si>
    <t>Instalação de aparelho de embutir - Iluminação de fachadas (Não inclui cabeamento) - Lampada 35 W Vapor de Sódio</t>
  </si>
  <si>
    <t>3.2.174.f</t>
  </si>
  <si>
    <t>Instalação de aparelho de embutir - Iluminação de fachadas (Não inclui cabeamento) - Lampada 70 W Vapor de Sódio</t>
  </si>
  <si>
    <t>3.2.174.g</t>
  </si>
  <si>
    <t>Instalação de aparelho de embutir - Iluminação de fachadas (Não inclui cabeamento) - Lampada 150 W Vapor de Sódio</t>
  </si>
  <si>
    <t>3.2.174.h</t>
  </si>
  <si>
    <t>Instalação de aparelho de embutir - Iluminação de fachadas (Não inclui cabeamento) - Lampada 250 W Vapor de Sódio</t>
  </si>
  <si>
    <t>3.2.174.i</t>
  </si>
  <si>
    <t>Instalação de aparelho de embutir - Iluminação de fachadas (Não inclui cabeamento) - LED com potencia equivalente a 35W</t>
  </si>
  <si>
    <t>3.2.174.j</t>
  </si>
  <si>
    <t>Instalação de aparelho de embutir - Iluminação de fachadas (Não inclui cabeamento) - LED com potencia equivalente a 70W</t>
  </si>
  <si>
    <t>3.2.174.k</t>
  </si>
  <si>
    <t>Instalação de aparelho de embutir - Iluminação de fachadas (Não inclui cabeamento) - LED com potencia equivalente a 150W</t>
  </si>
  <si>
    <t>3.2.174.l</t>
  </si>
  <si>
    <t>Instalação de aparelho de embutir - Iluminação de fachadas (Não inclui cabeamento) - LED com potencia equivalente a 250W</t>
  </si>
  <si>
    <t>3.2.175.</t>
  </si>
  <si>
    <t>Substituição de aparelho de embutir - Iluminação de fachadas (Não inclui cabeamento)</t>
  </si>
  <si>
    <t>3.2.175.a</t>
  </si>
  <si>
    <t>Substituição de aparelho de embutir - Iluminação de fachadas (Não inclui cabeamento) - Lampada 35 W Vapor Metálico</t>
  </si>
  <si>
    <t>3.2.175.b</t>
  </si>
  <si>
    <t>Substituição de aparelho de embutir - Iluminação de fachadas (Não inclui cabeamento) - Lampada 70 W Vapor Metálico</t>
  </si>
  <si>
    <t>3.2.175.c</t>
  </si>
  <si>
    <t>Substituição de aparelho de embutir - Iluminação de fachadas (Não inclui cabeamento) - Lampada 150 W Vapor Metálico</t>
  </si>
  <si>
    <t>3.2.175.d</t>
  </si>
  <si>
    <t>Substituição de aparelho de embutir - Iluminação de achadas (Não inclui cabeamento) - Lampada 250 W Vapor Metálico</t>
  </si>
  <si>
    <t>3.2.175.e</t>
  </si>
  <si>
    <t>Substituição de aparelho de embutir - Iluminação de achadas (Não inclui cabeamento) - Lampada 35 W Vapor de Sódio</t>
  </si>
  <si>
    <t>3.2.175.f</t>
  </si>
  <si>
    <t>Substituição de aparelho de embutir - Iluminação de achadas (Não inclui cabeamento) - Lampada 70 W Vapor de Sódio</t>
  </si>
  <si>
    <t>3.2.175.g</t>
  </si>
  <si>
    <t>Substituição de aparelho de embutir - Iluminação de achadas (Não inclui cabeamento) - Lampada 150 W Vapor de Sódio</t>
  </si>
  <si>
    <t>3.2.175.h</t>
  </si>
  <si>
    <t>Substituição de aparelho de embutir - Iluminação de fachadas (Não inclui cabeamento) - Lampada 250 W Vapor de Sódio</t>
  </si>
  <si>
    <t>3.2.175.i</t>
  </si>
  <si>
    <t>Substituição de aparelho de embutir - Iluminação de fachadas (Não inclui cabeamento) - LED com potencia equivalente a 35W</t>
  </si>
  <si>
    <t>3.2.175.j</t>
  </si>
  <si>
    <t>Substituição de aparelho de embutir - Iluminação de fachadas (Não inclui cabeamento) - LED com potencia equivalente a 70W</t>
  </si>
  <si>
    <t>3.2.175.k</t>
  </si>
  <si>
    <t>Substituiçãode aparelho de embutir - Iluminação de fachadas (Não inclui cabeamento) - LED com potencia equivalente a 150W</t>
  </si>
  <si>
    <t>3.2.175.l</t>
  </si>
  <si>
    <t>Substituição de aparelho de embutir - Iluminação de achadas (Não inclui cabeamento) - LED com potencia equivalente a 250W</t>
  </si>
  <si>
    <t>3.2.176.</t>
  </si>
  <si>
    <t>Instalação de projetor de sobrepor / instalado em poste até 15 m - Iluminação de fachadas (Não inclui cabeamento)</t>
  </si>
  <si>
    <t>3.2.176.a</t>
  </si>
  <si>
    <t>Instalação de projetor de sobrepor / instalado em poste ate 15 m - Iluminação de fachadas (Não inclui cabeamento) - Lampada vapor Metálico35 W</t>
  </si>
  <si>
    <t>3.2.176.b</t>
  </si>
  <si>
    <t>Instalação de projetor de sobrepor / instalado em poste ate 15 m - Iluminação de fachadas (Não inclui cabeamento) - Lampada vapor de Sódio 70 W.</t>
  </si>
  <si>
    <t>3.2.176.c</t>
  </si>
  <si>
    <t>Instalação de projetor de sobrepor / instalado em poste ate 15 m - Iluminação de fachadas (Não inclui cabeamento) - Lampada vapor Metálico 70 W.</t>
  </si>
  <si>
    <t>3.2.176.d</t>
  </si>
  <si>
    <t>Instalação de projetor de sobrepor / instalado em poste ate 15 m - Iluminação de fachadas (Não inclui cabeamento) - Lampada vapor de Sódio 150 W.</t>
  </si>
  <si>
    <t>3.2.176.e</t>
  </si>
  <si>
    <t>Instalação de projetor de sobrepor / instalado em poste ate 15 m - Iluminação de fachadas (Não inclui cabeamento) - Lampada vapor Metálico 150 W.</t>
  </si>
  <si>
    <t>3.2.176.f</t>
  </si>
  <si>
    <t>Instalação de projetor de sobrepor / instalado em poste ate 15 m - Iluminação de fachadas (Não inclui cabeamento) - Lampada vapor de Sódio 250 W.</t>
  </si>
  <si>
    <t>3.2.176.g</t>
  </si>
  <si>
    <t>Instalação de projetor de sobrepor / instalado em poste ate 15 m -Iluminação de fachadas (Não inclui cabeamento) - Lampada vapor Metálico 250 W.</t>
  </si>
  <si>
    <t>3.2.176.h</t>
  </si>
  <si>
    <t>Instalação de projetor de sobrepor / instalado em poste ate 15 m - Iluminação de fachadas (Não inclui cabeamento) - Lampada vapor de Sódio 400 W.</t>
  </si>
  <si>
    <t>3.2.176.i</t>
  </si>
  <si>
    <t>Instalação de projetor de sobrepor / instalado em poste ate 15 m - Iluminação de fachadas (Não inclui cabeamento) - Lampada vapor Metálico 400 W.</t>
  </si>
  <si>
    <t>3.2.176.j</t>
  </si>
  <si>
    <t>Instalação de projetor de sobrepor / instalado em poste ate 15 m - Iluminação de fachadas (Não inclui cabeamento) - Lampada vapor de Sódio 1000 W.</t>
  </si>
  <si>
    <t>3.2.176.k</t>
  </si>
  <si>
    <t>Instalação de projetor de sobrepor / instalado em poste ate 15m - Iluminação de fachadas (Não inclui cabeamento) - Lampada vapor Metálico 1000 W.</t>
  </si>
  <si>
    <t>3.2.177.</t>
  </si>
  <si>
    <t>Iluminação de fachadas (Não inclui cabeamento)</t>
  </si>
  <si>
    <t>3.2.177.a</t>
  </si>
  <si>
    <t>Substituição de projetor de sobrepor / instalado em poste ate 15 m - Iluminação de fachadas (Não inclui cabeamento) - Lampada vapor Metálico 35 W.</t>
  </si>
  <si>
    <t>3.2.177.b</t>
  </si>
  <si>
    <t>Substituição de projetor de sobrepor / instalado em poste ate 15 m - Iluminação de fachadas (Não inclui cabeamento) - Lampada vapor de Sódio 70 W.</t>
  </si>
  <si>
    <t>3.2.177.c</t>
  </si>
  <si>
    <t>Substituição de projetor de sobrepor / instalado em poste ate 15 m - Iluminação de fachadas (Não inclui cabeamento) - Lampada vapor Metálico 70 W.</t>
  </si>
  <si>
    <t>3.2.177.d</t>
  </si>
  <si>
    <t>Substituição de projetor de sobrepor / instalado em poste ate 15 m - Iluminação de fachadas (Não inclui cabeamento) - Lampada vapor de Sódio 150 W.</t>
  </si>
  <si>
    <t>3.2.177.e</t>
  </si>
  <si>
    <t>Substituição de projetor de sobrepor / instalado em poste ate 15 m - Iluminação de fachadas (Não inclui cabeamento) - Lampada vapor Metálico 150 W.</t>
  </si>
  <si>
    <t>3.2.177.f</t>
  </si>
  <si>
    <t>Substituição de projetor de sobrepor / instalado em poste ate 15 m - Iluminação de fachadas (Não inclui cabeamento) - Lampada vapor de Sódio 250 W.</t>
  </si>
  <si>
    <t>3.2.177.g</t>
  </si>
  <si>
    <t>Substituição de projetor de sobrepor / instalado em poste ate 15 m - Iluminação de fachadas (Não inclui cabeamento) - Lampada vapor Metálico 250 W.</t>
  </si>
  <si>
    <t>3.2.177.h</t>
  </si>
  <si>
    <t>Substituição de projetor de sobrepor / instalado em poste ate 15 m - Iluminação de fachadas (Não inclui cabeamento) - Lampada vapor de Sódio 400W.</t>
  </si>
  <si>
    <t>3.2.177.i</t>
  </si>
  <si>
    <t>Substituição de projetor de sobrepor / instalado em poste ate 15 m - Iluminação de fachadas (Não inclui cabeamento) - Lampada vapor Metálico 400 W.</t>
  </si>
  <si>
    <t>3.2.177.j</t>
  </si>
  <si>
    <t>Substituição de projetor de sobrepor / instalado em poste ate 15 m - Iluminação de fachadas (Não inclui cabeamento) - Lampada vapor de Sódio 1000 W.</t>
  </si>
  <si>
    <t>3.2.177.k</t>
  </si>
  <si>
    <t>Substituição de projetor de sobrepor / instalado em poste ate 15 m - Iluminação de fachadas (Não inclui cabeamento) - Lampada vapor Metálico 1000 W.</t>
  </si>
  <si>
    <t>3.2.178.</t>
  </si>
  <si>
    <t>Instalação de projetor em poste de 16 a 23 m - Iluminação de fachadas (Não inclui cabeamento)</t>
  </si>
  <si>
    <t>3.2.178.a</t>
  </si>
  <si>
    <t>Instalação de projetor em poste de 16 a 23 m - Iluminação de fachadas (Não inclui cabeamento) - Lampada vapor de Sódio 400 W</t>
  </si>
  <si>
    <t>3.2.178.b</t>
  </si>
  <si>
    <t>Instalação de projetor em poste de 16 a 23 m - Iluminação de fachadas (Nãoinclui cabeamento) - Lampada vapor Metálico 400 W</t>
  </si>
  <si>
    <t>3.2.178.c</t>
  </si>
  <si>
    <t>Instalação de projetor em poste de 16 a 23 m - Iluminação de fachadas (Não inclui cabeamento) - Sistema a LED com potencia equivalente a 400 W</t>
  </si>
  <si>
    <t>3.2.178.d</t>
  </si>
  <si>
    <t>Instalação de projetor em poste de 16 a 23 m - Iluminação de fachadas (Não inclui cabeamento) - Lampada vapor de Sódio 1000 W.</t>
  </si>
  <si>
    <t>3.2.178.e</t>
  </si>
  <si>
    <t>Instalação de projetor em poste de 16 a 23 m - Iluminação de fachadas (Não inclui cabeamento) - Lampada vapor Metálico 1000 W.</t>
  </si>
  <si>
    <t>3.2.178.f</t>
  </si>
  <si>
    <t>Instalação de projetor em poste de 16 a 23 m - Iluminação de fachadas (Não inclui cabeamento) - Sistema a LED com potencia equivalente a 1000 W</t>
  </si>
  <si>
    <t>3.2.178.g</t>
  </si>
  <si>
    <t>Instalação de projetor em poste de 16 a 23 m - Iluminação de fachadas (Não inclui cabeamento) - Lampada vapor de Sódio 2000 W.</t>
  </si>
  <si>
    <t>3.2.178.h</t>
  </si>
  <si>
    <t>Instalação de projetor em poste de 16 a 23 m - Iluminação de fachadas (Não inclui cabeamento) - Lampada vapor Metálico 2000 W.</t>
  </si>
  <si>
    <t>3.2.179.</t>
  </si>
  <si>
    <t>Substituição de projetor em poste de 16 a 23 m - Iluminação de fachadas (Não inclui cabeamento)</t>
  </si>
  <si>
    <t>3.2.179.a</t>
  </si>
  <si>
    <t>Substituição de projetor em poste de 16 a 23 m - Iluminação de fachadas (Não inclui cabeamento) - Lampada vapor de Sódio 400 W</t>
  </si>
  <si>
    <t>3.2.179.b</t>
  </si>
  <si>
    <t>Substituição de projetor em poste de 16 a 23 m - Iluminação de fachadas (Não inclui cabeamento) - Lampada vapor Metálico 400 W</t>
  </si>
  <si>
    <t>3.2.179.c</t>
  </si>
  <si>
    <t>Substituição de projetor em poste de 16 a 23 m - Iluminação de fachadas (Não inclui cabeamento) - Sistema a LED com potencia equivalente a 400 W</t>
  </si>
  <si>
    <t>3.2.179.e</t>
  </si>
  <si>
    <t>Substituição de projetor em poste de 16 a 23 m - Iluminação de fachadas (Não inclui cabeamento) - Lampada vapor de Sódio 1000 W.</t>
  </si>
  <si>
    <t>3.2.179.f</t>
  </si>
  <si>
    <t>Substituição de projetor em poste de 16 a 23 m - Iluminação de fachadas (Não inclui cabeamento) - Lampada vapor Metálico 1000 W.</t>
  </si>
  <si>
    <t>3.2.179.g</t>
  </si>
  <si>
    <t>Substituição de projetor em poste de 16 a 23 m - Iluminação de fachadas (Não inclui cabeamento) - Sistema a LED com potencia equivalente a 1000W</t>
  </si>
  <si>
    <t>3.2.179.i</t>
  </si>
  <si>
    <t>Substituição de projetor em poste de 16 a 23 m - Iluminação de fachadas (Não inclui cabeamento) - Lampada vapor de Sódio 2000 W.</t>
  </si>
  <si>
    <t>3.2.179.j</t>
  </si>
  <si>
    <t>Substituição de projetor em poste de 16 a 23 m - Iluminação de fachadas (Não inclui cabeamento) - Lampada vapor Metálico 2000 W.</t>
  </si>
  <si>
    <t>3.2.180.</t>
  </si>
  <si>
    <t>Instalação de projetor em fossa (inclusive), com lampada de 70W - Iluminação de fachadas (Não inclui cabeamento)</t>
  </si>
  <si>
    <t>3.2.180.a</t>
  </si>
  <si>
    <t>Instalação de projetor em fossa (inclusive) - Iluminação de fachadas (Não inclui cabeamento) - Lampada vapor de Sódio 70 W</t>
  </si>
  <si>
    <t>3.2.180.b</t>
  </si>
  <si>
    <t>Instalação de projetor em fossa (inclusive) - Iluminação de fachadas (Não inclui cabeamento) - Lampada vapor Metálico 70 W.</t>
  </si>
  <si>
    <t>3.2.180.c</t>
  </si>
  <si>
    <t>Instalação de projetor em fossa (inclusive) - Iluminação de fachadas (Não inclui cabeamento) - Sistema a LED com potencia equivalente a 70W.</t>
  </si>
  <si>
    <t>3.2.181.</t>
  </si>
  <si>
    <t>Instalação de projetor em fossa (inclusive), com lampada de 150W - Iluminação de fachadas (Não inclui cabeamento)</t>
  </si>
  <si>
    <t>3.2.181.a</t>
  </si>
  <si>
    <t>Instalação de projetor em fossa (inclusive) - Iluminação de fachadas (Não inclui cabeamento) - Lampada vapor de Sódio 150 W</t>
  </si>
  <si>
    <t>3.2.181.b</t>
  </si>
  <si>
    <t>Instalação de projetor em fossa (inclusive) - Iluminação de fachadas (Não inclui cabeamento) - Lampada vapor Metálico 150 W.</t>
  </si>
  <si>
    <t>3.2.181.c</t>
  </si>
  <si>
    <t>Instalação de projetor em fossa (inclusive) - Iluminação de fachadas (Não inclui cabeamento) - Sistema a LED com potencia equivalente a 150W</t>
  </si>
  <si>
    <t>3.2.182.</t>
  </si>
  <si>
    <t>Instalação de projetor em fossa (inclusive), com lampada de 250W - Iluminação de fachadas (Não inclui cabeamento)</t>
  </si>
  <si>
    <t>3.2.182.a</t>
  </si>
  <si>
    <t>Instalação de projetor em fossa (inclusive) - Iluminação de fachadas (Não inclui cabeamento) - Lampada vapor de Sódio 250 W</t>
  </si>
  <si>
    <t>3.2.182.b</t>
  </si>
  <si>
    <t>Instalação de projetor em fossa (inclusive) - Iluminação de fachadas (Não inclui cabeamento) - Lampada vapor Metálico 250 W.</t>
  </si>
  <si>
    <t>3.2.182.c</t>
  </si>
  <si>
    <t>Instalação de projetor em fossa (inclusive) - Iluminação de fachadas (Não inclui cabeamento) - Sistema a LED com potencia equivalente a 250W</t>
  </si>
  <si>
    <t>3.2.183.</t>
  </si>
  <si>
    <t>3.2.183.a</t>
  </si>
  <si>
    <t>Instalação de projetor em fossa (inclusive) - Iluminação de fachadas (Não inclui cabeamento) - Lampada vapor de Sódio 400 W</t>
  </si>
  <si>
    <t>3.2.183.b</t>
  </si>
  <si>
    <t>Instalação de projetor em fossa (inclusive) - Iluminação de fachadas (Não inclui cabeamento) - Lampada vapor Metálico 400 W.</t>
  </si>
  <si>
    <t>3.2.183.c</t>
  </si>
  <si>
    <t>Instalação de projetor em fossa (inclusive) - Iluminação de fachadas (Não inclui cabeamento) - Sistema a LED com potencia equivalente a 400W</t>
  </si>
  <si>
    <t>3.2.184.</t>
  </si>
  <si>
    <t>Instalação de projetor em fossa (inclusive), com lampada de 1000W - Iluminação de fachadas (Não inclui cabeamento)</t>
  </si>
  <si>
    <t>3.2.184.a</t>
  </si>
  <si>
    <t>Instalação de projetor em fossa (inclusive) - Iluminação de fachadas (Nãoinclui cabeamento) - Lampada vapor de Sódio 1000 W</t>
  </si>
  <si>
    <t>3.2.184.b</t>
  </si>
  <si>
    <t>Instalação de projetor em fossa (inclusive) - Iluminação de fachadas (Não inclui cabeamento) - Lampada vapor Metálico 1000 W.</t>
  </si>
  <si>
    <t>3.2.184.c</t>
  </si>
  <si>
    <t>Instalação de projetor em fossa (inclusive) - Iluminação de fachadas (Não inclui cabeamento) - Sistema a LED com potencia equivalente a 1000W</t>
  </si>
  <si>
    <t>3.2.185.</t>
  </si>
  <si>
    <t>Instalação de projetor em fossa (inclusive), com lampada de 2000W -Iluminação de fachadas (Não inclui cabeamento)</t>
  </si>
  <si>
    <t>3.2.185.a</t>
  </si>
  <si>
    <t>Instalação de projetor em fossa (inclusive) - Iluminação de fachadas (Não inclui cabeamento) - Lampada vapor de Sódio 2000 W</t>
  </si>
  <si>
    <t>3.2.185.b</t>
  </si>
  <si>
    <t>Instalação de projetor em fossa (inclusive) - Iluminação de fachadas (Nãoinclui cabeamento) - Lampada vapor Metálico 2000 W.</t>
  </si>
  <si>
    <t>3.2.186.</t>
  </si>
  <si>
    <t>Substituição    de  projetor    em  fossa fachadas (inclusive) - iluminação de fachadas (não inclui cabeamento)</t>
  </si>
  <si>
    <t>3.2.186.a</t>
  </si>
  <si>
    <t>Substituição de projetor em fossa (inclusive) - Iluminação de fachadas (Não inclui cabeamento) - Lampada vapor de Sódio 70 W,</t>
  </si>
  <si>
    <t>3.2.186.b</t>
  </si>
  <si>
    <t>Substituição de projetor em fossa (Não inclui cabeamento) - Lampada vapor Metálico 70 W,</t>
  </si>
  <si>
    <t>3.2.186.c</t>
  </si>
  <si>
    <t>Substituição de projetor em fossa (inclusive) - Iluminação de fachadas (Não inclui cabeamento) - Sistema a LED com potencia equivalente a 70 W,</t>
  </si>
  <si>
    <t>3.2.186.d</t>
  </si>
  <si>
    <t>Substituição de projetor em fossa (inclusive) - Iluminação de fachadas (Não inclui cabeamento) - Lampada vapor de Sódio 150 W,</t>
  </si>
  <si>
    <t>3.2.186.e</t>
  </si>
  <si>
    <t>Substituição de projetor em fossa (inclusive) - Iluminação de fachadas (Não inclui cabeamento) - Lampada vapor Metálico 150 W.</t>
  </si>
  <si>
    <t>3.2.186.f</t>
  </si>
  <si>
    <t>Substituição de projetor em fossa (inclusive) - Iluminação de fachadas (Não inclui cabeamento) - Sistema a LED com potencia equivalente a 150 W,</t>
  </si>
  <si>
    <t>3.2.186.g</t>
  </si>
  <si>
    <t>Substituição de projetor em fossa (inclusive) - Iluminação de fachadas (Não inclui cabeamento) - Lampada vapor de Sódio 250 W.</t>
  </si>
  <si>
    <t>3.2.186.h</t>
  </si>
  <si>
    <t>Substituição de projetor em fossa (inclusive) - Iluminação de fachadas (Não inclui cabeamento) - Lampada vapor Metálico 250 W.</t>
  </si>
  <si>
    <t>3.2.186.i</t>
  </si>
  <si>
    <t>Substituição de projetor em fossa (inclusive) - Iluminação de fachadas (Não inclui cabeamento) - Sistema a LED com potencia equivalente a 250 W,</t>
  </si>
  <si>
    <t>3.2.186.j</t>
  </si>
  <si>
    <t>Substituição de projetor em fossa (inclusive) - Iluminação de fachadas (Não inclui cabeamento) - Lampada vapor de Sódio 400 W.</t>
  </si>
  <si>
    <t>3.2.186.k</t>
  </si>
  <si>
    <t>Substituição de projetor em fossa (inclusive) - Iluminação de fachadas (Não inclui cabeamento) - Lampada vapor Metálico 400 W.</t>
  </si>
  <si>
    <t>3.2.186.l</t>
  </si>
  <si>
    <t>Substituição de projetor em fossa (inclusive) - Iluminação de fachadas (Não inclui cabeamento) - Sistema a LED com potencia equivalente a 400 W,</t>
  </si>
  <si>
    <t>3.2.186.m</t>
  </si>
  <si>
    <t>Substituição de projetor em fossa (inclusive) - Iluminação de fachadas (Não inclui cabeamento) - Lampada vapor de Sódio 1000 W.</t>
  </si>
  <si>
    <t>3.2.186.n</t>
  </si>
  <si>
    <t>Substituição de projetor em fossa (inclusive) - Iluminação de fachadas (Não inclui cabeamento) - Lampada vapor Metálico 1000 W.</t>
  </si>
  <si>
    <t>3.2.186.o</t>
  </si>
  <si>
    <t>Substituição de projetor em fossa (inclusive) - Iluminação de fachadas (Não inclui cabeamento) - Sistema a LED com potencia equivalente a 1000 W,</t>
  </si>
  <si>
    <t>3.2.186.p</t>
  </si>
  <si>
    <t>Substituição de projetor em fossa (inclusive) - Iluminação de fachadas (Não inclui cabeamento) - Lampada vapor de Sódio 2000 W.</t>
  </si>
  <si>
    <t>3.2.186.q</t>
  </si>
  <si>
    <t>Substituição de projetor em fossa (inclusive) - Iluminação de fachadas (Não inclui cabeamento) - Lampada vapor Metálico 2000 W.</t>
  </si>
  <si>
    <t>3.2.187.</t>
  </si>
  <si>
    <t>Instalação de Iluminação ornamental de Praças   - Luminárias decorativas (Não inclui poste Metálico / suporte nem cabeamento)</t>
  </si>
  <si>
    <t>3.2.187.a</t>
  </si>
  <si>
    <t>Instalação de Iluminação ornamental de Praças - Luminárias decorativas (Não inclui poste Metálico / suporte nem cabeamento) - Lampada de vapor de Sódio 70 W, altura ate 6 m</t>
  </si>
  <si>
    <t>3.2.187.b</t>
  </si>
  <si>
    <t>Instalação de Iluminação ornamental de Praças - Luminárias decorativas (Não inclui poste Metálico / suporte nem cabeamento) - Lampada de vaporMetálico 70 W, altura ate 6 m</t>
  </si>
  <si>
    <t>3.2.187.c</t>
  </si>
  <si>
    <t>Instalação de Iluminação ornamental de Praças - Luminárias decorativas(Não inclui poste Metálico / suporte nem cabeamento) - Lampada de vapor de Sódio 150 W, altura ate 8 m</t>
  </si>
  <si>
    <t>3.2.187.d</t>
  </si>
  <si>
    <t>Instalação de Iluminação ornamental de Praças - Luminárias decorativas (Não inclui poste Metálico / suporte nem cabeamento) - Lampada de vapor Metálico 150 W, altura ate 8 m</t>
  </si>
  <si>
    <t>3.2.187.e</t>
  </si>
  <si>
    <t>Instalação de Iluminação ornamental de Praças - Luminárias decorativas (Não inclui poste Metálico / suporte nem cabeamento) - Lampada de vapor de Sódio 250 W, altura ate 10 m</t>
  </si>
  <si>
    <t>3.2.187.f</t>
  </si>
  <si>
    <t>Instalação de Iluminação ornamental de Praças - Luminárias decorativas (Não inclui poste Metálico / suporte nem cabeamento) - Lampada de vapor Metálico 250 W, altura ate 10 m</t>
  </si>
  <si>
    <t>3.2.187.g</t>
  </si>
  <si>
    <t>Instalação de Iluminação ornamental de Praças - Luminárias decorativas (Não inclui poste Metálico / suporte nem cabeamento) - LED com potencia equivalente a 70 W, altura ate 6 m</t>
  </si>
  <si>
    <t>3.2.187.h</t>
  </si>
  <si>
    <t>Instalação de Iluminação ornamental de Praças - Luminárias decorativas (Não inclui poste Metálico / suporte nem cabeamento) - LED com potencia equivalente a 150W, altura até 8 m.</t>
  </si>
  <si>
    <t>3.2.187.i</t>
  </si>
  <si>
    <t>Instalação de Iluminação ornamental de Praças - Luminárias decorativas (Não inclui poste Metálico / suporte nem cabeamento) - LED com potencia equivalente a 250W, altura até 10 m.</t>
  </si>
  <si>
    <t>3.2.188.</t>
  </si>
  <si>
    <t>Substituição de Iluminação ornamental de Praças - Luminárias decorativas (Não inclui poste Metálico / suporte nem cabeamento)</t>
  </si>
  <si>
    <t>3.2.188.a</t>
  </si>
  <si>
    <t>Substituição de Iluminação ornamental de Praças - Luminárias decorativas (Não inclui poste Metálico / suporte nem cabeamento) - Lampada de vapor de Sódio 70 W, altura ate 6 m</t>
  </si>
  <si>
    <t>3.2.188.b</t>
  </si>
  <si>
    <t>Substituição de Iluminação ornamental de Praças - Luminárias decorativas (Não inclui poste Metálico / suporte nem cabeamento) - Lampada de vapor Metálico 70 W, altura ate 6 m</t>
  </si>
  <si>
    <t>3.2.188.c</t>
  </si>
  <si>
    <t>Substituição de Iluminação ornamental de Praças - Luminárias decorativas (Não inclui poste Metálico / suporte nem cabeamento) - Lampada de vapor de Sódio 150 W, altura ate 8 m</t>
  </si>
  <si>
    <t>3.2.188.d</t>
  </si>
  <si>
    <t>Substituição de Iluminação ornamental de Praças - Luminárias decorativas(Não inclui poste Metálico / suporte nem cabeamento) - Lampada de vapor Metálico 150 W, altura ate 8 m</t>
  </si>
  <si>
    <t>3.2.188.e</t>
  </si>
  <si>
    <t>Substituição de Iluminação ornamental de Praças - Luminárias decorativas (Não inclui poste Metálico / suporte nem cabeamento) - Lampada de vapor de Sódio 250 W, altura ate 10 m</t>
  </si>
  <si>
    <t>3.2.188.f</t>
  </si>
  <si>
    <t>Substituição de Iluminação ornamental de Praças - Luminárias decorativas (Não inclui poste Metálico / suporte nem cabeamento) - Lampada de vapor Metálico 250 W, altura ate 10 m</t>
  </si>
  <si>
    <t>3.2.188.g</t>
  </si>
  <si>
    <t>3.2.188.h</t>
  </si>
  <si>
    <t>3.2.188.i</t>
  </si>
  <si>
    <t>3.2.189.</t>
  </si>
  <si>
    <t>Instalação de poste circular de fibra de vidro</t>
  </si>
  <si>
    <t>3.2.189.a</t>
  </si>
  <si>
    <t>Instalação de poste circular de fibra de vidro até 09 metros</t>
  </si>
  <si>
    <t>3.2.189.b</t>
  </si>
  <si>
    <t>Instalação de poste circular de fibra de vidro até 10 metros</t>
  </si>
  <si>
    <t>3.2.189.c</t>
  </si>
  <si>
    <t>Instalação de poste circular de fibra de vidro até 12 metros</t>
  </si>
  <si>
    <t>3.2.189.d</t>
  </si>
  <si>
    <t>Instalação de poste circular de fibra de vidro até 14 metros</t>
  </si>
  <si>
    <t>3.2.189.e</t>
  </si>
  <si>
    <t>Instalação de poste circular de fibra de vidro até 17 metros</t>
  </si>
  <si>
    <t>3.2.189.f</t>
  </si>
  <si>
    <t>Instalação de poste circular de fibra de vidro até 20 metros</t>
  </si>
  <si>
    <t>3.2.189.g</t>
  </si>
  <si>
    <t>Instalação de poste circular de fibra de vidro até 05 metros</t>
  </si>
  <si>
    <t>3.2.189.h</t>
  </si>
  <si>
    <t>Instalação de poste circular de fibra de vidro até 07 metros</t>
  </si>
  <si>
    <t>3.2.190</t>
  </si>
  <si>
    <t>ITEM EXCLUIDO</t>
  </si>
  <si>
    <t>3.2.191</t>
  </si>
  <si>
    <t>3.2.192.</t>
  </si>
  <si>
    <t>Instalação de projetores RGB</t>
  </si>
  <si>
    <t>3.2.192.a</t>
  </si>
  <si>
    <t>Instalação de Projetor RGB</t>
  </si>
  <si>
    <t>3.2.192.b</t>
  </si>
  <si>
    <t>Instalação de  Controlador com software última versao</t>
  </si>
  <si>
    <t>3.2.192.c</t>
  </si>
  <si>
    <t>Instalação de  Controlador, mínimo 340 Canais com Software</t>
  </si>
  <si>
    <t>3.2.192.d</t>
  </si>
  <si>
    <t>Instalação de Projetor Color</t>
  </si>
  <si>
    <t>3.2.193.</t>
  </si>
  <si>
    <t>Substituição de Equipamento de Telegestão</t>
  </si>
  <si>
    <t>3.2.193.a</t>
  </si>
  <si>
    <t>Substituição de Equipamento de Telegestão - Substituição da Unidade Setorial</t>
  </si>
  <si>
    <t>3.2.193.b</t>
  </si>
  <si>
    <t>Substituição de Equipamento de Telegestão - Substituição da Unidade de Comando da Luminária - UCL, em poste até 9m.</t>
  </si>
  <si>
    <t>3.2.193.c</t>
  </si>
  <si>
    <t>Substituição de Equipamento de Telegestão - Substituição da Unidade de Comando da Luminária - UCL, em poste de 10 a 15m.</t>
  </si>
  <si>
    <t>3.2.193.d</t>
  </si>
  <si>
    <t>Substituição de Equipamento de Telegestão - Substituição da Unidade de Comando da Luminária - UCL, em poste de 16 a 23m.</t>
  </si>
  <si>
    <t>3.2.194.</t>
  </si>
  <si>
    <t>Instalação de ornamentacao natalina em poste, Braço de Iluminação pública, ou apoiado em fachadas de edifícios, com estrutura metalica em vergalhões soldados conforme desenho indicativo.</t>
  </si>
  <si>
    <t>3.2.194.a</t>
  </si>
  <si>
    <t>Instalação de ornamentacao natalina em poste, Braço de Iluminação pública, ou apoiado em fachadas de edifícios, com estrutura metalica em vergalhões soldados conforme desenho indicativo - Mangueira luminosa, 220V, cores de acordo com desenho indicativo, ou projeto luminotécnico.</t>
  </si>
  <si>
    <t xml:space="preserve"> m</t>
  </si>
  <si>
    <t>3.2.194.b</t>
  </si>
  <si>
    <t>Instalação de ornamentacao natalina em poste, Braço de Iluminação pública, ou apoiado em fachadas de edifícios, com estrutura metalica em vergalhões soldados conforme desenho indicativo - Sistema a LED com alternancias de cores.</t>
  </si>
  <si>
    <t>3.2.195.</t>
  </si>
  <si>
    <t>Instalação de conjuntos decorativos de microlampadas ou Led´s em arvore.</t>
  </si>
  <si>
    <t>3.2.195.a</t>
  </si>
  <si>
    <t>Instalação de conjuntos decorativos de microlampadas ou Led´s em arvore - Microlampadas tipo pisca-pisca, para arvores.</t>
  </si>
  <si>
    <t>3.2.195.b</t>
  </si>
  <si>
    <t>Instalação de conjuntos decorativos de microlampadas ou Led´s em arvore - Sistema a LED com alternancias de cores.</t>
  </si>
  <si>
    <t>3.2.196</t>
  </si>
  <si>
    <t>Aplicacao de solda estanhada para conexao de cabo</t>
  </si>
  <si>
    <t>3.2.197</t>
  </si>
  <si>
    <t>Instalação de mangueira luminosa com 50m para ornatos natalinos</t>
  </si>
  <si>
    <t>3.2.197.a</t>
  </si>
  <si>
    <t>Instalação de mangueira luminosa com 50m para ornatos natalinos - Mangueira luminosa 50 m</t>
  </si>
  <si>
    <t>3.2.197.b</t>
  </si>
  <si>
    <t>Instalação de mangueira luminosa com 50m para ornatos natalinos - Sistema a LED com alternancias de cores.</t>
  </si>
  <si>
    <t>3.2.198.</t>
  </si>
  <si>
    <t>Instalação de cordao luminoso com 200 micro lampadas ou Led´s paraornatos natalinos</t>
  </si>
  <si>
    <t>3.2.198.a</t>
  </si>
  <si>
    <t>Instalação de cordao luminoso com 200 micro lampadas ou Led´s paraornatos natalinos - Cordao luminoso com 200 micro lampadas para ornatos natalinos</t>
  </si>
  <si>
    <t>3.2.198.b</t>
  </si>
  <si>
    <t>Sistema a LED com alternancias de cores.</t>
  </si>
  <si>
    <t>3.2.199.</t>
  </si>
  <si>
    <t>3.2.200.</t>
  </si>
  <si>
    <t>3.2.200.a</t>
  </si>
  <si>
    <t>Instalação de eletroduto de PVC rígido aparente ou embutido em eletroduto de aco galvanizado 1/2"</t>
  </si>
  <si>
    <t>3.2.200.b</t>
  </si>
  <si>
    <t>Instalação de eletroduto de PVC rígido aparente ou embutido em eletroduto de aco galvanizado 1"</t>
  </si>
  <si>
    <t>3.2.200.c</t>
  </si>
  <si>
    <t>Instalação de eletroduto de PVC rígido aparente ou embutido em eletroduto de aco galvanizado 2"</t>
  </si>
  <si>
    <t>3.2.200.d</t>
  </si>
  <si>
    <t>Instalação de eletroduto de PVC rígido aparente ou embutido em eletroduto de aco galvanizado 2.1/2"</t>
  </si>
  <si>
    <t>3.2.200.e</t>
  </si>
  <si>
    <t>Instalação de eletroduto de PVC rígido aparente ou embutido em eletroduto de aco galvanizado 3"</t>
  </si>
  <si>
    <t>3.2.201.</t>
  </si>
  <si>
    <t>Instalação de tampa com berco para caixa de passagem</t>
  </si>
  <si>
    <t>3.2.201.a</t>
  </si>
  <si>
    <t>Instalação de tampa com berco para caixa de passagem 40x40x40cm</t>
  </si>
  <si>
    <t>3.2.201.b</t>
  </si>
  <si>
    <t>Instalação de tampa com berco para caixa de passagem 60x60x60cm</t>
  </si>
  <si>
    <t>3.2.202.</t>
  </si>
  <si>
    <t>Substituição de lente difusora em policarbonato de Luminária.</t>
  </si>
  <si>
    <t>3.2.202.a</t>
  </si>
  <si>
    <t>Substituição de lente difusora em policarbonato de Luminária em Braço</t>
  </si>
  <si>
    <t>3.2.202.b</t>
  </si>
  <si>
    <t>Substituição de lente difusora em policarbonato de Luminária em topo de poste</t>
  </si>
  <si>
    <t>3.2.202.c</t>
  </si>
  <si>
    <t>Substituição de lente difusora em policarbonato de Luminária em bancada</t>
  </si>
  <si>
    <t>3.2.203.</t>
  </si>
  <si>
    <t>Instalação de relé em bancada</t>
  </si>
  <si>
    <t>3.2.204.</t>
  </si>
  <si>
    <t>Instalação de reator em bancada.</t>
  </si>
  <si>
    <t>3.2.204.a</t>
  </si>
  <si>
    <t>Instalação de reator em bancada 70W</t>
  </si>
  <si>
    <t>3.2.204.b</t>
  </si>
  <si>
    <t>Instalação de reator em bancada 100W</t>
  </si>
  <si>
    <t>3.2.204.c</t>
  </si>
  <si>
    <t>Instalação de reator em bancada 150W</t>
  </si>
  <si>
    <t>3.2.204.d</t>
  </si>
  <si>
    <t>Instalação de reator em bancada 250W</t>
  </si>
  <si>
    <t>3.2.204.e</t>
  </si>
  <si>
    <t>Instalação de reator em bancada 400W</t>
  </si>
  <si>
    <t>3.2.204.f</t>
  </si>
  <si>
    <t>Instalação de reator em bancada 600W</t>
  </si>
  <si>
    <t>3.2.204.g</t>
  </si>
  <si>
    <t>Instalação de reator em bancada 1000W</t>
  </si>
  <si>
    <t>3.2.205.</t>
  </si>
  <si>
    <t>Instalação de lampada Vapor Metálico em bancada.</t>
  </si>
  <si>
    <t>3.2.205.a</t>
  </si>
  <si>
    <t>Instalação de lampada Vapor Metálico em bancada 70W</t>
  </si>
  <si>
    <t>3.2.205.b</t>
  </si>
  <si>
    <t>Instalação de lampada Vapor Metálico em bancada 100W</t>
  </si>
  <si>
    <t>3.2.205.c</t>
  </si>
  <si>
    <t>Instalação de lampada Vapor Metálico em bancada 150W</t>
  </si>
  <si>
    <t>3.2.205.d</t>
  </si>
  <si>
    <t>Instalação de lampada Vapor Metálico em bancada 250W</t>
  </si>
  <si>
    <t>3.2.205.e</t>
  </si>
  <si>
    <t>Instalação de lampada Vapor Metálico em bancada 400W</t>
  </si>
  <si>
    <t>3.2.205.f</t>
  </si>
  <si>
    <t>Instalação de lampada Vapor Metálico em bancada 1000W</t>
  </si>
  <si>
    <t>3.2.206.</t>
  </si>
  <si>
    <t>Instalação de lampada Vapor Sódio em bancada.</t>
  </si>
  <si>
    <t>3.2.206.a</t>
  </si>
  <si>
    <t>Instalação de lampada Vapor Sodio em bancada 70W</t>
  </si>
  <si>
    <t>3.2.206.b</t>
  </si>
  <si>
    <t>Instalação de lampada Vapor Sodio em bancada 100W</t>
  </si>
  <si>
    <t>3.2.206.c</t>
  </si>
  <si>
    <t>Instalação de lampada Vapor Sodio em bancada 150W</t>
  </si>
  <si>
    <t>3.2.206.d</t>
  </si>
  <si>
    <t>Instalação de lampada Vapor Sodio em bancada 250W</t>
  </si>
  <si>
    <t>3.2.206.e</t>
  </si>
  <si>
    <t>Instalação de lampada Vapor Sodio em bancada 400W</t>
  </si>
  <si>
    <t>3.2.206.f</t>
  </si>
  <si>
    <t>Instalação de lampada Vapor Sodio em bancada 600W</t>
  </si>
  <si>
    <t>3.2.206.g</t>
  </si>
  <si>
    <t>Instalação de lampada Vapor Sodio em bancada 1000W</t>
  </si>
  <si>
    <t>3.2.207.</t>
  </si>
  <si>
    <t>Retirada de poste DT  até 12m</t>
  </si>
  <si>
    <t>3.2.208.</t>
  </si>
  <si>
    <t>Instalação de disjuntores termomagnéticos.</t>
  </si>
  <si>
    <t>3.2.208.a</t>
  </si>
  <si>
    <t>Instalação de disjuntores termomagnaticos até 50A monopolar, 10KA</t>
  </si>
  <si>
    <t>3.2.208.b</t>
  </si>
  <si>
    <t>Instalação de disjuntores termomagnaticos de 60 a 100A, monopolar, 10KA</t>
  </si>
  <si>
    <t>3.2.208.c</t>
  </si>
  <si>
    <t>Instalação de disjuntores termomagnaticos até 50A bipolar, 10Ka</t>
  </si>
  <si>
    <t>3.2.208.d</t>
  </si>
  <si>
    <t>Instalação de disjuntores termomagnaticos de 60 a 100A bipolar, KA</t>
  </si>
  <si>
    <t>3.2.208.e</t>
  </si>
  <si>
    <t>Instalação de disjuntores termomagnaticos até 50A tripolar, 10KA</t>
  </si>
  <si>
    <t>3.2.208.f</t>
  </si>
  <si>
    <t>Instalação de disjuntores termomagnaticos de 60A a 100A tripolar</t>
  </si>
  <si>
    <t>3.2.208.g</t>
  </si>
  <si>
    <t>Instalação de disjuntores termomagnaticos de 125A a 250A tripolar, 20KA</t>
  </si>
  <si>
    <t>3.2.209.</t>
  </si>
  <si>
    <t>Mao de obra para retirada de Braço com Luminária.</t>
  </si>
  <si>
    <t>3.2.209.a</t>
  </si>
  <si>
    <t>Mao de Obra de para retirada de Braço com Luminária - Braço 1000mm</t>
  </si>
  <si>
    <t>3.2.209.b</t>
  </si>
  <si>
    <t>Mao de Obra de para retirada de Braço com Luminária - Braço 2000mm</t>
  </si>
  <si>
    <t>3.2.209.c</t>
  </si>
  <si>
    <t>Mao de Obra de para retirada de Braço com Luminária - Braço 2500mm</t>
  </si>
  <si>
    <t>3.2.209.d</t>
  </si>
  <si>
    <t>Mao de Obra de para retirada de Braço com Luminária - Braço 3000mm</t>
  </si>
  <si>
    <t>3.2.209.e</t>
  </si>
  <si>
    <t>Mao de Obra de para retirada de Braço com Luminária - Braço 4500mm</t>
  </si>
  <si>
    <t>3.2.210.</t>
  </si>
  <si>
    <t>Mao de obra para Instalação de Luminária salvada.</t>
  </si>
  <si>
    <t>3.2.210.a</t>
  </si>
  <si>
    <t>Mao de Obra para Instalação de Luminária salvada 70W, 100W, 150W</t>
  </si>
  <si>
    <t>3.2.210.b</t>
  </si>
  <si>
    <t>Mao de Obra para Instalação de Luminária salvada   250W, 400W e 600W.</t>
  </si>
  <si>
    <t>3.2.211.</t>
  </si>
  <si>
    <t>Mao de obra para Instalação de conjunto de IP.</t>
  </si>
  <si>
    <t>3.2.211.a</t>
  </si>
  <si>
    <t>Mao de Obra para Instalação de conjunto de IP - Braço   1000mm</t>
  </si>
  <si>
    <t>3.2.211.b</t>
  </si>
  <si>
    <t>Mao de Obra para Instalação de conjunto de IP - Braço 2000mm</t>
  </si>
  <si>
    <t>3.2.211.c</t>
  </si>
  <si>
    <t>Mao de Obra para Instalação de conjunto de IP - Braço 2500mm</t>
  </si>
  <si>
    <t>3.2.211.d</t>
  </si>
  <si>
    <t>Mao de Obra para Instalação de conjunto de IP - Braço 3000mm</t>
  </si>
  <si>
    <t>3.2.211.e</t>
  </si>
  <si>
    <t>Mao de Obra para Instalação de conjunto de IP - Braço 4500mm</t>
  </si>
  <si>
    <t>3.2.212.</t>
  </si>
  <si>
    <t>Mao de obra para Instalação de postes salvados.</t>
  </si>
  <si>
    <t>3.2.212.a</t>
  </si>
  <si>
    <t>Mao de Obra para Instalação de postes salvados - poste 200/9</t>
  </si>
  <si>
    <t>3.2.212.b</t>
  </si>
  <si>
    <t>Mao de Obra para Instalação de postes salvados - poste 200/10</t>
  </si>
  <si>
    <t>3.2.212.c</t>
  </si>
  <si>
    <t>Mao de Obra para Instalação de postes salvados - poste 200/12</t>
  </si>
  <si>
    <t>3.2.212.d</t>
  </si>
  <si>
    <t>Mao de Obra para Instalação de postes salvados - poste 200/14</t>
  </si>
  <si>
    <t>3.2.212.e</t>
  </si>
  <si>
    <t>Mao de Obra para Instalação de postes salvados - poste 200/17</t>
  </si>
  <si>
    <t>3.2.212.f</t>
  </si>
  <si>
    <t>Mao de Obra para Instalação de postes salvados - poste 200/23</t>
  </si>
  <si>
    <t>3.2.213</t>
  </si>
  <si>
    <t>Retirada de mureta</t>
  </si>
  <si>
    <t>3.2.214</t>
  </si>
  <si>
    <t>Retirada de projetor</t>
  </si>
  <si>
    <t>3.2.214.a</t>
  </si>
  <si>
    <t>Retirada de projetor - Em postes até 09 m.</t>
  </si>
  <si>
    <t>3.2.214.b</t>
  </si>
  <si>
    <t>Retirada de projetor - Em postes de 10 a 15m.</t>
  </si>
  <si>
    <t>3.2.214.c</t>
  </si>
  <si>
    <t>Retirada de projetor - Em postes de 16 a 23m.</t>
  </si>
  <si>
    <t>3.2.215.</t>
  </si>
  <si>
    <t>Retirada de Luminária ornamental decorativa para lampada até 250W.</t>
  </si>
  <si>
    <t>3.2.216.</t>
  </si>
  <si>
    <t>Retirada de chave de IP</t>
  </si>
  <si>
    <t>3.2.217.</t>
  </si>
  <si>
    <t>Retirada de quadro de medicao</t>
  </si>
  <si>
    <t>3.2.218.</t>
  </si>
  <si>
    <t>Instalação de Braço em poste DT.</t>
  </si>
  <si>
    <t>3.2.218.a</t>
  </si>
  <si>
    <t>Instalação de Braço em poste DT - Braço 1000mm</t>
  </si>
  <si>
    <t>3.2.218.b</t>
  </si>
  <si>
    <t>Instalação de Braço em poste DT - Braço 2000mm</t>
  </si>
  <si>
    <t>3.2.218.c</t>
  </si>
  <si>
    <t>Instalação de Braço em poste DT - Braço 2500mm</t>
  </si>
  <si>
    <t>3.2.218.d</t>
  </si>
  <si>
    <t>Instalação de Braço em poste DT - Braço 3000mm</t>
  </si>
  <si>
    <t>3.2.218.e</t>
  </si>
  <si>
    <t>Instalação de Braço em poste DT - Braço 4500mm</t>
  </si>
  <si>
    <t>3.2.219.</t>
  </si>
  <si>
    <t>Substituição de Braço em poste DT.</t>
  </si>
  <si>
    <t>3.2.219.a</t>
  </si>
  <si>
    <t>Substituição de Braço em poste DT - Braço 1000mm</t>
  </si>
  <si>
    <t>3.2.219.b</t>
  </si>
  <si>
    <t>Substituição de Braço em poste DT - Braço 2000mm</t>
  </si>
  <si>
    <t>3.2.219.c</t>
  </si>
  <si>
    <t>Substituição de Braço em poste DT - Braço 2500mm</t>
  </si>
  <si>
    <t>3.2.219.d</t>
  </si>
  <si>
    <t>Substituição de Braço em poste DT - Braço 3000mm</t>
  </si>
  <si>
    <t>3.2.219.e</t>
  </si>
  <si>
    <t>Substituição de Braço em poste DT - Braço 4500mm</t>
  </si>
  <si>
    <t>3.2.220.</t>
  </si>
  <si>
    <t>Instalação de Luminária ornamental decorativa para lampada 250W - modelo futurista</t>
  </si>
  <si>
    <t>3.2.221.</t>
  </si>
  <si>
    <t>Instalação de Luminária ornamental decorativa para lampada 250W - modelo classico</t>
  </si>
  <si>
    <t>3.2.222.</t>
  </si>
  <si>
    <t>Instalação de quadro de medicao e distribuição (padrãoconcessionária)</t>
  </si>
  <si>
    <t>3.2.222.a</t>
  </si>
  <si>
    <t>Instalação de quadro de medicao e distribuicao - 6 circuitos. c/ programador horario.</t>
  </si>
  <si>
    <t>3.2.222.b</t>
  </si>
  <si>
    <t>Instalação de quadro de medicao e distribuicao - 3 circuitos.</t>
  </si>
  <si>
    <t>3.2.223.</t>
  </si>
  <si>
    <t>DIMMER Programavel</t>
  </si>
  <si>
    <t>3.2.223.a</t>
  </si>
  <si>
    <t>Instalação de Dimmer Progamavel</t>
  </si>
  <si>
    <t>3.2.223.b</t>
  </si>
  <si>
    <t>Substituição de Dimmer Progamavel</t>
  </si>
  <si>
    <t>3.2.223.c</t>
  </si>
  <si>
    <t>Retirada de Dimmer Progamavel</t>
  </si>
  <si>
    <t>3.2.224.</t>
  </si>
  <si>
    <t>Operação com Reator de Dupla Potência com interruptor programavel</t>
  </si>
  <si>
    <t>3.2.224.a</t>
  </si>
  <si>
    <t>Instalação de Reator de Dupla Potência com interruptor programavel</t>
  </si>
  <si>
    <t>3.2.224.b</t>
  </si>
  <si>
    <t>Substituição de Reator de Dupla Potência com interruptor programavel</t>
  </si>
  <si>
    <t>3.2.224.c</t>
  </si>
  <si>
    <t>Retirada de Reator de Dupla Potência com interruptor programavel</t>
  </si>
  <si>
    <t>3.2.225.</t>
  </si>
  <si>
    <t>Braço ornamental fixado em poste DT avanco horizontal de 3000 mm</t>
  </si>
  <si>
    <t>3.2.225.a</t>
  </si>
  <si>
    <t>Braço ornamental fixado em poste DT avanco horizontal de 3000 mm - Instalação</t>
  </si>
  <si>
    <t>3.2.225.b</t>
  </si>
  <si>
    <t>Braço ornamental fixado em poste DT avanco horizontal de 3000 mm - Retirada</t>
  </si>
  <si>
    <t>3.2.225.c</t>
  </si>
  <si>
    <t>Braço ornamental fixado em poste DT avanco horizontal de 3000 mm - Substituição</t>
  </si>
  <si>
    <t>3.2.226</t>
  </si>
  <si>
    <t>Instalação/Substituição de Braço ornamental simples fixado em suporte avanco horizontal 1000mm</t>
  </si>
  <si>
    <t>3.2.226.a</t>
  </si>
  <si>
    <t>Instalação de Braço ornamental simples fixado em suporte avanco horizontal 1.000mm</t>
  </si>
  <si>
    <t>3.2.226.b</t>
  </si>
  <si>
    <t>Substituição de Braço ornamental simples fixado em suporte avanco horizontal 1.000mm</t>
  </si>
  <si>
    <t>3.2.226.c</t>
  </si>
  <si>
    <t>Retirada de Braço ornamental simples fixado em suporte avanco horizontal 1.000mm</t>
  </si>
  <si>
    <t>3.2.227</t>
  </si>
  <si>
    <t>Demolicao de piso mosaico</t>
  </si>
  <si>
    <t>3.2.228</t>
  </si>
  <si>
    <t>Suporte de topo duplo avanco horizontal 1000mm</t>
  </si>
  <si>
    <t>3.2.228.a</t>
  </si>
  <si>
    <t>Suporte de topo duplo avanco horizontal 1000mm - Instalação</t>
  </si>
  <si>
    <t>3.2.228.b</t>
  </si>
  <si>
    <t>Suporte de topo duplo avanco horizontal 1000mm - Retirada</t>
  </si>
  <si>
    <t>3.2.228.c</t>
  </si>
  <si>
    <t>Suporte de topo duplo avanco horizontal 1000mm - Substituição</t>
  </si>
  <si>
    <t>3.2.229</t>
  </si>
  <si>
    <t>Suporte de topo simples avanco horizontal 1000mm</t>
  </si>
  <si>
    <t>3.2.229.a</t>
  </si>
  <si>
    <t>Suporte de topo simples avanco horizontal 1000mm - Instalação</t>
  </si>
  <si>
    <t>3.2.229.b</t>
  </si>
  <si>
    <t>Suporte de topo simples avanco horizontal 1000mm - Retirada</t>
  </si>
  <si>
    <t>3.2.229.c</t>
  </si>
  <si>
    <t>Suporte de topo simples avanco horizontal 1000mm - Substituição</t>
  </si>
  <si>
    <t>3.2.230</t>
  </si>
  <si>
    <t>Instalação de poste Metálico cilíndrico reto</t>
  </si>
  <si>
    <t>3.2.230.a</t>
  </si>
  <si>
    <t>Instalação de poste Metálico cilíndrico reto engastado 5m</t>
  </si>
  <si>
    <t>3.2.230.b</t>
  </si>
  <si>
    <t>Instalação de poste Metálico cilíndrico reto engastado 6m</t>
  </si>
  <si>
    <t>3.2.230.c</t>
  </si>
  <si>
    <t>Instalação de poste Metálico cilíndrico reto engastado 7m</t>
  </si>
  <si>
    <t>3.2.230.d</t>
  </si>
  <si>
    <t>Instalação de poste Metálico cilíndrico reto engastado 8m</t>
  </si>
  <si>
    <t>3.2.230.e</t>
  </si>
  <si>
    <t>Instalação de poste Metálico cilíndrico reto engastado 9m</t>
  </si>
  <si>
    <t>3.2.230.f</t>
  </si>
  <si>
    <t>Instalação de poste Metálico cilíndrico reto engastado 10m</t>
  </si>
  <si>
    <t>3.2.230.g</t>
  </si>
  <si>
    <t>Instalação de poste Metálico cilíndrico reto engastado 12m</t>
  </si>
  <si>
    <t>3.2.231</t>
  </si>
  <si>
    <t>Substituição de poste Metálico cilíndrico reto engastado.</t>
  </si>
  <si>
    <t>3.2.231.a</t>
  </si>
  <si>
    <t>Substituição de poste Metálico cilíndrico reto engastado 5m</t>
  </si>
  <si>
    <t>3.2.231.b</t>
  </si>
  <si>
    <t>Substituição de poste Metálico cilíndrico reto engastado 6m</t>
  </si>
  <si>
    <t>3.2.231.c</t>
  </si>
  <si>
    <t>Substituição de poste Metálico cilíndrico reto engastado 7m</t>
  </si>
  <si>
    <t>3.2.231.d</t>
  </si>
  <si>
    <t>Substituição de poste Metálico cilíndrico reto engastado 8m</t>
  </si>
  <si>
    <t>3.2.231.e</t>
  </si>
  <si>
    <t>Substituição de poste Metálico cilíndrico reto engastado 9m</t>
  </si>
  <si>
    <t>3.2.231.f</t>
  </si>
  <si>
    <t>Substituição de poste Metálico cilíndrico reto engastado 10m</t>
  </si>
  <si>
    <t>3.2.231.g</t>
  </si>
  <si>
    <t>Substituição de poste Metálico cilíndrico reto engastado 12m</t>
  </si>
  <si>
    <t>3.2.232.</t>
  </si>
  <si>
    <t>Instalação de poste Metálico cilíndrico reto c/flange.</t>
  </si>
  <si>
    <t>3.2.232.a</t>
  </si>
  <si>
    <t>Instalação de poste Metálico cilíndrico reto c/ flange 5m</t>
  </si>
  <si>
    <t>3.2.232.b</t>
  </si>
  <si>
    <t>Instalação de poste Metálico cilíndrico reto c/ flange 6m</t>
  </si>
  <si>
    <t>3.2.232.c</t>
  </si>
  <si>
    <t>Instalação de poste Metálico cilíndrico reto c/ flange 7m</t>
  </si>
  <si>
    <t>3.2.232.d</t>
  </si>
  <si>
    <t>Instalação de poste Metálico cilíndrico reto c/ flange 8m</t>
  </si>
  <si>
    <t>3.2.232.e</t>
  </si>
  <si>
    <t>Instalação de poste Metálico cilíndrico reto c/ flange 9m</t>
  </si>
  <si>
    <t>3.2.232.f</t>
  </si>
  <si>
    <t>Instalação de poste Metálico cilíndrico reto c/ flange 10m</t>
  </si>
  <si>
    <t>3.2.232.g</t>
  </si>
  <si>
    <t>Instalação de poste Metálico cilíndrico reto c/ flange 12m</t>
  </si>
  <si>
    <t>3.2.233.</t>
  </si>
  <si>
    <t>Substituição de poste Metálico cilíndrico reto c/ flange.</t>
  </si>
  <si>
    <t>3.2.233.a</t>
  </si>
  <si>
    <t>Substituição de poste Metálico cilíndrico reto c/ flange 5m</t>
  </si>
  <si>
    <t>3.2.233.b</t>
  </si>
  <si>
    <t>Substituição de poste Metálico cilíndrico reto c/ flange 6m</t>
  </si>
  <si>
    <t>3.2.233.c</t>
  </si>
  <si>
    <t>Substituição de poste Metálico cilíndrico reto c/ flange 7m</t>
  </si>
  <si>
    <t>3.2.233.d</t>
  </si>
  <si>
    <t>Substituição de poste Metálico cilíndrico reto c/ flange 8m</t>
  </si>
  <si>
    <t>3.2.233.e</t>
  </si>
  <si>
    <t>Substituição de poste Metálico cilíndrico reto c/ flange 9m</t>
  </si>
  <si>
    <t>3.2.233.f</t>
  </si>
  <si>
    <t>Substituição de poste Metálico cilíndrico reto c/ flange 10m</t>
  </si>
  <si>
    <t>3.2.233.g</t>
  </si>
  <si>
    <t>Substituição de poste Metálico cilíndrico reto c/ flange 12m</t>
  </si>
  <si>
    <t>3.2.234</t>
  </si>
  <si>
    <t>Poste Ornamental secao quadrada revestido em fibra 10m</t>
  </si>
  <si>
    <t>3.2.234.a</t>
  </si>
  <si>
    <t>Poste Ornamental secao quadrada revestido em fibra 10m - Instalação</t>
  </si>
  <si>
    <t>3.2.234.b</t>
  </si>
  <si>
    <t>Poste Ornamental secao quadrada revestido em fibra 10m - Retirada</t>
  </si>
  <si>
    <t>3.2.234.c</t>
  </si>
  <si>
    <t>Poste Ornamental secao quadrada revestido em fibra 10m - Substituição</t>
  </si>
  <si>
    <t>3.2.235</t>
  </si>
  <si>
    <t>Poste Ornamental Metálicos 6m</t>
  </si>
  <si>
    <t>3.2.235.a</t>
  </si>
  <si>
    <t>Poste Ornamental Metálicos 6m - Instalação</t>
  </si>
  <si>
    <t>3.2.235.b</t>
  </si>
  <si>
    <t>Poste Ornamental Metálicos 6m - Retirada</t>
  </si>
  <si>
    <t>3.2.235.c</t>
  </si>
  <si>
    <t>Poste Ornamental Metálicos 6m - Substituição</t>
  </si>
  <si>
    <t>3.2.236</t>
  </si>
  <si>
    <t>Instalação de poste Ornamental Metálicos 6m (revestido em fibra de vidro)</t>
  </si>
  <si>
    <t>3.2.236.a</t>
  </si>
  <si>
    <t>Instalação de poste Ornamental Metálicos 6m (revestido em fibra de vidro) - Instalação</t>
  </si>
  <si>
    <t>3.2.236.b</t>
  </si>
  <si>
    <t>Instalação de poste Ornamental Metálicos 6m (revestido em fibra de vidro) - Retirada</t>
  </si>
  <si>
    <t>3.2.236.c</t>
  </si>
  <si>
    <t>Instalação de poste Ornamental Metálicos 6m (revestido em fibra de vidro) - Substituição</t>
  </si>
  <si>
    <t>3.2.237</t>
  </si>
  <si>
    <t>Instalação de poste Ornamental Metálicos - 10 metros</t>
  </si>
  <si>
    <t>3.2.237.a</t>
  </si>
  <si>
    <t>Instalação de poste Ornamental Metálicos - 10 metros - Instalação</t>
  </si>
  <si>
    <t>3.2.237.b</t>
  </si>
  <si>
    <t>Instalação de poste Ornamental Metálicos - 10 metros - Retirada</t>
  </si>
  <si>
    <t>3.2.237.c</t>
  </si>
  <si>
    <t>Instalação de poste Ornamental Metálicos - 10 metros - Substituição</t>
  </si>
  <si>
    <t>3.2.238</t>
  </si>
  <si>
    <t>Instalação de poste Ornamental Metálicos 10m (revestido em fibra de vidro)</t>
  </si>
  <si>
    <t>3.2.238.a</t>
  </si>
  <si>
    <t>Instalação de poste Ornamental Metálicos 10m (revestido em fibra de vidro) - Instalação</t>
  </si>
  <si>
    <t>3.2.238.b</t>
  </si>
  <si>
    <t>Instalação de poste Ornamental Metálicos 10m (revestido em fibra de vidro) - Retirada</t>
  </si>
  <si>
    <t>3.2.238.c</t>
  </si>
  <si>
    <t>Instalação de poste Ornamental Metálicos 10m (revestido em fibra de vidro) - Substituição</t>
  </si>
  <si>
    <t>3.2.239</t>
  </si>
  <si>
    <t>Instalação de poste Ornamental Metálicos 12m</t>
  </si>
  <si>
    <t>3.2.239.a</t>
  </si>
  <si>
    <t>Instalação de poste Ornamental Metálicos 12m - Instalação</t>
  </si>
  <si>
    <t>3.2.239.b</t>
  </si>
  <si>
    <t>Instalação de poste Ornamental Metálicos 12m - Retirada</t>
  </si>
  <si>
    <t>3.2.239.c</t>
  </si>
  <si>
    <t>Instalação de poste Ornamental Metálicos 12m - Substituição</t>
  </si>
  <si>
    <t>3.2.240</t>
  </si>
  <si>
    <t>Instalação de poste Ornamental Metálicos 12m (revestido em fibra de vidro)</t>
  </si>
  <si>
    <t>3.2.240.a</t>
  </si>
  <si>
    <t>Instalação de poste Ornamental Metálicos 12m (revestido em fibra de vidro) - Instalação</t>
  </si>
  <si>
    <t>3.2.240.b</t>
  </si>
  <si>
    <t>Instalação de poste Ornamental Metálicos 12m (revestido em fibra de vidro) - Retirada</t>
  </si>
  <si>
    <t>3.2.240.c</t>
  </si>
  <si>
    <t>Instalação de poste Ornamental Metálicos 12m (revestido em fibra de vidro) - Substituição</t>
  </si>
  <si>
    <t>3.2.241</t>
  </si>
  <si>
    <t>Instalação de suporte ornamental para 01 projetor</t>
  </si>
  <si>
    <t>3.2.241.a</t>
  </si>
  <si>
    <t>3.2.241.b</t>
  </si>
  <si>
    <t>Substituição de suporte ornamental para 01 projetor</t>
  </si>
  <si>
    <t>3.2.242</t>
  </si>
  <si>
    <t>Instalação de conduletes</t>
  </si>
  <si>
    <t>3.2.243</t>
  </si>
  <si>
    <t>Mao de obra para Instalação  e retirada de projetor em evento</t>
  </si>
  <si>
    <t>3.2.244</t>
  </si>
  <si>
    <t>3.2.245</t>
  </si>
  <si>
    <t>Galvanizacao de peca metalica</t>
  </si>
  <si>
    <t>3.2.246</t>
  </si>
  <si>
    <t>Ancoragem com fixacao de rede aérea em poste</t>
  </si>
  <si>
    <t>3.2.247</t>
  </si>
  <si>
    <t>Instalação de isolador de baixa tensão</t>
  </si>
  <si>
    <t>3.2.248</t>
  </si>
  <si>
    <t>Retirada de isolador de baixa tensão</t>
  </si>
  <si>
    <t>3.2.249</t>
  </si>
  <si>
    <t>Instalação de roldana baixa tensão</t>
  </si>
  <si>
    <t>3.2.250</t>
  </si>
  <si>
    <t>Retirada de roldana baixa tensão</t>
  </si>
  <si>
    <t>3.2.251</t>
  </si>
  <si>
    <t>Instalação de par de chapa de junção.</t>
  </si>
  <si>
    <t>3.2.252</t>
  </si>
  <si>
    <t>3.2.253</t>
  </si>
  <si>
    <t>Poda de árvore</t>
  </si>
  <si>
    <t>3.2.253.a</t>
  </si>
  <si>
    <t>Poda de árvore de Pequeno Porte (até 5m)</t>
  </si>
  <si>
    <t>3.2.253.b</t>
  </si>
  <si>
    <t>Poda de árvore de Médio Porte (5,5 a 9m)</t>
  </si>
  <si>
    <t>3.2.253.c</t>
  </si>
  <si>
    <t>Poda de árvore de Grande Porte (acima de 9m)</t>
  </si>
  <si>
    <t>3.2.254</t>
  </si>
  <si>
    <t>Instalação de Luminária Salvada</t>
  </si>
  <si>
    <t>3.2.254.a</t>
  </si>
  <si>
    <t>Instalação de Luminária Salvada de 70W/100W/150W</t>
  </si>
  <si>
    <t>3.2.254.b</t>
  </si>
  <si>
    <t>Instalação de Luminária Salvada de 250W</t>
  </si>
  <si>
    <t>3.2.254.c</t>
  </si>
  <si>
    <t>Instalação de Luminária Salvada de 400W/600W.</t>
  </si>
  <si>
    <t>3.2.255</t>
  </si>
  <si>
    <t>Retirada de Poste de Fibra Inflamavel/Não Inflamavel</t>
  </si>
  <si>
    <t>3.2.255.a</t>
  </si>
  <si>
    <t>Retirada de Poste de Fibra  Inflamavel/ Não Inflamavel de 12 a 15 m</t>
  </si>
  <si>
    <t>3.2.255.b</t>
  </si>
  <si>
    <t>Retirada de Poste de Fibra Fibra Inflamavel/ Não Inflamavel de 16 a 23 m</t>
  </si>
  <si>
    <t>3.2.256</t>
  </si>
  <si>
    <t>Transposição de Luminária em Rede DAT.</t>
  </si>
  <si>
    <t>3.2.257</t>
  </si>
  <si>
    <t>Instalação de Lacre para caixa de passagem</t>
  </si>
  <si>
    <t>3.2.257.a</t>
  </si>
  <si>
    <t>Instalação de Lacre para caixa de passagem - 40x40x40cm</t>
  </si>
  <si>
    <t>3.2.257.b</t>
  </si>
  <si>
    <t>Instalação de Lacre para caixa de passagem - 60x60x60cm</t>
  </si>
  <si>
    <t>3.2.257.c</t>
  </si>
  <si>
    <t>Instalação de Lacre para caixa de passagem - 80x80x80cm</t>
  </si>
  <si>
    <t>3.2.257.d</t>
  </si>
  <si>
    <t>Instalação de Lacre para caixa de passagem - 100x100x100cm</t>
  </si>
  <si>
    <t>3.2.258</t>
  </si>
  <si>
    <t>Reposição de Lente em Luminária</t>
  </si>
  <si>
    <t>3.2.258.a</t>
  </si>
  <si>
    <t>Reposição de Lente em Luminária - Policurva</t>
  </si>
  <si>
    <t>3.2.258.b</t>
  </si>
  <si>
    <t>Reposição de Lente em Luminária - Plana</t>
  </si>
  <si>
    <t>3.2.259</t>
  </si>
  <si>
    <t>Pintura de Poste</t>
  </si>
  <si>
    <t>3.2.259.a</t>
  </si>
  <si>
    <t>Pintura de Poste - Até 11m</t>
  </si>
  <si>
    <t>3.2.259.b</t>
  </si>
  <si>
    <t>Pintura de Poste - 12 a 15m</t>
  </si>
  <si>
    <t>3.2.259.c</t>
  </si>
  <si>
    <t>Pintura de Poste - Acima de 15m</t>
  </si>
  <si>
    <t>3.2.260</t>
  </si>
  <si>
    <t>Instalação de Sistema a LED, equivalente a Luminária de 250W - Poste de 10 a 15m</t>
  </si>
  <si>
    <t>3.2.260.a</t>
  </si>
  <si>
    <t>Instalação de Sistema a LED, equivalente a Luminária de 250W - Poste de 10 a 15m - 1 Luminária - IP 66 ou Superior</t>
  </si>
  <si>
    <t>3.2.260.b</t>
  </si>
  <si>
    <t>Instalação de Sistema a LED, equivalente a Luminária de 250W - Poste de 10 a 15m - 2 Luminárias - IP 66 ou Superior</t>
  </si>
  <si>
    <t>3.2.260.c</t>
  </si>
  <si>
    <t>Instalação de Sistema a LED, equivalente a Luminária de 250W - Poste de 10 a 15m - 3 Luminárias - IP 66 ou Superior</t>
  </si>
  <si>
    <t>3.2.260.d</t>
  </si>
  <si>
    <t>Instalação de Sistema a LED, equivalente a Luminária de 250W - Poste de 10 a 15m - 4 Luminárias - IP 66 ou Superior</t>
  </si>
  <si>
    <t>3.2.261</t>
  </si>
  <si>
    <t>Instalação de Sistema a LED, equivalente a Luminária de 400W - Poste de 10 a 15m</t>
  </si>
  <si>
    <t>3.2.261.a</t>
  </si>
  <si>
    <t>Instalação de Sistema a LED, equivalente a Luminária de 400W - Poste de 10 a 15m - 1 Luminária - IP 66 ou Superior</t>
  </si>
  <si>
    <t>3.2.261.b</t>
  </si>
  <si>
    <t>Instalação de Sistema a LED, equivalente a Luminária de 400W - Poste de 10 a 15m - 2 Luminárias - IP 66 ou Superior</t>
  </si>
  <si>
    <t>3.2.261.c</t>
  </si>
  <si>
    <t>Instalação de Sistema a LED, equivalente a Luminária de 400W - Poste de10 a 15m - 3 Luminárias - IP 66 ou Superior</t>
  </si>
  <si>
    <t>3.2.261.d</t>
  </si>
  <si>
    <t>Instalação de Sistema a LED, equivalente a Luminária de 400W - Poste de 10 a 15m - 4 Luminárias - IP 66 ou Superior</t>
  </si>
  <si>
    <t>3.2.262</t>
  </si>
  <si>
    <t>Instalação de Luminária 400W/Equivalente - Sistema a LED   - Poste de 16 a 23m</t>
  </si>
  <si>
    <t>3.2.262.a</t>
  </si>
  <si>
    <t>Instalação de Luminária 400W/Equivalente - Sistema a LED   - Poste de 16 a 23m - 1 Luminária - IP 66 ou superior</t>
  </si>
  <si>
    <t>3.2.262.b</t>
  </si>
  <si>
    <t>Instalação de Luminária 400W/Equivalente - Sistema a LED - Poste de 16 a 23m - 2 Luminárias - IP 66 ou superior</t>
  </si>
  <si>
    <t>3.2.262.c</t>
  </si>
  <si>
    <t>Instalação de Luminária 400W/Equivalente - Sistema a LED - Poste de 16 a 23m - 3 Luminárias - IP 66 ou superior</t>
  </si>
  <si>
    <t>3.2.262.d</t>
  </si>
  <si>
    <t>Instalação de Luminária 400W/Equivalente - Sistema a LED - Poste de 16 a 23m - 4 Luminárias - IP 66 ou superior</t>
  </si>
  <si>
    <t>3.2.263</t>
  </si>
  <si>
    <t>Instalação de Luminária 250W IP 65/66, em poste de 10 a 15m, Vaporde Sódio</t>
  </si>
  <si>
    <t>3.2.263.a</t>
  </si>
  <si>
    <t>Instalação de Luminária 250 W - IP 65, Vapor de Sódio - Poste de 10 a 15m- 1 Luminária</t>
  </si>
  <si>
    <t>3.2.263.b</t>
  </si>
  <si>
    <t>Instalação de Luminária 250 W - IP 65, Vapor de Sódio - Poste de 10 a 15m- 2 Luminária</t>
  </si>
  <si>
    <t>3.2.263.c</t>
  </si>
  <si>
    <t>Instalação de Luminária 250 W - IP 65, Vapor de Sódio - Poste de 10 a 15m- 3 Luminária</t>
  </si>
  <si>
    <t>3.2.263.d</t>
  </si>
  <si>
    <t>Instalação de Luminária 250 W - IP 65, Vapor de Sódio - Poste de 10 a 15m - 4 Luminária</t>
  </si>
  <si>
    <t>3.2.263.e</t>
  </si>
  <si>
    <t>Instalação de Luminária 250 W - IP 66, Vapor de Sódio - Poste de 10 a 15m - 1 Luminária</t>
  </si>
  <si>
    <t>3.2.263.f</t>
  </si>
  <si>
    <t>Instalação de Luminária 250 W - IP 66, Vapor de Sódio - Poste de 10 a 15m - 2 Luminária</t>
  </si>
  <si>
    <t>3.2.263.g</t>
  </si>
  <si>
    <t>Instalação de Luminária 250 W - IP 66, Vapor de Sódio - Poste de 10 a 15m - 3 Luminária</t>
  </si>
  <si>
    <t>3.2.263.h</t>
  </si>
  <si>
    <t>Instalação de Luminária 250 W - IP 66, Vapor de Sódio - Poste de 10 a 15m - 4 Luminária</t>
  </si>
  <si>
    <t>3.2.264</t>
  </si>
  <si>
    <t>Instalação de Luminária 250W IP 65/66, em poste de 10 a 15m, Vapor Metálico</t>
  </si>
  <si>
    <t>3.2.264.a</t>
  </si>
  <si>
    <t>Instalação de Luminária 250 W - IP 65, Vapor Metálico - Poste de 10 a 15m - 1 Luminária</t>
  </si>
  <si>
    <t>3.2.264.b</t>
  </si>
  <si>
    <t>Instalação de Luminária 250 W - IP 65, Vapor Metálico - Poste de 10 a 15m - 2 Luminária</t>
  </si>
  <si>
    <t>3.2.264.c</t>
  </si>
  <si>
    <t>Instalação de Luminária 250 W - IP 65, Vapor Metálico - Poste de 10 a 15m - 3 Luminária</t>
  </si>
  <si>
    <t>3.2.264.d</t>
  </si>
  <si>
    <t>Instalação de Luminária 250 W - IP 65, Vapor Metálico - Poste de 10 a 15m - 4 Luminária</t>
  </si>
  <si>
    <t>3.2.264.e</t>
  </si>
  <si>
    <t>Instalação de Luminária 250 W - IP 66, Vapor Metálico - Poste de 10 a 15m - 1 Luminária</t>
  </si>
  <si>
    <t>3.2.264.f</t>
  </si>
  <si>
    <t>Instalação de Luminária 250 W - IP 66, Vapor Metálico - Poste de 10 a 15m - 2 Luminária</t>
  </si>
  <si>
    <t>3.2.264.g</t>
  </si>
  <si>
    <t>Instalação de Luminária 250 W - IP 66, Vapor Metálico - Poste de 10 a 15m - 3 Luminária</t>
  </si>
  <si>
    <t>3.2.264.h</t>
  </si>
  <si>
    <t>Instalação de Luminária 250 W - IP 66, Vapor Metálico - Poste de 10 a 15m - 4 Luminária</t>
  </si>
  <si>
    <t>VALOR TOTAL</t>
  </si>
  <si>
    <t>Solicitante:</t>
  </si>
  <si>
    <t>Endereço:</t>
  </si>
  <si>
    <t>Tipo de Obra:</t>
  </si>
  <si>
    <r>
      <t>Instalação de metro de eletroduto de PVC rígido aparente ou embutido em</t>
    </r>
    <r>
      <rPr>
        <b/>
        <sz val="14"/>
        <color rgb="FFFF0000"/>
        <rFont val="Times New Roman"/>
        <family val="1"/>
      </rPr>
      <t xml:space="preserve"> </t>
    </r>
    <r>
      <rPr>
        <b/>
        <sz val="14"/>
        <color rgb="FF000000"/>
        <rFont val="Times New Roman"/>
        <family val="1"/>
      </rPr>
      <t>aco galvanizado</t>
    </r>
  </si>
  <si>
    <t>Retirada e reassentamento de piso intertravado</t>
  </si>
  <si>
    <t>3.2.91.a</t>
  </si>
  <si>
    <t>Instalação de 1 metro de Cabo tripolar tipo triplast (plastichumbo) - 2,5 mm2</t>
  </si>
  <si>
    <t>3.2.143.d</t>
  </si>
  <si>
    <t>Instalação de rede multiplexada em poste existente - 2x16mm², 0,6/1kV em alumínio</t>
  </si>
  <si>
    <t>um</t>
  </si>
  <si>
    <t/>
  </si>
  <si>
    <t>Todos Materiais</t>
  </si>
  <si>
    <t>Família</t>
  </si>
  <si>
    <t>Sim</t>
  </si>
  <si>
    <t>Todos</t>
  </si>
  <si>
    <t>Código</t>
  </si>
  <si>
    <t>Código Auxiliar</t>
  </si>
  <si>
    <t>Listagem</t>
  </si>
  <si>
    <t>Descrição</t>
  </si>
  <si>
    <t>Un</t>
  </si>
  <si>
    <t>Norma Técnica</t>
  </si>
  <si>
    <t>Peso</t>
  </si>
  <si>
    <t>Custo Padrão</t>
  </si>
  <si>
    <t>data do Custo</t>
  </si>
  <si>
    <t>Especificação</t>
  </si>
  <si>
    <t>Observação</t>
  </si>
  <si>
    <t>FM Rodrigues</t>
  </si>
  <si>
    <t>ALICATE DE CORTE C/ISOLAMENTO 1000V</t>
  </si>
  <si>
    <t>EF</t>
  </si>
  <si>
    <t xml:space="preserve">un        </t>
  </si>
  <si>
    <t>ALICATE DE CORTE C/ISOLAMENTO 1000V GEDORE ou similar_x000D__x000D_</t>
  </si>
  <si>
    <t>ALICATE UNIVERSAL 8" C/ISOLAMENTO 1000V</t>
  </si>
  <si>
    <t>ALICATE UNIVERSAL 8" C/ISOLAMENTO 1000V_x000D_</t>
  </si>
  <si>
    <t>BOTAS ELETRICISTA Nº 35</t>
  </si>
  <si>
    <t>BOTAS ELETRICISTA Nº 35 / Calçado ocupacional tipo botina, fechamento em elástico, confeccionado em couro curtido ao cromo, palmilha de montagem em material sintético, solado poliuretano bidensidade injetado diretamente ao cabedal, sem biqueira de aço, isolante elétrico. BRACOL / MARLUVAS_x000D__x000D_</t>
  </si>
  <si>
    <t>BOTAS ELETRICISTA Nº 36</t>
  </si>
  <si>
    <t>Calçado ocupacional tipo botina, fechamento em elástico, confeccionado em couro curtido ao cromo, palmilha de montagem em material sintético, solado poliuretano bidensidade injetado diretamente ao cabedal, sem biqueira de aço, isolante elétrico. BRACOL / MARLUVAS_x000D_</t>
  </si>
  <si>
    <t>BOTAS ELETRICISTA Nº 37</t>
  </si>
  <si>
    <t>BOTAS ELETRICISTA Nº 41</t>
  </si>
  <si>
    <t>BOTAS ELETRICISTA Nº 43</t>
  </si>
  <si>
    <t>BOTAS ELETRICISTA Nº 44</t>
  </si>
  <si>
    <t>BOTAS PVC CANO MÉDIO C/FORRO Nº 41</t>
  </si>
  <si>
    <t>Bota em PVC Cano Médio Com Forro Preta. Produto injetado em duas etapas - solado mais duro (maior vida útil) e cano mais macio (conforto). Impermeável. BRACOL / VONDER_x000D_</t>
  </si>
  <si>
    <t>CAPA DE CHUVA</t>
  </si>
  <si>
    <t>Conjunto de material PVC flexível e impermeável. Forro em poliéster. Costuras seladas eletronicamente. Fechamento frontal com quatro botões de pressão. Touca Fixa. Manga Longa. Cor preta. Tamanho G. ELASTOBOR / TREVIRA / VONDER_x000D_</t>
  </si>
  <si>
    <t>CAPA DE CHUVA P/MOTOQUEIRO G</t>
  </si>
  <si>
    <t>Conjunto 100% Impermeaveis, Velcro de vedação por cima do ziper da jaqueta, Velcro nas mangas da jaqueta e ziper nas barras das calças, Faixa refletiva de segurança nas costas. Gola da jaqueta na altura do capacete, 100% laminado PVC e Forro 100% malha poliester. DELTA / FLEX_x000D_</t>
  </si>
  <si>
    <t>CAPA DE CHUVA P/MOTOQUEIRO EXG</t>
  </si>
  <si>
    <t>CHAVE DE FENDA 3/16 X 4" C/ISOLAMENTO 1000V</t>
  </si>
  <si>
    <t>CHAVE DE FENDA 4" C/ISOLAMENTO 1000V_x000D_</t>
  </si>
  <si>
    <t>CHAVE DE FENDA 3/16 X 6" C/ISOLAMENTO 1000V</t>
  </si>
  <si>
    <t>CHAVE DE FENDA 6" C/ISOLAMENTO 1000V_x000D_</t>
  </si>
  <si>
    <t>CHAVE DE FENDA 5/16 X 8" C/ISOLAMENTO 1000V</t>
  </si>
  <si>
    <t>CHAVE DE FENDA 5/16 X 8" C/ISOLAMENTO 1000V_x000D_</t>
  </si>
  <si>
    <t>CHAVE DE REGULAGEM C/ISOLAMENTO 1000V 10mm</t>
  </si>
  <si>
    <t>CHAVE DE REGULAGEM C/ISOLAMENTO 1000V_x000D_</t>
  </si>
  <si>
    <t>CHAVE PHILLIPS 1/4 X 6" C/ISOLAMENTO 1000V</t>
  </si>
  <si>
    <t>CHAVE PHILLIPS 1/4 X 6" C/ISOLAMENTO 1000V_x000D_</t>
  </si>
  <si>
    <t>CHAVE PHILLIPS 1/8 X 6" C/ISOLAMENTO 1000V</t>
  </si>
  <si>
    <t>CHAVE PHILLIPS 1/8 X 6" C/ISOLAMENTO 1000V_x000D_</t>
  </si>
  <si>
    <t>CHAVE L 13" C/ISOLAMENTO 1000V</t>
  </si>
  <si>
    <t>CHAVE L 13" C/ISOLAMENTO 1000V_x000D_</t>
  </si>
  <si>
    <t>CINTO DE PANO</t>
  </si>
  <si>
    <t>CINTO DE PANO_x000D_</t>
  </si>
  <si>
    <t>GARRAFA TÉRMICA 5L</t>
  </si>
  <si>
    <t>GARRAFA TÉRMICA 5L / Confeccionado em plástico super-resistente e isolamento com espessa camada de poliuretano, retendo frio por mais tempo. Boca larga facilitando o enchimento e limpeza. Com alça para fácil transporte. OBBA / TERMACO_x000D__x000D_</t>
  </si>
  <si>
    <t>COTOVELEIRA</t>
  </si>
  <si>
    <t>COTOVELEIRA P/MOTOQUEIRO / Contém um par de joelheiras e um par de cotoveleiras, semi-articuladas anatômicas, projetada em 3 peças em polipropileno injetado, acabamento interno em EVA, possui três elásticos com regulagem em velcro, revestimento em conchas plásticas com processo de metalização a vácuo. FOX ou similar._x000D__x000D_</t>
  </si>
  <si>
    <t>LANTERNA DE MÃO RECARREGÁVEL</t>
  </si>
  <si>
    <t>LANTERNA DE MÃO RECARREGÁVEL_x000D_</t>
  </si>
  <si>
    <t>MARRETA DE 1 KG</t>
  </si>
  <si>
    <t>MARRETA DE 1 KG / Marreta fabricada em metal super resistente c/cabeça envernizada e cabo fixado através de cunha metálica. TRAMONTINA ou similar._x000D__x000D_</t>
  </si>
  <si>
    <t>ÓCULOS FUMÊ</t>
  </si>
  <si>
    <t>Constituído de material plástico preto e duas fendas nas extremidades utilizadas para o encaixe de um visor de policarbonato. Sem componentes metálicos, indicado para eletricistas. 3M / VICSA / CARBOGRAFITE / KALIPSO / VONDER_x000D_</t>
  </si>
  <si>
    <t>ÓCULOS FUMÊ DE COBERTURA</t>
  </si>
  <si>
    <t>ÓCULOS FUMÊ DE COBERTURA / Óculos c/lente única de duropolicarbonato, permite a sobreposição em óculos de grau. Constituído de armação e visor confeccionados em uma única peça de policarbonato, com meia borda superior. Hastes tipo espátula fixadas à armação através de pinos plásticos. 3M / VICSA / CARBOGRAFITE / KALIPSO / VONDER_x000D__x000D_</t>
  </si>
  <si>
    <t>PROTETOR AURICULAR TIPO PLUG</t>
  </si>
  <si>
    <t>Protetor auditivo de inserção de silicone. Cordão de PVC. Atenuação: 17 dB (NRRsf). 3M / KALIPSO ou similar_x000D_</t>
  </si>
  <si>
    <t>TESTE DE TENSÃO</t>
  </si>
  <si>
    <t>TESTE DE TENSÃO_x000D_</t>
  </si>
  <si>
    <t>ALÇA PARA MANGOTE CLASSE 2 TIPO 2</t>
  </si>
  <si>
    <t>ALÇA PARA MANGOTE CLASSE 2 TIPO 2_x000D_</t>
  </si>
  <si>
    <t>SACOLA PARA ACONDICIONAR MANGOTE E LUVAS</t>
  </si>
  <si>
    <t>CHAVE T 5mm isolada</t>
  </si>
  <si>
    <t>CHAVE T 5mm isolada_x000D_</t>
  </si>
  <si>
    <t>CORDA LINHA VIDA DE POLIAMIDA BRANCA 11MM</t>
  </si>
  <si>
    <t xml:space="preserve">m         </t>
  </si>
  <si>
    <t>TRAVA QUEDAS</t>
  </si>
  <si>
    <t>FITA DE ANCORAGEM DE 2MT PARA BASE ESCADA</t>
  </si>
  <si>
    <t>BOLSA DE LONA PARA KIT RESGATE ALTURA</t>
  </si>
  <si>
    <t>LAMINA DE SERRA STARRET</t>
  </si>
  <si>
    <t>JOELHEIRA</t>
  </si>
  <si>
    <t>JOELHEIRA P/MOTOQUEIRO / Contém um par de joelheiras e um par de cotoveleiras, semi-articuladas anatômicas, projetada em 3 peças em polipropileno injetado, acabamento interno em EVA, possui três elásticos com regulagem em velcro, revestimento em conchas plásticas com processo de metalização a vácuo. FOX ou similar._x000D__x000D_</t>
  </si>
  <si>
    <t>CORDA PARA SERVIÇO 8MM POLIPROPILENO SEDA</t>
  </si>
  <si>
    <t>JOGO CHAVE ALLEN</t>
  </si>
  <si>
    <t>BANDEIRA LARANJA COM BASTÃO</t>
  </si>
  <si>
    <t>EF.EPC</t>
  </si>
  <si>
    <t>BANDEIRA LARANJA COM BASTÃO / Bandeirola cor laranja medindo 30x30cm bastão de madeira de 60cm._x000D__x000D_</t>
  </si>
  <si>
    <t>CONES DE BORRACHA 750MM C/ADESIVOS REFLETIVOS</t>
  </si>
  <si>
    <t>CONES DE BORRACHA 750MM C/ADESIVOS REFLETIVOS_x000D_</t>
  </si>
  <si>
    <t>CORRENTE DE SINALIZAÇÃO PRETO/AMARELO 9mm</t>
  </si>
  <si>
    <t>CORRENTE DE SINALIZAÇÃO PRETO/AMARELO 9mm_x000D_</t>
  </si>
  <si>
    <t>FACA CURVA C/ISOLAMENTO 1000V</t>
  </si>
  <si>
    <t>FACA CURVA C/ISOLAMENTO 1000V_x000D_</t>
  </si>
  <si>
    <t>FITA DE ISOLAMENTO LARANJA/BRANCO C/ROLO</t>
  </si>
  <si>
    <t>FITA DE ISOLAMENTO LARANJA/BRANCO C/ROLO / Fabricado em alumínio fundido c/manopla, para uso com fita de sinalização de 50 mm de largura por  35m de comprimento._x000D__x000D_</t>
  </si>
  <si>
    <t>BOTAS ELETRICISTA Nº 38</t>
  </si>
  <si>
    <t>EF.EPI</t>
  </si>
  <si>
    <t>BOTAS ELETRICISTA Nº 38 / Calçado ocupacional tipo botina, fechamento em elástico, confeccionado em couro curtido ao cromo, palmilha de montagem em material sintético, solado poliuretano bidensidade injetado diretamente ao cabedal, sem biqueira de aço, isolante elétrico. BRACOL / MARLUVAS_x000D__x000D_</t>
  </si>
  <si>
    <t>BOTAS ELETRICISTA Nº 39</t>
  </si>
  <si>
    <t>BOTAS ELETRICISTA Nº 39 / Calçado ocupacional tipo botina, fechamento em elástico, confeccionado em couro curtido ao cromo, palmilha de montagem em material sintético, solado poliuretano bidensidade injetado diretamente ao cabedal, sem biqueira de aço, isolante elétrico. BRACOL / MARLUVAS_x000D__x000D_</t>
  </si>
  <si>
    <t>BOTAS ELETRICISTA Nº 40</t>
  </si>
  <si>
    <t>BOTAS ELETRICISTA Nº 40 / Calçado ocupacional tipo botina, fechamento em elástico, confeccionado em couro curtido ao cromo, palmilha de montagem em material sintético, solado poliuretano bidensidade injetado diretamente ao cabedal, sem biqueira de aço, isolante elétrico. BRACOL / MARLUVAS_x000D__x000D_</t>
  </si>
  <si>
    <t>BOTAS ELETRICISTA Nº 42</t>
  </si>
  <si>
    <t>BOTAS ELETRICISTA Nº 42 / Calçado ocupacional tipo botina, fechamento em elástico, confeccionado em couro curtido ao cromo, palmilha de montagem em material sintético, solado poliuretano bidensidade injetado diretamente ao cabedal, sem biqueira de aço, isolante elétrico. BRACOL / MARLUVAS_x000D__x000D_</t>
  </si>
  <si>
    <t>BOTAS PVC CANO MÉDIO C/FORRO Nº 37</t>
  </si>
  <si>
    <t>BOTAS PVC CANO MÉDIO C/FORRO Nº 37 / Bota em PVC Cano Médio Com Forro Preta. Produto injetado em duas etapas - solado mais duro (maior vida útil) e cano mais macio (conforto). Impermeável. BRACOL / VONDER_x000D__x000D_</t>
  </si>
  <si>
    <t>BOTAS PVC CANO MÉDIO C/FORRO Nº 38</t>
  </si>
  <si>
    <t>BOTAS PVC CANO MÉDIO C/FORRO Nº 38 / Bota em PVC Cano Médio Com Forro Preta. Produto injetado em duas etapas - solado mais duro (maior vida útil) e cano mais macio (conforto). Impermeável. BRACOL / VONDER_x000D__x000D_</t>
  </si>
  <si>
    <t>BOTAS PVC CANO MÉDIO C/FORRO Nº 40</t>
  </si>
  <si>
    <t>BOTAS PVC CANO MÉDIO C/FORRO Nº 40 / Bota em PVC Cano Médio Com Forro Preta. Produto injetado em duas etapas - solado mais duro (maior vida útil) e cano mais macio (conforto). Impermeável. BRACOL / VONDER_x000D__x000D_</t>
  </si>
  <si>
    <t>BOTAS PVC CANO MÉDIO C/FORRO Nº 42</t>
  </si>
  <si>
    <t>BOTAS PVC CANO MÉDIO C/FORRO Nº 42 / Bota em PVC Cano Médio Com Forro Preta. Produto injetado em duas etapas - solado mais duro (maior vida útil) e cano mais macio (conforto). Impermeável. BRACOL / VONDER_x000D__x000D_</t>
  </si>
  <si>
    <t>BOTAS PVC CANO MÉDIO C/FORRO Nº 44</t>
  </si>
  <si>
    <t>BOTAS PVC CANO MÉDIO C/FORRO Nº 44 / Bota em PVC Cano Médio Com Forro Preta. Produto injetado em duas etapas - solado mais duro (maior vida útil) e cano mais macio (conforto). Impermeável. BRACOL / VONDER_x000D__x000D_</t>
  </si>
  <si>
    <t>CAPA DE CHUVA P/MOTOQUEIRO M</t>
  </si>
  <si>
    <t>CAPA DE CHUVA P/MOTOQUEIRO M / Conjunto 100% Impermeaveis, Velcro de vedação por cima do ziper da jaqueta, Velcro nas mangas da jaqueta e ziper nas barras das calças, Faixa refletiva de segurança nas costas. Gola da jaqueta na altura do capacete, 100% laminado PVC e Forro 100% malha poliester. DELTA / FLEX_x000D__x000D_</t>
  </si>
  <si>
    <t>CAPACETE ABA TOTAL AMARELO</t>
  </si>
  <si>
    <t>CAPACETE ABA TOTAL AMARELO / Capacete c/jungular ajustável e dupla fita amortecedora com quatro pontos de apoio; casco rígido, leve, balanceado, injetado numa única peça em polietileno de alta densidade, sem porosidade, não sendo condutor de corrente elétrica e com alta resistência dielétrica. DURÁVEIS / MSA_x000D__x000D_</t>
  </si>
  <si>
    <t>CAPACETE ABA TOTAL BRANCO</t>
  </si>
  <si>
    <t>CAPACETE ABA TOTAL BRANCO / Capacete c/jungular ajustável e dupla fita amortecedora com quatro pontos de apoio; casco rígido, leve, balanceado, injetado numa única peça em polietileno de alta densidade, sem porosidade, não sendo condutor de corrente elétrica e com alta resistência dielétrica. DURÁVEIS / MSA_x000D__x000D_</t>
  </si>
  <si>
    <t>CAPACETE ABA TOTAL VERMELHO</t>
  </si>
  <si>
    <t>CAPACETE ABA TOTAL VERMELHO / Capacete c/jungular ajustável e dupla fita amortecedora com quatro ou oito pontos de apoio; casco rígido, leve, balanceado, injetado numa única peça em polietileno de alta densidade, sem porosidade, não sendo condutor de corrente elétrica e com alta resistência dielétrica. DURÁVEIS / MSA_x000D__x000D_</t>
  </si>
  <si>
    <t>CARNEIRA C/JUNGULAR P/CAPACETES DURÁVEIS</t>
  </si>
  <si>
    <t>CARNEIRA C/JUNGULAR P/CAPACETES DURÁVEIS / Carneira c/jungular ajustável e dupla fita amortecedora com oito pontos de apoio._x000D__x000D_</t>
  </si>
  <si>
    <t>CARNEIRA C/JUNGULAR P/CAPACETES "MSA"</t>
  </si>
  <si>
    <t>CARNEIRA C/JUNGULAR P/CAPACETES "MSA" / Carneira c/jungular ajustável e dupla fita amortecedora com quatro pontos de apoio._x000D__x000D_</t>
  </si>
  <si>
    <t>CINTO DE SEGURANÇA COM MOSQUETÃO</t>
  </si>
  <si>
    <t>CINTO DE SEGURANÇA / Cinto de Segurança c/aplicações e retenção de quedas, posicionamento e resgate. Pontos de conexão: Dorsal - 1 meia argola para retenção de quedas; Lateral - 2 meia argolas para posicionamento; Peitoral - 2 alças em poliéster reforçado para suspensão. Ajustes através de fivelas de encaixe rápido: 1 na cintura, 2 nas pernas. Confeccionado em poliéster. Apoio lombar almofadado. Indicação dos pontos de conexão impressas na tira e no passador dorsal. Tiras verdes na parte superior e pretas nas pernas para facilitar a colocação. Costuras em zig zag contínuas e em cor contrastante com a tira para facilitar a inspeção. Ferragens bicromatizadas. Acompanhado de um mosquetão CG 670 (trava roscada). ALTISEG / CARBOGRAFITE_x000D__x000D_</t>
  </si>
  <si>
    <t>FARDA CAMISA CINZA C/LOGO P</t>
  </si>
  <si>
    <t>FARDA CAMISA CINZA C/LOGO P / Camisa operacional padrão FM Rodrigues na cor cinza. Modelo aberta (fechamento em botões) c/protetor de botões, Manga Longa c/punho social, bolso no peito tampa (fechamento velcro), faixas refletivas amarelo fluor no corpo e mangas, reforço nos cotovelos._x000D__x000D__x000D__x000D__x000D__x000D_</t>
  </si>
  <si>
    <t>FARDA CAMISA CINZA C/LOGO M</t>
  </si>
  <si>
    <t>FARDA CAMISA CINZA C/LOGO M / Camisa operacional padrão FM Rodrigues na cor cinza. Modelo aberta (fechamento em botões) c/protetor de botões, Manga Longa c/punho social, bolso no peito tampa (fechamento velcro), faixas refletivas amarelo fluor no corpo e mangas, reforço nos cotovelos._x000D__x000D__x000D__x000D__x000D__x000D_</t>
  </si>
  <si>
    <t>FARDA CAMISA CINZA C/LOGO G</t>
  </si>
  <si>
    <t>FARDA CAMISA CINZA C/LOGO G / Camisa operacional padrão FM Rodrigues na cor cinza. Modelo aberta (fechamento em botões) c/protetor de botões, Manga Longa c/punho social, bolso no peito tampa (fechamento velcro), faixas refletivas amarelo fluor no corpo e mangas, reforço nos cotovelos._x000D__x000D__x000D__x000D__x000D__x000D_</t>
  </si>
  <si>
    <t>FARDA CAMISA CINZA C/LOGO GG</t>
  </si>
  <si>
    <t>FARDA CAMISA CINZA C/LOGO GG / Camisa operacional padrão FM Rodrigues na cor cinza. Modelo aberta (fechamento em botões) c/protetor de botões, Manga Longa c/punho social, bolso no peito tampa (fechamento velcro), faixas refletivas amarelo fluor no corpo e mangas, reforço nos cotovelos._x000D__x000D__x000D__x000D__x000D__x000D_</t>
  </si>
  <si>
    <t>FARDA CAMISA CINZA C/LOGO EXG</t>
  </si>
  <si>
    <t>FARDA CAMISA CINZA C/LOGO EXG / Camisa operacional padrão FM Rodrigues na cor cinza. Modelo aberta (fechamento em botões) c/protetor de botões, Manga Longa c/punho social, bolso no peito tampa (fechamento velcro), faixas refletivas amarelo fluor no corpo e mangas, reforço nos cotovelos._x000D__x000D__x000D__x000D__x000D__x000D_</t>
  </si>
  <si>
    <t>FARDA CAMISA CINZA C/LOGO ANTICHAMA P</t>
  </si>
  <si>
    <t>FARDA CAMISA CINZA C/LOGO ANTICHAMA P / Camisa operacional padrão FM Rodrigues na cor cinza. Modelo aberta (fechamento em botões) c/protetor de botões, Manga Longa c/punho social, bolso no peito tampa (fechamento velcro), ATPV 11.3cal/cm² e Risco 2, faixas refletivas amarelo fluor no corpo e mangas, reforço nos cotovelos._x000D__x000D__x000D__x000D__x000D__x000D_</t>
  </si>
  <si>
    <t>FARDA CAMISA CINZA C/LOGO ANTICHAMA M</t>
  </si>
  <si>
    <t>FARDA CAMISA CINZA C/LOGO ANTICHAMA M / Camisa operacional padrão FM Rodrigues na cor cinza. Modelo aberta (fechamento em botões) c/protetor de botões, Manga Longa c/punho social, bolso no peito tampa (fechamento velcro), ATPV 11.3cal/cm² e Risco 2, faixas refletivas amarelo fluor no corpo e mangas, reforço nos cotovelos._x000D__x000D__x000D__x000D__x000D__x000D_</t>
  </si>
  <si>
    <t>FARDA CAMISA CINZA C/LOGO ANTICHAMA G</t>
  </si>
  <si>
    <t>FARDA CAMISA CINZA C/LOGO ANTICHAMA G / Camisa operacional padrão FM Rodrigues na cor cinza. Modelo aberta (fechamento em botões) c/protetor de botões, Manga Longa c/punho social, bolso no peito tampa (fechamento velcro), ATPV 11.3cal/cm² e Risco 2, faixas refletivas amarelo fluor no corpo e mangas, reforço nos cotovelos._x000D__x000D__x000D__x000D__x000D__x000D_</t>
  </si>
  <si>
    <t>FARDA CAMISA CINZA C/LOGO ANTICHAMA GG</t>
  </si>
  <si>
    <t>FARDA CAMISA CINZA C/LOGO ANTICHAMA GG / Camisa operacional padrão FM Rodrigues na cor cinza. Modelo aberta (fechamento em botões) c/protetor de botões, Manga Longa c/punho social, bolso no peito tampa (fechamento velcro), ATPV 11.3cal/cm² e Risco 2, faixas refletivas amarelo fluor no corpo e mangas, reforço nos cotovelos._x000D__x000D__x000D__x000D__x000D__x000D_</t>
  </si>
  <si>
    <t>FARDA CAMISA CINZA C/LOGO ANTICHAMA EXG</t>
  </si>
  <si>
    <t>FARDA CAMISA CINZA C/LOGO ANTICHAMA EXG / Camisa operacional padrão FM Rodrigues na cor cinza. Modelo aberta (fechamento em botões) c/protetor de botões, Manga Longa c/punho social, bolso no peito tampa (fechamento velcro), ATPV 11.3cal/cm² e Risco 2, faixas refletivas amarelo fluor no corpo e mangas, reforço nos cotovelos._x000D__x000D__x000D__x000D__x000D__x000D_</t>
  </si>
  <si>
    <t>FARDA CALÇA CINZA C/LOGO P</t>
  </si>
  <si>
    <t>FARDA CALÇA CINZA C/LOGO P / Calça operacional padrão FM Rodrigues na cor cinza. Modelo pijama (elástico e cadarço), 2 bolsos frontais, 1 bolso traseiro c/fechamento em velcro, reforços nos joelhos e virilha._x000D__x000D__x000D__x000D__x000D__x000D_</t>
  </si>
  <si>
    <t>FARDA CALÇA CINZA C/LOGO M</t>
  </si>
  <si>
    <t>FARDA CALÇA CINZA C/LOGO M / Calça operacional padrão FM Rodrigues na cor cinza. Modelo pijama (elástico e cadarço), 2 bolsos frontais, 1 bolso traseiro c/fechamento em velcro, reforços nos joelhos e virilha._x000D__x000D__x000D__x000D__x000D__x000D_</t>
  </si>
  <si>
    <t>FARDA CALÇA CINZA C/LOGO G</t>
  </si>
  <si>
    <t>FARDA CALÇA CINZA C/LOGO G / Calça operacional padrão FM Rodrigues na cor cinza. Modelo pijama (elástico e cadarço), 2 bolsos frontais, 1 bolso traseiro c/fechamento em velcro, reforços nos joelhos e virilha._x000D__x000D__x000D__x000D__x000D__x000D_</t>
  </si>
  <si>
    <t>FARDA CALÇA CINZA C/LOGO GG</t>
  </si>
  <si>
    <t>FARDA CALÇA CINZA C/LOGO GG / Calça operacional padrão FM Rodrigues na cor cinza. Modelo pijama (elástico e cadarço), 2 bolsos frontais, 1 bolso traseiro c/fechamento em velcro, reforços nos joelhos e virilha._x000D__x000D__x000D__x000D__x000D__x000D_</t>
  </si>
  <si>
    <t>FARDA CALÇA CINZA C/LOGO EXG</t>
  </si>
  <si>
    <t>FARDA CALÇA CINZA C/LOGO EXG / Calça operacional padrão FM Rodrigues na cor cinza. Modelo pijama (elástico e cadarço), 2 bolsos frontais, 1 bolso traseiro c/fechamento em velcro, reforços nos joelhos e virilha._x000D__x000D__x000D__x000D__x000D__x000D_</t>
  </si>
  <si>
    <t>FARDA CALÇA CINZA C/LOGO ANTICHAMA P</t>
  </si>
  <si>
    <t>FARDA CALÇA CINZA C/LOGO ANTICHAMA P / Calça operacional padrão FM Rodrigues na cor cinza. Modelo pijama (elástico e cadarço), 2 bolsos frontais, 1 bolso traseiro c/fechamento em velcro, ATPV 11.3cal/cm² e Risco 2, reforços nos joelhos e virilha._x000D__x000D__x000D__x000D__x000D__x000D_</t>
  </si>
  <si>
    <t>FARDA CALÇA CINZA C/LOGO ANTICHAMA M</t>
  </si>
  <si>
    <t>FARDA CALÇA CINZA C/LOGO ANTICHAMA M / Calça operacional padrão FM Rodrigues na cor cinza. Modelo pijama (elástico e cadarço), 2 bolsos frontais, 1 bolso traseiro c/fechamento em velcro, ATPV 11.3cal/cm² e Risco 2, reforços nos joelhos e virilha._x000D__x000D__x000D__x000D__x000D__x000D_</t>
  </si>
  <si>
    <t>FARDA CALÇA CINZA C/LOGO ANTICHAMA G</t>
  </si>
  <si>
    <t>FARDA CALÇA CINZA C/LOGO ANTICHAMA G / Calça operacional padrão FM Rodrigues na cor cinza. Modelo pijama (elástico e cadarço), 2 bolsos frontais, 1 bolso traseiro c/fechamento em velcro, ATPV 11.3cal/cm² e Risco 2, reforços nos joelhos e virilha._x000D__x000D__x000D__x000D__x000D__x000D_</t>
  </si>
  <si>
    <t>FARDA CALÇA CINZA C/LOGO ANTICHAMA GG</t>
  </si>
  <si>
    <t>FARDA CALÇA CINZA C/LOGO ANTICHAMA GG / Calça operacional padrão FM Rodrigues na cor cinza. Modelo pijama (elástico e cadarço), 2 bolsos frontais, 1 bolso traseiro c/fechamento em velcro, ATPV 11.3cal/cm² e Risco 2, reforços nos joelhos e virilha._x000D__x000D__x000D__x000D__x000D__x000D_</t>
  </si>
  <si>
    <t>FARDA CALÇA CINZA C/LOGO ANTICHAMA EXG</t>
  </si>
  <si>
    <t>FARDA CALÇA CINZA C/LOGO ANTICHAMA EXG / Calça operacional padrão FM Rodrigues na cor cinza. Modelo pijama (elástico e cadarço), 2 bolsos frontais, 1 bolso traseiro c/fechamento em velcro, ATPV 11.3cal/cm² e Risco 2, reforços nos joelhos e virilha._x000D__x000D__x000D__x000D__x000D__x000D_</t>
  </si>
  <si>
    <t>FITA DE ISOLAMENTO</t>
  </si>
  <si>
    <t>FITA DE ISOLAMENTO_x000D_</t>
  </si>
  <si>
    <t>LANTERNA DE CABEÇA RECARREGÁVEL</t>
  </si>
  <si>
    <t>LANTERNA DE CABEÇA RECARREGÁVEL / Lanterna de LED recarregável, bateria de alta capacidade. CARBOGRAFITE / DP LED LIGHT ou similar_x000D__x000D_</t>
  </si>
  <si>
    <t>LUVAS DE COBERTURA P/LUVA ISOLANTE</t>
  </si>
  <si>
    <t>LUVAS DE COBERTURA P/LUVA ISOLANTE / Luva de segurança confeccionada em vaqueta na palma, tira de reforço externo em vaqueta embutida entre o polegar e o indicador, dorso em raspa e fivela para ajuste. VALCAN ou similar_x000D__x000D_</t>
  </si>
  <si>
    <t>LUVAS DE VAQUETA</t>
  </si>
  <si>
    <t>LUVAS DE VAQUETA / Luva de segurança confeccionado em vaqueta na palma e dorso, reforço externo entre o polegar e indicador, elástico para ajuste no dorso. VALCAN ou similar_x000D__x000D_</t>
  </si>
  <si>
    <t>LUVAS ISOLANTES CLASSE 0 TIPO 2 Nº 09</t>
  </si>
  <si>
    <t>LUVAS ISOLANTES CLASSE 0 TIPO 2 Nº 09 / Luvas Isolantes c/tensão de ensaio: 5.000 Volts (5.0kV) - CA; Tensão máxima de uso: 1.000 Volts (1 kV) - CA; Material: Composto elastomérico de alta qualidade; Cor Preta; Marcação: Etiqueta na cor Vermelha (conforme NBR-10622); Normas: NBR-10622/ASTM D-120; Certificação: INMETRO. ORION_x000D__x000D_</t>
  </si>
  <si>
    <t>LUVAS ISOLANTES CLASSE 0 TIPO 2 Nº 09¹/²</t>
  </si>
  <si>
    <t>LUVAS ISOLANTES CLASSE 0 TIPO 2 Nº 09¹/² / Luvas Isolantes c/tensão de ensaio: 5.000 Volts (5.0kV) - CA; Tensão máxima de uso: 1.000 Volts (1 kV) - CA; Material: Composto elastomérico de alta qualidade; Cor Preta; Marcação: Etiqueta na cor Vermelha (conforme NBR-10622); Normas: NBR-10622/ASTM D-120; Certificação: INMETRO. ORION_x000D__x000D_</t>
  </si>
  <si>
    <t>LUVAS ISOLANTES CLASSE 0 TIPO 2 Nº 10</t>
  </si>
  <si>
    <t>LUVAS ISOLANTES CLASSE 0 TIPO 2 Nº 10 / Luvas Isolantes c/tensão de ensaio: 5.000 Volts (5.0kV) - CA; Tensão máxima de uso: 1.000 Volts (1 kV) - CA; Material: Composto elastomérico de alta qualidade; Cor Preta; Marcação: Etiqueta na cor Vermelha (conforme NBR-10622); Normas: NBR-10622/ASTM D-120; Certificação: INMETRO. ORION_x000D__x000D_</t>
  </si>
  <si>
    <t>LUVAS ISOLANTES CLASSE 0 TIPO 2 Nº 10¹/²</t>
  </si>
  <si>
    <t>LUVAS ISOLANTES CLASSE 0 TIPO 2 Nº 10¹/² / Luvas Isolantes c/tensão de ensaio: 5.000 Volts (5.0kV) - CA; Tensão máxima de uso: 1.000 Volts (1 kV) - CA; Material: Composto elastomérico de alta qualidade; Cor Preta; Marcação: Etiqueta na cor Vermelha (conforme NBR-10622); Normas: NBR-10622/ASTM D-120; Certificação: INMETRO. ORION_x000D__x000D_</t>
  </si>
  <si>
    <t>LUVAS ISOLANTES CLASSE 0 TIPO 2 Nº 11</t>
  </si>
  <si>
    <t>LUVAS ISOLANTES CLASSE 0 TIPO 2 Nº 11 / Luvas Isolantes c/tensão de ensaio: 5.000 Volts (5.0kV) - CA; Tensão máxima de uso: 1.000 Volts (1 kV) - CA; Material: Composto elastomérico de alta qualidade; Cor Preta; Marcação: Etiqueta na cor Vermelha (conforme NBR-10622); Normas: NBR-10622/ASTM D-120; Certificação: INMETRO. ORION_x000D__x000D_</t>
  </si>
  <si>
    <t>LUVAS ISOLANTES CLASSE 0 TIPO 2 Nº 11¹/²</t>
  </si>
  <si>
    <t>LUVAS ISOLANTES CLASSE 0 TIPO 2 Nº 11¹/² / Luvas Isolantes c/tensão de ensaio: 5.000 Volts (5.0kV) - CA; Tensão máxima de uso: 1.000 Volts (1 kV) - CA; Material: Composto elastomérico de alta qualidade; Cor Preta; Marcação: Etiqueta na cor Vermelha (conforme NBR-10622); Normas: NBR-10622/ASTM D-120; Certificação: INMETRO. ORION_x000D__x000D_</t>
  </si>
  <si>
    <t>LUVAS P/MOTOQUEIRO IMPERMEÁVEIS</t>
  </si>
  <si>
    <t>LUVAS P/MOTOQUEIRO IMPERMEÁVEIS / Luva Impermeável c/forração interna, ajuste nos punhos e reforço na palma da mão. FOX ou similar_x000D__x000D_</t>
  </si>
  <si>
    <t>MANGOTES CLASSE 2 TIPO 2</t>
  </si>
  <si>
    <t>MANGOTES CLASSE 2 TIPO 2 / Mangotes p/uso exclusivo para proteção contra choques elétricos, atende as normas específicas ASTM D1051/NBR 10623 e protege o braço antebraço do usuário. Características: Classe: 2; Tensão máxima de uso: 17 KV; Tensão de ensaio: 20 KV; Valores para corrente alternada (C.A.); CA: 1505(Preto);Tipo II, resistente a ozônio (O³); Cor da etiqueta: Vermelho; Cor da manga: Laranja; Alças e botões para melhor fixação ao corpo. ORION_x000D__x000D_</t>
  </si>
  <si>
    <t>ÓCULOS INCOLOR</t>
  </si>
  <si>
    <t>ÓCULOS INCOLOR / Constituído de material plástico preto e duas fendas nas extremidades utilizadas para o encaixe de um visor de policarbonato. Sem componentes metálicos, indicado para eletricistas. 3M / VICSA / CARBOGRAFITE / KALIPSO / VONDER_x000D_</t>
  </si>
  <si>
    <t>ÓCULOS INCOLOR DE COBERTURA</t>
  </si>
  <si>
    <t>ÓCULOS INCOLOR DE COBERTURA / Óculos c/lente única de duropolicarbonato, permite a sobreposição em óculos de grau. Constituído de armação e visor confeccionados em uma única peça de policarbonato, com meia borda superior. Hastes tipo espátula fixadas à armação através de pinos plásticos. 3M / VICSA / CARBOGRAFITE / KALIPSO / VONDER_x000D__x000D_</t>
  </si>
  <si>
    <t>PROTETOR AURICULAR TIPO CONCHA</t>
  </si>
  <si>
    <t>PROTETOR AURICULAR TIPO CONCHA / Constituído de duas conchas de formato oval, material plástico rígido, arco plástico; permite uso do capacete, sem perder atenuação; Conchas preenchidas por espuma macia e fita auto-adesiva para fixação na base da concha, taxa de atenuação NRRsf 18 dB. 3M / VICSA ou similar._x000D__x000D_</t>
  </si>
  <si>
    <t>PROTETOR SOLAR C/REPELENTE</t>
  </si>
  <si>
    <t>PROTETOR SOLAR C/REPELENTE / Oil free, água resistente, loção emulsionada, repelente atóxico, Proteção UVB: FPS 30; FP UVA 11, hipoalergênico, dermatologicamente testado, com vitamina E. Bisnaga plástica 120 g com tampa Flip-top. LUVEX ou similar._x000D__x000D_</t>
  </si>
  <si>
    <t>SACOLA BALDE</t>
  </si>
  <si>
    <t>SACOLA BALDE / Confeccionado em lona impermeável, reforços no fundo e nas laterais, anel rígido no topo e alça em corda de nylon. CARBOGRAFITE ou similar._x000D__x000D_</t>
  </si>
  <si>
    <t>SACOLA P/EPI'S</t>
  </si>
  <si>
    <t>SACOLA P/EPI'S / Boca com Suporte Metálico, bolsa confeccionada em tecido de lona de algodão super reforçado, costuras duplas, encaixe para cadeados, dimensões 49 x 20 x 35cm(CxLxA). DURA PLUS ou similar._x000D__x000D_</t>
  </si>
  <si>
    <t>SACOLA P/FERRAMENTAS</t>
  </si>
  <si>
    <t>SACOLA P/FERRAMENTAS / Bolsa a tiracolo, com alça para ombro, tampo e fecho. HÉRCULES ou similar._x000D__x000D_</t>
  </si>
  <si>
    <t>SACOLA P/LUVAS</t>
  </si>
  <si>
    <t>SACOLA P/LUVAS / Bolsa de lona impermeável para luvas isolantes e de cobertura, possui fechamento em velcro e um mosquetão plástico para pendurar. Formato: 380mm x 200mm x 120mm.  LEAL  ou similar._x000D__x000D_</t>
  </si>
  <si>
    <t>SACOLA P/MANGOTES</t>
  </si>
  <si>
    <t>SACOLA P/MANGOTES / Confeccionada em lona para guardar e transportar mangotes de borracha isolante, c/mosquetão plástico e velcro para fechamento. Bolso com 700mm x 50mm. HÉRCULES ou similar._x000D__x000D_</t>
  </si>
  <si>
    <t>TALABARTE DE POSICIONAMENTO</t>
  </si>
  <si>
    <t>TALABARTE DE POSICIONAMENTO / Tababarte c/aplicações no posicionamento e limitação de distância. Mosquetões: 1 trava dupla abertura 15mm em aço bicromatizado CG 615; 1 trava roscada abertura 18mm em aço bicromatizado CG 670; Talabarte de posicionamento ajustável. Confeccionado em corda poliamida torcida. Tamanho: 1,67m. ALTISEG / CARBOGRAFITE_x000D__x000D_</t>
  </si>
  <si>
    <t>TALABARTE EM "Y"</t>
  </si>
  <si>
    <t>TALABARTE EM "Y" / Talabarte c/aplicações na retenção de quedas com absorção de impactos e deslocamento em altura. Mosquetões: 2 travas duplas c/abertura de 55mm em aço CG 630; 2 travas duplas c/abertura de 15mm em aço CG 615. Talabarte duplo com absorvedor de energia. Confeccionado em poliéster. Ferragens bicromatizadas. Tamanho: 1,33m._x000D__x000D_</t>
  </si>
  <si>
    <t>ESCADA EXT. ALUMINIO/FIBRA VAZADA 3,60 X 6,00 MM</t>
  </si>
  <si>
    <t>ESCADA EXT. ALUMINIO/FIBRA VAZADA 3,60 X 6,00 MM_x000D_</t>
  </si>
  <si>
    <t>ESCADA EXT. ALUMINIO/FIBRA VAZADA 4,20 X 7,20 MM</t>
  </si>
  <si>
    <t>ESCADA EXT. ALUMINIO/FIBRA VAZADA 4,20 X 7,20 MM MODELO AEFV-23, 23 DEGRAUS CARGA MAX 120 KG_x000D_</t>
  </si>
  <si>
    <t>ESCADA SINGELA ALUMINIO/FIBRA VAZADA 3,00 MM</t>
  </si>
  <si>
    <t>ESCADA SINGELA ALUMINIO/FIBRA VAZADA 3,00 MM_x000D_</t>
  </si>
  <si>
    <t xml:space="preserve">SUPER CONE BARRIL CILÍNDRICO 1,23 ALTURA </t>
  </si>
  <si>
    <t>SUPER CONE BARRIL, CILÍNDRICO, FABRICADO EM POLIETILENO DE BAIXA DENSIDADE, COM PROTEÇÃO CONTRA RAIOS UV, RESISTENTE A INTEMPÉRIES, (SOL E CHUVA), COM 1,23 M DE ALTURA, COM FITAS ADESIVAS REFLETIVAS, DE ALTA VISIBILIDADE, DE 7 CM CADA, COM REBAIXO INDIVIDUAL PARA A PROTEÇÃO DAS MESMAS.</t>
  </si>
  <si>
    <t>BATA BRIM COMUM M/C S/ FITA REFLT - P5/M4/GG2 (Almox) AZUL ROYAL</t>
  </si>
  <si>
    <t>BATA BRIM COMUM M/C S/ FITA REFLT - P5/M4/GG2 (Almox) AZUL ROYAL_x000D_</t>
  </si>
  <si>
    <t>CALÇA BRIM COMUM S/ FITA REFLET - P5/M4/GG2 (Almox) AZUL ROYAL</t>
  </si>
  <si>
    <t>CALÇA BRIM COMUM S/ FITA REFLET - P5/M4/GG2 (Almox) AZUL ROYAL_x000D_</t>
  </si>
  <si>
    <t>BATA BRIM COMUM M/C S/ FITA REFLT - P2/M2 (S. Gerais) AZUL MARINHO</t>
  </si>
  <si>
    <t>BATA BRIM COMUM M/C S/ FITA REFLT - P2/M2 (S. Gerais) AZUL MARINHO_x000D_</t>
  </si>
  <si>
    <t>CALÇA BRIM COMUM S/ FITA REFLET - P4/M4 (S. Gerais) AZUL MARINHO</t>
  </si>
  <si>
    <t>CALÇA BRIM COMUM S/ FITA REFLET - P4/M4 (S. Gerais) AZUL MARINHO_x000D_</t>
  </si>
  <si>
    <t>CAMISA ADM M/L CEDROVIP SUPER - P2/M6/GG2 (Vigia) CINZA COM LOGO BORDADO</t>
  </si>
  <si>
    <t>CAMISA ADM M/L CEDROVIP SUPER - P2/M6/GG2 (Vigia) CINZA COM LOGO BORDADO_x000D_</t>
  </si>
  <si>
    <t>CALÇA MASC TIPO SOCIAL GABARDINE - P2/M6/GG2 (Vigia) PRETA</t>
  </si>
  <si>
    <t>CALÇA MASC TIPO SOCIAL GABARDINE - P2/M6/GG2 (Vigia) PRETA_x000D_</t>
  </si>
  <si>
    <t>MAQUINA FOTOGRÁFICA NIKON</t>
  </si>
  <si>
    <t>EF.EQUIP</t>
  </si>
  <si>
    <t>MAQUINA FOTOGRÁFICA NIKON X S5300 16MP, ZOOM OPTICO 8X, VIDEO FULL HO, WIFI, CARTAO 4GB, P-TOT TRIB 357.54</t>
  </si>
  <si>
    <t>CAIXA DE COMANDO MONOFASICA PARA UM CIRCUITO</t>
  </si>
  <si>
    <t>CAIXA DE COMANDO MONOFASICA PARA UM CIRCUITO (DESENVOLVIMENTO FM RODRIGUES)_x000D_</t>
  </si>
  <si>
    <t>Alicate Amperimetro Digital CAT III ET-3200B</t>
  </si>
  <si>
    <t>ALICATE AMPERÍMETRO C/GARRA - MINIPA ou FLUKE _x000D_Alicate Amperimetro Digital CAT III ET-3200B_x000D__x000D_</t>
  </si>
  <si>
    <t>ESCADA EF6.6 TAMANHO 6.6 X 11,70 M</t>
  </si>
  <si>
    <t>CAPACETE PARA MOTOQUEIRO</t>
  </si>
  <si>
    <t>CAPACETE PARA MOTOQUEIRO_x000D_</t>
  </si>
  <si>
    <t>BOTA DE PVC N° 39</t>
  </si>
  <si>
    <t>BOTA DE PVC N° 39_x000D_</t>
  </si>
  <si>
    <t>ALICATE BOMBA D'ÁGUA C/ISOLAMENTO 1000V</t>
  </si>
  <si>
    <t>EF.FERR</t>
  </si>
  <si>
    <t>ALICATE BOMBA D'ÁGUA C/ISOLAMENTO 1000V / GEDORE ou similar_x000D__x000D_</t>
  </si>
  <si>
    <t>ALICATE DE BICO C/ISOLAMENTO 1000V</t>
  </si>
  <si>
    <t>ALICATE DE BICO C/ISOLAMENTO 1000V / GEDORE ou similar_x000D__x000D_</t>
  </si>
  <si>
    <t>CHAVE PHILLIPS 3/16 X 4 C/ ISOLAMENTO 1000V</t>
  </si>
  <si>
    <t>CHAVE PHILLIPS 3/16 X 4 C/ ISOLAMENTO 1000V_x000D_</t>
  </si>
  <si>
    <t>ESCADA SINGELA ALTURA 2,85 M 9 DEGRAUS REDONDOS EM FIBRA</t>
  </si>
  <si>
    <t>CHAVE DE BOCA AJUSTAVEL ISOLADA 10"</t>
  </si>
  <si>
    <t>CHAVE DE BOCA AJUSTAVEL ISOLADA 10"_x000D_</t>
  </si>
  <si>
    <t>CHAVE DE BOCA AJUSTAVEL ISOLADA 12"</t>
  </si>
  <si>
    <t>CHAVE DE BOCA AJUSTAVEL ISOLADA 12"_x000D_</t>
  </si>
  <si>
    <t>CHAVE DE FENDA 1/4 X 6" C/ISOLAMENTO 1000V</t>
  </si>
  <si>
    <t>CHAVE DE FENDA 1/4 X 6" C/ISOLAMENTO 1000V_x000D_</t>
  </si>
  <si>
    <t>CHAVE PHILLIPS 1/8 X 4" C/ISOLAMENTO 1000V</t>
  </si>
  <si>
    <t>CHAVE PHILLIPS 1/8 X 4" C/ISOLAMENTO 1000V_x000D_</t>
  </si>
  <si>
    <t>CHAVE PHILLIPS 1/8 X 5" C/ISOLAMENTO 1000V</t>
  </si>
  <si>
    <t>CHAVE PHILLIPS 1/8 X 5" C/ISOLAMENTO 1000V_x000D_</t>
  </si>
  <si>
    <t>COLETE ABDOMINAL LOMBAR G</t>
  </si>
  <si>
    <t>COLETE ABDOMINAL LOMBAR G_x000D_</t>
  </si>
  <si>
    <t>CHAVE PHILLIPS M C/ISOLAMENTO 1000V</t>
  </si>
  <si>
    <t>CHAVE PHILLIPS M C/ISOLAMENTO 1000V_x000D_</t>
  </si>
  <si>
    <t>CHAVE DE FENDA 3" C/ISOLAMENTO 1000V</t>
  </si>
  <si>
    <t>CHAVE DE FENDA 3" C/ISOLAMENTO 1000V_x000D_</t>
  </si>
  <si>
    <t>CHAVE PHILLIPS 3/16 X 6 C/ ISOLAMENTO 1000V</t>
  </si>
  <si>
    <t>CHAVE PHILLIPS 3/16 X 6 C/ ISOLAMENTO 1000V_x000D_</t>
  </si>
  <si>
    <t>CHAVE DE FENDA 5/8 X 16 C/ ISOLAMENTO 1000V</t>
  </si>
  <si>
    <t>CHAVE DE FENDA 5/8 X 16 C/ ISOLAMENTO 1000V_x000D_</t>
  </si>
  <si>
    <t>CHAVE CANHÃO</t>
  </si>
  <si>
    <t>CHAVE CANHÃO_x000D_</t>
  </si>
  <si>
    <t>CHAVE PHILLIPS 6" C/ISOLAMENTO 1000V</t>
  </si>
  <si>
    <t>CHAVE PHILLIPS 6" C/ISOLAMENTO 1000V_x000D_</t>
  </si>
  <si>
    <t>CHAVE PHILLIPS 8" C/ISOLAMENTO 1000V</t>
  </si>
  <si>
    <t>CHAVE PHILLIPS 8" C/ISOLAMENTO 1000V_x000D_</t>
  </si>
  <si>
    <t>COLHER DE PEDREIRO</t>
  </si>
  <si>
    <t>COLHER DE PEDREIRO_x000D_</t>
  </si>
  <si>
    <t>CANIVETE</t>
  </si>
  <si>
    <t>CANIVETE_x000D_</t>
  </si>
  <si>
    <t>CHAVE PHILIPS G C/ISOLAMENTO</t>
  </si>
  <si>
    <t>CHAVE PHILIPS G C/ISOLAMENTO_x000D_</t>
  </si>
  <si>
    <t>Chave sextavada - Allen 4"</t>
  </si>
  <si>
    <t>Chave sextavada - Allen 4"_x000D_</t>
  </si>
  <si>
    <t>ALAVANCA DE ACO LISO 1,50MT</t>
  </si>
  <si>
    <t>ALAVANCA DE ACO LISO 1,50MT_x000D_</t>
  </si>
  <si>
    <t>CAVADEIRA ARTIC 1,80MT C/CABO</t>
  </si>
  <si>
    <t>CAVADEIRA ARTIC 1,80MT C/CABO_x000D_</t>
  </si>
  <si>
    <t>ENXADA NORTE 2,5LB S/CABO</t>
  </si>
  <si>
    <t>ENXADA NORTE 2,5LB S/CABO_x000D_</t>
  </si>
  <si>
    <t>PA QUADRADA C/CABO 71CM/EMP</t>
  </si>
  <si>
    <t>PA QUADRADA C/CABO 71CM/EMP_x000D_</t>
  </si>
  <si>
    <t>PICARETA PONTA PA C/CABO</t>
  </si>
  <si>
    <t>PA DE BICO METALICA 3,0 C/CABO</t>
  </si>
  <si>
    <t>PA DE BICO METALICA 3,0 C/CABO_x000D_</t>
  </si>
  <si>
    <t>CHAVE TESTE 1/8 X 2.1/2 100 A 500V</t>
  </si>
  <si>
    <t>CHAVE TESTE 1/8 X 2.1/2 100 A 500V_x000D_</t>
  </si>
  <si>
    <t>CARRINHO DE MÃO PRETO</t>
  </si>
  <si>
    <t>CARRINHO DE MÃO PRETO_x000D_</t>
  </si>
  <si>
    <t xml:space="preserve">CARRO DE MAO EXTRA FORTE </t>
  </si>
  <si>
    <t>CARRO DE MAO EXTRA FORTE _x000D_</t>
  </si>
  <si>
    <t>CAVADEIRA ARTIC 2,20MT C/CABO</t>
  </si>
  <si>
    <t>CAVADEIRA ARTIC 2,20MT C/CABO_x000D_</t>
  </si>
  <si>
    <t>ALAVANCA DE FERRO 1 X 1,80MT SR</t>
  </si>
  <si>
    <t>ALAVANCA DE FERRO 1 X 1,80MT SR_x000D_</t>
  </si>
  <si>
    <t>CHIBANCA 4 COM CABO</t>
  </si>
  <si>
    <t>CHIBANCA 4 COM CABO_x000D_</t>
  </si>
  <si>
    <t>TRENA DE RODA ANALÓGICA 10KM CABO  ALUMÍNIO RATRÁTIL LEE TOOLS</t>
  </si>
  <si>
    <t>TRENA DE RODA ANALÓGICA 10KM CABO  ALUMÍNIO RATRÁTIL LEE TOOLS_x000D_</t>
  </si>
  <si>
    <t>FILTRO LARANJA 2 3400-2700 REF50</t>
  </si>
  <si>
    <t>MTE</t>
  </si>
  <si>
    <t>FILTRO LARANJA 2 3400-2700 REF50_x000D_</t>
  </si>
  <si>
    <t>ALOJAMENTO PARA REATOR CDM</t>
  </si>
  <si>
    <t>ALOJAMENTO PARA REATOR CDM_x000D_</t>
  </si>
  <si>
    <t xml:space="preserve">Placa em PVC – Tamanho 30x42cm (AVENIDA) </t>
  </si>
  <si>
    <t>Placa em PVC – Tamanho 30x42cm (AVENIDA) _x000D_</t>
  </si>
  <si>
    <t xml:space="preserve">Placa em PVC – Tamanho 30x42cm (BAIRRO) </t>
  </si>
  <si>
    <t>Placa em PVC – Tamanho 30x42cm (BAIRRO) _x000D_</t>
  </si>
  <si>
    <t xml:space="preserve">Placa em PVC – Tamanho 30x42cm (ESPAÇO) </t>
  </si>
  <si>
    <t xml:space="preserve">Placa em PVC – Tamanho 30x42cm (COMUNIDADE) </t>
  </si>
  <si>
    <t>Placa em PVC – Tamanho 30x42cm (COMUNIDADE) _x000D_</t>
  </si>
  <si>
    <t>FILTRO AMARELO 3400-2700 REF50</t>
  </si>
  <si>
    <t>FILTRO AMARELO 3400-2700 REF50_x000D_</t>
  </si>
  <si>
    <t>CONJUNTO PARA RAIO</t>
  </si>
  <si>
    <t xml:space="preserve">cj        </t>
  </si>
  <si>
    <t>CJ PARA RAIO - CAPTOR TIPO FRANKLIN EM AÇO INOX;LUVA DE REDUÇÃO EM AÇO GALVANIZADO 1.1/2x3/4";MASTRO GALVANIZADO A FOGO - DIMENSÕES 1.1/2"X3,0M;LUZ DE OBSTÁCULO COM FOTOCÉLULA</t>
  </si>
  <si>
    <t>MANGUEIRA LUMINOSA COR ÂMBAR</t>
  </si>
  <si>
    <t>LUMINARIA TIPO MANGUEIRA LUMINOSA DECORATIVA, COR AMBAR, 220V, 2 FIOS, ESPESSURA 13MM, FORNECIDA EM ROLO DE 50M - REF TASCHIBRA OU SIMILAR._x000D_</t>
  </si>
  <si>
    <t>PROTETOR DE SURTO 10A UC 275V-350V IN 5KA MAX 12KA (CLAMPER)</t>
  </si>
  <si>
    <t>PROTETOR DE SURTO 10A UC 275V-350V IN 5KA MAX 12KA (CLAMPER)_x000D_</t>
  </si>
  <si>
    <t>CTRLS VAYACT LRC2012 VAYA TOUCH WH</t>
  </si>
  <si>
    <t>CTRLS VAYACT LRC2012 VAYA TOUCH WH - Controlador de parede (4x2) VayaTouch DMX, cor branca, 6 efeitos pré-programados e controle de intensidade de luz_x000D_</t>
  </si>
  <si>
    <t>LAMP LED 20100TGC CORDAO VDE 100L M</t>
  </si>
  <si>
    <t>LAMP LED 20100TGC CORDAO VDE 100L M_x000D_</t>
  </si>
  <si>
    <t>MANGUEIRA LED 6021A MANG WARMWHITE30LM12mm PV</t>
  </si>
  <si>
    <t>MANGUEIRA LED 6021A MANG WARMWHITE30LM12mm PV 4000K_x000D_</t>
  </si>
  <si>
    <t xml:space="preserve">CONECTOR FONTE RABICHO PARA MANGUEIRA LED DE 2 FIOS REDONDA  </t>
  </si>
  <si>
    <t>CONECTOR FONTE RABICHO PARA MANGUEIRA LED DE 2 FIOS REDONDA  _x000D_</t>
  </si>
  <si>
    <t>DRIVER LG 150W 350/500/700mA 1-10V</t>
  </si>
  <si>
    <t>DRIVER LG 150W 350/500/700mA 1-10V_x000D_</t>
  </si>
  <si>
    <t>TERM. TUBULAR PRE-ISOL ILHOS TI23 CZ 4,0MM I TI4 CZ CT-3609 4MM</t>
  </si>
  <si>
    <t>TERMINAL TUBULAR PRE-ISOL ILHOS TI23 CZ 4,0MM I TI4 CZ CT-3609 4MM_x000D__x000D_</t>
  </si>
  <si>
    <t>TERM. TUBULAR PRE-ISOL ILHOS TI28 AZ 16,0MM I TI 16 AZ</t>
  </si>
  <si>
    <t>TERMINAL TUBULAR PRE-ISOL ILHOS TI28 AZ 16,0MM I TI 16 AZ_x000D__x000D__x000D_</t>
  </si>
  <si>
    <t>CABO DE AÇO 1/4"</t>
  </si>
  <si>
    <t>Metro do cabo de aço 1/4" (6mm)_x000D_</t>
  </si>
  <si>
    <t>ANILHA P/ CABO AÇO 1/4 (6MM)</t>
  </si>
  <si>
    <t>Anilha p/ cabo de aço 1/4" (6mm), Estampada em Aço inoxidável AISI 304, Norma DIN 6899A e FF-T-276B Tipo 2 e acabamento polido._x000D__x000D_</t>
  </si>
  <si>
    <t>GRAMPO P/ CABO AÇO 1/4 (6 MM)</t>
  </si>
  <si>
    <t>Grampo p/ cabo de aço 1/4" (6mm), Corpo em aço maleável fundido, alça e porcas em aço 1020 e acabamento galvanizado._x000D_</t>
  </si>
  <si>
    <t>PERFIL U GALVANIZADO PARA FIXAÇÃO DE PROJETOR</t>
  </si>
  <si>
    <t>Perfil "U" laminado de 4" x 8,04 x 6000mm fabricado em aço galvanizado a fogo com 4 furos de Ø18mm para fixação de parabolts e 2 furos de Ø14mm para fixação de projetor de LED._x000D_</t>
  </si>
  <si>
    <t>CABO 1,5MM PRETO</t>
  </si>
  <si>
    <t>CABO 1,5MM PRETO_x000D_</t>
  </si>
  <si>
    <t>CABO 1,5MM VERMELHO</t>
  </si>
  <si>
    <t>CABO 1,5MM VERMELHO_x000D_</t>
  </si>
  <si>
    <t>CABO COBREADO 3X10 AWG ATERRAMENTO</t>
  </si>
  <si>
    <t>POSTE RETO EM TUBO DE 4"X8500MM PARA INSTALAÇÃO DE CATENARIA</t>
  </si>
  <si>
    <t>POSTE RETO EM TUBO DE 4"X8500MM COM ESPESSURA DE PAREDE SCHEDULLE DE 6MM E OLHAL NO TOPO PARA INSTALAÇÃO DE CATENARIA. GALV A FOGO E PINTADO NA COR CINZA RAL 7001._x000D_</t>
  </si>
  <si>
    <t>HASTE ATERRAMENTO 3/4 X 3 ALTA CAMADA C/ ROSCA</t>
  </si>
  <si>
    <t>HASTE ATERRAMENTO 3/4 X 3 ALTA CAMADA C/ ROSCA_x000D_</t>
  </si>
  <si>
    <t>LUVA ROSCADA EM AÇO PARA EMENDA DA HASTE</t>
  </si>
  <si>
    <t>LUVA ROSCADA EM AÇO PARA EMENDA DA HASTE_x000D_</t>
  </si>
  <si>
    <t>CHUMBADOR PARABOLT ¾” x 7 C/PORCA/ARRUELA</t>
  </si>
  <si>
    <t>CHUMBADOR PARABOLT EM AÇO GALVANIZADO COM DIÂMETRO ¾”x 7 COM PORCA E ARRUELA ADEQUADA_x000D_</t>
  </si>
  <si>
    <t>PARAF. MAQ FD REDONDA 5/32 X 5/8 GALV. C/PORCA ARRUELA</t>
  </si>
  <si>
    <t>PARAF. MAQ FD REDONDA 5/32 X 5/8 GALV. NC / ARRUELA LISA GALV. AÇO 5/32 / PORCA SX GALV AÇO G2 NC 5/32_x000D_</t>
  </si>
  <si>
    <t>ARRUELA LISA 1/4</t>
  </si>
  <si>
    <t>ARRUELA LISA 1/4_x000D_</t>
  </si>
  <si>
    <t>PARAF. AT PANELA 3,9 X 9,5</t>
  </si>
  <si>
    <t>PARAF. AT PANELA 3,9 X 9,5_x000D_</t>
  </si>
  <si>
    <t>LAÇO PRE-FORMADO PARA CABO MULT. 16MM</t>
  </si>
  <si>
    <t>LAÇO PRE-FORMADO PARA CABO MULT. 16MM_x000D_</t>
  </si>
  <si>
    <t>TUBO PVC BRANCO 100MMX6M</t>
  </si>
  <si>
    <t>TUBO DE ESGOTO PVC BRANCO DE 100MM 6M , FABR.TIGRE OU SIMILAR_x000D_</t>
  </si>
  <si>
    <t>TAMPA PARA CX PSG CONC 400X400X400MM</t>
  </si>
  <si>
    <t>TAMPA PARA CAIXA PASSAGEM EM CONCRETO CICLOPICO PARA INSTALACAO EMBUTIDA NO SOLO, PAREDE COM 50MM E TAMPA 50MM DE ESPESSURA, FABR EM CONCRETO ARMADO E FERRO DE 1/4", DIMENSÕES (400x400x400)MM FORA A FORA, C/ FUNDO EM BRITA PARA DRENAGEM, ET016 DES 324_x000D_</t>
  </si>
  <si>
    <t>CAIXA DE PASSAGEM ELÉTRICA DE PAREDE CPT 15 - EMBUTIR</t>
  </si>
  <si>
    <t>CAIXA DE PASSAGEM ELÉTRICA DE PAREDE CPT 15 - EMBUTIR_x000D_</t>
  </si>
  <si>
    <t>PRENSA CABO S-853CI BSPSTECK BC 3/4</t>
  </si>
  <si>
    <t>PRENSA CABO S-853CI BSPSTECK BC 3/4_x000D_</t>
  </si>
  <si>
    <t>ANEL CONSUMIDOR 1000 X 450MM</t>
  </si>
  <si>
    <t>ANEL CONSUMIDOR 1000 X 450MM_x000D_</t>
  </si>
  <si>
    <t>TERM. CONECTOR ISOL. TIPO PINO (AGULHA) PARA CABO 10 MM REF. PI-2701 10MM</t>
  </si>
  <si>
    <t>CONECTOR ISOL. TIPO PINO (AGULHA) PARA CABO 10 MM REF. PI-2701 10MM_x000D__x000D__x000D_</t>
  </si>
  <si>
    <t>TERM. CONECTOR TIPO PINO (AGULHA) PARA CABO 6 MM REF. PI 2689 4-6MM</t>
  </si>
  <si>
    <t>CONECTOR TIPO PINO (AGULHA) PARA CABO 6 MM REF. PI 2689 4-6MM_x000D__x000D_</t>
  </si>
  <si>
    <t>CONTATO PARA CABO 10 (CONECTOR DE SAQUE)</t>
  </si>
  <si>
    <t>CONTATO PARA CABO 10 (CONECTOR DE SAQUE) / 06 UNIDADES POR QUADROS_x000D__x000D_</t>
  </si>
  <si>
    <t>CONECTOR DE PASSAGEM 8WA1011-1DF11 2,5MM</t>
  </si>
  <si>
    <t>CONECTOR DE PASSAGEM 8WA1011-1DF11 2,5MM_x000D__x000D_</t>
  </si>
  <si>
    <t>ESPIRAL DE 1/2 F112PE BRANCO</t>
  </si>
  <si>
    <t>ESPIRAL DE 1/2 F112PE  BRANCO_x000D__x000D_</t>
  </si>
  <si>
    <t>GARRA FINAL P/ CONECTOR 8WA1 808</t>
  </si>
  <si>
    <t>GARRA FINAL P/ CONECTOR 8WA1 808_x000D__x000D__x000D__x000D_</t>
  </si>
  <si>
    <t>TRILHO PARA QUADRO DE COMANDO DIN FIXAÇÃO DE CONTATOR CH20</t>
  </si>
  <si>
    <t>TRILHO PARA QUADRO DE COMANDO DIN FIXAÇÃO DE CONTATOR CH20 2 METROS_x000D__x000D__x000D_</t>
  </si>
  <si>
    <t>RELOGIO TEMPORIZADOR</t>
  </si>
  <si>
    <t>RELOGIO TEMPORIZADOR / 01 UND POR QUADRO _x000D__x000D_</t>
  </si>
  <si>
    <t>CHAVE COMUTADORA MANOP.CURTA 3 POSIÇÕES SLMB8T0 COM DOIS BLOCOS SLPL 42</t>
  </si>
  <si>
    <t>CHAVE COMUTADORA MANOP.CURTA 3 POSIÇÕES SLMB8T0 COM DOIS BLOCOS SLPL 42_x000D__x000D__x000D__x000D_</t>
  </si>
  <si>
    <t>BARRAMENTO 6 MM (NEUTRO DE TERRA) REF. SBTBA 6 TERM. 140 MM</t>
  </si>
  <si>
    <t>BARRAMENTO 6 MM (NEUTRO DE TERRA) REF. SBTBA 6 TERM. 140 MM_x000D__x000D__x000D__x000D_</t>
  </si>
  <si>
    <t>TERM. ANEL ISOL. AZ CIRCULAR 0,25-1,60 MM RV2-5S (OLHAL) REF. NA-2435 2,5MM</t>
  </si>
  <si>
    <t>TERMINAL ISOL. AZ CIRCULAR 0,25-1,60 MM RV2-5S (OLHAL) REF. NA-2435 2,5MM_x000D__x000D__x000D__x000D__x000D_</t>
  </si>
  <si>
    <t>CONECTOR TERMINAL PRESSÃO ABERTO 16MM(CABO 16 MM) TA-16MM (BOTINHA)</t>
  </si>
  <si>
    <t>CONECTOR TERMINAL PRESSÃO ABERTO 16MM (CABO 16 MM) TA-16MM -  TERMINAL DE PRESSAO REFORC. TA-16MM (BOTINHA)_x000D__x000D__x000D__x000D_</t>
  </si>
  <si>
    <t>TERM. ISOL. TIPO FORQUILHA 6 MM REF. FR-2493 4-6 MM(GARFO)</t>
  </si>
  <si>
    <t>TERMINAL ISOL. TIPO GARFO 6 MM REF. FR-2493 4-6 MM_x000D__x000D__x000D_</t>
  </si>
  <si>
    <t>CABO 1,5MM AZUL</t>
  </si>
  <si>
    <t>CHAVE COM GRUPO NF 2X100A-220V</t>
  </si>
  <si>
    <t>CHAVE COMANDO EM GRUPO NF 2X100A-220V, CORPO AL FUNDIDO, GRAU PROT IP55, COMANDO ATRAVES RELE FOTOELETRICO NA, DIM MAX 210MM LARG X 385MM ALT X 210MM PROF_x000D_</t>
  </si>
  <si>
    <t>TERM. ANEL ISOLADO VM M5 0,25-1,60MM COD. AN2420-C( OLHAL)</t>
  </si>
  <si>
    <t>TERM. ANEL ISOLADO VM M5 0,25-1,60MM COD. AN2420-C_x000D_</t>
  </si>
  <si>
    <t>TERM. FORQUILHA ISOLADO VM M5 0,25-1,60 MM COD. FR2466-C</t>
  </si>
  <si>
    <t>TERM. FORQUILHA ISOLADO VM M5 0,25-1,60 MM COD. FR2466-C_x000D__x000D_</t>
  </si>
  <si>
    <t>TERM. PINO TUBULAR ILHOS ISOLADO VERDE 6MM COD. CT3610</t>
  </si>
  <si>
    <t>TERM. PINO TUBULAR ILHOS ISOLADO VERDE 6MM COD. CT3610_x000D__x000D_</t>
  </si>
  <si>
    <t>TERM. PINO TUBULAR ILHOS ISOLADO PRETO 1,5MM COD. CT3607</t>
  </si>
  <si>
    <t>TERM. PINO TUBULAR ILHOS ISOLADO PRETO 1,5MM COD. CT3607_x000D__x000D_</t>
  </si>
  <si>
    <t>TERM. FEMEA ISOLADO 6,3X0,8 2,7-6,60MM COD. EF4240</t>
  </si>
  <si>
    <t>TERM. FEMEA ISOLADO 6,3X0,8 2,7-6,60MM COD. EF4240_x000D_</t>
  </si>
  <si>
    <t>CAIXA DE POLICARBONATO PARA MEDIÇÃO MONOFÁSICA</t>
  </si>
  <si>
    <t>CAIXA DE POLICARBONATO PARA MEDIÇÃO MONOFÁSICA_x000D_</t>
  </si>
  <si>
    <t>CAIXA DE POLICARBONATO PARA MEDIÇÃO POLIFASICA</t>
  </si>
  <si>
    <t>CAIXA DE POLICARBONATO PARA MEDIÇÃO POLIFASICA_x000D_</t>
  </si>
  <si>
    <t>CAIXA P/ MEDIDOR ILUM. PUBLICA 846X260X423MM MONOFASICO DE POLICARBONO</t>
  </si>
  <si>
    <t>CAIXA P/ MEDIDOR ILUM. PUBLICA 846X260X423MM MONOFASICO DE POLICARBONO (MONOFASICO + UM MODULO)_x000D_</t>
  </si>
  <si>
    <t>CAIXA P/ MEDIDOR ILUM. PUBLICA 1296X260X423MM POLIFASICO DE POLICARBONO (POLIFASICO+ 2 MODULOS)</t>
  </si>
  <si>
    <t>CAIXA P/ MEDIDOR ILUM. PUBLICA 1296X260X423MM POLIFASICO DE POLICARBONO (POLIFASICO + DOIS MODULOS)_x000D__x000D_</t>
  </si>
  <si>
    <t>TERM. PINO TUBULAR ISOL 2,5MM CT REF. 3608</t>
  </si>
  <si>
    <t>TERM. PINO TUBULAR ISOL 2,5MM _x000D_</t>
  </si>
  <si>
    <t>TERM. PINO TUBULAR ISOL 10,0MM CT-3611N</t>
  </si>
  <si>
    <t>TERM. PINO TUBULAR ISOL 10,0MM _x000D_</t>
  </si>
  <si>
    <t xml:space="preserve">TERM. PINO TUBULAR ISOL 25,0MM </t>
  </si>
  <si>
    <t>TERM. PINO TUBULAR ISOL 25,0MM _x000D_</t>
  </si>
  <si>
    <t>TERM. PINO TUBULAR ISOL 1,5MM CABO DUPLO DPL.ISO.CT-3413/3707 1,5MM</t>
  </si>
  <si>
    <t>TERM. PINO TUBULAR ISOL 1,5MM CABO DUPLO DPL.ISO.CT-3413 1,5MM_x000D__x000D_</t>
  </si>
  <si>
    <t>TERM. PINO TUBULAR ISOL 2,5MM  CABO DUPLO DPL.ISO/CT-3708 2,5MM</t>
  </si>
  <si>
    <t>TERM. PINO TUBULAR ISOL 2,5MM  CABO DUPLO DPL.ISO/CT-3708 2,5MM_x000D__x000D_</t>
  </si>
  <si>
    <t>CAIXA DE MEDIÇÃO MONOFASICA COM LENTE. CMD1-N5. DIMENSÕES 337 X 202 X 235 MM Espessura 3mm</t>
  </si>
  <si>
    <t>CAIXA DE MEDIÇÃO MONOFASICA COM LENTE. CMD1-N5. DIMENSÕES 337 X 202 X 235 MM Espessura 3mm_x000D_</t>
  </si>
  <si>
    <t>CAIXA DE MEDIÇÃO POLIFASICA  COM LENTE. CMD3-N5. DIMENSÕES 532 X 283 X 325 MM Espessura 3mm</t>
  </si>
  <si>
    <t>CAIXA DE MEDIÇÃO POLIFASICA  COM LENTE. CMD3-N5. DIMENSÕES 532 X 283 X 325 MM Espessura 3mm_x000D_</t>
  </si>
  <si>
    <t>TAMPA PARA QUADRO LISA CMD3 P7 BG OBL CLICK</t>
  </si>
  <si>
    <t>TAMPA PARA QUADRO LISA CMD3 P7 BG OBL CLICK PARA QUADRO DE POLICARBONO_x000D_</t>
  </si>
  <si>
    <t>QUADRO DE COMANDO (BRUM) CS-76X60X17</t>
  </si>
  <si>
    <t>QUADRO DE COMANDO (BRUM) CS-76X60X17_x000D_</t>
  </si>
  <si>
    <t xml:space="preserve">CAIXA DE MEDIÇÃO MONOFASICA SEM LENTE. CMD1M1 TAF 7380. </t>
  </si>
  <si>
    <t>CAIXA DE MEDIÇÃO MONOFASICA SEM LENTE. CMD1M1 TAF 7380. _x000D_</t>
  </si>
  <si>
    <t>ESPIRAL DE 1/2 F112PE PRETO</t>
  </si>
  <si>
    <t>ESPIRAL DE 1/2 F112PE PRETO_x000D_</t>
  </si>
  <si>
    <t>CAIXA DE DISTRIBUIÇÃO COM 02 MODULOS POLICARBONO REF 8452</t>
  </si>
  <si>
    <t>CAIXA DE DISTRIBUIÇÃO COM 02 MODULOS POLICARBONO REF 8452_x000D_</t>
  </si>
  <si>
    <t>AUTOTRANSF. TRIF. 30KVA 380/220V-C/N</t>
  </si>
  <si>
    <t>AUTOTRANSF. TRIF. 30KVA 380/220V-C/N_x000D_</t>
  </si>
  <si>
    <t>BLOCO DE CONTATO NF S-LPL41</t>
  </si>
  <si>
    <t>SECO CONTROLADOR DE SEGMENTO DE ATÉ 150 CONTROLADORES</t>
  </si>
  <si>
    <t>SECO CONTROLADOR DE SEGMENTO DE ATÉ 150 CONTROLADORES_x000D_</t>
  </si>
  <si>
    <t xml:space="preserve">TMGT WIRELESS COMBIANTENNA PLANAR 1M </t>
  </si>
  <si>
    <t>CAIXA DE POLICARBONATO IP66 PARA HOSP. DE RADIO TELECOMUNICAÇÃO</t>
  </si>
  <si>
    <t>CAIXA DE POLICARBONATO IP66 PARA HOSP. DE RADIO TELECOMUNICAÇÃO_x000D_</t>
  </si>
  <si>
    <t>CJ CAIXA ESTANQUE IP 66 NA COR BRANCA</t>
  </si>
  <si>
    <t>CJ CAIXA ESTANQUE IP 66 NA COR BRANCA_x000D_</t>
  </si>
  <si>
    <t>BLOCO DE CONTATO NA S-LPL42</t>
  </si>
  <si>
    <t>BLOCO DE CONTATO NA S-LPL42_x000D_</t>
  </si>
  <si>
    <t>ABRAÇADEIRA GALV. A FOGO OU AÇO INOX U 1.1/2"</t>
  </si>
  <si>
    <t>ABRAÇADEIRA EM FORMA DE U, DIAMETRO DE 1.1/2", EM AÇO 1010/1020, COM FUROS  5/16x2"_x000D_</t>
  </si>
  <si>
    <t xml:space="preserve">PELICULA VERMELHA PARA PROJETORES (GELATINA 106 PRIMARY RED) </t>
  </si>
  <si>
    <t>PELICULA VERMELHA PARA PROJETORES (GELATINA 106 PRIMARY RED) _x000D_</t>
  </si>
  <si>
    <t xml:space="preserve">FONTE EXTERNA 12V 6A IP67. FAB.: MUNDIALUX </t>
  </si>
  <si>
    <t>FONTE EXTERNA 12V 6A IP67. FAB.: MUNDIALUX _x000D_</t>
  </si>
  <si>
    <t xml:space="preserve">FONTE EXTERNA 12V 6A IP67 USO INTERNO. FAB.: MUNDIALUX </t>
  </si>
  <si>
    <t>FONTE EXTERNA 12V 6A IP67 USO INTERNO. FAB.: MUNDIALUX _x000D_</t>
  </si>
  <si>
    <t>FONTE DE ALIMENTAÇÃO DE 24VCC, 192W, 8 A, ALIMENTAÇÃO DE 80 A 250VAC. COM CONTROLE REMOTO.</t>
  </si>
  <si>
    <t>FONTE DE ALIMENTAÇÃO DE 24VCC, 192W, 8 A, ALIMENTAÇÃO DE 80 A 250VAC. COM CONTROLE REMOTO. FA-24V8A_x000D_</t>
  </si>
  <si>
    <t>FONTE DE ALIMENTAÇÃO DE 24VCC,72W,3A,ALIMENTAÇÃO DE 80 A 250VAC. REF. FA-24V3A COM CONTROLE REMOTO.</t>
  </si>
  <si>
    <t>FONTE DE ALIMENTAÇÃO DE 24VCC,72W,3A,ALIMENTAÇÃO DE 80 A 250VAC. REF. FA-24V3A COM CONTROLE REMOTO._x000D_</t>
  </si>
  <si>
    <t>FONTE DE ALIMENTAÇÃO DE 12VCC,60W,5A, ALIMENTAÇÃO DE 80A250VAC. COM CONTROLE REMOTO.</t>
  </si>
  <si>
    <t>FONTE DE ALIMENTAÇÃO DE 12VCC,60W,5A, ALIMENTAÇÃO DE 80A250VAC. COM CONTROLE REMOTO._x000D_</t>
  </si>
  <si>
    <t>S-0000010</t>
  </si>
  <si>
    <t>S-0030117</t>
  </si>
  <si>
    <t>S-0160053</t>
  </si>
  <si>
    <t>CHAVE COM GRUPO NF 1X30A-220V</t>
  </si>
  <si>
    <t>CHAVE ELETROMAG 1X30A-220V, CONTATOS NF PRATA+OX CADMIO, CX RETANG AL ANODIZ IP55, DIM 400X204X140MM, ALCA FIX 130MM C/ FURO 18MM, BASE RELE, TEMP ATE 85ºC, ISOL &gt;100M, PROT DISJ 3KA, CONTATOR BASC, 5000 OPER MIN, CABO 10MM2, MOD CIP/90-05 STI OU SIMILAR_x000D_</t>
  </si>
  <si>
    <t>S-0160134</t>
  </si>
  <si>
    <t>ABRAÇADEIRA 100mm REF. T18-UV HELLERMANN TYTON.</t>
  </si>
  <si>
    <t>MTE.ABRAC</t>
  </si>
  <si>
    <t>ABRAÇADEIRA HELLERMANNTYTON PARA APLICAÇÃO EXTERNA, COR: NATURAL, LARGURA = 25mm, COMPRIMENTO = 100mm, REF. = T18-UV HELLERMANNTYTON._x000D_</t>
  </si>
  <si>
    <t>ABRACADEIRA NYLON NAT 102MM T18R</t>
  </si>
  <si>
    <t>ABRACADEIRA NYLON NAT 102MM T18R_x000D_</t>
  </si>
  <si>
    <t>ABRAÇADEIRA DE AÇO INOX TIPO "C" 1 1/2</t>
  </si>
  <si>
    <t>ABRACADEIRA TIPO D 1.1/4" CUNHA</t>
  </si>
  <si>
    <t>ABRAÇADEIRA TIPO D COM CUNHA 1.1/4" (51MM), MARCA PIZZIMENTI OU SIMILAR_x000D_</t>
  </si>
  <si>
    <t>ABRACADEIRA DE AÇO GALV. A FOGO TIPO U DE 1´´</t>
  </si>
  <si>
    <t>ABRACADEIRA DE AÇO GALV. A FOGO TIPO U DE 1´´_x000D_</t>
  </si>
  <si>
    <t>CONDULETE TIPO LR 1 1/2 C/ROSCA</t>
  </si>
  <si>
    <t>MTE.CONDUL</t>
  </si>
  <si>
    <t>CONDULETE EM ALUMINIO FUNDIDO TIPO RL,  PARA ELETRODUTOS BITOLA 1.1/2" C/ROSCA_x000D__x000D_</t>
  </si>
  <si>
    <t>CONDULETE AL TIPO T 1 1/4" S/ ROSCA</t>
  </si>
  <si>
    <t>CONDULETE EM ALUMINIO FUNDIDO TIPO T, COM 03 SAIDAS PARA ELETRODUTOS BITOLA 1 1/4" S/ROSCA_x000D_</t>
  </si>
  <si>
    <t>CONDULETE AL TIPO LR 1.1/4" S/ROSCA</t>
  </si>
  <si>
    <t>CONDULETE EM ALUMINIO FUNDIDO TIPO LR,  PARA ELETRODUTOS BITOLA 1.1/4" S/ROSCA_x000D_</t>
  </si>
  <si>
    <t>CONDULETE AL TIPO E 2´´S/ ROSCA</t>
  </si>
  <si>
    <t>CONDULETE EM ALUMINIO FUNDIDO TIPO E, PARA ELETRODUTOS BITOLA 2" S/ROSCA_x000D_</t>
  </si>
  <si>
    <t>CONDULETE AL TIPO LL 1.1/2 S/ ROSCA</t>
  </si>
  <si>
    <t>CONDULETE EM ALUMINIO FUNDIDO TIPO LL,  PARA ELETRODUTOS BITOLA 1.1/2" C/ROSCA_x000D_</t>
  </si>
  <si>
    <t>CONDULETE AL TIPO TB  1"  S/ ROSCA.</t>
  </si>
  <si>
    <t>CONDULETE EM ALUMINIO FUNDIDO TIPO TB,  PARA ELETRODUTOS BITOLA 1" S/ROSCA_x000D_</t>
  </si>
  <si>
    <t>CONDULETE AL TIPO X  1"  S/ ROSCA.</t>
  </si>
  <si>
    <t>CONDULETE EM ALUMINIO FUNDIDO TIPO X,  PARA ELETRODUTOS BITOLA 1" S/ROSCA_x000D_</t>
  </si>
  <si>
    <t>CONDULETE AL TIPO LB  1"  S/ ROSCA.</t>
  </si>
  <si>
    <t>CONDULETE EM ALUMINIO FUNDIDO TIPO LB,  PARA ELETRODUTOS BITOLA 1" S/ROSCA_x000D_</t>
  </si>
  <si>
    <t>CONDULETE AL TIPO E 1.1/4  S/ROSCA</t>
  </si>
  <si>
    <t>CONDULETE EM ALUMINIO FUNDIDO TIPO E, PARA ELETRODUTOS BITOLA 1 1/4" C/ROSCA_x000D_</t>
  </si>
  <si>
    <t>CONDULETE AL TIPO T 3/4" S/ROSCA</t>
  </si>
  <si>
    <t>CONDULETE EM ALUMINIO FUNDIDO TIPO T, PARA ELETRODUTOS BITOLA 3/4" SEM ROSCA,COM TAMPA,JUNTA DE VEDAÇÃO EM PLASTICO FLEXIVEL E PARAFUSOS._x000D_</t>
  </si>
  <si>
    <t>CONDULETE AL TIPO LL 3/4" S/ROSCA</t>
  </si>
  <si>
    <t>CONDULETE AL TIPO LB 3/4" S/ROSCA</t>
  </si>
  <si>
    <t>COND.ALU.C/ROS-C/TP."LL" 56104/008 3"</t>
  </si>
  <si>
    <t>CONDULETE 1.1/2 TIPO C C/ROSCA</t>
  </si>
  <si>
    <t>CONDULETE EM ALUMINIO FUNDIDO TIPO C, COM 02 SAIDAS PARA ELETRODUTOS BITOLA 1.1/2", C/ ROSCA, COM TAMPA, JUNTA DE VEDAÇÃO EM PLASTICO FLEXIVEL E PARAFUSOS._x000D_</t>
  </si>
  <si>
    <t>CONDULETE 1.1/2 TIPO E C/ROSCA</t>
  </si>
  <si>
    <t>CONDULETE EM ALUMINIO FUNDIDO TIPO E, COM 02 SAIDAS PARA ELETRODUTOS BITOLA 1.1/2", C/ ROSCA, COM TAMPA, JUNTA DE VEDAÇÃO EM PLASTICO FLEXIVEL E PARAFUSOS._x000D__x000D_</t>
  </si>
  <si>
    <t>CONDULETE 1.1/2" tipo " E" S/ROSCA</t>
  </si>
  <si>
    <t>CONDULETE EM ALUMINIO FUNDIDO TIPO E, COM 02 SAIDAS PARA ELETRODUTOS BITOLA 1.1/2", S/ ROSCA, COM TAMPA, JUNTA DE VEDAÇÃO EM PLASTICO FLEXIVEL E PARAFUSOS._x000D_</t>
  </si>
  <si>
    <t>CONDULETE 1" tipo "C C/ROSCA</t>
  </si>
  <si>
    <t>CONDULETE EM ALUMINIO FUNDIDO TIPO C, COM 02 SAIDAS PARA ELETRODUTOS BITOLA 1", C/ ROSCA, COM TAMPA, JUNTA DE VEDAÇÃO EM PLASTICO FLEXIVEL E PARAFUSOS._x000D_</t>
  </si>
  <si>
    <t>CONDULETE 1" tipo " E" C/ROSCA</t>
  </si>
  <si>
    <t>CONDULETE EM ALUMINIO FUNDIDO TIPO E, COM 02 SAIDAS PARA ELETRODUTOS BITOLA 1", C/ ROSCA, COM TAMPA, JUNTA DE VEDAÇÃO EM PLASTICO FLEXIVEL E PARAFUSOS._x000D_</t>
  </si>
  <si>
    <t>CONDULETE 1" tipo "C S/ROSCA</t>
  </si>
  <si>
    <t>CONDULETE EM ALUMINIO FUNDIDO TIPO C, COM 02 SAIDAS PARA ELETRODUTOS BITOLA 1", S/ ROSCA, COM TAMPA, JUNTA DE VEDAÇÃO EM PLASTICO FLEXIVEL E PARAFUSOS._x000D_</t>
  </si>
  <si>
    <t>CONDULETE 1" tipo " E" S/ROSCA</t>
  </si>
  <si>
    <t>CONDULETE EM ALUMINIO FUNDIDO TIPO E, COM 02 SAIDAS PARA ELETRODUTOS BITOLA 1", S/ ROSCA, COM TAMPA, JUNTA DE VEDAÇÃO EM PLASTICO FLEXIVEL E PARAFUSOS._x000D_</t>
  </si>
  <si>
    <t>CONDULETE TIPO LR 1" S/ROSCA</t>
  </si>
  <si>
    <t>CONDULETE TIPO LR 1" S/ROSCA_x000D_</t>
  </si>
  <si>
    <t>CODULETE TIPO L 1" S/ROSCA</t>
  </si>
  <si>
    <t>CODULETE TIPO L 1" S/ROSCA_x000D_</t>
  </si>
  <si>
    <t>CONDULETE TIPO T  1.1/2 S/ROSCA</t>
  </si>
  <si>
    <t>CONDULETE EM ALUMINIO FUNDIDO TIPO T,  PARA ELETRODUTOS BITOLA 1.1/2" S/ROSCA_x000D_</t>
  </si>
  <si>
    <t>CONDULETE TIPO X  1.1/2 S/ROSCA</t>
  </si>
  <si>
    <t>CONDULETE EM ALUMINIO FUNDIDO TIPO X,  PARA ELETRODUTOS BITOLA 1.1/2" S/ROSCA_x000D_</t>
  </si>
  <si>
    <t>CONDULETE TIPO T  1.1/2 C/ROSCA</t>
  </si>
  <si>
    <t>CONDULETE EM ALUMINIO FUNDIDO TIPO T,  PARA ELETRODUTOS BITOLA 1.1/2" C/ROSCA_x000D_</t>
  </si>
  <si>
    <t>CONDULETE TIPO X  1.1/2 C/ROSCA</t>
  </si>
  <si>
    <t>CONDULETE EM ALUMINIO FUNDIDO TIPO X,  PARA ELETRODUTOS BITOLA 1.1/2" C/ROSCA_x000D_</t>
  </si>
  <si>
    <t>CONDULETE AL TIPO C 3/4" C/ROSCA</t>
  </si>
  <si>
    <t>CONDULETE EM ALUMINIO FUNDIDO TIPO C, PARA ELETRODUTOS BITOLA 3/4" C/ ROSCA_x000D_</t>
  </si>
  <si>
    <t>CONDULETE AL TIPO LL 3/4" C/ROSCA</t>
  </si>
  <si>
    <t>CONDULETE AL TIPO LB 3/4" C/ROSCA</t>
  </si>
  <si>
    <t>CONDULETE AL TIPO C 3/4" S/ROSCA</t>
  </si>
  <si>
    <t>CONDULETE EM ALUMINIO FUNDIDO TIPO C, PARA ELETRODUTOS BITOLA 3/4" S/ ROSCA_x000D_</t>
  </si>
  <si>
    <t>CONDULETE 2" tipo X S/ROSCA</t>
  </si>
  <si>
    <t>CONDULETE EM ALUMINIO FUNDIDO TIPO X, COM 04 SAIDAS PARA ELETRODUTOS BITOLA 2" SEM ROSCA_x000D_</t>
  </si>
  <si>
    <t>CONDULETE EM ALUMINIO FUNDIDO TIPO LR 3/4" S/ROSCA</t>
  </si>
  <si>
    <t>CONDULETE EM ALUMINIO FUNDIDO TIPO LR,  PARA ELETRODUTOS BITOLA 3/4" S/ROSCA_x000D_</t>
  </si>
  <si>
    <t>ELETROD MET SEALTUBO 1"</t>
  </si>
  <si>
    <t>MTE.DUTO</t>
  </si>
  <si>
    <t>TUBO METALICO FLEXIVEL COM FITA DE AÇO ZINCADO E REVESTIDO EXTERNAMENTE COM POLIVINIL CLORIDRICO EXTRUDADO (PVC) BITOLA 1'', FORNECIDO EM ROLOS COM 40M, FABR SPTF_x000D_</t>
  </si>
  <si>
    <t>ELETROD MET SEALTUBO 3/4"</t>
  </si>
  <si>
    <t>TUBO METALICO FLEXIVEL COM FITA DE AÇO ZINCADO E REVESTIDO EXTERNAMENTE COM POLIVINIL CLORIDRICO EXTRUDADO (PVC) BITOLA 3/4'', FORNECIDO EM ROLOS COM 40M, FABR SPTF_x000D_</t>
  </si>
  <si>
    <t>ELETROD MET GALV 2" LEVE</t>
  </si>
  <si>
    <t>ELETRODUTO LEVE DE ACO GALVANIZADO A FOGO, SEM REBARBAS, C/ LUVA EM UMA EXTREMIDADE E ROSCA NA OUTRA EXTREMIDADE, DIAMETRO NOM 2"  ESPESS 3,5MM, USO EXT AO TEMPO OU EMBUT EM CIRC BAIXA TENSAO, FORN 3M_x000D_</t>
  </si>
  <si>
    <t>ELETROD MET SEALTUBO 2"</t>
  </si>
  <si>
    <t>TUBO METALICO FLEXIVEL COM FITA DE AÇO ZINCADO E REVESTIDO EXTERNAMENTE COM POLIVINIL CLORIDRICO EXTRUDADO (PVC) BITOLA 2'', FORNECIDO EM ROLOS COM 40M, FABR SPTF_x000D_</t>
  </si>
  <si>
    <t>PLAQUETA AL 80X20X1MM</t>
  </si>
  <si>
    <t>MTE.IP</t>
  </si>
  <si>
    <t>PLAQUETA DE ALUMINIO DE 80X20X1 MM PADRAO CITELUZ PARA CODIFICACAO DE PONTOS DE SERVICO E INSTALACAO EM POSTES OU BRACOS DE IP, CONTENDO DOIS FUROS LATERAIS DE DIAMETRO 3MM CONFORME ET010/GENG</t>
  </si>
  <si>
    <t>PLAQUETA AL 80X40X1MM</t>
  </si>
  <si>
    <t>PLAQUETA DE ALUMINIO DE 80X40X1 MM, PADRAO BRASILIA, P/ CODIFICACAO DE PONTOS DE SERVICO E INSTALACAO EM POSTES OU BRACOS DE IP, CONTENDO DOIS FUROS LATERAIS SUPERIORES E DOIS LATERAIS INFERIORES DIAMETRO 3MM, MAIS DOIS RASGOS LATERAIS DIMENSOES 12X3MM</t>
  </si>
  <si>
    <t>PLAQUETA AL 180X70X1MM</t>
  </si>
  <si>
    <t>PLAQUETA DE ALUMINIO DE 180X70X1 MM PADRAO CITELUZ AFOR PARA CODIFICACAO DE PONTOS DE SERVICO E INSTALACAO EM POSTES OU BRACOS DE IP, CONTENDO DOIS FUROS SUPERIORES CENTRAIS DE DIAMETRO 5MM E DOIS RASGOS LATERAIS DIMENSOES 15X3MM, CONFORME ET010/GENG</t>
  </si>
  <si>
    <t>COLA HENKEL PL600</t>
  </si>
  <si>
    <t>COLA PARA APLICACOES EXTERNAS E INTERNAS, ALTA ADERENCIA INICIAL, PERMITINDO AJUSTES EM ATE 10 MIN, RESISTENTE A AGUA E INTEMPERIES, POSSUI ADESIVO DE MONTAGEM QUE SUBSTITUI UTILIZACAO PREGOS E PARAF, TUBO 365G, MOD CASCOLA MONTA E FIXA PL600, FAB HENKEL</t>
  </si>
  <si>
    <t>DIFUSOR POLIC SCHREDER OPALO 3</t>
  </si>
  <si>
    <t>"DIFUSOR POLICARBONATO PARA LUMINARIA MDO; OPALO 3, FAB; SCHREDER"</t>
  </si>
  <si>
    <t>REFRATOR ILP 2002</t>
  </si>
  <si>
    <t xml:space="preserve"> REFRATOR EM VIDRO PLANO PARA LUM MOD ILP 2002, FAB ILUMATIC</t>
  </si>
  <si>
    <t>DIFUSOR POLIC SCHREDER OPALO 1</t>
  </si>
  <si>
    <t>DIFUSOR EM POLICARBONATO INJETADO, IP 65 COM UMA JUNTA MONTADA NO DIFUSOR COM DOIS FECHOS LATERAIS EM POLIAMIDA FIXADO COM DUAS CHARNEIRAS, PARA LUMINARIA MODELO OPALO 1 DA SCHREDER</t>
  </si>
  <si>
    <t>LUMINARIA DECORATIVA ORNAMENTAL TIPO GLOBO</t>
  </si>
  <si>
    <t>LUMINARIA DECORATIVA ORNAMENTAL TIPO GLOBO_x000D_</t>
  </si>
  <si>
    <t>CONTROLADOR INDIVIDUAL - REMOTA DE IP NEMA 7</t>
  </si>
  <si>
    <t>CONTROLADOR INDIVIDUAL - REMOTA DE IP NEMA 7_x000D_</t>
  </si>
  <si>
    <t>CONCENTRADOR (GERENCIADOR DE REDE)</t>
  </si>
  <si>
    <t>CONCENTRADOR (GERENCIADOR DE REDE)_x000D_</t>
  </si>
  <si>
    <t>PROJ TECNOWATT PL 400 MA</t>
  </si>
  <si>
    <t>PROJETOR PARA LAMPADA VMVS/VT 250A400W, SOQUETE E-40, FABR TECNOWATT, MOD PL 400 MA</t>
  </si>
  <si>
    <t>PROJ FAEBER ZETA 150 708.70.37</t>
  </si>
  <si>
    <t>PROJETOR PARA LAMPADAS VT 150W, ASSIMETRICO, SOQUETE RX7S, PRETO, FABR FAEBER, MOD ZETA 150, COD 708.70.3.7</t>
  </si>
  <si>
    <t>PROJ TECNOWATT PR40 D</t>
  </si>
  <si>
    <t>PROJETOR DE ALUMINO INJETADO PINTADO NA COR CINZA, LÂMPADA DE 400W, LENTE DE VIDRO, SUPORTE COM AÇO ZINCADO PINTADO NA COR CINZA, PARAF. AÇO INOXIDÁVEL, DIMENSÕES: 492X420(ALT.XCOMP.), GRAU PROT IP-66, FABR TECNOWATT. MOD PR40D OU SIMILAR. FACHO SIMETRICO</t>
  </si>
  <si>
    <t>PROJ SCHREDER NEOS 4 COD 1942</t>
  </si>
  <si>
    <t>PROJETOR PARA LAMPADA A VAPOR METALICO DE 600W A 1000WATTS BASE E-40, REFLETOR MODELO 1942, DIM: 690X585X205MM, PESO 18KG, GRAU PROT IP66, CORPO AL INJETADO COR CINZA, DIFUSOR VIDRO TEMPERADO, MOD NEOS 4 - 1742 DA SCHREDER ( PROJETOR SIMETRICO)</t>
  </si>
  <si>
    <t>PROJ TECNOWATT PR40 A</t>
  </si>
  <si>
    <t>PROJETOR DE ALUMINO INJETADO PINTADO NA COR CINZA, LÂMPADA DE 400W, LENTE DE VIDRO, SUPORTE COM AÇO ZINCADO PINTADO NA COR CINZA, PARAF. AÇO INOXIDÁVEL, DIMENSÕES: 492X420(ALT.XCOMP.), GRAU PROT IP-66, FABR TECNOWATT. MOD PR40D OU SIMILAR. FACHO ASSIMETRICO</t>
  </si>
  <si>
    <t>PROJ SCHREDER NEOS 4 COD 1103</t>
  </si>
  <si>
    <t>PROJ SCHREDER NEOS 4 COD 1104</t>
  </si>
  <si>
    <t>PROJ TECNOWATT ETNA A45</t>
  </si>
  <si>
    <t>PROJ TECNOWATT ETNA A46</t>
  </si>
  <si>
    <t>Chumbador 1" x 900MM - Modelo DTCH 27</t>
  </si>
  <si>
    <t>"Chumbador 1"" x 900MM - Modelo DTCH 27"</t>
  </si>
  <si>
    <t>Chumbador 1" x 600MM - Modelo DTCH 25</t>
  </si>
  <si>
    <t>"Chumbador 1"" x 600MM - Modelo DTCH 25"</t>
  </si>
  <si>
    <t>MANILHA CONC PREMOLDADO 0,80 X 0,50MM</t>
  </si>
  <si>
    <t>MANILHA DE CONCRETO PRE MOLDADO, DIAMETRO 0,80M X ALTURA 0,50MM, PARA BASE DE SUSTENTACAO DE POSTES</t>
  </si>
  <si>
    <t>CHUMBADOR 3/4" x 600MM C/ PORCA E ARRUELAS</t>
  </si>
  <si>
    <t>HASTE ATERRAMENTO 5/8" X 3M ALTA CAMADA</t>
  </si>
  <si>
    <t>"HASTE DE ATERRAMENTO EM ACO COBREADO DIAMETRO 5/8"", COMPRIMENTO 3M, nucleo em aco carbono SAE 1010/1020, com revestimento de cobre eletrolitico com no minimo 95% de pureza sem tracos de zinco, camada de cobre de 254 microns "</t>
  </si>
  <si>
    <t>PASTA DE SOLDA 110G</t>
  </si>
  <si>
    <t>PASTA PARA SOLDA ESTANHADA POTE 110G</t>
  </si>
  <si>
    <t>SOLDA ESTANHO BARRA</t>
  </si>
  <si>
    <t>SOLDA TIPO ESTANHADA EM BARRA DE 500MM (10 unidades por cada kilo)</t>
  </si>
  <si>
    <t>MOLDE SOLDA EXOTERM 5/8"-25MM2</t>
  </si>
  <si>
    <t>"MOLDE PARA SOLDA EXOTERMICA ENTRE CABO CU BITOLA 25MM2 E HASTE DE ATERRAMENTO DIAMETRO 5/8"""</t>
  </si>
  <si>
    <t>CARTUCHO PO SOLDA EXOTERM 65</t>
  </si>
  <si>
    <t>CARTUCHO DE PO PARA SOLDA EXOTERMICA Nº 65</t>
  </si>
  <si>
    <t>ARRUELA QUAD ACO 50X50MM 3MM</t>
  </si>
  <si>
    <t>ARRUELA QUADRADA DE ACO ZINCADO POR IMERSAO A QUENTE, DIMENSOES 50X50MM, ESPESSURA DE 3MM, DIAMETRO DO FURO DE 18MM</t>
  </si>
  <si>
    <t>ARRUELA REDONDA 35MM</t>
  </si>
  <si>
    <t>ARRUELA REDONDA DE ACO ZINCADO POR IMERSÃO A QUENTE DIAMETRO TOTAL DE 35MM ESPESSURA DE 3MM DIAMETRO DO FURO DE 18MM</t>
  </si>
  <si>
    <t>SUPORTE CHAPA JUNCAO 450MM 10 MM</t>
  </si>
  <si>
    <t>"SUPORTE 450MM DUPLO EM CHAPA DE JUNCAO P/SUSTENTACAO DE BRACOS IP EM POSTES DT; ACO GALV ABNT NBR 6393, 7397-7400; DIMEN: 450X50MM, C/RASGO CENTRAL 18MM² P/FIX. BRACO, MAIS DOIS RASGOS LATERAIS 142X18MM P/ COLOCACAO PARAFUSOS, ESPESSURA 10MM"</t>
  </si>
  <si>
    <t>FECHO FITA ACO INOX 3/8"X0,5MM</t>
  </si>
  <si>
    <t>"FECHO PARA FITA ACO INOX 3/8"" LARGURA X 0,5MM ESPESSURA, FORNECIMENTO EM PACOTES COM 100 UNIDADES "</t>
  </si>
  <si>
    <t>FECHO FITA ACO INOX 3/4"X0,5MM</t>
  </si>
  <si>
    <t>"Fecho para fita aço inox 3/4"" largura x 0,5mm espessura, FORNECIMENTO EM PACOTES COM 100 UNIDADES"</t>
  </si>
  <si>
    <t>BUCHA DE EXPANSAO S8 COM PARAFUSO</t>
  </si>
  <si>
    <t>BUCHA DE EXPANSAO S8 COM PARAFUSO DE FERRO GALVANIZADO A FOGO ROSCA SOBERBA COM CABECA SEXTAVADA 7MM X 40MM FAB FISCHER</t>
  </si>
  <si>
    <t>CHUMBADOR PARABOLT ¾” x 5.1/2</t>
  </si>
  <si>
    <t>CHUMBADOR PARABOLT EM AÇO GALVANIZADO COM DIÂMETRO ¾”x 5.1/2 COM PORCA E ARRUELA ADEQUADA</t>
  </si>
  <si>
    <t>ALCA PREF DIST 25MM2 AL</t>
  </si>
  <si>
    <t xml:space="preserve">ALCA PREFORMADA PARA CABO DE 25MM2, USO EM REDE AEREA DE DISTRIBUICAO, MATERIAL ACO CARBONO REVESTIDO COM ALUMINIO, COMPRIMENTO 610MM, CODIGO DE COR VERMELHO </t>
  </si>
  <si>
    <t>ALCA CABO MULTIPLEX 2X16MM2</t>
  </si>
  <si>
    <t>ALCA DE ACO PARA CABO MULTIPLEXADO DE ALUMINIO COM NEUTRO ISOLADO BITOLA 2X16MM2</t>
  </si>
  <si>
    <t>ISOLADOR PORCELAN TIPO ROLDANA</t>
  </si>
  <si>
    <t>ISOLADOR TIPO ROLDANA PARA REDE AEREA DE DISTRIBUICAO SECUNDARIA, MATERIAL CONSTRUTIVO PORCELANA VIDRADA, COR MARROM, DIAM EXT 72MM, ALT 74MM, PESO 465G, PADRAO ILUME.</t>
  </si>
  <si>
    <t>ARMACAO SEC 01 ESTRIBO</t>
  </si>
  <si>
    <t>ARMACAO SECUNDARIA com um estribo p/ RD, MATERIAL aco carbono 1010 a 1020 galvanizado a fogo, cOMPRIMENTO 110MM, c/ uma HASTE DE FERRO GALVANIZADO de 150MMM de comprimento e 16mm de diametro, mais uma CUPILHA para travamento NA extremidade da haste</t>
  </si>
  <si>
    <t xml:space="preserve">CX PSG CONC 500X500X500MM     </t>
  </si>
  <si>
    <t>"CAIXA PASSAGEM EM CONCRETO CICLOPICO PARA INSTALACAO EMBUTIDA NO SOLO, PAREDE COM 50MM E TAMPA 50MM DE ESPESSURA, FABR EM CONCRETO ARMADO E FERRO DE 1/4"", DIMENSÕES (400x400x400)MM FORA A FORA, C/ FUNDO EM BRITA PARA DRENAGEM, ET016 DES 324"</t>
  </si>
  <si>
    <t>CX PSG CONC 600X600X600MM</t>
  </si>
  <si>
    <t>"CAIXA PASSAGEM EM CONCRETO CICLOPICO PARA INSTALACAO EMBUTIDA NO SOLO, PAREDE COM 50MM E TAMPA 50MM DE ESPESSURA, FABR EM CONCRETO ARMADO E FERRO DE 1/4"", DIMENSÕES (600x600x600)MM, C/ FUNDO EM BRITA PARA DRENAGEM, ET016 DES237"</t>
  </si>
  <si>
    <t>CX PSG CONC 400X400X400MM</t>
  </si>
  <si>
    <t>TAMPA C/BERCO 50X50CM P/CX PAS</t>
  </si>
  <si>
    <t>"TAMPA 500X500MM CANTONEIRA ""L"" 1 3/4""X3/16"" P/ CX PASSAGEM C/ BERCO CANTONEIRA ""L"" 2""X3/16"", ET016 DES230 REV0"</t>
  </si>
  <si>
    <t>TAMPA C/BERCO 60X60CM P/CX PAS</t>
  </si>
  <si>
    <t>"TAMPA 600X600MM CANTONEIRA ""L"" 1 3/4""X3/16"" P/ CX PASSAGEM C/ BERCO CANTONEIRA ""L"" 2""X3/16"", CHUMBADOR 1X3/16"", TELA ARAME Nº18 C/MALHA 3/4"",BARRA P/FIXACAO TELA 1 1/4X1/8"", ET016 DES249"</t>
  </si>
  <si>
    <t>TUBO PVC BRANCO 300MMX6M</t>
  </si>
  <si>
    <t>TUBO DE ESGOTO PVC BRANCO DE 300MM 6M , FABR. TIGRE OU SIMILAR</t>
  </si>
  <si>
    <t>TUBO PVC BRANCO 200MMX6M</t>
  </si>
  <si>
    <t>TUBO DE ESGOTO PVC BRANCO DE 200MM 6M , FABR.TIGRE OU SIMILAR</t>
  </si>
  <si>
    <t>MANILHA CONC PREMOLDADO 1,2X1M</t>
  </si>
  <si>
    <t>MANILHA DE CONCRETO PRE MOLDADO, DIAMETRO 1,20M X ALTURA 1,00M, PARA BASE DE SUSTENTACAO DE POSTES</t>
  </si>
  <si>
    <t>GRADE ACO GALV FOSSA 800X800MM</t>
  </si>
  <si>
    <t>"TAMPA 80X80CM CANTONEIRA ""L"" 1 3/4""X3/16"" P/ REFLETOR C/ BERCO CANTONEIRA ""L"" 2""X3/16"",CHUMBADOR 1X3/16"",TELA ARAME Nº18 C/ MALHA QUAD 3/4"",PROT CADEADO 1 1/2""X3/16"",ORELHA FIX CADEADO 1 1/4 X 3/16"", BARRA FIX TELA 1 1/4X1/8"""</t>
  </si>
  <si>
    <t>MANILHA CONC PREMOLDADO 0,8X1M</t>
  </si>
  <si>
    <t>MANILHA DE CONCRETO PRE MOLDADO, DIAMETRO 0,80M X ALTURA 1,00M, PARA BASE DE SUSTENTACAO DE POSTES</t>
  </si>
  <si>
    <t>TAMPA C/BERÇO 40X40CM P/CX PAS</t>
  </si>
  <si>
    <t>REQUADRO PARA CAIXA DE PASSAGEM DE MEDIDAS EXTERNAS 400 X 400 MM EM CANTONEIRA L DE 3 X 3/16 E CHAPA DE 1/4 GALV. A FOGO</t>
  </si>
  <si>
    <t>QD DIST 40A 220V 3 CIR DIF A</t>
  </si>
  <si>
    <t>QD DIST 40A 220V 3 CIR DIF, QUADRO DIST TRIF EXT COMP EXCL IP, MET C/ TRAT ANTICOR, PINT POLYESTER CINZA, DIM (750X350X175)MM, INST POSTE, DISJ GERAL 3X40A, CONTAT 3x45A TAM 0, CMD P/ RELE/TOM, BAR 200A, DISJ 1P 1X32A, 2X25A, QD MED (400X265X175)MM</t>
  </si>
  <si>
    <t>QD DE MED. ILUMINAÇÃO PUBLICA DIMENSÕES: 400x265x175MM C/ CX COMANDO DIMENSÕES: 360x265x175MM - REF.</t>
  </si>
  <si>
    <t>"CAIXA P/ MEDIÇÃO E ILUMINAÇÃO PUBLICA, EM ALUMINIO (COD. 0010040), COMPOSTO DE: CAIXA DE MEDIÇÃO TRIFASICA LEITURA A DISTANCIA - DIMENSÕES: 400x265x175MM - REF.: CMTLD-AL_x000D_ CAIXA DE COMANDO E PROTEÇÃO P/ ILUMINAÇÃO PUBLICA -DIMENSÕES: 360x265x175MM - REF.: CCPLD-AL "_x000D_</t>
  </si>
  <si>
    <t>QD DIST 50A 220V 6 CIR DIF N</t>
  </si>
  <si>
    <t>QD DIST 50A 220V 6 CIR DIF, QUADRO DIST TRIF EXT COMP EXCL IP, MET C/ TRAT ANTICOR, PINT POLYESTER CINZA, DIM (750X350X175)MM, INST POSTE, DISJ GERAL 3X50A, CONTAT 3x63A TAM 0, CMD P/ RELE/TOM, BAR 200A, DISJ 1P 5X25A, 1X15A, QD MED (400X265X175)MM.</t>
  </si>
  <si>
    <t>TAMPA CAIXA PROT 1000X260MM</t>
  </si>
  <si>
    <t>TAMPA PARA CAXA DE PROTECAO DO QUADRO TRIFASICO, FIXADA COM DOBRADICAS, DIM 1000X260MM</t>
  </si>
  <si>
    <t>TAMPA CAIXA PROT 600X260MM</t>
  </si>
  <si>
    <t>TAMPA PARA CAXA DE PROTECAO DO QUADRO TRIFASICO, FIXADA COM DOBRADICAS, DIM 600X260MM, ET012 DES243 REV0</t>
  </si>
  <si>
    <t>TAMPA CAIXA PROT 740X260MM</t>
  </si>
  <si>
    <t xml:space="preserve">TAMPA PARA CAXA DE PROTECAO DO QUADRO TRIFASICO, FIXADA COM DOBRADICAS, DIM 740X260MM. ET012 DES242 REV0 </t>
  </si>
  <si>
    <t>TAMPA CAIXA PROT 748X260MM</t>
  </si>
  <si>
    <t>TAMPA PARA CAXA DE PROTECAO DO QUADRO TRIFASICO, FIXADA COM DOBRADICAS, DIM 748X260MM</t>
  </si>
  <si>
    <t>TAMPA QUADRO MEDICAO</t>
  </si>
  <si>
    <t>TAMPA PARA QUADRO DE MEDICAO A DISTANCIA</t>
  </si>
  <si>
    <t>QD DE MEDIÇÃO PARA ILUMINAÇÃO PUBLICA. DIMENSÕES 1150 X 265 X 175 MM REF CMCPIP.</t>
  </si>
  <si>
    <t>QD DE MEDIÇÃO PARA ILUMINAÇÃO PUBLICA. DIMENSÕES 1150 X 265 X 175 MM REF CMCPIP._x000D_</t>
  </si>
  <si>
    <t>TERM. CONECTOR AGULHA PARA CABO 2,5 MM</t>
  </si>
  <si>
    <t>CONECTOR AGULHA PARA CABO 2,5 MM_x000D_</t>
  </si>
  <si>
    <t xml:space="preserve">PROJ INDALUX SIRIUS IZS-A     </t>
  </si>
  <si>
    <t>PROJETOR PARA LAMPADA VT ATE 150W, SOQUETE RX7S, ASSIMETRICO, GRAU PROT IP66 IK-10, FABR INDALUX, MOD SIRIUS IZS-A</t>
  </si>
  <si>
    <t>PROJ SCHREDER TERRA 1453</t>
  </si>
  <si>
    <t>PROJETOR PARA LAMPADAS VS/VT ATE 150W, SOQUETE G12, REFLETOR POLIDO COD 1453, CORPO E ARO EM ALUMINIO INJETADO, FABR SCHREDER MOD TERRA_x000D_</t>
  </si>
  <si>
    <t>PROJ SCHREDER TERRA 1447</t>
  </si>
  <si>
    <t>PROJETOR PARA LAMPADA VS/VT ATE 150W, SOQUETE RX7S, REFLETOR SEMI-CILINDRICO COD 1447, CORPO E ARO EM ALUMINIO INJETADO, FABR SCHREDER MOD TERRA 1447</t>
  </si>
  <si>
    <t>PROJ SCHREDER TERRA 1406 LISO</t>
  </si>
  <si>
    <t>PROJETOR PARA LAMPADA VS/VT ATE 150W, SOQUETE RX7S, REFLETOR ASSIMETRICO COD 1406, DIFUSOR VIDRO PLANO, CORPO E ARO EM ALUMINIO INJETADO, GRAU PROT IP-67, FABR SCHREDER MOD TERRA 1406</t>
  </si>
  <si>
    <t>PROJ FAEBER TIGER 150W ASS</t>
  </si>
  <si>
    <t>PROJETOR COM TECNOLIGIA IP 66 EM LIGA DE ALUMINIO PARA LAMPADAS VT 150W, ASSIMETRICO, SOQUETE RX7S, RAL 9006 FABR FAEBER, MOD TIGER 150W,</t>
  </si>
  <si>
    <t>Projetor TERRA MAXI 1453 P 150W</t>
  </si>
  <si>
    <t>PROJETOR PARA LAMPADAS VS/VT ATE 150W, SOQUETE RX7S, REFLETOR POLIDO COD 1453, CORPO E ARO EM ALUMINIO INJETADO, FABR SCHREDER MOD TERRA_x000D_</t>
  </si>
  <si>
    <t>S-0030097</t>
  </si>
  <si>
    <t>S-0070001</t>
  </si>
  <si>
    <t>S-0070003</t>
  </si>
  <si>
    <t>PROJETOR DE ALUMINO INJETADO PINTADO NA COR CINZA, LÂMPADA DE 400W, LENTE DE VIDRO, SUPORTE COM AÇO ZINCADO PINTADO NA COR CINZA, PARAF. AÇO INOXIDÁVEL, DIMENSÕES: 492X420(ALT.XCOMP.), GRAU PROT IP-66, FABR TECNOWATT. MOD PR40D OU SIMILAR.</t>
  </si>
  <si>
    <t>S-0070004</t>
  </si>
  <si>
    <t>S-0070008</t>
  </si>
  <si>
    <t>PROJ.NOCTIS MIDI LED 5W 3000°K</t>
  </si>
  <si>
    <t>S-0120001</t>
  </si>
  <si>
    <t>HASTE ATERRAMENTO 5/8" X 3M</t>
  </si>
  <si>
    <t>S-0130005</t>
  </si>
  <si>
    <t>S-0130006</t>
  </si>
  <si>
    <t>S-0140002</t>
  </si>
  <si>
    <t>S-0140003</t>
  </si>
  <si>
    <t>ISOLADOR TIPO ROLDANA PARA REDE AEREA DE DISTRIBUICAO SECUNDARIA, MATERIAL CONSTRUTIVO PORCELANA VIDRADA, COR MARROM, DIAM EXT 72MM, ALT 74MM, PESO 465G, PADRAO ILUME</t>
  </si>
  <si>
    <t>S-0140004</t>
  </si>
  <si>
    <t>S-0700010</t>
  </si>
  <si>
    <t>PROJETOR PARA LAMPADAS VS/VT ATE 150W, SOQUETE RX7S, REFLETOR POLIDO COD 1453, CORPO E ARO EM ALUMINIO INJETADO, FABR SCHREDER MOD TERRA</t>
  </si>
  <si>
    <t>S-0700011</t>
  </si>
  <si>
    <t>S-0700012</t>
  </si>
  <si>
    <t>ABRACADEIRA 1" ELETRODUTO</t>
  </si>
  <si>
    <t>MTE.IP.ABRAC</t>
  </si>
  <si>
    <t>"Abraçadeira fabricada em ferro nodular de alta resistência galvanizado a fogo, diametro nominal 1"", para fixacao de eletrodutos"</t>
  </si>
  <si>
    <t>ABRACADEIRA 1 1/4" ELETRODUTO</t>
  </si>
  <si>
    <t>"Abraçadeira fabricada em ferro nodular de alta resistência galvanizado a fogo, diametro nominal 1.1/4"", para fixacao de eletrodutos"</t>
  </si>
  <si>
    <t>ABRACADEIRA 2" ELETRODUTO</t>
  </si>
  <si>
    <t>"Abraçadeira fabricada em ferro nodular de alta resistência galvanizado a fogo, diametro nominal 2"", para fixacao de eletrodutos"</t>
  </si>
  <si>
    <t>ABRACADEIRA 3/4" ELETRODUTO</t>
  </si>
  <si>
    <t>"ABraçadeira fabricada em ferro nodular de alta resistência galvanizado a fogo, diametro nominal 3/4"", para fixacao de eletrodutos"</t>
  </si>
  <si>
    <t>ABRACADEIRA NYLON POLIAM 275MM</t>
  </si>
  <si>
    <t>ABRACADEIRA PLASTICA EM NYLON POLIAMIDA 6,6 AUTO-TRAVANTE, COR PRETA, LARG 4,6MM, ESPESS 1,3MM, COMPRIM 275MM, DIAM MAX AMARRACAO 73MM, USO EXTERNO, PROTEGIDA CONTRA RAIOS UV, TEMP TRAB ATE 85ºC, TEMP FUSAO 250ºC, MOD T-80I UV HELLERMANN TYTON OU SIMILAR</t>
  </si>
  <si>
    <t>ABRACADEIRA 3/4" EM ACO</t>
  </si>
  <si>
    <t>"ABRAÇADEIRA EM AÇO CARBONO , ACABAMENTO GALVANIZADO ELETROLÍTICO, TIPO D COM CHAVETA, DIÂMETRO NOMINAL 3/4"", PARA FIXAÇÃO DE ELETRODUTOS."</t>
  </si>
  <si>
    <t>ABRACADEIRA U 2"</t>
  </si>
  <si>
    <t>"ABRACADEIRA EM FORMA DE U"", DIAMETRO DE 2"" EM ACO 1010/1020, ZINCADO NAS DIMENSOES DE 5/16"" ALTURA DE 80MM, COM 50MM ROSCA, ABERTURA DE 61MM COM ARRUELAS PORCAS PORCAS "</t>
  </si>
  <si>
    <t>ABRACADEIRA U 3"</t>
  </si>
  <si>
    <t>"ABRACADEIRA EM FORMA DE U"", DIAMETRO DE 3"" EM ACO 1010/1020, ZINCADO NAS DIMENSOES DE 5/16"" ALTURA DE 90MM, COM 65MM ROSCA, ABERTURA DE 90MM COM ARRUELAS PORCAS PORCAS "</t>
  </si>
  <si>
    <t>ABRACADEIRA NYLON POLIAM 370MM</t>
  </si>
  <si>
    <t>"ABRAÇADEIRA PLÁSTICA EM NYLON POLIAMIDA 6,6 AUTO-TRAVANTE COR PRETA, LARGURA 4,0MM, COMPRIMENTO 370MM, DIAM MAX AMARRAÇÃO 105MM, USO EXTERNO, PROTEGIDA CONTRA RAIOS UV, TEMP TRAB ATE 85ºC, PONTO DE FUSÃO 250ºC, MODELO T-40L UV HELLERMANN OU SIMILAR"</t>
  </si>
  <si>
    <t>ABRACADEIRA GALV 3/4"</t>
  </si>
  <si>
    <t>"ABRAZADERA GALV 3/4"" 2 PATAS P/CAÑERIA E"</t>
  </si>
  <si>
    <t>ABRACADEIRA TIPO D 2" CUNHA</t>
  </si>
  <si>
    <t>"ABRAÇADEIRA TIPO D COM CUNHA 2"" (51MM), MARCA PIZZIMENTI OU SIMILAR"</t>
  </si>
  <si>
    <t>ABRACADEIRA D 1 1/2" COM CUNHA</t>
  </si>
  <si>
    <t>"ABRAÇADEIRA TIPO D COM CUNHA 1 1/2"" (38MM), MARCA PIZZIMENTI OU SIMILAR"</t>
  </si>
  <si>
    <t>ABRACADEIRA 1" EM ACO INOX</t>
  </si>
  <si>
    <t>"ABRAÇADEIRA EM ACO INOX ANSI 410,TIPO D, DIAMETRO NOMINAL 1"", PARA FIXACAO DE ELETRODUTOS"</t>
  </si>
  <si>
    <t>ABRACADEIRA D 1" COM CUNHA</t>
  </si>
  <si>
    <t>"ABRAÇADEIRA TIPO D COM CUNHA 25mm 1"" , MARCA PIZZIMENTI OU SIMILAR"</t>
  </si>
  <si>
    <t>ABRACADEIRA TIPO D 3" CUNHA</t>
  </si>
  <si>
    <t>"ABRAÇADEIRA TIPO D COM CUNHA 76mm 3"" , MARCA PIZZIMENTI OU SIMILAR"</t>
  </si>
  <si>
    <t>BRACO 4500MM TUBO 48MM CE/SP</t>
  </si>
  <si>
    <t>MTE.IP.BRACO</t>
  </si>
  <si>
    <t>BRACO 4500MM CURVO, AVANCO HORIZ 3660MM, AVANCO PONTA 150MM, ALT 2890MM, DIAM SAIDA TUBO 48,3MM, ESP MIN TUBO 3,25MM, DIM BASE 350X76X38X4MM, ACO CARB ABNT 1010/1020, ACAB EM ZN P/ IMERSAO A QUENTE CONF NBR 6323, CONF ET 006 DES 04 REV 7</t>
  </si>
  <si>
    <t>BRACO 2000MM TUBO 48MM CE</t>
  </si>
  <si>
    <t>"BRACO 2000MM CURVO, AVANCO HORIZ 1500MM, COMP PARTE RETA 1823MM, AVANCO PONTA 195MM, ALT VERT 1350MM, DIAM SAIDA TUBO 48MM, ESP TUBO 3,25MM, DIM BASE 350X75X48X3,25MM, AÇO CARB ABNT 1010/1020, ACAB ZN P/ IMERSAO A QUENTE CONF NBR 6323. _x000D_"_x000D_</t>
  </si>
  <si>
    <t>BRACO 1554MM DUP BR STUDART CE</t>
  </si>
  <si>
    <t>BRAÇO ESPECIAL CHATO DUPLO CURVO, AVANCO HORIZ 1554,5MM, ALT VERT 738,8MM, DIAM SAIDA TUBO 48MM, ESP CHAPA 3MM, DIM BASE 511,5MM C/ FURO PARAF 18MM, RASGO LAT 50X10MM P/ PASSAG FIOS, C/ SUP 140MM, ACO GALV, MOD AV BR STUDART-CE, CONF ET 006 DES 60 REV 0</t>
  </si>
  <si>
    <t>BRACO 3000MM TUBO 48MM CE/SP</t>
  </si>
  <si>
    <t>BRACO 3000MM CURVO, AVANCO HORIZ 2430MM, AVANCO PONTA 150MM, ALT VERT 1930MM, DIAM SAIDA TUBO 48,3MM, ESP TUBO 3,25MM, DIM BASE 350X76X38X3,25MM, ACO CARB ABNT 1010/1020, ACAB EM ZN P/ IMERSAO A QUENTE CONF NBR 6323, ET 006 DES 04 REV 7</t>
  </si>
  <si>
    <t>BRACO 700MM STUDART 2° NIVEL</t>
  </si>
  <si>
    <t>"BRACO 700MM ACO GALV CHATO CURVO, CHAPA 3MM PERSON, EXT HORIZ 700MM; ALT VERT 550MM; DIM BASE 374MM C/ FURO PARAF 18MM, RASGO LAT 50X10MM PASSAG FIOS, DIAM SAIDA TUBO 40MM, C/ 2 BRAÇOS P/FIX EM POSTE RC 9M/6M, CONF ET 006 DES 345"</t>
  </si>
  <si>
    <t>BRACO 1554,5MM SIMP STUDART CE</t>
  </si>
  <si>
    <t>BRAÇO 1554,5MM CHATO SIMPLES CURVO, CHAPA 3MM PERSON ACO GALV, EXT HORIZ 1554,5MM, ALT VERT 738,8MM, DIM BASE 511,5MM C/ FURO PARAF 18MM, RASGO LAT 50X10MM PASSAG FIOS, DIAM SAIDA TUBO 48MM, C/ SUP 140MM POSTE RC, MOD AV BR STUDART-CE (TOPO), DES 60 REV 0</t>
  </si>
  <si>
    <t>BRACO 350MM ESP PQ CIDADE CE TOPO 110 MM</t>
  </si>
  <si>
    <t>"BRAÇO 350MM ESPECIAL EM TUBO E CHAPA DE FERRO GALVANIZADO; C/FORMA CONICO PARALELAMENTE ACHATADO; PONTA TUBO 110X60MM SOLDADO AO CORPO CHAPA 60X35 E BASE 160X35 E AO CILINDRO ABERTO 160X91 COM PARAF PARA FIXAR AO POSTE; PRJ PQ CIDADE ET 006 DES 65 REV 0"</t>
  </si>
  <si>
    <t>BRACO 1000MM SIMP PCA PIO IX POSTE RC</t>
  </si>
  <si>
    <t>BRAÇO 1000MM ESP SIMP TIPO PCA PIO IX , AVANCO HORIZ 1000MM, DIAM TUBO 60MM, ESPESS CHAPA 3MM FERRO GALV C/ FORMA DE BANDEIRA SOB O TUBO, MED 300MM NA BASE E 0MM NA PONTA DO BRACO, FIX AO POSTE C/ PARAF ENTALHADO ENTRE O BRACO E POSTE, ET 006 DES 44 REV 0</t>
  </si>
  <si>
    <t>BRACO 200MM ESP SIMP PQ CIDADE</t>
  </si>
  <si>
    <t>"BRAÇO 200MM ESPECIAL SIMPLES EM TUBO E CHAPA DE FERRO GALV; C/FORMA CONICO PARALELAMENTE ACHATADO; PONTA TUBO 110X60MM SOLDADO AO CORPO CHAPA 60X35 E BASE 160X35 E AO CILINDRO ABERTO 160X91 COM PARAF PARA FIXAR AO POSTE; PRJ PQ CIDADE CONF ET 006 DES 331"</t>
  </si>
  <si>
    <t>BRACO 350MM ESP DUPL PQ CIDADE</t>
  </si>
  <si>
    <t>"BRAÇO 350MM ESPECIAL DUPLO EM TUBO E CHAPA DE FERRO GALV; COM FORMA CONICO PARALELAMENTE ACHATADO; PONTA EM TUBO 110X60MM SOLDADO AO CORPO DE CHAPA 60X35 E BASE 160X35 E AO CILINDRO ABERTO 160X91 COM PARAFUSOS P/ FIXAR AO POSTE, PRJ PQ CIDAD, DES 65 REV 0"</t>
  </si>
  <si>
    <t>BRACO 1000MM DUPLO PCA PIO IX POSTE RC</t>
  </si>
  <si>
    <t>BRAÇO 1000MM ESPECIAL DUPLO TIPO PCA PIO IX, AVANCO HORIZ 1000MM, DIAM TUBO 60MM, ESPESS CHAPA 3MM FERRO GALV C/ FORMA DE BANDEIRA SOB O TUBO, MED 300MM NA BASE E 0MM NA PONTA DO BRACO, FIX AO POSTE C/ PARAFUSO ENTALHADO ENTRE O BRACO E POSTE, CONF DES 44</t>
  </si>
  <si>
    <t>BRACO 2000MM DUPLO AVS S LUIS</t>
  </si>
  <si>
    <t>Excl padr - BRAÇO 2000MM ESP DUPL 2000MM, TUBO 60MM, BANDEIRA EM CHAPA DE FE COR OR-018, AZ-FRANCA-025, ESP TUBO 4MM GALV, DIM 215MM BASE, 30MM PONTA, FIX AO POSTE C/PARAF ENTALHO ENTRE BRACO E POSTE, JANELA INSP, CORPO CILINDR, ET006 DES45 RV1 AVS S LUIS</t>
  </si>
  <si>
    <t>BRACO 350MM ESP POSTE DT</t>
  </si>
  <si>
    <t>"BRACO 350MM ESPECIAL, EM PERFIL U E CHAPA DE FERRO GALVANIZADO; COM FORMA CONICO PARALELAMENTE ACHATADO; PONTA EM TUBO 110X60MM SOLDADO AO CORPO DE CHAPA 60X35 E BASE 160X35 E AO PERFIL U COM PARAFUSOS PARA FIXAR AO POSTE DT CONF DES CITELUZ Nº "</t>
  </si>
  <si>
    <t>BRACO 1071MM 30º DUPLO CE</t>
  </si>
  <si>
    <t>BRACO 1071MM ESP DUPLO CEARA, ANGULACAO 30º, AVANCO HORIZONTAL 1001 MM, ALT VERTICAL 515 MM, COMP RETO 1071 MM, TUBO GALVANIZADO DIAM 65 MM , FIXACAO COM PARAFUSO E PORCA SEXTAVADA. (AMARELO, BRANCO E GALVANIZADO)</t>
  </si>
  <si>
    <t>BRACO 1071MM SIMPLES 30º CE</t>
  </si>
  <si>
    <t>BRACO 1071MM ESP SIMPLES CEARA, ANGULACAO 30º, AVANCO HORIZONTAL 1001 MM, ALT VERTICAL 515 MM, COMP RETO 1071 MM, TUBO GALVANIZADO DIAM 65 MM , FIXACAO COM PARAFUSO E PORCA SEXTAVADA</t>
  </si>
  <si>
    <t>BRACO 1554MM DUP GAIV ONDAS AZ</t>
  </si>
  <si>
    <t>BRAÇO ESPECIAL CHATO DUPLO CURVO, AVANCO HORIZ 1554,5MM, ALT VERT 738,8MM, DIAM SAIDA TUBO 48MM, ESP CHAPA 3MM, DIM BASE 511,5MM C/ FURO PARAF 18MM, RASGO LAT 50X10MM P/ PASSAG FIOS, C/ SUP 140MM, ACO GALV, MOD GAIVOTA ONDAS AZUL, ET006 DES158 REV 0</t>
  </si>
  <si>
    <t>BRACO 1554MM DUP GAIV ONDAS VD</t>
  </si>
  <si>
    <t>BRAÇO ESPECIAL CHATO DUPLO CURVO, AVANCO HORIZ 1554,5MM, ALT VERT 738,8MM, DIAM SAIDA TUBO 48MM, ESP CHAPA 3MM, DIM BASE 511,5MM C/ FURO PARAF 18MM, RASGO LAT 50X10MM P/ PASSAG FIOS, C/ SUP 140MM, ACO GALV, MOD GAIVOTA ONDAS VERDE, ET006 DES158 REV 0</t>
  </si>
  <si>
    <t>BRACO 1001MM TUBO 60MM CE</t>
  </si>
  <si>
    <t>BRACO 1001MM, ANGULACAO 30º, P/ POSTE DT, ALTURA VERTICAL 515MM, AVANCO HORIZONTAL 1001MM, BASE EM CHAPA DE FERRO GALVANIZADO DIM 370X38X3MM, DIAM SAIDA TUBO 60MM, FIXACAO COM PARAFUSO E PORCA SEXTAVADA</t>
  </si>
  <si>
    <t>BRACO 350MM ESP 2º NIVEL CE</t>
  </si>
  <si>
    <t>BRACO 350MM ESPECIAL, C/ ANGULACAO 30º, ALTURA VERTICAL 515MM, AVANCO HORIZONTAL 350MM, BASE EM CHAPA DE FERRO GALVANIZADO C/ ESPES 3MM, DIAM SAIDA TUBO 60MM, FIXACAO COM PARAFUSOS E BRACADEIRA DE FERRO GALV DIAM 180MM</t>
  </si>
  <si>
    <t>BRACO 480MM ESP MONS TABOSA</t>
  </si>
  <si>
    <t>BRACO 480MM ESP ORNAMENTAL SIMPLES RETO 55º, C/ FORMA CONICA PARALELAMENTE ACHATADA, PONTA TUBO GALV DIAM 60MM COMP 111MM SOLDADO C/ ANG 5º, PROJ HORIZONTAL 276MM, FIX C/ 02 BRACADEIRAS, PARAF E PORCAS SEXT, MOD MONS TABOSA FOR, ET 006 DES 187</t>
  </si>
  <si>
    <t>BRACO 1157MM DUPL MONS TABOSA</t>
  </si>
  <si>
    <t>BRACO 1157MM ESP ORNAM DUPLO RETO DISP 60º, INCLIN HORIZ 30º, FORMA CONICA SEXTAV, PONTA TUBO GALV DIAM 60MM COMP 111MM SOLDAD C/ ANG 5º, PROJ HORIZ 961MM, COPO ALT 345MM DIAM 140MM ,FIX C/ 02 BRACAD, PARAF E PORCAS SEXT, MOD MONS.TABOSA, ET 006 DES 188</t>
  </si>
  <si>
    <t>BRACO 3000MM ESP SIMP POLO GASTRONOMICO</t>
  </si>
  <si>
    <t>"BRACO 3000MM ESP SIMPLES FORTALEZA, CHAPA EM ACO GALVANIZADO VIRADA EM ""U"" 30X30MM, COR AMARELO, AVANCO HORINZONTAL 2450MM, DIAM SAIDA 60MM, AVANCO PONTA 550MM, ESPESSURA CHAPA 2,75MM, PADRAO POLO GASTRONOMICO, CONF ET 006 DES 208 "</t>
  </si>
  <si>
    <t>BRACO 900MM ESP SIMP GAIV VERD</t>
  </si>
  <si>
    <t>BRAÇO ESP ORNAMENTAL SIMPLES CURVO, C/ ANG 20°, AVANCO HORIZ 900MM, ALT VERT 500MM, DIAM SAIDA TUBO 48MM, ESP CHAPA 3MM, DIM BASE 90MM, C/ SUP 114MM E TAMPA 115MM, ACO GALV, MOD GAIVOTA ONDAS VERDE, ET 006 DES 223</t>
  </si>
  <si>
    <t>BRACO 350MM ESP TRIP PQ CIDADE</t>
  </si>
  <si>
    <t>"BRAÇO 350MM ESPECIAL TRIPLO EM TUBO E CHAPA DE FERRO GALV; COM FORMA CONICO PARALELAMENTE ACHATADO; PONTA EM TUBO 110X60MM SOLDADO AO CORPO DE CHAPA 60X35 E BASE 160X35 E AO CILINDRO ABERTO 160X91 COM PARAFUSOS P/ FIXAR AO POSTE, ET006 DES231"</t>
  </si>
  <si>
    <t>BRACO 1820MM ESP DUPLO ECOSTA</t>
  </si>
  <si>
    <t>"BRAÇO 1820MM ESP ORNAM DUPLO; COPO EM ACO GALV DIAM 100MM COR CINZA CLARO; CHAPA ACO GALV ESPESS 4MM COR AMAREL RAL 1018; TUBO ACO GALV DIAM 60M, COMPR 1820MM, ANG VERT 100º, COR AMAREL RAL 1018; MOD AV. EVALDO COSTA MACAE, ET 006 DES 244 REV0"</t>
  </si>
  <si>
    <t>BRACO 1000MM TUBO 32MM CE</t>
  </si>
  <si>
    <t>BRACO 1000MM CURVO, AVANCO HORIZ 750MM, COMP PARTE RETA 800MM, AVANCO PONTA 200MM, ALT VERT 675MM, DIAM TUBO 32MM, DIAM SAIDA TUBO 48MM, COMP PONTEIRA 100MM, ESP TUBO 3,25MM, DIM BASE 350X75X38X3,25MM, CONF NBR 6323 E ABNT 1010/1020, ET 006 DES250</t>
  </si>
  <si>
    <t xml:space="preserve">BRACO 1200MM DUPL AV DOM LUIS </t>
  </si>
  <si>
    <t>BRACO 1200MM ESP DUPLO RETO, AVANCO HORIZ 1600MM, COMPR 1050MM TUBO ACO QUADR 70X70CM, COMPR 150MM TUBO ACO DIAM 60MM P/ ENCAIXE LUM LED, COMPR TOTAL 1200MM, REFORC DIAGONAL SOLDADO TUBO ACO 750MM QUADR 50X50CM, MOD AV. DOM LUIS FOR, ET006 DES258 REV0</t>
  </si>
  <si>
    <t>BRACO 1000MM 60MM P BECO CE</t>
  </si>
  <si>
    <t>BRACO 1000MM CURVO, AVANCO HORIZ 850MM, COMP TOTAL 1000MM, ALT VERT 600MM, DIAM TUBO 60MM, COMP PONTEIRA 150MM, ESP TUBO 3,75MM, DIM BASE 370X75X38X3,25MM, CONF NBR 6323 E ABNT 1010/1020, ET 006 DES300</t>
  </si>
  <si>
    <t>BRACO 2000MM DUPLO MOD. AV. DOMINGOS OLIMPIO</t>
  </si>
  <si>
    <t>BRAÇO 2000MM ESP DUPL MOD. AV DOMINGOS OLIMPIO, TUBO GALV DIAM 48MM CINZA RAL 9007, BANDEIRA CHAPA METAL ESP 4MM C/ AMBAS FACES COR AZUL RAL 5010, COMP COPO 650MM TOPO POSTE, FIX C/ PARAF ENTALHO ENTRE BRACO E POSTE, PESO 44KG, ET 006 DES 380_x000D_</t>
  </si>
  <si>
    <t>BRACO FIBRA 1554MM DUP BR CE</t>
  </si>
  <si>
    <t>BRAÇO ESPECIAL CHATO DUPLO CURVO FIBRA, AVANCO HORIZ 1554,5MM, ALT VERT 738,8MM, DIAM SAIDA TUBO 48MM, ESP CHAPA 3MM, DIM BASE 511,5MM, RASGO LAT 50X10MM P/ PASSAG FIOS, C/ SUP 140MM EM AÇO GALV, MOD AV MAESTRO LISBOA-CE - CONF. ET GENG 006 - des 416</t>
  </si>
  <si>
    <t>BRACO 3000MM ESP CENTRO A/B</t>
  </si>
  <si>
    <t>BRAÇO 3000MM ESP CENTRO, DIAM TUBO ACO 48,3MM, CHAPA COM CIRCULO DIAM 174,3MM, ESP CHAPA 4MM, AVANCO HORIZONTAL 1861MM, ALTURA VERTICAL 2325,5MM, C/ SUPORTE 800MM, COR BRANCA RAL 9010 E AZUL ESCURO RAL 5010, FAB EM ACO GALV, MOD CENTRO ET GENG 006 DES 424</t>
  </si>
  <si>
    <t>BRACO 4500MM ESP BEZ. MEN.</t>
  </si>
  <si>
    <t>BRAÇO 4500MM ESP CENTRO, DIAM TUBO ACO 48,3MM, CHAPA C/ CIRCULO DIAM 174,3MM, ESP CHAPA 4MM, AVANCO HORIZONTAL 2900MM, ALTURA VERTICAL 3800MM, C/ SUPORTE 800MM, COR CINZA CLARO RAL 7035 ECINZA ALUMÍNIO RAL 9007, FAB EM ACO GALV, MOD BEZERRA DE MENEZES</t>
  </si>
  <si>
    <t>BRACO 1000MM DP PCA PIO IX 95MM</t>
  </si>
  <si>
    <t>BRAÇO 1000MM ESP DUPL TIPO PCA PIO IX , AV HORIZ 1000MM, DIAM TUBO 60MM, ESP CHAPA 3MM FERRO GALV C/ FORMA BANDEIRA SOB TUBO, MED 300MM BASE E 0MM PONTA DO BRACO, DIÂM COPO ACOPLAMENTO DO POSTE 95MM, FIX AO POSTE C/ PARAF, CONF ET GENG 006 DES 429</t>
  </si>
  <si>
    <t>BRACO 4500MM ESP CENTRO</t>
  </si>
  <si>
    <t>BRAÇO 4500MM ESP CENTRO, DIAM TUBO ACO 48,3MM, CHAPA COM CIRCULO DIAM 174,3MM, ESP CHAPA 4MM, AVANCO HORIZONTAL 2900MM, ALTURA VERTICAL 3800MM, C/ SUPORTE 800MM, COR AZUL RAL 1050 E BRANCA RAL 9010, FAB EM ACO GALV, MOD CENTRO, CONF ET GENG 006 DES 427</t>
  </si>
  <si>
    <t>BRACO 1000MM SIMPLES PCA PIO IX 95MM</t>
  </si>
  <si>
    <t>BRAÇO 1000MM ESP SIMPLES TIPO PCA PIO IX , AV HORIZ 1000MM, DIAM TUBO 60MM, ESP CHAPA 3MM FERRO GALV C/ FORMA BANDEIRA SOB TUBO, MED 300MM BASE E 0MM PONTA DO BRACO, DIÂM COPO ACOPLAMENTO DO POSTE 95MM, FIX AO POSTE C/ PARAF, CONF ET GENG 006 DES 435</t>
  </si>
  <si>
    <t>BRACO 0,7M FIB STUDART 2° NIV</t>
  </si>
  <si>
    <t>"BRACO 700MM ACO GALV CHATO CURVO, CHAPA 3MM PERSON, EXT HORIZ 700MM; ALT VERT 550MM; DIM BASE 374MM C/ FURO PARAF 18MM, RASGO LAT 50X10MM PASSAG FIOS, DIAM SAIDA TUBO 40MM, C/ 2 BRAÇOS P/FIX EM POSTE RC 9M/6M,RECOBERTO COM UMA CAMADA DE FIBRA DE 1,5mm"</t>
  </si>
  <si>
    <t>BRACO 1,5M FIB SIMP STUDART CE</t>
  </si>
  <si>
    <t>"BRAÇO ESPECIAL CHATO SIMPLES CURVO, AVANCO HORIZ 1554,5MM, ALT VERT 738,8MM, DIAM SAIDA TUBO 48MM, ESP CHAPA 3MM, DIM BASE 511,5MM, RASGO LAT 50X10MM P/ PASSAG FIOS, C/ SUP 140MM EM AÇO GALV,COBERT C/ CAMADA 1,5mm DE FIBRA, MOD AV MAESTRO LISBOA-CE"</t>
  </si>
  <si>
    <t>BRACO 4500MM ESP CENTRO FIBRA</t>
  </si>
  <si>
    <t>BRAÇO 4500MM ESP CENTRO,DIAM TUBO ACO 48,3MM,CHAPA COM CIR DIAM 174,3MM,ESP CHAPA 4MM, AVANCO HORIZONTAL 2900MM,ALTURA VERTICAL 3800MM,C/ SUPORTE 800MM,COR AZUL RAL1050 E BRANCA RAL 9010,FAB EM ACO GALV,MOD CENTRO,RECOBERTO C/ UMA CAMADA DE FIBRA DE 1,5mm</t>
  </si>
  <si>
    <t>BRACO ESP MONSENHOR TABOSA 2</t>
  </si>
  <si>
    <t>BRACO DECORATIVO ESPECIAL SIMPLES, COMPRIMENTO 2450MM, TUBO ACO GALVANIZADO A FOGO 60MM, TUBO CENTRAL EM ACO GALVANIZADO A FOGO DIAM 200MM , TOPO POSTE DIAMETRO 142MM, PARA 2 LUMI, PINTURA NA COR BRANCA, P/ AV MONS. TABOSA FORTALEZA CE ET 006 DES 443</t>
  </si>
  <si>
    <t>BRACO TOPO GODOFREDO MACIEL</t>
  </si>
  <si>
    <t>BRACO DECORATIVO ESPECIAL SIMPLES, COMPRIMENTO 2200MM, TUBO ACO GALVANIZADO A FOGO 60MM, TUBO CENTRAL EM ACO GALVANIZADO A FOGO DIAM 38MM , TOPO POSTE DIAMETRO 114MM, PINTURA NA COR CINZA GRAFITE, P/ AV GODOFREDO MACIEL</t>
  </si>
  <si>
    <t>BRACO ANA SIMPLES FORTALEZA</t>
  </si>
  <si>
    <t>BRAÇO DECORATIVO ESPECIAL SIMPLES, TUBO ACO GALVANIZADO A FOGO 48MM COR BRANCA, DOIS AVANÇOS, UM COM 2000MM E OUTRO COM 3500MM, BANDEROLA NA COR AMARELA, P/ AV DIOGUINHO FORTALEZA</t>
  </si>
  <si>
    <t>BRAÇO SIMPLES PQ CIDADE POSTE RC (BRANCO) AV. TRISTÃO GONÇALVES</t>
  </si>
  <si>
    <t>BRAÇO SIMPLES PQ CIDADE POSTE RC 2° NIVEL (BRANCO) AV TRISTÃO GONÇALVES</t>
  </si>
  <si>
    <t>BRACO 3000MM ESP CENTRO/BEZERRA DE MENESES</t>
  </si>
  <si>
    <t>BRAÇO 3000MM ESP CENTRO, DIAM TUBO ACO 48,3MM, CHAPA COM CIRCULO DIAM 174,3MM, ESP CHAPA 4MM, AVANCO HORIZONTAL 1861MM, ALTURA VERTICAL 2325,5MM, C/ SUPORTE 800MM, COR CINZA AL RAL 9007 E CINZA CLARO RAL 7035, FAB EM ACO GALV, MOD CENTRO, ET 006 DES 294</t>
  </si>
  <si>
    <t>SUPORTE DUPLO. MOD. PQ CIDADE (82 MM)</t>
  </si>
  <si>
    <t>BRAÇO 350MM ESPECIAL DUPLO EM TUBO E CHAPA DE FERRO GALV; COM FORMA CONICO PARALELAMENTE ACHATADO; PONTA EM TUBO 110X50MM SOLDADO AO CORPO DE CHAPA 60X35 E BASE 160X35 E AO CILINDRO ABERTO 165X94 COM PARAFUSOS P/ FIXAR AO POSTE, DIAMENTRO 82 MM. PRJ PQ CIDAD, DES_x000D_</t>
  </si>
  <si>
    <t>SUPORTE ESP. MOD. PQ CIDADE (82 MM)</t>
  </si>
  <si>
    <t>BRAÇO 350MM ESPECIAL SIMPLES EM TUBO E CHAPA DE FERRO GALV; COM FORMA CONICO PARALELAMENTE ACHATADO; PONTA EM TUBO 110X50MM SOLDADO AO CORPO DE CHAPA 60X35 E BASE 160X35 E AO CILINDRO ABERTO 165X94 COM PARAFUSOS P/ FIXAR AO POSTE, DIAMENTRO 82 MM. PRJ PQ CIDAD, DES_x000D_</t>
  </si>
  <si>
    <t>BRACO 2500MM TUBO 48MM CE</t>
  </si>
  <si>
    <t>"BRACO 2500MM CURVO, AVANCO HORIZ 2000MM, COMP PARTE RETA 2300 MM, AVANCO PONTA 195MM, ALT VERT 1730MM, DIAM SAIDA TUBO 48MM, ESP TUBO 3,25MM, DIM BASE 350X75X48X3,25MM, AÇO CARB ABNT 1010/1020, ACAB ZN P/ IMERSAO A QUENTE CONF NBR 6323. _x000D_</t>
  </si>
  <si>
    <t>BRAÇO MOD BEZERRA 4.000 M</t>
  </si>
  <si>
    <t>BRAÇO 4.000MM ESP CENTRO, DIAM TUBO ACO 48,3MM, CHAPA COM CIRCULO DIAM 174,3MM, ESP CHAPA 4MM, AVANCO HORIZONTAL 3.000MM, ALTURA VERTICAL 3900MM, C/ SUPORTE 800MM, COR CINZA AL RAL 9007 E CINZA CLARO RAL 7035, FAB EM ACO GALV, MOD BEZERRA._x000D_</t>
  </si>
  <si>
    <t>SUPORTE CILINDRICO 2 PET  2° NÍVEL</t>
  </si>
  <si>
    <t>SUPORTE CILINDRICO 2 PET  2° NÍVEL, P/ ILUMINAÇÃO ABAIXO DAS ÁRVORES, FABR ACO CARBORNO, DIAM ABRAÇADEIRA  180MM, COMP BRACO 1500MM C/ TUBO 60MM, ALT ABRAÇADEIRA 250MM, _x000D_</t>
  </si>
  <si>
    <t>BRACO 1071MM DUPLO CE (cinza)</t>
  </si>
  <si>
    <t>BRACO 1071MM  ESP DUPLO CEARA, ANGULACAO 30º, AVANCO HORIZONTAL 1001 MM, ALT VERTICAL 515 MM, COMP RETO 1071 MM, TUBO GALVANIZADO DIAM 65 MM , FIXACAO COM PARAFUSO E PORCA SEXTAVADA. Cinza_x000D_</t>
  </si>
  <si>
    <t>BRACO 1071MM 30º DUPLO CE COR CINZA</t>
  </si>
  <si>
    <t>BRACO 1071MM  ESP. DUPLO CEARA, ANGULACAO 30º, AVANCO HORIZONTAL 1001 MM, ALT VERTICAL 515 MM, COMP  RETO 1071 MM, TUBO GALVANIZADO DIAM 65 MM , FIXACAO COM PARAFUSO E PORCA SEXTAVADA. COR CINZA_x000D_</t>
  </si>
  <si>
    <t>BRAÇO AVANÇO HORIZONTAL 2° NIVEL 48 X 300 MM</t>
  </si>
  <si>
    <t>BRAÇO AVANÇO HORIZONTAL 2° NIVEL 48 X 300 MM PARA FIXAÇÃO DE LUMINARIA LED EM 2° NIVEL. DIAMENTRO DO TUBO 48 MM. TAMANHO DO BRAÇO 300 MM_x000D_</t>
  </si>
  <si>
    <t>BRAÇO AVANÇO HORIZONTAL 2° NIVEL 48 X 1000 MM, CURVA 0,25 M</t>
  </si>
  <si>
    <t>BRAÇO AVANÇO HORIZONTAL 2° NIVEL 48 X 1000 MM PARA FIXAÇÃO DE LUMINARIA LED EM 2° NIVEL. DIAMENTRO DO TUBO 48 MM. TAMANHO DO BRAÇO 1000 MM C/ CURVA DE 0,25 M_x000D_</t>
  </si>
  <si>
    <t>BRAÇO PEDONAL SIMPLES POSTE DT</t>
  </si>
  <si>
    <t>BRACO 351MM CURVO, AVANCO HORIZ 300MM, COMP TOTAL 351MM, ALT VERT 150MM, DIAM TUBO 60MM, COMP PONTEIRA 150MM, ESP TUBO 3,75MM, DIM BASE 370X76X38X3,25MM, CONF NBR 6323 E ABNT, DESENHO EM ANEXO_x000D_</t>
  </si>
  <si>
    <t>BRACO 340MM ESP DUPLO PQ CIDADE CE (TOPO 76,2 MM)</t>
  </si>
  <si>
    <t>BRAÇO 340MM ESPECIAL DUPLO EM TUBO E CHAPA DE FERRO GALV; ALTURA DO COPO 200 MM; PONTA EM TUBO 110X70MM; COM PARAFUSOS P/ FIXAR AO POSTE, DIAMENTRO DO TOPO 76,2 MM. PARA POSTE TELECONICO_x000D_</t>
  </si>
  <si>
    <t>BRACO 340MM ESP SIMP. PQ CIDADE CE (TOPO 76,2 MM)</t>
  </si>
  <si>
    <t>BRAÇO 340MM ESPECIAL SIMPLES EM TUBO E CHAPA DE FERRO GALV; ALTURA DO COPO 200 MM; PONTA EM TUBO 110X70MM; COM PARAFUSOS P/ FIXAR AO POSTE, DIAMENTRO DO TOPO 76,2 MM. PARA POSTE TELECONICO_x000D__x000D_</t>
  </si>
  <si>
    <t>SUPORTE SIMP. MOD. PQ. DA CIDADE 200 MM POSTE DE CONCRETO (TOPO 142MM)</t>
  </si>
  <si>
    <t>SUPORTE SIMPLES MOD. PQ. DA CIDADE PARA POSTE DE CONCRETO: SUPORTE SIMPLES MOD. PARQUE DA CIDADE PARA POSTES DE CONCRETO, EM AÇO GALVANIZADO, PINTADO, DIÂMETRO INTERNO 130MM, CHAPA DE 3,75MM, AVANÇO HORIZONTAL DO BRAÇO 200MM, ALTURA DO COPO 300MM, ALTURA DO BRAÇO 310MM, EQUIPADO COM 03 PARAFUSOS DE DIÂMETRO DE 100MM, VER DESENHO._x000D_</t>
  </si>
  <si>
    <t xml:space="preserve">  SUPORTE SIMP MOD. PQ. DA CIDADE  200 MM (TOPO 83,5 MM)</t>
  </si>
  <si>
    <t xml:space="preserve">  SUPORTE SIMPLES MOD. PQ. DA CIDADE PARA POSTE DE RESINA: SUPORTE SIMPLES MOD. PARQUE DA CIDADE PARA POSTES DE RESINA, EM AÇO GALVANIZADO, PINTADO, DIÂMETRO INTERNO 83,5MM, CHAPA DE 3,75MM, AVANÇO HORIZONTAL DO BRAÇO 200MM, ALTURA DO COPO 260MM, ALTURA DO BRAÇO 310MM, EQUIPADO COM 03 PARAFUSOS DE DIÂMETRO DE 100MM, VER DESENHO._x000D_</t>
  </si>
  <si>
    <t xml:space="preserve">  SUPORTE DUPLO MOD. PQ. DA CIDADE  200 MM (TOPO 83,5 MM)</t>
  </si>
  <si>
    <t xml:space="preserve">  SUPORTE DUPLO MOD. PQ. DA CIDADE PARA POSTE DE RESINA: SUPORTE DUPLO MOD. PARQUE DA CIDADE PARA POSTES DE RESINA, EM AÇO GALVANIZADO, PINTADO, DIÂMETRO INTERNO 83,5MM, CHAPA DE 3,75MM, AVANÇO HORIZONTAL DO BRAÇO 200MM, ALTURA DO COPO 260MM, ALTURA DO BRAÇO 310MM, EQUIPADO COM 03 PARAFUSOS DE DIÂMETRO DE 100MM, VER DESENHO._x000D_</t>
  </si>
  <si>
    <t>BRACO 1500MM DUPL 2 LUMI</t>
  </si>
  <si>
    <t>BRAÇO DECORATIVO ESPECIAL  DUPLO , COMP 1500MM, TUBO ACO GALVANIZADO A FOGO 60MM, TUBO CENTRAL EM ACO GALVANIZADO A FOGO DIAM 200MM, TOPO POSTE DIAMETRO 125MM, PARA 2 LUMINARIAS,  PINTURA NA COR BRANCA, P/ AV O. MANGABEIRA, ET 006 DES 287_x000D_</t>
  </si>
  <si>
    <t>BRAÇO 1000MM ESP SIMP  2ª NÍVEL COM ABRAÇADEIRA 90 MM</t>
  </si>
  <si>
    <t>BRAÇO 1000MM ESP SIMP  2ª NÍVEL COM ABRAÇADEIRA PARA POSTE MET. 90MM TIPO PCA PIO IX , AVANCO HORIZ 1000MM, DIAM TUBO 60MM, ESPESS CHAPA 3MM FERRO GALV C/ FORMA DE BANDEIRA SOB O TUBO, MED 300MM NA BASE E 0MM NA PONTA DO BRACO, FIX AO POSTE C/ PARAF ENTALHADO ENTRE O BRACO E POSTE COM ABRAÇADEIRA PARA POSTE METÁLICO.</t>
  </si>
  <si>
    <t>BRACO 4500MM ESP BEZ. MEN. TUBO 60 MM</t>
  </si>
  <si>
    <t>BRAÇO 4500MM ESP CENTRO, DIAM TUBO ACO 60,3MM, CHAPA C/ CIRCULO DIAM 174,3MM, ESP CHAPA 4MM, AVANCO HORIZONTAL 2900MM, ALTURA VERTICAL 3800MM, C/ SUPORTE 800MM, COR CINZA CLARO RAL 7035 ECINZA ALUMÍNIO RAL 9007, FAB EM ACO GALV, MOD BEZERRA DE MENEZES_x000D_</t>
  </si>
  <si>
    <t>BRACO 4500MM ESP CENTRO TUBO 60 MM</t>
  </si>
  <si>
    <t xml:space="preserve">BRAÇO 4500MM ESP CENTRO, DIAM TUBO ACO 60,3MM, CHAPA COM CIRCULO DIAM 174,3MM, ESP CHAPA 4MM, AVANCO HORIZONTAL 2900MM, ALTURA VERTICAL 3800MM, C/ SUPORTE 800MM, COR AZUL RAL 1050 E BRANCA RAL 9010, FAB EM ACO GALV, MOD CENTRO, CONF </t>
  </si>
  <si>
    <t>BRACO 4500MM ESP CENTRO FIBRA TUBO 60 MM</t>
  </si>
  <si>
    <t>BRAÇO 4500MM ESP CENTRO,DIAM TUBO ACO 60,3MM,CHAPA COM CIR DIAM 174,3MM,ESP CHAPA 4MM, AVANCO HORIZONTAL 2900MM,ALTURA VERTICAL 3800MM,C/ SUPORTE 800MM,COR AZUL RAL1050 E BRANCA RAL 9010,FAB EM ACO GALV,MOD CENTRO,RECOBERTO C/ UMA CAMADA DE FIBRA DE 1,5mm_x000D_</t>
  </si>
  <si>
    <t>BRACO 4500MM TUBO 60MM CE/SP</t>
  </si>
  <si>
    <t xml:space="preserve">BRACO 4500MM CURVO, AVANCO HORIZ 3660MM, AVANCO PONTA 150MM, ALT 2890MM, DIAM SAIDA TUBO 60,3MM, ESP MIN TUBO 3,25MM, DIM BASE 350X76X38X4MM, ACO CARB ABNT 1010/1020, ACAB EM ZN P/ IMERSAO A QUENTE CONF NBR 6323, </t>
  </si>
  <si>
    <t>BRAÇO MODELO CENTRO P/ FIXAÇÃO 2º NÍVEL EM POSTE CIRCULAR Ø60,3mm</t>
  </si>
  <si>
    <t>BRAÇO 3000MM ESP CENTRO, DIAM TUBO ACO 48,3MM, CHAPA COM CIRCULO DIAM 174,3MM, ESP CHAPA 4MM, AVANCO HORIZONTAL 1861MM, ALTURA VERTICAL 2325,5MM, C/ SUPORTE 800MM TIPO ABRAÇADEIRA DE DIAM INTERNO DE Ø60,3mm PARA FIXAÇÃO EM 2º NIVEL EM POSTE CIRCULAR, COR BRANCA RAL 9010 E AZUL ESCURO RAL 5010, FABRICADO EM ACO GALVANIZADO_x000D_</t>
  </si>
  <si>
    <t>BRAÇO PARQUE DA CIDADE COM ABRAÇADEIRA, P/ USO EM 2° NIVEL</t>
  </si>
  <si>
    <t>BRAÇO PARQUE DA CIDADE, P/ USO EM 2° NIVEL, DE 350MM EM PERFIL U DE CHAPA DE FERRO COM ABRAÇADEIRA DE FIXAÇÃO COM MEDIDA INTERNA Ø60MM GALVANIZADO; COM FORMA CONICO PARALELAMENTE ACHATADO; PONTA EM TUBO 110X60MM SOLDADO AO CORPO DE CHAPA 60X35 E BASE 160X35 E ABRAÇADEIRA DE PARA FIXAÇÃO EM POSTE DE DIAMETRO Ø60MM EM AÇO GALVANIZADO A FOGO, COR CINZA, RAL 7001_x000D_</t>
  </si>
  <si>
    <t>BRAÇO MOD. CENTRO 4500 C/CINTA P/ FIXAÇÃO</t>
  </si>
  <si>
    <t>BRAÇO 4500MM ESP CENTRO,DIAM TUBO ACO 60,3MM COM CINTA DE AÇO PARA FIX. NO POSTE COM AVANÇO PARA AFASTAMENTO  DOS CABEAMENTOS EXISTENTES COR RAL 9010_x000D_</t>
  </si>
  <si>
    <t>BRACO 4500MM TUBO 60MM CE/SP CURVATURA SUAVE</t>
  </si>
  <si>
    <t>BRACO ILUMINAÇÃO PUBLICA 60 X 4500MM COM CURVATURA SUAVE FABRICADO EM AÇO GALVANIZADO A FOGO_x000D_</t>
  </si>
  <si>
    <t>BRACO 4000MM TUBO 48MM CE/SP</t>
  </si>
  <si>
    <t>BRACO ORNAMENTAL GAIVOTA VAZADO 1700MM  SIMP</t>
  </si>
  <si>
    <t>BRAÇO ORNAMENTAL GAIVOTA VAZADO SIMPLES, AVANCO HORIZ 1700MM, ALT VERT 500MM, DIAM SAIDA TUBO 2” (50,8MM), DIM BASE 5” (127MM). ESTRUTURA METÁLICA GALVANIZADA À FOGO. REVESTIMENTO COM 02 CAMADAS DE TECIDO EM FIBRA DE VIDRO</t>
  </si>
  <si>
    <t>BRACO ORNAMENTAL GAIVOTA VAZADO 1700MM DUP 5"</t>
  </si>
  <si>
    <t>BRAÇO ORNAMENTAL GAIVOTA VAZADO DUPLO, AVANCO HORIZ 1700MM, ALT VERT 500MM, DIAM SAIDA TUBO 2” (50,8MM), DIM BASE 5” (127MM). ESTRUTURA METÁLICA GALVANIZADA À FOGO. REVESTIMENTO COM 02 CAMADAS DE TECIDO EM FIBRA DE VIDRO</t>
  </si>
  <si>
    <t>BRACO ORNAMENTAL GAIVOTA VAZADO  SIMP 2° NIVEL</t>
  </si>
  <si>
    <t>ORNAMENTAL GAIVOTA VAZADO SIMPLES 2º NÍVEL, AVANCO HORIZ 900MM, ALT VERT 400MM, DIAM SAIDA TUBO 2" (50,8MM), DIM BASE 6" (152MM) ESTRUTURA METÁLICA GALVANIZADA À FOGO. REVESTIMENTO COM 02 CAMADAS DE TECIDO EM FIBRA DE VIDRO</t>
  </si>
  <si>
    <t>BRACO IP COM CURVA SUAVE Ø48 X 2500MM GALV. A FOGO.</t>
  </si>
  <si>
    <t>BRAÇO PARA IP CURVA SUAVE DE 2500MM, FABRICADO EM TUBO DE AÇO DE Ø48MM COM, PROTEÇÃO DE ZINCAGEM POR IMERSÃO A QUENTE._x000D__x000D_</t>
  </si>
  <si>
    <t>BRACO IP COM CURVA SUAVE Ø48 X 2000MM GALV. A FOGO.</t>
  </si>
  <si>
    <t>BRAÇO PARA IP CURVA SUAVE DE 2000MM, FABRICADO EM TUBO DE AÇO DE Ø48MM COM, PROTEÇÃO DE ZINCAGEM POR IMERSÃO A QUENTE._x000D_</t>
  </si>
  <si>
    <t>BRACO IP COM CURVA SUAVE Ø48 X 3000MM GALV. A FOGO.</t>
  </si>
  <si>
    <t>BRAÇO PARA IP CURVA SUAVE DE 3000MM, FABRICADO EM TUBO DE AÇO DE Ø48MM COM, PROTEÇÃO DE ZINCAGEM POR IMERSÃO A QUENTE._x000D_</t>
  </si>
  <si>
    <t xml:space="preserve">BRAÇO ANA - MURILO BORGES </t>
  </si>
  <si>
    <t>BRAÇO DECORATIVO ESPECIAL SIMPLES, TUBO ACO GALVANIZADO A FOGO 48MM COR BRANCA, DOIS AVANÇOS, UM COM 2000MM E ANGULAÇÃO 0°.OUTRO COM 3500MM E ANGULAÇÃO 30°, BANDEROLA NA COR AMARELA, P/ AV MURILO BORGES._x000D_</t>
  </si>
  <si>
    <t>BRACO ORNAMENTAL GAIVOTA VAZADO 1700MM DUP 6"</t>
  </si>
  <si>
    <t>BRAÇO ORNAMENTAL GAIVOTA VAZADO DUPLO, AVANCO HORIZ 1700MM, ALT VERT 500MM, DIAM SAIDA TUBO 2” (50,8MM), DIM BASE 6” (153MM). REVESTIMENTO COM 02 CAMADAS DE TECIDO EM FIBRA DE VIDRO. ESTRUTURA METÁLICA GALVANIZADA À FOGO</t>
  </si>
  <si>
    <t>SUP TOPO DUAS PET 73x400MM Poste telec.</t>
  </si>
  <si>
    <t>SUPORTE CILINDRICO 2 PET TOPO POSTE; TAMPA REMOVIVEL; ACO CARB ABNT NBR  6393, 7397-7400; DIM 73X400MM INTERNO; TOPO 73 MM ; BRACO Ø60X400MM, _x000D_</t>
  </si>
  <si>
    <t>Item Genérico para importação</t>
  </si>
  <si>
    <t>Altura do Braço: Sem Braço</t>
  </si>
  <si>
    <t>S-0080001</t>
  </si>
  <si>
    <t>S-0080002</t>
  </si>
  <si>
    <t>BRACO 2000MM TUBO 38MM CE</t>
  </si>
  <si>
    <t>BRACO 2000MM CURVO, AVANCO HORIZ 1500MM, COMP PARTE RETA 1823MM, AVANCO PONTA 195MM, ALT VERT 1350MM, DIAM SAIDA TUBO 38MM, ESP TUBO 3,25MM, DIM BASE 350X75X38X3,25MM, ACO CARB ABNT 1010/1020, ACAB ZN P/ IMERSAO A QUENTE CONF NBR 6323, ET 006 DES 03 REV 4</t>
  </si>
  <si>
    <t>S-0080003</t>
  </si>
  <si>
    <t>S-0080004</t>
  </si>
  <si>
    <t>S-0080005</t>
  </si>
  <si>
    <t>S-0080006</t>
  </si>
  <si>
    <t>S-0080007</t>
  </si>
  <si>
    <t>BRACO 350MM ESP PQ CIDADE CE</t>
  </si>
  <si>
    <t>S-0080008</t>
  </si>
  <si>
    <t>BRACO 1000MM SIMP PCA PIO IX</t>
  </si>
  <si>
    <t>S-0080009</t>
  </si>
  <si>
    <t>S-0080010</t>
  </si>
  <si>
    <t>S-0080011</t>
  </si>
  <si>
    <t>BRACO 1000MM DUPLO PCA PIO IX</t>
  </si>
  <si>
    <t>S-0080012</t>
  </si>
  <si>
    <t>S-0080013</t>
  </si>
  <si>
    <t>S-0080014</t>
  </si>
  <si>
    <t>BRACO 1071MM DUPLO CE</t>
  </si>
  <si>
    <t>BRACO 1071MM ESP DUPLO CEARA, AVANCO HORIZONTAL 1071 MM, ALT VERTICAL 350 MM, COMP RETO 1071 MM, TUBO GALVANIZADO DIAM 60 MM , FIXACAO COM PARAFUSO E PORCA SEXTAVADA</t>
  </si>
  <si>
    <t>S-0080015</t>
  </si>
  <si>
    <t>BRACO 1071MM ESP DUPLO CEARA, ANGULACAO 30º, AVANCO HORIZONTAL 1001 MM, ALT VERTICAL 515 MM, COMP RETO 1071 MM, TUBO GALVANIZADO DIAM 65 MM , FIXACAO COM PARAFUSO E PORCA SEXTAVADA.(AMARELO, BRANCO E GALVANIZADO)</t>
  </si>
  <si>
    <t>S-0080016</t>
  </si>
  <si>
    <t>S-0080017</t>
  </si>
  <si>
    <t>S-0080018</t>
  </si>
  <si>
    <t>S-0080023</t>
  </si>
  <si>
    <t>BRACO 3000MM ESP SIMPL FOR</t>
  </si>
  <si>
    <t>BRACO 3000MM ESP SIMPLES FORTALEZA, CHAPA EM ACO GALVANIZADO VIRADA EM "U" 30X30MM, COR AMARELO, AVANCO HORINZONTAL 2450MM, DIAM SAIDA 60MM, AVANCO PONTA 550MM, ESPESSURA CHAPA 2,75MM, PADRAO POLO GASTRONOMICO, CONF ET 006 DES 208 _x000D_</t>
  </si>
  <si>
    <t>S-0080027</t>
  </si>
  <si>
    <t>S-0080032</t>
  </si>
  <si>
    <t>S-0080042</t>
  </si>
  <si>
    <t>S-0080045</t>
  </si>
  <si>
    <t>S-0080048</t>
  </si>
  <si>
    <t>SUPORTE SIMPLES ESP. MOD. PQ CIDADE (114 MM)</t>
  </si>
  <si>
    <t>BRAÇO 350MM ESPECIAL SIMPLES EM TUBO E CHAPA DE FERRO GALV; COM FORMA CONICO PARALELAMENTE ACHATADO; PONTA EM TUBO 110X60MM SOLDADO AO CORPO DE CHAPA 60X35 E BASE 160X35 E AO CILINDRO ABERTO 165X114 COM PARAFUSOS P/ FIXAR AO POSTE, DIAMENTRO 114 MMPRJ PQ CIDAD, DES</t>
  </si>
  <si>
    <t>S-0080050</t>
  </si>
  <si>
    <t>"BRACO 2500MM CURVO, AVANCO HORIZ 2000MM, COMP PARTE RETA 2300 MM, AVANCO PONTA 195MM, ALT VERT 1730MM, DIAM SAIDA TUBO 48MM, ESP TUBO 3,25MM, DIM BASE 350X75X48X3,25MM, AÇO CARB ABNT 1010/1020, ACAB ZN P/ IMERSAO A QUENTE CONF NBR 6323. _x000D_"_x000D_</t>
  </si>
  <si>
    <t>S-0080051</t>
  </si>
  <si>
    <t>BRAÇO PADRÃO COELCE 4.000 M (SALVADO)</t>
  </si>
  <si>
    <t>S-0080052</t>
  </si>
  <si>
    <t>S-0080055</t>
  </si>
  <si>
    <t>BRACO 1071MM  ESP. DUPLO CEARA, ANGULACAO 30º, AVANCO HORIZONTAL 1001 MM, ALT VERTICAL 515 MM, COMP  RETO 1071 MM, TUBO GALVANIZADO DIAM 65 MM , FIXACAO COM PARAFUSO E PORCA SEXTAVADA. COR CINZA</t>
  </si>
  <si>
    <t>S-0080058</t>
  </si>
  <si>
    <t>BRACO 351MM CURVO, AVANCO HORIZ 300MM, COMP TOTAL 351MM, ALT VERT 150MM, DIAM TUBO 60MM, COMP PONTEIRA 150MM, ESP TUBO 3,75MM, DIM BASE 370X76X38X3,25MM, CONF NBR 6323 E ABNT, DESENHO EM ANEXO</t>
  </si>
  <si>
    <t>S-0080070</t>
  </si>
  <si>
    <t>S-0080074</t>
  </si>
  <si>
    <t>S-0080075</t>
  </si>
  <si>
    <t>BRACO 3000MM MOD POLO GASTRONOMICO</t>
  </si>
  <si>
    <t>S-0080076</t>
  </si>
  <si>
    <t xml:space="preserve">SUPORTE PARA 2 LUM MOD MONS TABOSA </t>
  </si>
  <si>
    <t>S-0080077</t>
  </si>
  <si>
    <t>BRAÇO COM SUP PARA 2 PROJ MOD. DOMINGOS OLIPIO</t>
  </si>
  <si>
    <t>BRAÇO COM SUP PARA 2 PROJ MOD. DOMINGOS OLIPIO_x000D_</t>
  </si>
  <si>
    <t>S-0080078</t>
  </si>
  <si>
    <t>BRACO PADRÃO COELCE 3000MM</t>
  </si>
  <si>
    <t>S-0080079</t>
  </si>
  <si>
    <t>BRACO  PADRÃO COELCE 2500MM - CHAPA LATERAL</t>
  </si>
  <si>
    <t>S-0080080</t>
  </si>
  <si>
    <t>BRAÇO PADRÃO COELCE 2.000 M</t>
  </si>
  <si>
    <t>S-0080081</t>
  </si>
  <si>
    <t>BRACO  PADRÃO COELCE 1000MM</t>
  </si>
  <si>
    <t>S-0080082</t>
  </si>
  <si>
    <t>S-0080085</t>
  </si>
  <si>
    <t xml:space="preserve">BRACO 1071MM 30º TRIPLO CE </t>
  </si>
  <si>
    <t xml:space="preserve">BRACO 1071MM  ESP. TRIPLO CEARA, ANGULACAO 30º, AVANCO HORIZONTAL 1001 MM, ALT VERTICAL 515 MM, COMP  RETO 1071 MM, TUBO GALVANIZADO DIAM 65 MM , FIXACAO COM PARAFUSO E PORCA SEXTAVADA. </t>
  </si>
  <si>
    <t>S-0080086</t>
  </si>
  <si>
    <t>BRACO 4000MM TUBO 60MM CE/SP</t>
  </si>
  <si>
    <t>S-0090111</t>
  </si>
  <si>
    <t>S-0090120</t>
  </si>
  <si>
    <t>BRAÇO PEDONAL SIMPLES POSTE DT (ANGULAÇÃO 0°)</t>
  </si>
  <si>
    <t>"BRACO 351MM CURVO, AVANCO HORIZ 300MM, COMP TOTAL 351MM, ALT VERT 150MM, DIAM TUBO 60MM, COMP PONTEIRA 150MM ANGULAÇÃO DE 0° EM RELAÇÃO AO SOLO, ESP TUBO 3,75MM, DIM BASE 370X76X38X3,25MM, CONF NBR 6323 E ABNT, DESENHO EM ANEXO</t>
  </si>
  <si>
    <t>S-0090140</t>
  </si>
  <si>
    <t>SUPORTE PADRÃO BEIRA MAR TOPO PARA UMA LUMINÁRIA, AVANÇO HORIZONTAL 1,3M E DIAMETRO 60MM (SALVADO)</t>
  </si>
  <si>
    <t>SUPORTE PADRÃO BEIRA MAR TOPO PARA UMA LUMINÁRIA, AVANÇO HORIZONTAL 1,3M E DIAMETRO 60MM (SALVADO)_x000D_</t>
  </si>
  <si>
    <t>BASE EXT P/ RELE C/ FURO</t>
  </si>
  <si>
    <t>MTE.IP.BRELE</t>
  </si>
  <si>
    <t>BASE PARA RELE FOTOELETRICO USO EXTERNO (FIXACAO EM POSTE), FABRICADO EM RESINA FENOLICA OU BAQUELITE, CONTENDO FURO PARA PASSAGEM DE FIACAO, CONF NBR-5169 E NBR-5123</t>
  </si>
  <si>
    <t>S-0050001</t>
  </si>
  <si>
    <t>CABO AL 4X16MM2 XLPE 1KV MULTP</t>
  </si>
  <si>
    <t>MTE.IP.CAB</t>
  </si>
  <si>
    <t>CABO ALUMINIO TRIPOLAR MULTIPLEXADO, BITOLA 3X16+1X16 MM2, FORMADO P/ CONDUTOR ALUMINIO TEMPERA DURA, ENCORDOAMENTO CLASSE 2, ISOLACAO XLPE, CLASSE 0,6/1,0 KV, DIAM COND 4,8MM, ESP ISOL 1,2MM, DIAM NEUTRO 5,1MM NU ISOLADO SEM ALMA ACO, PESO 0,23N/M, CONF NBR 8182</t>
  </si>
  <si>
    <t>CABO CU 1X35MM2 PVC 1KV CL5</t>
  </si>
  <si>
    <t>CABO COBRE ISOLADO BITOLA 1X35MM2, FORM P/ FIOS COBRE DIAM 8,2MM, TEMPERA MOLE, ENCORDOAMENTO CLASSE 5, TENSAO ISOL 0,6/1,0 KV, PVC ANTICHAMA S/ CHUMBO, DIAM EXT 12,9MM, ESP ISOL 1,2MM, ESP COB 1,1MM, PESO 419KG/KM, CONF NORMAS NBR 7288, 6880, 6245, 6812</t>
  </si>
  <si>
    <t>CABO CU 1X10MM2 PVC 1KV CL5</t>
  </si>
  <si>
    <t>CABO COBRE ISOLADO BITOLA 1X10MM2, FORMADO P/ FIOS DE COBRE DIAM 3,9MM, TEMPERA MOLE, ENCORDOAMENTO CLASSE 5, TENSAO DE ISOLACAO 0,6/1KV, PCV S/ CHUMBO, DIAM EXT CABO 6,0MM; ESP ISOL 1,0MM, PESO 115 KG/KM, CONF NORMA NBR 7288, 6880, 6245, 6812_x000D_</t>
  </si>
  <si>
    <t>CABO CU 2X2,5MM2 PVC 1KV CL5</t>
  </si>
  <si>
    <t>CABO COBRE BIPOLAR ISOL FLEX BITOLA 2X2,5MM2, FORM P/ 2 CABOS CU DIAM 1,96MM, TEMP MOLE, ENCORD CL 5, TENS ISOL 1KV C 70ºC, COB PVC, DIAM EXT 9,5MM, ESP ISOL 0,8MM, ESP COB 1,0MM, PESO 123KG/KM, CONF NOR NBR 6880/13249, CONDUFLEX FICAP OU SIMILAR</t>
  </si>
  <si>
    <t>CABO CU 3X2,5MM2 PVC 1KV CL5</t>
  </si>
  <si>
    <t>CABO COBRE BIPOLAR ISOL FLEX BITOLA 2X2,5MM2, FORM P/ 2 CABOS CU DIAM 1,96MM, TEMP MOLE, ENCORD CL 5, TENS ISOL 1KV, ISOL PVC 70ºC, COB PVC, DIAM EXT 9,5MM, ESP ISOL 0,8MM, ESP COB 1,0MM, PESO 123KG/KM, CONF NOR NBR 6880/13249, CONDUFLEX FICAP OU SIMILAR</t>
  </si>
  <si>
    <t>CABO CU 1X6MM2 PVC 1KV CL5</t>
  </si>
  <si>
    <t>CABO COBRE ISOLADO BITOLA 1X6MM2, FORM P/ FIOS COBRE DIAM 2,9MM, TEMPERA MOLE, ENCORDOAMENTO CLASSE 5, TENSAO ISOL 0,6/1,0 KV, PVC ANTICHAMA S/ CHUMBO, DIAM EXT 7,0MM, ESP ISOL 1,0MM, ESP COB 1,0MM, PESO 95KG/KM, CONF NORMA NBR 7288, 6880, 6245, 6812</t>
  </si>
  <si>
    <t>CABO CU 1X16MM2 PVC 1KV CL5</t>
  </si>
  <si>
    <t>CABO COBRE ISOLADO BITOLA 1X16MM2, FORM P/ FIOS COBRE DIAM 5,0MM, TEMPERA MOLE, ENCORDOAMENTO CLASSE 5, TENSAO ISOL 0,6/1,0 KV, PVC ANTICHAMA S/ CHUMBO, DIAM EXT 9,1MM, ESP ISOL 1,0MM, ESP COB 1,0MM, PESO 208KG/KM, CONF NORMA NBR 7288, 6880, 6245, 6812</t>
  </si>
  <si>
    <t>CABO CU 1X4MM2 PVC 1KV CL5</t>
  </si>
  <si>
    <t>"CABO COBRE ISOLADO BITOLA1X4MM2, FORMADO POR FIOS DE COBRE DIAM 2,4MM, TEMPERA MOLE, ENCORDOAMENTO CLASSE 5, TENSAO DE ISOL 0,6/1 KV, PVC ANTICHAMA S/ CHUMBO, DIAM EXT CABO 5,9MM, ESP ISOL 0,7MM, EXP COB 0,9MM; PESO 66KG/KM CONF NORMA NBR 6880, 7288"</t>
  </si>
  <si>
    <t>CABO CU 1X25MM2 PVC 1KV CL5</t>
  </si>
  <si>
    <t>CABO COBRE ISOLADO BITOLA 1X25MM2, FORM P/ FIOS COBRE DIAM 6,9MM, TEMPERA MOLE, ENCORDOAMENTO CLASSE 5, TENSAO ISOL 0,6/1,0 KV, PVC ANTICHAMA S/ CHUMBO, DIAM EXT 11,6MM, ESP ISOL 1,2MM, ESP COB 1,1MM, PESO 307KG/KM, CONF NORMA NBR 7288, 6880, 6245, 6812</t>
  </si>
  <si>
    <t>CABO CU 3X10MM2 PVC 1KV CL5</t>
  </si>
  <si>
    <t>CABO COBRE ISOLADO BITOLA 3X10MM2, FORM P/ FIOS COBRE DIAM 3,9MM, TEMPERA MOLE, ENCORDOAMENTO CLASSE 5, TENSAO ISOL 0,6/1,0 KV, PVC ANTICHAMA S/ CHUMBO, DIAM EXT 15,7MM, ESP ISOL 1,0MM, ESP COB 1,2MM, PESO 504KG/KM, CONF NORMA NBR 7288, 6880, 6245, 6812</t>
  </si>
  <si>
    <t>CABO AL 3X16MM2 XLPE 1KV MULTP</t>
  </si>
  <si>
    <t>CABO ALUMINIO BIPOLAR MULTIPLEXADO, BITOLA 2X16+1X16 MM2, FORM P/ 2 CONDUTOR FASE + 1 NEUTRO NU ISOLADO CA TEMPERA DURA, ENCORD CLASSE 2, ISOLACAO XLPE, CLASSE TENSAO 0,6/1,0 KV, DIAM COND 4,8MM, ESP ISOL 1,2MM, DIAM NEUTRO 5,1MM, PESO 178KG/KM, CONF NBR 8182 NA COR PRETA.</t>
  </si>
  <si>
    <t>CABO AL 3X25MM2 XLPE 1KV MULTP</t>
  </si>
  <si>
    <t>CABO ALUMINIO BIPOLAR MULTIPLEXADO, BITOLA 2X25+1X25 MM2, FORM P/ 2 CONDUTOR FASE + 1 NEUTRO NU CA TEMPERA DURA, ENCORD CLASSE 2, ISOLACAO XLPE, CLASSE TENSAO 0,6/1,0 KV, DIAM COND 5,95MM, ESP ISOL 1,4MM, DIAM NEUTRO 6,18MM, PESO 260KG/KM, CONF NBR 8182</t>
  </si>
  <si>
    <t>CABO CU 1x2,5MM2 PVC 1KV CL5</t>
  </si>
  <si>
    <t>CABO COBRE ISOLADO BITOLA 1X2,5MM2, FORM P/ FIOS COBRE DIAM 1,9MM, TEMPERA MOLE, ENCORDOAMENTO CLASSE 5, TENSAO ISOL 0,6/1,0 KV, PVC ANTICHAMA S/ CHUMBO, DIAM EXT 5,4MM, ESP ISOL 0,8MM, ESP COB 0,9MM, PESO 49KG/KM, CONF NORMA NBR 7288, 6880, 6245, 6812_x000D_</t>
  </si>
  <si>
    <t>CABO AL 4X10MM2 XLPE 1KV MULTP</t>
  </si>
  <si>
    <t>CABO ALUMINIO TRIPOLAR MULTIPLEXADO, BITOLA 3X10+1X10 MM2, FORMADO P/ CONDUTOR ALUMINIO TEMPERA DURA, ENCORDOAMENTO CLASSE 2, ISOLACAO XLPE, CLASSE 0,6/1,0 KV, DIAM COND 3,57MM, ESP ISOL 1,2MM, DIAM NEUTRO 4,08MM, PESO 166KG/KM, CONF NBR 8182_x000D_</t>
  </si>
  <si>
    <t>CABO AL 4X25MM2 XLPE 1KV MULTP</t>
  </si>
  <si>
    <t>CABO ALUMINIO TRIPOLAR MULTIPLEXADO, BITOLA 3X25+1X25 MM2, FORMADO P/ CONDUTOR ALUMINIO TEMPERA DURA, ENCORDOAMENTO CLASSE 2, ISOLACAO XLPE, CLASSE TENSAO 0,6/1,0 KV, DIAM COND 6,0MM, ESP ISOL 1,4MM, DIAM NEUTRO 6,2MM, PESO 0,26N/M, CONF NBR 8182_x000D_</t>
  </si>
  <si>
    <t>CABO AL 2X16MM2 XLPE 1KV MULTP</t>
  </si>
  <si>
    <t>CABO ALUMINIO BIPOLAR MULTIPLEXADO, BITOLA 1X16+1X16 MM2, FORM P/ 1 CONDUTOR FASE + 1 NEUTRO NU CA TEMPERA DURA, ENCORD CLASSE 2, ISOLACAO XLPE, CLASSE TENSAO 0,6/1,0 KV, DIAM COND 4,8MM, ESP ISOL 1,2MM, DIAM NEUTRO 5,1MM, PESO 178KG/KM, CONF NBR 8182_x000D_</t>
  </si>
  <si>
    <t>CABO 1,5MM BRANCO</t>
  </si>
  <si>
    <t>CABO 1,5MM BRANCO_x000D_</t>
  </si>
  <si>
    <t>CABO COBRE NÚ #50MM2</t>
  </si>
  <si>
    <t>CABO DE COBRE NU 70MM²</t>
  </si>
  <si>
    <t>CABO DE COBRE NU 70mm², 19 FIOS, Ø 10,6mm, 0,276Ω/Km_x000D_</t>
  </si>
  <si>
    <t>CABO CU 3X4MM2 PVC 1KV CL5</t>
  </si>
  <si>
    <t>CABO COBRE ISOLADO BITOLA 3X4MM2, FORMADO POR FIOS COBRE DIAM 2,4MM, TEMPERA MOLE, ENCORDOAMENTO CLASSE 5, TENSAO DE ISOL 0,6/1,0 KV, PVC ANTICHAMA S/ CHUMBO, DIAM EXT 10,7MM, ESP ISOL 0,7MM, ESP COB 1,1MM, PESO 208KG/KM CONF NORMA NBR 7286, 6244_x000D_</t>
  </si>
  <si>
    <t>CABO CU 4X1,5MM2 PVC 1KV CL5</t>
  </si>
  <si>
    <t>CABO COBRE BIPOLAR ISOL FLEX BITOLA 4X1,5MM2, TEMP MOLE, ENCORD CL 5, TENS ISOL 1KV, ISOL PVC 70ºC, COB PVC,PESO 123KG/KM, CONF NOR NBR 6880/13249_x000D_</t>
  </si>
  <si>
    <t>CABO CU 2X16MM2 XLPE 1KV MULTP</t>
  </si>
  <si>
    <t>CABO COBRE TRIPOLAR MULTIPLEXADO, BITOLA 1X16+1X16MM², FORMADO POR 1 CONDUTOR FASE E 01 NEUTRO, TODOS FORMADOS POR FIOS DE COBRE NU ELETROLÍTICO. FASE EM TÊMPERA MOLE, ENCORDOAMENTO REDONDO COMPACTO CLASSE 2 CONFORME NBR 280. NEUTRO EM TÊMPERA DURA, ENCORDOAMENTO REDONDO NORMAL CLASSE 2A CONFORME NBR 6524. ISOLAÇÃO XLPE 90°C, CLASSE 0,6/1kV, CONFORME NBR 8182._x000D_</t>
  </si>
  <si>
    <t>CABO CU 3X16MM2 XLPE 1KV MULTP</t>
  </si>
  <si>
    <t>CABO COBRE TRIPOLAR MULTIPLEXADO, BITOLA 2X16+1X16MM², FORMADO POR 2 CONDUTORES FASE E 01 NEUTRO, TODOS FORMADOS POR FIOS DE COBRE NU ELETROLÍTICO. FASE EM TÊMPERA MOLE, ENCORDOAMENTO REDONDO COMPACTO CLASSE 2 CONFORME NBR 280. NEUTRO EM TÊMPERA DURA, ENCORDOAMENTO REDONDO NORMAL CLASSE 2A CONFORME NBR 6524. ISOLAÇÃO XLPE 90°C, CLASSE 0,6/1kV, CONFORME NBR 8182._x000D_</t>
  </si>
  <si>
    <t>CABO CU 4X16MM2 XLPE 1KV MULTP</t>
  </si>
  <si>
    <t>CABO COBRE TRIPOLAR MULTIPLEXADO, BITOLA 3X16+1X16MM², FORMADO POR 3 CONDUTORES FASE E 01 NEUTRO, TODOS FORMADOS POR FIOS DE COBRE NU ELETROLÍTICO. FASE EM TÊMPERA MOLE, ENCORDOAMENTO REDONDO COMPACTO CLASSE 2 CONFORME NBR 280. NEUTRO EM TÊMPERA DURA, ENCORDOAMENTO REDONDO NORMAL CLASSE 2A CONFORME NBR 6524. ISOLAÇÃO XLPE 90°C, CLASSE 0,6/1kV, CONFORME NBR 8182._x000D_</t>
  </si>
  <si>
    <t>CABO ATERRAMENTO 6MM VERDE</t>
  </si>
  <si>
    <t>CABO ATERRAMENTO 6MM VERDE_x000D_</t>
  </si>
  <si>
    <t>S-0100001</t>
  </si>
  <si>
    <t>CABO ALUMINIO TRIPOLAR MULTIPLEXADO, BITOLA 3X16+1X16 MM2, FORMADO P/ CONDUTOR ALUMINIO TEMPERA DURA, ENCORDOAMENTO CLASSE 2, ISOLACAO XLPE, CLASSE 0,6/1,0 KV, DIAM COND 4,8MM, ESP ISOL 1,2MM, DIAM NEUTRO 5,1MM NU COM ALMA ACO, PESO 0,23N/M, CONF NBR 8182</t>
  </si>
  <si>
    <t>S-0100002</t>
  </si>
  <si>
    <t>CABO COBRE ISOLADO BITOLA 3X4MM2, FORMADO POR FIOS COBRE DIAM 2,4MM, TEMPERA MOLE, ENCORDOAMENTO CLASSE 5, TENSAO DE ISOL 0,6/1,0 KV, PVC ANTICHAMA S/ CHUMBO, DIAM EXT 10,7MM, ESP ISOL 0,7MM, ESP COB 1,1MM, PESO 208KG/KM CONF NORMA NBR 7286, 6244</t>
  </si>
  <si>
    <t>S-0100004</t>
  </si>
  <si>
    <t>"CABO COBRE ISOLADO BITOLA 1X10MM2, FORMADO P/ FIOS DE COBRE DIAM 3,9MM, TEMPERA MOLE, ENCORDOAMENTO CLASSE 5, TENSAO DE ISOLACAO 750V, PCV S/ CHUMBO, DIAM EXT CABO 6,0MM; ESP ISOL 1,0MM, PESO 115 KG/KM, CONF NORMA NBR 6148, 6880, 6245, 6812"</t>
  </si>
  <si>
    <t>S-0100005</t>
  </si>
  <si>
    <t>CABO COBRE BIPOLAR ISOL FLEX BITOLA 2X2,5MM2, FORM P/ 2 CABOS CU DIAM 1,96MM, TEMP MOLE, ENCORD CL 5, TENS ISOL 1KV ISOL PVC 70ºC, COB PVC, DIAM EXT 9,5MM, ESP ISOL 0,8MM, ESP COB 1,0MM, PESO 123KG/KM, CONF NOR NBR 6880/13249, CONDUFLEX FICAP OU SIMILAR</t>
  </si>
  <si>
    <t>S-0100006</t>
  </si>
  <si>
    <t>CABO COBRE ISOLADO BITOLA 3X2,5MM2, FORM P/ FIOS COBRE DIAM 1,9MM, TEMPERA MOLE, ENCORDOAMENTO CLASSE 5, TENSAO ISOL 1KV, PVC FLEXIVEL ANTICHAMA, DIAM EXT 10,5MM, ESP ISOL 0,8MM, ESP COB 1,1MM, PESO 170KG/KM, CONF NORMA NBR 13249, 6880</t>
  </si>
  <si>
    <t>S-0100007</t>
  </si>
  <si>
    <t>S-0100008</t>
  </si>
  <si>
    <t>S-0100010</t>
  </si>
  <si>
    <t>S-0100012</t>
  </si>
  <si>
    <t>CABO ALUMINIO BIPOLAR MULTIPLEXADO, BITOLA 2X16+1X16 MM2, FORM P/ 2 CONDUTOR FASE + 1 NEUTRO NU CA TEMPERA DURA, ENCORD CLASSE 2, ISOLACAO XLPE, CLASSE TENSAO 0,6/1,0 KV, DIAM COND 4,8MM, ESP ISOL 1,2MM, DIAM NEUTRO 5,1MM, PESO 178KG/KM, CONF NBR 8182</t>
  </si>
  <si>
    <t>S-0100013</t>
  </si>
  <si>
    <t>S-0100017</t>
  </si>
  <si>
    <t>Capacitor 45MF-VS400</t>
  </si>
  <si>
    <t>MTE.IP.CAP</t>
  </si>
  <si>
    <t>Capacitor 12MF-VS100</t>
  </si>
  <si>
    <t>Capacitor 18MF-VS150</t>
  </si>
  <si>
    <t>Capacitor 30MF-VS250</t>
  </si>
  <si>
    <t>CHAVE COM GRUPO NF 2X30A-220V</t>
  </si>
  <si>
    <t>MTE.IP.CHAVE</t>
  </si>
  <si>
    <t>CHAVE ELETROMAG 2X30A-220V, CONTATOS NF PRATA+OX CADMIO, CX RETANG AL ANODIZ IP55, DIM 400X204X140MM, ALCA FIX 130MM C/ FURO 18MM, BASE RELE, TEMP ATE 85ºC, ISOL &gt;100M, PROT DISJ 3KA, CONTATOR BASC, 5000 OPER MIN, CABO 10MM2, MOD CIP/90-05 STI OU SIMILAR</t>
  </si>
  <si>
    <t>CHAVE COM GRUPO NF 2X60A-220V</t>
  </si>
  <si>
    <t>CHAVE ELETROMAG 2X60A-220V, CONTATOS NF PRATA+OX CADMIO, CX RETANG AL ANODIZ IP55, DIM 400X204X140MM, ALCA FIX 130MM C/ FURO 18MM, BASE RELE, TEMP ATE 85ºC, ISOL &gt;100M, PROT DISJ 3KA, CONTATOR BASC, 5000 OPER MIN, CABO 10MM2, MOD CIP/90-05 STI OU SIMILAR</t>
  </si>
  <si>
    <t>CHAVE ELETROMAG 1X30A-220V, CONTATOS NF PRATA+OX CADMIO, CX RETANG AL ANODIZ IP55, DIM 400X204X140MM, ALCA FIX 130MM C/ FURO 18MM, BASE RELE, TEMP ATE 85ºC, ISOL &gt;100M, PROT DISJ 3KA, CONTATOR BASC, 5000 OPER MIN, CABO 10MM2, MOD CIP/90-05 STI OU SIMILAR</t>
  </si>
  <si>
    <t>S-0160051</t>
  </si>
  <si>
    <t>CHAVE ELETROMAG 2X30A-220V, CONTATOS NF PRATA+OX CADMIO, CX RETANG AL ANODIZ IP55, DIM 400X204X140MM, ALCA FIX 130MM C/ FURO 18MM, BASE RELE, TEMP ATE 85ºC, ISOL &gt;100M, PROT DISJ 3KA, CONTATOR BASC, 5000 OPER MIN, CABO 10MM2, MOD CIP/90-05 STI OU SIMILAR_x000D_</t>
  </si>
  <si>
    <t>S-0160052</t>
  </si>
  <si>
    <t>CHAVE ELETROMAG 2X60A-220V, CONTATOS NF PRATA+OX CADMIO, CX RETANG AL ANODIZ IP55, DIM 400X204X140MM, ALCA FIX 130MM C/ FURO 18MM, BASE RELE, TEMP ATE 85ºC, ISOL &gt;100M, PROT DISJ 3KA, CONTATOR BASC, 5000 OPER MIN, CABO 10MM2, MOD CIP/90-05 STI OU SIMILAR_x000D_</t>
  </si>
  <si>
    <t>S-0160111</t>
  </si>
  <si>
    <t>CHAVE COMANDO EM GRUPO NF 2X100A-220V, CORPO AL FUNDIDO, GRAU PROT IP55, COMANDO ATRAVES RELE FOTOELETRICO NA, DIM MAX 210MM LARG X 385MM ALT X 210MM PROF</t>
  </si>
  <si>
    <t xml:space="preserve">CINTA CIRCULAR DE 140MM       </t>
  </si>
  <si>
    <t>MTE.IP.CINTA</t>
  </si>
  <si>
    <t>CINTA FORMATO CIRCULAR, MATERIAL ACO CARBONO, PROTECAO SUPERFICIAL ZINCADa POR IMERSAO A QUENTE, DIAMETRO INTERNO DE 140MM, com parafusos e porcas adequados</t>
  </si>
  <si>
    <t>CINTA CIRCULAR DE 240MM</t>
  </si>
  <si>
    <t>CINTA FORMATO CIRCULAR, MATERIAL ACO CARBONO, PROTECAO SUPERFICIAL ZINCADA POR IMERSAO A QUENTE, DIAMETRO INTERNO DE 240MM, ESPESSURA 5MM, COM PARAFUSOS E PORCAS ADEQUADOS</t>
  </si>
  <si>
    <t>CINTA CIRCULAR DE 280MM</t>
  </si>
  <si>
    <t>CINTA FORMATO CIRCULAR, MATERIAL ACO CARBONO, PROTECAO SUPERFICIAL ZINCADA POR IMERSAO A QUENTE, DIAMETRO INTERNO DE 280MM, ESPESSURA 5MM, COM PARAFUSOS E PORCAS ADEQUADOS</t>
  </si>
  <si>
    <t>CINTA RETANGULAR DE 170X90MM</t>
  </si>
  <si>
    <t>Cinta Formato Retangular, Material Aco Carbono, Protecao Superficial Zincada por Imersao a Quente, Dimensoes de 170x90mm, Espessura 5mm, com parafusos e porcas adequados</t>
  </si>
  <si>
    <t>CINTA CIRCULAR DE 260MM</t>
  </si>
  <si>
    <t>Cinta Formato Circular Material Aco Carbono Protecao Superficial Zincado por Imersao a Quente Diametro Interno de 260mm Espessura 5mm com parafusos e porcas adequados</t>
  </si>
  <si>
    <t xml:space="preserve">CINTA CIRCULAR DE 150MM       </t>
  </si>
  <si>
    <t>Cinta Formato Circular Material Aco Carbono Protecao Superficial Zincado por Imersao a Quente Diametro Interno de 150mm Espessura 5mm com parafusos e porcas adequados</t>
  </si>
  <si>
    <t>CINTA RETANGULAR DE 140X65MM</t>
  </si>
  <si>
    <t>Cinta Formato Retangular, Material Aco Carbono, Protecao Superficial Zincada por Imersao a Quente, Dimensoes de 140x65mm, Espessura 5mm, com parafusos e porcas adequados</t>
  </si>
  <si>
    <t>CINTA RETANGULAR DE 165X50MM</t>
  </si>
  <si>
    <t>Cinta Formato Retangular, Material Aco Carbono, Protecao Superficial Zincada por Imersao a Quente, Dimensoes de 165x50mm, Espessura 5mm, com parafusos e porcas adequados</t>
  </si>
  <si>
    <t>CINTA CIRCULAR DE 110MM</t>
  </si>
  <si>
    <t>CINTA FORMATO CIRCULAR, MATERIAL ACO CARBONO, PROTECAO SUPERFICIAL ZINCADA POR IMERSAO A QUENTE, DIAMETRO INTERNO DE 110MM, COM PARAFUSOS E PORCAS ADEQUADOS</t>
  </si>
  <si>
    <t>S-0130009</t>
  </si>
  <si>
    <t>S-0130014</t>
  </si>
  <si>
    <t xml:space="preserve">CONDULETE AL TIPO L 1.1/4" S/ROSC </t>
  </si>
  <si>
    <t>MTE.IP.CONDUL</t>
  </si>
  <si>
    <t>CONDULETE EM ALUMINIO FUNDIDO TIPO L, COM 02 SAIDAS PARA ELETRODUTOS BITOLA 2", SEM ROSCA_x000D_</t>
  </si>
  <si>
    <t>CONDULETE AL TIPO E 2´´C/ ROSCA</t>
  </si>
  <si>
    <t>CONDULETE EM ALUMINIO FUNDIDO TIPO E, PARA ELETRODUTOS BITOLA 2" C/ROSCA_x000D_</t>
  </si>
  <si>
    <t>CONDULETE AL TIPO LL 1.1/2 C/ ROSCA</t>
  </si>
  <si>
    <t>CONDULETE EM ALUMINIO FUNDIDO TIPO LL  PARA ELETRODUTOS BITOLA 1.1/2" C/ROSCA_x000D_</t>
  </si>
  <si>
    <t>CONDULETE AL TIPO E 1.1/4  C/ROSCA</t>
  </si>
  <si>
    <t>CONDULETE EM ALUMINIO FUNDIDO TIPO E, PARA ELETRODUTOS BITOLA 1 1/4" S/ROSCA_x000D_</t>
  </si>
  <si>
    <t>CONDULETE AL TIPO T 1 1/2" C/ROSCA</t>
  </si>
  <si>
    <t>"CONDULETE EM ALUMINIO FUNDIDO TIPO T, COM 03 SAIDAS PARA ELETRODUTOS BITOLA 1 1/2"" COM ROSCA"</t>
  </si>
  <si>
    <t>CONDULETE AL TIPO T 1"</t>
  </si>
  <si>
    <t>"CONDULETE EM ALUMINIO FUNDIDO TIPO T, COM 03 SAIDAS PARA ELETRODUTOS BITOLA 1"""</t>
  </si>
  <si>
    <t>CONDULETE AL TIPO T 2" C/ ROSCA</t>
  </si>
  <si>
    <t>"CONDULETE EM ALUMINIO FUNDIDO TIPO T, COM 03 SAIDAS PARA ELETRODUTOS BITOLA 2"" COM ROSCA"</t>
  </si>
  <si>
    <t>CONDULETE AL T 3/4" C/ROSCA</t>
  </si>
  <si>
    <t>"CONDULETE EM ALUMINIO FUNDIDO TIPO T, COM 03 SAIDAS PARA ELETRODUTOS BITOLA 3/4"", ROSCA BSP ( GÁS ), COM TAMPA, JUNTA DE VEDAÇÃO EM PLASTICO FLEXIVEL E PARAFUSOS."</t>
  </si>
  <si>
    <t>CONDULETE AL T 1" C/ROSCA</t>
  </si>
  <si>
    <t>"CONDULETE EM ALUMINIO FUNDIDO TIPO T, COM 03 SAIDAS PARA ELETRODUTOS BITOLA 1"", ROSCA BSP ( GÁS ), COM TAMPA, JUNTA DE VEDAÇÃO EM PLASTICO FLEXIVEL E PARAFUSOS."</t>
  </si>
  <si>
    <t>CONDULETE AL LL 2"</t>
  </si>
  <si>
    <t>"CONDULETE EM ALUMINIO DAILET DN TIPO LL 2"""</t>
  </si>
  <si>
    <t>CONDULETE AL LL 1/2" C/ROSCA</t>
  </si>
  <si>
    <t>"CONDULETE EM ALUMINIO FUNDIDO TIPO LL, COM 02 SAIDAS PARA ELETRODUTOS BITOLA 1/2"", ROSCA BSB, COM TAMPA, JUNTA DE VEDAÇÃO EM PLASTICO FLEXIVEL E PARAFUSOS."</t>
  </si>
  <si>
    <t>CONDULETE AL TIPO X DE 1"</t>
  </si>
  <si>
    <t>"CONDULETE EM ALUMINIO, TIPO X, TAMPA CEGA, ROSCA BSP, IP-54, PARA ELETRODUTOS BITOLA DE 1"""</t>
  </si>
  <si>
    <t>CONDULETE AL TIPO X DE 1 1/2"</t>
  </si>
  <si>
    <t>"CONDULETE EM ALUMINIO, TIPO X, TAMPA CEGA, ROSCA BSP, IP-54, PARA ELETRODUTOS BITOLA DE 1 1/2"""</t>
  </si>
  <si>
    <t>CONDULETE AL TIPO T 2" S/ROSCA</t>
  </si>
  <si>
    <t>"CONDULETE EM ALUMINIO FUNDIDO TIPO T, COM 03 SAIDAS PARA ELETRODUTOS BITOLA 2"" SEM ROSCA"</t>
  </si>
  <si>
    <t>CONDULETE AL TIPO T 3" S/ROSCA</t>
  </si>
  <si>
    <t>"CONDULETE EM ALUMINIO FUNDIDO TIPO T, COM 03 SAIDAS PARA ELETRODUTOS BITOLA 3"" SEM ROSCA"</t>
  </si>
  <si>
    <t>CONDULETE AL TIPO C 2" S/ROSCA</t>
  </si>
  <si>
    <t>"CONDULETE EM ALUMINIO FUNDIDO TIPO C, COM 02 SAIDAS PARA ELETRODUTOS BITOLA 2"", S/ ROSCA, COM TAMPA, JUNTA DE VEDAÇÃO EM PLASTICO FLEXIVEL E PARAFUSOS."</t>
  </si>
  <si>
    <t>CONDULETE AL TIPO C 3" S/ROSCA</t>
  </si>
  <si>
    <t>"CONDULETE EM ALUMINIO FUNDIDO TIPO C, COM 02 SAIDAS PARA ELETRODUTOS BITOLA 3"", S/ ROSCA, COM TAMPA, JUNTA DE VEDAÇÃO EM PLASTICO FLEXIVEL E PARAFUSOS."</t>
  </si>
  <si>
    <t>CONDULETE AL TIPO T 1"  S/ ROSCA</t>
  </si>
  <si>
    <t>"CONDULETE EM ALUMINIO FUNDIDO TIPO T, COM 03 SAIDAS PARA ELETRODUTOS BITOLA 1"" S/ ROSCA"</t>
  </si>
  <si>
    <t>CONDULETE AL LR 2" S/ROSCA</t>
  </si>
  <si>
    <t>"CONDULETE EM ALUMINIO FUNDIDO TIPO LR, COM 02 SAIDAS PARA ELETRODUTOS BITOLA 2"", ROSCA BSP ( GÁS ), COM TAMPA, JUNTA DE VEDAÇÃO EM PLASTICO FLEXIVEL E PARAFUSOS."</t>
  </si>
  <si>
    <t>COND. TIPO E S/ ROSCA 1.1/2</t>
  </si>
  <si>
    <t>COND. TIPO C S/ ROSCA 1.1/2</t>
  </si>
  <si>
    <t>CONDULETE EM ALUMINIO FUNDIDO TIPO C, COM 02 SAIDAS PARA ELETRODUTOS BITOLA 1.1/2", S/ ROSCA, COM TAMPA, JUNTA DE VEDAÇÃO EM PLASTICO FLEXIVEL E PARAFUSOS._x000D_</t>
  </si>
  <si>
    <t>COND. LR S/ ROSCA 1.1/2</t>
  </si>
  <si>
    <t>CONDULETE 1" LL S/ ROSCA</t>
  </si>
  <si>
    <t>CONDULETE EM ALUMINIO FUNDIDO TIPO LL, COM 02 SAIDAS PARA ELETRODUTOS BITOLA 1" S/ ROSCA_x000D_</t>
  </si>
  <si>
    <t>CONDULETE TIPO LB 2' S/ROSCA</t>
  </si>
  <si>
    <t>CONDULETE EM ALUMINIO FUNDIDO TIPO LB,  PARA ELETRODUTOS BITOLA 2" S/ROSCA_x000D_</t>
  </si>
  <si>
    <t>CONDULETE TIPO LR 1 1/2 S/ROSCA</t>
  </si>
  <si>
    <t>CONDULETE EM ALUMINIO FUNDIDO TIPO RL,  PARA ELETRODUTOS BITOLA 1.1/2" S/ROSCA_x000D_</t>
  </si>
  <si>
    <t>CAIXA PASSAGENS ALUMINIO WETZEL 20/X20/X10CM</t>
  </si>
  <si>
    <t>CONDULETE AL LR 2" C/ROSCA</t>
  </si>
  <si>
    <t>CONDULETE AL LR 2" C/ROSCA_x000D_</t>
  </si>
  <si>
    <t>CONDULETE AL TIPO LB 1.1/2" S/ROSCA</t>
  </si>
  <si>
    <t>CONDULETE EM ALUMINIO FUNDIDO TIPO LB,  PARA ELETRODUTOS BITOLA 1.1/2" S/ROSCA_x000D__x000D_</t>
  </si>
  <si>
    <t>CONDULETE AL TIPO LR 3" S/ROSCA</t>
  </si>
  <si>
    <t>CONDULETE EM ALUMINIO FUNDIDO TIPO LR, COM 02 SAIDAS PARA ELETRODUTOS BITOLA 3"" SEM ROSCA</t>
  </si>
  <si>
    <t>CONDULETE AL TIPO LL 3" S/ROSCA</t>
  </si>
  <si>
    <t>CONDULETE EM ALUMINIO FUNDIDO TIPO LL, COM 02 SAIDAS PARA ELETRODUTOS BITOLA 3"" SEM ROSCA</t>
  </si>
  <si>
    <t>CONEC CUN 6A10-10A16MM2 III-VM</t>
  </si>
  <si>
    <t>MTE.IP.CONEC</t>
  </si>
  <si>
    <t>"CONECTOR BIMETALICO TIPO CUNHA SIMETRICO CU/AL, NBR5474; P/ CONEXAO CONDUTORES DERIVACAO DE 6,0 A 10MM2 PARA COND PRINC DE 10 A 16MM2, FABRICADO EM LIGA DE COBRE ESTANHADO, CONTENDO ANTIOXIDO NAS AREAS DE CONTATO COM OS CONDUTORES; REF TIPO III VERMELHO"</t>
  </si>
  <si>
    <t>CONEC CUN 2,5A10-25A35MM2 A-VL</t>
  </si>
  <si>
    <t>CONECTOR BIMETALICO ASSIMETRICO TIPO CUNHA CU/AL, P/ CONEXAO ENTRE CONDUTORES DERIV DE 2,5MM2 A 10MM2 P/ CONDUTOR PRINCIPAL DE 25MM2 A 35MM2, FABR EM LIGA DE COBRE ESTANHADO, COM COMPOSTO ANTIOXIDO NAS AREAS DE CONTATO C/ OS CONDUTORES, TIPO A VIOLETA</t>
  </si>
  <si>
    <t>CONEC PE CU/AL 2,5A10-16A50MM2</t>
  </si>
  <si>
    <t>"CONECTOR BIMETALICO TIPO PERFURANTE CU/AL, NBR5474; PARA CONEXAO DE CONDUTORES DERIVACAO DE 2,5MM2 A 10MM2 PARA CONDUTOR PRINCIPAL DE 16 A 50MM2, PARA USO EM CABO MULTIPLEXADO"</t>
  </si>
  <si>
    <t>CONEC CUN 16A25-25A35MM2 I CZ</t>
  </si>
  <si>
    <t>"CONECTOR BIMETALICO SIMETRICO TIPO CUNHA CU/AL, INTERLIGACAO DE CONDUTOR DERIVACAO DE 16 A 25MM2 PARA CONDUTOR PRINCIPAL DE 25 A 35MM2, FABRICADO EM LIGA DE COBRE ESTANHADO, CONTENDO COMPOSTO ANTIOXIDO NAS AREAS DE CONTATO COM OS CONDUTORES TIPO ""I"" CINZA"</t>
  </si>
  <si>
    <t>CONEC CUN 16-16MM2 II VD</t>
  </si>
  <si>
    <t>"CONECTOR BIMETALICO SIMETRICO TIPO CUNHA CU/AL, INTERLIGACAO DE CONDUTOR DERIVACAO DE 16MM2 PARA CONDUTOR PRINCIPAL DE 16MM2, FABRICADO EM LIGA DE COBRE ESTANHADO, CONTENDO COMPOSTO ANTIOXIDO NAS AREAS DE CONTATO COM OS CONDUTORES TIPO ""II"" VERDE"</t>
  </si>
  <si>
    <t>CONEC CUN 2,5-25MM2 'F' -VD/AZ</t>
  </si>
  <si>
    <t>"CONECTOR BIMETALICO TIPO CUNHA ASSIMETRICO CU/AL, NBR5474; P/ CONEXAO CONDUTORES DERIVACAO DE 2,5MM2 PARA COND PRINC DE 25MM2, FABRICADO EM LIGA DE COBRE ESTANHADO, CONTENDO COMPOSTO ANTIOXIDO NAS AREAS DE CONTATO COM OS CONDUTORES; REF TIPO F VERDE/AZUL"</t>
  </si>
  <si>
    <t>CONEC CUN 1,5A4-10A16MM2 IV AZ</t>
  </si>
  <si>
    <t>"CONECTOR BIMETALICO TIPO CUNHA SIMETRICO CU/AL, NBR5474; P/ CONEXAO CONDUTORES DERIVACAO DE 1,5MM2 A 4,0MM2 PARA COND PRINCIPAL 10 A 16MM2, FABRICADO EM LIGA DE COBRE ESTANHADO, CONTENDO ANTIOXIDO NAS AREAS DE CONTATO C/ OS CONDUTORES; REF TIPO IV AZUL"</t>
  </si>
  <si>
    <t>CONEC TORÇÃO 2,5-10,0 AM (REF: CO.TO.AM.0100.X.00.G.01 ou S74NGH)</t>
  </si>
  <si>
    <t>CONECTOR TIPO DEDAL P/CONEXAO P/PRESSAO ATRAVES DE MOLAS, P/ CONDUTORES COBRE BITOLAS 2,5 A 10,0MM2. CAPA EXT. ISOLANTE PVC COR AMARELA, RESISTENTE A RAIOS UV,CLASSE TENSAO 750V,TEMP MAX 105ºC, INST ABRIGADA,FAB ELETROFIT MOD SCOTCHLOCK  3M OU SIMILAR_x000D_</t>
  </si>
  <si>
    <t>CONEC TORÇÃO 4,5-17MM2 VM (REF:CO.TO.VM.0170.X.01.G.01 ou S76NGH)</t>
  </si>
  <si>
    <t>CONECTOR TIPO DEDAL P/CONEXAO P/PRESSAO ATRAVES DE MOLAS, P/ CONDUTORES COBRE BITOLAS 4,5 A 17MM2. CAPA EXTERNA ISOLANTE PVC COR VERMELHO, RESISTENTE A RAIOS UV, CLASSE TENSAO 750V, TEMP MAX 105ºC,INST ABRIGADA,FAB. TWISTER PRO  3M OU SIMILAR_x000D_</t>
  </si>
  <si>
    <t xml:space="preserve">CONEC PE CU/AL 4A35-16A95MM2 </t>
  </si>
  <si>
    <t>CONECTOR BIMETALICO TIPO PERFURANTE CU/AL, INTERLIGACÄO DE CONDUTORES DE BITOLA 4 A 35MM2 (DERIVACÄO) PARA BITOLA 16 A 95MM2 (CONDUTOR PRINCIPAL) CDP - 95_x000D_</t>
  </si>
  <si>
    <t>CONECTOR DE PASSAGEM 8WA1 205 35MM</t>
  </si>
  <si>
    <t>CONECTOR DE PASSAGEM 8WA1 205 35MM_x000D__x000D_</t>
  </si>
  <si>
    <t>CONECTOR P/ HASTE 5/8 REF. TH 1258 R</t>
  </si>
  <si>
    <t>CONECTOR P/ HASTE 5/8 REF. TH 1258 R_x000D_</t>
  </si>
  <si>
    <t>TERM. ILHOS TUBULAR VM CT 3711 10 MM</t>
  </si>
  <si>
    <t>TERM. ILHOS TUBULAR VM CT 3711 10 MM_x000D_</t>
  </si>
  <si>
    <t>CONECTOR PRENSA CABO 1/2</t>
  </si>
  <si>
    <t>CONECTOR PRENSA CABO 1/2_x000D_</t>
  </si>
  <si>
    <t>CONEC CUN 1,50 A 2,5MM - 10 MM2 TIPO V AMA</t>
  </si>
  <si>
    <t>CONECTOR BIMETALICO SIMETRICO TIPO CUNHA CU/AL, INTERLIGACAO DE CONDUTOR DERIVACAO DE 1,50 A 2,50 MM2 PARA CONDUTOR PRINCIPAL DE 10 MM2, FABRICADO EM LIGA DE COBRE ESTANHADO, CONTENDO COMPOSTO ANTIOXIDO NAS AREAS DE CONTATO COM OS CONDUTORES TIPO "V" AMARELO_x000D_</t>
  </si>
  <si>
    <t>CONECTOR P/ HASTE 3/4</t>
  </si>
  <si>
    <t>CONECTOR P/ HASTE 3/4_x000D_</t>
  </si>
  <si>
    <t>CONTAT 63A-220V SIEMENS 3TF47</t>
  </si>
  <si>
    <t>MTE.IP.CONTAT</t>
  </si>
  <si>
    <t>Contator tripolar de potencia 63A-220V-60Hz, fixacao atraves de parafusos, protecao atraves de fusiveis NH de 125A maximo, contatos auxiliares 2NA/2NF, mod SIEMENS cod 3TF47 22-0AN1 ou similar</t>
  </si>
  <si>
    <t>CONTAT 80A TELEM LC1D65116M6</t>
  </si>
  <si>
    <t>CONTATOR tripolar DE POTENCIA 80A-220V-60HZ, fixacao atraves de parafusos, contatos eletricos por terminais tipo olhal ou barra, protecao atraves de fusiveis NH 160A maximo, contatos auxiliares 1NA/1NF, modelo cod LC1D65116M6 da TELEMECANIQUE ou similar</t>
  </si>
  <si>
    <t>CONTAT 22A-400V SIEMENS 3TF43</t>
  </si>
  <si>
    <t>Contator tripolar de potencia 22A-400V-60Hz, fixacao atraves de parafusos, protecao atraves de fusiveis DIAZED OU NH de 25A maximo, contatos auxiliares 2NA/2NF, mod SIEMENS cod 3TF44 22-0AQ0 ou similar</t>
  </si>
  <si>
    <t>CONTAT 110A-220V SIEMENS 3TF50</t>
  </si>
  <si>
    <t>Contator tripolar de potencia 110A-220V-60Hz, fixacao atraves de parafusos, protecao atraves de fusiveis NH de 224A maximo, contatos auxiliares 2NA/2NF, mod SIEMENS cod 3TF50 22-0AN1 ou similar</t>
  </si>
  <si>
    <t>CONTAT 50A AC3 SIEMENS 3RT1036</t>
  </si>
  <si>
    <t>CONTATOR TRIPOLAR DE POTENCIA, CAP 50A-220V-60Hz, FIXACAO RAPIDA POR ENGATE SOBRE TRILHOS OU ATRAVES DE PARAFUSOS, PROT ATRAVES DE FUSIVEIS DIAZED OU NH DE 80A MAX, CONTATOS AUXILIARES 1NA, DIM 55X112X115MM, FABR SIEMENS MOD 3RT10 36 AC3 OU SIMILAR</t>
  </si>
  <si>
    <t>CONTAT 90A AC3 SIEMENS 3RT1046</t>
  </si>
  <si>
    <t>CONTATOR TRIPOLAR DE POTENCIA, CAP 90A-220V-60Hz, FIXACAO RAPIDA POR ENGATE SOBRE TRILHOS OU ATRAVES DE PARAFUSOS, PROT ATRAVES DE FUSIVEIS DIAZED OU NH DE 160A MAX, CONTATOS AUXILIARES 1NA, DIM 70X146X139MM, FABR SIEMENS MOD 3RT10 46 AC3 _x000D_</t>
  </si>
  <si>
    <t>CONTAT TRIP AC3 12A-220V 3TS31 01-0AN2</t>
  </si>
  <si>
    <t>CONTAT TRIP 12A-220V 3TS31 01-0AN2-220V-60Hz, fixacao rapida por engate sobre trilhos ou atraves de parafusos,contatos auxiliares 1NF, mod SIEMENS OU SIMILAR_x000D_</t>
  </si>
  <si>
    <t>CONTAT TRIP AC3 6A-220V   3TS29 01-0AN2</t>
  </si>
  <si>
    <t>CONTAT TRIP AC3 6A-220V   3TS29 01-0AN2-220V-60Hz, fixacao rapida por engate sobre trilhos ou atraves de parafusos,contatos auxiliares 1NF, mod SIEMENS OU SIMILAR_x000D_</t>
  </si>
  <si>
    <t>CONTAT TRIP AC3 9A-220V  3TS30 01-0AN2</t>
  </si>
  <si>
    <t>CONTAT TRIP 9A-220V  3TS30 01-0AN2-220V-60Hz, fixacao rapida por engate sobre trilhos ou atraves de parafusos,contatos auxiliares 1NF, mod SIEMENS OU SIMILAR_x000D_</t>
  </si>
  <si>
    <t>CONTAT TRIP AC3 18A-220V 3TS32 01-0AN2</t>
  </si>
  <si>
    <t>CONTAT TRIP 18A-220V 3TS32 01-0AN2-220V-60Hz, fixacao rapida por engate sobre trilhos ou atraves de parafusos,contatos auxiliares 1NF, mod SIEMENS OU SIMILAR_x000D_</t>
  </si>
  <si>
    <t>CONTAT TRIP AC3 25A-220V 3TS33 11-0AN2</t>
  </si>
  <si>
    <t>CONTAT TRIP 25A-220V 3TS33 11-0AN2-220V-60Hz, fixacao rapida por engate sobre trilhos ou atraves de parafusos,contatos auxiliares 1NF, mod SIEMENS OU SIMILAR_x000D_</t>
  </si>
  <si>
    <t>CONTAT TRIP AC3 32A-220V 3TS34 11-0AN2</t>
  </si>
  <si>
    <t>CONTAT TRIP 32A-220V 3TS34 11-0AN2-220V-60Hz, fixacao rapida por engate sobre trilhos ou atraves de parafusos,contatos auxiliares 1NF, mod SIEMENS OU SIMILAR_x000D_</t>
  </si>
  <si>
    <t>CONTAT TRIP AC3 40A-220V 3TS35 11-0AN2</t>
  </si>
  <si>
    <t>CONTAT TRIP 40A-220V 3TS35 11-0AN2-220V-60Hz, fixacao rapida por engate sobre trilhos ou atraves de parafusos,contatos auxiliares 1NF, mod SIEMENS OU SIMILAR_x000D_</t>
  </si>
  <si>
    <t>CONTAT TRIP AC3 45A-220V 3TS36 11-0AN2</t>
  </si>
  <si>
    <t>CONTAT TRIP 45A-220V 3TS36 11-0AN2-220V-60Hz, fixacao rapida por engate sobre trilhos ou atraves de parafusos,contatos auxiliares 1NF, mod SIEMENS OU SIMILAR_x000D_</t>
  </si>
  <si>
    <t>CONTAT TRIP AC3 65A-220V 3TS47 22-0AN2</t>
  </si>
  <si>
    <t>CONTAT TRIP 65A-220V 3TS47 22-0AN2-220V-60Hz, fixacao rapida por engate sobre trilhos ou atraves de parafusos,contatos auxiliares 1NF, mod SIEMENS OU SIMILAR_x000D_</t>
  </si>
  <si>
    <t>CONTAT TRIP AC3 75A-220V 3TS48 22-0AN2</t>
  </si>
  <si>
    <t>CONTAT TRIP 75A-220V 3TS48 22-0AN2-220V-60Hz, fixacao rapida por engate sobre trilhos ou atraves de parafusos,contatos auxiliares 1NF, mod SIEMENS OU SIMILAR_x000D_</t>
  </si>
  <si>
    <t>CONTAT AC3 TRIP 85A-220V 3TS49 22-0AN2</t>
  </si>
  <si>
    <t>CONTAT TRIP 85A-220V 3TS49 22-0AN2-220V-60Hz, fixacao rapida por engate sobre trilhos ou atraves de parafusos,contatos auxiliares 1NF, mod SIEMENS OU SIMILAR_x000D_</t>
  </si>
  <si>
    <t>CONTAT TRIP AC3 105A-220V 3TS50 22-0AN2</t>
  </si>
  <si>
    <t>CONTAT TRIP 105A-220V 3TS50 22-0AN2-220V-60Hz, fixacao rapida por engate sobre trilhos ou atraves de parafusos,contatos auxiliares 1NF, mod SIEMENS OU SIMILAR_x000D_</t>
  </si>
  <si>
    <t>S-0160125</t>
  </si>
  <si>
    <t>S-0160127</t>
  </si>
  <si>
    <t>S-0160128</t>
  </si>
  <si>
    <t>S-0160129</t>
  </si>
  <si>
    <t>S-0160130</t>
  </si>
  <si>
    <t>CURVA BOX PVC 1.1/2 PT</t>
  </si>
  <si>
    <t>MTE.IP.CURVA</t>
  </si>
  <si>
    <t>CURVA BOX PVC 1.1/2 PT_x000D_</t>
  </si>
  <si>
    <t>CURVA ELETROD 90º PVC 1 1/2"</t>
  </si>
  <si>
    <t>"CURVA CURTA 90º PARA ELETRODUTO PVC RIGIDO ROSQUEAVEL PVC ANTICHAMA, DIAMETRO 1 1/2"", RAIO DE CURVATURA 62MM, ESPESSURA DO PVC 3MM, PARA USO EM CIRCUITOS DE BAIXA TENSAO"</t>
  </si>
  <si>
    <t>CURVA ELETROD 90º PVC 1"</t>
  </si>
  <si>
    <t>"CURVA CURTA 90º PARA ELETRODUTO PVC RIGIDO ROSQUEAVEL PVC ANTICHAMA, DIAMETRO 1"", RAIO DE CURVATURA 72,6MM, ESPESSURA DO PVC 2,7MM, PARA USO EM CIRCUITOS DE BAIXA TENSAO"</t>
  </si>
  <si>
    <t>CURVA ELETROD 90º PVC 3"</t>
  </si>
  <si>
    <t>"CURVA CURTA 90º PARA ELETRODUTO PVC RIGIDO ROSQUEAVEL PVC ANTICHAMA, DIAMETRO 3"", RAIO DE CURVATURA 105MM, ESPESSURA DO PVC 4MM, PARA USO EM CIRCUITOS DE BAIXA TENSAO "</t>
  </si>
  <si>
    <t>CURVA ELETROD 90º PVC 1/2"</t>
  </si>
  <si>
    <t>"CURVA CURTA 90º PARA ELETRODUTO PVC RIGIDO ROSQUEAVEL PVC ANTICHAMA, DIAMETRO 1/2"", RAIO DE CURVATURA 62MM, ESPESSURA DO PVC 3MM, PARA USO EM CIRCUITOS DE BAIXA TENSAO "</t>
  </si>
  <si>
    <t>CURVA ELETROD 90º PVC 3/4"</t>
  </si>
  <si>
    <t>"CURVA CURTA 90º PARA ELETRODUTO PVC RIGIDO ROSQUEAVEL PVC ANTICHAMA, DIAMETRO 3/4"", RAIO DE CURVATURA 62MM, ESPESSURA DO PVC 3MM, PARA USO EM CIRCUITOS DE BAIXA TENSAO"</t>
  </si>
  <si>
    <t>CURVA ELETROD 90º GALV 2"</t>
  </si>
  <si>
    <t>"CURVA CURTA 90º PARA ELETRODUTO AÇO GALVANIZADO, DIAMETRO 2"""</t>
  </si>
  <si>
    <t>CURVA ELETROD 90º GALV 1 1/2"</t>
  </si>
  <si>
    <t>"CURVA CURTA 90º PARA ELETRODUTO AÇO GALVANIZADO, DIAMETRO 1 1/2"", COM LUVA"</t>
  </si>
  <si>
    <t>CURVA ELETROD 90º PVC 2"</t>
  </si>
  <si>
    <t>"CURVA CURTA 90º PARA ELETRODUTO PVC RIGIDO ROSQUEAVEL PVC ANTICHAMA, DIAMETRO 2"""</t>
  </si>
  <si>
    <t>CURVA ELETROD 90º PVC 1 1/4"</t>
  </si>
  <si>
    <t>"CURVA CURTA 90º PARA ELETRODUTO PVC RIGIDO ROSQUEAVEL PVC ANTICHAMA, DIAMETRO 1 1/4"", RAIO DE CURVATURA 62MM, ESPESSURA DO PVC 3MM, COM LUVA, PARA USO EM CIRCUITOS DE BAIXA TENSAO"</t>
  </si>
  <si>
    <t>CURVA ELETROD 90º GALV 3/4"</t>
  </si>
  <si>
    <t>"CURVA CURTA 90º PARA ELETRODUTO ACO GALVANIZADO DIAMETRO 3/4"", RAIO DE CURVATURA 62MM, ESPESSURA 3MM, PARA USO EM CIRCUITOS DE BAIXA TENSAO "</t>
  </si>
  <si>
    <t>CURVA ELETROD 90º GALV 1"</t>
  </si>
  <si>
    <t>"CURVA CURTA 90º PARA ELETRODUTO ACO GALVANIZADO DIAMETRO 1"", RAIO DE CURVATURA 62MM, ESPESSURA 3MM, PARA USO EM CIRCUITOS DE BAIXA TENSAO "</t>
  </si>
  <si>
    <t>CURVA ELETROD 90º GALV 1 1/4"</t>
  </si>
  <si>
    <t>"CURVA CURTA 90º PARA ELETRODUTO AÇO GALVANIZADO, DIAMETRO 1 1/4"", COM LUVA"</t>
  </si>
  <si>
    <t>LUVA BOX ROSQUEAVEL PVC 3/4" PT</t>
  </si>
  <si>
    <t>LUVA BOX ROSQUEAVEL PVC 3/4" PT_x000D_</t>
  </si>
  <si>
    <t>DISJUNTOR BIP 10A-220V-5KA</t>
  </si>
  <si>
    <t>MTE.IP.DISJ</t>
  </si>
  <si>
    <t>Disjuntor termomag bipolar 10A-220V-60Hz, corrente max interrup 5kA, corpo em mat termoplástico, acionamento manual por alavanca frontal com disparo livre, disparador bimetálico p/ sobrecorrente, disparador magnético/instantâneo p/ curto-circuito curva C</t>
  </si>
  <si>
    <t xml:space="preserve">DISJUNTOR BIP 25A-220V-5KA   </t>
  </si>
  <si>
    <t xml:space="preserve">Disjuntor termomag bipolar 25A-220V-60Hz, corrente max interrup 5kA, corpo em mat termoplástico, acionamento manual por alavanca frontal com disparo livre, disparador bimetálico p/ sobrecorrente, disparador magnético/instantâneo p/ curto-circuito curva C </t>
  </si>
  <si>
    <t>DISJUNTOR MONO 80A-220V-4,5KA</t>
  </si>
  <si>
    <t>DISJUNTOR TERMOMAG UNIPOLAR 80A-220V-60HZ, CORRENTE MAX INTERRUP 4,5KA, CORPO EM MATERIAL TERMOPLASTICO, ACIONAMENTO MANUAL POR ALAVANCA FRONTAL COM DISPARO LIVRE, DISPARADOR BIMETALICO P/ SOBRECORRENTE, DISPARADOR MAGNETICO/INSTANTANEO P/ CURTO-CIRCUITO</t>
  </si>
  <si>
    <t>DISJUNTOR TRIP 50A-220V-5KA</t>
  </si>
  <si>
    <t>DISJUNTOR TERMOMAG TRIPOLAR 50A-220V-60HZ, CORRENTE MAX INTERRUP 10KA, CORPO EM MATERIAL TERMOPLASTICO, ACIONAMENTO MANUAL POR ALAVANCA FRONTAL COM DISPARO LIVRE, DISPARADOR BIMETALICO P/ SOBRECORRENTE, DISPARADOR MAGNETICO/INSTANTANEO P/ CURTO-CIRCUITO</t>
  </si>
  <si>
    <t>DISJUNTOR TRIP 70A-220V-10KA</t>
  </si>
  <si>
    <t>DISJUNTOR TERMOMAG TRIPOLAR 70A-220V-60HZ, CORRENTE MAX INTERRUP 10KA, CORPO EM MATERIAL TERMOPLASTICO, ACIONAMENTO MANUAL POR ALAVANCA FRONTAL COM DISPARO LIVRE, DISPARADOR BIMETALICO P/ SOBRECORRENTE, DISPARADOR MAGNETICO/INSTANTANEO P/ CURTO-CIRCUITO</t>
  </si>
  <si>
    <t>DISJUNTOR BIP 15A-220V-5KA</t>
  </si>
  <si>
    <t>DISJUNTOR TERMOMAG BIPOLAR 15A-220V-60HZ, CORRENTE MAX INTERRUP 5KA, CORPO EM MATERIAL TERMOPLASTICO, ACIONAMENTO MANUAL POR ALAVANCA FRONTAL COM DISPARO LIVRE, DISPARADOR BIMETALICO P/ SOBRECORRENTE, DISPARADOR MAGNETICO/INSTANTANEO P/ CURTO-CIRCUITO</t>
  </si>
  <si>
    <t>DISJUNTOR TRIP 100A-220V-10KA</t>
  </si>
  <si>
    <t>Disjuntor termomag tripolar 100A-220V-60Hz, corrente max interrup 10kA, corpo em material termoplástico, acionamento manual por alavanca frontal com disparo livre, disparador bimetálico p/ sobrecorrente, disparador magnético/instantâneo p/ curto-circuito</t>
  </si>
  <si>
    <t>DISJUNTOR MONO 32A-220V-5KA/C</t>
  </si>
  <si>
    <t>MINI-DISJUNTOR TERMOMAG MONOPOLAR 32A-220V-60HZ, CORRENTE MAX INTERRUP 5KA, CURVA CARACT DISPARO C, CORPO MAT TERMOPLAST, ACIONAM MANUAL ALAV FRONT DISPARO LIVRE, DISPAR BIMET SOBRECORRENTE, DISPAR MAGNET/INSTANT CURTO-CIRC, MOD 5SX1 SIEMENS OU SIMILAR</t>
  </si>
  <si>
    <t>DISJUNTOR MONO 40A-220V-5KA/C</t>
  </si>
  <si>
    <t>MINI-DISJUNTOR TERMOMAG MONOPOLAR 40A-220V-60HZ, CORRENTE MAX INTERRUP 5KA, CURVA CARACT DISPARO C, CORPO MAT TERMOPLAST, ACIONAM MANUAL ALAV FRONT DISPARO LIVRE, DISPAR BIMET SOBRECORRENTE, DISPAR MAGNET/INSTANT CURTO-CIRC, MOD 5SX1 SIEMENS OU SIMILAR</t>
  </si>
  <si>
    <t>DISJUNTOR MONO 25A-220V-5KA/C</t>
  </si>
  <si>
    <t xml:space="preserve">MINI-DISJUNTOR TERMOMAG MONOPOLAR 25A-220V-60HZ, CORRENTE MAX INTERRUP 5KA, CURVA CARACT DISPARO C, CORPO MAT TERMOPLAST, ACIONAM MANUAL ALAV FRONT DISPARO LIVRE, DISPAR BIMET SOBRECORRENTE, DISPAR MAGNET/INSTANT CURTO-CIRC, MOD 5SX1 SIEMENS OU SIMILAR </t>
  </si>
  <si>
    <t>DISJUNTOR MONO 50A-220V-5KA/C</t>
  </si>
  <si>
    <t xml:space="preserve">MINI-DISJUNTOR TERMOMAG MONOPOLAR 50A-220V-60HZ, CORRENTE MAX INTERRUP 5KA, CURVA CARACT DISPARO C, CORPO MAT TERMOPLAST, ACIONAM MANUAL ALAV FRONT DISPARO LIVRE, DISPAR BIMET SOBRECORRENTE, DISPAR MAGNET/INSTANT CURTO-CIRC, MOD 5SX1 SIEMENS OU SIMILAR </t>
  </si>
  <si>
    <t>DISJUNTOR MONO 70A-220V-5KA/C</t>
  </si>
  <si>
    <t xml:space="preserve">MINI-DISJUNTOR TERMOMAG MONOPOLAR 70A-220V-60HZ, CORRENTE MAX INTERRUP 5KA, CURVA CARACT DISPARO C, CORPO MAT TERMOPLAST, ACIONAM MANUAL ALAV FRONT DISPARO LIVRE, DISPAR BIMET SOBRECORRENTE, DISPAR MAGNET/INSTANT CURTO-CIRC, MOD 5SX1 SIEMENS OU SIMILAR </t>
  </si>
  <si>
    <t>DISJUNTOR MONO 20A-220V-5KA/C</t>
  </si>
  <si>
    <t xml:space="preserve">MINI-DISJUNTOR TERMOMAG MONOPOLAR 20A-220V-60HZ, CORRENTE MAX INTERRUP 5KA, CURVA CARACT DISPARO C, CORPO MAT TERMOPLAST, ACIONAM MANUAL ALAV FRONT DISPARO LIVRE, DISPAR BIMET SOBRECORRENTE, DISPAR MAGNET/INSTANT CURTO-CIRC, MOD 5SX1 SIEMENS OU SIMILAR </t>
  </si>
  <si>
    <t>DISJUNTOR MONO 16A-220V-5KA/C</t>
  </si>
  <si>
    <t xml:space="preserve">MINI-DISJUNTOR TERMOMAG MONOPOLAR 16A-220V-60HZ, CORRENTE MAX INTERRUP 5KA, CURVA CARACT DISPARO C, CORPO MAT TERMOPLAST, ACIONAM MANUAL ALAV FRONT DISPARO LIVRE, DISPAR BIMET SOBRECORRENTE, DISPAR MAGNET/INSTANT CURTO-CIRC, MOD 5SX1 SIEMENS OU SIMILAR </t>
  </si>
  <si>
    <t>DISJUNTOR MONO 2A-220V-5KA/C</t>
  </si>
  <si>
    <t xml:space="preserve">MINI-DISJUNTOR TERMOMAG MONOPOLAR 2A-220V-60HZ, CORRENTE MAX INTERRUP 5KA, CURVA CARACT DISPARO C, CORPO MAT TERMOPLAST, ACIONAM MANUAL ALAV FRONT DISPARO LIVRE, DISPAR BIMET SOBRECORRENTE, DISPAR MAGNET/INSTANT CURTO-CIRC, MOD 5SX1 SIEMENS OU SIMILAR </t>
  </si>
  <si>
    <t>DISJUNTOR MONO 10A-220V-5KA/C</t>
  </si>
  <si>
    <t xml:space="preserve">MINI-DISJUNTOR TERMOMAG MONOPOLAR 10A-220V-60HZ, CORRENTE MAX INTERRUP 5KA, CURVA CARACT DISPARO C, CORPO MAT TERMOPLAST, ACIONAM MANUAL ALAV FRONT DISPARO LIVRE, DISPAR BIMET SOBRECORRENTE, DISPAR MAGNET/INSTANT CURTO-CIRC, MOD 5SX1 SIEMENS OU SIMILAR </t>
  </si>
  <si>
    <t>DISJUNTOR TRIP 40A-220V-5KA</t>
  </si>
  <si>
    <t>DISJUNTOR TERMOMAG TRIPOLAR 40A-220V-60HZ, CORRENTE MAX INTERRUP 5KA, CORPO EM MATERIAL TERMOPLASTICO, ACIONAMENTO MANUAL POR ALAVANCA FRONTAL COM DISPARO LIVRE, DISPARADOR BIMETALICO P/ SOBRECORRENTE, DISPARADOR MAGNETICO/INSTANTANEO P/ CURTO-CIRCUITO</t>
  </si>
  <si>
    <t>DISJUNTOR TRIP 32A-220V-5KA</t>
  </si>
  <si>
    <t>DISJUNTOR TERMOMAG TRIPOLAR 32A-220V-60HZ, CORRENTE MAX INTERRUP 5KA, CORPO MAT TERMOPLAST, ACIONAM MANUAL ALAV FRONT DISPARO LIVRE, DISPAR BIMET SOBRECORRENTE, DISPAR MAGNET/INSTANT CURTO-CIRC, SIEMENS OU SIMILAR</t>
  </si>
  <si>
    <t>DISJUNTOR TRIP 20A-220V-5KA</t>
  </si>
  <si>
    <t>DISJUNTOR TERMOMAG TRIPOLAR 20A-220V-60HZ, CORRENTE MAX INTERRUP 5KA, CORPO MAT TERMOPLAST, ACIONAM MANUAL ALAV FRONT DISPARO LIVRE, DISPAR BIMET SOBRECORRENTE, DISPAR MAGNET/INSTANT CURTO-CIRC, SIEMENS OU SIMILAR</t>
  </si>
  <si>
    <t>DISJUNTOR TRIP 16A-400V-5KA</t>
  </si>
  <si>
    <t>DISJUNTOR TERMOMAG TRIPOLAR 16A-400V-60HZ, CORRENTE MAX INTERRUP 5KA, CORPO MAT TERMOPLAST, ACIONAM MANUAL ALAV FRONT DISPARO LIVRE, DISPAR BIMET SOBRECORRENTE, DISPAR MAGNET/INSTANT CURTO-CIRC, REF.K60 MULTI 9 FABR SCHNEIDER ELETRIC OU SIMILAR</t>
  </si>
  <si>
    <t>DISJUNTOR TRIP 25A-400V-5KA</t>
  </si>
  <si>
    <t>DISJUNTOR TERMOMAG TRIPOLAR 25A-400V-60HZ, CORRENTE MAX INTERRUP 5KA, CORPO MAT TERMOPLAST, ACIONAM MANUAL ALAV FRONT DISPARO LIVRE, DISPAR BIMET SOBRECORRENTE, DISPAR MAGNET/INSTANT CURTO-CIRC, REF.K60 MULTI 9 FABR SCHNEIDER ELETRIC OU SIMILAR</t>
  </si>
  <si>
    <t>DISJUNTOR TRIP 80A-220V-10KA</t>
  </si>
  <si>
    <t>DISJUNTOR TERMOMAG TRIPOLAR 80A-220V-60HZ, CORRENTE MAX INTERRUP 10KA, CORPO MAT TERMOPLASTICO, ACIONAM MANUAL ALAV FRONT DISPARO LIVRE, DISPAR BIMET SOBRECORRENTE, DISPAR MAGNET/INSTANT CURTO-CIRC, SIEMENS OU SIMILAR</t>
  </si>
  <si>
    <t>DISJUNTOR TRIP 90A-220V-10KA</t>
  </si>
  <si>
    <t>DISJUNTOR TERMOMAG TRIPOLAR 90A-220V-60HZ, CORRENTE MAX INTERRUPTOR 10KA,CORPO EM MATERIAL TERMOPLÁTICO, ACIONAMENTO MANUAL POR ALAVANCA FRONTAL C/DISPARO LIVRE</t>
  </si>
  <si>
    <t>DISJUNTOR MONO 60A-220V-4,5KA</t>
  </si>
  <si>
    <t>"DISJUNTOR TERMOMAG UNIPOLAR 60A; 220V; 60HZ, CORRENTE MAX INTERRUP 4,5KA, CORPO EM MATERIAL TERMOPLASTICO, ACIONAMENTO MANUAL P/ALAVANCA FRONTAL COM DISPARO LIVRE, DISPARADOR BIMETALICO P/ SOBRE CORRENTE, DISPARADOR MAGNETICO/INSTANTANEO P/ CURTO-CIRCUITO"</t>
  </si>
  <si>
    <t>DISJUNTOR TRIP 15A-220V-5KA</t>
  </si>
  <si>
    <t>DISJUNTOR TERMOMAG TRIPOLAR 15A-220V-60HZ, CORRENTE MAX INTERRUP 5KA, CORPO MAT TERMOPLAST, ACIONAM MANUAL ALAV FRONT DISPARO LIVRE, DISPAR BIMET P/ SOBRECORRENTE, DISPAR MAGNET/INSTANT P/ CURTO-CIRCUITO, FABR ELETROMAR OU SIMILAR</t>
  </si>
  <si>
    <t>DISJUNTOR MONO 6A-220V-5KA/C</t>
  </si>
  <si>
    <t xml:space="preserve">MINI-DISJUNTOR TERMOMAG MONOPOLAR 6A-220V-60HZ, CORRENTE MAX INTERRUP 5KA, CURVA CARAC DISPARO C, CORPO MAT TERMOPLAST, ACION MANUAL ALAV FRONT DISPAR LIVRE, DISPAR BIMET SOBRECORRENTE, DISPAR MAGNET/INSTANT CURTO-CIRC, MOD 5SX1 106-7 SIEMENS OU SIMILAR </t>
  </si>
  <si>
    <t>DISJUNTOR TRIP 63A-220V-5KA</t>
  </si>
  <si>
    <t>DISJUNTOR TERMOMAG TRIPOLAR 63A-220V-60HZ, CORRENTE MAX INTERRUP 18KA, CORPO MAT TERMOPLAST, ACIONAM MANUAL ALAV, CORRENTE CURTO CIRCUITO 800A, MOD 3VF22 13-OFN41 DA SIEMENS OU SIMILAR</t>
  </si>
  <si>
    <t>DISJUNTOR BIP 70A-220V-10KA</t>
  </si>
  <si>
    <t>DISJUNTOR TERMOMAG BIPOLAR 70A-220V-60HZ, CORRENTE MAX INTERRUP 10KA, CORPO EM MATERIAL TERMOPLASTICO, ACIONAMENTO MANUAL POR ALAVANCA FRONTAL COM DISPARO LIVRE, DISPARADOR BIMETALICO P/ SOBRECORRENTE, DISPARADOR MAGNETICO/INSTANTANEO P/ CURTO-CIRCUITO</t>
  </si>
  <si>
    <t>DISJUNTOR MONO 13A-220V-5KA/C</t>
  </si>
  <si>
    <t>MINI-DISJUNTOR TERMOMAG MONOPOLAR 13A-220V-60HZ, CORRENTE MAX INTERRUP 5KA, CURVA CARACT DISPARO C, CORPO MAT TERMOPLAST, ACIONAM MANUAL ALAV FRONT DISPARO LIVRE, DISPAR BIMET SOBRECORRENTE, DISPAR MAGNET/INSTANT CURTO-CIRC, MOD 5SX1 SIEMENS OU SIMILAR.</t>
  </si>
  <si>
    <t>DISJUNTOR MONO 12A-220V-5KA/C</t>
  </si>
  <si>
    <t>MINI-DISJUNTOR TERMOMAG MONOPOLAR 12A-220V-60HZ, CORRENTE MAX INTERRUP 5KA, CURVA CARACT DISPARO C, CORPO MAT TERMOPLAST, ACIONAM MANUAL ALAV FRONT DISPARO LIVRE, DISPAR BIMET SOBRECORRENTE, DISPAR MAGNET/INSTANT CURTO-CIRC, MOD 5SX1 SIEMENS OU SIMILAR.</t>
  </si>
  <si>
    <t>DISJUNTOR MONO 4A-220V-5KA/C</t>
  </si>
  <si>
    <t>MINI-DISJUNTOR TERMOMAG MONOPOLAR 4A-220V-60HZ, CORRENTE MAX INTERRUP 5KA, CURVA CARACT DISPARO C, CORPO MAT TERMOPLAST, ACIONAM MANUAL ALAV FRONT DISPARO LIVRE, DISPAR BIMET SOBRECORRENTE, DISPAR MAGNET/INSTANT CURTO-CIRC, MOD 5SX1 SIEMENS OU SIMILAR.</t>
  </si>
  <si>
    <t>DISJUNTOR TRIP 10A220V5KA</t>
  </si>
  <si>
    <t>MINI-DISJUNTOR TERMOMAG MONOPOLAR 10A-220V-60HZ, CORRENTE MAX INTERRUP 5KA, CURVA CARACT DISPARO C, CORPO MAT TERMOPLAST, ACIONAM MANUAL ALAV FRONT DISPARO LIVRE, DISPAR BIMET SOBRECORRENTE, DISPAR MAGNET/INSTANT CURTO-CIRC, MOD 5SX1 SIEMENS</t>
  </si>
  <si>
    <t>DISJUNTOR MONO 63A-220V-5KA/C</t>
  </si>
  <si>
    <t>MINI-DISJUNTOR TERMOMAG MONOPOLAR 63A-220V-60HZ, CORRENTE MAX INTERRUP 5KA, CURVA CARACT DISPARO C, CORPO MAT TERMOPLAST, ACIONAM MANUAL ALAV FRONT DISPARO LIVRE, DISPAR BIMET SOBRECORRENTE, DISPAR MAGNET/INSTANT CURTO-CIRC, MOD 5SX1 SIEMENS OU SIMILAR  _x000D_</t>
  </si>
  <si>
    <t xml:space="preserve">DISJUNTOR TRIPOLAR EZC250N3175 25KA 175A							</t>
  </si>
  <si>
    <t>DISJUNTOR TRIPOLAR EZC250N3175 25KA 175A							_x000D_</t>
  </si>
  <si>
    <t>S-0160007</t>
  </si>
  <si>
    <t>S-0160012</t>
  </si>
  <si>
    <t>S-0160017</t>
  </si>
  <si>
    <t>CURVA ELETROD. PVC 180° 1.1/2</t>
  </si>
  <si>
    <t>MTE.IP.DUTO</t>
  </si>
  <si>
    <t>CURVA ELETROD. PVC 180° 1.1/2_x000D__x000D_</t>
  </si>
  <si>
    <t>ELETROD FLEX CORRUG 2"</t>
  </si>
  <si>
    <t>"ELETRODUTO FLEXIVEL CORRUGADO DE PEAD - POLIETILENO ALTA DENSIDADE, DIAMETRO INTERNO 2"", DIAMETRO EXTERNO 63,4+/-1,5MM, PARA INSTALACAO EMBUTIDA OU DIRETAMENTE ENTERRADO EM CIRCUITOS DE BAIXA TENSAO CONFORME NBR 15715"</t>
  </si>
  <si>
    <t>ELETROD PVC ROSQ 1 1/2"</t>
  </si>
  <si>
    <t>"ELETRODUTO RIGIDO ROSQUEAVEL EM PVC ANTICHAMA, DIAMETRO DE 1 1/2"", ESPESSURA DO PVC 3MM, DIAMETRO INTERNO DO TUBO 41,4MM, PARA USO EM CIRCUITOS DE BAIXA TENSAO, FORNEC EM VARA DE 3M"</t>
  </si>
  <si>
    <t>ELETROD PVC ROSQ 1"</t>
  </si>
  <si>
    <t>"ELETRODUTO RIGIDO ROSQUEAVEL EM PVC ANTICHAMA, DIAMETRO DE 1"", ESPESSURA DO PVC 2,7MM, DIAMETRO INTERNO DO TUBO 27,5MM, PARA USO EM CIRCUITOS DE BAIXA TENSAO"</t>
  </si>
  <si>
    <t>ELETROD MET GALV 1 1/2" PESADO NBR 5597</t>
  </si>
  <si>
    <t>"ELETRODUTO RIGIDO DE ACO ASTM GALV P/ IMERSAO A QUENTE, SERIE EXTRA, C/ COSTURA, C/ LUVA EM UMA EXTREMIDADE E ROSCA COM PROT MEC NA OUTRA EXTREMIDADE, DIAMETRO 1 1/2"", USO EXTERNO AO TEMPO OU EMBUTIDO DE CIRCUITOS DE BAIXA TENSAO, FORN EM VARAS DE 3M"</t>
  </si>
  <si>
    <t>ELETROD MET GALV 3/4" PESADO NBR 5597</t>
  </si>
  <si>
    <t>"ELETRODUTO RIGIDO DE ACO ASTM GALVANIZADO P/ IMERSAO A QUENTE, SERIE EXTRA, C/ COSTURA, C/ LUVA EM UMA EXTREMIDADE E ROSCA COM PROT MEC NA OUTRA EXTREMIDADE, DIAMETRO 3/4"", USO EXTERNO AO TEMPO OU EMBUTIDO DE CIRCUITOS DE BAIXA TENSAO, FORN EM VARAS DE 3M"</t>
  </si>
  <si>
    <t>ELETROD PVC ROSQ 1/2"</t>
  </si>
  <si>
    <t>"ELETRODUTO RIGIDO ROSQUEAVEL EM PVC ANTICHAMA, DIAMETRO DE 1/2"", ESPESSURA DO PVC 2,2MM, DIAMETRO INTERNO DO TUBO 16,4MM, PARA USO EM CIRCUITOS DE BAIXA TENSAO"</t>
  </si>
  <si>
    <t>ELETROD PVC ROSQ 3/4"</t>
  </si>
  <si>
    <t>"ELETRODUTO RIGIDO ROSQUEAVEL EM PVC ANTICHAMA, DIAMETRO DE 3/4"", ESPESSURA DO PVC 2,3MM, DIAMETRO INTERNO DO TUBO 21,3MM, PARA USO EM CIRCUITOS DE BAIXA TENSAO"</t>
  </si>
  <si>
    <t>ELETROD MET GALV 1/2" PESADO NBR 5597</t>
  </si>
  <si>
    <t>"ELETRODUTO METALICO GALVANIZADO, DIAMETRO 1/2"", PARA USO EMBUTIDO EM CIRCUITOS DE BAIXA TENSAO, FORN EM VARAS DE 3M"</t>
  </si>
  <si>
    <t>ELETROD FLEX CORRUG 3"</t>
  </si>
  <si>
    <t>"ELETRODUTO FLEXIVEL CORRUGADO, DIAMETRO INTERNO 3"", DIAMETRO EXTERNO 90MM, MATERIAL DE FABRICACAO PEAD - POLIETILENO ALTA DENSIDADE, PARA INSTALACAO EMBUTIDA OU DIRETAMENTE ENTERRADO EM CIRCUITOS DE BAIXA TENSAO"</t>
  </si>
  <si>
    <t>ELETROD PVC ROSQ 3"</t>
  </si>
  <si>
    <t>"ELETRODUTO RIGIDO ROSQUEAVEL EM PVC ANTICHAMA, DIAMETRO DE 3"", ESPESSURA DO PVC 4MM, DIAMETRO INTERNO DO TUBO 79,6MM, PARA USO EM CIRCUITOS DE BAIXA TENSAO"</t>
  </si>
  <si>
    <t>ELETROD FLEX CORRUG 4"</t>
  </si>
  <si>
    <t>"ELETRODUTO FLEXIVEL CORRUGADO, DIAMETRO INTERNO 4"", DIAMETRO EXTERNO 110MM, MATERIAL DE FABRICACAO PEAD - POLIETILENO ALTA DENSIDADE, PARA INSTALACAO EMBUTIDA OU DIRETAMENTE ENTERRADO EM CIRCUITOS DE BAIXA TENSAO"</t>
  </si>
  <si>
    <t>ELETROD PVC ROSQ 2"</t>
  </si>
  <si>
    <t>"ELETRODUTO RIGIDO ROSQUEAVEL EM PVC ANTICHAMA, DIAMETRO DE 2"", ESPESSURA DO PVC 3,1MM, DIAMETRO INTERNO DO TUBO 52,8MM, PARA USO EM CIRCUITOS DE BAIXA TENSAO"</t>
  </si>
  <si>
    <t xml:space="preserve">ELETROD PVC ROSQ 4"           </t>
  </si>
  <si>
    <t>"ELETRODUTO RIGIDO ROSQUEAVEL EM PVC ANTICHAMA, DIAMETRO DE 4"", ESPESSURA DO PVC 5MM, DIAMETRO INTERNO DO TUBO 103,1MM, PARA USO EM CIRCUITOS DE BAIXA TENSAO, FORNEC EM VARA DE 3M COMPRIMENTO"</t>
  </si>
  <si>
    <t>ELETROD MET GALV 2 1/2" PESADO NBR 5597</t>
  </si>
  <si>
    <t>"ELETRODUTO RIGIDO DE ACO ASTM GALV P/ IMERSAO A QUENTE, SERIE EXTRA, C/ COSTURA, C/ LUVA EM UMA EXTREMIDADE E ROSCA COM PROT MEC NA OUTRA EXTREMIDADE, DIAMETRO 2 1/2"", USO EXTERNO AO TEMPO OU EMBUTIDO DE CIRCUITOS DE BAIXA TENSAO, FORN EM VARAS DE 3M"</t>
  </si>
  <si>
    <t>ELETROD PVC ROSQ 1" 3M</t>
  </si>
  <si>
    <t>"EXCLUIDO DO PADRAO- SUBST PELO 1105003 - ELETRODUTO RIGIDO ROSQUEAVEL EM PVC ANTICHAMA, DIAMETRO DE 1"", VARA DE 3M DE COMPRIMENTO, COM LUVA, ESPESSURA DO PVC 2,7MM, DIAMETRO INTERNO DO TUBO 27,5MM."</t>
  </si>
  <si>
    <t>ELETROD MET GALV 1 1/4" PESADO NBR 5597</t>
  </si>
  <si>
    <t>"ELETRODUTO RIGIDO DE ACO ASTM GALV P/ IMERSAO A QUENTE, SERIE EXTRA, C/ COSTURA, C/ LUVA EM UMA EXTREMIDADE E ROSCA COM PROT MEC NA OUTRA EXTREMIDADE, DIAMETRO 1 1/4"", USO EXTERNO AO TEMPO OU EMBUTIDO DE CIRCUITOS DE BAIXA TENSAO, FORN EM VARAS DE 3M"</t>
  </si>
  <si>
    <t>ELETROD PVC ROSQ 1 1/4"</t>
  </si>
  <si>
    <t>"ELETRODUTO RIGIDO ROSQUEAVEL EM PVC ANTICHAMA, DIAMETRO DE 1 1/4"""</t>
  </si>
  <si>
    <t>ELETROD MET GALV 1" PESADO NBR 5597</t>
  </si>
  <si>
    <t>"ELETRODUTO RIGIDO DE ACO ASTM GALVANIZADO P/ IMERSAO A QUENTE, SERIE EXTRA, C/ COSTURA, C/ LUVA EM UMA EXTREMIDADE E ROSCA COM PROT MEC NA OUTRA EXTREMIDADE, DIAMETRO 1"", USO EXTERNO AO TEMPO OU EMBUTIDO DE CIRCUITOS DE BAIXA TENSAO, FORN EM VARAS DE 3M"</t>
  </si>
  <si>
    <t>ELETROD FLEX CORRUG 1 1/4"</t>
  </si>
  <si>
    <t>"ELETRODUTO FLEXIVEL CORRUGADO DE PEAD - POLIETILENO ALTA DENSIDADE, DIAMETRO INTERNO 1 1/4"", DIAMETRO EXTERNO 41,3 +/- 1,0MM, PARA INSTALACAO EMBUTIDA OU DIRETAMENTE ENTERRADO EM CIRCUITOS DE BAIXA TENSAO"</t>
  </si>
  <si>
    <t>ELETROD FLEX CORRUG 1 1/2"</t>
  </si>
  <si>
    <t>"ELETRODUTO FLEXIVEL CORRUGADO DE PEAD - POLIETILENO ALTA DENSIDADE, DIAM NOMINAL 1 1/2"", DIAM INTERNO 43MM, DIAM EXTERNO 56,0+/-1,5MM, P/ INST EMBUTIDA OU DIRETAMENTE ENTERRADO EM CIRCUITOS DE BAIXA TENSAO, MOD KANALEX DA KANAFLEX OU SIMILAR"</t>
  </si>
  <si>
    <t>ELETROD FLEX CORRUG 1"</t>
  </si>
  <si>
    <t>"ELETRODUTO FLEXIVEL CORRUGADO, DIAMETRO INTERNO 1"", PARA INSTALACAO EMBUTIDA OU DIRETAMENTE ENTERRADO EM CIRCUITOS DE BAIXA TENSAO (AMARELO)"</t>
  </si>
  <si>
    <t>ELETROD FLEX CORRUG 3/4"</t>
  </si>
  <si>
    <t>"ELETRODUTO FLEXIVEL CORRUGADO, DIAMETRO INTERNO 3/4"", PARA INSTALACAO EMBUTIDA OU DIRETAMENTE ENTERRADO EM CIRCUITOS DE BAIXA TENSAO (AMARELO)"</t>
  </si>
  <si>
    <t>ELETROD MET GALV 3" PESADO NBR 5597</t>
  </si>
  <si>
    <t>"ELETRODUTO PESADO DE ACO GALVANIZADO A FOGO, SEM REBARBAS, C/ LUVA EM UMA EXTREMIDADE E ROSCA NA OUTRA EXTREMIDADE, DIAMETRO NOM 3"" (80MM), DIAM EXT 88.9MM, ESPESS 3,75MM, PESO BARRA 25,54 KG, USO EXT AO TEMPO OU EMBUT EM CIRC BAIXA TENSAO, FORN BARRAS 3M"</t>
  </si>
  <si>
    <t xml:space="preserve">ELETROD MET GALV 2" PESADO NBR 5597 </t>
  </si>
  <si>
    <t>"ELETRODUTO PESADO DE ACO GALVANIZADO A FOGO, SEM REBARBAS, C/ LUVA EM UMA EXTREMIDADE E ROSCA NA OUTRA EXTREMIDADE, DIAMETRO NOM 2"" ESPESS 3,5MM, USO EXT AO TEMPO OU EMBUT EM CIRC BAIXA TENSAO, FORN 3M"</t>
  </si>
  <si>
    <t>ELETROD MET GALV 4" PESADO NBR 5597</t>
  </si>
  <si>
    <t>"ELETRODUTO PESADO DE ACO GALVANIZADO A FOGO, SEM REBARBAS, DIAMETRO NOM 4"" (100MM), DIAM EXT 114,3MM, ESPESS 4,05MM, PESO BARRA 34,01 KG, USO EXT AO TEMPO OU EMBUT EM CIRC BAIXA TENSAO, FORN BARRAS 3M"</t>
  </si>
  <si>
    <t>LUVA ELETROD PVC ROSQ 1 1/2"</t>
  </si>
  <si>
    <t>"LUVA PARA ELETRODUTO PVC RIGIDO ROSQUEAVEL antichama, DIAMETRO 1 1/2"", comprimento da luva 53mm, diametro externo 56mm, para uso em circuitos de baixa tensão "</t>
  </si>
  <si>
    <t>LUVA ELETROD PVC ROSQ 1"</t>
  </si>
  <si>
    <t>"LUVA PARA ELETRODUTO PVC RIGIDO ROSQUEAVEL antichama, DIAMETRO 1"", comprimento da luva 47,5mm, diametro externo 40,5mm, para uso em circuitos de baixa tensão "</t>
  </si>
  <si>
    <t>LUVA ELETROD PVC ROSQ 3"</t>
  </si>
  <si>
    <t>"LUVA PARA ELETRODUTO PVC RIGIDO ROSQUEAVEL ANTICHAMA, DIAMETRO 3"", COMPRIMENTO DA LUVA 78,5MM, DIAMETRO EXTERNO 98,5MM, PARA USO EM CIRCUITOS DE BAIXA TENSAO"</t>
  </si>
  <si>
    <t>LUVA ELETROD PVC ROSQ 3/4"</t>
  </si>
  <si>
    <t>"LUVA PARA ELETRODUTO PVC RIGIDO ROSQUEAVEL ANTICHAMA, DIAMETRO 3/4"""</t>
  </si>
  <si>
    <t>LUVA ELETROD PVC ROSQ 1 1/4"</t>
  </si>
  <si>
    <t>"LUVA PARA ELETRODUTO PVC RIGIDO ROSQUEAVEL ANTICHAMA, DIAMETRO 1 1/4"""</t>
  </si>
  <si>
    <t>LUVA ELETROD PVC ROSQ 2"</t>
  </si>
  <si>
    <t>"LUVA PARA ELETRODUTO PVC RIGIDO ROSQUEAVEL ANTICHAMA, DIAMETRO 2"""</t>
  </si>
  <si>
    <t>LUVA ELETROD PVC ROSQ 4"</t>
  </si>
  <si>
    <t>"LUVA PARA ELETRODUTO PVC RIGIDO ROSQUEAVEL ANTICHAMA, DIAMETRO 4"""</t>
  </si>
  <si>
    <t>LUVA ELETROD MET GALV 2" PESADO NBR 5597</t>
  </si>
  <si>
    <t>"LUVA PARA ELETRODUTO EM FERRO NODULAR ALTA RESISTENCIA GALVANIZADA A FOGO ROSCAS INTERNAS TIPO GAS OU NPT, 70X62MM, DIAMETRO 2"", (50,8MM)"</t>
  </si>
  <si>
    <t>LUVA ELETROD MET GALV 1 1/2" PESADO NBR 5597</t>
  </si>
  <si>
    <t>"LUVA PARA ELETRODUTO EM FERRO NODULAR ALTA RESISTENCIA GALVANIZADA A FOGO ROSCAS INTERNAS TIPO GAS OU NPT, 70X62MM, DIAMETRO 1 1/2"", (40,7MM)"</t>
  </si>
  <si>
    <t>LUVA ELETROD PVC ROSQ 1/2"</t>
  </si>
  <si>
    <t>"LUVA PARA ELETRODUTO PVC RIGIDO ROSQUEAVEL ANTICHAMA, DIAMETRO 1/2"""</t>
  </si>
  <si>
    <t>LUVA ELETROD MET GALV 1 1/4" PESADO NBR 5597</t>
  </si>
  <si>
    <t>"LUVA PARA ELETRODUTO EM FERRO NODULAR ALTA RESISTENCIA, GALVANIZADA A FOGO, ROSCAS INTERNAS TIPO GAS OU NPT, DIAMETRO 1 1/4"" (31,75MM)"</t>
  </si>
  <si>
    <t>LUVA ELETROD MET GALV 3/4" PESADO NBR 5597</t>
  </si>
  <si>
    <t>"LUVA PARA ELETRODUTO EM FERRO NODULAR ALTA RESISTENCIA GALVANIZADA A FOGO ROSCAS INTERNAS TIPO GAS OU NPT, DIAMETRO 3/4"" (19MM)"</t>
  </si>
  <si>
    <t>LUVA ELETROD MET GALV 1" PESADO NBR 5597</t>
  </si>
  <si>
    <t>"LUVA PARA ELETRODUTO EM FERRO NODULAR ALTA RESISTENCIA GALVANIZADA A FOGO ROSCAS INTERNAS TIPO GAS OU NPT, DIAMETRO 1"", (25,4MM)"</t>
  </si>
  <si>
    <t>ELETROD MET SEALTUBO 1.1/2"</t>
  </si>
  <si>
    <t>TUBO METALICO FLEXIVEL COM FITA DE AÇO ZINCADO E REVESTIDO EXTERNAMENTE COM POLIVINIL CLORIDRICO EXTRUDADO (PVC) BITOLA 1.1/2'', FORNECIDO EM ROLOS COM 40M, FABR SPTF_x000D_</t>
  </si>
  <si>
    <t>ELETRODUTO FLEXIVEL CORRUGADO, DIAMETRO INTERNO 1", MATERIAL DE FABRICACAO PEAD - POLIETILENO ALTA DENSIDADE, PARA INSTALACAO EMBUTIDA OU DIRETAMENTE ENTERRADO EM CIRCUITOS DE BAIXA TENSAO_x000D_</t>
  </si>
  <si>
    <t>ELETROD MET GALV 1 1/2" LEVE</t>
  </si>
  <si>
    <t>ELETROD MET GALV 1 1/2" LEVE_x000D_</t>
  </si>
  <si>
    <t>CURVA ELETROD. PVC 180° 3/4"</t>
  </si>
  <si>
    <t>CURVA ELETROD. PVC 180° 3/4"_x000D__x000D_</t>
  </si>
  <si>
    <t>S-0150024</t>
  </si>
  <si>
    <t>CHUMBADOR PARA POSTE SP-6,SP-8,SP-21 E SP-24 GALV A FOGO</t>
  </si>
  <si>
    <t>MTE.IP.FERR</t>
  </si>
  <si>
    <t>CHUMBADOR PARA POSTE SP-6,SP-8,SP-21 E SP-24 GALV A FOGO_x000D_</t>
  </si>
  <si>
    <t xml:space="preserve">ARMACAO SEC 02 ESTRIBOS  </t>
  </si>
  <si>
    <t>ARMACAO SECUNDARIA com dois estribo p/ RD, MATERIAL aco carbono 1010 a 1020 galvanizado a fogo, cOMPRIMENTO 310MM, c/ uma HASTE DE FERRO GALVANIZADO de 350MMM de comprimento e 16mm de diametro, mais uma CUPILHA para travamento em cada extremidade da haste_x000D_</t>
  </si>
  <si>
    <t>CHUMBADOR PARABOLT 1/2 x 5.1/4 C/PORCA/ARRUELA</t>
  </si>
  <si>
    <t>CHUMBADOR PARABOLT EM AÇO GALVANIZADO COM DIÂMETRO 1/2 x 5.1/4 COM PORCA E ARRUELA ADEQUADA_x000D_</t>
  </si>
  <si>
    <t>PERFIL U 40X30X20MM CONFECCIONADO EM CHAPA DE ALUMINIO DE 1MM (MODULO DE 2M).</t>
  </si>
  <si>
    <t>PERFIL U 40X30X20MM CONFECCIONADO EM CHAPA DE ALUMINIO DE 1MM (MODULO DE 2M)._x000D_</t>
  </si>
  <si>
    <t>FITA ISOL AUTOF 19MMX10M PRETA</t>
  </si>
  <si>
    <t>MTE.IP.FITA</t>
  </si>
  <si>
    <t>Fita isolante eletrica plastica tipo auto-fusao, material de fabricacao etileno propileno (EPR), temperatura maxima de operacao 90ºC, largura 19MM, espessura 0,76MM, fornecida em rolos de comprimento 10M, cor preta, MOD 3M OU SIMILAR</t>
  </si>
  <si>
    <t>FITA ISOL PVC 19MMX20M PRETA</t>
  </si>
  <si>
    <t>Fita isolante eletrica plastica, material de fabricacao PVC, temperatura maxima de operação 90ºC, largura 19MM, espessura 0,15MM, fornecida em rolos de comprimento 20M, cor preta, MOD 3M OU SIMILAR</t>
  </si>
  <si>
    <t>FITA ISOL PVC 19MMX20M AZ ESC</t>
  </si>
  <si>
    <t xml:space="preserve">FITA ISOLANTE ELETRICA PLASTICA, MATERIAL DE FABRICACAO PVC, TEMPERATURA MAXIMA DE OPERACAO 90ºC, LARGURA 19MM, ESPESSURA 0,15MM, FORNECIDA EM ROLOS DE COMPRIMENTO 20M, COR AZUL ESCURO, P/ CODIFICACAO DA FASE A </t>
  </si>
  <si>
    <t>FITA ISOL PVC 19MMX20M AMARELA</t>
  </si>
  <si>
    <t>Fita isolante eletrica plastica, material de fabricacao PVC, temperatura maxima de operacao 90ºC, largura 19MM, espessura 0,15MM, fornecida em rolos de comprimento 20M, cor amarela</t>
  </si>
  <si>
    <t>FITA ISOL PVC 19MMX20M VERDE</t>
  </si>
  <si>
    <t>FITA ISOLANTE ELETRICA PLASTICA, MATERIAL DE FABRICACAO PVC, TEMPERATURA MAXIMA DE OPERACAO 90ºC, LARGURA 19MM, ESPESSURA 0,15MM, FORNECIDA EM ROLOS DE COMPRIMENTO 20M, COR VERDE, P/ CODIFICACAO DO CONDUTOR DE PROTECAO</t>
  </si>
  <si>
    <t>FITA ISOL PVC 19MMX20M VERMELH</t>
  </si>
  <si>
    <t>FITA ISOLANTE ELETRICA PLASTICA, MATERIAL DE FABRICACAO PVC, TEMPERATURA MAXIMA DE OPERACAO 90ºC, LARGURA 19MM, ESPESSURA 0,15MM, FORNECIDA EM ROLOS DE COMPRIMENTO 20M, COR VERMELHA, P/ CODIFICACAO DA FASE B</t>
  </si>
  <si>
    <t>FITA ISOL PVC 19MMX20M BRANCO</t>
  </si>
  <si>
    <t>FITA ISOLANTE ELETRICA PLASTICA, MATERIAL DE FABRICACAO PVC, TEMPERATURA MAXIMA DE OPERACAO 90ºC, LARGURA 19MM, ESPESSURA 0,15MM, FORNECIDA EM ROLOS DE COMPRIMENTO 20M, COR BRANCA, P/ CODIFICACAO DA FASE C</t>
  </si>
  <si>
    <t>FITA ACO 3/8"X 0,5MM ROLO 30M</t>
  </si>
  <si>
    <t>"FITA ACO INOX 3/8"" LARGURA X 0,5MM ESPESSURA, FORNECIDA EM ROLOS DE 30M"</t>
  </si>
  <si>
    <t>FITA ACO 3/4"X0,5MM ROLO 25M</t>
  </si>
  <si>
    <t>"Fita aço inox 3/4"" largura x 0,5mm espessura - rolo 25m"</t>
  </si>
  <si>
    <t>IGNITOR CONJ VS70W/1000W TVC IGST</t>
  </si>
  <si>
    <t>MTE.IP.IGN</t>
  </si>
  <si>
    <t>IGNITOR INT/EXT P/ LAMP A VAPOR DE SODIO 70W A 1000W, TENSAO 220V-240HZ, TENSAO PICO 3,5KV A 5,0KV CARGA MAX 200PF, TEMP AMBIENTE 85ºC, TEMP MAX ALOJ LUMINARIA 85ºC, DIM 51X35MM, LIGACAO CONJUGADA, Posição de pulso 60º à 95º_x000D_240° à 275° REF MOD IGST</t>
  </si>
  <si>
    <t>LP VS SON-T PIA E40 600W</t>
  </si>
  <si>
    <t>MTE.IP.LAMP</t>
  </si>
  <si>
    <t>LAMPADA VAPOR DE SODIO 600W,TENSAO ENT REATOR 220V,BASE E-40,BULBO TUBULAR CLARO,C/ TECNOLOGIA PIA,DIM 283X47MM,FLUXO LUM 90000LM,TC 2000ºK,IRC 25%,VIDA MEDIA 30000H,POSICAO OPER UNIVERSAL,TENSÃO DE PART 2,8 - 5,0 Kv,CORRENTE 5,8A,P/ ILUM VIARIA,PHILIPS</t>
  </si>
  <si>
    <t>LP VT CDM-TD 830 RX7S 70W</t>
  </si>
  <si>
    <t>LAMPADA VAPOR METALICO 70W, TENSAO ENTRADA REATOR 220V, BASE RX7S-24, BULBO TUBULAR QUARTZO CLARO, DIM 119,63X22MM, FLUXO LUM 6500LM, TC 3000ºK, IRC 82%, VIDA MED 16000H, POS OPER HORIZ +/- 45º, TENSAO DE PART 3,2 - 5,0 kV,CORRENTE 0,97A, P/ IA, PHILIPS</t>
  </si>
  <si>
    <t>LP VT CDM-TD 942 RX7S 70W</t>
  </si>
  <si>
    <t>LAMPADA VAPOR METALICO CDM-TD 70W, TENSAO ENTRADA REATOR EMC-70, 220V, BASE RX7S-24, BULBO TUBULAR QUARTZO CLARO, DIM 117,6X21MM, FLUXO LUM 5800LM, TC 4200ºK, IRC 90%, VIDA MEDIA 9000H, POSICAO OPERACAO HORIZ +/- 45º, REF CDM-TD 70W/942 47334 PHILIPS</t>
  </si>
  <si>
    <t>LP VT CDM-TD 830 RX7S 150W</t>
  </si>
  <si>
    <t>LAMPADA VAPOR METALICO CDM-TD 150 W, TENSAO ENTR REATOR 220V, BASE RX7S-24, BULBO TUB QUARTZO CLARO, DIM 135,4X24MM, FLUXO LUM 13500LM, TC 3000ºK, IRC 83%, VIDA MED 9000H, POS OPER HORIZ +/- 45º, REF CDM-TD 150W/830 47329 PHILIPS</t>
  </si>
  <si>
    <t>LP VT CDM-TD 942 RX7S 150W</t>
  </si>
  <si>
    <t>LAMP VAPOR METALICO CDM-TD 150 W,TENSAO ENT REATOR VTI150A26IG-40 220V,BASE RX7S-24,BULBO TUB QUARTZO CLARO,DIM 135,4X24MM,FLUXO LUM 12700LM,TC 4200ºK,IRC 90%,VIDA MEDIA 9000H,POS OPER HORIZ +/-45º,REF CDM-TD 150W/942 47335 PHILIPS</t>
  </si>
  <si>
    <t>LP VT HCI-T 830 WDL G12 70W</t>
  </si>
  <si>
    <t>LAMPADA VAPOR METALICO 70W, TENSAO ENTRADA REATOR 220V, BASE G12, TUBO DESCARGA ESFERICO CERAMICO, DIM 100X19MM, FLUXO LUM 6700LM, TC 3000ºK, IRC 80-89%, VIDA MEDIANA 12000H, POSICAO OPERACAO UNIVERSAL, REF HCI-T 70/830 WDL PB OSRAM</t>
  </si>
  <si>
    <t>LP VT CDM-T 942 G12 70W</t>
  </si>
  <si>
    <t>LAMPADA VAPOR METALICO CDM-T 70W, TENSAO ENTRADA REATOR 220V, BASE G12, BULBO TUBULAR CLARO, DIM 100X70MM, FLUXO LUM 6400LM, TC 4200ºK, IRC 90%, VIDA MEDIA 9000 H, POSICAO OPERACAO UNIVERSAL, REF CDM-T 70W/942 47332 PHILIPS</t>
  </si>
  <si>
    <t>LP VS ELPT E27 70W FOSCO</t>
  </si>
  <si>
    <t>LAMPADA VAPOR DE SODIO 70W, TENSAO ENTRADA REATOR 220V, BASE E-27, BULBO ELIPTICO FOSCO, DIM 156X70MM, FLUXO LUM 5600LM, TC 2000ºK, IRC 25%, VIDA MED 28000H, POSICAO OPERACAO HORIZONTAL, TENSÃO DE PART 1,8 - 2,5 kV,CORRENTE 0,98A,P/ ILUM VIARIA, PHILIPS</t>
  </si>
  <si>
    <t>LP VT TUB MG E40 400W BLV</t>
  </si>
  <si>
    <t>LAMPADA VAPOR METALICO 400 W COR MAGENTA, TENSAO ENTRADA REATOR 220V, BASE E-40, BULBO TUBULAR CLARO, DIM 275X46MM, FLUXO LUM 21000LM, SATURACAO DE COR 32%, VIDA MED 8000H, POS OPER UNIV, REF HIT 400 MG E-40 224536 BLV</t>
  </si>
  <si>
    <t>LP VT CDM-R E27 PAR30/10º 70W</t>
  </si>
  <si>
    <t>LAMPADA VAPOR METALICO CDM-R 70W, TENSAO 220V, REATOR TI70A26IG-10-U, BASE E-27, BULBO TIPO REFLETOR PARABOLICO, ANG ABERT 10º, DIM 125X97MM, FLUXO LUM 48000CD, TC 3000ºK, IRC 83%, VIDA MED 6000H, POS OPER UNIV, REF CDM-R 70W/830 PAR 30L10º 47324 PHILIPS</t>
  </si>
  <si>
    <t>LP VT CDM-T 830 G12 150W</t>
  </si>
  <si>
    <t>LAMPADA VAPOR METALICO CDM-T 150 W, TENSAO ENTRADA REATOR VTI150A26IG-40 220V, BASE G12, BULBO TUBULAR QUARTZO CLARO, DIM 110X20MM, FLUXO LUM 14000LM, TC 3000ºK, IRC 85%, VIDA MED 9000H, POS OPER UNIVERSAL, REF CDM-T 150W/830 PHILIPS</t>
  </si>
  <si>
    <t>LP VT CDM-T 942 G12 150W</t>
  </si>
  <si>
    <t>LAMPADA VAPOR METALICO 150 W,TENSAO ENTRADA REATOR VTI150A26IG-40, 220V,BASE G12, BULBO TUBULAR QUARTZO CLARO,DIM 110X20MM,FLUXO LUM 12700LM, TC 4200ºK, IRC 96%,VIDA MED 12000H,POS OPER UNIVERSAL,TENSAO DE PART 3,2 - 5,0 kV,CORRENTE 1,7A, P/ IA, PHILIPS</t>
  </si>
  <si>
    <t xml:space="preserve">LP VT HQI-T E40 250W </t>
  </si>
  <si>
    <t>LAMPADA VAPOR METALICO 250W, TENSAO ENTRADA REATOR 220V, BASE E-40, BULBO TUBULAR CLARO, DIM 225X46MM, FLUXO LUM 20000LM, TC 5300ºK, IRC 90A100%, VIDA MED 10000H, POS OPER UNIVERSAL, REF HQI-T 250/D OSRAM, COD 7000076</t>
  </si>
  <si>
    <t>LP VT CDM-R E27 PAR30/30º 35W</t>
  </si>
  <si>
    <t>LAMPADA VAPOR METALICO CDM-R 35W, TENSAO ENTR REATOR 220V, BASE E-27, BULBO PARABOLICO, ANG ABERT 30º, REATOR TI70A26IG-10-U, DIM 95X65MM, FLUXO LUM 6500CD, TC 3000ºK, IRC 83%, VIDA MED 6000H, POS OPER UNIV, REF CDM-R 35W/830 PAR 30L30º 47323 PHILIPS</t>
  </si>
  <si>
    <t>LP VT CDM-T 830 G12 35W</t>
  </si>
  <si>
    <t>LAMPADA VAPOR METALICO CDM-T 35W, TENS ENTR REATOR 220V, BASE G12, BULBO TUBULAR QUARTZO CLARO, DIM 100X20MM, FLUXO LUM 3300LM, TC 3000ºK, IRC 81%, VIDA MED 9000H, POS OPER UNIVERSAL, REF CDM-T 35W/830 PHILIPS</t>
  </si>
  <si>
    <t>LP VT CDM-R E27 PAR20/30º 35W</t>
  </si>
  <si>
    <t>LAMPADA VAPOR METALICO CDM-R 35W, TENSAO ENTR REATOR 220V, BASE E-27, BULBO TIPO REFLETOR PARABOLICO C/ ANGULO ABERTURA 30º, DIM 91X64,5MM, FLUXO LUM 5000CD, TC 3000ºK, IRC 81%, VIDA MED 6000H, POS OPER UNIV, REF CDM-R 35W/830 PAR 20L30º 47327 PHILIPS</t>
  </si>
  <si>
    <t xml:space="preserve">LP VT MHN-LA X528/CABLE 1000W </t>
  </si>
  <si>
    <t>LAMPADA A VAPOR METALICO (MHN-LA) 1000WATTS, TENSAO DE LAMPADA 125V, BULBO TUBULAR CLARO, BASE DUPLO CONTATO X528/CABLE, FLUXO LUM 90000LM, TEMP COR 5600K, IRC 90%, DIMENSAO 365X40,5MM, POSICAO OPER HORIZ +/- 5º, REF MASTER MHN-LA 1000W/956 PHILIPS</t>
  </si>
  <si>
    <t xml:space="preserve">LP VT HQI-TS CABLE 1000W </t>
  </si>
  <si>
    <t>LAMPADA A VAPOR METALICO 1000WATTS, TENSAO DE LAMPADA 125V, BULBO TUBULAR CLARO, BASE DUPLO CONTATO X528/CABLE, FLUXO LUM 90000LM, TEMP COR 5900K, IRC 90%, VIDA MEDIA 6000H, DIMENSAO 187X36MM, POSICAO OPER UNIVERSAL, REF HQI-TS 1000/D/S OSRAM COD 7000466</t>
  </si>
  <si>
    <t>LP VT HQI-TS NDL RX7S-24 150W</t>
  </si>
  <si>
    <t>LAMPADA VAPOR METALICO HQI-TS NDL 150W, TENS ENTR REATOR 220V, BASE RX7S-24, BULBO TUB QUARTZO CLARO DUPL CONT, DIM132X66MM, FLUXO LUM 11250LM, TC 4200ºK, IRC 80A89%, VIDA MED 10000H, POS OPER HORIZ +/- 45º, REF POWERSTAR HQI-TS NDL 150W OSRAM COD 7001581</t>
  </si>
  <si>
    <t>LP VT HCI-T 942 NDL G-12 35W</t>
  </si>
  <si>
    <t>LAMPADA VAPOR METALICO HCI-T 35W, TENSAO ENTRADA REATOR 220V, BASE G12, BULBO ESFERICO CERAMICO CLARO, DIM 100X19MM, FLUXO LUM 3200LM, TC 4200ºK, IRC 90A100%, VIDA MEDIANA 12000H, POS OPER UNIVERSAL, REF HCI-T 35W/942 NDL OSRAM</t>
  </si>
  <si>
    <t>LP VT CDO-TT 828 E27 70W</t>
  </si>
  <si>
    <t>LAMPADA VAPOR METALICO 70W, TENSAO ENTRADA REATOR 220V, BASE E-27, BULBO TUBULAR CLARO, DIM 156X32MM, FLUXO LUM 6300LM, TC 3200ºK, IRC 83%, VIDA MEDIA 15000H, POSICAO OPERACAO UNIVERSAL, REF CDO-TT 70W/828 PHILIPS</t>
  </si>
  <si>
    <t>LP VT CDOTT 830 E40 100W</t>
  </si>
  <si>
    <t>LAMPADA VAPOR METALICO 100W, TENSAO ENTRADA REATOR 220V, BASE E-40, BULBO TUBULAR CLARO, DIM 211X47MM, FLUXO LUM 9000LM, TC 3000ºK, IRC 85%, VIDA MEDIA 18000H, POSICAO OPERACAO UNIVERSAL, REF CDO-TT 100W/828 PHILIPS</t>
  </si>
  <si>
    <t xml:space="preserve">LP VS SONT E40 100W           </t>
  </si>
  <si>
    <t>Substituído por 0001014-LAMPADA A VAPOR DE SODIO SON T 100W, TENSAO ENTRADA DO REATOR 220V, BASE E-40, BULBO TUBULAR CLARO, DIM 132X46MM, FLUXO LUMINOSO 9000LM, TC 2000ºK, IRC 25%, VIDA MEDIA 24000HS, POSICAO DE OPERACAO HORIZONTAL, REF SON-T 100W DA OSRAM</t>
  </si>
  <si>
    <t xml:space="preserve">LP VS SONT E40 150W           </t>
  </si>
  <si>
    <t>Substituído por 0001015-LAMPADA A VAPOR DE SODIO SON T 150W, TENSAO ENTRADA DO REATOR 220V, BASE E-40, BULBO TUBULAR CLARO, DIM 132X46MM, FLUXO LUMINOSO 14500LM, TC 2000ºK, IRC 25%, VIDA MEDIA 24000HS, POSICAO DE OPERACAO HORIZONTAL, REF SON-T 150W DA OSRAM</t>
  </si>
  <si>
    <t xml:space="preserve">LP VS SONT E40 250W           </t>
  </si>
  <si>
    <t>Substituído por 0001016-LAMPADA A VAPOR DE SODIO SON T 250W, TENSAO ENTRADA DO REATOR 220V, BASE E-40, BULBO TUBULAR CLARO, DIM 257X46MM, FLUXO LUMINOSO 27000LM, TC 2000ºK, IRC 25%, VIDA MEDIA 24000HS, POSICAO DE OPERACAO HORIZONTAL, REF SON-T 250W DA OSRAM</t>
  </si>
  <si>
    <t xml:space="preserve">LP VS SONT E40 400W           </t>
  </si>
  <si>
    <t>LAMPADA A VAPOR DE SODIO SON T 400W, TENSAO ENTRADA DO REATOR 220V, BASE E-40, BULBO TUBULAR CLARO, DIM 285X46MM, FLUXO LUMINOSO 48000LM, TC 2000ºK, IRC 25%, VIDA MEDIA 24000HS, POSICAO DE OPERACAO HORIZONTAL, REF SON-T 400W DA OSRAM</t>
  </si>
  <si>
    <t>LP VT E40 1000W</t>
  </si>
  <si>
    <t>LAMPADA VAPOR METALICO 1000W, TENSAO ENTRADA REATOR 220V, BASE E-40, BULBO TUBULAR CLARO, DIM 382X66MM, FLUXO LUM 8500LM, TC 7250ºK, IRC 90%, VIDA MEDIA 9000H, POSICAO OPERACAO HORIZ +/- 20º,TENSAO DE PART 3,5KV,CORRENTE 9A, P/ ILUM VIARIA, OSRAM</t>
  </si>
  <si>
    <t xml:space="preserve">LP VT E40 400W </t>
  </si>
  <si>
    <t>LAMPADA VAPOR METALICO 400W, TENSAO ENTRADA REATOR VM 220V, BASE E-40, BULBO TUBULAR CLARO, DIM 285X58MM, FLUXO LUM 35000LM, TC 5200ºK, IRC 90%, VIDA MED 12000H, POS OPER UNIVERSAL, TENSAO PART 3,5 - 5 kV, CORRENTE 4A, P/ ILUM VIARIA</t>
  </si>
  <si>
    <t>LP VT TUB 942 150W</t>
  </si>
  <si>
    <t xml:space="preserve">LAMPADA VAPOR METALICO 150W, TENSAO ENTRADA REATOR 220V, BASE E40, BULBO TUBULAR FOSCO, FLUXO LUM 10150 LM, TEMP COR 4200ºK, IRC 65%, VIDA MEDIA 9000H, POS OPER VERT +/-45º, REF HSI 150W/ NDL E27 UV STOP, GE </t>
  </si>
  <si>
    <t>LP VT HCI-E/P 942 NDL E27 70W</t>
  </si>
  <si>
    <t>LAMPADA VAPOR METALICO HCI-E/P 70W, TENSAO ENTRADA REATOR 220V, BASE E-27, TUBO DESCARGA ESFERICO CERAMICO, DIM 138X54MM, FLUXO LUM 6600LM, TC 4200ºK, IRC 96%, VIDA MEDIANA 9000H, POS OPER UNIVERSAL, REF HCI-E/P 70W/942 NDL, COD 7005118 OSRAM</t>
  </si>
  <si>
    <t xml:space="preserve">LP FL CP PL-E/C E27 2700K 10W </t>
  </si>
  <si>
    <t>LÂMPADA FLUORESCENTE COMPACTA ELETRÔNICA 10W X 220V E27 COR 2700K AMARELA ECO BLIS - 7005023- OSRAM</t>
  </si>
  <si>
    <t>LP VT HIT BL E40 400W BLV</t>
  </si>
  <si>
    <t>LAMPADA VAPOR METALICO 400W AZUL, TENSAO ENTRADA REATOR 220V, BASE E-40, BULBO TUBULAR CLARO, DIM 275X46MM, FLUXO LUM 8000LM, COMPR ONDA 465NM, SAT COR 66%, VIDA MEDIA 8000H, POSICAO OPERACAO UNIVERSAL, REF HIT BL 400W BLV</t>
  </si>
  <si>
    <t>LP FL CP PL-E/C E27 2700K 11W</t>
  </si>
  <si>
    <t>LAMPADA FLUORESCENTE COMPACTA 11W, LUZ AMARELA, TENSAO ENTRADA 220/240V, FLUXO LUM 600, 2700ºK, IRC 82%, VIDA MED 8.000H, LUZ AMARELA, MOD GENIE, REF PLEW11W220GENBLI, FAB PHILIPS</t>
  </si>
  <si>
    <t>LP VT 35W CMHR35/R111/UVC/930/GX8.5/SP10 CONSTANTCOLOR</t>
  </si>
  <si>
    <t>LAMPADA VAPOR METALICO COMPACTA CONSTANTCOLOR 35W, BASE GX8,5,TENSAO LAMPADA 88V, INTENSIDADE LUMINOSA 35000CD, TC 3000ºK, IRC 81%, ABERTURA FACHO 10º, VIDA MED 10000H, POS OPER UNIV, REF CMHR35/R111/UVC/930/GX8.5/SP10 CONSTANTCOLOR_x000D_</t>
  </si>
  <si>
    <t>LP FL E-27 4200K° 12W</t>
  </si>
  <si>
    <t>LP FL E-27 4200K° 12W_x000D_</t>
  </si>
  <si>
    <t>LP VT 35W CMH  R111 30G 3000K 54001 LM BASE GX 8,5 COD. LCDMR1113510</t>
  </si>
  <si>
    <t>LP VT 35W CMH  R111 30G 3000K 54001 LM BASE GX 8,5 COD. LCDMR1113510_x000D_</t>
  </si>
  <si>
    <t>LP VMT TS 150W AZ</t>
  </si>
  <si>
    <t>LP VMT TS 150W AZ_x000D_</t>
  </si>
  <si>
    <t>LP VMT TS RX7S 150W VM</t>
  </si>
  <si>
    <t>LP VMT TS RX7S 150W VM_x000D_</t>
  </si>
  <si>
    <t>LP POWERSTAR HQI OVIDEO E-40 400W</t>
  </si>
  <si>
    <t>LP POWERSTAR HQI OVIDEO E-40 400W_x000D_</t>
  </si>
  <si>
    <t>LP VT 35W CMH  R111 10G 3000K 440001 LM BASE GX 8,5 LCDMR 1113510</t>
  </si>
  <si>
    <t>LP VT 35W CMH  R111 10G 3000K 440001 LM BASE GX 8,5 LCDMR 1113510_x000D_</t>
  </si>
  <si>
    <t>LP POWERSTAR HQI-TS 1000W D/S 10X1</t>
  </si>
  <si>
    <t>LP HALOGENA 150W 220V</t>
  </si>
  <si>
    <t>LP Halogena 150w, compativel em base R7s, 220V  tipo: lapiseira, palito_x000D_R7s - 74,90mm_x000D_</t>
  </si>
  <si>
    <t xml:space="preserve">LP VT AZUL E40 250W </t>
  </si>
  <si>
    <t>LAMPADA VAPOR METALICO 250W COR AZUL, TENSAO ENTRADA REATOR 220V, BASE E-40, IG-750V, BULBO TUBULAR CLARO, FLUXO LUM 21000LM, COMP ONDA DOMINANTE 535 NM, SATURACAO 46%, VIDA MED 5000H, POS OPER UNIV._x000D_</t>
  </si>
  <si>
    <t>LAMP VT PAR 30, 35W, ABERT 10º, 3000K</t>
  </si>
  <si>
    <t>LAMP VT PAR 30, 35W, ABERT 10º, 3000K, IRC 80. INTENSIDADE LUMINOSA 39.600CD, REF.CMH35/PAR30/UVC/830/UVC/E27/SP10 / SIMILAR_x000D_</t>
  </si>
  <si>
    <t>LAMP VT PAR 30, 70W, ABERTURA 15º, 3000K</t>
  </si>
  <si>
    <t>LAMP VT PAR 30, 70W, ABERTURA 15º, 3000K, IRC 80. INTENSIDADE LUMINOSA 42,800CD. REF.CMH70/PAR30/UVC/830/E27/SP15 OU SIMILAR_x000D_</t>
  </si>
  <si>
    <t>LP ELETRONICA 20W</t>
  </si>
  <si>
    <t>LP ELETRONICA 20W_x000D_</t>
  </si>
  <si>
    <t>LP PAR 38 80W</t>
  </si>
  <si>
    <t>LP PAR 38 80W_x000D_</t>
  </si>
  <si>
    <t>LP ELTRONICA 18W G24D-2 2700K°</t>
  </si>
  <si>
    <t>LP VT 942 E40 100W</t>
  </si>
  <si>
    <t>LAMPADA VAPOR METALICO 100W, TENSAO ENTRADA REATOR 220V, BASE E40, BULBO TUBULAR FOSCO, FLUXO LUM 10150 LM, TEMP COR 4200ºK, IRC 65%, VIDA MEDIA 9000H, POS OPER VERT +/-45º, _x000D_</t>
  </si>
  <si>
    <t>LP VT TB 400W PINK</t>
  </si>
  <si>
    <t>LAMPADA METALICA TUBULAR 400W PINK</t>
  </si>
  <si>
    <t>LP VT TB 250W AZUL</t>
  </si>
  <si>
    <t>LAMPADA METALICA TUBULAR 250W AZUL_x000D_</t>
  </si>
  <si>
    <t>LP VT TB 250W VERMELHA</t>
  </si>
  <si>
    <t>LAMPADA METALICA TUBULAR 250W VERMELHA_x000D_</t>
  </si>
  <si>
    <t xml:space="preserve">LP VS OVOIDE E40 400W      </t>
  </si>
  <si>
    <t>LP VS OVOIDE E40 400W      _x000D_</t>
  </si>
  <si>
    <t>LP ELETRONICA 12W 2700Kº E-27</t>
  </si>
  <si>
    <t>LP ELETRONICA 12W 2700Kº E-27_x000D_</t>
  </si>
  <si>
    <t>LAMP.DSTAR T3 3U 22OV 827 AM 15W</t>
  </si>
  <si>
    <t>LAMP.DSTAR T3 3U 22OV 827 AM 15W_x000D_</t>
  </si>
  <si>
    <t>LAMP MET MH 1500W BT 4K E40 CROWN</t>
  </si>
  <si>
    <t>LAMP MET MH 1500W BT 4K E40 CROWN_x000D_</t>
  </si>
  <si>
    <t>LP ECO TWISTER 12W 220-240V 1PF 2700K</t>
  </si>
  <si>
    <t>LP ECO TWISTER 12W 220-240V 1PF 2700K_x000D_</t>
  </si>
  <si>
    <t>LP LED GLIGTH A60 9W BRANCA</t>
  </si>
  <si>
    <t>LP LED GLIGTH A60 9W BRANCA_x000D_</t>
  </si>
  <si>
    <t>LÂMPADA ELETRÔNICA 23W 4500K PHILIPS</t>
  </si>
  <si>
    <t>LÂMPADA ELETRÔNICA 23W 4500K PHILIPS_x000D_</t>
  </si>
  <si>
    <t>LAMPADA LED BULBO 9W BQ 3000K 801 LUMEN / EFICIENCIA LUMINOSA 89W</t>
  </si>
  <si>
    <t>LAMPADA LED BULBO 9W BQ 3000K 801 LUMEN / EFICIENCIA LUMINOSA 89W_x000D_IGREJA DE FATIMA</t>
  </si>
  <si>
    <t xml:space="preserve">LUMINÁRIA AKILA 48 LED´S </t>
  </si>
  <si>
    <t>Luminária AKILA_48Leds_Potência 85W_Corrente 530mA_Temperatura de Cor Branco Neutro_Fotometria EXT5102 Viária Extensiva_Fixação H60+5 – Ponta De Braço_120-277V_50-60Hz_Classe I - EU_Cor RAL7001 BRANCA_Driver s/ dimerização_Padrão Schréder</t>
  </si>
  <si>
    <t>LUM. REPUME 38 LED´S 4200 K°</t>
  </si>
  <si>
    <t> LUMINÁRIA EM LED, 38 LED'S GRAU DE PROTEÇÃO OP-66 P/ CORPO ÓTICO E IP-67 PARA DRIVERS, C/ BASE PARA RELÉ, TEMPERATURA DE COR 4200K, COR VERDE, ENCAIXE PARA SUPORTE DE 48 A 60,3MM, DIM. 310X497MM, EFICIÊNCIA LUMINOSA 96 Im/W,        FLUXO LUMINOSO 3520 LUMENS, 02 MÔDULOS, FAB. REPUME._x000D_</t>
  </si>
  <si>
    <t>LUM. REPUME 48 LED´S 4200 K°</t>
  </si>
  <si>
    <t> LUMINÁRIA EM LED, 48 LED'S GRAU DE PROTEÇÃO OP-66 P/ CORPO ÓTICO E IP-67 PARA DRIVERS, C/ BASE PARA RELÉ, TEMPERATURA DE COR 4200K, COR CINZA, ENCAIXE PARA SUPORTE DE 48 A 60,3MM, DIM. 310X497MM, EFICIÊNCIA LUMINOSA 94 Im/W,        FLUXO LUMINOSO 4500 LUMENS, 02 MÔDULOS, FAB. REPUME._x000D_</t>
  </si>
  <si>
    <t xml:space="preserve">LUM. 24 LED´S VOLTANA 3 </t>
  </si>
  <si>
    <t>LUM. 24 LED´S VOLTANA 3_x000D_</t>
  </si>
  <si>
    <t xml:space="preserve">LUMINÁRIA AKILA 96 LED´S </t>
  </si>
  <si>
    <t>LUMINÁRIA AKILA_96LEDS_POTÊNCIA 155W_CORRENTE 530MA_TEMPERATURA DE COR BRANCO NEUTRO_FOTOMETRIA EXT 5102 VIÁRIA EXTENSIVA_FIXAÇÃO H60+5 – PONTA DE BRAÇO_120-277V_50-60HZ_CLASSE I -EU_COR RAL9003 BRANCA_DRIVER S/ DIMERIZAÇÃO_PADRÃO SCHRÉDER</t>
  </si>
  <si>
    <t>LUMINÁRIA AKILA 240 LEDS (Inc. 5°)</t>
  </si>
  <si>
    <t>LUMINÁRIA AKILA 240 LEDS,391W,Fluxo luminoso 45.200Im,schreder.Refletor 5120 NW inclinação 5°_x000D_</t>
  </si>
  <si>
    <t>LUMINÁRIA AKILA 144 LEDS (Inc. 5°)</t>
  </si>
  <si>
    <t>LUMINÁRIA AKILA 144 LEDS,236W,Fluxo luminoso 30.024Im,schreder.Refletor 5121 NW Inclinação 5°_x000D_</t>
  </si>
  <si>
    <t>LUMINÁRIA YOA MAXI 64 LED´S 5121</t>
  </si>
  <si>
    <t>LUMINÁRIA YOA MAXI 64 LEDS,140W,Fluxo luminoso 16.300Im,schreder.Refletor 5121 NW_x000D_</t>
  </si>
  <si>
    <t>LUMINÁRIA YOA MAXI 64 LED´S 5068</t>
  </si>
  <si>
    <t>LUMINÁRIA YOA MAXI 64 LEDS,101W,Fluxo luminoso 12.864Im,schreder.Refeltor 5068 NW_x000D_</t>
  </si>
  <si>
    <t>LUMINÁRIA AKILA 240 LEDS (Inc. 0°)</t>
  </si>
  <si>
    <t>LUMINÁRIA AKILA 240 LEDS,391W,Fluxo luminoso 45.200Im,schreder.Refletor 5120 NW. Inclinação 0°_x000D_</t>
  </si>
  <si>
    <t>LUM. VOLTANA 4 32 LED´S</t>
  </si>
  <si>
    <t>LUMINARIA VOLTANA 4 32 LED´S 110W, 1000 MA, FLUXO LUMINOSO 10500 lm, temperatura de cor branca neutro, com dimerização. Inclinação 5° Lente 5120_x000D_</t>
  </si>
  <si>
    <t>LUMINÁRIA AKILA BAY DUPLA DE 96 LED´S 155W COR CINZA</t>
  </si>
  <si>
    <t>LUMINÁRIA AKILA BAY DUPLA 96 LEDS,155W,Fluxo luminoso 19.000Im,schreder.Refletor 5121 NW Inclinação 0°_x000D_</t>
  </si>
  <si>
    <t>LUM. LED. 110W 220-240V AWB BVP162</t>
  </si>
  <si>
    <t>LUM. LED YOA MIDI 48" 4200 K° 5096</t>
  </si>
  <si>
    <t>YOA MIDI 48 LEDs 700mA NW 5096 108W, Estanquicidade bloco ótico: IP 66, Estanquicidade bloco eletrônico: IP 66, Resistência ao choque (vidro): IK 08, Tensão nominal:  230V - 50Hz, Peso: 13kg Temperatura 4200 k°.FOTOMETRIA 5096_x000D_</t>
  </si>
  <si>
    <t>LUMINÁRIA AKILA ROAD 192 LED´S 5121 192 LEDS</t>
  </si>
  <si>
    <t>LUMINÁRIA AKILA ROAD 5121 192 LEDS, POTÊNCIA 309W, CORRENTE 530mA, ESTANQUICIDADE BLOCO ÓTICO: IP 66 LEDSAFE, DIFUSOR VIDRO, TEMPERATURA DE COR BRANCO NEUTRO, PROTETOR VIDRO PLANO, TENSÃO NOMINAL 230V-50Hz, CORPO DE ALUMINIO EXTRUDIDO PINTADO, CLASSE G: 6, COR RAL 7001 CINZA, DRIVER COM DIMERIZAÇÃO_x000D_</t>
  </si>
  <si>
    <t>LUMINÁRIA AKILA FLOODLIGHT 200 LEDS</t>
  </si>
  <si>
    <t>LUMINÁRIA AKILA FLOODLIGHT 200 LEDS LENTES 09°, POTÊNCIA 350W, ESTANQUICIDADE BLOCO ÓTICO: IP 66 LEDSAFE, DIFUSOR VIDRO, TEMPERATURA DE COR BRANCO NEUTRO, PROTETOR VIDRO PLANO, TENSÃO NOMINAL 230V-50Hz, CORPO DE ALUMINIO EXTRUDIDO PINTADO, CLASSE G: 2, COR RAL 7001 CINZA,  DRIVER COM DIMERIZAÇÃO_x000D_</t>
  </si>
  <si>
    <t>LUM. ARANDELA BELA LUCE LED 5W MOD. 8093</t>
  </si>
  <si>
    <t>LUMINARIA ARANDELA BELA LUCE MODELO 8093, 4 FACHOS LARGO EM LED 5W_x000D_</t>
  </si>
  <si>
    <t>LUM. STELLA TECH LED MOD. STH4712/30</t>
  </si>
  <si>
    <t>LUMINARIA STELLA TECH EM LED DE EMBUTIR NO PISO MODELO STH4712/30_x000D_</t>
  </si>
  <si>
    <t>LUM. STELLA TECH LED 7W MOD. STH5708/30</t>
  </si>
  <si>
    <t>LUMINARIA STELLA TECH EM LED TIPO SPOT EXTERNO LED 7W, ABERTURA 25° MODELO STH5708/30_x000D_</t>
  </si>
  <si>
    <t>LUMINÁRIA AKILA 48 LED´S 3000K°</t>
  </si>
  <si>
    <t>Luminária AKILA_48Leds_Potência 85W_Corrente 530mA_Temperatura de Cor Branco quente_Fotometria EXT5102 Viária Extensiva_Fixação H60+5 – Ponta De Braço_120-277V_50-60Hz_Classe I - EU_Cor RAL9001 Cinza_Driver s/ dimerização_Padrão Schréder_x000D_</t>
  </si>
  <si>
    <t>LUM. ISLA 32 LEDS ÓTICA 5068 SIMÉTRICA</t>
  </si>
  <si>
    <t>ISLA 32 LEDS, 500MA, SIMÉTRICA, BLOCO ÓTICO IP66, CAPOT EM ALUMÍNIO PINTADO, DIFUSOR EM VIDRO TEMPERADO, RESISTÊNCIA A CHOQUE IK 0.8, TEMPERATURA DA LAMPADA: BRANCO NEUTRO FABRICANTE: SCHREDER, NÃO POSSUI BASE PARA RELÉ, PESO 9,5KG, COR DA LUMINÁRIA: BRANCO PURO RAL 9010. MATRIZ: 34241S. DIMENSÕES: H=636MM Ø=647MM_x000D__x000D_</t>
  </si>
  <si>
    <t>LUM. EGEU LED II 100W</t>
  </si>
  <si>
    <t>LUM. EGEU LED II, 48 Led's, 100W, fluxo 9800Lm, corrente 700mA, produzido em liga de alumínio injetado à baixa pressão, vidro plano temperado de 4mm de espessura, lente simétrica, IP-66 para o conjunto óptico e IP-44 para alojamento, para topo de postes com Ø60,3 mm de diâmetro, dimensões de 578 x 863 mm._x000D_</t>
  </si>
  <si>
    <t>LUM. DEXO 48 LEDS 77W</t>
  </si>
  <si>
    <t>LUM. DEXO 48 LED'S, 77W, tensão nominal 230V, 50Hz, corrente 500mA, estanquicidade IP66, resistência ao choque IK08, fluxo 8800Lm, lente 5098, Branco quente_x000D_</t>
  </si>
  <si>
    <t>LUM. AKILA 48 LEDS 80W 5096</t>
  </si>
  <si>
    <t>Luminária AKILA 48Leds, Potência 80W, Corrente 500mA, Fluxo 9600Lm, Temperatura de Cor Branco frio, Fotometria 5096, Fixação em Ponta De Braço 230V, 50-60Hz, Classe I, Cor RAL7001 Cinza, Driver s/ dimerização, Padrão Schréder_x000D_</t>
  </si>
  <si>
    <t>LUM. AKILA 96 LEDS 155W 5096</t>
  </si>
  <si>
    <t>Luminária AKILA 96Leds, Potência 155W, Corrente 500mA, Fluxo 19200Lm, Temperatura de Cor Branco frio, Fotometria 5096, Fixação em Ponta De Braço 230V, 50-60Hz, Classe I, Cor RAL7001 Cinza, Driver s/ dimerização, Padrão Schréder_x000D_</t>
  </si>
  <si>
    <t>BARRA DE LED RGB VPOWER 316B 36X1V</t>
  </si>
  <si>
    <t>LUM AKILA FLOOD Branco Neutro 350W 530mA 200Led</t>
  </si>
  <si>
    <t>AKILA FLOOD Branco Neutro 350W 530mA 200Led Lumens 41° vidro plasem Sem Controlador Sem Photocell Sem Sensor 100 - 240V CLI Fixação Articulada RAL 7001 G  telegestão e dimerização_x000D__x000D_</t>
  </si>
  <si>
    <t>LUM AKILA 48 Leds - 80W - 5120 INC. 15° RAL 1003</t>
  </si>
  <si>
    <t>LUM. AKILA 48 LEDS, 80W, CORRRENTE 530mA - TEMPERATURA DE COR BRANCO QUENTE 3000K - ÁREA MÉDIA - BLOCO ÓTICO IP 66 LEDsafe - RESISTÊNCIA AO CHOQUE IK 08 - CLASSE I - CORPO ALUMÍNIO EXTRUIDO PINTADO - DIFUSOR VIDRO - RAL 1003 (AMARELA) - FOTOMETRIA 5120 - DRIVER C/ DIMERIZAÇÃO E TELEGESTÃO - INCLINAÇÃO 15°_x000D_</t>
  </si>
  <si>
    <t>LUM AKILA 48 Leds - 80W - 5120 INC. 15°</t>
  </si>
  <si>
    <t>LUM. AKILA 48 LEDS, 80W, CORRRENTE 530mA - TEMPERATURA DE COR BRANCO FRIO - ÁREA MÉDIA - BLOCO ÓTICO IP 66 LEDsafe - RESISTÊNCIA AO CHOQUE IK 08 - CLASSE I - CORPO ALUMÍNIO EXTRUIDO PINTADO - DIFUSOR VIDRO - RAL 7001 - FOTOMETRIA 5120 - DRIVER C/ DIMERIZAÇÃO E TELEGESTÃO - INCLINAÇÃO 15°_x000D_</t>
  </si>
  <si>
    <t>LUM AKILA 48 Leds - 80W - 5098 INC. 0°</t>
  </si>
  <si>
    <t>LUM. AKILA 48 LEDS, 80W, CORRRENTE 530mA - TEMPERATURA DE COR BRANCO FRIO - ÁREA MÉDIA - BLOCO ÓTICO IP 66 LEDsafe - RESISTÊNCIA AO CHOQUE IK 08 - CLASSE I - CORPO ALUMÍNIO EXTRUIDO PINTADO - DIFUSOR VIDRO - RAL 7001 - FOTOMETRIA 5098 - DRIVER C/ DIMERIZAÇÃO E TELEGESTÃO - INCLINAÇÃO 0°_x000D_</t>
  </si>
  <si>
    <t>LUM AKILA 48 Leds - 80W - 5098 INC. 5°</t>
  </si>
  <si>
    <t>LUM. AKILA 48 LEDS, 80W, CORRRENTE 530mA - TEMPERATURA DE COR BRANCO FRIO - ÁREA MÉDIA - BLOCO ÓTICO IP 66 LEDsafe - RESISTÊNCIA AO CHOQUE IK 08 - CLASSE I - CORPO ALUMÍNIO EXTRUIDO PINTADO - DIFUSOR VIDRO - RAL 7001 - FOTOMETRIA 5098 - DRIVER C/ DIMERIZAÇÃO E TELEGESTÃO - INCLINAÇÃO 5°_x000D_</t>
  </si>
  <si>
    <t>LUM AKILA 96 Leds - 155W - 5102 INC. 5°</t>
  </si>
  <si>
    <t>LUM. AKILA 96 LEDS, 155W, CORRRENTE 530mA - TEMPERATURA DE COR BRANCO FRIO  - ÁREA MÉDIA - BLOCO ÓTICO IP 66 LEDsafe - RESISTÊNCIA AO CHOQUE IK 08 - CLASSE I - CORPO ALUMÍNIO EXTRUIDO PINTADO - DIFUSOR VIDRO - RAL 7001 - FOTOMETRIA 5102 - DRIVER C/ DIMERIZAÇÃO E TELEGESTÃO - INCLINAÇÃO 5°_x000D_</t>
  </si>
  <si>
    <t>LUM AKILA 96 Leds - 155W - 5102 INC. 0°</t>
  </si>
  <si>
    <t>LUM. AKILA 96 LEDS, 155W, CORRRENTE 530mA - TEMPERATURA DE COR BRANCO FRIO  - ÁREA MÉDIA - BLOCO ÓTICO IP 66 LEDsafe - RESISTÊNCIA AO CHOQUE IK 08 - CLASSE I - CORPO ALUMÍNIO EXTRUIDO PINTADO - DIFUSOR VIDRO - RAL 7001 - FOTOMETRIA 5102 - DRIVER C/ DIMERIZAÇÃO E TELEGESTÃO - INCLINAÇÃO 0°_x000D_</t>
  </si>
  <si>
    <t>LUM AKILA 144 Leds - 236W - 5102 INC. 5°</t>
  </si>
  <si>
    <t>LUM. AKILA 144 LEDS, 236W, CORRRENTE 530mA - TEMPERATURA DE COR BRANCO FRIO  - ÁREA MÉDIA - BLOCO ÓTICO IP 66 LEDsafe - RESISTÊNCIA AO CHOQUE IK 08 - CLASSE I - CORPO ALUMÍNIO EXTRUIDO PINTADO - DIFUSOR VIDRO - RAL 7001 - FOTOMETRIA 5102 - DRIVER C/ DIMERIZAÇÃO E TELEGESTÃO - INCLINAÇÃO 5°</t>
  </si>
  <si>
    <t>LUM AKILA 144 Leds - 236W - 5120 INC. 5°</t>
  </si>
  <si>
    <t>LUM. AKILA 144 LEDS, 236W, CORRRENTE 530mA - TEMPERATURA DE COR BRANCO FRIO  - ÁREA MÉDIA - BLOCO ÓTICO IP 66 LEDsafe - RESISTÊNCIA AO CHOQUE IK 08 - CLASSE I - CORPO ALUMÍNIO EXTRUIDO PINTADO - DIFUSOR VIDRO - RAL 7001 - FOTOMETRIA 5120 - DRIVER C/ DIMERIZAÇÃO E TELEGESTÃO - INCLINAÇÃO 5°</t>
  </si>
  <si>
    <t>LUM AKILA BAY DUPLA 96 Leds - 155W - 5121 INC. 0°</t>
  </si>
  <si>
    <t>LUM. AKILA 96 LEDS, 155W, CORRRENTE 530mA - TEMPERATURA DE COR BRANCO FRIO  - ÁREA MÉDIA - BLOCO ÓTICO IP 66 LEDsafe - RESISTÊNCIA AO CHOQUE IK 08 - CLASSE I - TIPO DE FIXAÇÃO MONTAGEM EM TETO - RAL 7001 - FOTOMETRIA 5121 - DRIVER C/ DIMERIZAÇÃO E TELEGESTÃO - INCLINAÇÃO 0°_x000D_</t>
  </si>
  <si>
    <t>LUM AKILA FLOODLIGHT 80 LEDS - 144W INC. 22°</t>
  </si>
  <si>
    <t>LUM. AKILA 80 LEDS, 144W, CORRRENTE 530mA - TEMPERATURA DE COR BRANCO QUENTE 3.000K  - ÁREA MÉDIA - BLOCO ÓTICO IP 66 LEDsafe - RESISTÊNCIA AO CHOQUE IK 08 - CLASSE I  - RAL 7001 - DRIVER C/ DIMERIZAÇÃO E TELEGESTÃO - ÂNGULO DE ABERTURA 22° _x000D_</t>
  </si>
  <si>
    <t>LUM MAESTRA, 100W, CORRENTE 700mA RAL 1003</t>
  </si>
  <si>
    <t xml:space="preserve">LUM. MAESTRA, 100W, CORRENTE 700mA - MODELO LPL - FLUXO LUMINOSO 9797lm - TEMPERATURA DE COR  56OOK - BLOCO ÓTICO IP 66 - CORPO ALUMÍNIO INJETADO DE ALTA PRESSÃO - RAL 1003 - DRIVER C/ DIMERIZAÇÃO E TELEGESTÃO </t>
  </si>
  <si>
    <t>LUM. MAESTRA, 100W, CORRENTE 700mA RAL 7001</t>
  </si>
  <si>
    <t xml:space="preserve">LUM. MAESTRA, 100W, CORRENTE 700mA - MODELO LPL - FLUXO LUMINOSO 9797lm - TEMPERATURA DE COR  56OOK - BLOCO ÓTICO IP 66 - CORPO ALUMÍNIO INJETADO DE ALTA PRESSÃO - RAL 7001 - DRIVER C/ DIMERIZAÇÃO E TELEGESTÃO </t>
  </si>
  <si>
    <t xml:space="preserve">LUM. MAESTRA, 210W, CORRENTE 700mA </t>
  </si>
  <si>
    <t xml:space="preserve">LUM. MAESTRA, 210W, CORRENTE 700mA - MODELO LPL - FLUXO LUMINOSO 19110lm - TEMPERATURA DE COR  56OOK - BLOCO ÓTICO IP 66 - CORPO ALUMÍNIO INJETADO DE ALTA PRESSÃO - RAL 7001 - DRIVER C/ DIMERIZAÇÃO E TELEGESTÃO </t>
  </si>
  <si>
    <t>LUMINÁRIA AKILA ROAD 192 LED´S 5102 192 LEDS 10°</t>
  </si>
  <si>
    <t>LUMINÁRIA AKILA ROAD 5102 192 LEDS, POTÊNCIA 309W, CORRENTE 530mA, ESTANQUICIDADE BLOCO ÓTICO: IP 66 LEDSAFE, DIFUSOR VIDRO, TEMPERATURA DE COR BRANCO NEUTRO, PROTETOR VIDRO PLANO, TENSÃO NOMINAL 230V-50Hz, CORPO DE ALUMINIO EXTRUDIDO PINTADO, CLASSE G: 6, COR RAL 7001 CINZA, DRIVER COM DIMERIZAÇÃO</t>
  </si>
  <si>
    <t>REGUA MONOCROMATICA 900 ANG. 43° FLUXO 98LUM/W 27 LEDS</t>
  </si>
  <si>
    <t>REGUA MONOCROMATICA 900 ANG. 43° FLUXO 98LUM/W 27 LEDS_x000D_</t>
  </si>
  <si>
    <t>LUMINÁRIA KYOCERA LED 50W - VIADUTO CELINA QUEIROZ</t>
  </si>
  <si>
    <t>LUMINÁRIA MODULOS LED 2X25WATTS; TEMPERATURA DE OPERAÇÃO 30~49 GRAUS CELSIUS; TENSÃO DE OPERAÇÃO 120~277 V. AC; VIDA UTIL DO LED 50.000HRS; CONSUMO DE ENERGIA 50WATTS; GERAÇÃO DE LUZ 2800LUMENS; TAMANHO 56X33X16,5CM; PESO 6,35KG; TEMPERATURA DA COR 4073K; CERTIFICAÇÕES ROHS, CUL, CE; GARANTIA 5 ANOS LIMITADA</t>
  </si>
  <si>
    <t>LUMINARIA LED BF5030 1W 5500-6000K 30 85-265V 1W</t>
  </si>
  <si>
    <t>LUMINARIA LED BF5030 1W 5500-6000K 30 85-265V 1W_x000D_</t>
  </si>
  <si>
    <t>LUMINÁRIA KYOCERA LED 75W - VIADUTO CELINA QUEIROZ</t>
  </si>
  <si>
    <t>LUMINÁRIA MODULOS LED 3X25WATTS; TEMPERATURA DE OPERAÇÃO 30~49 GRAUS CELSIUS; TENSÃO DE OPERAÇÃO 120~277 V. AC; VIDA UTIL DO LED 50.000HRS; CONSUMO DE ENERGIA 75WATTS; GERAÇÃO DE LUZ 4300LUMENS; TAMANHO 83X35X15,3 CM; PESO 9,4KG; TEMPERATURA DA COR 4073K; CERTIFICAÇÕES ROHS, CUL, CE; GARANTIA 5 ANOS LIMITADA_x000D_</t>
  </si>
  <si>
    <t>LUMINÁRIA LED STAR StreetLight V2 - MODELO LMSL-160W</t>
  </si>
  <si>
    <t>LUMINÁRIA LED LMSL160/750 125D 90-350AC1 IP-67 OPTICO/ IP 66 ALOJAMENTO/ IP 67 DRIVER PESO 10,5KG TA = 50ºC TENSÃO DE ALIMENTAÇÃO: 230V/0,7A/60HZ/FPO0,96/THD&lt;10%/IP-67 160W. FLUXO LUMINOSO 17600 LM TEMPERATURA DE COR 5000K°_x000D_</t>
  </si>
  <si>
    <t>LUMINÁRIA LED STAR - MODELO LMSL-320/740 4K0 320W</t>
  </si>
  <si>
    <t>LUMINÁRIA LED STAR - MODELO LMSL-320/740 4K0 320W_x000D__x000D_</t>
  </si>
  <si>
    <t>LUMINÁRIA PICO-LE LS200 LED STAR V3.1 LED´S 200W 5000k°</t>
  </si>
  <si>
    <t>LUMINÁRIA PICO-LE LS200,  MODULAR PARA ILUMINAÇÃO PÚBLICA; TECNOLOGIA ESCALONÁVEL; CORPO EM ALUMÍNIO, IK08; DIMERIZÁVEL; PWM 0~10 (SINAL 1-10V); PERMITE ACOPLAMENTO DE FERRAMENTAS USADAS PARA GERIR, CONTROLAR E MONITORAR REDES DE ILUMINAÇÃO PÚBLICA (SISTEMAS DE TELEGESTÃO). MÓDULO DE ALIMENTAÇÃO ELETRÔNICO COM ISOLAÇÃO GALVÂNICA E PADRÃO CLO QUE PERMITE QUE OS LEDS TENHAM SEMPRE A MESMA CORRENTE ELÉTRICA, INDEPENDENTEMENTE DA TENSÃO FORNECIDA, REDUZINDO ASSIM A DEPRECIAÇÃO DO FLUXO LUMINOSO AO LONGO DE SUA VIDA ÚTIL LED STAR V3.1 PICO-LE 200 LED´S. FLUXO LUMINOSO 22.000 Lm. 200W MOD. LMHB 200. _x000D_</t>
  </si>
  <si>
    <t>LUMINÁRIA PICO-LED STAR V3.1 PICO-LE 120 120W</t>
  </si>
  <si>
    <t>Luminárias PICO-LE LS120,  modular para iluminação pública; Tecnologia escalonável; Corpo em alumínio, IK08; dimerizável; PWM 0~10 (sinal 1-10V); Permite acoplamento de ferramentas usadas para gerir, controlar e monitorar redes de iluminação pública (sistemas de telegestão). Módulo de alimentação eletrônico com isolação galvânica e padrão CLO que permite que os LEDs tenham sempre a mesma corrente elétrica, independentemente da tensão fornecida, reduzindo assim a depreciação do fluxo luminoso ao longo de sua vida útil. _x000D_</t>
  </si>
  <si>
    <t>LUMINARIA NATH L 64 LED´S 190W</t>
  </si>
  <si>
    <t>LUMINARIA NATH L 64 LED´S 190W COM BASE 7 PINOS. CORRENTE LUMINOSA(LUMINARIA) 18724 LM. CORRENTE LUMINOSA(LAMPADA) 18703 LM. POTENCIA 190W. CODIGO DE FLUXO (CIE): 42 74 97 100 100.  CLASSIFICAÇÃO DE LUMINARIAS CONF. CIE: 100. LAMPADA(S): 1 X DEFINIDO PELO USUARIO (FATOR DE CORREÇÃO 1.000)_x000D_</t>
  </si>
  <si>
    <t>LUMINÁRIA PICO-LE Unicoba, 80W, 4000K LMSL-80</t>
  </si>
  <si>
    <t>LUMINÁRIA PICO-LE Unicoba, 80W, 4000K LMSL-80 8800lm_x000D__x000D_</t>
  </si>
  <si>
    <t>LUMINÁRIA GE ERL1_07A140, 6700lm, 67W,4000K, FOTOMETRIA A  LED</t>
  </si>
  <si>
    <t>LUMINÁRIA GE ERL1_07A140, 6700lm, 67W,4000K, FOTOMETRIA A LED_x000D_</t>
  </si>
  <si>
    <t>LUMINÁRIA LED STAR StreetLight V2 - MODELO LMSL-120 120W</t>
  </si>
  <si>
    <t>LUMINÁRIA LED STAR STREETLIGHT LMSL-120 V2/750 125D 90-295 VCA IP-67 OPTICO/ IP 66 ALOJAMENTO/ IP 67 DRIVER PESO 9,4KG TA = -40° A 50° C TENSÃO DE ALIMENTAÇÃO: 230V/0,7A/60HZ/FPO: 0,98/THD&lt;10%/IP-67 120W. FLUXO LUMINOSO 12.000 LM TEMPERATURA DE COR 5000K°_x000D_</t>
  </si>
  <si>
    <t>LUMINÁRIA LED STAR StreetLight V2 - MODELO LMSL-200 200W</t>
  </si>
  <si>
    <t>LUMINÁRIA LED STAR STREETLIGHT LMSL-200 V2/750 125D 90-295 VCA IP-67 OPTICO/ IP 66 ALOJAMENTO/ IP 67 DRIVER PESO 11,7KG TA = -40° A 50° C TENSÃO DE ALIMENTAÇÃO: 230V/0,7A/60HZ/FPO: 0,97/THD&lt;10%/IP-67 200W. FLUXO LUMINOSO 20.000 LM TEMPERATURA DE COR 5000K°_x000D_</t>
  </si>
  <si>
    <t>LUMINÁRIA LED REPUME INFINITY II DI-3000/067 67W</t>
  </si>
  <si>
    <t>LUMINÁRIA LED REPUME INFINITY II DI-3000/067, POTÊNCIA 67W, 700 mA, fluxo luminoso de 6953 lm, eficiência de 101 lm/W_x000D_</t>
  </si>
  <si>
    <t>LUMINÁRIA LED REPUME INFINITY II DI-3000/104 104W</t>
  </si>
  <si>
    <t>LUMINÁRIA LED REPUME INFINITY II DI-3000/104, POTÊNCIA 104W, 1050 mA, fluxo luminoso de 9432 lm, eficiência de 90 lm/W_x000D_</t>
  </si>
  <si>
    <t>LUMINARIA NATH S 48 LED´S 147W 1.000mA / 5.000K</t>
  </si>
  <si>
    <t>Luminaria NATH S 48 LEDS, 1000mA, 147W, fluxo luminoso 14380lm, temperatura de cor 5000K / NATH S LG17 48LED´S_1.000mA 5.000K 147W / Cod. Fotometria: TW4001375 (FLUXO LUMINOSO 14.380 lm) / TOMADA 7 PINOS / _x000D_</t>
  </si>
  <si>
    <t>LUMINARIA NATH S 24 LED´S 54W 700mA 5.000K</t>
  </si>
  <si>
    <t>Luminaria NATH S 24 LEDS, 700mA, 54W, fluxo luminoso 5853lm, temperatura de cor 5000K COM TOMADA 7 PINOS_x000D_NATH S LG17 24LED´S_700mA 5.000K 54W_x000D_Cod. Fotometria: TW4001305 (FLUXO LUMINOSO 5.853 lm)_x000D__x000D_</t>
  </si>
  <si>
    <t>LUMINARIA NATH L 64 LED´S 163W</t>
  </si>
  <si>
    <t>LUMINARIA NATH L 64 LED´S 163W CORRENTE LUMINOSA(LUMINARIA) 17.667 LM TEMPERATURA DE COR 5000K° CODIGO TW4001276_x000D_</t>
  </si>
  <si>
    <t>LUMINARIA NATH L 128 LED´S 302W</t>
  </si>
  <si>
    <t>LUMINARIA NATH L 128 LEDS 302W TOMADA 7 PINOS FLUXO 33061LM_x000D_CODIGO: TW4001275</t>
  </si>
  <si>
    <t>LUMINÁRIA TECEO 1 107W TOMADA 7 PINOS</t>
  </si>
  <si>
    <t>LUMINARIA LED ZD600 80W 240V ALUMIN</t>
  </si>
  <si>
    <t>LUMINARIA LED ZD600 80W 240V ALUMIN_x000D_</t>
  </si>
  <si>
    <t>LUMINARIA LED ZD426 300W 240V ALUM S/B</t>
  </si>
  <si>
    <t>LUMINARIA LED ZD426 300W 240V ALUM SEM BASE_x000D_</t>
  </si>
  <si>
    <t>LUMINARIA NATH L 128 LED´S 233W 5000K°</t>
  </si>
  <si>
    <t>NATH-L 128 LED's, 233W, Fluxo Luminoso 27.090lm, Temperatura de cor 5.000K_x000D_</t>
  </si>
  <si>
    <t>LUMINÁRIA GREENVISION 68W EM LED PHILIPS (TOMADA 7 PINOS)</t>
  </si>
  <si>
    <t>GREENVISION XCEED 4S MP - LUMINÁRIA PÚBLICA, APLICAÇÃO ROAD, 4A GERAÇÃO -, 8.000LM, 68W, 118LM/W, NEUTRAL WHITE 4000K, IP66, IK09, CLASSE I, 6.5 KG, FACHO ABERTO, CRI&gt;75, TENSÃO 120-277V, DRIVER 0-10V, SPD 10KV/10KVA, PINTURA MSP. _x000D_Tomada: NEMA 7 pinos integrada. Shorting Cap: Não incluso</t>
  </si>
  <si>
    <t>LUMINARIA BRP394 A LED174/NW 129W 120-277V DM NEMA 4000K</t>
  </si>
  <si>
    <t>LUMINARIA GREENVISION XTREME - LUMINÁRIA PÚBLICA, APLICAÇÃO ROAD, 17.400LM, 129W, 134LM/W, NEUTRAL WHITE 4000K, IP66, IK08, CLASSE I, 10KG, FACHO MÉDIO, CRI&gt;70, DRIVER 0-10V, TENSÃO 120-277V, SPD 10KV/12KVA, PINTURA DE POLIÉSTER NA COR CINZA (RAL7040), VIDA-ÚTIL D..._x000D_</t>
  </si>
  <si>
    <t>PROJ VAYA FLOOD 105W BCP417 48xLED-HB/RGB 100-277V 40 CE CQC</t>
  </si>
  <si>
    <t>VAYA FLOOD BCP417 48xLED-HB/RGB 100-277V 40 CE CQC - Modelo HP, RGB, facho 40g, fluxo 3.500lm com todas as cores saturadas, IP66, IK06, peso 7.5kg, na cor cinza escuro - RAL7043, com vidro temperado, 100-277V, potência nominal 105W._x000D_</t>
  </si>
  <si>
    <t>LUMINÁRIA BRP394 LED200/NW 153W 120-277V DM NEMA 4000K</t>
  </si>
  <si>
    <t>LUMINÁRIA BRP394 LED200/NW 153W 120-277V DM NEMA 4000KGREENVISION XTREME - LUMINÁRIA PÚBLICA, APLICAÇÃO ROAD, 20.000LM, 153W, 130LM/W, NEUTRAL WHITE 4000K, IP66, IK08, CLASSE I, 10KG, FACHO MÉDIO, CRI&gt;70, DRIVER 0-10V, TENSÃO 120-277V, SPD 10KV/12KVA, PINTURA DE POLIÉSTER NA C..._x000D_</t>
  </si>
  <si>
    <t>LUMINARIA ESAT TECNOWATT 24 LED'S 115W</t>
  </si>
  <si>
    <t>LUMINARIA ESAT TECNOWATT (versão iluminação pública), 24 led's, 115w, fluxo 11920lm, 5000K, IRC &gt; 70, óptica RB_CODIGO TW4001472A_x000D_</t>
  </si>
  <si>
    <t>LUMINARIA ESAT TECNOWATT 24 LED'S 80W</t>
  </si>
  <si>
    <t>LUMINARIA ESAT TECNOWATT (versão iluminação pública), 24 led's, 80w, fluxo 8650lm, 5000K, IRC &gt; 70, óptica RB_CODIGO TW4001704A_x000D_</t>
  </si>
  <si>
    <t>LUMINÁRIA DE SOBREPOR33LEDS (POTÊNCIA ELÉTRICA DE 80W)</t>
  </si>
  <si>
    <t>LUMINÁRIA DE SOBREPOR.: MODELO: ASTRAL LED COM 33LEDS (POTÊNCIA ELÉTRICA DE 80W) OVAL MEDINDO 400x150mm FAB.:SCHREDER OU EQUIVALENTE TÉCNICO_x000D_</t>
  </si>
  <si>
    <t>LUMINARIA BRP492 A LED195-4S/CW 5000K 150W (TOMADA 7 PINO)</t>
  </si>
  <si>
    <t>LUMINÁRIA BRP492 A LED195-4S/CW 150W 220V 5000K ROADFLEX - LUMINÁRIA PÚBLICA, APLICAÇÃO ROAD, 19.500LM, 150W, 130LM/W, BRANCO FRIO 5000K, IP66, IK09, CLASSE I, 12.6KG, FACHO MÉDIO, IRC&gt;70, DRIVER 0-10V, TENSÃO 120-277V, DPS 10KV/10KA, COR CINZA MUNSELL_x000D_</t>
  </si>
  <si>
    <t>LUM. LED VIVA II - 108W - SONERES 5000K</t>
  </si>
  <si>
    <t>VIVA II 108W - LUMINÁRIA EM LED 108W , FLUXO LUMINOSO 11.198LM, TEMPERATURA DE COR 5000K, IP66, IK08, CLASSE I,PESO 4,5KG, DRIVE 0-10V, PINTURA NA COR CINZA RAL 7001 COD PA.L.LU.00336_x000D_</t>
  </si>
  <si>
    <t>LUM. GREENVISION XCEED 100W LED - PHILIPS 5000K</t>
  </si>
  <si>
    <t>12NC 919306031308 BRP371 A LED117-5S2/CW 100W DME NEMA7P_x000D_GreenVision Xceed (HP) - Luminária pública viária, tipo do LED: High Power, Temperatura de cor: 5000K, Potência Nominal: 100W, Fluxo Luminoso: 11700 lm,  Eficiência Luminosa: 117 lm/W, Tensão: 120-277V, FP:&gt;0,92, Índice de Reprodução de Cor: &gt;70, Grau de Proteção IP66, Peso: 6,5kg. SPD: 10KV/10KA. Driver: Dim. 1-10V. Corpo em Alumínio Injetado, Pintura na cor: Cinza Munsell N6.5, com MSP: 1000 horas. Tomada: NEMA 7 pinos integrada. Shorting Cap: Não incluso. Acessório tilting: Não incluso. Distribuição Transversal: Curta, Distribuição Longitudinal: Tipo II, CDL: Totalmente Limitada. Vida: 65000 horas._x000D_</t>
  </si>
  <si>
    <t>LUM. LED ESAT - 54W 5000K</t>
  </si>
  <si>
    <t>LUMINARIA ESAT 54W - LUMINÁRIA EM LED 54W , FLUXO LUMINOSO 5670LM, TEMPERATURA DE COR 5000K, IP66, IK08, CLASSE A,PESO 5,5KG, DRIVE 1050, PINTURA NA COR CINZA RAL 7001 _x000D_</t>
  </si>
  <si>
    <t>LUM. LED VIVA I - 81W - SONERES 5000K</t>
  </si>
  <si>
    <t xml:space="preserve">VIVA I 81W - LUMINÁRIA EM LED 81W , FLUXO LUMINOSO 8.398 LM, TEMPERATURA DE COR 5000K, IP66, IK08, CLASSE I,PESO 3,5KG, DRIVE 0-10V, PINTURA NA COR CINZA RAL 7001 </t>
  </si>
  <si>
    <t>LUM. LED FOSTERI 102W - SONERES 5000K</t>
  </si>
  <si>
    <t>LUMINARIA LED SONERES FOSTERI 102W, FLUXO 10100LM, FOTOMETRIA SIMETRICA, TEMPERATURA DE COR 5000K, IRC&gt;70_x000D_</t>
  </si>
  <si>
    <t>LUMINÁRIA PÚBLICA LED 150W 5000K (Fab. Sorteluz)</t>
  </si>
  <si>
    <t>LUMINÁRIA PÚBLICA LED 150W 5000K (Fab. Sorteluz)_x000D_</t>
  </si>
  <si>
    <t>LUMINÁRIA PÚBLICA LED 70W 5000K (Fab. Sorteluz)</t>
  </si>
  <si>
    <t>LUMINÁRIA PÚBLICA LED 70W 5000K (Fab. Sorteluz)_x000D_</t>
  </si>
  <si>
    <t>LUMINÁRIA PÚBLICA LED 50W 5000K (Fab. Sorteluz)</t>
  </si>
  <si>
    <t>LUMINÁRIA PÚBLICA LED 50W 5000K (Fab. Sorteluz)_x000D_</t>
  </si>
  <si>
    <t>LUMINÁRIA PÚBLICA LED 100W - 120 lm/WLP-J22120/100W</t>
  </si>
  <si>
    <t>Corpo em alumínio fundido, leve, com tratamento anticorrosão, pintura eletrostática, gerenciamento e alta condutividade térmica. _x000D_Item Luminárias LED SMD ( tecnologia do led utilizado)_x000D_Grau de proteção (IP) 66+1300:1309_x000D_Fator de potência (FP) &gt; 70 Ra_x000D_Índice de reprodução de Cor (IRC)  &gt; 80_x000D_Grau de proteção contra impacto (IK)  IK08_x000D_Temperatura de cor do Led (TCC)  6.500K_x000D_Eficiência Luminosa (lm/w)  120 lm/w_x000D_Índice de proteção de Surto (DPS) 4Kv+10Kv extra_x000D_Classificação de distribuição Transversal Tipo II_x000D_Faixa de Tensão AC 100-265V ( 50-60hz)_x000D_Lente do LED PC anti- UV_x000D_Potências em estoque 100 w</t>
  </si>
  <si>
    <t>LUMINARIA BRP394 A LED345/CW 280W 5700K</t>
  </si>
  <si>
    <t>LUMINARIA GREENVISION XTREME - LUMINÁRIA PÚBLICA, APLICAÇÃO ROAD, 34500LM, 280W, 123LM/W, COLD WHITE 5700K, FOTOMETRIA DE DISTRIBUIÇÃO MEDIA, 10KG,  IP66, IK08, CLASSE I, IRC&gt;70, DRIVER 0-10V, TENSÃO 120-277V, SPD 10KV/12KVA, PINTURA DE POLIÉSTER NA COR CINZA. COD 12NC: 820619282061_x000D_</t>
  </si>
  <si>
    <t>LUMINARIA BRP493 A LED351-4S/CW 270W 5000K</t>
  </si>
  <si>
    <t>LUMINARIA ROADFLEX, 35100LM, 270W, 130LM/W, COLD WHITE 5000K, FOTOMETRIA DE DISTRIBUIÇÃO MEDIA, 15,4KG,  IP66, IK09, CLASSE I, IRC&gt;70, DRIVER 0-10V, TENSÃO NOMINAL 220V, DPS 10KV/10KA, PINTURA DE POLIÉSTER NA COR CINZA MUNSELL_x000D_</t>
  </si>
  <si>
    <t>LUMINARIA LED - BRP371 A LED133-5S2_CW 120W DME NEMA7P</t>
  </si>
  <si>
    <t>LUMINARIA LED - BRP371 A LED133-5S2_CW 120W DME NEMA7P_x000D_</t>
  </si>
  <si>
    <t>LUMINÁRIA PÚBLICA LED VIVA II 160W  C/B 7 PINOS 5000K</t>
  </si>
  <si>
    <t>LUMINÁRIA PÚBLICA LED VIVA II 160W  C/B 7 PINOS 5000K.  Fluxo de 18000 lm_x000D_</t>
  </si>
  <si>
    <t>FITA LED SMD5050 BRANCO 60L/M 220V 11W/M CORTAVEL IP65</t>
  </si>
  <si>
    <t>LED SMD5050 BRANCO 60L/M 220V 11W/M CORTAVEL IP65_x000D_FITA LED 5050A60 50M PW 14.4W/M 6500K. Lembrando que, a cada metro cortado precisa de uma tomada e um protetor final. Tomada R$ 15,00. Protetor final R$ 0,50.</t>
  </si>
  <si>
    <t>VALOR DO METRO + VALOR DA TOMADA 14,00 + VALOR DO PROTETOR FINAL 0,50_x000D__x000D_</t>
  </si>
  <si>
    <t>LUMINÁRIA PHILIPS ROADFLEX BRP493 A LED351_NW 270W DW1 P7 0-10</t>
  </si>
  <si>
    <t>LUMINARIA ROADFLEX, 35100LM, 270W, 130LM/W, NW 4000K, FOTOMETRIA DE DISTRIBUIÃ‡ÃƒO MEDIA, 15,4KG,  IP66, IK09, CLASSE I, IRC&amp;gt;70, DRIVER 0-10V, TENSÃƒO NOMINAL 220V, DPS 10KV/10KA, PINTURA DE POLIÃ‰STER NA COR CINZA RAL 7001_x000D_</t>
  </si>
  <si>
    <t>FITA LED SMD5050 BRANCO 60L/M 220V 11W/M CORTAVEL IP65 (ROLO 50 MTS)</t>
  </si>
  <si>
    <t>LUMINARIA BRP371 A LED203-5S2/CW 180W DME NEMA7P 5000K</t>
  </si>
  <si>
    <t>LUMINARIA PHILIPS XCEED BRP371 A LED203-5S2/CW 180W DME NEMA7P, 20300LM, 180W, 113LM/W, COLD WHITE 5000K, 8.15KG,  IP66, IK08, CLASSE I, IRC&gt;70, TENSÃO NOMINAL 127-277V, DPS 10KV/10KA COD. 919306031314 MOD. XITANIUM 180W 0.1-1.25A 200V SS INT PLS_x000D_</t>
  </si>
  <si>
    <t>LUM LED ELX585SL150 150W 220V 5700 CROWN</t>
  </si>
  <si>
    <t>LUM LED ELX585SL150 150W 220V 5700 CROWN_x000D_</t>
  </si>
  <si>
    <t>LUMINARIA PUBLICA SOLAR LED 60W</t>
  </si>
  <si>
    <t>LUMINARIA PUBLICA SOLAR LED 60W_x000D__x000D_</t>
  </si>
  <si>
    <t>LUMINARIA NATH L 274W 5000K°</t>
  </si>
  <si>
    <t>LUMINARIA NATH L 274W, FLUXO 34524lm, TEMPERATURA 5000K, IRC 70, CLASSE 1, IK08, IP66, DRIVER 0-10V COD. TW4001816_x000D_NATLXGGTFR2MR_DL274W140IA22S1-10C1GY9007 5000K 7 PINOS_x000D_</t>
  </si>
  <si>
    <t>LUMINARIA STREET LIGHT LED 200W 6400K (RECEPCIONADA RUA VER. NARCILIO ANDRADE)</t>
  </si>
  <si>
    <t>LUMINARIA STREET LIGHT LED 200W 6400K(RECEPCIONADA RUA VER. NARCILIO ANDRADE) IP65_x000D_</t>
  </si>
  <si>
    <t>LUMINARIA LED 280W (RECEPCIONADA AV VIA EXPRESSA SOB A VIA FERREA)</t>
  </si>
  <si>
    <t>POSTE DE AÇO PARA ILUMINAÇÃO ORNAMENTAL, FLANG 15m MOD. 01</t>
  </si>
  <si>
    <t>POSTE DE AÇO PARA ILUMINAÇÃO ORNAMENTAL, FLANGEADO COM BASE E CHUMBADORES, 15m DE ALTURA UTIL, PROVIDO DE BRAÇO SIMPLES PARA APLICAÇÃO DE LUMINARIA, FABRICAÇÃO EM TUBO DE AÇO COM PERFIL QUADRADO, ACABAMENTO GALVANIZADO A FOGO E PINTADO COM TINTA EM POLIÉSTER NA COR BRANCA._x000D_</t>
  </si>
  <si>
    <t>POSTE DE AÇO PARA ILUMINAÇÃO ORNAMENTAL, FLANG. 06m Altura MOD. 02</t>
  </si>
  <si>
    <t>POSTE DE AÇO PARA ILUMINAÇÃO ORNAMENTAL, FLANGEADO COM BASE E CHUMBADORES, 06m DE ALTURA UTIL, PROVIDO DE BRAÇO SIMPLES PARA APLICAÇÃO DE LUMINARIA, FABRICAÇÃO EM TUBO DE AÇO COM PERFIL QUADRADO, ACABAMENTO GALVANIZADO A FOGO E PINTADO COM TINTA EM POLIÉSTER NA COR BRANCA._x000D__x000D_</t>
  </si>
  <si>
    <t>POSTE DE AÇO PARA ILUMINAÇÃO ORNAMENTAL, FLANG 06m ALTURA UTIL MOD. 02A</t>
  </si>
  <si>
    <t>POSTE DE AÇO PARA ILUMINAÇÃO ORNAMENTAL, FLANGEADO COM BASE E CHUMBADORES, 06m DE ALTURA UTIL, PROVIDO DE 02 BRAÇOS A 180° PARA APLICAÇÃO DE LUMINARIAS, FABRICAÇÃO EM TUBO DE AÇO COM PERFIL QUADRADO, ACABAMENTO GALVANIZADO A FOGO E PINTADO COM TINTA EM POLIÉSTER NA COR BRANCA._x000D_</t>
  </si>
  <si>
    <t>POSTE DE AÇO PARA ILUMINAÇÃO ORNAMENTAL, FLAG. 10m DE ALTURA UTIL MOD. 03</t>
  </si>
  <si>
    <t>POSTE DE AÇO PARA ILUMINAÇÃO ORNAMENTAL, FLANGEADO COM BASE E CHUMBADORES, 10m DE ALTURA UTIL, PROVIDO DE BRAÇO SIMPLES PARA APLICAÇÃO DE LUMINARIA, FABRICAÇÃO EM TUBO DE AÇO COM PERFIL QUADRADO, ACABAMENTO GALVANIZADO A FOGO E PINTADO COM TINTA EM POLIÉSTER NA COR BRANCA._x000D_</t>
  </si>
  <si>
    <t>TORRE PARA ILUMINAÇÃO ORNAMENTAL, INCLINAÇÃO DE 10°, FLANGEADO COM BASE E CHUMBADORES, 18M MOD. 04</t>
  </si>
  <si>
    <t>TORRE PARA ILUMINAÇÃO ORNAMENTAL, INCLINAÇÃO DE 10°, FLANGEADO COM BASE E CHUMBADORES, 18m DE ALTURA UTIL, PROVIDA DE COMPARTIMENTOS PARA APLICAÇÃO DE 06 PROJETORES, FABRICAÇÃO EM ESTRUTURA DE AÇO DE PERFIL CÔNICO POLIGONAL, ACABAMENTO GALVANIZADO A FOGO E PINTADO COM TINTA EM POLIÉSTER NA COR BRANCA._x000D__x000D_</t>
  </si>
  <si>
    <t>POSTE DE AÇO PARA ILUMINAÇÃO ORNAMENTAL, FLANGEADO 10m DE ALTURA UTIL MOD. 05</t>
  </si>
  <si>
    <t>POSTE DE AÇO PARA ILUMINAÇÃO ORNAMENTAL, FLANGEADO COM BASE E CHUMBADORES, 10m DE ALTURA UTIL, PROVIDO DE 04 BRAÇOS A 180° PARA APLICAÇÃO DE PROJETORES, FABRICAÇÃO EM TUBO DE AÇO COM PERFIL QUADRADO, ACABAMENTO GALVANIZADO A FOGO E PINTADO COM TINTA EM POLIÉSTER NA COR BRANCA._x000D__x000D_</t>
  </si>
  <si>
    <t>POSTE DE ALUMINIO PARA ILUMINAÇÃO ORNAMENTAL TIPO BALIZADOR, TECNOLOGIA LED, COM FORMATO CIRCULAR P6</t>
  </si>
  <si>
    <t>POSTE DE ALUMINIO PARA ILUMINAÇÃO ORNAMENTAL TIPO BALIZADOR, TECNOLOGIA LED, COM FORMATO CIRCULAR, FLANGEADO COM FIXAÇÃO ATRAVES DE CHUMBADORES E BASE EM CHAPA DE AÇO, 4m DE ALTURA UTIL, CORPO EM ALUMINIO EXTRUDADO E PINTADO NA COR BRANCA._x000D_</t>
  </si>
  <si>
    <t>TORRE PARA ILUMINAÇÃO ORNAMENTAL, INCLINAÇÃO DE 10°, FLANGEADO COM BASE E CHUMBADORES, 10M MOD 07</t>
  </si>
  <si>
    <t>TORRE PARA ILUMINAÇÃO ORNAMENTAL, INCLINAÇÃO DE 10°, FLANGEADO COM BASE E CHUMBADORES, 10m DE ALTURA UTIL, PROVIDA DE COMPARTIMENTOS PARA APLICAÇÃO DE 07 PROJETORES, FABRICAÇÃO EM TUBO DE AÇO COM PERFIL QUADRADO, ACABAMENTO GALVANIZADO A FOGO E PINTADO COM TINTA EM POLIÉSTER NA COR BRANCA. P7_x000D__x000D_</t>
  </si>
  <si>
    <t>POSTE DE AÇO PARA ILUMINAÇÃO ORNAMENTAL MODELO P1, FLANG 15m</t>
  </si>
  <si>
    <t>POSTE DE AÇO PARA ILUMINAÇÃO ORNAMENTAL, FLANGEADO COM BASE E CHUMBADORES, 15m DE ALTURA UTIL, PROVIDO DE BRAÇO SIMPLES PARA APLICAÇÃO DE PROJETOR, FABRICAÇÃO EM TUBO DE AÇO COM PERFIL QUADRADO, ACABAMENTO GALVANIZADO A FOGO E PINTADO COM TINTA EM POLIÉSTER NA COR BRANCA. _x000D_</t>
  </si>
  <si>
    <t>POSTE DE AÇO PARA ILUMINAÇÃO ORNAMENTAL MODELO P2, FLANG. 06m Altura</t>
  </si>
  <si>
    <t>POSTE DE AÇO PARA ILUMINAÇÃO ORNAMENTAL, FLANGEADO COM BASE E CHUMBADORES, 06m DE ALTURA UTIL, PROVIDO DE BRAÇO SIMPLES PARA APLICAÇÃO DE PROJETOR, FABRICAÇÃO EM TUBO DE AÇO COM PERFIL QUADRADO, ACABAMENTO GALVANIZADO A FOGO E PINTADO COM TINTA EM POLIÉSTER NA COR BRANCA. _x000D_</t>
  </si>
  <si>
    <t>POSTE DE AÇO PARA ILUMINAÇÃO ORNAMENTAL MODELO P3, FLAG. 10m DE ALTURA UTIL</t>
  </si>
  <si>
    <t xml:space="preserve">POSTE DE AÇO PARA ILUMINAÇÃO ORNAMENTAL, FLANGEADO COM BASE E CHUMBADORES, 10m DE ALTURA UTIL, PROVIDO DE BRAÇO SIMPLES PARA APLICAÇÃO DE PROJETOR, FABRICAÇÃO EM TUBO DE AÇO COM PERFIL QUADRADO, ACABAMENTO GALVANIZADO A FOGO E PINTADO COM TINTA EM POLIÉSTER NA COR BRANCA. </t>
  </si>
  <si>
    <t>POSTE DE AÇO PARA ILUMINAÇÃO ORNAMENTAL MODELO P5, FLANGEADO 10m DE ALTURA UTIL</t>
  </si>
  <si>
    <t>POSTE DE AÇO PARA ILUMINAÇÃO ORNAMENTAL, FLANGEADO COM BASE E CHUMBADORES, 10m DE ALTURA UTIL, PROVIDO DE 04 BRAÇOS A 180° PARA APLICAÇÃO DE PROJETORES, FABRICAÇÃO EM TUBO DE AÇO COM PERFIL QUADRADO, ACABAMENTO GALVANIZADO A FOGO E PINTADO COM TINTA EM POLIÉSTER NA COR BRANCA. _x000D_</t>
  </si>
  <si>
    <t>PONTO DE LUZ APE 40 LED 75W 4000K - CRI - AL PA.L.LU.00621 / Fotometria: Simétrica Média-P6</t>
  </si>
  <si>
    <t>PONTO DE LUZ APE 40 LED 75W 4000K - CRI - AL REFERENCIA SONERES PA.L.LU.00621 / Fotometria: Simétrica Média POSTE AV BEIRA MAR P6_x000D_</t>
  </si>
  <si>
    <t>PROJ.NOCTIS MIDI C/ 3LED'S 5W 4200K°</t>
  </si>
  <si>
    <t>PROJETOR NOCTIS MIDI HP, COM 3 LED'S DE 5W,COM ABERTURA DE 1PROJETOR NOCTIS MIDI HP, COM 3 LED'S DE 5W,COM ABERTURA DE 15º,TEMPERATURA DE COR DOS LED'S 4200ºK COR BRANCO NEUTRO , IP GRAU DE ESTANQUEIDADE 67,IK 10 RESISTENCIA A IMPACTOS NO VIDRO,DIMENSOES 126MMX76MMX80MM.       _x000D_</t>
  </si>
  <si>
    <t>PROJ. NEOS 3 64 LED´S</t>
  </si>
  <si>
    <t>PROJETOR NEOS 3 64 LEDS,103W,Fluxo luminoso 12.576Im,schreder.Refletor 5121 NW_x000D_</t>
  </si>
  <si>
    <t>PROJETOR COB PREMIUM P/FACHADA EM LED 50W 2700K°</t>
  </si>
  <si>
    <t>PROJETOR COB PREMIUM P/FACHADA EM LED 50W TEMPERATURA DE COR 2700K FLUXO LUMINOSO 3.900lm ÂNGULO DE ILUMINAÇÃO 140°.CONSIDERAR FILTRO DE COR AMARELO._x000D_</t>
  </si>
  <si>
    <t>PROJETOR CROMALED 18 LED´S</t>
  </si>
  <si>
    <t>PROJETOR CROMALED 18 LED´S @ 350MA DE 20W, LENTES 41°, VIDRO PLANO, TEMPERATURA DE COR DOS LED´S 4200ºK COR BRANCO NEUTRO,IP GRAU DE ESTANQUEIDADE 67,IK 10 RESISTÊNCIA AO CHOQUE,MONOCROMÁTICO 100V-240V,DIMENSÕES 200MMX66MMX100MM 1,183KG,RAL 7001 G._x000D_</t>
  </si>
  <si>
    <t>REFLETOR LED RGB VPOWER 361B 36X1W WASH 25</t>
  </si>
  <si>
    <t>REFLETOR LED RGB VPOWER 361B 36X1W WASH 25_x000D_</t>
  </si>
  <si>
    <t>REFLETOR LED ZY617B 90W 5700K CROWN</t>
  </si>
  <si>
    <t>REFLETOR LED ZY617B 90W 5700K CROWN_x000D_</t>
  </si>
  <si>
    <t xml:space="preserve">LUMINÁRIA DE EMBUTIR 15W BELA LUCE LED MOD. 4109 </t>
  </si>
  <si>
    <t>LUMINARIA DE EMBUTIR EM LED 15W BELA LUCE MODELO 4109COM ABA ANTI-OFUSCAMENTO OPÇÃO RGB_x000D_</t>
  </si>
  <si>
    <t xml:space="preserve">LUMINÁRIA DE EMBUTIR 15W BELA LUCE LED MOD. 4109 RGB </t>
  </si>
  <si>
    <t>LUMINARIA DE EMBUTIR EM LED 15W BELA LUCE MODELO 4109COM ABA ANTI-OFUSCAMENTO._x000D_</t>
  </si>
  <si>
    <t>PROJETOR TERRA MIDI 16 LEDS/1,2W C/ REFLETORES 34°</t>
  </si>
  <si>
    <t>PROJETOR TERRA MIDI 16 LEDS, DIAM. 270MM, REFLETOR SIMETRICO 34°, DIFUSOR VIDRO PLANO, COR BRANCA, CORPO LIGA DE ALUMINÍO, ARO DE ACABAMENTO AÇO INOXIDÁVEL ESCOVADO, DIFUSOR PLANO COM VIDRO TEMPERADO E ALTAMENTE RESISTENTE,  GRAU PROT IP-67, FABR SCHREDER, TEMPERATURA DE COR QUENTE 3000°._x000D_</t>
  </si>
  <si>
    <t>PROJ.NOCTIS MIDI 16 LEDS 3000°K 12°</t>
  </si>
  <si>
    <t>PROJETOR NOCTIS MIDI HP, COM 16 LEDS,MONOCROMATICO,COM ABERTURA DE 12º,TEMPERATURA DE COR DOS LED'S 3000ºK COR BRANCO QUENTE , IP GRAU DE ESTANQUEIDADE 67,IK 10 RESISTENCIA A IMPACTOS NO VIDRO,DIMENSOES 126MMX76MMX80MM.       _x000D_</t>
  </si>
  <si>
    <t>PROJ. TERRA MIDI 16LEDS LENTE 22°</t>
  </si>
  <si>
    <t>PROJETOR TERRA MIDI 16 LEDS, DIAM. 270MM, LENTE 22°, DIFUSOR VIDRO PLANO, COR BRANCA, CORPO LIGA DE ALUMINÍO, ARO DE ACABAMENTO AÇO INOXIDÁVEL ESCOVADO, DIFUSOR PLANO COM VIDRO TEMPERADO E ALTAMENTE RESISTENTE,  GRAU PROT IP-67, FABR SCHREDER, TEMPERATURA DE COR QUENTE 3000K._x000D_</t>
  </si>
  <si>
    <t>PROJ. NOCTIS MIDI 3LEDS 3000k° 6187 FACHO 12° 5W</t>
  </si>
  <si>
    <t>NOCTIS MIDI 3 LEDS, FOTOMETRIA 6187, CORRENTE 350mA, TEMPERATURA DE COR BRANCO QUENTE 3000K, FACHO 12°_x000D_</t>
  </si>
  <si>
    <t>PROJETOR DESOBREPOR SUBAQUÁTICO 9W</t>
  </si>
  <si>
    <t>Material: alumínio injetado; Acabamento: pintura eletrostática poliéster e verniz; Componentes: vidro temperado translúcido, cabos de silicone PP 2x 2 metros ; Normas: IP 68; Aplicação: paredes de piscina, espelhos d´água e fontes luminosas; Potência: 9W; Facho de luz: 45°; Fluxo luminoso: Branco 3000K – 450lm; com fonte bivolt_x000D_</t>
  </si>
  <si>
    <t>PROJETOR LED TANGO BVP283 LED340/CW 335W 220-240V AWB ASSIMETRICO</t>
  </si>
  <si>
    <t>TANGO LED G2 - Projetor externo HP, 34.000 lm, 4000K, IP 65, IK 07, IRC 75, Fator de potência 0.95, Vidro temperado, Corpo em alumínio RAL9007, Peso Max 13,2Kg, 220-240V, SPD 10KV, facho simétrico aberto com telegestão e dimerização_x000D__x000D_</t>
  </si>
  <si>
    <t>PROJ. MATRIX 3 LED ASS 50W 700MA 5.5K CIN ALCA</t>
  </si>
  <si>
    <t>PROJ. MATRIX 3 LED ASS 50W 700MA 5.5K CIN ALCA_x000D_</t>
  </si>
  <si>
    <t>EMBUTIDO DE PISO STELLATECH LED 6W</t>
  </si>
  <si>
    <t>EMBUTIDO DE PISO LED, POTÊNCIA 6W, FACHO DE ABERTURA 30°, TEMPERATURA DE COR BRANCO QUENTE, FLUXO LUMINOSO 450lm, FABRICANTE STELLATECH, REFERÊNCIA 4715/30_x000D_</t>
  </si>
  <si>
    <t>PROJETOR COBPREMIUM LED 100W</t>
  </si>
  <si>
    <t>PROJETOR LED, POTÊNCIA 100W, FACHO DE ABERTURA 140°, TEMPERATURA DE COR BRANCO FRIO, FLUXO LUMINOSO 8500lm, FABRICANTE MUNDIAL LUX_x000D_</t>
  </si>
  <si>
    <t>PROJ. BB330 9XLED HP/NW 220-240V 60</t>
  </si>
  <si>
    <t>PROJ. BB330 9XLED HP/NW 220-240V 60_x000D__x000D_</t>
  </si>
  <si>
    <t>PROJETOR AQUALED 19,5W 2XL - 36°</t>
  </si>
  <si>
    <t>PROJETOR DE PISO AQUALED 2XL OSRAM POTÊNCIA 19,5W. TEMPERATURA DE COR 3.000K. ABERTURA DE ÂNGULO 36°_x000D_</t>
  </si>
  <si>
    <t>PROJETOR AQUALED 19,5W 2XL - 10°</t>
  </si>
  <si>
    <t>PROJETOR DE PISO AQUALED 2XL OSRAM POTÊNCIA 19,5W. TEMPERATURA DE COR 3.000K. ABERTURA DE ÂNGULO 10°_x000D_</t>
  </si>
  <si>
    <t>BALIZADOR AQUALED 2,8W 2M 100°</t>
  </si>
  <si>
    <t>BALIZADOR DE PISO AQUALED 2M OSRAM POTÊNCIA 19,5W. TEMPERATURA DE COR 3.000K. ABERTURA DE ÂNGULO 100° - FLUXO LUMINOSO 130lm_x000D_</t>
  </si>
  <si>
    <t>PROJETOR TAU 18LED 30W 25° 6000K</t>
  </si>
  <si>
    <t>PROJETOR FAEBER TAU 18LED'S, 30W, FACHO DE ABERTURA 25°, TEMPERATURA DE COR 6000K BRANCO FRIO, 500mA, FLUXO LUMINOSO 2400lm, RAL 9006, IP 65, COD FAEBER 79818268</t>
  </si>
  <si>
    <t>PROJETOR TAU 18LED 30W 40° 6000K</t>
  </si>
  <si>
    <t>PROJETOR FAEBER TAU 18LED'S, 30W, FACHO DE ABERTURA 40°, TEMPERATURA DE COR 6000K BRANCO FRIO, 500mA, FLUXO LUMINOSO 2400lm, RAL 9006, IP 65, COD FAEBER 79818269</t>
  </si>
  <si>
    <t>PROJETOR AQUALED 7,6W 2XL - 36°</t>
  </si>
  <si>
    <t>PROJETOR DE PISO AQUALED 2XL OSRAM POTÊNCIA 7,6W. TEMPERATURA DE COR 3.000K. ABERTURA DE ÂNGULO 36°_x000D_</t>
  </si>
  <si>
    <t>EMBUTIDO DE PISO TRUCK LED 18 leds RGB - FAEBER</t>
  </si>
  <si>
    <t>EMBUTIDO DE PISO TRUCK LED 18 LEDS, POTÊNCIA 23W, FACHO DE ABERTURA 40°, CORRENTE 350mA, RGB, FABRICANTE FAEBER_x000D_</t>
  </si>
  <si>
    <t>EMBUTIDO DE PISO 6W, RGB - STELLATECH</t>
  </si>
  <si>
    <t>EMBUTIDO DE PISO 6W, RGB, FACHO DE ABERTURA 30° - STELLATECH_x000D_</t>
  </si>
  <si>
    <t>EMBUTIDO DE PISO AMPHILUX MINI - PHILIPS</t>
  </si>
  <si>
    <t>EMBUTIDO DE PISO AMPHILUX MINI 4xLED, RGB, 4W, FACHO DE ABERTURA 30° - PHILIPS_x000D_</t>
  </si>
  <si>
    <t xml:space="preserve">Projetor FOCAL - 30 LEDs </t>
  </si>
  <si>
    <t>Projetor FOCAL LED, com 30 LEDs Cree XP-G2 na cor Branco Neutro, lentes 42°, com fluxo Luminoso de 3455 lumens, 323mmx254mmx323mm, Nivel de estanqueidade IP 66, Resistencia ao Choque IK 08._x000D_</t>
  </si>
  <si>
    <t xml:space="preserve">BALIZADOR LED 6W - 3000K - EXTERNO </t>
  </si>
  <si>
    <t>"Balizador de LED para uso externo, com corpo em alumínio injetado e pintura branca _x000D_microtexturizada com difusor em vidro acetinado, 6W, Temperatura de Cor 3000K. _x000D_Dimensões: 16x16x6cm. Referência: BZ45-E5LED3K, LUMICENTER."_x000D_</t>
  </si>
  <si>
    <t>EMB. SOLO IP66 20W 40º RGB 336W 14F 80-250VA CNT REMOTO</t>
  </si>
  <si>
    <t>EMB. SOLO IP66 20W 40º RGB 1900LM-2300LM LUMENS, FONTEPW FONTE ALIM. DMX 24VCC 336W 14F 80-250VA CNT REMOTO_x000D_</t>
  </si>
  <si>
    <t>PROJETOR LED STAR HIPOLE 500W 5.000 K - UNICOBA</t>
  </si>
  <si>
    <t>Projetor Unicoba LEDSTAR HiPole 500W com tensão de operação de 90 a 305 VCA, fluxo luminoso de 52.250 lm, temperatura de cor 5.000 K, ângulo de facho de 60º, fator de potência 0,92, grau de proteção IP 67, dimensões 770x275x250 mm, peso 25kg, temp. de operação de -20 ºC a +50 ºC e AC1._x000D_</t>
  </si>
  <si>
    <t>Projetor de Piso Truck Led 10° 18 LED´S 23W</t>
  </si>
  <si>
    <t>Projetor de Piso TRUCK LED, FAEBER, 18 Leds, 23W, Fluxo Luminoso 1750lm. Temperatura de Cor: 3.000K. Ângulo de abertura: 10°_x000D_</t>
  </si>
  <si>
    <t>EMBUTIDO DE SOLO C/ LED 5W 22° 220V (REF. 50022E2WW)</t>
  </si>
  <si>
    <t>EMBUTIDO DE SOLO C/ LED 5W 22° 220V (REF. 50022E2WW) / 50022E2WW Branco 2700k - 400lm 22°_x000D_</t>
  </si>
  <si>
    <t xml:space="preserve">EMBUTIDO DE SOLO, COM 15W, LENTE DE 10º. LED2700K </t>
  </si>
  <si>
    <t>EMBUTIDO DE SOLO, COM 15W DE POTÊNCIA, CORPO EM ALUMÍNIO USINADO E ACABAMENTO EM PINTURA EPÓXI NAS CORES BRANCO E PRETO OU ANODIZADO PRATA. LENTE DE 10º. LED2700K. CONSUMO 15W. ALIMENTAÇÃO 80A 250VCA. ACOMPANHA NICHO PARA FIXAÇÃO. IP66._x000D_</t>
  </si>
  <si>
    <t xml:space="preserve">EMBUTIDO DE SOLO, COM 15W, LENTE DE 40º. LED2700K </t>
  </si>
  <si>
    <t>EMBUTIDO DE SOLO, COM 15W DE POTÊNCIA, CORPO EM ALUMÍNIO USINADO E ACABAMENTO EM PINTURA EPÓXI NAS CORES BRANCO E PRETO OU ANODIZADO PRATA. LENTE DE 40º. LED2700K. CONSUMO 15W. ALIMENTAÇÃO 80A 250VCA. ACOMPANHA NICHO PARA FIXAÇÃO. IP66._x000D_</t>
  </si>
  <si>
    <t>PROJETOR LINEAR LED, MONOCROMÁTICO, FACHO ABERTO. FAB.: MUNDIAL LUX  4500 K° 45W</t>
  </si>
  <si>
    <t>PROJETOR LINEAR LED, MONOCROMÁTICO, FACHO ABERTO. FAB.: MUNDIAL LUX  4500 K° 45W FACHO 40_x000D__x000D_</t>
  </si>
  <si>
    <t>PROJETOR LINEAR LED, MONOCROMÁTICO, FACHO ABERTO. FAB.: MUNDIAL LUX 4000K° 36W</t>
  </si>
  <si>
    <t>PROJETOR LINEAR LED, MONOCROMÁTICO, FACHO ABERTO. FAB.: MUNDIAL LUX 4000K° 36W FACHO 40_x000D_</t>
  </si>
  <si>
    <t>PROJETOR LINEAR LED, MONOCROMÁTICO, FACHO ABERTO. FAB.: MUNDIAL LUX 4000K° 36W FACHO 10°</t>
  </si>
  <si>
    <t>PROJETOR LINEAR LED, MONOCROMÁTICO, FACHO ABERTO. FAB.: MUNDIAL LUX 4000K° 36W FACHO 10°_x000D_</t>
  </si>
  <si>
    <t>PROJETOR LINEAR LED, RGB, FACHO ABERTO. FONTE FAB.: MUNDIAL LUX 4000K° 18W FACHO 40</t>
  </si>
  <si>
    <t>PROJETOR LINEAR LED, RGB, FACHO ABERTO. FONTE FAB.: MUNDIAL LUX 4000K° 18W FACHO 40_x000D_</t>
  </si>
  <si>
    <t>PROJETOR LINEAR LED, RGB, FACHO ABERTO MUNDIAL LUX 3000K 18W FACHO 40</t>
  </si>
  <si>
    <t>PROJETOR LINEAR LED, RGB, FACHO ABERTO, COM FONTE EXTERNA 24VCC, 144W, 6A E CONTROLADORA COLOR MIX. FAB.: MUNDIAL LUX 3000K 18W FACHO 40_x000D_</t>
  </si>
  <si>
    <t>PROJETOR LINEAR LED, MONOCROMÁTICO, FACHO ABERTO. FAB.: MUNDIAL LUX 4000K 9W FACHO 40</t>
  </si>
  <si>
    <t>PROJETOR LINEAR LED, MONOCROMÁTICO, FACHO ABERTO. FAB.: MUNDIAL LUX 4000K 9W FACHO 40_x000D_</t>
  </si>
  <si>
    <t>PROJ. DE SOBREPOR 3W 4000K ASSIMETRICO</t>
  </si>
  <si>
    <t>PROJ. DE SOBREPOR 3W MONOCROMATICO 4000K ASSIMETRICO IP67</t>
  </si>
  <si>
    <t>EMBUTIDO DE SOLO MONOCROMÁTICO COM FOCO ABERTO. FAB BELLA LUCE 5000K° 20W FACHO 40 MOD. ES20W</t>
  </si>
  <si>
    <t>EMBUTIDO DE SOLO MONOCROMÁTICO COM FOCO ABERTO 5000K° 20W FACHO 40 MOD. ES20W_x000D_</t>
  </si>
  <si>
    <t>EMBUTIDO DE SOLO LED MONOCROMÁTICO COM FACHO FECHADO. FAB BELLA LUCE 4000K 6W FACHO 60° MOD. ES20W</t>
  </si>
  <si>
    <t>EMBUTIDO DE SOLO LED MONOCROMÁTICO COM FACHO FECHADO 4000K 6W FACHO 60° MOD. ES20W_x000D_</t>
  </si>
  <si>
    <t>PERFIL LED COM DIFUSOR EM POLICARBONATO, 22W/M, USO EXTERNO. FAB.: BELLA LUCE 4000K 22W</t>
  </si>
  <si>
    <t>PERFIL LED COM DIFUSOR EM POLICARBONATO, 22W/M, USO EXTERNO. FAB.: BELLA LUCE 4000K 22W_x000D_</t>
  </si>
  <si>
    <t>FITA LED 9,6W/M 3000K. FAB.: MUNDIALUX 3000K 9,6W</t>
  </si>
  <si>
    <t>FITA LED 9,6W/M 3000K. FAB.: MUNDIALUX 3000K 9,6W_x000D_</t>
  </si>
  <si>
    <t>EMBUTIDO DE SOLO LED RGB 60° 20W MOD. ES20W POWERLUME</t>
  </si>
  <si>
    <t>EMBUTIDO DE SOLO LED Potência: 20W Fluxo Luminoso aprox.: 2.000lm Cor Luz: RGB Facho de Abertura: 60° IP 66 MOD. ES20W FAB. PowerLume_x000D_</t>
  </si>
  <si>
    <t>EMBUTIDO DE SOLO LED 2.700K 60° 6W MOD. ES6W POWERLUME</t>
  </si>
  <si>
    <t>EMBUTIDO DE SOLO LED Potência: 6W Fluxo Luminoso.: 570lm Cor Luz: 2.700K Facho de Abertura: 60° IP 66 MOD. ES6W FAB. PowerLume_x000D_</t>
  </si>
  <si>
    <t>Mini Balizador LED 0,4W 2700K MOD. MB4LAI-NC FAB. PowerLume</t>
  </si>
  <si>
    <t>Mini Balizador em LED Potência: 0,4W Cor Luz: 2700K IP 67 MOD. MB4LAI-NC FAB. PowerLume_x000D_</t>
  </si>
  <si>
    <t>FITA LEDS MD5050 FITA AMBAR60LM 220V 11W/ IP67</t>
  </si>
  <si>
    <t>LEDSMD5050 FITA AMBAR60LM 220V 11W/ IP67 FAB. CROWN_x000D_</t>
  </si>
  <si>
    <t>PROJETOR HIPOLE 250W LED 5000K°</t>
  </si>
  <si>
    <t>PROJETOR HIPOLE 250w - 25.850lm - ângulo de abertura 60º - Alumínio e Aço Alumínio Anodizado e Aço Galvanizado à fogo - articulado com parafuso M10 - (A)770 x (B)275 x (C)250 - 14,0 kg - 110 lm/W - 5.000 K_x000D_</t>
  </si>
  <si>
    <t>EMBUTIDO DE SOLO, COM 15W LENTE DE 40º. LED RGB IP66</t>
  </si>
  <si>
    <t>EMBUTIDO DE SOLO, COM 15W DE POTÊNCIA, CORPO EM ALUMÍNIO USINADO E PINTURA EPÓXI NAS CORES BRANCO E PRETO OU ANODIZADO PRATA. LENTE DE 40º. LED RGB. CONSUMO 15W. ALIMENTAÇÃO 24VCC. NO CASO DE RGB ACOMPANHA NICHO PARA FIXAÇÃO. IP66NECESSITA DE CONTROLADOR COLORMIX._x000D_</t>
  </si>
  <si>
    <t>EMBUTIDO DE SOLO 9W LENTE DE 60º LED RGB IP66.</t>
  </si>
  <si>
    <t>EMBUTIDO DE SOLO,COM 9W DE POTÊNCIA, CORPO EM ALUMÍNIO USINADO EPINTURA EPÓXINAS CORES BRANCO E PRETO OU ANODIZADO PRATA. LENTE DE 60º. LED RGB. CONSUMO 9W. ALIMENTAÇÃO 12VCC. NO CASO DE RGB NECESSITA DE CONTROLADOR COLORMIX .ACOMPANHA NICHO PARA FIXAÇÃO. IP66._x000D_</t>
  </si>
  <si>
    <t>REFL LED ZD617b 90W 198-242V CROWN</t>
  </si>
  <si>
    <t>REFL LED ZD617b 90W 198-242V CROWN Característica - Nova tecnologia AC, nenhum driver adicional necessário, sem interferência eletrônica - Poucos componentes do circuito integrado fazem da luminária mais leve e fina, consequentemente mais estável - Estrutura moderna e fácil instalação- Excelente dissipação de calor com a estrutura aerodinâmica - Vida mais longa. Datos Tecnicos: Potencia 90W, 185-245V, Fp. &gt;0.95, Temperatura de cor 5700K, Lumens 8100, CRI(Ra) 70, Classificação IP65_x000D_</t>
  </si>
  <si>
    <t>PROJETOR TANGO LED GEN3 BVP383 LED360CW 320W SMB</t>
  </si>
  <si>
    <t>BVP383 LED360CW 320W SMB-Tango Led Gen3- Projetor de LED para uso externo, 36000 lm, 5700k, IRC&gt;70, 320W, IK08, facho simétrico médio0, 50.000h, classe I, DPD 15kV/KA, _x000D_</t>
  </si>
  <si>
    <t>PROJETOR TANGO LED GEN3 - PROJETOR MOD. BVP383 LED360NW 320W SWB 4.000K</t>
  </si>
  <si>
    <t>TANGO LED GEN3 - PROJETOR DE LED PARA USO EXTERNO. MODELO BVP383 LED360NW 320W SWB. TEMPERATURA DE COR 4.000K. FLUXO LUMINOSO INICIAL (FLUXO DO SISTEMA) 36000LM ÍNDICE DE RENDERIZAÇÃO DE CORES &gt; 70. COD. REF COD. 911401682103. MODELO BVP383 LED360/NW 320W 220-240V SWB_x000D_</t>
  </si>
  <si>
    <t>REFL LED RGBW PARCO 9D 90x3W 220V C 270W</t>
  </si>
  <si>
    <t>REFL LED RGBW PARCO 9D 90x3W 220V C IP 65, 270W_x000D_</t>
  </si>
  <si>
    <t>REFL LED RGBW PARCO4UP 36x8W 25' 22 288W</t>
  </si>
  <si>
    <t>REFL LED RGBW PARCO4UP 36x8W 25' 22 288W IP65_x000D_</t>
  </si>
  <si>
    <t>PROJETOR TANGO LED GEN3 BVP381 LED120/CW 100W 220-240V SMB</t>
  </si>
  <si>
    <t>TANGO LED GEN3 - PROJETOR DE LED 12000LM, 100W, IP66, FACHO SIMETRICO MEDIO, 5700k, IRC&gt;70, IK08, 50.000h, classe I, SPD 15kV/KA_x000D_</t>
  </si>
  <si>
    <t>PROJETOR TANGO LED GEN3 BVP381 LED80/CW 70W 220-240V SMB</t>
  </si>
  <si>
    <t>TANGO LED GEN3 - PROJETOR DE LED 8000LM, 70W, IP66, FACHO SIMETRICO MEDIO, 5700k, IRC&gt;70, IK08, 50.000h, classe I, SPD 15kV/KA_x000D_</t>
  </si>
  <si>
    <t>PROJETOR TANGO LED GEN3 BVP382 LED240/CW 200W 220-240V SMB</t>
  </si>
  <si>
    <t>TANGO LED GEN3 - PROJETOR DE LED 24000LM, 200W, IP66, FACHO SIMETRICO MEDIO, 5700k, IRC&gt;70, IK08, 50.000h, classe I, SPD 15kV/KA_x000D_</t>
  </si>
  <si>
    <t>PROJETOR STROMBOLI S 5,7W AMBAR</t>
  </si>
  <si>
    <t>STROMBOLI S 3 LED'S, 450mA, 5.7W, 570LM, FACHO MÉDIO 40°, TEMPERATURA DE COR AMBAR, IRC&gt;70, IP67_x000D_</t>
  </si>
  <si>
    <t>PROJETOR UNICOBA HIGH POLE 220W 5.000K</t>
  </si>
  <si>
    <t>PROJETOR UNICOBA HIGH POLE, HP-220, 220W, 26400LM, EFICÁCIA LUMINOSA 120lm/W, IP-67, CURVA 60°, IRC&gt;70, TEMPERATURA 5000K_x000D_</t>
  </si>
  <si>
    <t>PROJETOR UNICOBA HIGH POLE 440W 5.000K</t>
  </si>
  <si>
    <t>PROJETOR UNICOBA HIGH POLE, HP-440, 440W, 52800LM, EFICÁCIA LUMINOSA 120lm/W, IP-67, CURVA 60°, IRC&gt;70, TEMPERATURA 5000K_x000D_</t>
  </si>
  <si>
    <t>PROJETOR LED  NEOS 2 50W</t>
  </si>
  <si>
    <t>PROJETOR LED EM CORPO ALUMÍNIOPINTADO COM BLOCO ÓPTICO E DIFUSOR DE VIDROSELADO NA TAMPAFIXADO ATRAVÉS DE GARFOEM AÇO PINTADO.:NEOS 2 FAB.:SCHREDER OU SIMILAR (50W)._x000D_</t>
  </si>
  <si>
    <t>PROJETOR EM LED ZY226D-II - 480W</t>
  </si>
  <si>
    <t>PROJETOR EM LED ZY226D-II - 480W ZY226D-II - PROJETOR EM LED 480W, COM 12 MÓDULOS. FLUXO LUMINOSO 43.200lm_x000D_</t>
  </si>
  <si>
    <t>PROJETOR TANGO LED GEN3 BVP383 LED450/NW 400W 220-240V 4000K</t>
  </si>
  <si>
    <t>PROJETOR TANGO LED GEN3 BVP383 LED450/NW 400W 220-240V 4000K_x000D_</t>
  </si>
  <si>
    <t>REFLETOR LED ZD101a-LED020-5700K - 20W (MÓDULO LED 20W – ANT. SALES)</t>
  </si>
  <si>
    <t>REFLETOR LED ZD101a-LED020-5700K - 20W (INFORMAÇÕES DO FORNECEDOR)_x000D_</t>
  </si>
  <si>
    <t xml:space="preserve">PROJETOR UNICOBA LEDSTAR HP 600W V5.9 5K0 30D </t>
  </si>
  <si>
    <t>PROJETOR UNICOBA LEDSTAR HP 600W V5.9 5K0 30D, Equivalência: Lâmpada HID 2000W, Número de LEDs: 324, Fluxo Luminoso do LED: 77.880lm, Fluxo Luminoso Total: 70.800 lm, Dimensões: 540 x 496 x 230 mm, Peso Líquido (kg): 15,0 kg</t>
  </si>
  <si>
    <t>PROJETOR TOGO LED 960W 5700K REF. Tw5018921</t>
  </si>
  <si>
    <t>PROJETOR TOGO LED 960W 5700K ≥120 lm/W -40°C +50°C _ 100 a 277Vac 495x546x274mm 30.30kG / tw5018921 / TOGLBN___0CMANDL960W___I_22_1N__C1BK9005_x000D_</t>
  </si>
  <si>
    <t>PROJETOR WAMPA LED 200W 5000K REF. Tw4001795</t>
  </si>
  <si>
    <t>PROJETOR WAMPA LED 200W 5000K - WAMLBN RCWB DL200W I 22 1-10C1BK9005 / tw4001795 / WAMLBN___RCWB_DL200W___I_22_1-10C1BK9005_x000D_</t>
  </si>
  <si>
    <t>PROJETOR WAMPA LED 240W 5000K REF. TW4002019</t>
  </si>
  <si>
    <t>PROJETOR WAMPA LED 240W 5000K - PROJETOR PARA ENCAIXE EM SUPORTE U, ÓPTICA CWB 60°, 30.000lm, EFICIENCIA 125lm/W, IRC&gt;80, CLASSE 1, IP-66, 60.000h, IK08, CONTROLE 0-10V, CODIFICAÇÃO TW4002019, WAMLBN___RCWB_DL240W___I_22_1-10C1BK9006._x000D_</t>
  </si>
  <si>
    <t>PROJETOR LED 100W 6500K ANG 120° COM PAINEL SOLAR</t>
  </si>
  <si>
    <t>PROJETOR LED 100W 6500K ANG 120° COM PAINEL SOLAR. FAB. ZMLAMA</t>
  </si>
  <si>
    <t xml:space="preserve">PROJETOR LED BVP621 LED1008/CW 960W 220-240V NB GM </t>
  </si>
  <si>
    <t>PROJETOR LED BVP621 LED1008/CW 960W 220-240V NB GM EOC: 01826698 12NC: 911401826698_x000D_</t>
  </si>
  <si>
    <t>PROJETOR TANGO LED GEN3 BVP383 LED310CW 310W SMB 5700K</t>
  </si>
  <si>
    <t>"BVP383 LED108CW 310W SMB-Tango Led Gen3- Projetor de LED para uso externo, 40800 lm, 5700k, IRC&gt;70, 310W, IK08, facho simétrico médio, 50.000h, classe I, DPD 15kV/KA,12.5KG. _x000D_"_x000D_</t>
  </si>
  <si>
    <t>PROJETOR LED 200W  (RECEPCIONADA AV VIA EXPRESSA SOB A VIA FERREA)</t>
  </si>
  <si>
    <t>PROJETOR LED 200W  (RECEPCIONADA AV VIA EXPRESSA SOB A VIA FERREA)_x000D_</t>
  </si>
  <si>
    <t>PROJETOR LED 150W  (RECEPCIONADA AV VIA EXPRESSA SOB A VIA FERREA)</t>
  </si>
  <si>
    <t>PROJETOR LED 150W  (RECEPCIONADA AV VIA EXPRESSA SOB A VIA FERREA)_x000D_</t>
  </si>
  <si>
    <t>PROJETOR LED FIXADO NO TETO 145W  (RECEPCIONADA AV VIA EXPRESSA SOB A VIA FERREA)</t>
  </si>
  <si>
    <t>PROJETOR LED FIXADO NO TETO 145W  (RECEPCIONADA AV VIA EXPRESSA SOB A VIA FERREA)_x000D_</t>
  </si>
  <si>
    <t>PROJETOR SUB AGUATICO RGB 18W COM FONTE BLINDADA IP 67 20A E CENTRAL DE CONTROLE</t>
  </si>
  <si>
    <t>PROJETOR RBG 18W - SUBAQUÁTICO- FONTE DE 20A.IP 67 - CENTRAL CONTROLE REMOTO - FONTE BNB (REF. LUMINARIA PISCINA 18W RGB; FONTE BLINDADA 12V 250W 20A; CENTRAL RGB TOUCH)</t>
  </si>
  <si>
    <t>PROJ LED EROS I 210W BRANCO FRIO</t>
  </si>
  <si>
    <t>PROJETOR LED EROS I 210W, 22800Lm, 700mA, 96LED's, EFICIENCIA 110Lm/W, IRC 70, IP66, TEMPERATURA BRANCO FRIO, FACHO ASSIMETRICO._x000D_</t>
  </si>
  <si>
    <t>Tipo de Lâmpada: Vapor Metálico, Potência da Lâmpada: 25</t>
  </si>
  <si>
    <t>Tipo de Lâmpada: Incandescente, Potência da Lâmpada: 70</t>
  </si>
  <si>
    <t>Tipo de Lâmpada: Mercúrio, Potência da Lâmpada: 400</t>
  </si>
  <si>
    <t>Tipo de Lâmpada: Vapor Metálico, Potência da Lâmpada: 480</t>
  </si>
  <si>
    <t>Tipo de Lâmpada: LED, Potência da Lâmpada: 000000</t>
  </si>
  <si>
    <t>Tipo de Lâmpada: Sódio, Potência da Lâmpada: 15</t>
  </si>
  <si>
    <t>Tipo de Lâmpada: Sódio, Potência da Lâmpada: 78</t>
  </si>
  <si>
    <t>Tipo de Lâmpada: LED, Potência da Lâmpada: 70</t>
  </si>
  <si>
    <t>Tipo de Lâmpada: Sódio, Potência da Lâmpada: 1150</t>
  </si>
  <si>
    <t>Tipo de Lâmpada: Sódio, Potência da Lâmpada: 1501</t>
  </si>
  <si>
    <t>Tipo de Lâmpada: Sódio, Potência da Lâmpada: 0</t>
  </si>
  <si>
    <t>Tipo de Lâmpada: Sódio, Potência da Lâmpada: 180</t>
  </si>
  <si>
    <t>Tipo de Lâmpada: Vapor Metálico, Potência da Lâmpada: 280</t>
  </si>
  <si>
    <t>Tipo de Lâmpada: Sódio, Potência da Lâmpada: 470</t>
  </si>
  <si>
    <t>Tipo de Lâmpada: LED, Potência da Lâmpada: 150</t>
  </si>
  <si>
    <t>Tipo de Lâmpada: LED, Potência da Lâmpada: 400</t>
  </si>
  <si>
    <t>Tipo de Lâmpada: Vapor Metálico, Potência da Lâmpada: 158</t>
  </si>
  <si>
    <t>Tipo de Lâmpada: Sódio, Potência da Lâmpada: 10</t>
  </si>
  <si>
    <t>Tipo de Lâmpada: Vapor Metálico, Potência da Lâmpada: 258</t>
  </si>
  <si>
    <t>Tipo de Lâmpada: Sódio, Potência da Lâmpada: 250250</t>
  </si>
  <si>
    <t>Tipo de Lâmpada: Vapor Metálico, Potência da Lâmpada: 35150</t>
  </si>
  <si>
    <t>Tipo de Lâmpada: Vapor Metálico, Potência da Lâmpada: 15</t>
  </si>
  <si>
    <t>Tipo de Lâmpada: Vapor Metálico, Potência da Lâmpada: 150150</t>
  </si>
  <si>
    <t>Tipo de Lâmpada: Mercúrio, Potência da Lâmpada: 150</t>
  </si>
  <si>
    <t>Tipo de Lâmpada: Sódio, Potência da Lâmpada: 1503</t>
  </si>
  <si>
    <t>Tipo de Lâmpada: Vapor Metálico, Potência da Lâmpada: 2503</t>
  </si>
  <si>
    <t>Tipo de Lâmpada: Vapor Metálico, Potência da Lâmpada: 180</t>
  </si>
  <si>
    <t>Tipo de Lâmpada: Sódio, Potência da Lâmpada: 12</t>
  </si>
  <si>
    <t>Tipo de Lâmpada: Sódio, Potência da Lâmpada: 40099</t>
  </si>
  <si>
    <t>Tipo de Lâmpada: Sódio, Potência da Lâmpada: 280</t>
  </si>
  <si>
    <t>LUMINARIA NATH S 40 LED’S 100W 5000K</t>
  </si>
  <si>
    <t>LUMINARIA TECNOWATT NATH S 40 LED’S 800mA, 100W, FLUXO 11700lm, TEMPERATURA DE COR 5000K, IRC&gt;70 COD. TW4001579_x000D_NATSXGGTFR2MR_DL100W800IABRS1-10C1GY9007_x000D_</t>
  </si>
  <si>
    <t xml:space="preserve">REFL LED ZY617 60W 198-242V 5800lm CROWN </t>
  </si>
  <si>
    <t>REFL LED ZY617 60W 198-242V CROWN Potencia 60W, 185-245V, Fp. &gt;0.95, Temperatura de cor 5700K, CRI(Ra) 70, Classificação IP65_x000D_fluxo é 5800lm_x000D_</t>
  </si>
  <si>
    <t>S-0010001</t>
  </si>
  <si>
    <t>S-0010003</t>
  </si>
  <si>
    <t>S-0010004</t>
  </si>
  <si>
    <t>S-0010005</t>
  </si>
  <si>
    <t>S-0010008</t>
  </si>
  <si>
    <t>S-0010012</t>
  </si>
  <si>
    <t>S-0010013</t>
  </si>
  <si>
    <t>S-0010014</t>
  </si>
  <si>
    <t>S-0010018</t>
  </si>
  <si>
    <t>S-0010020</t>
  </si>
  <si>
    <t>S-0010025</t>
  </si>
  <si>
    <t>S-0010027</t>
  </si>
  <si>
    <t>S-0010028</t>
  </si>
  <si>
    <t>S-0010029</t>
  </si>
  <si>
    <t>S-0010030</t>
  </si>
  <si>
    <t>Substituído por 0001017-LAMPADA A VAPOR DE SODIO SON T 400W, TENSAO ENTRADA DO REATOR 220V, BASE E-40, BULBO TUBULAR CLARO, DIM 285X46MM, FLUXO LUMINOSO 48000LM, TC 2000ºK, IRC 25%, VIDA MEDIA 24000HS, POSICAO DE OPERACAO HORIZONTAL, REF SON-T 400W DA OSRAM</t>
  </si>
  <si>
    <t>S-0010031</t>
  </si>
  <si>
    <t>S-0010032</t>
  </si>
  <si>
    <t>S-0010033</t>
  </si>
  <si>
    <t xml:space="preserve">LP VT TUB 942 150W </t>
  </si>
  <si>
    <t>S-0010034</t>
  </si>
  <si>
    <t>S-0010047</t>
  </si>
  <si>
    <t>S-0010049</t>
  </si>
  <si>
    <t>S-0010055</t>
  </si>
  <si>
    <t>S-0010056</t>
  </si>
  <si>
    <t>S-0010065</t>
  </si>
  <si>
    <t>LP VT TB 250W PINK</t>
  </si>
  <si>
    <t>LAMPADA METALICA TUBULAR 250W PINK</t>
  </si>
  <si>
    <t>S-0030072</t>
  </si>
  <si>
    <t>S-0030079</t>
  </si>
  <si>
    <t>S-0030087</t>
  </si>
  <si>
    <t>S-0030092</t>
  </si>
  <si>
    <t>S-0030094</t>
  </si>
  <si>
    <t>S-0030109</t>
  </si>
  <si>
    <t>S-0030122</t>
  </si>
  <si>
    <t>S-0030123</t>
  </si>
  <si>
    <t>S-0030136</t>
  </si>
  <si>
    <t>S-0030137</t>
  </si>
  <si>
    <t>S-0030140</t>
  </si>
  <si>
    <t>S-0030142</t>
  </si>
  <si>
    <t>S-0030145</t>
  </si>
  <si>
    <t>S-0030155</t>
  </si>
  <si>
    <t>S-0030166</t>
  </si>
  <si>
    <t>S-0030178</t>
  </si>
  <si>
    <t>S-030115</t>
  </si>
  <si>
    <t>S-0700041</t>
  </si>
  <si>
    <t>S-0700052</t>
  </si>
  <si>
    <t>S-0700068</t>
  </si>
  <si>
    <t>PROJETOR DE EMBUTIR 13 LED´S MOD. OSRAM. RETIRADOS DA OBRA AV. SANTANA JUNIOR</t>
  </si>
  <si>
    <t>PROJETOR DE EMBUTIR 13 LED´S MOD. OSRAM. RETIRADOS DA OBRA AV. SANTANA JUNIOR_x000D_</t>
  </si>
  <si>
    <t>S-0700145</t>
  </si>
  <si>
    <t>LUM INDALUX VIENTO IVH-6</t>
  </si>
  <si>
    <t>MTE.IP.LUMIN</t>
  </si>
  <si>
    <t>LUMINARIA PARA LAMPADAS VM ATE 250W, VS ATE 600W E VT ATE 150W, GRAU PROT SIST OTICO IP66, FABR INDALUX, MOD VIENTO IVH-6</t>
  </si>
  <si>
    <t>LUM SCHREDER ALURA</t>
  </si>
  <si>
    <t>LUMINARIA DECORATIVA PARA LAMPADA VT ATE 150W, SOQUETE G12, FABR SCHREDER, MOD ALURA</t>
  </si>
  <si>
    <t>LUM ALMEC VEGA A-500 CINZA</t>
  </si>
  <si>
    <t>LUMINARIA P/ LAMPADA TUB VM/VS/VT 250 ATE 600W, SOQUETE E-40, SIST OTICO IP66, CORPO AL INJETADO, REFRATOR VIDRO PLANO TEMPERADO, FIXACAO BRACO DIAM 50 A 60MM E TOPO DE POSTE DIAM 60 A 76MM, DIM 850X380X280MM, FABR ALMEC, MOD VEGA A-500 COR CINZA RAL 7035</t>
  </si>
  <si>
    <t>LUM ALMEC LUNAR LLP AM/BR</t>
  </si>
  <si>
    <t>LUMINARIA DECORATIVA ESPECIAL PARA LAMPADA VT 150W, SOQUETE E-40, CORPO SEMI-ESFERICO EM AL INJETADO, DIFUSOR EM VIDRO PLANO TEMPERADO, GRAU DE PROTECAO IP-65, FABR ALMEC, MOD LUNAR LLP, CORPO AMARELO (RAL1018) E ARO BRANCO (RAL9003)</t>
  </si>
  <si>
    <t>LUM WETZEL WY-20/2</t>
  </si>
  <si>
    <t>LUMINARIA FECHADA BLINDADA DE SEGURANCA PARA LAMPADA IN200/MX160/VM125, SOQUETE E-27, TIPO PENDENTE DO TETO, VISOR ALCALINO, GRAU DE PROTECAO IP-54, DIM 305X171MM, FABR WETZEL, MOD WY-20/2</t>
  </si>
  <si>
    <t>LUM INDALUX MICENAS IJM</t>
  </si>
  <si>
    <t xml:space="preserve">LUMINARIA ESTILO LAMPIAO PARA LAMPADAS VM125/VS70 A VS150/VT150/HA100, SIST OTICO IP66, FABR INDALUX, MOD MICENAS IJM </t>
  </si>
  <si>
    <t>LUM TECNOWATT DEC FO-5T</t>
  </si>
  <si>
    <t>LUMINARIA DECORATIVA PARA LAMPADA VM/VS/VT ATE 250W, SOQUETE E-27 OU E-40, DIFUSOR POLICARBONATO TRANSPARENTE, GRAU DE PROTECAO IP-54, FABR TECNOWATT, MOD FO-5T</t>
  </si>
  <si>
    <t>LUM FAEBER ATENE PC</t>
  </si>
  <si>
    <t>LUMINARIA PARA LAMPADAS 150W CDMT, SOQUETE G-12, GRAU DE PROTECAO IP65, FABR FAEBER, MOD.ATENE PC</t>
  </si>
  <si>
    <t>LUM ALMEC VEGA A-500 AZUL</t>
  </si>
  <si>
    <t>LUMINARIA P/ LAMPADA TUB VM/VS/VT 250 ATE 600W, SOQUETE E-40, SIST OTICO IP66, CORPO AL INJETADO, REFRATOR VIDRO PLANO TEMPERADO, FIXACAO BRACO DIAM 50 A 60MM E TOPO DE POSTE DIAM 60 A 76MM, DIM 850X380X280MM, FABR ALMEC, MOD VEGA A-500 COR AZUL RAL 5009</t>
  </si>
  <si>
    <t xml:space="preserve">LUM ALMEC LEXA A-190 E27 </t>
  </si>
  <si>
    <t>LUMINARIA PARA LAMPADA TUBULAR VS/VT 100 ATE 400W, SOQUETE E-27, SIST OTICO IP65, CORPO EM AL INJETADO, REFRATOR EM VIDRO PLANO TEMPERADO, ENCAIXE BRACO DIAM EXT DE 48 A 60MM, FABR ALMEC, COR AZUL RAL 5009, MOD LEXA A-190</t>
  </si>
  <si>
    <t>LUM TECNOWATT DEC FO-3T</t>
  </si>
  <si>
    <t>LUMINARIA DECORATIVA PARA LAMPADA VM/VS/VT ATE 150W, SOQUETE E-27 OU E-40, DIFUSOR POLICARBONATO TRANSPARENTE, GRAU DE PROTECAO IP-54, FABR TECNOWATT, MOD FO-3T</t>
  </si>
  <si>
    <t>LUM TASCHIBRA 2F MANGUEIRA AZ</t>
  </si>
  <si>
    <t>LUMINARIA TIPO MANGUEIRA LUMINOSA DECORATIVA, COR AZUL, 220V, 2 FIOS, ESPESSURA 13MM, FORNECIDA EM ROLO DE 50M - REF TASCHIBRA OU SIMILAR</t>
  </si>
  <si>
    <t>LUM SCHREDER AMBAR 3 S/B CINZA</t>
  </si>
  <si>
    <t>LUMINARIA FECHADA P/ LAMPADA VS/VT DE 150W ATE 400W,SOQUETE E-40,GRAU DE PROTECAO IP66 P/ O BLOCO OTICO E ALOJ ACESS,CORPO AL INJETADO ALTA PRESSAO,REFLETOR AL ANODIZADO,REFRATOR VIDRO TEMPERADO POLICURVO,FABR SCHREDER,MOD AMBAR 3,SEM BASE PARA RELE</t>
  </si>
  <si>
    <t>LUM SCHREDER AMETISTA 2 E40 70/150W</t>
  </si>
  <si>
    <t>LUMINARIA FECHADA P/ LAMPADA VS/VT ATE 150W, SOQUETE E-40, C/ BASE RELE, GRAU PROT IP65 P/ O BLOCO OTICO E P/ O ALOJ DE ACESSORIOS, CORPO AL INJETADO ALTA PRESSAO, REFLETOR AL ANODIZADO, REFRATOR VIDRO TEMPERADO POLICURVO, FABR SCHREDER, MOD AMETISTA 2</t>
  </si>
  <si>
    <t>LUM SCHREDER ISLA</t>
  </si>
  <si>
    <t>LUMINARIA DECORATIVA TIPO LAMPIAO, PARA LAMPADA VS/VT ATE 150W, SIST OTICO IP-66 E ALOJ ACESSORIOS IP-44, CAPOT EM AL REPUXADO, DIFUSOR EM VIDRO LISO TEMPERADO SERIGRAFADO IK 08, FABR SCHREDER, MOD ISLA, SEM BASE PARA RELE</t>
  </si>
  <si>
    <t>LUM BEGHELLI  BS -100 RP</t>
  </si>
  <si>
    <t>LUMINARIA BS -100 RP LUMINARIA DE SOBREPOR, COM CORPO MODELO EM POLICARBONATO DE ALTA RESISTENCIA , COM PROTEÇAO UV, REFLETOR PARABÓLICO EM POLICARBONATO METALIZADO, IP 66, P/ 2 LAMPADAS FLUORESCENTES 32/36/40 WATTS. FAB BEGHELLI.</t>
  </si>
  <si>
    <t>LUM BEGHELLI  BS -101 RP</t>
  </si>
  <si>
    <t>LUMINARIA BS -101 RP LUMINARIA DE SOBREPOR, COM CORPO MODELO EM POLICARBONATO DE ALTA RESISTENCIA , COM PROTEÇAO UV, REFLETOR EM CHAPA DE ACO NA COR BRANCA, IP 65, P/ 2 LAMPADAS FLUORESCENTES 32/36/40 WATTS. FAB BEGHELLI.</t>
  </si>
  <si>
    <t>LUM SCHREDER AMBAR 2 G12</t>
  </si>
  <si>
    <t>LUMINARIA FECHADA PARA LAMPADA VS/VT DE ATE 150W, SOQUETE G-12, GRAU DE PROTECAO IP66 PARA O BLOCO OTICO E ALOJ ACESS, CORPO AL INJETADO ALTA PRESSAO, REFLETOR AL ANODIZADO, REFRATOR VIDRO TEMPERADO POLICURVO, FABR SCHREDER, MOD AMBAR 2</t>
  </si>
  <si>
    <t>LUM SCHREDER RUBI</t>
  </si>
  <si>
    <t>LUMINARIA FECHADA P/ LAMPADA VT ATE 250W, COR CINZA, GRAU PROT IP66 P/ O BLOCO OTICO E P/ O ALOJ DE ACESSORIOS, BASE EM ALUMINIO INJETADO, TAMPA EM AL REPUXADO, DIFUSOR ESTRIADO EM POLICARBONATO TRANSPARENTE, FABR SCHREDER, MOD RUBI</t>
  </si>
  <si>
    <t>LUM TECNOWATT HEKA LA</t>
  </si>
  <si>
    <t>LUMINARIA DECORATIVA PARA LAMPADA VS/VT DE 70W ATE 250W, SOQUETE E-27 OU E-40, CORPO AL INJETADO, DIFUSOR VIDRO TEMPERADO, GRAU PROT IP-65 P/ CONJ OTICO E IP-44 P/ ALOJ ACESS, ENCAIXE PONTA BRAÇO 60MM C/ PARAF ACO INOX, FABR TECNOWATT, MOD HEKA LA</t>
  </si>
  <si>
    <t>LUM WETZEL IPT-26</t>
  </si>
  <si>
    <t>"LUMINARIA DE EMBUTIR EM PAREDE P/ LAMP INCADESC ATE 100W, A PROVA DE TEMPO NEC CL III, GRAU PROT IP54, SOQUETE E27, CORPO E GRADE PROT AL SILICIO, 3 ENTRADAS C/ ROSCA BSP 3/4"", COR CINZA, FABR WETZEL, MOD IPT-26"</t>
  </si>
  <si>
    <t>LUM TECNOWATT HYDRA BASIC</t>
  </si>
  <si>
    <t>LUM DECORATIVA P/ LAMP VT/VM DE 70W ATE 150W,SOQUETE E-27,BULBO TUBULAR,CORPO AL INJETADO,DIFUSOR ACRILICO,REFLETOR C ALETAS AL ANODISADO,IP-65 P/ CONJ OTICO E ALOJ ACESS,EQUIP AUX INCORPOR BASE,COR CINZA,FAB TECNOWATT,MOD HYDRA BASIC,S/ BASE P/ RELÉ</t>
  </si>
  <si>
    <t>LUM REPUME SURIA II DI965VC</t>
  </si>
  <si>
    <t>LUMINARIA FECHADA PARA LAMPADA VS/VT 70W ATE 150W, SOQUETE E-40, CORPO C/ ALOJ ACESS EM AL INJETADO ALTA PRESSAO, FECHO INOX, REFRATOR EM LENTE VIDRO CURVO, REFLETOR AL ANODIZADO, GRAU PROT IP-65, COR CINZA, FABR REPUME, MOD SURIA II DI-965/VC</t>
  </si>
  <si>
    <t xml:space="preserve">LUM TECNOWATT HYDRA BASIC E40 </t>
  </si>
  <si>
    <t>LUMINARIA DECORATIVA P/ LAMPADA VT/VM DE 70W ATE 150W, SOQUETE E-40, BULBO TUBULAR, CORPO AL INJETADO, DIFUSOR ACRILICO, REFLETOR C/ ALETAS AL ANODISADO, IP-65 P/ CONJ OTICO E ALOJ ACESS, EQUIP AUX INCORPOR BASE,COR CINZA, FAB TECNOWATT, MOD HYDRA BASIC</t>
  </si>
  <si>
    <t xml:space="preserve">LUM MICENAS IJMS2 </t>
  </si>
  <si>
    <t>LUMINARIA ESTILO LAMPIAO PARA LAMPADAS VM125/VS70 A VS150/VT150/HA100, SIST OTICO IP66, FABR INDALUX, MOD MICENAS IJMS2. TOPO</t>
  </si>
  <si>
    <t>LUM SCHREDER AMBAR 2 E-40 AZUL</t>
  </si>
  <si>
    <t>LUMINARIA FECHADA P/ LAMPADA VS/VT DE ATE 150W, SOQUETE E-40, GRAU DE PROTECAO IP66 PARA O BLOCO OTICO E ALOJ ACESS, CORPO AL INJETADO ALTA PRESSAO, REFLET. AL ANODIZADO, REFRATOR VIDRO TEMPERADO POLICURVO, PINTADA NA COR AZUL, RAL 5005, FABR SCHREDER,</t>
  </si>
  <si>
    <t>LUM SCHREDER AMBAR 3 E-40 AZUL</t>
  </si>
  <si>
    <t>LUMINARIA FECHADA P/ LAMPADA VS/VT DE 250 A 400W,BASE E-40, GRAU DE PROT. IP66 PARA O BLOCO OTICO E ALOJ ACESS, CORPO AL INJETADO ALTA PRESSAO, REFLET. AL ANODIZADO, REFRATOR VIDRO TEMPER POLICURVO, C/ BASE P/ RELE COR AZUL, RAL 5005, FABR SCHREDER,</t>
  </si>
  <si>
    <t>LUM SCHREDER AMBAR 3 C/B CINZA</t>
  </si>
  <si>
    <t>LUMINARIA FECHADA P/ LAMPADA VS/VT DE 150W ATE 400W,SOQUETE E-40,GRAU DE PROTECAO IP66 P/ O BLOCO OTICO E ALOJ ACESS,CORPO AL INJETADO ALTA PRESSAO,REFLETOR AL ANODIZADO,REFRATOR VIDRO TEMPERADO POLICURVO,FABR SCHREDER, MOD AMBAR 3,COM BASE PARA RELE</t>
  </si>
  <si>
    <t>LUM REPUME SURIA IV DI-985/VC</t>
  </si>
  <si>
    <t>LUM FECHADA PARA LAMPADA VS/VT 250W ATE 400W,SOQUETE E-40,CORPO C/ ALOJ ACESS EM AL INJETADO ALTA PRESSAO,FECHO INOX,REFRATOR EM LENTE VIDRO CURVO,REFLETOR AL ANODIZADO,GRAU PROT IP-66,COR CINZA,FABR REPUME,MOD SURIA IV DI-985/VC,COM BASE PARA RELÉ</t>
  </si>
  <si>
    <t>LUM FECHADA PARA LAMPADA VS/VT 250W ATE 400W,SOQUETE E-40,CORPO C/ ALOJ ACESS EM AL INJETADO ALTA PRESSAO,FECHO INOX,REFRATOR EM LENTE VIDRO CURVO,REFLETOR AL ANODIZADO,GRAU PROT IP-66,COR CINZA,FABR REPUME,MOD SURIA IV DI-985/VC,SEM BASE PARA RELÉ</t>
  </si>
  <si>
    <t>LUM TECNOWAT ALPHA VC E40 BASE</t>
  </si>
  <si>
    <t>LUMINARIA FECHADA P/ LAMPADA VS E VMT 100W E 150W, SOQUETE E-40, COM BASE PARA RELE, DIM 480X280X195MM, CORPO AL INJET, IP-66, DIFUSOR EM VIDRO CURVO TRANSP , P/ BRACOS DE 33,7MM A 60,3MM DIAM, FABR TECNOWATT, MOD ALPHA 1 VC</t>
  </si>
  <si>
    <t>LUM TECNOWAT ALPHA VC E27 BASE</t>
  </si>
  <si>
    <t>LUMINARIA FECHADA P/ LAMPADA VS E VMT 70W, SOQUETE E-27, COM BASE PARA RELE, DIM 480X280X195MM, CORPO AL INJET, IP-66, DIFUSOR EM VIDRO CURVO TRANSP , P/ BRACOS DE 33,7MM A 60,3MM DIAM, FABR TECNOWATT, MOD ALPHA 1 VC</t>
  </si>
  <si>
    <t xml:space="preserve">LUM INDALUX RIKKA IJR M1      </t>
  </si>
  <si>
    <t>LUMINARIA DECORATIVA PARA LAMPADAS VS/VM 100/150W, IP 56, IK 09, CLASSE I, SOQUETE E-40, DIFUSOR EM METACRILATO, DIM 530X520X636MM, MOD IJR-M1, FAB INDALUX</t>
  </si>
  <si>
    <t>LUM PLAFONIER TECNOWATT</t>
  </si>
  <si>
    <t>LUMINARIA PLAFONIER IL303MV PARA LAMPADA VMT 150W A 250W SOQUETE E-40 CORPO E GRADE DE PROTECAO EM LIGA DE ALUMINIO FUNDIDO PINTADO EM ESMALTE CINZA MARTELADO, GLOBO DE VIDRO RESISTENTE A CHOQUES TERMICOS ROSQUEADO AO CORPO.</t>
  </si>
  <si>
    <t>LUM BLINDADA PLANFONIER E-40</t>
  </si>
  <si>
    <t>LUMINARIA BLINDADA MODELO PLANFONIER REF. 56152/050 , SOQUETE E-40, DIMENSOES Ø165X320MM, FEITA EM ALUMINIO FUNDIDO, GRADE E GLOBO ALCALINO DE PROTECAO ROSQUEADO, PARA LAMP MISTA 250W, FAB. TRAMONTINA</t>
  </si>
  <si>
    <t>LUM. REPUME 150W E-40</t>
  </si>
  <si>
    <t>LUM. REPUME 150W E-40 C/BASE DI-965/VCE40-1 CINZA MUNSELL N6,5 COD. 020.021.0028</t>
  </si>
  <si>
    <t>LUM. REPUME RAYRA 250W E-40 C/B</t>
  </si>
  <si>
    <t>LUM. REPUME 250W E-40 C/BASE DI-1031/VC66-3 CINZA MUNSELL N6,5 COD. 020.021.0061</t>
  </si>
  <si>
    <t>LUM. REPUME RAYRA 400W E-40 C/B</t>
  </si>
  <si>
    <t>LUM. REPUME 400W E-40 C/BASE DI-1030/VC66-1 CINZA MUNSELL N6,5 COD. 020.021.0062</t>
  </si>
  <si>
    <t>LUM. REPUME 70W E-27</t>
  </si>
  <si>
    <t>LUM. REPUME 70W E-27 C/BASE DI-965/VCE40-1 CINZA MUNSELL N6,5 COD. 020.021.0028</t>
  </si>
  <si>
    <t>LUM ILUMATIC 150W ÔMEGA ILP 450</t>
  </si>
  <si>
    <t>"LUMINÁRIA ILUMATIC MODELO ILP450M48-60/4VC, VIDRO CURVO, COM BASE PARA RELÉ FOTOELETRONICO, SEM REATOR - E-40, CINZA MUNSELL N6,5 ; SIST OPTICO IP 66 COM BASE P/ RELE MOD ILUMATIC ILP 450 OMEGA. COD. 59823178"</t>
  </si>
  <si>
    <t>LUM ILUMATIC 250W SELKIS-II ILP-2525</t>
  </si>
  <si>
    <t>LUMINÁRIA ILUMATIC MODELO ILP2525M48-60/4VC, VIDRO CURVO, COM BASE PARA RELÉ FOTOELETRONICO, SEM REATOR - E-40, CINZA MUNSELL N6,5, SIST OPTICO IP 66 COM BASE. MOD ILUMATIC ILP 2525 SELKIS II COD 59823015</t>
  </si>
  <si>
    <t>LUM ILUMATIC 400W SELKIS ILP 2540</t>
  </si>
  <si>
    <t>LUMINARIA VS/VT 400W, SIST OPTICO IP 66 COM BASE. MOD ILUMATIC 2540 SELKIS. COD 59823010</t>
  </si>
  <si>
    <t>LUM. ILUMATIC - SELKIS III - 70W E-27.</t>
  </si>
  <si>
    <t>LUM. ILUMATIC MODELO ILP7010M48-60/2VC, VIDRO CURVO, COM BASE PARA RELE FOTOELETRÔNCO, SEM REATOR- E-27, CINZA MUNSELL N6,5.</t>
  </si>
  <si>
    <t>LUM ILUMATIC 70W ÔMEGA ILP 450 C/ SOQUETE E-27</t>
  </si>
  <si>
    <t>"LUMINÁRIA ILUMATIC MODELO ILP450M48-60/4VC, VIDRO CURVO, COM BASE PARA RELÉ FOTOELETRONICO, SEM REATOR - E-40, CINZA MUNSELL N6,5 ; SIST OPTICO IP 66 COM BASE P/ RELE MOD ILUMATIC ILP 450 OMEGA. COM SOQUETE E-27 COD. 59823178"</t>
  </si>
  <si>
    <t>LUM AMBAR 3 BRANCA C/ BASE</t>
  </si>
  <si>
    <t>LUM. FECHADA P/ LAMPADA VS/VT DE 150W ATE 400W,SOQ. E-40,GRAU DE PROTECAO IP66 P/ O BLOCO OTICO E ALOJ ACESS,CORPO AL INJETADO ALTA PRESSAO,REFLETOR AL ANODIZADO,REF. VIDRO TEMP. POLICURVO,FABR SCHREDER,MOD AMBAR 3,COR BRANCA RAL 9010, C/ BASE PARA RELE</t>
  </si>
  <si>
    <t>LUM AMBAR 3 BRANCA S/ BASE</t>
  </si>
  <si>
    <t>LUM. FECHADA P/ LAMPADA VS/VT DE 150W ATE 400W,SOQ. E-40,GRAU DE PROTECAO IP66 P/ O BLOCO OTICO E ALOJ ACESS,CORPO AL INJETADO ALTA PRESSAO,REFLETOR AL ANODIZADO,REF. VIDRO TEMP. POLICURVO,FABR SCHREDER,MOD AMBAR 3,COR BRANCA RAL 9010, S/ BASE PARA RELE</t>
  </si>
  <si>
    <t>LUM ILUMATIC 250W SB SELKIS-II ILP-2525</t>
  </si>
  <si>
    <t>LUM ILUMATIC 250W SB SELKIS-II ILP-2526</t>
  </si>
  <si>
    <t>LUM ILUMATIC 400W SB SELKIS ILP 2540</t>
  </si>
  <si>
    <t>LUM ILUMATIC 400W SB SELKIS ILP 2541</t>
  </si>
  <si>
    <t>LUM. REPUME RAYRA 250W E-40 S/B</t>
  </si>
  <si>
    <t>LUM. REPUME 250W E-40 C/BASE DI-1031/VC66-3 CINZA MUNSELL N6,5 COD. 020.021.0061 S/B_x000D_</t>
  </si>
  <si>
    <t>LUM. REPUME RAYRA 400W E-40 S/B</t>
  </si>
  <si>
    <t>LUM. REPUME 400W E-40 C/BASE DI-1030/VC66-1 CINZA MUNSELL N6,5 COD. 020.021.0062 S/B_x000D_</t>
  </si>
  <si>
    <t>LUM TECNOWATT BETA3 100/400 C BASE</t>
  </si>
  <si>
    <t>LUMINARIA FECHADA PARA LAMPADAS VM/VS/VT ATE 400W, SOQUETE E-40, REFLETOR EM ALUMINIO ANODIZADO, DIFUSOR EM VIDRO POLICURVO TEMPERADO, GRAU DE PROTEÇÃO IP-66 BLOCO OPTICO E ALOJ AUXILIARES FABR TECNOWATT, MOD BETA III (COM BASE)_x000D_</t>
  </si>
  <si>
    <t>LUM TECNOWATT BETA3 100/400 S BASE</t>
  </si>
  <si>
    <t>LUMINARIA FECHADA PARA LAMPADAS VM/VS/VT ATE 400W, SOQUETE E-40, REFLETOR EM ALUMINIO ANODIZADO, DIFUSOR EM VIDRO POLICURVO TEMPERADO, GRAU DE PROTEÇÃO IP-66 BLOCO OPTICO E ALOJ. AUXILIARES FABR TECNOWATT, MOD BETA III (SEM BASE)_x000D_</t>
  </si>
  <si>
    <t>LUM. REPUME RAYRA 150W DI - 1032</t>
  </si>
  <si>
    <t>LUM. REPUME 150W E-40 C/BASE DI-1032/VC66-1 CINZA MUNSELL _x000D_</t>
  </si>
  <si>
    <t>LUM. REPUME RAYRA 70W E-27 DI - 1032</t>
  </si>
  <si>
    <t>LUM. REPUME 70W E-27 C/BASE DI-1032/VC66-1 CINZA MUNSELL _x000D_</t>
  </si>
  <si>
    <t>LUM TECNOWAT ALPHA VC E40 BASE LENTE POLICARNATO</t>
  </si>
  <si>
    <t>LUM TECNOWAT ALPHA VC E40 BASE LENTE POLICARNATO_x000D_</t>
  </si>
  <si>
    <t>LUM. TROPICOS TP2100/2 IVP-40 E-40 150W</t>
  </si>
  <si>
    <t>LUMINARIA INTEGRADA, CORPO E ARO FABRICADO EM ALUMINIO INJETADO, REFLETOR ESTAMPADO EM CHAPA DE ALUMINIO  ANODIZADO E SELADO. REFRATOR EM VIDRO POLICURVO TEMPERATO TRANSPARENTE. GRAU DE PROTEÇÃO, CORPO OPTICO E ALOJAMENTO IP 66. ENCAIXA EM BRAÇO OU SUPORTE 48 A 60MM. SOQUETE E-40 PARA LAMPADAS SODIO E METALICA 100W A 150W COM BASE PARA RELE. ACABAMENTO NA COR CINZA MUNSELL N6,5._x000D_</t>
  </si>
  <si>
    <t>LUM. TROPICOS TP2900/2 250w  IVP-40</t>
  </si>
  <si>
    <t>LUMINARIA INTEGRADA, CORPO E ARO FABRICADO EM ALUMINIO INJETADO, REFLETOR ESTAMPADO EM CHAPA DE ALUMINIO  ANODIZADO E SELADO. REFRATOR EM VIDRO POLICURVO TEMPERATO TRANSPARENTE. GRAU DE PROTEÇÃO, CORPO OPTICO E ALOJAMENTO IP 66. ENCAIXA EM BRAÇO OU SUPORTE 48 A 60MM. SOQUETE E-40 PARA LAMPADAS SODIO E METALICA 150W A 250W COM BASE PARA RELE. ACABAMENTO NA COR CINZA MUNSELL N6,5. MODELO TP2900/2_x000D_</t>
  </si>
  <si>
    <t>LAMP LED CORDAO BRANCO FRIO 100L M/F FIO TR</t>
  </si>
  <si>
    <t>LAMP LED CORDAO BRANCO FRIO 100L M/F FIO TR_x000D_</t>
  </si>
  <si>
    <t>LAMP LED CORDAO BRANCO MORNO 100L M/F FIO</t>
  </si>
  <si>
    <t>LAMP LED CORDAO BRANCO MORNO 100L M/F FIO_x000D_</t>
  </si>
  <si>
    <t>LAMP LED CORDAO VERM 100L M/F FIO TR</t>
  </si>
  <si>
    <t>LAMP LED CORDAO VERM 100L M/F FIO TR_x000D_</t>
  </si>
  <si>
    <t>LUMINARIA AKILA ROAD 48 LED 500ma 80W 4000K</t>
  </si>
  <si>
    <t>LUM TECNOWATT BETA3 100/400 C BASE C/ LENTE POLICARBONO</t>
  </si>
  <si>
    <t xml:space="preserve">LUMINARIA TIPO LAMPIÃO. FAB.: BELLA LUCE 4100K 16W </t>
  </si>
  <si>
    <t>LUMINARIA TIPO LAMPIÃO. FAB.: BELLA LUCE 4100K 16W IP65_x000D_</t>
  </si>
  <si>
    <t>LUMINARIA LED</t>
  </si>
  <si>
    <t>S-0030015</t>
  </si>
  <si>
    <t>S-0030026</t>
  </si>
  <si>
    <t>S-0030029</t>
  </si>
  <si>
    <t>S-0030033</t>
  </si>
  <si>
    <t>S-0030036</t>
  </si>
  <si>
    <t>S-0030037</t>
  </si>
  <si>
    <t>S-0030052</t>
  </si>
  <si>
    <t>S-0030053</t>
  </si>
  <si>
    <t>LUM. REPUME RAYRA 400W E-40</t>
  </si>
  <si>
    <t>S-0030055</t>
  </si>
  <si>
    <t>S-0030056</t>
  </si>
  <si>
    <t>S-0030057</t>
  </si>
  <si>
    <t>S-0030062</t>
  </si>
  <si>
    <t>S-0030063</t>
  </si>
  <si>
    <t>S-0030065</t>
  </si>
  <si>
    <t>LUM. OPALO 70/100/150W</t>
  </si>
  <si>
    <t>S-0030066</t>
  </si>
  <si>
    <t>LUM. OPALO 250/400W DISFUSOR DE OPALO</t>
  </si>
  <si>
    <t>S-0030070</t>
  </si>
  <si>
    <t>LUM. IVF4 E-40 250/400W</t>
  </si>
  <si>
    <t>S-0030077</t>
  </si>
  <si>
    <t>S-0030078</t>
  </si>
  <si>
    <t>S-0030080</t>
  </si>
  <si>
    <t>S-0030081</t>
  </si>
  <si>
    <t>LUM. PADRÃO COELCE FECHADA 70-400W</t>
  </si>
  <si>
    <t>LUM. PADRÃO COELCE FECHADA 70-400W_x000D_</t>
  </si>
  <si>
    <t>S-0030083</t>
  </si>
  <si>
    <t>LUM. ICE 250W/400W</t>
  </si>
  <si>
    <t>S-0030084</t>
  </si>
  <si>
    <t>LUM. THOMAS E BETS 250W/400W</t>
  </si>
  <si>
    <t>S-0030085</t>
  </si>
  <si>
    <t>LUM. IRJ 250W/400W</t>
  </si>
  <si>
    <t>LUM. IRJ 250W/400W_x000D_</t>
  </si>
  <si>
    <t>S-0030086</t>
  </si>
  <si>
    <t>LUM. IMG 70W-150W</t>
  </si>
  <si>
    <t>LUM. IMG 70W-150W_x000D_</t>
  </si>
  <si>
    <t>S-0030088</t>
  </si>
  <si>
    <t>LUMINARIA QUEBEC 150W</t>
  </si>
  <si>
    <t>LUMINARIA QUEBEC 150W_x000D_</t>
  </si>
  <si>
    <t>S-0030096</t>
  </si>
  <si>
    <t>LUM. ONIX 100-400W</t>
  </si>
  <si>
    <t>LUM. ONIX 100-400W_x000D_</t>
  </si>
  <si>
    <t>S-0030102</t>
  </si>
  <si>
    <t>S-0030103</t>
  </si>
  <si>
    <t>S-0030104</t>
  </si>
  <si>
    <t>LUM. REEME ZE-144/1</t>
  </si>
  <si>
    <t>LUM. REEME ZE-144/1_x000D_</t>
  </si>
  <si>
    <t>S-0030105</t>
  </si>
  <si>
    <t>LUM. LUXOR II DI-801 250W/400W</t>
  </si>
  <si>
    <t>LUM. LUXOR II DI-801 250W/400W_x000D_</t>
  </si>
  <si>
    <t>S-0030106</t>
  </si>
  <si>
    <t>S-0030108</t>
  </si>
  <si>
    <t>LUM. MOD. LAMPIÃO 70-150W</t>
  </si>
  <si>
    <t>LUM. MOD. LAMPIÃO 70-150W_x000D_</t>
  </si>
  <si>
    <t>S-0030147</t>
  </si>
  <si>
    <t>LUM ILUMATIC ILP 2001 250W ATÉ 600W</t>
  </si>
  <si>
    <t>S-0030148</t>
  </si>
  <si>
    <t>LUM ILUMATIC ILP 2002 ATÉ 250W</t>
  </si>
  <si>
    <t>S-0030149</t>
  </si>
  <si>
    <t>S-0030150</t>
  </si>
  <si>
    <t>S-0030151</t>
  </si>
  <si>
    <t>S-0030164</t>
  </si>
  <si>
    <t>LUM SCHREDER MAYA MAXI</t>
  </si>
  <si>
    <t>LUMINARIA FECHADA CIRCULAR PARA LAMPADA VM/VS/VT ATE 400W, SOQUETE E-40, DIFUSOR VIDRO PLANO, SIST OTICO IP-66, DIAMETRO 615MM, LARGURA DO ANEL 70MM, FABR SCHREDER, MOD MAYA MAXI</t>
  </si>
  <si>
    <t>S-0030165</t>
  </si>
  <si>
    <t>LUM ORNAMENTAL MOD. PASSEIO PUBLICO</t>
  </si>
  <si>
    <t>S-0030169</t>
  </si>
  <si>
    <t>LUM REPUME DI-802</t>
  </si>
  <si>
    <t>LUMINARIA PARA LAMPADAS VM/VS/VT ATE 250W, DIFUSOR VIDRO PLANO TEMPERADO, ACESSO EQUIP AUX VIA ABERTURA PARA CIMA, COM BASE EMBUTIDA PARA RELE, REF REPUME DI-802 MOD 1_x000D_</t>
  </si>
  <si>
    <t>S-030008</t>
  </si>
  <si>
    <t>LUMINARIA DECORATIVA PARA LAMPADA VM/VS/VT ATE 250W, SOQUETE E-27 OU E-40, DIFUSOR POLICARBONATO TRANSPARENTE, GRAU DE PROTECAO IP-54, FABR TECNOWATT, MOD FO-5T_x000D_</t>
  </si>
  <si>
    <t>S-030082</t>
  </si>
  <si>
    <t>LUM. ABERTA PADRÃO COELCE 70-400W</t>
  </si>
  <si>
    <t>LUM. ABERTA PADRÃO COELCE 70-400W_x000D_</t>
  </si>
  <si>
    <t>S-0700020</t>
  </si>
  <si>
    <t>PROJETOR CROWN 250/400W</t>
  </si>
  <si>
    <t>S-0700038</t>
  </si>
  <si>
    <t>PROJ. FOCAL 35W</t>
  </si>
  <si>
    <t>PROJ. FOCAL 35W_x000D_</t>
  </si>
  <si>
    <t>PARAF BOLT 6,25X8MM</t>
  </si>
  <si>
    <t>MTE.IP.PARAFUSO</t>
  </si>
  <si>
    <t>PARAFUSO TIPO PARA BOLT 6,25MMX 80MM, EM ACO INOX</t>
  </si>
  <si>
    <t xml:space="preserve">PARAF MQ QUAD 16X100MM RI     </t>
  </si>
  <si>
    <t>PARAFUSO MAQUINA 16X100 RI, CABECA QUADRADA, ACO CARBONO, PROTECAO SUPERFICIAL ZINCADO, DIAM NOMINAL 16MM, COMP NOMINAL 100MM, TIPO ROSCA METRICA INTEIRA, PASSO 2MM, CARGA RUPTURA 500DAN, C/ PORCA QUADRADA ACO 25x25MM ESPESS 12MM, ROSCA METRICA PASSO 2MM</t>
  </si>
  <si>
    <t>PARAF MQ QUAD 16X250MM RI</t>
  </si>
  <si>
    <t>PARAFUSO MAQUINA 16X250 RI, CABECA QUADRADA, ACO CARBONO, PROTECAO SUPERFICIAL ZINCADO, DIAM NOMINAL 16MM, COMP NOMINAL 250MM, TIPO ROSCA METRICA INTEIRA, PASSO 2MM, CARGA RUPTURA 500DAN, C/ PORCA QUADRADA ACO 25x25MM ESPESS 12MM, ROSCA METRICA PASSO 2MM</t>
  </si>
  <si>
    <t>PARAF MQ QUAD 16X350MM RI</t>
  </si>
  <si>
    <t>PARAFUSO MAQUINA 16X350 RI, CABECA QUADRADA, ACO CARBONO, PROTECAO SUPERFICIAL ZINCADO, DIAM NOMINAL 16MM, COMP NOMINAL 350MM, TIPO ROSCA METRICA INTEIRA, PASSO 2MM, CARGA RUPTURA 500DAN, C/ PORCA QUADRADA ACO 25x25MM ESPESS 12MM, ROSCA METRICA PASSO 2MM</t>
  </si>
  <si>
    <t xml:space="preserve">PARAF. 1/4 X 3/8 C/ DUAS ARRUELA  REF. COD. 2936 </t>
  </si>
  <si>
    <t>PARAF. 1/4 X 3/8 C/ DUAS ARRUELA  REF. COD. 2936 _x000D__x000D_</t>
  </si>
  <si>
    <t>ARRUELA QD 51 x 51 mm</t>
  </si>
  <si>
    <t>ARRUELA QUADRADA 51 x 51 mm, c/ FURO DE 17,68 mm_x000D_</t>
  </si>
  <si>
    <t>ARRUELA CC ∅ 51 mm</t>
  </si>
  <si>
    <t>ARRUELA CIRCULAR ∅ 51 mm, C/ FURO DE 17,68 mm_x000D_</t>
  </si>
  <si>
    <t>PORCA ST ∅ 51 mm</t>
  </si>
  <si>
    <t>PORCA SEXTAVADA ∅ 51 mm_x000D_</t>
  </si>
  <si>
    <t>PARAFUSO FC ∅ 15,62 mm</t>
  </si>
  <si>
    <t>PARAFUSO FRANCÊS, ∅ 15,62 mm C/ 75 mm DE COMPRIMENTO_x000D_</t>
  </si>
  <si>
    <t>PARAFUSO FC, ∅ 15,62 mm</t>
  </si>
  <si>
    <t>PARAFUSO FRANCÊS, ∅ 15,62 mm C/ 250 mm DE COMPRIMENTO_x000D_</t>
  </si>
  <si>
    <t>CHAPA 350x62x13mm 03 FUROS</t>
  </si>
  <si>
    <t>CHAPA EM AÇO GALVANIZADO 350x62x13mm, C/ 03 FUROS, 01 CIRCULAR DIÂM. 18mm E 02 QUADRADOS 18x18mm_x000D_</t>
  </si>
  <si>
    <t>CHAPA 350x62x13mm 01 FURO</t>
  </si>
  <si>
    <t>CHAPA EM AÇO GALVANIZADO 350x62x13mm, C/ 01 FURO QUADRADO 18x18mm_x000D_</t>
  </si>
  <si>
    <t>PARAF. SEXT. AÇO G2 GALV. 1/2 X 2</t>
  </si>
  <si>
    <t>PARAF. SEXT. AÇO G2 GALV. 1/2 X 2_x000D_</t>
  </si>
  <si>
    <t>TECBOLT ACO INOX A304 JAQUETA/CONE 5/16"</t>
  </si>
  <si>
    <t>TECBOLT ACO INOX A304 JAQUETA/CONE 5/16 X 2_x000D_REF. TECBOLT ACO INOX A304 CONJUNTO CBT 5/16; PAR SX INOX A304 NC 5/16 x 2; ARRUELA LISA INOX A304 NC 5/16</t>
  </si>
  <si>
    <t>PARAF. AÇO GALV. A FOGO OU AÇO INOX 1/2 X 2 PORCA/ARRUELA</t>
  </si>
  <si>
    <t>PARAF. AÇO GALV. A FOGO 1/2 X 2 PORCA/ARRUELA_x000D_</t>
  </si>
  <si>
    <t>PARAF. AÇO GALV. A FOGO 1/2 X 3 PORCA/ARRUELA</t>
  </si>
  <si>
    <t>PARAF. AÇO GALV. A FOGO 1/2 X 3 PORCA/ARRUELA_x000D_</t>
  </si>
  <si>
    <t>CHUMBADOR PARABOLT 5/8” 7</t>
  </si>
  <si>
    <t>CHUMBADOR PARABOLT EM AÇO GALVANIZADO COM DIÂMETRO 5/8”x7" C/PF GALV COM PORCA.</t>
  </si>
  <si>
    <t>PARAFUSO AÇO INOX 4.8 10 X 50 PARA BUCHA S8 COM BUCHA FIXA S8</t>
  </si>
  <si>
    <t>PARAFUSO AÇO INOX 4.8 10 X 50 PARA BUCHA S8 COM BUCHA FIXA S8_x000D_</t>
  </si>
  <si>
    <t>CHUMBADOR GALV. A FOGO 1/2 X 5.1/2 COM PORCA E ARRUELA GALV. A FOGO</t>
  </si>
  <si>
    <t>CHUMBADOR TECBOLT INOX TB 5/8 X 3.1/2</t>
  </si>
  <si>
    <t>CHUMBADOR TECBOLT INOX TB 5/8 X 3.1/2_x000D_</t>
  </si>
  <si>
    <t>TECBOLT AÇO GALVANIZADO A FOGO OU ACO INOX TB 3/8 x 3 1/2 (PARABOLT)</t>
  </si>
  <si>
    <t>TECBOLT AÇO GALVANIZADO A FOGO OU ACO INOX TB 3/8 x 3 1/2 _x000D_</t>
  </si>
  <si>
    <t>CHUMBADOR PARABOLTS COMPLETO AÇO 5/8"X3.1/2 GALV. A FOGO OU AÇO INOX</t>
  </si>
  <si>
    <t>CHUMBADOR PARABOLTS COMPLETO AÇO 5/8"X3.1/2 GALV. A FOGO OU AÇO INOX_x000D_</t>
  </si>
  <si>
    <t>CHUMBADOR PARABOLTS COMPLETO AÇO 1/2"X4.1/4" GALV. A FOGO OU AÇO INOX</t>
  </si>
  <si>
    <t>_x000D_CHUMBADOR PARABOLTS COMPLETO AÇO 1/2"X4.1/4" GALV. A FOGO OU AÇO INOX</t>
  </si>
  <si>
    <t>CHUMBADOR PARABOLT 5/8” x 6 C/PORCA/ARRUELA</t>
  </si>
  <si>
    <t>CHUMBADOR PARABOLT EM AÇO GALVANIZADO OU ACO INOX COM DIÂMETRO 5/8”x 6 COM PORCA E ARRUELA ADEQUADA_x000D_</t>
  </si>
  <si>
    <t>PARAF MAQUINA 16X450MM RI</t>
  </si>
  <si>
    <t>PARAFUSO MAQUINA 16X450 RI CABECA quadrada ACO CARBONO PROTECAO SUPERFICIAL ZINCADO,  DIAM NOMINAL 16MM COMP NOMINAL 450MM TIPO ROSCA METRICA COMP ROSCA 40MM PASSO 2MM CARGA RUPTURA 500DAN c/ Porca Quadrada Aco 25x25mm Espes 12mm, Rosca Metrica Passo 2mm_x000D_</t>
  </si>
  <si>
    <t>CHUMBADOR PARABOLT 9/16" x 5</t>
  </si>
  <si>
    <t>CHUMBADOR PARABOLT EM AÇO GALVANIZADO COM DIÂMETRO 9/16”x 5 COM PORCA E ARRUELA ADEQUADA_x000D_</t>
  </si>
  <si>
    <t>TECBOLT ACO INOX A304 CONJUNTO CBT 3/8"</t>
  </si>
  <si>
    <t>CHUMBADOR PARABOLT EM AÇO GALVANIZADO COM DIÂMETRO 3/8”x2.1/2" C/PF AÇO INXO E COM PORCA. REF. TECBOLT ACO INOX A304 CONJUNTO CBT 3/8"; PAR SX INOX A304 NC 3/8 x 2 1/2; ARRUELA LISA INOX A304 NC 3/8</t>
  </si>
  <si>
    <t>CHUMBADOR  5/8 x 6”</t>
  </si>
  <si>
    <t>CHUMBADOR EM AÇO GALVANIZADO GALVANIZADO A FOGO OU INOX COM DIÂMETRO 5/8 x 6” COM PORCA E ARRUELA ADEQUADA_x000D_</t>
  </si>
  <si>
    <t>PARAFUSO 3/8” x 8” COM 03 PORCAS, 4 ARRUELAS LISAS E e 1 ARRUELA DE PRESSÃO</t>
  </si>
  <si>
    <t>PARAFUSO 3/8” x 8” COM 03 PORCAS, 4 ARRUELAS LISAS E e 1 ARRUELA DE PRESSÃO_x000D_</t>
  </si>
  <si>
    <t>TECBOLT ACO INOX A304 TB 3/4 X 4 1/4</t>
  </si>
  <si>
    <t>TECBOLT ACO INOX A304 TB 3/4 X 4 1/4_x000D_</t>
  </si>
  <si>
    <t>CHUMBADOR TIPO L 5/8"X500MM COM 02 PORCAS E 01 ARRUELA. GALVANIZADO A FOGO.</t>
  </si>
  <si>
    <t>CHUMBADOR TIPO L 5/8"X500MM COM 02 PORCAS E 01 ARRUELA. GALVANIZADO A FOGO.                                                                Observação: Os chumbadores deverão ser soldados em molde de gabarito formando conjunto com 04 peças. Obra José jatahy</t>
  </si>
  <si>
    <t>CHUMBADOR PARABOLT 5/8” x 4.1/2" C/PORCA E ARRUELA INOX</t>
  </si>
  <si>
    <t>CHUMBADOR PARABOLT EM AÇO GALVANIZADO OU ACO INOX COM DIÂMETRO 5/8”x 4.1/2" COM PORCA E ARRUELA ADEQUADA_x000D_</t>
  </si>
  <si>
    <t>TECBOLT ACO INOX A304 JAQUETA/CONE 1/2"x 4.1/2 CPA</t>
  </si>
  <si>
    <t>TECBOLT ACO INOX A304 JAQUETA/CONE 1/2" (73181900); COM ARRUELA LISA INOX A304 NC 1/2" (73182200); E PARAFUSO SX INOX A304 NC 1/2 x 4 1/2 (73181500)_x000D_</t>
  </si>
  <si>
    <t>CHUMBADOR PARABOLT EM AÇO INOX 5/8"x7" C/PARAF GALV C/PORCA E ROSCA TOTAL</t>
  </si>
  <si>
    <t>CHUMBADOR PARABOLT EM AÇO INOX COM DIAMETRO 5/8"x7" C/PARAF GALV C/PORCA E ROSCA TOTAL. REF A304 TB 5/8X7 NCM 73181900_x000D_</t>
  </si>
  <si>
    <t>S-0130002</t>
  </si>
  <si>
    <t>S-0130003</t>
  </si>
  <si>
    <t>S-0130004</t>
  </si>
  <si>
    <t>S-0130047</t>
  </si>
  <si>
    <t>PARAF. AÇO GALV. A FOGO 1/2 X 2 PORCA/ARRUELA</t>
  </si>
  <si>
    <t>S-0130057</t>
  </si>
  <si>
    <t>SUP TOPO DUAS PET 140X300 POSTE METALICO</t>
  </si>
  <si>
    <t>MTE.IP.POSTE</t>
  </si>
  <si>
    <t>SUPORTE CILINDRICO 02 PÉTALAS TOPO POSTE; TAMPA REMOVIVEL; ACO CARB ABNT NBR 6393, 7397-7400; DIM Ø140X300X4MM; C/3 PARAF 16X70MM A 200MM E 3 PARAF P/FIX POSTE A 50MM DA BASE AMB C/120º BRACO Ø60X300X4MMX10º, P/ FIX LUMIN._x000D_</t>
  </si>
  <si>
    <t>POSTE CONCRETO RC 10MX200KG</t>
  </si>
  <si>
    <t>"POSTE CIRCULAR DE CONCRETO ARMADO, ABNT 8451-8452, 6154; CONICIDADE REDUZIDA; ALTURA 10M; DIAMETRO TOPO 110MM; DIAMETRO BASE 260MM; ESFORCO 200KG. PESO 722KG; ENGASTAMENTO NO SOLO 1600MM</t>
  </si>
  <si>
    <t>POSTE CONCRETO RC 12MX200KG</t>
  </si>
  <si>
    <t>"POSTE CIRCULAR DE CONCRETO ARMADO, ABNT 8451-8452, 6154; CONICIDADE REDUZIDA; ALTURA 12M; DIAMETRO TOPO 110MM; DIAMETRO BASE 280MM; ESFORCO 200KG. PESO 867KG; ENGASTAMENTO NO SOLO 1800MM</t>
  </si>
  <si>
    <t>POSTE CONCRETO RC 17MX200KG MS</t>
  </si>
  <si>
    <t>"POSTE CIRCULAR DE CONCRETO ARMADO C/ EMULSAO MICROSILICA(EMS); ABNT 8451-8452, 6154,10787,9204; CONICIDADE REDUZIDA; ALT 17M; DIAM TOPO 110MM; DIAM BASE 330MM; ESFORCO 200KG.PESO 1440KG; ENGASTAMENTO SOLO 2700MM</t>
  </si>
  <si>
    <t>POSTE CONCRETO RC 9MX200KG</t>
  </si>
  <si>
    <t>"POSTE CIRCULAR DE CONCRETO ARMADO, ABNT 8451-8452, 6154; CONICIDADE REDUZIDA; ALTURA 9M; DIAMETRO TOPO 110MM; DIAMETRO BASE 250MM; ESFORCO 200KG. PESO 650KG; ENGASTAMENTO NO SOLO 700MM</t>
  </si>
  <si>
    <t>POSTE CONICO RETO 12M FLANGE</t>
  </si>
  <si>
    <t>"POSTE CONICO RETO FLANGEADO; ACO CARB ABNT 6323, 7397-7400; ALTURA 12M, DIAM TOPO 89MM; DIAM BASE 214MM, FUNDACAO 500X900MM, FLANGE 205X13,0MM; 4 CHUMBADORES 19X700MM, JANELA INSPECAO FECHADA TAMPA E PARAFUSO TIPO ALLEN, PADRAO CITELUZ ET 007 DES 24 REV 1"</t>
  </si>
  <si>
    <t>POSTE CONICO RETO 12M ENGAST</t>
  </si>
  <si>
    <t>"POSTE CONICO RETO P/ ENGASTAR; ACO CARB ABNT 6323, 7397-7400; ALTURA UTIL 12M; DIAM TOPO 60MM; DIAM BASE 192MM; ENGASTE 1500MM; FURO DIAM 63MM A 300MM ABAIXO SOLO; JANELA INSPECAO FECHADA TAMPA E PARAFUSO ACO TIPO ALLEN; PADRAO CITELUZ ET 007 DES 24 REV 1"</t>
  </si>
  <si>
    <t>POSTE CONICO RETO 14M ENGAST</t>
  </si>
  <si>
    <t>"POSTE CONICO RETO P/ ENGASTAR; ACO CARB.ABNT 6323, 7397-7400; ALTURA UTIL 14M; DIAM TOPO 89MM; DIAM BASE 243MM; ENGASTE 1500MM; FURO DIAM 63MM A 300MM ABAIXO SOLO; JANELA INSPECAO FECHADA TAMPA E PARAFUSO ACO TIPO ALLEN; PADRAO CITELUZ ET 007 DES 24 REV 1"</t>
  </si>
  <si>
    <t>POSTE CONICO RETO 7M UTIL ENGAST</t>
  </si>
  <si>
    <t>"POSTE CONICO RETO P/ ENGASTAR; ACO CARB ABNT 6323, 7397-7400; ALTURA UTIL 7M; DIAM TOPO 60MM; DIAM BASE 137MM; ENGASTE 1000MM, FURO DIAM 63MM A 300MM ABAIXO SOLO; JANELA INSPECAO FECHADA TAMPA E PARAFUSO ACO TIPO ALLEN; PADRAO CITELUZ ET 007 DES 24 REV 1"</t>
  </si>
  <si>
    <t>POSTE MET RETO 12M/114MM FLG</t>
  </si>
  <si>
    <t>"POSTE METALICO RETO DE 12,0M ALTURA, EM AÇO GALV A FOGO, COM BASE EM CHAPA DE AÇO GALV DE 1/2""X400X400MM, TUBOS DIAMETRO INT/EXT 88,9X114,3MM, ESPESSURA GALV 80 MICRONS, TEMP DE IMERSÃO 470ºC, FABR INDUMETAL, ET 007-DES176 REV1"</t>
  </si>
  <si>
    <t>POSTE CONCRETO RC 14MX200KG MS</t>
  </si>
  <si>
    <t>"POSTE CIRCULAR DE CONCRETO ARMADO, C/ EMULSAO MICROSILICA(EMS); ABNT 8451-8452, 6154,10787,9204;CONICIDADE REDUZIDA; ALT 14M; DIAM TOPO 110MM; DIAM BASE 300MM; ESFORCO 200KG. PESO 1110KG; ENGASTAMENTO SOLO 2000MM.</t>
  </si>
  <si>
    <t>POSTE TELEC RETO 6M ENGAST</t>
  </si>
  <si>
    <t>"POSTE TELECONICO RETO P/ ENGAST, ACO GALV A FOGO, 6M ALT TOTAL, SENDO 1,5M C/ TUBO DIAM 114MM PINT AUTOMOTIVA AMARELO SHELL E 4,5M C/ TUBO DIAM 60MM PINT BRANCO NEVE, JANELA INSP 300X20MM, ACOPL BASE CIRC DIAM 200MM C/ 4 PARAF 3/8"", ET007 DES113 REV0"</t>
  </si>
  <si>
    <t>POSTE CONCRETO RC 12MX200KG MS</t>
  </si>
  <si>
    <t>"POSTE CIRCULAR DE CONCRETO ARMADO C/ EMULSAO MICROSILICA(EMS); ABNT 8451-8452, 6154,10787,9204; CONICIDADE REDUZIDA; ALTURA 12M; DIAM TOPO 110MM; DIAM BASE 280MM; ESFORCO 200KG. PESO 867KG; ENGASTAMENTO SOLO 1800MM.</t>
  </si>
  <si>
    <t>POSTE MAD ORN 4,50M FLG IRACEM</t>
  </si>
  <si>
    <t>POSTE MADEIRA ORNAMENTAL FLANGEADO, ALT 4,50M, DIM 150MM(LARG) X 150MM(ESPESSURA), CHAPA MET FIX P/ PROJ DE 300MMX720MM, COMP P/ 2 PEÇAS DE MADEIRA DE 150MM X 60MM ACOPLADAS C/ 3 CONJ DE PERFIL MET, MOD PRAIA DE IRACEMA - FORTALEZA, ET 007, DES108 REV0</t>
  </si>
  <si>
    <t>POSTE MAD ORN 4,1M ENGAST</t>
  </si>
  <si>
    <t>POSTE MAD P/ ENGAST BASE CONCRETO SOLO, CONFEC EM 2 PRANCHAS MAD LEI, PINT VERNIZ FOSCO, DIM 4100X150X60MM, FIX C/ MAD DIM 300X150X60MM ATRAV 4 PARAF 180X13MM A 800MM, 2200MM E 3800MM SOLO, CAVA SUP DIAM 60MM P/FIX BRACO A 10MM TOPO, CONF ET 007 DES29</t>
  </si>
  <si>
    <t>POSTE CONICO ORN 14M ENGAST</t>
  </si>
  <si>
    <t>"POSTE CONICO RETO ENGAST, ACO GALV 132MIC ZN, PINT ESP 40MIC AZUL RAL 5005, ALT 14M, DIAM TOPO 89MM; DIAM BASE 243MM; ENG 1500MM; FURO 63MM A 300MM ABX SOLO; JANELA INSP C/ TAMPA/PARAF ACO ALLEN, BRACO 3M A 12M ALT, BRACO 0,8M A 8M ALT, ET 007 DES32 REV0"</t>
  </si>
  <si>
    <t>POSTE CONCRETO RC 10MX200KG MS</t>
  </si>
  <si>
    <t>"POSTE CIRCULAR DE CONCRETO ARMADO C/ EMULSAO MICROSILICA(EMS); ABNT 8451-8452, 6154,10787,9204; CONICIDADE REDUZIDA; ALT 10M; DIAM TOPO 110MM; DIAM BASE 260MM; ESFORCO 200KG.PESO 722KG; ENGASTAMENTO SOLO 1600MM.</t>
  </si>
  <si>
    <t>POSTE MET CILINDR 7M ENGAST</t>
  </si>
  <si>
    <t>"POSTE CILINDRICO RETO CONTINUO GALV P/ ENGASTAR; ACO CARBONO ABNT 6323, 7397-7400; ALT UTIL 7M; DIAM 110MM; ENGASTE 1000MM; C/FURO DIAM 63MM A 300MM ABAIXO SOLO; JANELA INSPECAO FECHADA TAMPA PARAFUSO ACO TIPO ALLEN; ET GENG 007 DES23 REV4"</t>
  </si>
  <si>
    <t>POSTE MET CILINDR 9M ENGAST</t>
  </si>
  <si>
    <t>"POSTE CILINDRICO RETO CONTINUO P/ ENGASTAR; ACO CARB ABNT 6323, 7397-7400; ALT TOTAL 10,20M; DIAM 114MM; ENGASTE 1200MM; C/ FURO DIAM 35MM A 350MM ABAIXO SOLO; JANELA INSP FECH TAMPA (200X80MM), PARAF ACO TIPO ALLEN; PRJ PQ CIDADE; ET 007 DES 43 REV 2"</t>
  </si>
  <si>
    <t>POSTE CONCRETO RC 17MX200KG</t>
  </si>
  <si>
    <t>"POSTE CIRCULAR DE CONCRETO ARMADO 200/17; ABNT 8451-8452, 6154,10787,9204; CONICIDADE REDUZIDA; ALT 17M; DIAM TOPO 110MM; DIAM BASE 330MM; ESFORCO 200KG.PESO 1440KG; ENGASTAMENTO SOLO 2700MM.</t>
  </si>
  <si>
    <t xml:space="preserve">POSTE CONCRETO DT 9MX300KG    </t>
  </si>
  <si>
    <t>"POSTE DE CONCRETO ARMADO; ABNT 8451-8452,6154; TIPO DUPLO T; ALTURA 9M; DIMENSÄO DA BASE 290x392MM; TOPO 110X140MM; ESFORCO 300KG; PESO 750KG; ENGASTAMENTO NO SOLO 700MM</t>
  </si>
  <si>
    <t>POSTE MET QD 250X250X5800MM</t>
  </si>
  <si>
    <t xml:space="preserve">POSTE EM ACO GALV COM SECAO QUADRADA DE 250X250MM, ALTURA 5,80M C/FRESTAS NAS DUAS FACES, PINTADO EXTERNO NA COR ALUMINIO E INTERNO NA COR BRANCA, COM ALOJAMENTO NO TOPO PARA REFLETOR 150W, ENGASTADO EM BASE DE CONCRETO ARMADO 0,70M ALT, ET 007 DES 31 REV 0 </t>
  </si>
  <si>
    <t>POSTE CONCRETO R 8M/200KG</t>
  </si>
  <si>
    <t>"POSTE CIRCULAR DE CONCRETO ARMADO, ABNT 8451-8452, 6154; ALTURA 8M; DIAMETRO TOPO 110MM; DIAMETRO BASE 220MM; ESFORCO 200KG. PESO 433KG; ENGASTAMENTO NO SOLO 1.200MM</t>
  </si>
  <si>
    <t>POSTE MET CILINDR 6M FLG</t>
  </si>
  <si>
    <t>"POSTE CILINDRICO RETO CONTINUO FLANGEADO; ACO CARB. PINTADO COR ALUMINIO CONF ABNT 6323, 7397-7400; ALT 6M, DIAM 3"", FLANGE C/4 CHUMBADOR Ø13X300MM; JANELA INSP FECHADA TAMPA PARAF ACO TIPO ALLEN; PADRAO CITELUZ ET GENG 007 DESENHO 23 REV4"</t>
  </si>
  <si>
    <t>POSTE CONCRETO RC 9MX200KG MS</t>
  </si>
  <si>
    <t>"POSTE CIRCULAR DE CONCRETO ARMADO, C/ EMULSAO MICROSILICA(EMS); ABNT 8451-8452, 6154; CONICIDADE REDUZIDA; ALTURA 9M; DIAMETRO TOPO 110MM; DIAMETRO BASE 250MM; ESFORCO 200KG. PESO 450KG; ENGASTAMENTO NO SOLO 700MM; PADRAO CITELUZ ET GENG 007; DESENHO N.21"</t>
  </si>
  <si>
    <t>POSTE MET CILINDR 6M ENG 114MM</t>
  </si>
  <si>
    <t>"POSTE CILINDRICO RETO CONT P/ ENG; ACO CARB ABNT 6323, 7397-7400; ALT TOTAL 6M; DIAM 114MM; ENGASTE 1000MM; C/FURO DIAM 35MM A 350MM ABAIXO SOLO; PARAF ACO TIPO ALLEN; PINT COR GRAFITE RAL 7026, PQ BOM MENINO; ET 007 DES23 REV5"</t>
  </si>
  <si>
    <t>POSTE MET RETO 9M/114MM FLG</t>
  </si>
  <si>
    <t>"POSTE CILINDRICO RETO 9,0M ALT, AÇO GALVANIZ A FOGO, TUBO DIAMETRO 114MM, ESPESSURA 80 MICRONS, PINT CINZA GRAFITE, JANELA INSP 200X80MM C/ PARAF SEXTAVADO, BASE CHAPA AÇO GALV 3/8""X350X150MM, FUND 350X350MM, AV ALB NEPOMUCENO-FORTALEZA, ET007 DES109 REV0"</t>
  </si>
  <si>
    <t>POSTE MET CILINDR 7M/114MM ENG</t>
  </si>
  <si>
    <t>"POSTE CILINDRICO RETO CONTINUO ENGASTADO; ACO CARBONO GALV CONF ABNT 6323, 7397-7400; ALT UTIL 6M, ENGAST 1,0M, DIAM 114MM; JANELA INSP 220X80MM PARAF SEXTAVADO, PINT COR BRANCA, DET AMARELO CONF ET007 DES110 VER, PADR LAGOA MESSEJANA - FORTALEZA"</t>
  </si>
  <si>
    <t>POSTE MET CILINDR 12M FLG AFOR</t>
  </si>
  <si>
    <t>"POSTE CILINDRICO RETO CONTINUO FLANGEADO; ACO CARB ABNT 6323, 7397-7400; GALV A FOGO, PINT AUTOMOTIVA COR ALUMINIO, ALT 12M, DIAM 114MM; FUNDACAO 500X900MM, FLANGE E GABARITO 400MMX400MM X3/8""; COM 4 CHUMBADOR Ø5/8""X500MM; PADRAO AFOR, ET007, DES126 REV1"</t>
  </si>
  <si>
    <t>POSTE MET CILINDR 10M FLG AFOR</t>
  </si>
  <si>
    <t>"POSTE CILINDRICO RETO CONTINUO FLANGEADO; ACO CARB ABNT 6323, 7397-7400; GALV A FOGO, PINT AUTOMOTIVA COR ALUMINIO, ALT 10M, DIAM 114MM; FUNDACAO 500X900MM, FLANGE E GABARITO 400MMX400MM X3/8""; COM 4 CHUMBADOR Ø5/8""X500MM; PADRAO AFOR, ET007, DES126 REV1"</t>
  </si>
  <si>
    <t>POSTE MET QD 150X150X10000MM</t>
  </si>
  <si>
    <t>POSTE ACO GALV QUADRADO 150X150MM, ALT 10M, ENGAST BASE DE CONCRETO 0,70M ALT, C/ BRACO SOLDADO ESP ORNAM DUPL GALV, FORM P/ ARMACAO PERFIL ACO GALV 70X70MM, 1º BRACO COMPR 2000MM, 2º BRACO 1500MM A 180º, DETALHE CHAPA ACO GALV DOBR, ET 007 DES 140 REV 1</t>
  </si>
  <si>
    <t>POSTE MET QD 150X150X5500MM I</t>
  </si>
  <si>
    <t>POSTE ACO GALV COM SECAO QUADRADA DE 150X150MM, ALTURA 5,5M, ENGASTADO EM BASE DE CONCRETO ARMADO 0,40M ALT, C/ BRACO SOLDADO ESP ORNAM SIMPLES GALV COMPR 900MM, FORM P/ ARMACAO PERFIL ACO GALV 70X70MM, DETALHE CHAPA ACO GALV DOBRADA, ET 007 DES 140 REV 1</t>
  </si>
  <si>
    <t>POSTE MET CILINDR 5,5M FLG 4"</t>
  </si>
  <si>
    <t>"POSTE METALICO CILINDRICO, ALTURA 5,5M, FLANGEADO, DIAMETRO DE 4"", GALVANIZADO, PINTADO NA COR PRETA ET GENG007 DES304"</t>
  </si>
  <si>
    <t>POSTE MET QD 150X150X5500MM II</t>
  </si>
  <si>
    <t>POSTE ACO GALV QUADRADO DE 150X150MM, ALTURA 5,5M, ENGAST BASE DE CONCRETO 0,40M ALT, C/ BRACO SOLDADO ESP ORNAM DUPLO GALV, FORM P/ ARMACAO PERFIL ACO GALV 70X70MM, 1º BRACO COMPR 650MM, 2º BRACO 650MM A 180º, CHAPA ACO GALV DOBRADA, ET 007 DES 140 REV 1</t>
  </si>
  <si>
    <t>POSTE MET QD 150X150X6000MM</t>
  </si>
  <si>
    <t>POSTE ACO GALV QUADRADO 150X150MM, ALT 6M, COR AMADEIRADA, CHAPA EM ACO GALV 4,75MM, EQUIPADO C/ 2 SUPORTES QUE CONTEM CADA: 1 BASE COR VERDE 224X120MM P/ FIXAR NO POSTE E 1 BRACO COR AMADEIRADA P/ FIXAR 1 PROJETOR C/ FURO NO CENTRO P/ PASSAGEM DE CABO</t>
  </si>
  <si>
    <t>POSTE MET QD 150X150X6000MM I</t>
  </si>
  <si>
    <t>POSTE ACO GALV QUADRADO 150X150MM, ALT 6M, COR AMADEIRADA, CHAPA EM ACO GALV 4,75MM, EQUIPADO COM 1 SUPORTE QUE CONTEM 1 BASE COR VERDE 224X120MM P/ FIXAR NO TOPO POSTE E 1 BRACO COR AMADEIRADA P/ FIXAR 1 PROJETOR C/ FURO NO CENTRO P/ PASSAGEM DE CABO</t>
  </si>
  <si>
    <t>POSTE MET QD 150X150X6000MM II</t>
  </si>
  <si>
    <t>POSTE ACO GALV QUADRADO 150X150MM, ALT 6M, COR AMADEIRADA, CHAPA EM ACO GALV 4,75MM, COM TUBO DIAM 60MM E COMPR 100MM EM AÇO GALV NO TOPO DO POSTE PARA FIXACAO DE LUM MICENAS INDALUX</t>
  </si>
  <si>
    <t>VALORES COM BASE NA PROPOSTA DE PREÇO TELUZ 00800/2016.</t>
  </si>
  <si>
    <t>POSTE MET CILINDR 6M FLG C/SUP</t>
  </si>
  <si>
    <t>POSTE CILINDRICO RETO CONTINUO FLANGEADO, GALV A FOGO, ALT 6M, CHAPA ACO GALV 3,75MM, DIAM 90MM, FLG C/ 6 TECBOLT´S DIAM 25MM E COMP 153MM, BASE FLG 500X350MM, C/ SUP ACO GALV CURVO DIAM 60MM, PINT COR PRATA, MOD PAS MARAVILHA AFOR, ET 007 DES 178, REV0</t>
  </si>
  <si>
    <t>POSTE MET CILINDR 9M FLG C/SUP</t>
  </si>
  <si>
    <t>POSTE CILINDRICO RETO CONTINUO FLANGEADO, GALV A FOGO, ALT 9M, CHAPA ACO GALV 3,75MM, DIAM 90MM, FLG C/ 6 TECBOLT´S DIAM 25MM E COMP 153MM, BASE FLG 500X350MM, C/ SUP ACO GALV CURVO DIAM 60MM, PINT COR PRATA, VIAD BORGES MELO AFOR, ET 007 DES 180 REV0</t>
  </si>
  <si>
    <t>POSTE CONCRETO RC 20MX200KG MS</t>
  </si>
  <si>
    <t>"POSTE CIRCULAR DE CONC. ARMADO, C/ EMULSAO MICROSILICA(EMS) ABNT 8451-8452, 6154; CONICIDADE REDUZIDA; ALTURA 20M; DIAMETRO TOPO 110MM; DIAMETRO BASE 380MM; ESFORCO 200KG. PESO 1820KG; ENGASTAMENTO NO SOLO 2800MM; PADRAO CITELUZ ET GENG 007; DESENHO N.21"</t>
  </si>
  <si>
    <t>POSTE MET QD 150X150X10000MM I</t>
  </si>
  <si>
    <t>POSTE ACO GALV QUADRADO 150X150MM, ALT 10M, CHAPA ACO GALV 4,75MM, COR BEGE PESSEGO, ENGAST BASE DE CONCRETO 0,70M ALT, C/ BRACO SUP SOLDADO COMP 3750MM PARA FIXACAO 2 LUMINARIAS, ET 007 DES 226</t>
  </si>
  <si>
    <t>POSTE MET QD 150X150X12000MM</t>
  </si>
  <si>
    <t>POSTE ACO GALV QUADRADO 150X150MM, ALT 12M, CHAPA EM ACO GALV 4,75MM, COR BEGE PESSEGO, ET 007 DES 227</t>
  </si>
  <si>
    <t>"POSTE CILINDRICO RETO CONT P/ ENG; ACO CARB ABNT 6323, 7397-7400; ALT TOTAL 6M; DIAM 114MM; ENGASTE 1000MM; C/FURO DIAM 35MM A 350MM ABAIXO SOLO; JANELA INSP C/ TAMPA 200X80MM, PARAF ACO TIPO ALLEN; PINT COR CINZA, ET 007 DES239"</t>
  </si>
  <si>
    <t>POSTE MET CILINDR 9M FLG 4,5</t>
  </si>
  <si>
    <t>"POSTE CILINDRICO RETO CONTINUO FLANGEADO; ACO CARBONO CONF ABNT 6323, 7397-7400; ALT 9M, DIAM 4,5""; ESPESSURA 80 MICRONS; FUNDACAO 350X350MM, BASE CHAPA ACO GALV 3/8""X350X150MM; PINTADO COR CINZA GRAFITE; ET 007 DES248 "</t>
  </si>
  <si>
    <t>POSTE MET CILINDR 10M FLG 4,5</t>
  </si>
  <si>
    <t>"POSTE CILINDRICO RETO CONTINUO FLANGEADO; ACO CARBONO CONF ABNT 6323, 7397-7400; ALT 10M, DIAM 4,5""; ESPESSURA 80 MICRONS; FUNDACAO 350X350MM, BASE CHAPA ACO GALV 3/8""X350X150MM; PINTADO COR CINZA GRAFITE; ET 007 DES251 "</t>
  </si>
  <si>
    <t>POSTE TELEC RETO 12M FLG</t>
  </si>
  <si>
    <t>POSTE TELECONICO RETO, EM ACO GALV A FOGO, BASE FLANGEADA, ALTURA 12M, DIAMETRO NA PONTA 60,3MM, DIAMETRO NA BASE 114,3MM, SEM JANELA DE INSPECAO, FURACAO W, PESO 85KG, DIM DA BASE 3/8” 280X280MM, REF IPIL 12 R-B-SJ-G, FAB ILUMATIC</t>
  </si>
  <si>
    <t>POSTE MET CILIN 10.5M C/ 1 SUP</t>
  </si>
  <si>
    <t>"POSTE DECORATIVO CILINDRICO RETO CONTINUO P/ ENGASTAR; GALV A FOGO, ACO CARB ABNT 6323, 7397-7400, ALT UTIL 10,5M, DIAM 114MM, PINTADO NA COR CINZA RAL 7030 C/ BRACO CILINDRICO RETO DIAM 60MM, COMPRIMENTO 400MM, SOLDADO NO POSTE A 2M DO TOPO, ET007 DES266"</t>
  </si>
  <si>
    <t>POSTE ORN 18M SUP P/ 8 PROJ</t>
  </si>
  <si>
    <t>POSTE ORNAMENTAL C/SUPORTE PARA 8 PROJETORES COM BASE MONTADA COM TRELIÇAS METÁLICAS E COM FIXADORES. MODELO TORRE T1 ALBERTO CRAVEIRO DEFINITIVO, CONF DESENHO ET GENG 007 - DES 493 - TORRE T1 ALBERTO CRAVEIRO</t>
  </si>
  <si>
    <t>POSTE FIBRA 6,8M ENG.</t>
  </si>
  <si>
    <t>POSTE DE FIBRA DE VIDRO, ALTURA TOTAL 6.800MM, DIÂMETRO EXTERNO 64MM, C/ TOPO DE 100MM DE ALTURA E 60MM DE DIÂMETRO DE DIÂMETRO EXTERNO 64MM, FABR. PETROFISA conforme des ET 007-497 - POSTE FIBRA</t>
  </si>
  <si>
    <t>POSTE FIBRA 8M C/ 02 SUP.</t>
  </si>
  <si>
    <t>POSTE CILINDRICO RC 9,55/200Kg EM FIBRA P/ ENG. PINTADO, COR CINZA GRAFITE RAL 7024, DIÂMETRO BASE 250MM E TOPO 110MM, EQUIP. COM 01 SUP. NO TOPO DE 500MM E 01 NO 2º NÍVEL COM TOTAL 950MM, AMBOS C/ TUBO DIAM 60MM, C/ FURO DIAM 40MM A 1300MM ACIMA DA BASE</t>
  </si>
  <si>
    <t>POSTE FIBRA 10M SUP. TOPO DUP.</t>
  </si>
  <si>
    <t>POSTE CILINDRICO RC 12/200Kg EM FIBRA P/ ENGASTAR PINTADO NA COR CINZA GRAFITE RAL 7024, DIÂMETRO BASE 280MM E TOPO 110MM, EQUIPADO COM 01 SUP. DE TOPO DUPLO 1.500MM CADA LADO, DIAM 60MM, C/ FURO DIAM 40MM A 1300MM ACIMA DA BASE</t>
  </si>
  <si>
    <t>POSTE FIBRA 6,2M ENG.</t>
  </si>
  <si>
    <t>POSTE DE FIBRA DE VIDRO, ALTURA TOTAL 6.200MM, DIÂMETRO EXTERNO 64MM, C/ TOPO DE 100MM DE ALTURA E 60MM DE DIÂMETRO EXTERNO 64MM.</t>
  </si>
  <si>
    <t>POSTE MET. FLG 14M SUP. DUPLO</t>
  </si>
  <si>
    <t>"POSTE METÁLICO CIL. RETO CONT. FLANGEADO; ACO CARB ABNT 6323, 7397-7400; ALT TOTAL 14M; DIAM 114MM; C/ SUP. DUPLO DE TOPO ORN., FLANGE C/ 4 CHUMBADORES 150X400MM, COR BRANCA RAL 9010 "</t>
  </si>
  <si>
    <t>POSTE MET. FLG 14M 1º E 2º N.</t>
  </si>
  <si>
    <t>"POSTE METÁLICO CIL. RETO CONT. FLANGEADO; ACO CARB ABNT 6323, 7397-7400; ALT TOTAL 14M; DIAM 114MM; C/ SUP. NO 1º E 2º NÍVEL, FLANGE C/ 4 CHUMBADORES 150X400MM, COR BRANCA RAL 9010"</t>
  </si>
  <si>
    <t xml:space="preserve">POSTE MET. TELEC. 14M FLG PRAÇA DO FERREIRA </t>
  </si>
  <si>
    <t>"POSTE TELECÔNICO FLANGEADO; ACO CARB ABNT 6323, 7397-7400; ALTURA 14M, DIAM TOPO 114MM; DIAM BASE 140MM, FLANGE 400X400MM; 4 CHUMBADORES ; S/ JANELA INSPEÇÃO "(COR PRETA)</t>
  </si>
  <si>
    <t>POSTE MET CILIN 10.5M ENG</t>
  </si>
  <si>
    <t>"POSTE DECORATIVO CILINDRICO RETO CONTINUO P/ ENGASTAR; GALV A FOGO, ACO CARB ABNT 6323, 7397-7400, ALT UTIL 10,5M, DIAM 114MM, PINTADO NA COR CINZA RAL 7030, ET 007 DES 267"</t>
  </si>
  <si>
    <t>POSTE MET CILINDR 6M ENG TOPO</t>
  </si>
  <si>
    <t>"POSTE CILINDRICO RETO CONTINUO P/ ENGASTAR; ACO GALV CONF ABNT NBR 7414, 6323; ALT TOTAL 6,0M, DIAM 114MM, ESP 4,5MM, PINTADO COR CINZA GRAFITE RAL 7024, C/ TUBO DIAM 60MM E COMPR 100MM NO TOPO, C/FURO DIAM 40MM A 1250MM ACIMA DA BASE, ET007 DES270"</t>
  </si>
  <si>
    <t>POSTE MET CILINDR 9M C 2 SUP</t>
  </si>
  <si>
    <t>"POSTE CILINDRICO RETO CONTINUO P/ ENGASTAR; ACO GALV CONF ABNT NBR 7414, 6323; ALT TOTAL 9M, DIAM 114MM, PINTADO COR CINZA GRAFITE , C/ DOIS BRAÇOS, DIAM 60MM E COMPR 400MM A 100MM DO TOPO, S/ JANELA DE INSPEÇÃO, ET007 DES 281"</t>
  </si>
  <si>
    <t>"POSTE CILINDRICO RETO CONTINUO P/ ENGASTAR; ACO GALV CONF ABNT NBR 7414, 6323; ALT TOTAL 9M, DIAM 114MM, PINTADO COR CINZA GRAFITE , S/ BRACO, ET007 DES 295"</t>
  </si>
  <si>
    <t>POSTE CONCRETO DT 7MX150KG</t>
  </si>
  <si>
    <t>"POSTE DE CONCRETO ARMADO; ABNT 8451-8452,6154; TIPO DUPLO T; ALTURA 7M; DIMENSAO DA BASE 170X232MM; TOPO 100X120MM; ESFORCO 150KG; PESO 300KG; ENGASTAMENTO NO SOLO 700MM; PADRAO CITELUZ ET GENG 007; DESENHO N.22"</t>
  </si>
  <si>
    <t>"POSTE CILINDRICO RETO CONTINUO GALV P/ ENGASTAR; ACO CARBONO ABNT 6323, 7397-7400; ALT UTIL 7M; DIAM 114MM; ENGASTE 2000MM; S/ JANELA INSPECAO; ET GENG 007 DES 332"</t>
  </si>
  <si>
    <t>POSTE MET CILINDR 7M ENG TOPO</t>
  </si>
  <si>
    <t>"POSTE CILINDRICO RETO CONTINUO P/ ENGASTAR; ACO GALV CONF ABNT NBR 7414, 6323; ALT TOTAL 7,0M, DIAM 114MM, ESP 4,5MM, PINTADO COR CINZA GRAFITE RAL 7024, C/ TUBO DIAM 60MM E COMPR 100MM NO TOPO, C/FURO DIAM 40MM A 1250MM ACIMA DA BASE, CONF ET007 DES 339"</t>
  </si>
  <si>
    <t>"POSTE CONICO RETO, REVEST. DE FIBRA, ENGAST, ACO GALV 132MIC ZN, PINT ESP 40MIC AZUL RAL 5005, ALT 14M, DIAM TOPO 89MM; DIAM BASE 243MM; ENG 1500MM; FURO 63MM A 300MM ABX SOLO; SEM JANELA DE INSPEÇÃO, BRACO 3M A 12M ALT, BRACO 0,8M A 8M ALT, "</t>
  </si>
  <si>
    <t>"POSTE CILINDRICO RETO CONTINUO FLANGEADO; ACO CARB ABNT 6323, 7397-7400; GALV A FOGO, PINT AUTOMOTIVA COR CINZA GRAFITE, ALT 6M, DIAM 114MM; FUNDACAO 500X900MM, FLANGE E GABARITO 350MMX350MM X3/8""; COM 5 CHUMBADOR Ø5/8""X500MM "</t>
  </si>
  <si>
    <t xml:space="preserve">POSTE MET CILINDR 6M FLG TOPO </t>
  </si>
  <si>
    <t>"POSTE CILINDR. RETO CONTINUO FLANG;REVEST FIBRA VIDRO; ACO CARB ABNT 6323, 7397-7400; GALV A FOGO, PINT COR CINZA GRAFITE, ALT 6M, DIAM 114MM; FUNDACAO 500X900MM, FLANGE E GABARITO 400MMX400MM X3/8""; 4 CHUMBADOR Ø5/8""X500MM;TUBO DIAM 60MM; COMPR 10MM"</t>
  </si>
  <si>
    <t>POSTE MET CILINDR 5M ENG TOPO</t>
  </si>
  <si>
    <t>"POSTE CILINDRICO RETO CONTINUO P/ ENGASTAR; ACO GALV CONF ABNT NBR 7414, 6323; ALT TOTAL 5,0M, DIAM 114MM, ESP 4,5MM, PINTADO COR CINZA GRAFITE RAL 7024, C/ TUBO DIAM 60MM E COMPR 100MM NO TOPO, C/FURO DIAM 40MM A 1000MM ACIMA DA BASE"</t>
  </si>
  <si>
    <t>POSTE FIBRA 7M P/ LUM. DE TOPO</t>
  </si>
  <si>
    <t>"POSTE CILINDRICO RETO CONTINUO EM FIBRA P/ ENGASTAR; ; ALT TOTAL 7,0M, DIAM 114MM, ESP 4,5MM, PINTADO COR CINZA GRAFITE RAL 7024, C/ TUBO DIAM 60MM E COMPR 100MM NO TOPO, C/ FURO DIAM 40MM A 1200MM ACIMA DA BASE"</t>
  </si>
  <si>
    <t>POSTE MET CILINDR 7M ENG 114MM s/ topo</t>
  </si>
  <si>
    <t>"POSTE CILINDRICO RETO CONTINUO EM FIBRA P/ ENGASTAR; ; ALT TOTAL 7,0M, DIAM 114MM, ESP 4,5MM, PINTADO COR CINZA GRAFITE RAL 7024, C/ FURO DIAM 40MM A 1200MM ACIMA DA BASE"</t>
  </si>
  <si>
    <t>POSTE MET 9M S/ TOPO</t>
  </si>
  <si>
    <t>"POSTE CILINDRICO RETO CONTINUO EM FIBRA P/ ENGASTAR; ; ALT TOTAL 9,0M, DIAM 114MM, ESP 4,5MM, PINTADO COR CINZA GRAFITE RAL 7024, C/ FURO DIAM 40MM A 1400MM ACIMA DA BASE"</t>
  </si>
  <si>
    <t xml:space="preserve">POSTE FIBRA 6M P LUM DE TOPO  </t>
  </si>
  <si>
    <t>"POSTE CILINDRICO RETO CONTINUO EM FIBRA P/ ENGASTAR; ; ALT TOTAL 6,0M, DIAM 114MM, ESP 4,5MM, PINTADO COR CINZA GRAFITE RAL 7024, C/ TUBO DIAM 60MM E COMPR 100MM NO TOPO, C/ FURO DIAM 40MM A 1200MM ACIMA DA BASE"</t>
  </si>
  <si>
    <t>POSTE FRIBRA 10M RC</t>
  </si>
  <si>
    <t>"POSTE EM FIBRA P/ ENGASTAR; ; CONICIDADE REDUZIDA; ALTURA TOTAL 10M; DIAMETRO TOPO 110MM; DIAMETRO BASE 260MM; "</t>
  </si>
  <si>
    <t xml:space="preserve">POSTE FIBRA 10M CIL RETO </t>
  </si>
  <si>
    <t>"POSTE CILINDRICO RETO CONTINUO EM FIBRA P/ ENGASTAR; ; ALT TOTAL 10M, DIAM 114MM, ESP 4,5MM, PINTADO COR CINZA GRAFITE RAL 7024, C/ FURO DIAM 40MM A 1450MM ACIMA DA BASE ET GENG 007 DES 386 "</t>
  </si>
  <si>
    <t>POSTE MET CILINDR 7M C/ 2 SUP</t>
  </si>
  <si>
    <t>"POSTE CILINDRICO RETO CONTINUO P/ ENGASTAR; ACO GALV CONF ABNT NBR 7414, 6323; ALT TOTAL 7M, DIAM 114MM, PINTADO COR CINZA GRAFITE , C/ DOIS BRAÇOS, DIAM 60MM E COMPR 400MM A 100MM DO TOPO, S/ JANELA DE INSPEÇÃO, CONF ET 007 DES 388"</t>
  </si>
  <si>
    <t>POSTE FLANGEADO 12M</t>
  </si>
  <si>
    <t>POSTE CILINDRICO RETO CONTINUO FLANGEADO, GALV A FOGO, ALT 12M, CHAPA ACO GALV 3,75MM, DIAM 90MM, FLG C/ 6 TECBOLT´S DIAM 25MM E COMP 153MM, BASE FLG 500X350MM, C/ SUP ACO GALV CURVO DIAM 60MM, PINT COR PRATA.</t>
  </si>
  <si>
    <t>POSTE FLANGEADO 10M</t>
  </si>
  <si>
    <t>POSTE CILINDRICO RETO CONTINUO FLANGEADO, GALV A FOGO, ALT 10M, CHAPA ACO GALV 3,75MM, DIAM 90MM, FLG C/ 6 TECBOLT´S DIAM 25MM E COMP 153MM, BASE FLG 500X350MM, C/ SUP ACO GALV CURVO DIAM 60MM, PINT COR PRATA ET GENG 007 DES 390</t>
  </si>
  <si>
    <t>POSTE MET. CILINDRICO, 7M FLG (Base 550x350 mm)</t>
  </si>
  <si>
    <t>POSTE CIÍNDRICO RETO CONTÍNUO FLANGEADO, GALV. A FOGO, ALTURA TOTAL 7M, CHAPA EM AÇO GALV. 3,75MM, DIÂMETRO 90MM, FLANGEADO C/ 06 TECBOLT'S, DIÂMETRO 25 MM E COMPRIMENTO 153MM, BASE FLANGEADA 550X350MM_x000D_</t>
  </si>
  <si>
    <t>POSTE MET CILIN 12M FLG S/INSP</t>
  </si>
  <si>
    <t>"POSTE CILINDRICO RETO CONTINUO FLANGEADO; ACO CARB ABNT 6323, 7397-7400; GALV A FOGO, PINT AUTOMOTIVA COR ALUMINIO, ALT 12M, DIAM 114MM; FUNDACAO 500X900MM, FLANGE E GABARITO 400MMX400MM X3/8""; COM 4 CHUMBADOR Ø5/8""X500MM SEM JANELA DE INSPEÇÃO"</t>
  </si>
  <si>
    <t xml:space="preserve">POSTE DE FIBRA RC ALTURA 12m </t>
  </si>
  <si>
    <t>"POSTE CIRCULAR DE FIBRA, ABNT 8451-8452, 6154; CONICIDADE REDUZIDA; ALTURA 12M; DIAMETRO TOPO 110MM; DIAMETRO 280MM, FABRICANTE PETROFISA; ESFORCO 200KG; ENGASTAMENTO NO SOLO 1800MM CONFORME ET GENG 007 - DES412"</t>
  </si>
  <si>
    <t>POSTE DE FIBRA RC 14MX200KG</t>
  </si>
  <si>
    <t>"POSTE CIRCULAR DE FIBRA, ABNT 8451-8452, 6154; CONICIDADE REDUZIDA; ALTURA 14M; DIAMETRO TOPO 110MM; DIAMETRO BASE 300MM, FABRICANTE PETROFISA; ESFORCO 200KG; ENGASTAMENTO NO SOLO 2000MM CONFORME ET GENG 007 - DES413"</t>
  </si>
  <si>
    <t>POSTE DE FIBRA CILIND RETO 12M  . Cor madeira</t>
  </si>
  <si>
    <t>"POSTE CILINDRICO RETO CONTINUO EM FIBRA P/ ENGASTAR; ALT TOTAL 12M, DIAM 114MM, ESP 4,5MM, PINTADO COR CINZA GRAFITE RAL 7024, C/ FURO DIAM 40MM A 1450MM ACIMA DA BASE, FABRICANTE PETROFISA CONFORME ET GENG 007 - DES414"</t>
  </si>
  <si>
    <t>POSTE DE FIBRA CILIND RETO 6M</t>
  </si>
  <si>
    <t>"POSTE CILINDRICO RETO CONTINUO EM FIBRA P/ ENGASTAR; ALT TOTAL 6M, DIAM 114MM, ESP 4,5MM, PINTADO COR CINZA GRAFITE RAL 7024, C/ FURO DIAM 40MM A 750MM ACIMA DA BASE, FABRICANTE PETROFISA ET GENG 007 - DES415"</t>
  </si>
  <si>
    <t>POSTE DE FIBRA RC 10MX200KG</t>
  </si>
  <si>
    <t>"POSTE CIRCULAR DE FIBRA, ABNT 8451-8452, 6154; CONICIDADE REDUZIDA; ALTURA 10M; DIAMETRO TOPO 110MM; DIAMETRO 260MM, FABRICANTE PETROFISA; ESFORCO 200KG; ENGASTAMENTO NO SOLO 1600MM CONFORME ET GENG 007 - DES417"</t>
  </si>
  <si>
    <t>POSTE MET. MOD. JOAO MOREIRA</t>
  </si>
  <si>
    <t>"POSTE METÁLICO TELECÔNICO DIAMETRO BASE/1º SEÇÃO 150MM, DIÂMETRO TOPO/2º SEÇÃO 130MM, ALTURA TOTAL 10M, ESPESSURA DA CHAPA 4MM, PINTADO NA COR GRAFITE, SEM JANELA DE INSPEÇÃO; ENGASTAMENTO NO SOLO 1600MM CONFORME: ET GENG 007 - DES419"</t>
  </si>
  <si>
    <t>POSTE MET CILINDR 7M FLG PARAF (Base 500x350 mm)</t>
  </si>
  <si>
    <t>POSTE CILINDRICO RETO CONTINUO FLANGEADO, GALV A FOGO, ALT 7M, CHAPA ACO GALV 3,75MM, DIAM 90MM, FLG C/ 6 PARAFUSOS DIAM 16 MM E COMP 350MM, BASE FLG 500X350MM, PINT COR PRATA, CONF ET GENG 007 DES 428 _x000D_</t>
  </si>
  <si>
    <t>POSTE DE FIBRA RC 14MX200KG (POLIDO)</t>
  </si>
  <si>
    <t>"POSTE CIRCULAR DE FIBRA, ABNT 8451-8452, 6154; CONICIDADE REDUZIDA; ALTURA 14M; DIAMETRO TOPO 110MM; DIAMETRO BASE 300MM, FABRICANTE PETROFISA; ESFORCO 200KG; ENGASTAMENTO NO SOLO 2000MM, ACABAMENTO POLIDO, COR CINZA, CONF ET GENG 007 DES 413"</t>
  </si>
  <si>
    <t>POSTE DE FIBRA RC 12MX200KG ( POLIDO )</t>
  </si>
  <si>
    <t>"POSTE CIRCULAR DE FIBRA POLIDO, ABNT 8451-8452, 6154; CONICIDADE REDUZIDA; ALTURA 12M; DIAMETRO TOPO 110MM; DIAMETRO 280MM; ESFORCO 200KG; ENGASTAMENTO NO SOLO 1800MM, ACABAMENTO POLIDO, COR CINZA, CONF ET GENG 007 DES 414"</t>
  </si>
  <si>
    <t>POSTE DEC. DTPD-170.12F.2P REP</t>
  </si>
  <si>
    <t>POSTE DECORATIVO MOD. REPUME DTPD-170.12F.2P DTPD-170.12F.2P SEXTANTE IMIGRANTE CONICO CONTINUO RETO, DUPLO, 12M DE ALTURA UTIL, BI-PARTIDO, GALVANIZADO A FOGO E PINTADO, ALTURA TOTAL 14M COM 1,5M DE ENGASTAMENTO, FABRICANTE REPUME</t>
  </si>
  <si>
    <t>POSTE DEC. DTPD-180.12F.1P REP</t>
  </si>
  <si>
    <t>POSTE DECORATIVO MOD. REPUME DTPD-180.12F.1P VELEIRO CONICO CONTINUO RETO, SIMPLES, 12M DE ALTURA UTIL, BI-PARTIDO, GALVANIZADO A FOGO E PINTADO, ALTURA TOTAL 14M COM 1,5M DE ENGASTAMENTO,  FABRICANTE REPUME </t>
  </si>
  <si>
    <t>POSTE DEC. REPUME DTPD-180</t>
  </si>
  <si>
    <t>POSTE DECORATIVO MOD. VELEIRO CÔNICO CONTÍNUO RETO, DUPLO, 12M DE ALTURA ÚTIL, BI-PARTIDO, GALVANIZADO A FOGO E PINTADO, ALTURA TOTAL 14M COM 1,5M DE ENGASTAMENTO, FABRICANTE REPUME</t>
  </si>
  <si>
    <t>POSTE MET CILIN 2M FLG</t>
  </si>
  <si>
    <t>"POSTE CILINDRICO RETO CONTINUO FLANGEADO, ACO CARB ABNT 6323, 7414-; GALV A FOGO,COR BRANCO,ALT 2M, DIAM DE 114MM ,COM JANELA DE INSPEÇÃO,COM 4 CHUMBADOR CONFORME DES ET 007 - DES 494 - POSTE DO PIER DA BARRA"</t>
  </si>
  <si>
    <t>POSTE MET. 6 MTS C/ SUPORTE TOPO SIMPLES</t>
  </si>
  <si>
    <t>POSTE METALICO CILINDRICO RETO, ALTURA 6M, SEM JANELA DE INSPEÇÃO. PINTADO NA COR GRAFITE. DIAMETRO DO TUBO 114MM, CHAPA 4MM. DESENHO</t>
  </si>
  <si>
    <t>POSTE MET CILINDR 7M C/ 1 SUP</t>
  </si>
  <si>
    <t>"POSTE CILINDRICO RETO CONTINUO P/ ENGASTAR; ACO GALV CONF ABNT NBR 7414, 6323; ALT TOTAL 7M, DIAM 114MM, PINTADO COR CINZA GRAFITE , C/ UM BRAÇO, DIAM 60MM E COMPR 400MM A 100MM DO TOPO, S/ JANELA DE INSPEÇÃO, CONF ET 007 DES 388"</t>
  </si>
  <si>
    <t>POSTE CONICO RETO 10M MOD. DTP CCRF-10.130</t>
  </si>
  <si>
    <t>Poste Cônico Contínuo Reto, C/10 metros de Altura, Galv Fogo e Pintado na Cor Branca C/Flange de Apoio Especial, Ø Base 186MM Ø Topo 76MM - Modelo DTP CCRF-10.130 - Especial</t>
  </si>
  <si>
    <t>POSTE CONICO 18M FLG MOD. DTP CPF08-18500</t>
  </si>
  <si>
    <t>Poste Cônico Contínuo Poligonal Confeccionado em 3 Partes C/18 Metros de Altura, Flangeado Galv Fogo e Pintado na Cor Branca, Ø Base 430MM Ø Topo 232MM - Modelo DTP CPF08-18.500 - Especial</t>
  </si>
  <si>
    <t>POSTE ORN P/2 LUM. 12 M MOD DTPD-180.12F.1</t>
  </si>
  <si>
    <t>Poste Cônico Contínuo Ornamental P/02 Luminárias à 12 Metros de Altura, Tipo Veleiro Flangeado, Galv Fogo e Pintado na Cor Branca - Modelo DTPD-180.12F.1</t>
  </si>
  <si>
    <t>POSTE CONCRETO DT 9MX150KG</t>
  </si>
  <si>
    <t>"POSTE DE CONCRETO ARMADO; ABNT 8451-8452,6154; TIPO DUPLO T; ALTURA 9M; DIMENSAO DA BASE 190X264MM; TOPO 100X120MM; ESFORCO 150KG; PESO 458KG; ENGASTAMENTO NO SOLO 700MM; PADRAO CITELUZ ET GENG 007; DESENHO N.22"</t>
  </si>
  <si>
    <t>POSTE CONICO RETO CIRCULAR 7 M</t>
  </si>
  <si>
    <t>Poste cônico contínuo reto circular, altura útil 7mts, com Ø de base 136mm, Ø de topo 60 mm, fabricado em chapa de aco SAE 1010/1020 atendendo a norma da ABNT 14744. Fixação atraves de engastamento ao solo, com janela de inspeção. Acabamento galvanizado a fogo conforme NBR 6323 e pintado na cor cinza munsell 6,5. Modelo LP 531/70GJ60</t>
  </si>
  <si>
    <t>POSTO MET. 6M C/ SUP. SIMPLES 400 MM</t>
  </si>
  <si>
    <t>POSTE METALICO CILINDRICO RETO, ALTURA 6M, SEM JANELA DE INSPEÇÃO, PINTADO NA COR CINZA (RAL 7016) DIAMETRO DO TUBO 114 MM (ENGASTAMENTO 1.000 MM)</t>
  </si>
  <si>
    <t>POSTE MET. CILINDRICO RETO 10M DIAM. TUBO 114MM</t>
  </si>
  <si>
    <t>POSTE MET. CILINDRICO RETO, ALTURA 10M, SEM JANELA DE INSPEÇÃO, PINTADO NA COR PRETA. DIAMENTRO DO TUBO 114 MM (ENGASTADO 1.000)_x000D_</t>
  </si>
  <si>
    <t>POSTE DE FIBRA RC 7/200 KG</t>
  </si>
  <si>
    <t>POSTE DE FIBRA RC 7/200 KG BASE 100 MM DE TOPO, POLIDO NA COR CINZA ESCURO. RAL 7016_x000D_</t>
  </si>
  <si>
    <t>POSTE REF. PLAST. FIBRA DE VIDRO 7 M</t>
  </si>
  <si>
    <t>POSTE DE PLASTICO REFORÇADA COM FIBRA DE VIDRO. MOD P100DAN/7,0 M. PROFUNDIDADE DE ENGASTAMENTO 1.300 M. DIAMENTRO DO TOPO 75 MM. DIAMETRO DA BASE 200 MM. PESO 40 KG. CARGA NOMINAL DE TRABALHO 50 DAN. CARGA DE REPTURA 150 DAN. FLECHA COM CARGA NOMINAL MAX 350 MM. FLECHA RESIDUAL (A 1,4 X CARGA NOMINAL)  MAX. 35 MM. ESPESSURA 5,0 MM. ACABAMENTO GEAL COAT CINZA_x000D_</t>
  </si>
  <si>
    <t>POSTE CONICO EM MARMORE SINT. 100/7 KG</t>
  </si>
  <si>
    <t>POSTE CONCRETO DT 12X300KG</t>
  </si>
  <si>
    <t>POSTE CONCRETO ARMADO DT TIPO B 300DAN 12M TOPO 110X140MM BASE 350X476MM ABNT NBR 8451 E NBR 8452 ET GENG 007 DES 391_x000D_</t>
  </si>
  <si>
    <t>POSTE MET QD 150X150MM ALTURA 10 M</t>
  </si>
  <si>
    <t>POSTE ACO GALV QUADRADO 150X150MM, ALT 10M, CHAPA ACO GALV 4,75MM, COR BEGE PESSEGO_x000D_</t>
  </si>
  <si>
    <t>POSTE MET. SIMPLES DE TOPO 5m</t>
  </si>
  <si>
    <t>POSTE CILÍNDRICO RETO CONTINUO METÁLICO P/ ENGASTAR; ALT TOTAL 5,0M, DIAM 114MM, ESP 4,5MM, PINTADO COR CINZA ESCURO RAL 7016, C/ SUP. DE TOPO DIAM 60MM E COMPR 400MM, C/ DEDAL PARA ATERRAMENTO E PLACA DE IDENTIFICAÇÃO DO MATERIAL, CONFORME DESENHO._x000D_</t>
  </si>
  <si>
    <t>POSTE MET. DUPLO DE TOPO 5m</t>
  </si>
  <si>
    <t>POSTE CILÍNDRICO RETO CONTINUO METÁLICO DUPLO P/ ENGASTAR; ALT TOTAL 5,0M, DIAM 114MM, ESP 4,5MM, PINTADO COR CINZA ESCURO RAL 7016, C/ SUP. DE TOPO DIAM 60MM E COMPR 300MM, C/ DEDAL PARA ATERRAMENTO E PLACA DE IDENTIFICAÇÃO DO MATERIAL, CONFORME DESENHO._x000D_</t>
  </si>
  <si>
    <t>POSTE CONCRETO RC 14MX200KG</t>
  </si>
  <si>
    <t>POSTE CIRCULAR DE CONCRETO ARMADO, ABNT 8451-8452, 6154; CONICIDADE REDUZIDA; ALTURA 14M; DIAMETRO TOPO 110MM; DIAMETRO BASE 300MM; ESFORCO 200KG. PESO 1110KG; ENGASTAMENTO NO SOLO 1800MM; PADRAO. _x000D_</t>
  </si>
  <si>
    <t>POSTE MAD ORN 6M FLG IRACEM</t>
  </si>
  <si>
    <t>POSTE MADEIRA ORNAMENTAL FLANGEADO, ALT 6M, DIM 180MM(LARG) X 180MM(ESPESSURA), CHAPA MET FIX P/ PROJ DE 400MMX180MMx5MM(espessura), COMP P/ 2 PEÇAS DE MADEIRA DE 180MM X 60MM ACOPLADAS C/ 3 CONJ DE PERFIL MET, MOD PRAIA DE IRACEMA - FORTALEZA (VER DESENHO EM ANEXO)_x000D_</t>
  </si>
  <si>
    <t>POSTE MET. CILINDRICO RETO 9 M DIAM. TUBO 114MM</t>
  </si>
  <si>
    <t>POSTE MET. CILINDRICO RETO, ALTURA 9M, PINTADO NA COR PRETA. DIAMENTRO DO TUBO 114 MM (ENGASTADO 1.000 MM)</t>
  </si>
  <si>
    <t>POSTE MET. CIL. RETO 7 M</t>
  </si>
  <si>
    <t>POSTE METALICO CILINDRICO RETO, ALTURA 7M, SEM JANELA DE INSPEÇÃO. PINTADO NA COR PRETA. DIAMETRO DO TUBO 114 MM. ENGASTAMENTO DO POSTE DE 1.000 MM_x000D_</t>
  </si>
  <si>
    <t>POSTE MET. CIL. RETO 5 M</t>
  </si>
  <si>
    <t>POSTE METALICO CILINDRICO RETO, ALTURA 5M, SEM JANELA DE INSPEÇÃO. PINTADO NA COR PRETA. DIAMETRO DO TUBO 114 MM. ENGASTAMENTO DO POSTE DE 1.000 MM_x000D_</t>
  </si>
  <si>
    <t>POSTE CONCRETO DT 12MX200KG</t>
  </si>
  <si>
    <t>POSTE DE CONCRETO ARMADO; ABNT 8451-8452,6154; TIPO DUPLO T; ALTURA 12M; DIMENSÄO DA BASE 220X312MM; TOPO 100X120MM; ESFORCO 200KG; PESO 740KG; ENGASTAMENTO NO SOLO 1800MM, _x000D_</t>
  </si>
  <si>
    <t>POSTE DE FIBRA MS ENG ALT TOTAL 10,666M, ALT. ÚTIL 9m</t>
  </si>
  <si>
    <t>POSTE DE FIBRA CONICIDADE REDUZIDA, ENGASTADO, ALTURA TOTAL 10,666M, ALT. ÚTIL 9m, PINTADO NA COR BRANCA (RAL 7001) 200Dan_x000D_</t>
  </si>
  <si>
    <t>POSTE DE FIBRA MS, ENG, ALT TOTAL 7,333M, ÚTIL 6m</t>
  </si>
  <si>
    <t>POSTE DE FIBRA CONICIDADE REDUZIDA, ENGASTADO, ALTURA TOTAL 7,333M, ÚTIL 6m, PINTADO NA COR BRANCA (RAL 7001) 50 Dan_x000D_</t>
  </si>
  <si>
    <t>POSTE DE FIBRA MS, ENG ALTURA TOTAL 12M, ÚTIL 10,20M</t>
  </si>
  <si>
    <t>POSTE DE FIBRA CONICIDADE REDUZIDA, ENGASTADO, ALTURA TOTAL 12M, ÚTIL 10,20M, PINTADO NA COR BRANCA (RAL 7001)200 Dan_x000D_</t>
  </si>
  <si>
    <t>POSTE CIL. RETO 7M (ALT. UTIL 6 M) C/ SUP 01 PET 114X300 MM</t>
  </si>
  <si>
    <t>POSTE CIL. RETO 7M, ALTURA UTIL 6M, SEM JANELA DE INSPEÇÃO, PINTADO NA COR CINZA ESCURO (RAL 7016) DIAMETRO DO TUBO 114MM. ESGASTAMENTO DE 1000M. COM SUPORTE 01 PET 114X300 MM_x000D_</t>
  </si>
  <si>
    <t>POSTE MET CILIN RETO 12M MTS FLG</t>
  </si>
  <si>
    <t>POSTE MET. 12 MTS CILINDRICO RETO FLANGEADO EM AÇO GALVANIZADO. PINTADO COM TINTA AUTOMOTIVA CINZA RAL 7024. BASE 500X240 MM (PONTE SHOPPING IGUATEMI. AV. ENG SANTANA JUNIOR)_x000D_</t>
  </si>
  <si>
    <t>POSTE TELEC RETO 5,0 ENG de 0,5 m (Altura total 5,5 m) DTP-TCRE.0530</t>
  </si>
  <si>
    <t>_x000D_POSTE TELECONICO RETO ENGASTADO, ACO GALV A FOGO, 5,5 M ALT TOTAL, SENDO 0,5 M DE ENGASTAMENTO PINT NA COR CINZA. DTP-TCRE.0530_x000D_</t>
  </si>
  <si>
    <t>POSTE TELEC RETO 6 M ENG de 1.000 m (Altura total 7,0 m)  DTP-TCRE.0630</t>
  </si>
  <si>
    <t>POSTE TELECONICO RETO ENGASTADO, ACO GALV A FOGO, 7,0 M ALT TOTAL, SENDO 1,0M DE ENGASTAMENTO PINT NA COR CINZA. DTP-TCRE.0630_x000D_</t>
  </si>
  <si>
    <t>POSTE TELEC RETO 5,5 ENG de 0,5 m c/ Suporte</t>
  </si>
  <si>
    <t>POSTE TELECONICO RETO ENGASTADO, ACO GALV A FOGO, 5,5 M ALT TOTAL, COM EMENDA REMOVIVEL DE 1,955 M E COM 0,5 M DE ENGASTAMENTO PINT NA COR CINZA. CONFORME DESENHO_x000D_</t>
  </si>
  <si>
    <t>POSTE TELEC RETO 7,0 ENG de 1,0 m c/ Suporte (Altura total 8,0 m) DTP-TCCSE.0740</t>
  </si>
  <si>
    <t>POSTE TELECONICO RETO ENGASTADO, ACO GALV A FOGO, 8,0 M ALT TOTAL, COM EMENDA REMOVIVEL DE 1,955 M E COM 1,0M DE ENGASTAMENTO PINT NA COR CINZA. DTP-TCCSE.0740_x000D_</t>
  </si>
  <si>
    <t>POSTE MET. CILINDRICO, 5,5 M FLG</t>
  </si>
  <si>
    <t>POSTE CILINDRICO RETO CONTINUO FLANGEADO, GALV A FOGO, ALT 5.5 M, CHAPA ACO GALV 3,75MM, DIAM 90MM, FLG C/ 6 PARAFUSOS DIAM 16 MM E COMP 350MM, BASE FLG 500X350MM, PINT automotiva Prata Polar_x000D_</t>
  </si>
  <si>
    <t>POSTE TELEC RETO 4,0 ENG de 0,5 m (Altura total 4,5 m) DTP-TCRE.0430</t>
  </si>
  <si>
    <t>POSTE TELECONICO RETO ENGASTADO, ACO GALV A FOGO, 4,5 M ALT TOTAL, SENDO 0,5 M DE ENGASTAMENTO PINT NA COR CINZA. DTP-TCRE.0430_x000D_</t>
  </si>
  <si>
    <t>POSTE TELEC RETO 6,0 M ENG de 0,5 m c/ Suporte duplo (Altura Total 7,0 m) DTP-TCCSE.0640</t>
  </si>
  <si>
    <t>POSTE TELECONICO RETO ENGASTADO, ACO GALV A FOGO, 7,0 M ALT TOTAL, COM SUPORTE DUPLO (REMOVIVEL DE 1,955 M)  E COM 0,5 M DE ENGASTAMENTO PINT NA COR CINZA. DTP-TCCSE.0640_x000D_</t>
  </si>
  <si>
    <t>POSTE TELEC RETO 7,0 ENG de 1,0 m c/ Suporte duplo  (Altura total 8,0 m) DTP-TCCSE.0740</t>
  </si>
  <si>
    <t>POSTE TELECONICO RETO ENGASTADO, ACO GALV A FOGO, 8,0 M ALT TOTAL, COM Suporte DUPLO (EMENDA REMOVIVEL DE 1,955 M) E COM 1,0M DE ENGASTAMENTO PINT NA COR CINZA. DTP-TCCSE.0740_x000D_</t>
  </si>
  <si>
    <t>POSTE MET CIL. RETO FLG 7M TUBO 90MM C/ FLANGE 450 X 1200 MM</t>
  </si>
  <si>
    <t>POSTE MET CIL. RETO FLG 7M TUBO 90MM C/ FLANGE 450 X 1200 MM GALVANIZADO A FOGO, CHAPA 4MM. PINTURA AUTOMOTIVA EPOXI PRATA. COM PARABOLT 3/4 X 5.1/2_x000D_</t>
  </si>
  <si>
    <t>POSTE MET CIL. RETO FLG 5,5M TUBO 90MM C/ FLANGE 560 X 1200 MM</t>
  </si>
  <si>
    <t>POSTE MET CIL. RETO FLG 5,5M TUBO 90MM C/ FLANGE 560 X 1200 MM GALVANIZADO A FOGO, CHAPA 4MM. PINTURA AUTOMOTIVA EPOXI PRATA. COM PARABOLT 3/4 X 5.1/2_x000D_</t>
  </si>
  <si>
    <t>POSTE TELECONICO CURVO SIMPLES 8 METROS - LP 515/80</t>
  </si>
  <si>
    <t>POSTE TELECÔNICO CURVO SIMPLES, ALTURA ÚTIL 8 MTS, COM Ø DE BASE 101 MM, Ø DE TOPO 60 MM, FABRICADO EM TUBO ESTURUTURAL, ATENDENDO NORMA DA ABNT 14744. PROVIDO DE 1 BRAÇO. PROJETADO COM 1,65 MTS EM TUBO DE AÇO. FIXAÇÃO ATRAVÉS DE FLANGE DE AÇO PROVIDO DE ALETAS DE REFORÇO SOLDADA NA LATERAL DA BASE DO POSTE, PARA FIXAÇÃO EM BARREIRA DE CONCRETO. SEM JANELA DE INSPEÇÃO. ACABAMENTO GALVANIZADO A FOGO CONFORME NBR 6323. MODELO LP 515BL/80 GS</t>
  </si>
  <si>
    <t xml:space="preserve">POSTE MET CILIN RETO 7M FLG </t>
  </si>
  <si>
    <t>POSTE MET. 7 MTS CILINDRICO RETO FLANGEADO EM AÇO GALVANIZADO. PINTADO COM TINTA AUTOMOTIVA CINZA RAL 7024. BASE 500X240 MM. DIAMETRO 114 MM_x000D_</t>
  </si>
  <si>
    <t>POSTE TELECONICO CURVO SIMPLES 5,5 METROS</t>
  </si>
  <si>
    <t>POSTE TELECÔNICO CURVO SIMPLES, ALTURA ÚTIL 5,5 MTS, COM Ø DE BASE 101 MM, Ø DE TOPO 60 MM, FABRICADO EM TUBO ESTURUTURAL, ATENDENDO NORMA DA ABNT 14744. PROVIDO DE 1 BRAÇO. PROJETADO COM 1,65 MTS EM TUBO DE AÇO. FIXAÇÃO ATRAVÉS DE FLANGE DE AÇO PROVIDO DE ALETAS DE REFORÇO SOLDADA NA LATERAL DA BASE DO POSTE, PARA FIXAÇÃO EM BARREIRA DE CONCRETO. SEM JANELA DE INSPEÇÃO. ACABAMENTO GALVANIZADO A FOGO CONFORME NBR 6323. _x000D_</t>
  </si>
  <si>
    <t>POSTE CONCRETO DT 7/200 KG</t>
  </si>
  <si>
    <t>POSTE DE CONCRETO ARMADO; ABNT 8451-8452,6154; TIPO DUPLO T; ALTURA 7M; DIMENSAO DA BASE 190X264MM; TOPO 100X120MM; ESFORCO 200KG; PESO 458KG; ENGASTAMENTO NO SOLO 700MM; _x000D_</t>
  </si>
  <si>
    <t>POSTE TELECONICO ENG. 20 M</t>
  </si>
  <si>
    <t>POSTE TELECÔNICO ENGASTAR EM TUBO DE AÇO GALVANIZADO A FOGO ALTURA TOTAL 20 MTS NORMAS ABNT NBR-14744, 6123, 6323._x000D_</t>
  </si>
  <si>
    <t>POSTE FIBRA TELEC 16,22M ALT. TOTAL  BASE 300M</t>
  </si>
  <si>
    <t>POSTE FIBRA TELEC 16,22 ALT. TOTAL  BASE 300M TOPO 130MM ENG COM ACABAMENTO NA COR BRANCA (RAL 9003)_x000D_</t>
  </si>
  <si>
    <t>POSTE FIBRA TELEC 14M ALT. TOTAL  BASE 380M TOPO 130MM ENG</t>
  </si>
  <si>
    <t>POSTE FIBRA TELEC 14M ALT. TOTAL  BASE 380M TOPO 130MM ENG COM ACABAMENTO NA COR BRANCA (RAL 9003)_x000D_</t>
  </si>
  <si>
    <t>POSTE DE FIBRA TELECONICO ALTURA TOTAL 5,36M BASE 150MM E TOPO 76MM</t>
  </si>
  <si>
    <t>POSTE DE FIBRA TELECONICO ALTURA TOTAL 5,36M BASE 150MM E TOPO 76MM_x000D_</t>
  </si>
  <si>
    <t xml:space="preserve">POSTE DE FIBRA TELECONICO ALTURA TOTAL 7,66M BASE 150MM E TOPO 76MM ENGASTADO </t>
  </si>
  <si>
    <t>POSTE DE FIBRA TELECONICO ALTURA TOTAL 7,66M BASE 150MM E TOPO 76MM ENGASTADO _x000D_</t>
  </si>
  <si>
    <t>POSTE CIL. RETO FIBRA 7M (ENG. 1.000M)</t>
  </si>
  <si>
    <t>POSTE CIL RETO FIBRA 7M GALVANIZADO A FOGO COM TUBO 80MM ENGASTAMENTO 1.000 CONFORME DESENHO_x000D_</t>
  </si>
  <si>
    <t>POSTE DE FIBRA ALT. TOTAL 6.30 M TELECONICO ENGASTADO</t>
  </si>
  <si>
    <t>Postes de Fibra Telecônico, base 200mm e topo 100mm, engastado com acabamento Ral 7038, 6,30m de altura total, com adaptador no topo de ∅ 42 a 60 mm_x000D_</t>
  </si>
  <si>
    <t>POSTE MET. ALT. TOTAL 6.30 M TELECONICO ENGASTADO</t>
  </si>
  <si>
    <t>Postes Metálicos Telecônico, base 200mm e topo 100mm, engastado com acabamento Ral 7038, 6,30m de altura total, com adaptador no topo de ∅ 42 a 60 mm_x000D_</t>
  </si>
  <si>
    <t>POSTE DECORATIVO DUPLO MET. FLANG. ALTURA 6M</t>
  </si>
  <si>
    <t>POSTE DECORATIVO DUPLO METÁLICO FLANGEADO CÔNICO CONTÍNUO, ALTURA 6M, PINTADO NA COR BRANCA RAL 9003, ALTURAS DE MONTAGEM A 5M (1º NÍVEL) E 4M (2º NÍVEL)_x000D_</t>
  </si>
  <si>
    <t>POSTE DECORATIVO SIMPLES MET. FLANG. ALTURA 6M</t>
  </si>
  <si>
    <t>POSTE DECORATIVO SIMPLES METÁLICO FLANGEADO CÔNICO CONTÍNUO, ALTURA 6M, PINTADO NA COR BRANCA RAL 9003, ALTURA DE MONTAGEM A 5M _x000D_</t>
  </si>
  <si>
    <t>POSTE TELECÔNICO CURVO DUPLO 7M ALTURA TOTAL, ALTURA ÚTIL 6M.</t>
  </si>
  <si>
    <t>POSTE SEM JANELA DE INSPEÇÃO TELECÔNICO CURVO DUPLO 7M ALTURA TOTAL, ALTURA ÚTIL 6M._x000D_</t>
  </si>
  <si>
    <t>POSTE TELECÔNICO CURVO SIMPLES 7M ALTURA TOTAL, ALTURA ÚTIL 6M.</t>
  </si>
  <si>
    <t>POSTE SEM JANELA DE INSPEÇÃO TELECÔNICO CURVO SIMPLES 7M ALTURA TOTAL, ALTURA ÚTIL 6M._x000D_</t>
  </si>
  <si>
    <t>POSTE TELECÔNICO CURVO DUPLO 12M ALTURA TOTAL, ALTURA ÚTIL 10,50M.</t>
  </si>
  <si>
    <t>POSTE SEM JANELA DE INSPEÇÃO TELECÔNICO CURVO DUPLO 12M ALTURA TOTAL, ALTURA ÚTIL 10,50M._x000D_</t>
  </si>
  <si>
    <t>POSTE DECORATIVO DUPLO MET. FLG CÔNICO CONTÍNUO, ALTURA 7M</t>
  </si>
  <si>
    <t>POSTE DECORATIVO DUPLO METÁLICO FLANGEADO CÔNICO CONTÍNUO, ALTURA 7M, PINTADO NA COR BRANCA RAL 9003, ALTURAS DE MONTAGEM A 6M (1º NÍVEL) E 5M (2º NÍVEL), CONFECCIONAR FLANGE CONFORME DESENHO._x000D_</t>
  </si>
  <si>
    <t>POSTE DECORATIVO SIMPLES MET. FLG ALTURA 7M</t>
  </si>
  <si>
    <t>POSTE DECORATIVO SIMPLES METÁLICO FLANGEADO CÔNICO CONTÍNUO, ALTURA 7M, PINTADO NA COR BRANCA RAL 9003, ALTURA DE MONTAGEM A 6M, CONFECCIONAR FLANGE CONFORME DESENHO._x000D_</t>
  </si>
  <si>
    <t>POSTE RETO TELECONICO 20 M</t>
  </si>
  <si>
    <t>POSTE RETO TELECONICO 20 M EM AÇO GALVANIZADO A FOGO CONFORME DESENHO ANEXO_x000D_</t>
  </si>
  <si>
    <t>POSTE RC FIBRA DE VIDRO COM TOPO SEÇÃO QUADRADO 9 METROS ESFORÇO 150 DAN</t>
  </si>
  <si>
    <t>POSTE RC FIBRA DE VIDRO COM TOPO SEÇÃO QUADRADO 9 METROS ESFORÇO 150 DAN_x000D_</t>
  </si>
  <si>
    <t>POSTE RC FIBRA DE VIDRO COM TOPO SEÇÃO QUADRADO 9 METROS ESFORÇO 300 DAN</t>
  </si>
  <si>
    <t>POSTE RC FIBRA DE VIDRO COM TOPO SEÇÃO QUADRADO 9 METROS ESFORÇO 300 DAN_x000D_</t>
  </si>
  <si>
    <t>POSTE FIBRA CILINDRICO RETO 10 M DIAM. DIAM. TOPO 120MM BASE 260MM</t>
  </si>
  <si>
    <t>POSTE FIBRA CILINDRICO RETO 10M ALT. TOTAL  COM CONICIDADE REDUZIDA. BASE 260M DIAM. TOPO 120MM ENG COM ACABAMENTO NA COR CINZA (RAL 7001) POLIDO_x000D_</t>
  </si>
  <si>
    <t>POSTE CONCRETO RC 7/200 KG COM MICROSILICA</t>
  </si>
  <si>
    <t>POSTE CIRCULAR DE CONCRETO ARMADO, ABNT 8451-8452, 6154; CONICIDADE REDUZIDA; ALTURA 7M; DIAMETRO TOPO 110MM; DIAMETRO BASE 230MM; ESFORCO 200KG. COM MICROSILICA</t>
  </si>
  <si>
    <t>POSTE MET. CIL. RETO ALTURA TOTAL 7 M</t>
  </si>
  <si>
    <t>POSTE METALICO CILINDRICO RETO, ALTURA 7M, SEM JANELA DE INSPEÇÃO. PINTADO NA COR CINZA RAL 7001. DIAMETRO DO TUBO 114 MM. C/ FURO 75MM. ENGASTAMENTO DO POSTE DE 1.000 MM_x000D_</t>
  </si>
  <si>
    <t>POSTE DE CONCRETO RC 5/100 KG</t>
  </si>
  <si>
    <t>POSTE CIRCULAR DE CONCRETO ARMADO, ABNT 8451-8452, 6154; CONICIDADE REDUZIDA; ALTURA 5M; DIAMETRO TOPO 110MM; DIAMETRO BASE 230MM; ESFORCO 100KG._x000D_</t>
  </si>
  <si>
    <t>POSTE DE CONCRETO RC 8/150 KG</t>
  </si>
  <si>
    <t>POSTE CIRCULAR DE CONCRETO ARMADO, ABNT 8451-8452, 6154; CONICIDADE REDUZIDA; ALTURA 8M; DIAMETRO TOPO 110MM; DIAMETRO BASE 230MM; ESFORCO 150KG._x000D_</t>
  </si>
  <si>
    <t>POSTE MET. CONICO CONT. 8.450 M TOPO 114MM</t>
  </si>
  <si>
    <t>POSTE METALICO 8.450 METROS, CONICO CONTINUO, AÇO GALVANIZADO, DIAMENTRO DA BASE 250MM, DIAM. TOPO 114MM PINTADO NA COR RAL 7001_x000D_</t>
  </si>
  <si>
    <t>POSTE TELEC RETO 7000 MM ENG de 1000 MM (Altura TOTAL 8,0 m) DTP-TCRE.0730</t>
  </si>
  <si>
    <t>POSTE TELECONICO RETO ENGASTADO, ACO GALV A FOGO, 8,0 M ALT TOTAL, SENDO 1000 MM DE ENGASTAMENTO PINT NA COR CINZA. _x000D_</t>
  </si>
  <si>
    <t>POSTE MET. EM FIBRA CÔNICO ALT. TOTAL 8M, DIÂMETRO TOPO 110MM, DIÂMETRO BASE 220MM ENGASTADO</t>
  </si>
  <si>
    <t>POSTE METÁLICO REVESTIDO EM FIBRA CÔNICO, DIÂMETRO TOPO 110MM, DIÂMETRO BASE 220MM, PINTADO NA COR CINZA RAL 7001, ALTURA TOTAL 8M, ENGASTADO_x000D_</t>
  </si>
  <si>
    <t>POSTE CÔNICO CONT. MET. REV. RESINA 7 M UTIL ENG (ALT. TOTAL 8.45M)</t>
  </si>
  <si>
    <t>POSTE CÔNICO CONTÍNUO METÁLICO REVESTIDO EM RESINA, DIÂMETRO BASE 220MM E TOPO 60MM, ALTURA ÚTIL 7M (ALT. TOTAL 8.45 MM) , ENGASTADO_x000D_</t>
  </si>
  <si>
    <t xml:space="preserve">POSTE TELEC RETO 12000 MM ENG de 1500 MM (Altura Ultil 10,5 m) </t>
  </si>
  <si>
    <t>POSTE TELECONICO RETO ENGASTADO, ACO GALV A FOGO, 12,0 M ALT TOTAL, SENDO 1500 MM DE ENGASTAMENTO PINT NA COR CINZA. RAL 7001 DTP-TCRE.0730_x000D_</t>
  </si>
  <si>
    <t>POSTE CONICO RETO FIBRA ALT. 8,50 MM (UTIL 7.000 METROS</t>
  </si>
  <si>
    <t>POSTE CÔNICO RETO FIBRA ALTURA 8,50 P/ENGASTAR, DIAM TOPO INTERNO 60,3MM, DIAM TOPO EXTERNO 80MM, ALTURA COPO 140MM, COR PRETA RAL 9005, ENGASTAMENTO NO SOLO = 1500MM, SEM JANELA DE INSPEÇÃO._x000D_</t>
  </si>
  <si>
    <t>POSTE DE FIBRA RC 7MX100KG ( POLIDO )</t>
  </si>
  <si>
    <t>POSTE CIRCULAR DE FIBRA POLIDO, ABNT 8451-8452, 6154; CONICIDADE REDUZIDA; ALTURA 7M; DIAMETRO TOPO 114MM; DIAMETRO 280MM; ESFORCO 100KG; ENGASTAMENTO NO SOLO 1300MM, ACABAMENTO POLIDO, COR CINZA, CONF ET GENG 007 DES 414_x000D_</t>
  </si>
  <si>
    <t>POSTE TELECONICO CURVO SIMPLES ALTURA 10 M</t>
  </si>
  <si>
    <t>POSTE TELECÔNICO CURVO SIMPLES, ALTURA TOTAL 10 MTS, COM Ø DE BASE 101 MM, Ø DE TOPO 60 MM, FABRICADO EM TUBO ESTRUTURAL, ATENDENDO NORMA DA ABNT 14744. PROVIDO DE 1 BRAÇO PROJETADO COM 1,65 MTS HORIZONTAL E 2,2 MTS VERTICAL, EM TUBO DE AÇO. FIXAÇÃO ATRAVÉS DE FLANGE DE AÇO PROVIDO DE ALETAS DE REFORÇO SOLDADA NA LATERAL DA BASE DO POSTE, PARA FIXAÇÃO EM BARREIRA DE CONCRETO. SEM JANELA DE INSPEÇÃO. ACABAMENTO GALVANIZADO A FOGO CONFORME NBR 6323. COR CINZA MUNSEL RAL 7001. _x000D__x000D_</t>
  </si>
  <si>
    <t>POSTE POLIGONAL 29M ALTURA TOTAL C/ 03 SUPORTES SEMI-CIRCULARES</t>
  </si>
  <si>
    <t>POSTE POLIGONAL ENGASTADO 26000MM ALTURA ÚTIL, COM ENGASTAMENTO DE 3000MM, ALTURA TOTAL 29000MM, DIÂMETRO BASE 733,62MM, DIÂMETRO TOPO 280MM, COM 03 SUPORTES SEMI-CIRCULARES, DISPOSTOS A 2000MM UM DO OUTRO, SENDO O PRIMEIRO A 1000MM DO TOPO. ACABAMENTO GALVANIZADO, COR CINZA, RAL 7001_x000D_</t>
  </si>
  <si>
    <t>POSTE TELECONICO 16 METROS</t>
  </si>
  <si>
    <t>POSTE TELECONICO 16 METROS TOTAL E 14 METROS UTIL, COM TOPO DE 114,3MM SEM JANELA DE INSPEÇÃO, GALVANIZADO POR IMERSÃO A QUENTE CONFORME ABNT NBR 7414 E NBR 6323_x000D_</t>
  </si>
  <si>
    <t>POSTE TELEC RETO ENG 10 M ALT TOTAL</t>
  </si>
  <si>
    <t>POSTE TELECONICO RETO ENGASTADO, ACO GALV A FOGO, 10 M ALT TOTAL, SENDO 1 M DE ENGASTAMENTO PINT NA COR CINZA. DTP-TCRE.0930_x000D_</t>
  </si>
  <si>
    <t xml:space="preserve">POSTE TELECÔNICO CURVO SIMPLES 10 METROS (TOTAL) </t>
  </si>
  <si>
    <t>POSTE TELECÔNICO CURVO SIMPLES 10 METROS (ALT. TOTAL), ALTURA ÚTIL 9 MTS, 01 M DE ESGASTAMENTO, COM Ø DE BASE 101 MM, Ø DE TOPO 60 MM, FABRICADO EM TUBO ESTRUTURAL, ATENDENDO NORMA DA ABNT 14744. PROVIDO DE 1 BRAÇO PROJETADO HORIZONTALMENTE COM 1,65 MTS EM TUBO DE AÇO. SEM JANELA DE INSPEÇÃO. ACABAMENTO GALVANIZADO A FOGO CONFORME NBR 6323. _x000D_</t>
  </si>
  <si>
    <t>POSTE CONCRETO R 7M/200KG MS</t>
  </si>
  <si>
    <t>POSTE CIRCULAR DE CONCRETO ARMADO C/ EMULSAO MICROSILICA(EMS); ABNT 8451-8452, 6154,10787,9204; CONICIDADE REDUZIDA; ALT 7M; DIAM TOPO 110MM; ESFORCO 200KG._x000D_</t>
  </si>
  <si>
    <t>POSTE ENG. CORNALINE 14M TOTAL C/ SUP. VELEIRO P/ DUAS LUM.</t>
  </si>
  <si>
    <t>POSTE ENG. CORNALINE 14M TOTAL C/ SUP. VELEIRO P/ DUAS LUM.	UN	POSTE CORNALINE ENGASTADO, 14M ALTURA TOTAL, 12M ALTURA UTIL, C/ SUPORTE 02 PÉTALAS, AVANÇO HORIZONTAL 1,5M, AVANÇO VERTICAL 0,3M, LUMINÁRIA A 10° EM RELAÇÃO AO SOLO, A 10,5M DO PISO._x000D_</t>
  </si>
  <si>
    <t>POSTE ORNAMENTAL MODELO THILIA-METALSINTER, SIMPLES, ALTURA ÚTIL 6M</t>
  </si>
  <si>
    <t>POSTE ORNAMENTAL MODELO THILIA-METALSINTER, ENGASTADO, SIMPLES, ALTURA ÚTIL 6M, COR DE ACABAMENTO RAL7001, ENCAIXE DA LUMINÁRIA 60,3mm_x000D_</t>
  </si>
  <si>
    <t>POSTE ORNAMENTAL MODELO THILIA-METALSINTER, DUPLO, ALTURA ÚTIL 6M</t>
  </si>
  <si>
    <t>POSTE ORNAMENTAL MODELO THILIA-METALSINTER, ENGASTADO, DUPLO, ALTURA ÚTIL DAS DUAS PÉTALAS 6M, COR DE ACABAMENTO RAL7001, ∅ ENCAIXE DA LUMINÁRIA 60mm_x000D_</t>
  </si>
  <si>
    <t>POSTE ORNAMENTAL MODELO THILIA-METALSINTER, DUPLO, ALTURA ÚTIL 8M</t>
  </si>
  <si>
    <t>POSTE ORNAMENTAL MODELO THILIA-METALSINTER, ENGASTADO, DUPLO, ALTURA ÚTIL DAS DUAS PÉTALAS 8M, COR DE ACABAMENTO RAL7001, ∅ ENCAIXE DA LUMINÁRIA 60mm_x000D_</t>
  </si>
  <si>
    <t>POSTE ORNAMENTAL MODELO THILIA-METALSINTER, DUPLO, ALTURAS ÚTEIS 8M E 6M</t>
  </si>
  <si>
    <t>POSTE ORNAMENTAL MODELO THILIA-METALSINTER, ENGASTADO, DUPLO, ALTURA ÚTIL DA PRIMEIRA PÉTALA 8M, ALTURA ÚTIL DA SEGUNDA PÉTALA 6M, COR DE ACABAMENTO RAL7001, ∅ ENCAIXE DA LUMINÁRIA 60mm_x000D_</t>
  </si>
  <si>
    <t>POSTE TELECÔNICO DE FIBRA 8M ALTURA TOTAL</t>
  </si>
  <si>
    <t>POSTE TELECÔNICO DE FIBRA ENGASTADO 8M ALTURA TOTAL, 1M DE ENGASTAMENTO, 7M ALTURA ÚTIL, COR DE ACABAMENTO RAL7001, ∅ BASE 101,6mm, ∅ TOPO 60,3mm_x000D_</t>
  </si>
  <si>
    <t>POSTE TELECÔNICO RETO 8M ALTURA TOTAL</t>
  </si>
  <si>
    <t>POSTE TELECONICO RETO ENGASTADO, AÇO GALV A FOGO, 7,0 M ALTURA UTIL, 8,0 M ALTURA TOTAL, SENDO 1000 MM DE ENGASTAMENTO, PINT NA COR CINZA, RAL 7001, ∅ Base 101,6mm e ∅ Topo 60,3mm, DTP-TCRE.0730_x000D_</t>
  </si>
  <si>
    <t>POSTE DE CONCRETO RC CONCRETO 20/600 KG MS</t>
  </si>
  <si>
    <t>POSTE CIRCULAR DE CONC. ARMADO, C/ EMULSAO MICROSILICA(EMS)  CONICIDADE REDUZIDA; ALTURA 20M; DIAMETRO TOPO 200MM; DIAMETRO BASE 600MM; ESFORCO 600KG. PESO 3.750KG; ENGASTAMENTO NO SOLO 2600MM; _x000D_</t>
  </si>
  <si>
    <t>POSTE CONCRETO RC 16/200 KG</t>
  </si>
  <si>
    <t>POSTE CIRCULAR DE CONC. ARMADO,   CONICIDADE REDUZIDA; ALTURA 16M; DIAMETRO TOPO 110MM; DIAMETRO BASE 320MM; ESFORCO 200KG.  SEM MICROSILICA_x000D_</t>
  </si>
  <si>
    <t xml:space="preserve">POSTE DE CONCRETO DT 600/17 </t>
  </si>
  <si>
    <t>POSTE DE CONCRETO ARMADO; ABNT 8451-8452,6154; TIPO DUPLO T; ALTURA 17M; DIMENSÄO DA BASE 450x616MM; TOPO 110X140MM; ESFORCO 600KGF; PESO 2.316,75KG; ENGASTAMENTO NO SOLO 2300MM_x000D_</t>
  </si>
  <si>
    <t>POSTE CONCRETO RC 11MX200KG MS</t>
  </si>
  <si>
    <t>POSTE CIRCULAR DE CONCRETO ARMADO C/ EMULSAO MICROSILICA (EMS); ABNT 8451-8452, 6154,10787,9204; CONICIDADE REDUZIDA; ALTURA 11M; DIAM TOPO 110MM; DIAM BASE 270MM; ESFORCO 200KG.; ENGASTAMENTO SOLO 1700MM.</t>
  </si>
  <si>
    <t>POSTE DE CONCRETO RC 6/100 KG</t>
  </si>
  <si>
    <t>"POSTE CIRCULAR DE CONCRETO ARMADO, ABNT 8451-8452, 6154; CONICIDADE REDUZIDA; ALTURA 6M; DIAMETRO TOPO 110MM; DIAMETRO BASE 276MM; ESFORCO 100KG."</t>
  </si>
  <si>
    <t>POSTE CONCRETO RC 17/600 KG MS</t>
  </si>
  <si>
    <t>POSTE CIRCULAR DE CONC. ARMADO, ALTURA 17M ESFORCO 600KG.  COM MICROSILICA_x000D_</t>
  </si>
  <si>
    <t>POSTE METÁLICO MOD LUTÉCIA C/ BRAÇO AUXILIAR P/ 01 PÉTALA, ENGASTADO 06M ALTURA ÚTIL</t>
  </si>
  <si>
    <t>POSTE METÁLICO, MODELO LUTÉCIA C/ BRAÇO AUXILIAR P/ 01 PÉTALA, ENGASTADO, AÇO GALVANIZADO A FOGO C/ PINTURA POLIESTER, 06M ALTURA ÚTIL,  RAL 1003</t>
  </si>
  <si>
    <t>POSTE METÁLICO, MOD LUTÉCIA C/ BRAÇO AUXILIAR P/ 01 PÉTALA, ENGASTADO 06M ALTURA ÚTIL</t>
  </si>
  <si>
    <t>POSTE METÁLICO, MODELO LUTÉCIA C/ BRAÇO AUXILIAR P/ 01 PÉTALA, ENGASTADO, AÇO GALVANIZADO A FOGO , 06M ALTURA ÚTIL,  RAL 7001</t>
  </si>
  <si>
    <t>POSTE METÁLICO, MODELO LUTÉCIA C/ BRAÇO AUXILIAR P/ 02 PÉTALAS, ENGASTADO 6M ALTURA ÚTIL</t>
  </si>
  <si>
    <t>POSTE METÁLICO, MODELO LUTÉCIA C/ BRAÇO AUXILIAR P/ 02 PÉTALAS, ENGASTADO, AÇO GALVANIZADO A FOGO, 06M ALTURA ÚTIL,  RAL 7001</t>
  </si>
  <si>
    <t>POSTE METÁLICO, MODELO LUTÉCIA C/ BRAÇO AUXILIAR P/ 01 PÉTALA, ENGASTADO 08M ALTURA ÚTIL</t>
  </si>
  <si>
    <t>POSTE METÁLICO, MODELO LUTÉCIA C/ BRAÇO AUXILIAR P/ 01 PÉTALA, ENGASTADO, AÇO GALVANIZADO A FOGO , 08M ALTURA ÚTIL,  RAL 7001</t>
  </si>
  <si>
    <t>POSTE METÁLICO, MODELO LUTÉCIA C/ BRAÇO AUXILIAR P/ 01 PÉTALA, ENGASTADO 10M ALTURA ÚTIL</t>
  </si>
  <si>
    <t>POSTE METÁLICO, MODELO LUTÉCIA C/ BRAÇO AUXILIAR P/ 01 PÉTALA, ENGASTADO, AÇO GALVANIZADO A FOGO , 10M ALTURA ÚTIL,  RAL 7001</t>
  </si>
  <si>
    <t>POSTE METÁLICO, MODELO LUTÉCIA C/ BRAÇO AUXILIAR P/ 02 PÉTALAS, ENGASTADO 14M ALTURA ÚTIL</t>
  </si>
  <si>
    <t>POSTE METÁLICO, MODELO LUTÉCIA C/ BRAÇO AUXILIAR P/ 02 PÉTALAS, ENGASTADO, AÇO GALVANIZADO A FOGO, 14M ALTURA ÚTIL,  RAL 7001</t>
  </si>
  <si>
    <t>POSTE METÁLICO, MODELO LUTÉCIA C/ BRAÇO AUXILIAR P/ 02 PÉTALAS, ENGASTADO 14M E 06M DE ALTURA ÚTIL</t>
  </si>
  <si>
    <t>POSTE METÁLICO, MODELO LUTÉCIA C/ BRAÇO AUXILIAR P/ 02 PÉTALAS, ENGASTADO, AÇO GALVANIZADO A FOGO, 14M E 06M DE ALTURA ÚTIL,  RAL 7001</t>
  </si>
  <si>
    <t>POSTE METÁLICO, MODELO LUTÉCIA C/ BRAÇO AUXILIAR P/ 01 PÉTALA, FLANGEADO 06M ALTURA ÚTIL</t>
  </si>
  <si>
    <t>POSTE METÁLICO, MODELO LUTÉCIA C/ BRAÇO AUXILIAR P/ 01 PÉTALA, FLANGEADO, AÇO GALVANIZADO A FOGO , 06M ALTURA ÚTIL,  RAL 7001</t>
  </si>
  <si>
    <t>POSTE METÁLICO, MODELO LUTÉCIA C/ BRAÇO AUXILIAR P/ 01 PÉTALA, FLANGEADO 08M ALTURA ÚTIL</t>
  </si>
  <si>
    <t>POSTE METÁLICO, MODELO LUTÉCIA C/ BRAÇO AUXILIAR P/ 01 PÉTALA, FLANGEADO, AÇO GALVANIZADO A FOGO , 08M ALTURA ÚTIL,  RAL 7001</t>
  </si>
  <si>
    <t>POSTE METÁLICO, MODELO LUTÉCIA C/ BRAÇO AUXILIAR P/ 01 PÉTALA 10M ALTURA ÚTIL</t>
  </si>
  <si>
    <t>POSTE METÁLICO, MODELO LUTÉCIA C/ BRAÇO AUXILIAR P/ 01 PÉTALA, FLANGEADO, AÇO GALVANIZADO A FOGO , 10M ALTURA ÚTIL,  RAL 7001</t>
  </si>
  <si>
    <t>POSTE ORNAMENTAL MODELO THILIA-METALSINTER, SIMPLES, ALTURA ÚTIL 6M - RAL 1003</t>
  </si>
  <si>
    <t>POSTE METÁLICO, MODELO THILIA C/ BRAÇO AUXILIAR P/ 01 PÉTALA, ENGASTADO, AÇO GALVANIZADO A FOGO C/ PINTURA POLIESTER, 06M ALTURA ÚTIL,  RAL 1003</t>
  </si>
  <si>
    <t>POSTE ORNAMENTAL MODELO THILIA-METALSINTER, SIMPLES, ALTURA ÚTIL 8M</t>
  </si>
  <si>
    <t>POSTE METÁLICO, MODELO THILIA C/ BRAÇO AUXILIAR P/ 01 PÉTALA, ENGASTADO, AÇO GALVANIZADO A FOGO , 08M ALTURA ÚTIL,  RAL 7001</t>
  </si>
  <si>
    <t>POSTE ORNAMENTAL MODELO THILIA-METALSINTER, SIMPLES, ALTURA ÚTIL 10M</t>
  </si>
  <si>
    <t>POSTE METÁLICO, MODELO THILIIA C/ BRAÇO AUXILIAR P/ 01 PÉTALA, ENGASTADO, AÇO GALVANIZADO A FOGO , 10M ALTURA ÚTIL,  RAL 7001</t>
  </si>
  <si>
    <t>POSTE ORNAMENTAL MODELO THILIA-METALSINTER, DUPLO, ALTURA ÚTIL 14M</t>
  </si>
  <si>
    <t>POSTE METÁLICO, MODELO THILIA C/ BRAÇO AUXILIAR P/ 02 PÉTALAS, ENGASTADO, AÇO GALVANIZADO A FOGO, 14M ALTURA ÚTIL,  RAL 7001</t>
  </si>
  <si>
    <t>POSTE ORNAMENTAL MODELO THILIA-METALSINTER, DUPLO, ALTURA ÚTIL 14M E 06M</t>
  </si>
  <si>
    <t>POSTE METÁLICO, MODELO THILIA C/ BRAÇO AUXILIAR P/ 02 PÉTALAS, ENGASTADO, AÇO GALVANIZADO A FOGO, 14M E 06M DE ALTURA ÚTIL,  RAL 7001</t>
  </si>
  <si>
    <t>POSTE ORNAMENTAL FLG MODELO THILIA-METALSINTER, SIMPLES, ALTURA ÚTIL 6M - RAL 1003</t>
  </si>
  <si>
    <t>POSTE METÁLICO, MODELO THILIA C/ BRAÇO AUXILIAR P/ 01 PÉTALA, FLANGEADO, AÇO GALVANIZADO A FOGO , 06M ALTURA ÚTIL,  RAL 1003</t>
  </si>
  <si>
    <t>POSTE ORNAMENTAL FLG MODELO THILIA-METALSINTER, SIMPLES, ALTURA ÚTIL 8M - RAL 7001</t>
  </si>
  <si>
    <t>POSTE METÁLICO, MODELO THILIA C/ BRAÇO AUXILIAR P/ 01 PÉTALA, FLANGEADO, AÇO GALVANIZADO A FOGO , 08M ALTURA ÚTIL,  RAL 7001</t>
  </si>
  <si>
    <t>POSTE ORNAMENTAL FLG MODELO THILIA-METALSINTER, SIMPLES, ALTURA ÚTIL 10M - RAL 7001</t>
  </si>
  <si>
    <t>POSTE METÁLICO, MODELO THILIA C/ BRAÇO AUXILIAR P/ 01 PÉTALA, FLANGEADO, AÇO GALVANIZADO A FOGO , 10M ALTURA ÚTIL,  RAL 7001</t>
  </si>
  <si>
    <t>POSTE METÁLICO, MODELO LUTÉCIA C/ BRAÇO AUXILIAR P/ 02 PÉTALAS, ENGASTADO 12M E 05M DE ALTURA ÚTIL</t>
  </si>
  <si>
    <t xml:space="preserve">POSTE METÁLICO, MODELO LUTÉCIA C/ BRAÇO AUXILIAR P/ 02 PÉTALAS, ENGASTADO, AÇO GALVANIZADO A FOGO, 12M E 05M DE ALTURA ÚTIL,  RAL 7001 </t>
  </si>
  <si>
    <t>POSTE TELECONICO AÇO GALV. A FOGO ALT. TOTAL 6 METROS (TUBOS 114 X 89 X 76 X 60 MM)</t>
  </si>
  <si>
    <t>POSTE TELECONICO AÇO GALV. A FOGO ALT. TOTAL 6 METROS (TUBOS 114 X 89 X 76 X 60 MM) ENGASTAMENTO 1.000 MM_x000D_</t>
  </si>
  <si>
    <t xml:space="preserve">POSTE ORNAMENTAL MODELO THILIA-METALSINTER, SIMPLES, ALTURA ÚTIL 12M - ENGASTADO </t>
  </si>
  <si>
    <t>POSTE METÁLICO, MODELO THILIA C/ BRAÇO AUXILIAR P/ 01 PÉTALA, ENGASTADO, AÇO GALVANIZADO A FOGO , 12M ALTURA ÚTIL,  RAL 7001_x000D_</t>
  </si>
  <si>
    <t xml:space="preserve">POSTE ORNAMENTAL MODELO THILIA-METALSINTER, DUPLO, ALTURA ÚTIL 12M - ENGASTADO </t>
  </si>
  <si>
    <t>POSTE METÁLICO, MODELO THILIA C/ BRAÇO AUXILIAR P/ 02 PÉTALA, ENGASTADO, AÇO GALVANIZADO A FOGO , 12M ALTURA ÚTIL,  RAL 7001_x000D_</t>
  </si>
  <si>
    <t xml:space="preserve">POSTE ORNAMENTAL MODELO THILIA-METALSINTER, SIMPLES, ALTURA ÚTIL 12M - FLANGEADO LATERALMENTE </t>
  </si>
  <si>
    <t>POSTE METÁLICO, MODELO THILIA C/ BRAÇO AUXILIAR P/ 01 PÉTALA, FLANGEADO LATERALMENTE, AÇO GALVANIZADO A FOGO , 12M ALTURA ÚTIL,  RAL 7001_x000D_</t>
  </si>
  <si>
    <t>POSTE CIRCULAR DE CONCRETO 16 X 200 KG MS</t>
  </si>
  <si>
    <t>POSTE CIRCULAR DE CONC. ARMADO,   COM MICROSILICA; ALTURA 16M; DIAMETRO TOPO 110MM; DIAMETRO BASE 320MM; ESFORCO 200KG MS_x000D_</t>
  </si>
  <si>
    <t>POSTE ORNAMENTAL MODELO THILIA-METALSINTER, SIMPLES, ALTURA ÚTIL 12M - FLANGEADO PISO</t>
  </si>
  <si>
    <t>"Poste metálico Modelo Thilia METALSINTER Poste tipo Flangeado no piso. SIMPLES, altura útil Luminária: 12m. Cor de Acabamento: Cinza RAL 7001"_x000D_</t>
  </si>
  <si>
    <t xml:space="preserve">POSTE ORNAMENTAL MODELO THILIA-METALSINTER, TRIPLO, ALTURA ÚTIL 12M - ENGASTADO </t>
  </si>
  <si>
    <t>"Poste metálico Modelo Thilia METALSINTER_x000D_Poste tipo Engastado. TRIPLO, altura útil Luminária: 12m. Cor de Acabamento: Cinza RAL 7001"_x000D_</t>
  </si>
  <si>
    <t xml:space="preserve">POSTE ORNAMENTAL MODELO THILIA-METALSINTER, TRIPLO, ALTURA ÚTIL 8M - ENGASTADO </t>
  </si>
  <si>
    <t>"Poste metálico Modelo Thilia METALSINTER Poste tipo Engastado. TRIPLO, altura útil Luminária: 8m. Cor de Acabamento: Cinza RAL 7001"_x000D_</t>
  </si>
  <si>
    <t>POSTE ORNAMENTAL MODELO THILIA-METALSINTER, DUPLO, ALTURA ÚTIL 12M - FLANGEADO PISO</t>
  </si>
  <si>
    <t>Poste metálico Modelo Thilia METALSINTER Poste tipo Flangeado no piso. DUPLO, altura útil Luminária: 12m. Cor de Acabamento: Cinza RAL 7001_x000D_</t>
  </si>
  <si>
    <t>Poste Thilia Flangeado Duplo 6m e 8m</t>
  </si>
  <si>
    <t>"Poste metálico Modelo Thilia METALSINTER  Poste tipo Flangeado Lateral. DUPLO, alturas úteis das Luminárias: 6m e 8m. Cor de Acabamento: Cinza RAL 7001_x000D_"_x000D_</t>
  </si>
  <si>
    <t>Poste Thilia Flangeado Duplo Lateral 10m</t>
  </si>
  <si>
    <t>"Poste metálico Modelo Thilia METALSINTER Poste tipo Flangeado Lateral. DUPLO, altura útil Luminária: 10m. Cor de Acabamento: Cinza RAL 7001_x000D_"_x000D_</t>
  </si>
  <si>
    <t>Poste Cônico Contínuo Reto Especial flangeado, 12 Metros Altura Útil, Flangeado</t>
  </si>
  <si>
    <t>"Poste Cônico Contínuo Reto Especial, 12 Metros Altura Útil, Flangeado, Galvanizado a FogoSem Janela de Inspeção, Classe 170_x000D_"_x000D_</t>
  </si>
  <si>
    <t>POSTE METALICO MODELO THILIA METALSINTER FLANGEADO DUPLO ALT UTIL 9M E 7M  P( 10 )</t>
  </si>
  <si>
    <t>POSTE METALICO MODELO THILIA METALSINTER FLANGEADO DUPLO ALT UTIL 9M E 7M  P( 10 )_x000D_</t>
  </si>
  <si>
    <t>POSTE MOD THILIA METALSINTER POSTE ENG.DUPLO ALT UTIL 9M E 7M RAL 70001  (P11 A)</t>
  </si>
  <si>
    <t>POSTE MOD THILIA METALSINTER POSTE ENG.DUPLO ALT UTIL 9M E 7M RAL 70001  (P11 A)_x000D_</t>
  </si>
  <si>
    <t>POSTE TELECONICO METALICO FLANGEADO DE ALT TOTAL 12M AÇO DE Ø4"X6000MM E Ø5"X6000MM</t>
  </si>
  <si>
    <t>POSTE TELECONICO METALICO FLANGEADO DE ALTURA TOTAL 12M FABRICADO EM TUBO DE AÇO DE Ø4"X6000MM E Ø5"X6000MM GALV A FOGO E PINTADO EPOX NA COR A DEFINIR._x000D_</t>
  </si>
  <si>
    <t>POSTE CONCRETO DT 9MX300KG COM MICROSÍLICA</t>
  </si>
  <si>
    <t>"POSTE DE CONCRETO ARMADO; ABNT 8451-8452,6154; TIPO DUPLO T; ALTURA 9M; DIMENSÄO DA BASE 290x392MM; TOPO 110X140MM; ESFORCO 300KG; PESO 750KG; ENGASTAMENTO NO SOLO 700MM_x000D_</t>
  </si>
  <si>
    <t>POSTE CONCRETO DT 9MX150KG COM MICROSÍLICA</t>
  </si>
  <si>
    <t>"POSTE DE CONCRETO ARMADO; ABNT 8451-8452,6154; TIPO DUPLO T; ALTURA 9M; DIMENSAO DA BASE 190X264MM; TOPO 100X120MM; ESFORCO 150KG; PESO 458KG; ENGASTAMENTO NO SOLO 700MM; PADRAO CITELUZ ET GENG 007; DESENHO N.22"_x000D_</t>
  </si>
  <si>
    <t>POSTE TELECÔNICO ENG.ALTURA TOTAL 12M BASE DE 141,3MM E 114M DE TOPO.</t>
  </si>
  <si>
    <t>POSTE TELECÔNICO ENGASTADO COM ALTURA TOTAL 12M, ALTURA ÚTIL 10,20M COM BASE DE 141,3MM E 114M DE TOPO._x000D_</t>
  </si>
  <si>
    <t>POSTE TELECONICO DE 6000MM COM FLANGE LATERAL PARA FIXAÇÃO EM ALÇAS DE VIADUTO. GALV A FOGO</t>
  </si>
  <si>
    <t>POSTE TELEC CURVA SUAVE SIMPLES 9M FLG</t>
  </si>
  <si>
    <t>POSTE TELECONICO FLANGEADO SIMPLES COM ALTURA 9 METROS CURVA SUAVE FABRICADO EM TUBO DE AÇO GALVANIZADO A FOGO COM ACABAMENTO EM PINTURA ELETROSTATICA EPOXI NA COR CINZA_x000D_</t>
  </si>
  <si>
    <t>POSTE TELEC CURVA SUAVE DUPLO 9M ENGAST</t>
  </si>
  <si>
    <t>POSTE TELECONICO DUPLO ENGASTADO COM ALTURA 9 METROS CURVA SUAVE FABRICADO EM TUBO DE AÇO GALVANIZADO A FOGO COM ACABAMENTO EM PINTURA ELETROSTATICA EPOXI NA COR CINZA_x000D_</t>
  </si>
  <si>
    <t>POSTE TELEC CURVA SUAVE DUPLO ALTURAS 7M E 9M ENGAST</t>
  </si>
  <si>
    <t>POSTE TELECONICO DUPLO ENGASTADO COM ALTURAS 7 E 9 METROS CURVA SUAVE FABRICADO EM TUBO DE AÇO GALVANIZADO A FOGO COM ACABAMENTO EM PINTURA ELETROSTATICA EPOXI NA COR CINZA_x000D_</t>
  </si>
  <si>
    <t>POSTE TELECONICO P CURVO SIMPLES 7M  FLG MOD SANTANA JR. FAB POSTEMAX</t>
  </si>
  <si>
    <t>POSTE TELECONICO CURVO 9500MM PARA ENGASTE GALVANIZADO A FOGO E PINTADO.</t>
  </si>
  <si>
    <t>POSTE TELECONICO CURVO 9500MM PARA ENGASTE GALVANIZADO A FOGO E PINTADO._x000D_</t>
  </si>
  <si>
    <t>POSTE TELEC. RETO 10M FLANGEADO. GALV A FOGO E PINTADO</t>
  </si>
  <si>
    <t>POSTE TELEC. RETO 10M FLANGEADO. GALV A FOGO E PINTADO_x000D_</t>
  </si>
  <si>
    <t>POSTE TELECONICO DE 6000MM COM FLANGEADO NO PISO. GALV A FOGO</t>
  </si>
  <si>
    <t>POSTE TELECONICO DE 6000MM COM FLANGEADO NO PISO. GALV A FOGO_x000D_</t>
  </si>
  <si>
    <t xml:space="preserve">POSTE TELECONICO 12.000 MM FLANGEADO NO PISO </t>
  </si>
  <si>
    <t xml:space="preserve">POSTE TELECONICO FLANGEADO NO PISO ACO GALV A FOGO, 12,0 M ALT TOTAL, FLANGE 300 x 300 x 9,5. PINT NA COR CINZA. RAL 7001 </t>
  </si>
  <si>
    <t>POSTE TELECONICO ENGASTADO DE 6000MM</t>
  </si>
  <si>
    <t>POSTE TELECONICO ENGASTADO DE 6000MM COM 1.000mm ESGASTAMENTO GALV A FOGO_x000D_</t>
  </si>
  <si>
    <t>POSTE TELECÔNICO 8,40M FLG LATERAL</t>
  </si>
  <si>
    <t>POSTE TELECÔNICO RETO, ALTURA TOTAL 8,40 MTS, COM Ø DE BASE 101 MM, Ø DE TOPO 60 MM, FABRICADO EM TUBO ESTRUTURAL, ATENDENDO NORMA DA ABNT 14744.  FIXAÇÃO ATRAVÉS DE FLANGE DE AÇO PROVIDO DE ALETAS DE REFORÇO SOLDADA NA LATERAL DA BASE DO POSTE, PARA FIXAÇÃO EM BARREIRA DE CONCRETO. SEM JANELA DE INSPEÇÃO. ACABAMENTO GALVANIZADO A FOGO CONFORME NBR 6323. COR CINZA MUNSEL RAL 7001. _x000D_</t>
  </si>
  <si>
    <t>POSTE TELECÔNICO CURVO DUPLO 12M ALTURA TOTAL FLG NO PISO</t>
  </si>
  <si>
    <t>POSTE TELECÔNICO CURVO DUPLO 12M ALTURA TOTAL, COM FLANGE NA BASE, ANGULAÇÃO LUMINÁRIA 10°, COM FURO PRA ENTRADA DE ENERGIA _x000D_</t>
  </si>
  <si>
    <t>POSTE TELECÔNICO CURVO SIMPLES 12M ALTURA UTIL ENG 2 METROS</t>
  </si>
  <si>
    <t>POSTE TELECÔNICO CURVO SIMPLES 12M ALTURA UTIL, ENGASTADO, ANGULAÇÃO LUMINÁRIA 10° ENGASTAMENTO 2 METROS_x000D_</t>
  </si>
  <si>
    <t>POSTE TELECÔNICO CURVO DUPLO 12M ALTURA TOTAL FLG LATERAL</t>
  </si>
  <si>
    <t>POSTE TELECÔNICO CURVO DUPLO 12M ALTURA TOTAL FLG LATERAL_x000D_</t>
  </si>
  <si>
    <t>POSTE TELEC 12M ALTURA UTIL ENG 2000 metros</t>
  </si>
  <si>
    <t>POSTE TELEC 12M ALTURA UTIL ENG 2000 metros_x000D_</t>
  </si>
  <si>
    <t>POSTE TELEC. CURVO DUPLO 8500 FLANGEADO GALVANIZADO E PINTADO</t>
  </si>
  <si>
    <t>POSTE TELECONICO ESPECIAL CURVO DUPLO 8500 M FLANGEADO GALV A FOGO E PINTADO_x000D_</t>
  </si>
  <si>
    <t>POSTE TELECONICO CURVO DUPLO 5,5 METROS</t>
  </si>
  <si>
    <t>POSTE TELECÔNICO CURVO DUPLO, ALTURA ÚTIL 5,5 MTS, FABRICADO EM TUBO ESTRUTURAL. SEM JANELA DE INSPEÇÃO. ACABAMENTO GALVANIZADO A FOGO._x000D_</t>
  </si>
  <si>
    <t>POSTE TELECONICO CURVO DUPLO ALTURA UTIL 7 METROS</t>
  </si>
  <si>
    <t>POSTE TELECÔNICO CURVO DUPLO, ALTURA ÚTIL 7 MTS, FABRICADO EM TUBO ESTRUTURAL. SEM JANELA DE INSPEÇÃO. ACABAMENTO GALVANIZADO A FOGO._x000D_</t>
  </si>
  <si>
    <t>POSTE TELECONICO CURVO SIMPLES ALTURA UTIL 7M  FLG LATERAL</t>
  </si>
  <si>
    <t>POSTE TELECÔNICO CURVO SIMPLES, ALTURA ÚTIL 7 MTS, FABRICADO EM TUBO ESTRUTURAL. FIXAÇÃO ATRAVÉS DE FLANGE DE AÇO SOLDADA NA LATERAL DA BASE DO POSTE, PARA FIXAÇÃO EM BARREIRA DE CONCRETO. SEM JANELA DE INSPEÇÃO. ACABAMENTO GALVANIZADO A FOGO._x000D_</t>
  </si>
  <si>
    <t>POSTE DE AÇO PARA ILUMINAÇÃO ORNAMENTAL MODELO P2A, FLANG 06m ALTURA UTIL</t>
  </si>
  <si>
    <t xml:space="preserve">POSTE DE AÇO PARA ILUMINAÇÃO ORNAMENTAL, FLANGEADO COM BASE E CHUMBADORES, 06m DE ALTURA UTIL, PROVIDO DE 02 BRAÇOS A 180° PARA APLICAÇÃO DE PROJETORES, FABRICAÇÃO EM TUBO DE AÇO COM PERFIL QUADRADO, ACABAMENTO GALVANIZADO A FOGO E PINTADO COM TINTA EM POLIÉSTER NA COR BRANCA. </t>
  </si>
  <si>
    <t>TORRE PARA ILUMINAÇÃO ORNAMENTAL MODELO P4, INCLINAÇÃO DE 10°, FLANGEADO 18m DE ALTURA</t>
  </si>
  <si>
    <t>TORRE PARA ILUMINAÇÃO ORNAMENTAL, INCLINAÇÃO DE 10°, FLANGEADO COM BASE E CHUMBADORES, 18m DE ALTURA UTIL, PROVIDA DE COMPARTIMENTOS PARA APLICAÇÃO DE 06 PROJETORES, FABRICAÇÃO EM ESTRUTURA DE AÇO DE PERFIL CÔNICO POLIGONAL, ACABAMENTO GALVANIZADO A FOGO E PINTADO COM TINTA EM POLIÉSTER NA COR BRANCA._x000D_</t>
  </si>
  <si>
    <t>POSTE DE AÇO PARA ILUMINAÇÃO ORNAMENTAL MODELO P10, FLANG 4m ALTURA UTIL</t>
  </si>
  <si>
    <t>POSTE DE AÇO PARA ILUMINAÇÃO ORNAMENTAL, FLANGEADO COM BASE E CHUMBADORES, 04m DE ALTURA UTIL, PROVIDO DE BRAÇO SIMPLES PARA APLICAÇÃO DE PROJETOR, FABRICAÇÃO EM TUBO DE AÇO COM PERFIL QUADRADO, ACABAMENTO GALVANIZADO A FOGO E PINTADO COM TINTA EM POLIÉSTER NA COR BRANCA. _x000D_</t>
  </si>
  <si>
    <t>POSTE CONCRETO DT 7MX100KG</t>
  </si>
  <si>
    <t>POSTE DE CONCRETO ARMADO; TIPO DUPLO T; ALTURA 7M; ESFORCO 100KG; ENGASTAMENTO NO SOLO 700MM; _x000D_</t>
  </si>
  <si>
    <t>POSTE TELECONICO CURVO SIMPLES ENG. 8500MM (ALTURA UTIL 7 METROS)</t>
  </si>
  <si>
    <t>POSTE TELECÔNICO CURVO SIMPLES ENGASTADO, ALTURA TOTAL 8500MM; ALTURA ÚTIL 7 MTS, FABRICADO EM TUBO ESTRUTURAL. SEM JANELA DE INSPEÇÃO. ACABAMENTO GALVANIZADO A FOGO_x000D_</t>
  </si>
  <si>
    <t>POSTE TELECONICO CURVO DUPLO 9500MM PARA ENGASTE GALVANIZADO - REDE SUBTERRÂNEA</t>
  </si>
  <si>
    <t>POSTE TELECONICO CURVO DUPLO 9500MM PARA ENGASTE GALVANIZADO A FOGO E PINTADO SEM FURO PARA ENTRADA DE REDE BT._x000D_</t>
  </si>
  <si>
    <t>POSTE TELEC CURVO SUAVE DUPLO ALTURAS 7M E 5M ENGAST ALTURA TOTAL 8500MM</t>
  </si>
  <si>
    <t>POSTE TELECONICO DUPLO ENGASTADO COM ALTURA UTIL 7 E 5 METROS E ALTURA TOTAL 8500MM CURVA SUAVE FABRICADO EM TUBO DE AÇO GALVANIZADO A FOGO COM ACABAMENTO EM PINTURA ELETROSTATICA EPOXI NA COR CINZA_x000D_</t>
  </si>
  <si>
    <t>POSTE TELECONICO FLANGEADO; GALV A FOGO, ALT 10M, DIAM 114MM. FLANGE DE 350mmX350mm</t>
  </si>
  <si>
    <t>POSTE TELECONICO FLANGEADO; GALV A FOGO, ALT 10M, DIAM 114MM. FLANGE DE 350mmX350mm_x000D_</t>
  </si>
  <si>
    <t>POSTE CIRCULAR DE CONC. ARMADO, ALTURA 18M ESFORCO 600KG.  COM MICROSILICA</t>
  </si>
  <si>
    <t>POSTE CIRCULAR DE CONC. ARMADO, ALTURA 18M ESFORCO 600KG.  COM MICROSILICA_x000D_</t>
  </si>
  <si>
    <t>POSTE TELECÔNICO CURVA SUAVE, SIMPLES, ALTURA ÚTIL 6M</t>
  </si>
  <si>
    <t>POSTE TELECÔNICO CURVA SUAVE, ENGASTADO, SIMPLES, ALTURA ÚTIL 6M, COR DE ACABAMENTO RAL7001, ENCAIXE DA LUMINÁRIA 60,3mm_x000D_</t>
  </si>
  <si>
    <t>POSTE TELECÔNICO CURVA SUAVE, DUPLO, ALTURA ÚTIL 6M</t>
  </si>
  <si>
    <t>POSTE TELECÔNICO CURVA SUAVE, ENGASTADO, DUPLO, ALTURA ÚTIL 6M, COR DE ACABAMENTO RAL7001, ENCAIXE DA LUMINÁRIA 60,3mm_x000D_</t>
  </si>
  <si>
    <t>POSTE TELEC CURVO DUPLO DOIS NÍVEIS 10 E 8 MTS ENG</t>
  </si>
  <si>
    <t>POSTE TELECONICO CURVO DUPLO ENGASTADO COM DOIS NÍVEIS DE ALTURAS ÚTEIS DE 10 E 8 METROS, AVANÇO HORIZONTAL 1,65MTS, ENGASTE DE 1,5MTS FABRICADO EM TUBO DE AÇO GALVANIZADO A FOGO COM ACABAMENTO EM PINTURA ELETROSTÁTICA EPOXI NA COR CINZA RAL 7001, SEM JANELA DE INSPEÇÃO._x000D_</t>
  </si>
  <si>
    <t>POSTE TELEC CURVO DUPLO ALT UTIL 8MTS ENG</t>
  </si>
  <si>
    <t>POSTE TELECONICO CURVO DUPLO ENGASTADO COM ALTURA ÚTIL 8 METROS, AVANÇO HORIZONTAL 1,65MTS, ENGASTE DE 1MTS FABRICADO EM TUBO DE AÇO GALVANIZADO A FOGO COM ACABAMENTO EM PINTURA ELETROSTÁTICA EPOXI NA COR CINZA RAL 7001, SEM JANELA DE INSPEÇÃO._x000D_</t>
  </si>
  <si>
    <t>POSTE TELEC CURVO DUPLO ALT UTIL 10MTS FLANGE LATERAL</t>
  </si>
  <si>
    <t>POSTE TELECONICO CURVO DUPLO COM ALTURA ÚTIL 10 METROS, AVANÇO HORIZONTAL 1,65MTS, FLANGE LATERAL PARA FIXAÇÃO COM ALETAS DE REFORÇO, FABRICADO EM TUBO DE AÇO GALVANIZADO A FOGO COM ACABAMENTO EM PINTURA ELETROSTÁTICA EPOXI NA COR CINZA RAL 7001, SEM JANELA DE INSPEÇÃO._x000D_</t>
  </si>
  <si>
    <t>POSTE TELEC CURVO SIMPLES ALT UTIL 10MTS ENG</t>
  </si>
  <si>
    <t>POSTE TELECONICO CURVO SIMPLES ENGASTADO COM ALTURA ÚTIL 10 METROS, AVANÇO HORIZONTAL 1,65MTS, ENGASTE DE 1,5MTS FABRICADO EM TUBO DE AÇO GALVANIZADO A FOGO COM ACABAMENTO EM PINTURA ELETROSTÁTICA EPOXI NA COR CINZA RAL 7001, SEM JANELA DE INSPEÇÃO._x000D_</t>
  </si>
  <si>
    <t>POSTE CONICO RETO FIBRA ALT.  ÚTIL 5 METROS</t>
  </si>
  <si>
    <t>POSTE CÔNICO RETO FIBRA ALTURA 5M P/ENGASTAR, DIAM TOPO INTERNO 60,3MM, DIAM TOPO EXTERNO 80MM, ALTURA COPO 140MM, COR BRANCO PURO RAL 9005, ENGASTAMENTO NO SOLO = 1500MM, SEM JANELA DE INSPEÇÃO._x000D_</t>
  </si>
  <si>
    <t>S-00110081</t>
  </si>
  <si>
    <t>POSTE CIRCULAR DE FIBRA, ABNT 8451-8452, 6154; CONICIDADE REDUZIDA; ALTURA 10M; DIAMETRO TOPO 110MM; DIAMETRO 260MM, FABRICANTE PETROFISA; ESFORCO 200KG; ENGASTAMENTO NO SOLO 1600MM CONFORME ET GENG 007 - DES417"</t>
  </si>
  <si>
    <t>S-00110257</t>
  </si>
  <si>
    <t>POSTE CONCRETO RC 7MX100KG</t>
  </si>
  <si>
    <t>POSTE CONCRETO RC 7MX100KG_x000D_</t>
  </si>
  <si>
    <t>S-0110002</t>
  </si>
  <si>
    <t>"POSTE CIRCULAR DE CONCRETO ARMADO, ABNT 8451-8452, 6154; CONICIDADE REDUZIDA; ALTURA 12M; DIAMETRO TOPO 110MM; DIAMETRO BASE 280MM; ESFORCO 200KG. PESO 867KG; ENGASTAMENTO NO SOLO 1800MM; PADRAO CITELUZ ET GENG 007; DESENHO N.21"</t>
  </si>
  <si>
    <t>S-0110003</t>
  </si>
  <si>
    <t>S-0110010</t>
  </si>
  <si>
    <t>"POSTE CIRCULAR DE CONCRETO ARMADO, C/ EMULSAO MICROSILICA(EMS); ABNT 8451-8452, 6154,10787,9204;CONICIDADE REDUZIDA; ALT 14M; DIAM TOPO 110MM; DIAM BASE 300MM; ESFORCO 200KG. PESO 1110KG; ENGASTAMENTO SOLO 2000MM; PADRAO CITELUZ ET GENG 007; DESENHO N.21"</t>
  </si>
  <si>
    <t>S-0110012</t>
  </si>
  <si>
    <t>"POSTE CIRCULAR DE CONCRETO ARMADO C/ EMULSAO MICROSILICA(EMS); ABNT 8451-8452, 6154,10787,9204; CONICIDADE REDUZIDA; ALTURA 12M; DIAM TOPO 110MM; DIAM BASE 280MM; ESFORCO 200KG. PESO 867KG; ENGASTAMENTO SOLO 1800MM; PADRAO CITELUZ ET GENG 007; DES N.21"</t>
  </si>
  <si>
    <t>S-0110016</t>
  </si>
  <si>
    <t>"POSTE CIRCULAR DE CONCRETO ARMADO C/ EMULSAO MICROSILICA(EMS); ABNT 8451-8452, 6154,10787,9204; CONICIDADE REDUZIDA; ALT 10M; DIAM TOPO 110MM; DIAM BASE 260MM; ESFORCO 200KG.PESO 722KG; ENGASTAMENTO SOLO 1600MM; PADRAO CITELUZ ET GENG 007; DESENHO N.21"</t>
  </si>
  <si>
    <t>S-0110019</t>
  </si>
  <si>
    <t>S-0110020</t>
  </si>
  <si>
    <t>"POSTE DE CONCRETO ARMADO; ABNT 8451-8452,6154; TIPO DUPLO T; ALTURA 9M; DIMENSÄO DA BASE 290x392MM; TOPO 110X140MM; ESFORCO 300KG; PESO 750KG; ENGASTAMENTO NO SOLO 700MM; PADRAO CITELUZ ET GENG 007; DESENHO N.22"</t>
  </si>
  <si>
    <t>S-0110022</t>
  </si>
  <si>
    <t>POSTE CONCRETO RC 8M/200KG</t>
  </si>
  <si>
    <t>POSTE CIRCULAR DE CONCRETO ARMADO, ABNT 8451-8452, 6154; ALTURA 8M; DIAMETRO TOPO 110MM; DIAMETRO BASE 220MM; ESFORCO 200KG. PESO 433KG; ENGASTAMENTO NO SOLO 1.200MM; _x000D_</t>
  </si>
  <si>
    <t>S-0110034</t>
  </si>
  <si>
    <t>POSTE ACO GALV QUADRADO 150X150MM, ALT 6M, COR AMADEIRADA, CHAPA EM ACO GALV 4,75MM, EQUIPADO C/ 2 SUPORTES QUE CONTEM CADA: 1 BASE COR VERDE 224X120MM P/ FIXAR NO POSTE E 1 BRACO COR AMADEIRADA P/ FIXAR 1 PROJETOR C/ FURO NO CENTRO P/ PASSAGEM DE CABO _x000D_</t>
  </si>
  <si>
    <t>S-0110036</t>
  </si>
  <si>
    <t>S-0110059</t>
  </si>
  <si>
    <t>S-0110084</t>
  </si>
  <si>
    <t>S-0110085</t>
  </si>
  <si>
    <t>S-0110097</t>
  </si>
  <si>
    <t>S-0110100</t>
  </si>
  <si>
    <t>POSTE MET. CILINDRICO RETO, ALTURA 10M, PINTADO NA COR PRETA. DIAMENTRO DO TUBO 114 MM (ENGASTADO 1.000 MM)</t>
  </si>
  <si>
    <t>S-0110108</t>
  </si>
  <si>
    <t>S-0110110</t>
  </si>
  <si>
    <t>S-0110120</t>
  </si>
  <si>
    <t>S-0110125</t>
  </si>
  <si>
    <t>S-0110144</t>
  </si>
  <si>
    <t>S-0110146</t>
  </si>
  <si>
    <t>POSTE DECORATIVO 4,5M METALICO</t>
  </si>
  <si>
    <t>POSTE DECORATIVO 4,5M METALICO_x000D_</t>
  </si>
  <si>
    <t>S-0110148</t>
  </si>
  <si>
    <t>S-0110149</t>
  </si>
  <si>
    <t>S-0110150</t>
  </si>
  <si>
    <t>S-0110152</t>
  </si>
  <si>
    <t>S-0110157</t>
  </si>
  <si>
    <t>S-0110158</t>
  </si>
  <si>
    <t>S-0110160</t>
  </si>
  <si>
    <t>POSTE CONCRETO RC 7/200 KG</t>
  </si>
  <si>
    <t xml:space="preserve">POSTE CIRCULAR DE CONCRETO ARMADO, ABNT 8451-8452, 6154; CONICIDADE REDUZIDA; ALTURA 7M; DIAMETRO TOPO 110MM; DIAMETRO BASE 230MM; ESFORCO 200KG. </t>
  </si>
  <si>
    <t>S-0110163</t>
  </si>
  <si>
    <t>S-0110191</t>
  </si>
  <si>
    <t>S-0110192</t>
  </si>
  <si>
    <t>S-0110207</t>
  </si>
  <si>
    <t>S-0110221</t>
  </si>
  <si>
    <t>S-0110233</t>
  </si>
  <si>
    <t>POSTE MET. TELEC. 14M FLG PRAÇA DO FERREIRA DIAM. 76MM</t>
  </si>
  <si>
    <t>POSTE MET. TELEC. 14M FLG PRAÇA DO FERREIRA DIAM. 76MM (COR PRETA)_x000D_</t>
  </si>
  <si>
    <t>S-0110249</t>
  </si>
  <si>
    <t>POSTE CONCRETO RC 9MX150KG</t>
  </si>
  <si>
    <t>POSTE CIRCULAR DE CONCRETO ARMADO 150/9; CONICIDADE REDUZIDA; ALT 9M; ESFORCO 150KG.</t>
  </si>
  <si>
    <t>S-0110266</t>
  </si>
  <si>
    <t>S-0110275</t>
  </si>
  <si>
    <t>S-110085</t>
  </si>
  <si>
    <t>PROJETOR LGO.ALCANCE E40 1000W</t>
  </si>
  <si>
    <t>MTE.IP.PROJ</t>
  </si>
  <si>
    <t>PROJETOR LGO.ALCANCE E40 1000W REF. LUMINARIA BIFL709 1000W 220V 3G_x000D_</t>
  </si>
  <si>
    <t>PROJETOR LED SONERES MYROS V</t>
  </si>
  <si>
    <t xml:space="preserve">PROJETOR LED SONERES MYROS V, POTENCIA 325W, FLUXO 36505LM, TEMPERATURA DE COR 5000K, IRC &gt; 70, FOTOMETRIA SIMETRICA MEDIA 60°, </t>
  </si>
  <si>
    <t>PROJETOR LED</t>
  </si>
  <si>
    <t>S-0700121</t>
  </si>
  <si>
    <t>PROJ SCHREDER TERRA MAXI 1406  RX7S</t>
  </si>
  <si>
    <t>PROJ SCHREDER TERRA MAXI 1406  RX7S- PROJETOR CIRCULAR DE EMBUTIR C/ REFLETOR MOD 1406, P/ LAMPADA VS/VT ATE 150W, GRAU PROT IP-67 / IK-10, PESO 6,58KG, FAB SCHREDER, MOD TERRA MAXI 1406</t>
  </si>
  <si>
    <t>REATOR EXT VS 220V AF CB 70W</t>
  </si>
  <si>
    <t>MTE.IP.REAT</t>
  </si>
  <si>
    <t>REATOR EXTERNO VAPOR DE SODIO 70W, TENSAO 220V-60HZ, ELETROMAG, C/ BASE RELE, C/ IGNITOR TIPO CONJUG E CAPAC INCORP, ALTO FATOR POT, DELTA T = 90ºC, TW = 130ºC, TENSAO PICO DE 1,8 A 2,3KV, CORR NOM ALIM 0,41A, CARCACA GALV A FOGO IP-33, NBR 13593/13594</t>
  </si>
  <si>
    <t>REATOR EXT VS 220V AF CB 150W</t>
  </si>
  <si>
    <t>REATOR EXTERNO VAPOR DE SODIO 150W, TENSAO 220V-60HZ, ELETROMAG, C/ BASE RELE, C/ IGNITOR TIPO CONJUG E CAPAC INCORP, ALTO FATOR POT, DELTA T = 90ºC, TW = 130ºC, TENSAO PICO DE 2,3 A 4,5KV, CORR NOM ALIM 0,88A, CARCACA GALV A FOGO IP-33, NBR 13593/13594</t>
  </si>
  <si>
    <t>REATOR EXT VS 220V AF CB 250W</t>
  </si>
  <si>
    <t>REATOR EXTERNO VAPOR DE SODIO 250W, TENSAO 220V-60HZ, ELETROMAG, C/ BASE RELE, C/ IGNITOR TIPO CONJUG E CAPAC INCORP, ALTO FATOR POT, DELTA T = 90ºC, TW = 130ºC, TENSAO PICO DE 2,3 A 4,5KV, CORR NOM ALIM 1,30A, CARCACA GALV A FOGO IP-33, NBR 13593/13594</t>
  </si>
  <si>
    <t>REATOR EXT VS 220V AF CB 400W</t>
  </si>
  <si>
    <t>REATOR EXTERNO VAPOR DE SODIO 400W, TENSAO 220V-60HZ, ELETROMAG, C/ BASE RELE, C/ IGNITOR TIPO CONJUG E CAPAC INCORP, ALTO FATOR POT, DELTA T = 90ºC, TW = 130ºC, TENSAO PICO DE 2,3 A 4,5KV, CORR NOM ALIM 2,10A, CARCACA GALV A FOGO IP-33, NBR 13593/13594</t>
  </si>
  <si>
    <t>REATOR EXT VS 220V AF SB 70W</t>
  </si>
  <si>
    <t>REATOR EXTERNO VAPOR DE SODIO 70W, TENSAO 220V-60HZ, ELETROMAGNET, S/ BASE RELÉ, C/ IGNITOR TIPO CONJUG E CAPAC INCORP, ALTO FATOR POT, DELTA T = 90º, TW = 130ºC, TENSAO PICO DE 1,8 A 2,3KV, CORR NOM ALIM 0,41A, CARCACA GALV A FOGO IP-33, NBR 13593/13594</t>
  </si>
  <si>
    <t>REATOR EXT VS 220V AF SB 150W</t>
  </si>
  <si>
    <t>REATOR EXTERNO VAPOR DE SODIO 150W, TENSAO 220V-60HZ, ELETROMAG, S/ BASE RELE, C/ IGNITOR TIPO CONJUG E CAPAC INCORP, ALTO FATOR POT, DELTA T = 90ºC, TW = 130ºC, TENSAO PICO DE 2,3 A 4,5KV, CORR NOM ALIM 0,88A, CARCACA GALV A FOGO IP-33, NBR 13593/13594</t>
  </si>
  <si>
    <t>REATOR EXT VS 220V AF SB 250W</t>
  </si>
  <si>
    <t>REATOR EXTERNO VAPOR DE SODIO 250W, TENSAO 220V-60HZ, ELETROMAG, S/ BASE RELE, C/ IGNITOR TIPO CONJUG E CAPAC INCORP, ALTO FATOR POT, DELTA T = 90ºC, TW = 130ºC, TENSAO PICO DE 2,3 A 4,5KV, CORR NOM ALIM 1,30A, CARCACA GALV A FOGO IP-33, NBR 13593/13594</t>
  </si>
  <si>
    <t>REATOR EXT VS 220V AF SB 400W</t>
  </si>
  <si>
    <t>REATOR EXTERNO VAPOR DE SODIO 400W, TENSAO 220V-60HZ, ELETROMAG, S/ BASE RELE, C/ IGNITOR TIPO CONJUG E CAPAC INCORP, ALTO FATOR POT, DELTA T = 90ºC, TW = 130ºC, TENSAO PICO DE 2,3 A 4,5KV, CORR NOM ALIM 2,10A, CARCACA GALV A FOGO IP-33, NBR 13593/13594</t>
  </si>
  <si>
    <t>REATOR INT VS 220V AF SB 150W</t>
  </si>
  <si>
    <t>REATOR INTERNO VAPOR DE SODIO 150W, 220V, 60HZ, ELETROMAGNETICO, COM IGNITOR TIPO CONJUGADO E CAPACITOR ANEXADOS, ALTO FATOR DE POTENCIA, DELTA T = 65ºC, TW = 105ºC, TENSAO PICO 2,3 A 4,5KV, CORRENTE NOMINAL 0,88A, CONF NBR 13593 E 13594</t>
  </si>
  <si>
    <t>REATOR INT VS 220V AF SB 70W</t>
  </si>
  <si>
    <t>REATOR INTERNO VAPOR DE SODIO 70W, 220V, 60HZ, ELETROMAGNETICO, COM IGNITOR TIPO CONJUGADO E CAPACITOR ANEXADOS, ALTO FATOR DE POTENCIA, DELTA T = 65ºC, TW = 105ºC, TENSAO PICO 1,8 A 2,3KV, CORRENTE NOMINAL 0,41A, CONF NBR 13593 E 13594</t>
  </si>
  <si>
    <t>REATOR INT VS 220V AF SB 250W</t>
  </si>
  <si>
    <t>REATOR INTERNO VAPOR DE SODIO 250W, 220V, 60HZ, ELETROMAGNETICO, COM IGNITOR TIPO CONJUGADO E CAPACITOR ANEXADOS, ALTO FATOR DE POTENCIA, DELTA T = 65ºC, TW = 105ºC, TENSAO PICO 2,3 A 4,5KV, CORRENTE NOMINAL 1,30A, CONF NBR 13593 E 13594</t>
  </si>
  <si>
    <t>REATOR INT VS 220V AF SB 400W</t>
  </si>
  <si>
    <t>REATOR INTERNO VAPOR DE SODIO 400W, 220V, 60HZ, ELETROMAGNETICO, COM IGNITOR TIPO CONJUGADO E CAPACITOR ANEXADOS, ALTO FATOR DE POTENCIA, DELTA T = 65ºC, TW = 105ºC, TENSAO PICO 2,3 A 4,5KV, CORRENTE NOMINAL 2,10A, CONF NBR 13593 E 13594</t>
  </si>
  <si>
    <t>REATOR INT VS 220V AF SB 1000W</t>
  </si>
  <si>
    <t>REATOR INTERNO VAPOR DE SODIO, 1000W, 220V, 60HZ, COM IGNITOR E CAPACITOR ANEXADOS, ALTO FATOR DE POTENCIA, DELTA T = 65ºC</t>
  </si>
  <si>
    <t>REATOR INT VS 220V AF SB 100W</t>
  </si>
  <si>
    <t>REATOR INTERNO VAPOR DE SODIO 100W, 220V, 60HZ, ELETROMAGNETICO, COM IGNITOR TIPO CONJUGADO E CAPACITOR ANEXADOS, ALTO FATOR DE POTENCIA, DELTA T = 65ºC, TW = 105ºC, TENSAO PICO 2,3 A 4,5KV, CORRENTE NOMINAL 0,56A, CONF NBR 13593 E 13594</t>
  </si>
  <si>
    <t>REATOR INT VS 220V AF SB 600W</t>
  </si>
  <si>
    <t>REATOR INTERNO VAPOR DE SODIO, 600W, 220V, 60HZ, COM IGNITOR E CAPACITOR ANEXADOS, ALTO FATOR DE POTENCIA, DELTA T = 65ºC</t>
  </si>
  <si>
    <t>REATOR INT VT 220V AF SB 1000W</t>
  </si>
  <si>
    <t>REATOR INTERNO VAPOR METALICO, 1000W, 220V, 60HZ, COM IGNITOR E CAPACITOR ANEXADOS, ALTO FATOR DE POTENCIA, DELTA T = 65ºC</t>
  </si>
  <si>
    <t>REATOR INT VT 220V AF PHI 35W</t>
  </si>
  <si>
    <t>REATOR INTERNO VAPOR METALICO 35W, 220V-60HZ ELETROMAGNETICO, ALTO FP, CAPACITOR 6MF E IGNITOR IGN35-P INTEGRADOS, DELTA T = 65ºC, DIM 103x35X42MM, PESO 1,028KG, CARCAÇA TRATADA NBR 14305, REF VTI35A26IG-U P/ LAMP CDM-T/R35 PHILLIPS</t>
  </si>
  <si>
    <t>REATOR INT VT 220V AF SB 400W</t>
  </si>
  <si>
    <t xml:space="preserve">REATOR INTERNO VAPOR METALICO, 400W, 220V, 60HZ, COM IGNITOR E CAPACITOR ANEXADOS, ALTO FATOR DE POTENCIA, DELTA T = 65ºC </t>
  </si>
  <si>
    <t>REATOR INT VT 220V AF SB 250W</t>
  </si>
  <si>
    <t xml:space="preserve">REATOR INTERNO VAPOR METALICO, 250W, 220V, 60HZ, COM IGNITOR E CAPACITOR ANEXADOS, ALTO FATOR DE POTENCIA, DELTA T = 65ºC </t>
  </si>
  <si>
    <t>REATOR INT VT 220V AF SB 150W</t>
  </si>
  <si>
    <t xml:space="preserve"> REATOR INTERNO VAPOR METALICO, 150W, 220V, 60HZ, ALTO FP, COM IGNITOR E CAPACITOR ANEXADOS, DELTA T MAX 65ºC</t>
  </si>
  <si>
    <t>REATOR EXT VT 220V AF SB 1000W</t>
  </si>
  <si>
    <t>REATOR EXTERNO VAPOR METALICO, 1000W, 220V, 60HZ, COM IGNITOR E CAPACITOR ANEXADOS, ALTO FATOR DE POTENCIA, DELTA T = 65ºC</t>
  </si>
  <si>
    <t>REATOR INT VT 220V AF SB 100W</t>
  </si>
  <si>
    <t xml:space="preserve">REATOR INTERNO VAPOR METALICO, 100W, 220V, 60HZ, COM IGNITOR E CAPACITOR ANEXADOS, ALTO FATOR DE POTENCIA, DELTA T = 65ºC </t>
  </si>
  <si>
    <t>REATOR INT VT 220V AF SB 70W</t>
  </si>
  <si>
    <t>REATOR INTERNO VAPOR METALICO 70W, 220V, 60HZ, ELETROMAGNETICO, COM IGNITOR TIPO CONJUGADO E CAPACITOR ANEXADOS, ALTO FATOR DE POTENCIA, DELTA T = 65ºC, TW = 105ºC, TENSAO PICO 1,8 A 2,3KV, CORRENTE NOMINAL 0,41A, CONF NBR 13593 E 13594</t>
  </si>
  <si>
    <t>Tipo do Reator: Interno, Potência do Reator: 50</t>
  </si>
  <si>
    <t>Tipo do Reator: Interno, Potência do Reator: 40</t>
  </si>
  <si>
    <t>Tipo do Reator: Interno, Potência do Reator: 00008</t>
  </si>
  <si>
    <t>Tipo do Reator: Interno, Potência do Reator: 78</t>
  </si>
  <si>
    <t>Tipo do Reator: Interno, Potência do Reator: 258</t>
  </si>
  <si>
    <t>Tipo do Reator: Interno, Potência do Reator: 1018</t>
  </si>
  <si>
    <t>Tipo do Reator: Externo, Potência do Reator: 100</t>
  </si>
  <si>
    <t>Tipo do Reator: Externo, Potência do Reator: 1000</t>
  </si>
  <si>
    <t>Tipo do Reator: Interno, Potência do Reator: 20</t>
  </si>
  <si>
    <t>Tipo do Reator: Interno, Potência do Reator: 580</t>
  </si>
  <si>
    <t>Tipo do Reator: Interno, Potência do Reator: 280</t>
  </si>
  <si>
    <t>Tipo do Reator: Interno, Potência do Reator: 10</t>
  </si>
  <si>
    <t>Tipo do Reator: Interno, Potência do Reator: 158</t>
  </si>
  <si>
    <t>Tipo do Reator: Externo, Potência do Reator: 700</t>
  </si>
  <si>
    <t>Tipo do Reator: Interno, Potência do Reator: 2503</t>
  </si>
  <si>
    <t>Tipo do Reator: Interno, Potência do Reator: 180</t>
  </si>
  <si>
    <t>Tipo do Reator: Interno, Potência do Reator: 1</t>
  </si>
  <si>
    <t>Tipo do Reator: Interno, Potência do Reator: 7</t>
  </si>
  <si>
    <t>Tipo do Reator: Interno, Potência do Reator: 15</t>
  </si>
  <si>
    <t>Tipo do Reator: Interno, Potência do Reator: 11</t>
  </si>
  <si>
    <t>Tipo do Reator: Interno, Potência do Reator: 1503</t>
  </si>
  <si>
    <t>Tipo do Reator: Interno, Potência do Reator: 25033</t>
  </si>
  <si>
    <t>Tipo do Reator: Interno, Potência do Reator: 15033</t>
  </si>
  <si>
    <t>Tipo do Reator: Interno, Potência do Reator: 4000</t>
  </si>
  <si>
    <t>Tipo do Reator: Interno, Potência do Reator: 400180</t>
  </si>
  <si>
    <t>Tipo do Reator: Interno, Potência do Reator: 4003</t>
  </si>
  <si>
    <t>Tipo do Reator: Externo, Potência do Reator: 480</t>
  </si>
  <si>
    <t>Tipo do Reator: Interno, Potência do Reator: 703</t>
  </si>
  <si>
    <t>Tipo do Reator: Interno, Potência do Reator: 1003</t>
  </si>
  <si>
    <t>Tipo do Reator: Interno, Potência do Reator: 450</t>
  </si>
  <si>
    <t>Tipo do Reator: Interno, Potência do Reator: 408</t>
  </si>
  <si>
    <t>Tipo do Reator: Interno, Potência do Reator: 12</t>
  </si>
  <si>
    <t>Tipo do Reator: Interno, Potência do Reator: 7033</t>
  </si>
  <si>
    <t>Tipo do Reator: Interno, Potência do Reator: 1250.0</t>
  </si>
  <si>
    <t>Tipo do Reator: Interno, Potência do Reator: 1504</t>
  </si>
  <si>
    <t>S-0020001</t>
  </si>
  <si>
    <t>S-0020002</t>
  </si>
  <si>
    <t>S-0020003</t>
  </si>
  <si>
    <t>S-0020004</t>
  </si>
  <si>
    <t>S-0020005</t>
  </si>
  <si>
    <t>S-0020006</t>
  </si>
  <si>
    <t>S-0020007</t>
  </si>
  <si>
    <t>S-0020008</t>
  </si>
  <si>
    <t>S-0020009</t>
  </si>
  <si>
    <t>S-0020010</t>
  </si>
  <si>
    <t>S-0020012</t>
  </si>
  <si>
    <t>S-0020013</t>
  </si>
  <si>
    <t>S-0020014</t>
  </si>
  <si>
    <t>S-0020015</t>
  </si>
  <si>
    <t>S-0020016</t>
  </si>
  <si>
    <t>S-0020017</t>
  </si>
  <si>
    <t>S-0020020</t>
  </si>
  <si>
    <t>S-0020021</t>
  </si>
  <si>
    <t>S-0020022</t>
  </si>
  <si>
    <t>REATOR INTERNO VAPOR METALICO, 150W, 220V, 60HZ, ALTO FP, COM IGNITOR E CAPACITOR ANEXADOS, DELTA T MAX 65ºC</t>
  </si>
  <si>
    <t>S-0020023</t>
  </si>
  <si>
    <t>S-0020024</t>
  </si>
  <si>
    <t>S-0020025</t>
  </si>
  <si>
    <t>REATOR INT VT 220V BF SB 70W</t>
  </si>
  <si>
    <t>MTE.IP.REFLE</t>
  </si>
  <si>
    <t>PROJETOR NOCTIS MIDI HP, COM 3 LED'S DE 5W,COM ABERTURA DE 1PROJETOR NOCTIS MIDI HP, COM 3 LED'S DE 5W,COM ABERTURA DE 15º,TEMPERATURA DE COR DOS LED'S 3000ºK COR BRANCO NEUTRO , IP GRAU DE ESTANQUEIDADE 67,IK 10 RESISTENCIA A IMPACTOS NO VIDRO,DIMENSOES 126MMX76MMX80MM.       _x000D_</t>
  </si>
  <si>
    <t>PROJETOR NIX III REPUME E-40 (SIMÉTRICO) 250W/400W</t>
  </si>
  <si>
    <t>PROJ NIX III. MODELO DI-727/1, CORPO EM ALUMÍNIO INJETADO EM ALTA PRESSÃO ,REFRATOR LENTE PLANA DE CRISTAL TEMPERADO,ACABAMENTO PINTURA ELETROESTÁTICA NA COR PRETA SIMÉTRICO PARA LP VS OU VMT SOQUETE E -40, 250W/400W_x000D_</t>
  </si>
  <si>
    <t>PROJ SCHREDER TERRA MAXI 1364 SOQ. RX7S</t>
  </si>
  <si>
    <t>PROJ SCHREDER TERRA MAXI 1364 : PROJETOR CIRCULAR DE EMBUTIR C/ REFLETOR MOD 1364, P/ LAMPADA VS/VT ATE 150W SOQUETE RX7S, GRAU PROT IP-67 / IK-10, PESO 6,58KG, FAB SCHREDER, MOD TERRA MAXI 1364_x000D_</t>
  </si>
  <si>
    <t>PROJ. C/ GRADE 150W/400W COD. PJ 161G</t>
  </si>
  <si>
    <t>PROJ. RETANGULAR C/ GRADE 150W/400W COD. PJ 161G_x000D_</t>
  </si>
  <si>
    <t>PROJ SCHREDER TERRA MAXI 1406 SOQ. G12</t>
  </si>
  <si>
    <t>PROJETOR CIRCULAR DE EMBUTIR C/ REFLETOR MOD 1406, P/ LAMPADA VS/VT ATE 150W, GRAU PROT IP-67 / IK-10, PESO 6,58KG, FAB SCHREDER, MOD TERRA MAXI 1406.SOQUETE G-12_x000D_</t>
  </si>
  <si>
    <t xml:space="preserve">PROJETOR NIX III  REPUME E- 40 FACHO CONCETRADOR  150W/250W/400W </t>
  </si>
  <si>
    <t>PROJ NIX III. MODELO DI-727/3, CORPO EM ALUMÍNIO INJETADO EM ALTA PRESSÃO ,REFRATOR LENTE PLANA DE CRISTAL TEMPERADO,ACABAMENTO PINTURA ELETROESTÁTICA NA COR PRETA FACHO CONCETRADOR PARA LP VS OU VMT SOQUETE E - 40, 150W/250W/400W_x000D_</t>
  </si>
  <si>
    <t>PROJETOR STADIALUX 1000W (Inc. 60°)</t>
  </si>
  <si>
    <t>PROJETOR STADIALIX PARA LP VT HPIT/543 1000w, SOQUETE E-40, FABR SCHEREDER, MOD STADIALUX RAL 9022 Inclinação 60°_x000D_</t>
  </si>
  <si>
    <t>PROJETOR DE EMBUTIR MODELO 4113 BELA LUCE 35W</t>
  </si>
  <si>
    <t>PROJETOR DE EMBUTIR MODELO 4113 BELA LUCE 35W (LAMPADA VAPOR METALICO CMH R 111 10° DE ABERTURA TEMPERATURA DE COR 3000K FLUXO LUMINOSO 44.000lm IRC 90_x000D_</t>
  </si>
  <si>
    <t>PROJ. TERRAMAX 70W/150W INC. 10°</t>
  </si>
  <si>
    <t>PROJETOR TERRA MAXI DE EMBUTIR NO PISO,Ref 1406 MH-TC,Schreder.Inclinação 10°,Prever filtro de cor Azul,Lampada vapor metalico 70w,com fluxo luminoso 6.600lm. SOQ. RX7S_x000D_</t>
  </si>
  <si>
    <t xml:space="preserve">PROJ. TANGO G2 FLOOD 120 LED´S </t>
  </si>
  <si>
    <t>PROJ. TANGO G2 FLOOD 120 LED´S (BVP281 LED80/NW 80W 220-240V AMB) 12.000 lumens 4000k° facho simetrico_x000D_</t>
  </si>
  <si>
    <t>PROJ SCHREDER TERRA MAXI 1364 SOQ. G12</t>
  </si>
  <si>
    <t>PROJ SCHREDER TERRA MAXI 1364 : PROJETOR CIRCULAR DE EMBUTIR C/ REFLETOR MOD 1364, P/ LAMPADA VS/VT ATE 150W, SOQ G12 GRAU PROT IP-67 / IK-10, PESO 6,58KG, FAB SCHREDER, MOD TERRA MAXI 1364_x000D_</t>
  </si>
  <si>
    <t>PROJ. NIX I DI-725 ASSIMETRICO RX7S 70W</t>
  </si>
  <si>
    <t>PROJETOR FECHADO NIX I DI-725 ASSIMETRICO DE 70W, SOQ. RX7S. CORPO E ARO EM LIGA DE ALUMÍNIO INJETADO A ALTA PRESSÃO. REFLETOR EM CHAPA DE ALUMÍNIO DE ALTA REFLEXÃO. LENTE PLANA DE CRISTAL TEMPERADO. SUPORTE DE FIXAÇÃO PINTADO EM EPÓXI PÓ NA COR BEGE. IP-66. PROJETOR ASSIMÉTRICO DE FACHO ABERTO, PROJETADO PARA ALOJAR LÂMPADAS DE 70W_x000D_</t>
  </si>
  <si>
    <t>PROJETOR DE EMBUTIR MODELO 4113 BELA LUCE 35W (LAMPADA VAPOR METALICO CMH R 111 30° DE ABERTURA TEMPERATURA DE COR 3000K FLUXO LUMINOSO 5.400lm IRC 90_x000D_</t>
  </si>
  <si>
    <t>PROJETOR TPE 3710/2 E-40 150W/400W</t>
  </si>
  <si>
    <t>PROJ TPE 3710/2. CORPO EM ALUMÍNIO INJETADO EM ALTA PRESSÃO ,REFRATOR LENTE PLANA DE CRISTAL TEMPERADO,ACABAMENTO PINTURA ELETROESTÁTICA NA COR PRETA SIMÉTRICO PARA LP VS OU VMT SOQUETE E -40 _x000D_</t>
  </si>
  <si>
    <t>PROJETOR ORNAMENTAL 150W C/ LP HALOGENA</t>
  </si>
  <si>
    <t>Projetor Ornamental na Cor Branca TR 15 / 50 BASE R7s P/ Lampada tipo Lapiseira 150W 220V  _x000D_</t>
  </si>
  <si>
    <t xml:space="preserve">PROJ. BELLA LUCE PAR 20 35W MODELO 4113 </t>
  </si>
  <si>
    <t>PROJ DE EMBUTIR BELLA LUCE MOD 4113. P/ LAMP VT  PAR 20 35W/70W._x000D_</t>
  </si>
  <si>
    <t>PROJETOR NIX III REPUME E-40 (ASSIMÉTRICO)</t>
  </si>
  <si>
    <t>PROJ NIX III. MODELO DI-727/1, CORPO EM ALUMÍNIO INJETADO EM ALTA PRESSÃO ,REFRATOR LENTE PLANA DE CRISTAL TEMPERADO,ACABAMENTO PINTURA ELETROESTÁTICA NA COR PRETA ASSIMÉTRICO PARA LP VS OU VMT SOQUETE E -40 _x000D_</t>
  </si>
  <si>
    <t>PROJ. ILR4010 E-40 250W/400W</t>
  </si>
  <si>
    <t>PROJETOR DE ALUMINO INJETADO PINTADO NA COR CINZA/PRETA, LÂMPADA DE 400W, LENTE DE VIDRO, SUPORTE COM AÇO ZINCADO PINTADO NA COR CINZA, PARAF. AÇO INOXIDÁVEL, DIMENSÕES: 492X420(ALT.XCOMP.), GRAU PROT IP-66, FABR TECNOWATT. MOD ILR 4010_x000D_</t>
  </si>
  <si>
    <t>PROJETOR REDONDO 30W ASSIMÉTRICO. FAB.: BELLA LUCE 5000K</t>
  </si>
  <si>
    <t>PROJETOR REDONDO 30W ASSIMÉTRICO. FAB.: BELLA LUCE 5000K_x000D_</t>
  </si>
  <si>
    <t>S-0700016</t>
  </si>
  <si>
    <t>PROJETOR DE EVENTO 1000W SALVADO</t>
  </si>
  <si>
    <t>S-0700017</t>
  </si>
  <si>
    <t>PROJ MACH 5 (SALVADO)</t>
  </si>
  <si>
    <t>S-0700018</t>
  </si>
  <si>
    <t>PROJETOR ZEUS 250/400W</t>
  </si>
  <si>
    <t>S-0700019</t>
  </si>
  <si>
    <t>S-0700030</t>
  </si>
  <si>
    <t>S-0700034</t>
  </si>
  <si>
    <t>S-0700037</t>
  </si>
  <si>
    <t>S-0700053</t>
  </si>
  <si>
    <t>Indalux Vista IZM-D MHN-LA 1000W</t>
  </si>
  <si>
    <t>PROJETOR INDALUX VISTA IZM-D MHN-LA 1000W VMT SIMÉTRICO ROTACIONAL DISPERSOR 2336 CD/ 1000 LM FHI 68,2% CLASSE CTE 2X2 0,156 M² 15,80 KG_x000D_</t>
  </si>
  <si>
    <t>S-0700069</t>
  </si>
  <si>
    <t>PROJ. PHILLIPS E40 250W/400W</t>
  </si>
  <si>
    <t>PROJ. PHILLIPS E40 250W/400W_x000D_</t>
  </si>
  <si>
    <t>S-0700072</t>
  </si>
  <si>
    <t>S-0700099</t>
  </si>
  <si>
    <t>PROJ  PL 400W/1000W- REFORÇADO</t>
  </si>
  <si>
    <t>RELE FOTOELETRONICO NF EYES</t>
  </si>
  <si>
    <t>MTE.IP.RELE</t>
  </si>
  <si>
    <t>RELE FOTOELETRONICO NF, TENSAO DE ALIMENTACAO 185 A 305 V, CAPAC DE CARGA 1000W A 1800VA, CONSUMO DE 0,3W, PROTECAO CONTRA SURTOS DE 3KA A 6KV, RIGIDEZ DIELETRICA 5KV, ACIONAMENTO C/DDP=0, GRAU DE PROTECAO IP-67, GARANTIA 10 ANOS, MOD EYES TOP TRANSVOLTEC</t>
  </si>
  <si>
    <t>RELE FOTOELETRONICO NA EYES</t>
  </si>
  <si>
    <t>RELE FOTOELETRONICO NA, TENSAO DE ALIMENTACAO 185 A 305 V, CAPAC DE CARGA 1000W A 1800VA, CONSUMO DE 0,3W, PROTECAO CONTRA SURTOS DE 3KA A 6KV, RIGIDEZ DIELETRICA 5KV, ACIONAMENTO C/DDP=0, GRAU DE PROTECAO IP-67, GARANTIA 10 ANOS, MOD EYES TOP TRANSVOLTEC</t>
  </si>
  <si>
    <t>RELE SUP SHORTING CAP</t>
  </si>
  <si>
    <t>SUPORTE SHORTING CAP PARA BASE DE RELE EM LUMINARIAS, COM ISOLAMENTO DE 2 FASES E 1 NEUTRO_x000D_</t>
  </si>
  <si>
    <t>PROGRAMADOR HORARIO 16A-250V-28 PROG RTST/20 100/240V (MARCA COEL)</t>
  </si>
  <si>
    <t>PROGRAMADOR HORARIO PARA ACIONAMENTO DE IP, CAPACIDADE 16A - 250V EM CORRENTE ALTERNADA, PROVIDO DE UM CANAL DE SAIDA PROGRAMAVEL PARA ATE 28 MANOBRAS SEMANAIS DIFERENTES OU IGUAIS PARA CADA DIA DA SEMANA, MODELO 7LF4 111 DA SIEMENS OU SIMILAR</t>
  </si>
  <si>
    <t>RELE TEMPO 7PU05 11-1AN30 (MARCA COEL)</t>
  </si>
  <si>
    <t>RELE DE TEMPO P/ ACIONAMENTO IP, TENSAO 220VCA - 60HZ, C/ 1 COMUTADOR, AJUSTE DE TEMPO DE 3 A 30S, DIMENSOES 95,9X78X22,5MM, FIXACAO RAPIDA SOBRE TRILHO DIN DE 35X7,5MM, FABR CAIXA TERMOPLASTICA GRAU PROT IP-51, FABR SIEMENS, MOD SIMIREL 7PU05 11-1AN30</t>
  </si>
  <si>
    <t>S-0040001</t>
  </si>
  <si>
    <t>S-0040002</t>
  </si>
  <si>
    <t>S-0050002</t>
  </si>
  <si>
    <t>S-0160078</t>
  </si>
  <si>
    <t>FIO SOLDA 1,5MM 40X60 (SNXPB) COBIX 500G</t>
  </si>
  <si>
    <t>MTE.IP.SOLDA</t>
  </si>
  <si>
    <t>FIO SOLDA 1,5MM 40X60 (SNXPB) COBIX 500G_x000D_</t>
  </si>
  <si>
    <t>SOQUETE E-27</t>
  </si>
  <si>
    <t>MTE.IP.SOQT</t>
  </si>
  <si>
    <t>SOQUETE E-27 EM PORCELANA PARA LUMINARIAS E PROJETORES</t>
  </si>
  <si>
    <t>SOQUETE E-40</t>
  </si>
  <si>
    <t>SOQUETE E-40 EM PORCELANA PARA LUMINARIAS E PROJETORES</t>
  </si>
  <si>
    <t>SOQUETE G12</t>
  </si>
  <si>
    <t>SOQUETE G12_x000D_</t>
  </si>
  <si>
    <t>S-0030047</t>
  </si>
  <si>
    <t>S-0030048</t>
  </si>
  <si>
    <t>SUPORTE SEMI-CIRCULAR 18 Lâmpadas</t>
  </si>
  <si>
    <t>MTE.IP.SUPORTE</t>
  </si>
  <si>
    <t>SUPORTE SEMI-CIRCULAR 18 Lâmpada</t>
  </si>
  <si>
    <t>BRAÇO 350MM ESPECIAL SIMPLES EM TUBO E CHAPA DE FERRO GALV; COM FORMA CONICO PARALELAMENTE ACHATADO; PONTA EM TUBO 110X60MM SOLDADO AO CORPO DE CHAPA 60X35 E BASE 160X35 E AO CILINDRO ABERTO 165X114 COM PARAFUSOS P/ FIXAR AO POSTE, DIAMENTRO 114 MMPRJ PQ CIDAD, DES_x000D_</t>
  </si>
  <si>
    <t>BRACO 200MM ESP DUPLO PQ CIDADE CE (TOPO 142 MM)</t>
  </si>
  <si>
    <t>SUPORTE DUPLO MOD. PQ. DA CIDADE PARA POSTE DE CONCRETO: SUPORTE SIMPLES MOD. PARQUE DA CIDADE PARA POSTES DE CONCRETO, EM AÇO GALVANIZADO, PINTADO, DIÂMETRO INTERNO 130MM, CHAPA DE 3,75MM, AVANÇO HORIZONTAL DO BRAÇO 200MM, ALTURA DO COPO 300MM, ALTURA DO BRAÇO 310MM, EQUIPADO COM 03 PARAFUSOS DE DIÂMETRO DE 100MM, VER DESENHO._x000D_</t>
  </si>
  <si>
    <t>SUPORTE P/ 02 PROJETORES (ESPECIAL)</t>
  </si>
  <si>
    <t>"SUPORTE P/ PROJ DE FAIXA DE PEDESTRES, FABR EM TUBO DE ACO GALV 48MM, AV VERT DE 65CM C/ 2 TUBOS 40CM P/ FIX DE PROJ, COMP TOTAL TUBO 80CM, C/ LUVA EM FERRO GALV 1/2"" ESMERILHADA P/ 2,5 CM EM UMA DAS EXTREMIDADES E CANTONEIRA EM ""U"" ET GENG 006 DES 299"</t>
  </si>
  <si>
    <t>SUP TOPO UMA PETALA 140X300MM</t>
  </si>
  <si>
    <t>"SUPORTE CILINDRICO 1 PET TOPO POSTE; TAMPA REMOVIVEL; ACO CARB ABNT NBR 6393, 7397-7400; DIM Ø140X300X4MM; C/3 PARAF 16X70MM A 200MM E 3 PARAF P/FIX POSTE A 50MM DA BASE AMB C/120º ; BRACO Ø48X300X4MMX10º; P/ FIX LUMIN CONF ET 009 DES 11 REV 0"</t>
  </si>
  <si>
    <t>SUP TOPO DUAS PET 140X300MM</t>
  </si>
  <si>
    <t>"SUPORTE CILINDRICO 2 PET TOPO POSTE; TAMPA REMOVIVEL; ACO CARB ABNT NBR 6393, 7397-7400; DIM Ø140X300X4MM; C/3 PARAF 16X70MM A 200MM E 3 PARAF P/FIX POSTE A 50MM DA BASE AMB C/120º ; BRACO Ø48X300X4MMX10º, P/ FIX LUMIN CONF PAD CITELUZ ET GENG 009 DES 12"</t>
  </si>
  <si>
    <t>SUP TOPO QUATRO PETALAS</t>
  </si>
  <si>
    <t>"SUPORTE CILINDRICO 4 PET TOPO POSTE; TAMPA REMOVIVEL; ACO CARB ABNT NBR 6393, 7397-7400; DIM Ø140X300X4MM; C/3 PARAF 16X70MM A 200MM E 3 PARAF P/FIX POSTE A 50MM DA BASE AMB C/120º ; BRACO Ø48X300X4MMX10º, P/FIX LUMIN CONF ET 009 DES 14 REV 0"</t>
  </si>
  <si>
    <t>SUP TOPO TRES PETALAS</t>
  </si>
  <si>
    <t>"SUPORTE CILINDRICO 3 PET TOPO POSTE; TAMPA REMOVIVEL; ACO CARB ABNT NBR 6393, 7397-7400; DIM Ø140X300X4MM; C/3 PARAF 16X70MM A 200MM E 3 PARAF P/FIX POSTE A 50MM DA BASE AMB C/120º ; BRACO Ø48X300X4MMX10º, P/FIX LUMIN CONF ET 009 DES 13 REV 0"</t>
  </si>
  <si>
    <t>SUP TOPO DUAS PET 190X300MM</t>
  </si>
  <si>
    <t>"SUPORTE CILINDRICO 2 PET TOPO POSTE; TAMPA REMOVIVEL; ACO CARB ABNT NBR 6393, 7397-7400; DIM Ø190X300X4MM; C/3 PARAF 16X70MM A 200MM E 3 PARAF P/FIX POSTE A 50MM DA BASE AMB C/120º ; BRACO Ø48X300X4MMX10º, P/ FIX LUMIN CONF ET 009 DES 117 REV0"</t>
  </si>
  <si>
    <t>SUP TOPO DUAS PET 140 X 1000MM (ANGULAÇÃO 5°)</t>
  </si>
  <si>
    <t>SUPORTE CILINDRICO 2 PET TOPO POSTE, FABR EM FERRO GALVANIZADO, DIAM TOPO INTERNO 140MM, DIAM TOPO EXTERNO 142MM, ALTURA COPO 345MM, COMPRIMENTO BRACO 1000MM, C/ ANG 5º, DIAM TUBO BRACO 60MM_x000D_</t>
  </si>
  <si>
    <t>SUP TOPO 1 PET 142X1000MM</t>
  </si>
  <si>
    <t>SUPORTE CILINDRICO 1 PET TOPO POSTE, FABR EM ACO GALVANIZADO, DIAM TOPO POSTE 142MM, ALTURA COPO 345MM, COMPRIMENTO BRACO 1000MM, DIAM TUBO BRACO 60MM, FIX AO POSTE C/ PARAF 3X100MM, ET GENG 09 DES 240</t>
  </si>
  <si>
    <t>SUP 1 PET 60X400MM 2 NIVEL</t>
  </si>
  <si>
    <t>SUPORTE PARA FIXACAO DE LUMINARIA EM POSTE, FABR EM ACO GALVANIZADO, COMPRIMENTO SUPORTE 345MM, COMPRIMENTO BRACO 400MM, DIAM TUBO BRACO 60MM, DIAMETRO SUP E ABRACADEIRA 160MM, FIX AO POSTE C/ PARAF E ABRACADEIRA, ET GENG 09 DES 240</t>
  </si>
  <si>
    <t>SUP TOPO 1 PET 90X400MM</t>
  </si>
  <si>
    <t>SUPORTE CILINDRICO 1 PET TOPO POSTE, FABR EM ACO GALVANIZADO, DIAM TOPO INTERNO 90MM, DIAM TOPO EXTERNO 114MM, ALTURA COPO INTERNO 310MM, ALTURA COPO EXTERNO 200MM, COMPRIMENTO BRACO 400MM, C/ ANG 5º, DIAM TUBO BRACO 60MM, ET GENG 09 DES 247</t>
  </si>
  <si>
    <t>SUP TOPO 1 PET 113.2X1000MM</t>
  </si>
  <si>
    <t>SUPORTE CILINDRICO 1 PET TOPO POSTE, FABR EM ACO GALVANIZADO, DIAM TOPO INTERNO 113,2MM, DIAM TOPO EXTERNO 114MM, ALT COPO INTERNO 250MM, ALT COPO EXTERNO 450MM, AVANCO HORIZ BRACO 1000MM, COMPRIMENTO TOTAL 1250MM, DIAM TUBO BRACO 60MM, ET GENG 09 DES 268</t>
  </si>
  <si>
    <t>SUP TOPO 1 PET 140X1000MM</t>
  </si>
  <si>
    <t>SUPORTE CILINDRICO 1 PET TOPO POSTE, FABR EM FERRO GALVANIZADO, DIAM TOPO INTERNO 140MM, DIAM TOPO EXTERNO 142MM, ALTURA COPO 345MM, COMPRIMENTO BRACO 1000MM, C/ ANG 5º, DIAM TUBO BRACO 60MM, ET GENG 09 DES 269</t>
  </si>
  <si>
    <t>SUP TOPO DUAS PET 140X3000MM</t>
  </si>
  <si>
    <t>"SUPORTE CILINDRICO 2 PET TOPO POSTE; TAMPA REMOVIVEL; FERRO GALVANIZADO; ABNT NBR 6393, 7397-7400; DIM Ø140X345MM; C/3 PARAF P/FIX POSTE A 25MM DA BASE; BRACO Ø60X3000MM, C/ ÂNGULO DE 180º ENTRE OS BRAÇOS; P/ FIX LUMIN CONF PAD CITELUZ ET GENG 009 DES 274"</t>
  </si>
  <si>
    <t>SUP TOPO SIMPLES POSTE MET</t>
  </si>
  <si>
    <t>SUPORTE TOPO SIMPLES, POSTE MET, FABR EM ACO GALVANIZADO, DIAM TOPO INTERNO 90MM, DIAM TOPO 114MM, ALTURA COPO 200MM, COMPRIMENTO TUBO ENCAIXE 100MM, DIAM TUBO ENCAIXE 60MM, PINTADO NA COR CINZA RAL 7030, ET GENG 09 DES 279</t>
  </si>
  <si>
    <t>SUP TOPO DUAS PET 114X400MM</t>
  </si>
  <si>
    <t>"SUPORTE CILINDRICO 2 PET TOPO POSTE; TAMPA REMOVIVEL; ACO CARB ABNT NBR 6393, 7397-7400; DIM 90X310MM INTERNO; DIM 114X200MM EXTERNO; C/ ÂNGULO DE 180º ENTRE OS BRAÇOS ; BRACO Ø60X400MM, CONF ET GENG09 DES 284"</t>
  </si>
  <si>
    <t xml:space="preserve">SUP TOPO POSTE MADEIRA        </t>
  </si>
  <si>
    <t>SUPORTE ESPECIAL EM ACO CARBONO 1010, GALV A FOGO, PARA FIXACAO DE 1 LUMINARIA EM POSTE DE MADEIRA C/ SECÇÃO QUADRADA, 2 PLACAS DIM 180X400MM C/ 6 PARAFUSOS E ENCAIXE P/ LUMINARIA, CONF ET GENG 09 DES 302</t>
  </si>
  <si>
    <t>SUPORTE DE ENCAIXE P/ POSTE MET QD</t>
  </si>
  <si>
    <t>ENCAIXE PARA LUMINARIA MICENAS INDALUX EM TOPO DE POSTE QUADRADO DE AÇO GALVANIZADO, CONF ET GENG 09 DES 302</t>
  </si>
  <si>
    <t xml:space="preserve">SUP TOPO 1 PET 114X400MM      </t>
  </si>
  <si>
    <t>"SUPORTE CILINDRICO 1 PET TOPO POSTE; TAMPA REMOVIVEL; ACO CARB ABNT NBR 6393, 7397-7400; DIM 90X310MM INTERNO; DIM 114X200MM EXTERNO; BRACO Ø60X400MM c/ angulo de 5 graus, CONF ET GENG09 DES 303"</t>
  </si>
  <si>
    <t>SUP 1 LUM 60X400MM-POSTE MET</t>
  </si>
  <si>
    <t>SUPORTE PARA FIXACAO DE LUMINARIA EM POSTE, FABR EM ACO GALVANIZADO, COMPRIMENTO SUPORTE 345MM, COMPRIMENTO BRACO 400MM, DIAM TUBO BRACO 60MM, DIAMETRO SUP E ABRACADEIRA 113MM, FIX AO POSTE C/ PARAF E ABRACADEIRA ET GENG 009 DES 384</t>
  </si>
  <si>
    <t>SUP. TOPO 01 PET. 75X1000MM</t>
  </si>
  <si>
    <t>SUPORTE CILIND. 01 PET. TOPO DE POSTE, FAB. EM AÇO GALVANIZ., DIÂMETRO DE TOPO INTERNO 75MM, DIÂM. DE TOPO EXTERNO 90MM , ALTURA DO COPO INTERNO 310MM, ALTURA DO COPO EXTERNO 200MM, CONF ET GENG DES 009 395</t>
  </si>
  <si>
    <t>SUP. TOPO 02 PET. 75X1000MM</t>
  </si>
  <si>
    <t>SUPORTE CILIND. 02 PET. TOPO DE POSTE, FAB. EM AÇO GALVANIZ., DIÂMETRO DE TOPO INTERNO 75MM, DIÂM. DE TOPO EXTERNO 90MM , ALTURA DO COPO INTERNO 310MM, ALTURA DO COPO EXTERNO 200MM, CONF ET GENG DES 009 395</t>
  </si>
  <si>
    <t>SUP PROJ 2X1000/3X400 INDUMET</t>
  </si>
  <si>
    <t>SUPORTE COMPLETO TIPO CANTONEIRA EM CHAPA DE AÇO GALV 5MM, DIMENS 1000x40MM, COM PARAFUSOS, PORCAS E ARRUELAS, P/INST EM POSTE DT COM 02 PROJETORES DE 1000W OU 3X400W, PADRAO INDUMETAL, CONF ET GENG 008 DES 5 REV1</t>
  </si>
  <si>
    <t>SUPORTE DUPLO DE TOPO P3</t>
  </si>
  <si>
    <t>SUP. MET. CILINDRICO 2 PET TOPO P/ POSTE MET., P/ FIX 2 PROJETORES, FABR AÇO CARB ABNT 1010/1020, ALT COPO 700MM ENCAIXANDO NO POSTE 200MM, BRACO 3300MM, COR BRANCA RAL 9010 CONF ET GENG 009-DES 433</t>
  </si>
  <si>
    <t>SUPORTE SIMPLES DE TOPO P2-1</t>
  </si>
  <si>
    <t>SUP. SIMPLES MET CILINDRICO 1 PET TOPO P/ POSTE MET., P/ FIX 1 PROJETOR, FABR AÇO CARB ABNT 1010/1020, ALT COPO 200MM ENCAIXANDO NO POSTE 200MM, COMP BRACO 400MM, COR BRANCA RAL 9011 CONF ET GENG 009-DES 433</t>
  </si>
  <si>
    <t>SUPORTE SIMPLES 2º NIVEL P2-2</t>
  </si>
  <si>
    <t>SUP. SIMPLES MET CILINDRICO 1 PET 2º NÍVEL, P/ FIX 1 PROJETOR, FABR AÇO CARB ABNT 1010/1020, ALT COPO 220MM C/ 02 ABRAÇADEIRAS, COR BRANCA RAL 9012 CONF ET GENG 009-DES 433</t>
  </si>
  <si>
    <t>SUP PROJ 3X1000W/4X400 INDUMET</t>
  </si>
  <si>
    <t>SUPORTE DA INDUMETAL PARA 3 PROJETORES DE 1000W OU PARA 4 PROJETORES DE 400W, CONF ET 008 DES 222</t>
  </si>
  <si>
    <t>SUP PROJ 4X400W INDALUX ZEUS</t>
  </si>
  <si>
    <t>SUPORTE P/ TOPO POSTE DIAM 140MM C/ 2 CANTONEIRAS PARAL EM L, COMP 1000x78MM, AFAST 100X50MM DO SUP P/ CHAPA, FABR CHAPA AÇO GALV 5MM, C/ 4 FUROS DIAM 20MM A 475MM DA EXTREM, P/ INST EM POSTE R C/ 04 PROJ 400W MOD ZEUS INDALUX, ET 008 DES 57 REV0</t>
  </si>
  <si>
    <t>SUP PROJ 2X400W INDALUX ZEUS + 1 LUM</t>
  </si>
  <si>
    <t>SUPORTE P/ TOPO POSTE DIAM 140MM C/ 1 CANTONEIRA EM L, COMP 1000x78MM, AFAST 100X50MM DO SUP P/ CHAPA, FABR CHAPA AÇO GALV 5MM, C/ 2 FUROS DIAM 20MM A 475MM DA EXTREM, C/ BRAÇO COMPR 400MM, P/ INST POSTE R C/ 02 PROJ 400W ZEUS + 01 LUM, ET 008 DES 58 REV0</t>
  </si>
  <si>
    <t>SUP PROJ 2X400W INDAL ZEUS IZX</t>
  </si>
  <si>
    <t>SUPORTE P/ TOPO POSTE DIAM 150MM C/ UMA CHAPA COMP 1000MM C/ MAO FRANCESA, FABR CHAPA AÇO GALV 4MM, C/ 2 FUROS DIAM 15MM A 180MM DA EXTREM, P/ INST POSTE RC C/ 02 PROJ 400W ZEUS IZX-S, AV BEIRA RIO - CACHOEIRO, ET 008 DES139 REV0</t>
  </si>
  <si>
    <t>SUP PROJ 4X1000W SCHR ALISIOS</t>
  </si>
  <si>
    <t>SUPORTE ESPECIAL EM PERFIS DE SECAO QUADRADA GALV DIAM 0,07MM, P/ TOPO DE POSTE RC 20M/200KG, FORMATO QUADRADO C/ 2,5M LADO, P/ 4 PROJ ALISIOS 1000W INST EM PONTA DE TUBO NO CENTRO CADA LATERAL DO QUADRADO, PADR ORLA DE IRACEMA, CONF ET008, DES140, REV0</t>
  </si>
  <si>
    <t>SUP 03 PROJ 3X400W + 01 LUM</t>
  </si>
  <si>
    <t>SUPORTE P/ TOPO POSTE DIAM 140MM C/ 1 CANTONEIRA EM L, COMP 2000x78MM, AFAST 100X50MM DO SUP P/ CHAPA, FABR CHAPA AÇO GALV 5MM, C/ 3 FUROS DIAM 20MM A 150MM DA EXTREM, C/ BRAÇO COMPR 400MM, P/ INST POSTE R C/ 03 PROJ + 01 LUM, ET 008 DES 202 REV0</t>
  </si>
  <si>
    <t>SUP PARA 1 PROJ</t>
  </si>
  <si>
    <t>SUPORTE PARA UM PROJETOR, DIM 600X100X25MM, COR BEGE PESSEGO, C/ FURO NO CENTRO P/ PASSAGEM DE CABO, BASE COR VERDE DIM 524X120MM P/ FIXACAO NO POSTE DT, ET 007 DES 227</t>
  </si>
  <si>
    <t>SUPORTE PARA UM PROJETOR, DIM 400X68X30MM, C/ FURO NO CENTRO P/ PASSAGEM DE CABO, BASE COR VERDE DIM 160X97MM, C/ RAIO 56MM, P/ FIXACAO EM POSTE, ET 008 DES 229</t>
  </si>
  <si>
    <t>SUPORTE P/ 03 PROJ EM POSTE DT</t>
  </si>
  <si>
    <t>SUPORTE P/ POSTE DT C/ 1 CANTONEIRA EM L, COMP 1600x78MM, AFAST 100X50MM DO SUP P/ CHAPA, FABR CHAPA AÇO GALV 5MM, C/ 3 FUROS DIAM 20MM A 150MM DA EXTREM, C/ CHAPA COMPR 270MM, P/ INST POSTE DT C/ 03 PROJ, ET 008 DES 234 REV0</t>
  </si>
  <si>
    <t>SUP TOPO PROJ 3X400W / 3X250W</t>
  </si>
  <si>
    <t>SUPORTE P/ TOPO POSTE DIAM 140MM C/ 1 CANTONEIRA EM L, COMP 1600x78MM, AFAST 100X50MM DO SUP P/ CHAPA, FABR CHAPA AÇO GALV 5MM, C/ 3 FUROS DIAM 15MM A, P/ INST POSTE R C/ 03 PROJ 400W, ALT COPO 400MM, ET 008 DES 256</t>
  </si>
  <si>
    <t>SUP PROJ 6X250W  400W MCZ COM DUAS PRANCHAS</t>
  </si>
  <si>
    <t>SUPORTE P/ TOPO POSTE DIAM 160MM C/ 2 CANTONEIRA EM L INST EM TOPO E 800MM ABAIXO, COMP 1600X78MM, AFAST 100X50MM SUP P/ CHAPA, FABR CHAPA ACO GALV 5MM, C/ 3 FUROS DIAM 20MM EM CADA CANTONEIRA P/ INST POSTE R C/ 03 PROJ 400W, ALT COPO 1200MM, ET008 DES265</t>
  </si>
  <si>
    <t>SUP TOPO PROJ 2X400W / 2X250W</t>
  </si>
  <si>
    <t>SUPORTE P/ TOPO POSTE DIAM 140MM C/ 1 CANTONEIRA EM L, COMP 1000x78MM, AFAST 100X50MM DO SUP P/ CHAPA, FABR CHAPA AÇO GALV 5MM, C/ 2 FUROS DIAM 15MM A, P/ INST POSTE R C/ 02 PROJ 400W, ALT COPO 400MM, ET 008 DES 260</t>
  </si>
  <si>
    <t>SUP PROJ 1X250W  400W  1 LUM</t>
  </si>
  <si>
    <t>SUPORTE P/ TOPO POSTE DIAM 140MM, ALT COPO 400MM, C/ 3 FUROS DIAM 10MM A 50MM DA BASE, C/ 1 CANTONEIRA EM L, COMP 600x78MM, AFAST 100X50MM DO SUP P/ CHAPA, FABR CHAPA AÇO GALV 5MM, C/1 FURO DIAM 20MM, C/ BRACO 400MM DIAM 60MM, ET 008 DES 271</t>
  </si>
  <si>
    <t xml:space="preserve">SUP PARA 1 PROJ  </t>
  </si>
  <si>
    <t>SUPORTE PARA UM PROJETOR, DIM 400X68X30MM, C/ FURO NO CENTRO P/ PASSAGEM DE CABO DIAM 20MM, BASE COR VERDE DIM 160X123MM, C/ RAIO 58MM, P/ FIXACAO EM POSTE, ET 008 DES 272</t>
  </si>
  <si>
    <t>SUP PARA 2 PROJ + 1 LUM POSTE MET</t>
  </si>
  <si>
    <t>SUPORTE P/ TOPO POSTE METALICO, DIAM 114MM, ALT COPO MONTADO 400MM, C/ 1 CANTONEIRA EM L, COMP 1000x78MM, AFAST 50X50MM DO SUP P/ CHAPA, FABR CHAPA AÇO GALV 5MM, C/ 2 FUROS DIAM 15MM, C/ BRACO 400MM DIAM 60MM, ET 008 DES 275</t>
  </si>
  <si>
    <t xml:space="preserve">SUP PARA 2 PROJ               </t>
  </si>
  <si>
    <t>SUPORTE P/ TOPO POSTE METALICO, DIAM 114MM, ALT COPO MONTADO 400MM, C/ 1 CANTONEIRA EM L, COMP 1000x78MM, AFAST 50X50MM DO SUP P/ CHAPA, FABR CHAPA AÇO GALV 5MM, C/ 2 FUROS DIAM 15MM, ET 008 DES 276</t>
  </si>
  <si>
    <t>SUP PARA 3 PROJ</t>
  </si>
  <si>
    <t>SUPORTE P/ TOPO POSTE METALICO, DIAM 114MM, ALT COPO MONTADO 400MM, C/ 1 CANTONEIRA EM L, COMP 1600x78MM, AFAST 50X50MM DO SUP P/ CHAPA, FABR CHAPA AÇO GALV 5MM, C/ 3 FUROS DIAM 15MM, ET 008 DES 277</t>
  </si>
  <si>
    <t>SUP PARA 6 PROJ</t>
  </si>
  <si>
    <t>SUPORTE P/ TOPO POSTE DIAM 140MM, ALT COPO 350MM, C/ 2 FUROS DIAM 10MM A 50MM DA BASE, C/ 2 CANTONEIRAS EM L, COMP 1600x78MM, AFAST 100X50MM DO SUP P/ CHAPA, FABR CHAPA AÇO GALV 5MM, C/3 FUROS DIAM 20MM CADA, ET 008 DES 278</t>
  </si>
  <si>
    <t>SUPORTE P/ 02 PROJ EM POSTE DT</t>
  </si>
  <si>
    <t>SUPORTE P/ POSTE DT C/ 1 CANTONEIRA EM L, COMP 950x78MM, AFAST 100X50MM DO SUP P/ CHAPA, FABR CHAPA AÇO GALV 5MM, C/ 2 FUROS DIAM 15MM A 150MM DA EXTREM, C/ CHAPA COMPR 270MM, P/ INST POSTE DT C/ 02 PROJ, ET 008 DES 280</t>
  </si>
  <si>
    <t>SUPORTE PARA 1 PROJ MOD. BEZERRA DE MENEZES</t>
  </si>
  <si>
    <t>SUPORTE P/ TOPO POSTE METELICO, DIAM 114MM, ALTO COPO MONTADO 400MM, COM AVANCO HORIZONTAL DE 800MM, FAB EM CHAPA DE ACO GALVANIZADO ESP 4MM, C/ 2 FUROS DIAM 15MM E 1 FURO DIAM 25MM PARA FIXACAO, MOD BEZERRA MENESES, ET 008 DES 293</t>
  </si>
  <si>
    <t>SUPORTE PARA UM PROJETOR,CHAPA GROSSA DIM 700X400X12,5MM, C/ FURO NO CENTRO P/ PASSAGEM DE CABO, SUPORTE DIM 600X110MM P/ FIXACAO NO POSTE , BASE E SUPORTEPINTADOS NA COR CINZA RAL 7038, ET 008 DES 317</t>
  </si>
  <si>
    <t>SUP PARA 2 PROJ SEGUNDO NIVEL</t>
  </si>
  <si>
    <t>SUPORTE P/ SEGUNDO NIVEL DE POSTE DE CONCRETO, DIAM MAX 160MM, ALT SUPORTE 200MM, C/ 1 CANTONEIRA EM L, COMP 1000x78MM, AFAST 50X50MM DO SUP P/ CHAPA, FABR CHAPA AÇO GALV 5MM, C/ 2 FUROS DIAM 15MM A 175MM DAS EXTREMIDADES, ET 008 DES 318</t>
  </si>
  <si>
    <t>SUPORTE PARA UM PROJETOR COR CINZA GRAFITE, DIM 400X68X30MM, C/ FURO NO CENTRO P/ PASSAGEM DE CABO DIAM 20MM, BASE DIM 100X270MM, C/ 3 FUROS DIAM 15MM, UM NO CENTRO E DOIS A 35MM DAS EXTREMIDADES8MM, P/ FIXACAO EM POSTE, ET 008 DES 328</t>
  </si>
  <si>
    <t>SUP PARA 1 PROJ. 1000W</t>
  </si>
  <si>
    <t>SUPORTE PARA UM PROJETOR,CHAPA GROSSA DIM 700X400X12,5MM, C/ FURO NO CENTRO P/ PASSAGEM DE CABO, SUPORTE DIM 600X110MM P/ FIXACAO NO POSTE , BASE E SUPORTE PINTADOS NA COR AZUL RAL 5005</t>
  </si>
  <si>
    <t>SUP P/ 5 PROJ POSTE METALICO</t>
  </si>
  <si>
    <t>SUPORTE P/ TOPO POSTE METALICO, DIAM 114MM, ALT COPO MONTADO 400MM, C/ 2 CANTONEIRA EM L, COMP 1000x78MM E 1600x78MM, AFAST 50X50MM DO SUP P/ CHAPA, FABR CHAPA ACO GALV 5MM, C/ 3 E 2 FUROS DIAM 15MM CADA CANTONEIRA, P/ 5 PROJ, ET GENG 008 DES 382</t>
  </si>
  <si>
    <t>SUP PARA 2 PROJ POSTE METALICO</t>
  </si>
  <si>
    <t>SUPORTE PARA POSTE METALICO, DIAM MAX 113MM, ALT SUPORTE 200MM, C/ 1 CANTONEIRA EM L, COMP 1000x78MM, AFAST 50X50MM DO SUP P/ CHAPA, FABR CHAPA AÇO GALV 5MM, C/ 2 FUROS DIAM 20MM A 175MM DAS EXTREMIDADES, CONF ET GENG 008 DES 369/1</t>
  </si>
  <si>
    <t>SUP P/ POSTE MET SIMPLES AV SEBASTIÃO DE ABREU</t>
  </si>
  <si>
    <t>SUP P/ POSTE MET SIMPLES AV SEBASTIÃO DE ABREU.</t>
  </si>
  <si>
    <t>SUP PARA 3 PROJ C/ ABRAÇADEIRA POSTE MET</t>
  </si>
  <si>
    <t>SUPORTE C/ ABRAÇADEIRA PARA POSTE METÁLICO, DIAM MAX 116MM, ALT SUPORTE 200MM, C/ 1 CANTONEIRA EM L, COMP 1600x78MM, AFAST 50X50MM DO SUP P/ CHAPA, FABR CHAPA AÇO GALV 5MM, C/ 2 FUROS DIAM 20MM A 150MM DAS EXTREMIDADES, (DEVEM TER REVESTIMENTO DE 02 COMP A BASE DE EPOXI E ISOCIANATO C/ ALTA RESISTENCIA AO INTEMPERISMO. PINTURA NA COR CINZA RAL 7001._x000D_</t>
  </si>
  <si>
    <t>SUPORTE ESPECIAL P/06 LUMINARIAS</t>
  </si>
  <si>
    <t>Suporte Especial P/06 Luminária Topo C/ Ø 232MM, C/Braço de Projeção 1200MM C/ Ø 60,3MM, 0º de Inclinação, Galv a Fogo e Pintado na Cor Branca</t>
  </si>
  <si>
    <t>SUPORTE ESPECIAL P/02 LUMINARIAS</t>
  </si>
  <si>
    <t>Suporte Especial P/02 Luminárias C/Topo Ø 76MM, C/Braço de Projeção 2000MM C/Ø 60,3MM, 15º de Inclinação, com abertura de 40º entre os Braços, Galv a Fogo e Pintado na Cor Branca</t>
  </si>
  <si>
    <t>SUPORTE P/ DUAS LUMINARIAS 200MM Modelo TPC 105/2-180.10.60.60</t>
  </si>
  <si>
    <t>"Suporte para duas luminárias, fabricado em tubo de aço estrutural, para poste com Ø do topo de 60mm, com projeção de braço 200mm e Ø de 60,3mm para encaixe das luminárias. Montados a 180° e inclinação de 10°. Acabamento galvanizado a fogo e pintado na cor cinza munsell 6,5.Modelo TPC 105/2-180.10.60.60"</t>
  </si>
  <si>
    <t>SUPORTE P/ UMA LUMINARIA 200 MM</t>
  </si>
  <si>
    <t>"Suporte para uma luminária, fabricado em tubo de aço estrutural, para poste com Ø do topo de 60mm, com projeção de braço 200mm e Ø de 60,3mm para encaixe da luminária. Montado a 0° e inclinação de 10°. Acabamento galvanizado a fogo e pintado na cor cinza munsell 6,5. Modelo TPC 105/1-0.10.60.60 "</t>
  </si>
  <si>
    <t>SUP SIMPLES P/ POSTE MET MOD. BEZERRA</t>
  </si>
  <si>
    <t>SUPORTE DE TOPO SIMPLES EM AÇO CARBONO GALVANIZADO A FOGO PINTADO NA COR CINZA RAL 7030 BRAÇO SIMPLES 1000 MM DIAMETRO DO BRAÇO 60 MM PARA POSTE DE 114 MM_x000D_</t>
  </si>
  <si>
    <t>SUP DUPLO   P/ POSTE MET MOD. BEZERRA</t>
  </si>
  <si>
    <t>SUPORTE DE TOPO DUPLO EM AÇO CARBONO GALVANIZADO A FOGO PINTADO NA COR CINZA RAL 7030 BRAÇO DUPLO 1000 MM DIAMENTRO DO BRAÇO 60 MM PARA POSTE DE 114 MM_x000D_</t>
  </si>
  <si>
    <t>SUPORTE ORNAMENTAL SEÇÃO QUADRADA DUPLO 1.500MM</t>
  </si>
  <si>
    <t>SUPORTE  - ARMAÇÃO DE PERFIL DE AÇO GALVANIZADO POSTE SEÇÃO QUADRADA BRAÇO 3.750 MM, P/ FIXAÇÃO. SUPORTE PARA LUMINARIAS. NA COR BEGE IPANEMA RAL 7871 CONFORME DESENHO_x000D_</t>
  </si>
  <si>
    <t>SUP. DE TOPO P/ 02 LUMINÁRIAS, COMP. BRAÇO 1.500MM</t>
  </si>
  <si>
    <t>SUP. DE TOPO P/ 02 LUMINÁRIAS, COMP. BRAÇO 1.500MM, DIÂMETRO TUBO 60MM, ALTURA TOTAL DO COPO 400MM, DIÂMETRO DO ENCAIXE DO COPO 66MM_x000D_</t>
  </si>
  <si>
    <t>SUP. DE TOPO P/ 02 LUMINÁRIAS, COMP. BRAÇO 1.500MM, DIÂMETRO TUBO 60MM, ALTURA TOTAL DO COPO 400MM, DIÂMETRO DO ENCAIXE DO COPO 66MM_x000D__x000D_</t>
  </si>
  <si>
    <t>SUP. DUPLO TOPO 400 MM P/ POSTE METALICO</t>
  </si>
  <si>
    <t>SUPORTE CILINDRICO 2 PET TOPO POSTE MET; TAMPA REMOVIVEL; ACO CARB ABNT NBR  6393, 7397-7400; DIM 90X310MM INTERNO; DIM 114X200MM EXTERNO; BRACO Ø60X400MM c/ angulo de 5 graus, _x000D_</t>
  </si>
  <si>
    <t>SUPORTE ORNAMENTAL SEÇÃO QUADRADA SIMP 70 MM</t>
  </si>
  <si>
    <t>SUPORTE  - ARMAÇÃO DE PERFIL DE AÇO GALVANIZADO SEÇÃO QUADRADA SIMPLES 70MM, P/ FIXAÇÃO. SUPORTE PARA LUMINARIAS. NA COR BEGE IPANEMA RAL 7871 CONFORME DESENHO_x000D_</t>
  </si>
  <si>
    <t>SUP PARA 1 PROJ P/ POSTE QUADRADO</t>
  </si>
  <si>
    <t>SUPORTE PARA UM PROJETOR, DIM 600X100X25MM, COR BEGE PESSEGO, C/ FURO NO CENTRO P/ PASSAGEM DE CABO, BASE COR VERDE DIM 224X120MM P/ FIXACAO NO POSTE QUAD_x000D_</t>
  </si>
  <si>
    <t>SUP. DE TOPO P/ 01 LUMINÁRIA, COMP. BRAÇO 1.500MM</t>
  </si>
  <si>
    <t>SUP. DE TOPO P/ 01 LUMINÁRIA, COMP. BRAÇO 1.500MM, DIÂMETRO TUBO 60MM, ALTURA TOTAL DO COPO 400MM, DIÂMETRO DO ENCAIXE DO COPO 66MM_x000D_</t>
  </si>
  <si>
    <t>SUP TOPO 1 PET 60X1000MM</t>
  </si>
  <si>
    <t>SUPORTE CILINDRICO 1 PET TOPO POSTE, FABR EM ACO GALVANIZADO, DIAM TOPO INTERNO 60MM, DIAM TOPO EXTERNO 95MM, ALTURA COPO INTERNO 310MM, ALTURA COPO EXTERNO 200MM, COMPRIMENTO BRACO 1000MM, C/ ANG 5º, DIAM TUBO BRACO 60MM_x000D_</t>
  </si>
  <si>
    <t>SUP CIL. 2 PET TOPO 60 X 514 MM C/ ÂNGULO 180°</t>
  </si>
  <si>
    <t>SUPORTE CILINDRICO 2 PET 60 X 514 MM TOPO POSTE; TAMPA REMOVIVEL ACO CARBONO ABNT 6393, 7397-7400 C/ ÂNGULO DE 180° ENTRE OS BRACOS; BRAÇO 60 X 514 MM_x000D_</t>
  </si>
  <si>
    <t>SUP CIL. 1 PET TOPO 60 X 514 MM C/ ÂNGULO 180°</t>
  </si>
  <si>
    <t>SUPORTE CILINDRICO 1 PET 60 X 514 MM TOPO POSTE; TAMPA REMOVIVEL ACO CARBONO ABNT 6393, 7397-7400 C/ ÂNGULO DE 180° ENTRE OS BRACOS; BRACO 60 X 514 MM_x000D_</t>
  </si>
  <si>
    <t>SUPORTE CENTRAL P/ FIXAÇÃO 1 PET 60X190 MM MOD. DTS.1.60</t>
  </si>
  <si>
    <t>SUPORTE CENTRAL P/ FIXAÇÃO 1 PET, GALVANIZADO A FOGO, EM TUBO DE AÇO 1010/1020 PARA TOPO POSTE COM 0,60 MM MOD. DTS.1.60_x000D_</t>
  </si>
  <si>
    <t>SUPORTE CENTRAL P/ FIXAÇÃO 2 PET 60X190 MM MOD. DTS.2.60</t>
  </si>
  <si>
    <t>SUPORTE CENTRAL P/ FIXAÇÃO 2 PET, GALVANIZADO A FOGO, EM TUBO DE AÇO 1010/1020 PARA TOPO POSTE COM 0,60 MM MOD. DTS.2.60_x000D_</t>
  </si>
  <si>
    <t>SUP TOPO 2 PET 75X400MM (75x400+114mm)</t>
  </si>
  <si>
    <t>SUPORTE CILINDRICO 2 PET TOPO POSTE; TAMPA REMOVIVEL; ACO CARB ABNT NBR  6393, 7397-7400; DIM 75X400+114MM_x000D_</t>
  </si>
  <si>
    <t>SUP TOPO 1 PET 75X400MM (75x400+114 mm)</t>
  </si>
  <si>
    <t>SUPORTE CILINDRICO 1 PET TOPO POSTE; TAMPA REMOVIVEL; ACO CARB ABNT NBR  6393, 7397-7400; DIM 75X400+114MM_x000D_</t>
  </si>
  <si>
    <t>SUP TOPO 2 PET 100X400MM (100x400+114mm)</t>
  </si>
  <si>
    <t>SUPORTE CILINDRICO 2 PET TOPO POSTE; TAMPA REMOVIVEL; ACO CARB ABNT NBR  6393, 7397-7400; DIM 100X400+114MM_x000D_</t>
  </si>
  <si>
    <t>SUP TOPO 2 PET 61X400MM</t>
  </si>
  <si>
    <t>SUPORTE CILINDRICO 2 PET TOPO POSTE; TAMPA REMOVIVEL; ACO CARB ABNT NBR  6393, 7397-7400; DIM 61X400+114MM_x000D_</t>
  </si>
  <si>
    <t xml:space="preserve">SUP TOPO 1 PET 61X400MM      </t>
  </si>
  <si>
    <t>SUPORTE CILINDRICO 1 PET TOPO POSTE; TAMPA REMOVIVEL; ACO CARB ABNT NBR  6393, 7397-7400; DIM 61X400+114MM_x000D_</t>
  </si>
  <si>
    <t>SUP TOPO 2 PET 114X400MM</t>
  </si>
  <si>
    <t>SUPORTE CILINDRICO 2 PET TOPO POSTE; TAMPA REMOVIVEL; ACO CARB ABNT NBR  6393, 7397-7400; DIM 114X400+114MM_x000D_</t>
  </si>
  <si>
    <t>SUP PARA 1 PROJ P/ POSTE DT</t>
  </si>
  <si>
    <t>SUPORTE PARA UM PROJETOR, DIM 500X270X50, PINTURA EPOXI, C/ FURO NO CENTRO P/ PASSAGEM DE CABO, PARA POSTE DT_x000D_</t>
  </si>
  <si>
    <t>SUP TOPO FIBRA 2 PET 77X400MM</t>
  </si>
  <si>
    <t>SUPORTE CILINDRICO FIBRA 2 PET TOPO POSTE; TAMPA REMOVIVEL; ACO CARB ABNT NBR  6393, 7397-7400; DIM 77X400+114MM_x000D_</t>
  </si>
  <si>
    <t xml:space="preserve">SUP TOPO FIBRA 1 PET 77X400MM      </t>
  </si>
  <si>
    <t>SUPORTE CILINDRICO FIBRA 1 PET TOPO POSTE; TAMPA REMOVIVEL; ACO CARB ABNT NBR  6393, 7397-7400; DIM 77X400+114MM_x000D_</t>
  </si>
  <si>
    <t>SUP TOPO FIBRA 2 PET 114X400MM</t>
  </si>
  <si>
    <t>SUPORTE CILINDRICO FIBRA 2 PET TOPO POSTE; TAMPA REMOVIVEL; ACO CARB ABNT NBR  6393, 7397-7400; DIM 114X400+114MM_x000D_</t>
  </si>
  <si>
    <t>SUP P/ 6 PROJ POSTE METALICO</t>
  </si>
  <si>
    <t>SUPORTE P/ TOPO POSTE METALICO, DIAM 114MM, ALT COPO MONTADO 400MM, C/ 2 CANTONEIRA EM L, COMP 1600x78MM AMBAS , AFAST 50X50MM DO SUP P/ CHAPA, FABR CHAPA AÇO GALV 5MM, C/ 3 FUROS DIAM 15MM CADA CANTONEIRA, P/ 6 PROJ, ET GENG 008 DES 383_x000D_</t>
  </si>
  <si>
    <t>SUP 2 PROJ P/ POSTE RC 114MM</t>
  </si>
  <si>
    <t>SUPORTE P/ TOPO POSTE RC, DIAM 114MM, ALT COPO MONTADO 400MM, C/ 1 CANTONEIRA EM L, COMP 1000x78MM, AFAST 50X50MM DO SUP P/ CHAPA, FABR CHAPA AÇO GALV 5MM, C/ 2 FUROS DIAM 20MM, _x000D_</t>
  </si>
  <si>
    <t>SUP 3 PROJ 3X400W</t>
  </si>
  <si>
    <t>SUPORTE P/ TOPO POSTE RC DIAM 140MM C/ 1 CANTONEIRA EM L, COMP 2000x78MM, AFAST 100X50MM DO SUP P/ CHAPA, FABR CHAPA AÇO GALV 5MM, C/ 3 FUROS DIAM 15MM A, P/ INST POSTE R C/ 03 PROJ 400W, ALT COPO 400MM, ET 008 DES 256_x000D_</t>
  </si>
  <si>
    <t>SUP TOPO FIBRA 2 PET 77X1500X60 MM</t>
  </si>
  <si>
    <t>SUPORTE CILINDRICO FIBRA 2 PET TOPO POSTE; TAMPA REMOVIVEL; ACO CARB ABNT NBR  6393, 7397-7400; Topo 77 mm. Tubo 60 mm, Dim 1500mm_x000D_</t>
  </si>
  <si>
    <t>SUP PARA 1 PROJ SEGUNDO NIVEL</t>
  </si>
  <si>
    <t>SUPORTE P/ SEGUNDO NIVEL DE POSTE DE CONCRETO, DIAM MAX 130MM, ALT SUPORTE 200MM, C/ 1 CANTONEIRA EM L, COMP 550x78MM, AFAST 50X50MM DO SUP P/ CHAPA, FABR CHAPA AÇO GALV 5MM, C/ 1 FURO DIAM 15MM NO MEIO, CONF ET GENG 008 DES 354_x000D_</t>
  </si>
  <si>
    <t>SUP PARA 3 PROJ C/ ABRAÇADEIRA 2° NIVEL (DIAM. 200 MM)</t>
  </si>
  <si>
    <t>SUPORTE C/ ABRAÇADEIRA PARA POSTE DE CONCRETO, DIAM MAX 200MM, ALT SUPORTE 200MM, C/ 1 CANTONEIRA EM L, COMP 1000x78MM, AFAST 50X50MM DO SUP P/ CHAPA, FABR CHAPA AÇO GALV 5MM, C/ 2 FUROS DIAM 20MM A 150MM DAS EXTREMIDADES, (DEVEM TER REVESTIMENTO DE 02 COMP A BASE DE EPOXI E ISOCIANATO C/ ALTA RESISTENCIA AO INTEMPERISMO. PINTURA NA COR CINZA RAL 7001._x000D_</t>
  </si>
  <si>
    <t>SUP PARA 2 PROJ C/ ABRAÇADEIRA 2° NIVEL (TOPO 60 MM)</t>
  </si>
  <si>
    <t>SUPORTE C/ ABRAÇADEIRA PARA POSTE METÁLICO, DIAM MAX 60MM, ALT SUPORTE 200MM, C/ 1 CANTONEIRA EM L, COMP 1000x78MM, AFAST 50X50MM DO SUP P/ CHAPA, FABR CHAPA AÇO GALV 5MM, C/ 2 FUROS DIAM 20MM A 150MM DAS EXTREMIDADES, (DEVEM TER REVESTIMENTO DE 02 COMP A BASE DE EPOXI E ISOCIANATO C/ ALTA RESISTENCIA AO INTEMPERISMO. PINTURA NA COR CINZA RAL 7001._x000D_</t>
  </si>
  <si>
    <t>SUP PARA 2 PROJ C/ ABRAÇADEIRA 2° NIVEL (DIAM. 116 MM)</t>
  </si>
  <si>
    <t>SUPORTE C/ ABRAÇADEIRA PARA POSTE METALICO, DIAM MAX 116MM, ALT SUPORTE 200MM, C/ 1 CANTONEIRA EM L, COMP 1000x78MM, AFAST 50X50MM DO SUP P/ CHAPA, FABR CHAPA AÇO GALV 5MM, C/ 2 FUROS DIAM 20MM A 175MM DAS EXTREMIDADES_x000D_</t>
  </si>
  <si>
    <t>SUPORTE CENTRAL P/ FIXAÇÃO 4 PET 101,6 X 400 MM</t>
  </si>
  <si>
    <t>SUPORTE CENTRAL P/ FIXAÇÃO 4 PET, GALVANIZADO A FOGO, EM TUBO DE AÇO 1010/1020 PARA TOPO POSTE COM 101,6 MM DIAMETRO DO BRAÇO 60MM PARA CUCA DA BARRA_x000D_</t>
  </si>
  <si>
    <t>SUP P/ 4 PROJ POSTE METALICO</t>
  </si>
  <si>
    <t>SUPORTE P/ TOPO POSTE METALICO, DIAM 114MM, ALT COPO MONTADO 400MM, C/ 2 CANTONEIRA EM L, COMP 1000x78MM, AFAST 50X50MM DO SUP P/ CHAPA, FABR CHAPA AÇO GALV 5MM, C/ 2 FUROS DIAM 15MM CADA CANTONEIRA, P/ 2 PROJ_x000D_</t>
  </si>
  <si>
    <t>SUP. DE TOPO P/ 02 LUM FIBRA COMP. BRAÇO 1.500MM</t>
  </si>
  <si>
    <t>SUPORTE P/02 PETALA TOPO 144mm; DIM 1500mm; TUBO 100mm; EM TUBO DE FERRO GALVANIZADO REVESTIDO DE FIBRA COR BRANCA 9003_x000D__x000D_</t>
  </si>
  <si>
    <t>SUP. DE TOPO P/ 02 LUM. FIBRA COMP. BRAÇO 1.500MM</t>
  </si>
  <si>
    <t>SUPORTE P/02 PETALA TOPO 114mm; DIM 1500mm; TUBO 60mm; EM TUBO DE FERRO GALVANIZADO REVESTIDO DE FIBRA COR BRANCA 9003_x000D_</t>
  </si>
  <si>
    <t>SUP 1 LUM 60X1000MM</t>
  </si>
  <si>
    <t>SUPORTE PARA FIXACAO DE LUMINARIA EM POSTE, FABR EM ACO GALVANIZADO, COMPRIMENTO SUPORTE 345MM, COMPRIMENTO BRACO 1000MM, DIAM TUBO BRACO 60MM, DIAMETRO SUP E ABRACADEIRA 160MM, FIX AO POSTE C/ PARAF E ABRACADEIRA_x000D_</t>
  </si>
  <si>
    <t>SUPORTE P/01 PROJ HASTE INCLINAVEL 300MM</t>
  </si>
  <si>
    <t>SUPORTE P/01 PROJ INCLINAVEL HASTE GALVANIZADO A FOGO, EM TUBO DE AÇO 1010/1020 DE 30CM DE COMPRIMENTO ACABAMENTO PINTURA NA COR CINZA RAL 7001_x000D_</t>
  </si>
  <si>
    <t>SUPORTE P/01 PROJ  HASTE INCLINAVEL 700MM</t>
  </si>
  <si>
    <t>SUPORTE P/01 PROJ HASTE INCLINAVEL GALVANIZADO A FOGO, EM TUBO DE AÇO 1010/1020 DE 70CM DE COMPRIMENTO ACABAMENTO PINTURA NA COR CINZA RAL 7001_x000D_</t>
  </si>
  <si>
    <t>SUPORTE TOPO SEM EMBELEZADOR TOPO DO POSTE 60MM E ALTURA = 70MM.</t>
  </si>
  <si>
    <t>SUPORTE TOPO SEM EMBELEZADOR SCHREDER PARA LUMINARIA YOA MAXI,PARAFUSOS M8 DE FIXAÇÃO DO SUPORTE,ENCAIXE NO TOPO DO POSTE DE = 60MM E ALTURA = 70MM._x000D_</t>
  </si>
  <si>
    <t>SUP. 1 PET FIBRA 1.000 MM TOPO POSTE 80MM RAL 9003</t>
  </si>
  <si>
    <t>SUP. FIBRA DE TOPO P/ 01 LUMINÁRIA, COMP. BRAÇO 1.000MM, DIÂMETRO TUBO 60MM, ALTURA TOTAL DO COPO 400MM, DIÂMETRO DO ENCAIXE DO COPO 80MM CONFORME DESENHO_x000D_</t>
  </si>
  <si>
    <t>SUP TOPO POSTE TOPO 100MM AVANÇO BRAÇO 200MM</t>
  </si>
  <si>
    <t>SUP TOPO POSTE TOPO 100MM AVANÇO BRAÇO 200MM CONFORME DESENHO_x000D_</t>
  </si>
  <si>
    <t xml:space="preserve">SUP.  CIRCULAR PARA PROJ STADIALUX E LUM. 1° E 2° NIVEL </t>
  </si>
  <si>
    <t>SUP.  CIRCULAR 5 PROJ STADIALUX E LUM. 1° E 2° NIVEL EM AÇO GALVANIZADO A FOGO CONFORME DESENHO_x000D_</t>
  </si>
  <si>
    <t>SUP. TOPO UMA PET 114MM X 1000 MM (AVANÇO 1000 MM)</t>
  </si>
  <si>
    <t>SUP. TOPO UMA PET COM AVANÇO 1000MM COM AVANÇO HORIZONTAL 1.000 MM GALVANIZADO A FOGO E PINTURA EPOXI RAL 7001 CINZA_x000D_</t>
  </si>
  <si>
    <t>SUP TOPO DUAS PET 140X300MM Ângulo 120° Graus</t>
  </si>
  <si>
    <t>SUPORTE CILINDRICO 2 PET COM ÂNGULO DE 120° TOPO POSTE; TAMPA REMOVIVEL; ACO CARB ABNT NBR  6393, 7397-7400; DIM Ø140X300X4MM; C/3 PARAF 16X70MM A 200MM E 3 PARAF P/FIX POSTE A 50MM DA BASE AMB C/120º ; BRACO Ø48X300X4MMX10º, P/ FIX LUMIN CONFORME DESENHO EM ANEXO_x000D_</t>
  </si>
  <si>
    <t>SUP. DE TOPO P/ 02 LUMINÁRIAS FIBRA, COMP. BRAÇO 1.614MM TOPO 128mm</t>
  </si>
  <si>
    <t>SUPORTE CILINDRICO FIBRA 2 PET TOPO POSTE; TAMPA REMOVIVEL; ACO CARB ABNT NBR  6393, 7397-7400; DIM TOPO 128 X BRAÇO 1614MM._x000D_</t>
  </si>
  <si>
    <t>SUP TOPO DUAS PET 114X500MM</t>
  </si>
  <si>
    <t>SUPORTE CILINDRICO 2 PET TOPO POSTE; TAMPA REMOVIVEL; ACO CARB ABNT NBR  6393, 7397-7400; DIM 100X300MM INTERNO; DIM 114X200MM EXTERNO; BRACO Ø60X500MM_x000D_</t>
  </si>
  <si>
    <t>SUP TOPO DUAS PET 114X200MM</t>
  </si>
  <si>
    <t>SUPORTE CILINDRICO 2 PET TOPO POSTE; TAMPA REMOVIVEL; ACO CARB ABNT NBR  6393, 7397-7400; DIM 114X200MM INTERNO; DIM 114X200MM EXTERNO; BRACO Ø60X200MM_x000D_</t>
  </si>
  <si>
    <t>SUP. 03 PROJ. 3X1000W</t>
  </si>
  <si>
    <t>SUPORTE P/ TOPO POSTE DIAM 140MM C/ 1 CANTONEIRA EM L, COMP 2000x78MM, AFAST 150X50MM DO SUP P/ CHAPA, FABR CHAPA AÇO GALV 5MM, C/ 3 FUROS DIAM 15MM A, P/ INST POSTE R C/ 03 PROJ 1000W, ALT COPO 400MM</t>
  </si>
  <si>
    <t>SUP. 02 PROJ. 2X1000W</t>
  </si>
  <si>
    <t>SUPORTE P/ TOPO POSTE DIAM 140MM C/ 1 CANTONEIRA EM L, COMP 2000x78MM, AFAST 325X70MM DO SUP P/ CHAPA, FABR CHAPA AÇO GALV 5MM, C/ 3 FUROS DIAM 15MM A, P/ INST POSTE R C/ 02 PROJ 1000W, ALT COPO 400MM_x000D_</t>
  </si>
  <si>
    <t>SUP. P/ 3 PROJ. 3X250W / 3X400W (TOPO 83,5MM) POSTE MET</t>
  </si>
  <si>
    <t>SUPORTE COMPLETO TIPO CANTONEIRA EM CHAPA DE AÇO GALV 5MM, DIMENS 1600x78MM, COM PARAFUSOS, PORCAS E ARRUELAS, P/INST EM POSTE METALICO TELECONICO COM 03 PROJETORES DE 250W OU 3X400W. ALTURA DO COPO 200MM E DIAMENTRO 83,5MM.</t>
  </si>
  <si>
    <t>SUP. 2º NÍVEL Ø90MM Ø48 X 200mm</t>
  </si>
  <si>
    <t>SUPORTE DE 2º NÍVEL PARA POSTE DE AÇO Ø90MM COM BRAÇO DE MEDIDAS Ø48 X 200MM GALVANIZADO A FOGO E PINTADO NA COR PRETA_x000D_</t>
  </si>
  <si>
    <t>SUP P/ 5 PROJ. POSTE RC (C/ 2 CANT)</t>
  </si>
  <si>
    <t>SUPORTE P/ TOPO POSTE DIAM 160MM C/ 2 CANTONEIRA EM L COMP 1600X78MM E 950X78MM, FABR CHAPA ACO GALV 5MM, C/ 3 FUROS DIAM 20MM EM CADA CANTONEIRA P/ INST POSTE R C/ 03 PROJ 400W, ALT COPO 350MM TOPO 140MM_x000D_</t>
  </si>
  <si>
    <t xml:space="preserve">SUPORTE PARA 04 PROJ. 2° NIVEL 3/16"X 78 X2.300MM </t>
  </si>
  <si>
    <t>SUPORTE PARA 04 PROJ. 2° NIVEL EM CANTONEIRA "L" DE 3/16"X78X2.300MM PARA FIXAÇÃO NO 2º NIVEL EM POSTE DE CONCRETO FABRICADO EM AÇO. GALV A FOGO_x000D_</t>
  </si>
  <si>
    <t xml:space="preserve">SUPORTE DUAS PET. 150 X 400 MM </t>
  </si>
  <si>
    <t>SUPORTE PARA FIXACAO DE DUAS LUMINARIAS EM POSTE RC, FABR EM ACO GALVANIZADO, COMPRIMENTO SUPORTE 350MM, COMPRIMENTO BRACO 400MM, DIAM TUBO BRACO 48MM, DIAMETRO DO CAPACETE 150MM, FIX AO POSTE C/ PARAFUSOS_x000D_</t>
  </si>
  <si>
    <t>SUP. SIMP. ORN. LUM YOA MIDI 48 X 500 MM</t>
  </si>
  <si>
    <t>"SUPORTE SIMPLES ORNAMENTAL P/ LUMINARIA YOA MIDI, FABRICADO EM TUBO DE _x000D_48MM COM AVANÇO HORIZONTAL DE 500MM COM SUPORTE DE FIXAÇÃO EM TUBO DE 76MM X _x000D_250MM PARA ENCAIXE EM TOPO DE POSTE. MATERIAL EM AÇO GALVANIZADO A FOGO COM _x000D_PINTURA EPOX ELETROSTÁTICA NA COR RAL 9005 (PRETO)"_x000D_</t>
  </si>
  <si>
    <t>SUP. DUP. ORN. LUM YOA MIDI 48 X 500 MM</t>
  </si>
  <si>
    <t>"SUPORTE DUPLO ORNAMENTAL P/ LUMINARIA YOA MIDI, FABRICADO EM TUBO DE _x000D_48MM COM AVANÇO HORIZONTAL DE 500MM COM SUPORTE DE FIXAÇÃO EM TUBO DE 76MM X _x000D_250MM PARA ENCAIXE EM TOPO DE POSTE. MATERIAL EM AÇO GALVANIZADO A FOGO COM _x000D_PINTURA EPOX ELETROSTÁTICA NA COR RAL 9005(PRETO)"_x000D_</t>
  </si>
  <si>
    <t>SUP. TOPO DUAS PET 140 X 1000 MM (ÂNGULO 10°)</t>
  </si>
  <si>
    <t>SUPORTE CILÍNDRICO 2 PET TOPO POSTE, FABR EM FERRO GALVANIZADO, DIAM TOPO INTERNO 140MM, DIAM TOPO EXTERNO 142MM, ALTURA COPO 345MM, COMPRIMENTO BRACO 1000MM, C/ ANG 10º, DIAM TUBO BRACO 60MM,RAL 7001._x000D_</t>
  </si>
  <si>
    <t>SUP PARA 3 PROJ C/ ABRAÇADEIRA 2° NIVEL DIAM. 160MM</t>
  </si>
  <si>
    <t>SUPORTE P/ SEGUNDO NIVEL DE POSTE CIRC. DE CONC. , DIAM MAX 160MM, C/ 1 CANTONEIRA EM L, COMP 1650MM_x000D_</t>
  </si>
  <si>
    <t>SUP 01 PROJ. 1000W POSTE RC TOPO 140 MM</t>
  </si>
  <si>
    <t>SUPORTE PARA UM PROJETOR GALVANIZADO A FOGO, EM TUBO DE AÇO 1010/1020 PARA TOPO POSTE RC, DIM 500X90X70, PINTURA EPOXI, C/ FURO NO CENTRO 15MM P/ PASSAGEM DE CABO, PARA POSTE RC TOPO 140 MM_x000D_</t>
  </si>
  <si>
    <t>SUPORTE VELEIRO DUPLO 1500 mm (TOPO 114 MM)</t>
  </si>
  <si>
    <t>SUPORTE VELEIRO DUPLO AVANÇO HORIZONTAL 1500mm, LARGURA DE 1444mm, DIÂMETRO DO COPO DE 114mm, COMPRIMENTO DO COPO DE 100mm, FIBRA, COR BRANCA, RAL 9010_x000D_</t>
  </si>
  <si>
    <t>SUP. TOPO DUAS PET 142 X 1000 MM (ÂNGULO 15°)</t>
  </si>
  <si>
    <t>SUPORTE DE TOPO DUAS PETALAS, EM AÇO CARBONO GALVANIZADO A FOGO, PINTADO NA COR CINZA RAL 7001, 02 BRAÇOS SIMPLES 1000 MM, COM ANGULAÇÃO 15° EM RELAÇÃO AO SOLO, DIAMETRO DO BRAÇO 60 MM, DIAMETRO DO SUPORTE 142MM. PARA POSTE DE 114 MM_x000D__x000D_</t>
  </si>
  <si>
    <t>SUP. TOPO UMA  PET 142 X 1000 MM (ÂNGULO 15°)</t>
  </si>
  <si>
    <t>SUPORTE DE TOPO UMA PETALA, EM AÇO CARBONO GALVANIZADO A FOGO, PINTADO NA COR CINZA RAL 7001, BRAÇO SIMPLES 1000 MM, COM ANGULAÇÃO 15° EM RELAÇÃO AO SOLO, DIAMETRO DO BRAÇO 60 MM, DIAMETRO DO SUPORTE 142MM. PARA POSTE DE 114 MM_x000D_</t>
  </si>
  <si>
    <t>SUP PROJ 4X1000W/5X400 INDUMET</t>
  </si>
  <si>
    <t>SUPORTE DA INDUMETAL PARA 4 PROJETORES DE 1000W OU PARA 5 PROJETORES DE 400W _x000D_</t>
  </si>
  <si>
    <t>SUPORTE P/ 04 PROJETORES EM 2 NIVEL</t>
  </si>
  <si>
    <t>SUPORTE P/ 04 PROJETORES, USO EM 2° NIVEL, P/ POSTE RC DE TOPO 110mm, DIÂMETRO ABRAÇADEIRA DE 160mm, AÇO GALVANIZADO._x000D_</t>
  </si>
  <si>
    <t>Sup Topo P/  03 PROJ. PHILIPS  BVP283 LED340CW 335W</t>
  </si>
  <si>
    <t>SUPORTE P/ TOPO POSTE DIAM 140MM C/ 1 CANTONEIRA EM L, COMP 2200x78x78mm, AFAST 50X50MM  DO SUP P/ CHAPA, FABR CHAPA AÇO GALV 4,75MM, C/ 3 FUROS DIAM 3/4", P/ INST POSTE  R C/ 03 PROJ. PHILIPS  BVP283 LED340CW 335W_x000D_</t>
  </si>
  <si>
    <t>Sup 2º NÍVEL P/  02 PROJ. PHILIPS  BVP283 LED340CW 335W</t>
  </si>
  <si>
    <t>SUPORTE P/ SEGUNDO NIVEL DE POSTE DE CONCRETO, DIAM MAX 124MM, ALT SUPORTE 200MM,  C/ 1 CANTONEIRA EM L, COMP 1500x78MM, AFAST 50X50MM DO SUP P/ CHAPA, FABR CHAPA AÇO GALV 4,75MM, C/ 2 FUROS DIAM 3/4" A 327MM DAS EXTREMIDADES._x000D_</t>
  </si>
  <si>
    <t>Sup 2º NÍVEL P/  03 PROJ. PHILIPS  BVP283 LED340CW 335W</t>
  </si>
  <si>
    <t>SUPORTE C/ ABRAÇADEIRA PARA POSTE DE CONCRETO, DIAM. 124MM,  C/ 01 CANTONEIRA EM L, COMP 2200x78MM, AFAST 50X50MM DO SUP P/ CHAPA, FABR CHAPA AÇO GALV 4,75MM, C/ 3 FUROS DIAM 3/4" _x000D_</t>
  </si>
  <si>
    <t>Sup Topo P/  03 PROJ. PROJ. Akila Floodlight 200 LEDS 350W</t>
  </si>
  <si>
    <t>SUPORTE P/ TOPO POSTE DIAM 140MM C/ 1 CANTONEIRA EM L, COMP 3500x100x100mm, AFAST 50X90MM DO SUP P/ CHAPA, FABR CHAPA AÇO GALV 6,3MM, C/ 3 FUROS DIAM 1"A, P/ INST POSTE  R C/ 03 PROJ. PROJ. Akila Floodlight 200 LEDS 350W_x000D_</t>
  </si>
  <si>
    <t>Sup 2º NÍVEL P/  02 PROJ. PROJ. Akila Floodlight 200 LEDS 350W</t>
  </si>
  <si>
    <t>SUPORTE P/ SEGUNDO NIVEL DE POSTE DE CONCRETO, DIA ABRAÇADEIRA 222MM, ALT SUPORTE 200MM,  C/ 1 CANTONEIRA EM L, COMP 2300x100MM, AFAST 50X90MM DO SUP P/ CHAPA, FABR CHAPA AÇO GALV 6,3MM, C/ 2 FUROS DIAM 1" A 550MM DAS EXTREMIDADES._x000D_</t>
  </si>
  <si>
    <t>SUPORTE PARA POSTE DT  PARA FIXAÇÃO DE 03 PROJETORES SCHEREDER</t>
  </si>
  <si>
    <t>SUPORTE TOPO DE POSTE PARA FIXAÇÃO DE 03 PROJETORES SCHEREDER COM DIAMETRO NO TOPO DE 200MM FABRICADO EM AÇO GALV A FOGO E PNTADO ELETROSTATICAMENTE NA COR CINZA RAL 7001 PARA POSTE DT 17/600 KG_x000D_</t>
  </si>
  <si>
    <t>SUPORTE PARA POSTE DT 2º NIVEL PARA FIXAÇÃO DE 02 PROJETORES SCHEREDER</t>
  </si>
  <si>
    <t>SUPORTE 2º NIVEL PARA FIXAÇÃO DE 02 PROJETORES SCHEREDER COM DIAMETRO NO TOPO DE 222MM FABRICADO EM AÇO GALV A FOGO E PNTADO FABRICADO EM AÇO GALV A FOGO E PNTADO ELETROSTATICAMENTE NA COR CINZA RAL 7001 PARA POSTE DT 17/600 KG_x000D_</t>
  </si>
  <si>
    <t xml:space="preserve">SUPORTE TOPO RC 600/17 E 600/20 PARA 3 PROJETORES SCHEREDER; 250X400X2300 MM; </t>
  </si>
  <si>
    <t>SUPORTE PARA TOPO DE POSTE RC 600/17 E 600/20 PARA 3 PROJETORES SCHEREDER; 250X400X2300 MM; DISTANCIA SUPORTE-POSTE DE 50 MM; FIXAÇÃO COM 03 PARAFUSO DE Ø5/8" X 50M EM AÇO GALV. A FOGO; FIXAÇÃO DE PROJETOR Ø1''; DISTANCIA ENTRE ENCAIXES DE PROJETOR DE 1200 MM; DISTANCIA ENTRE ENCAIXE E BORDA DE 550 MM._x000D_</t>
  </si>
  <si>
    <t>SUPORTE 2° NIVEL POSTE RC 600/17 E 600/20 PARA 2 PROJETORES SCHEREDER; Ø222</t>
  </si>
  <si>
    <t>SUPORTE PARA TOPO DE POSTE RC 600/17 E 600/20 PARA 2 PROJETORES SCHEREDER; Ø222; DISTANCIA SUPORTE-POSTE DE 50 MM; FIXAÇÃO COM 04 PARAFUSOS, 04 ARRUELAS E 04 PORCAS; FIXAÇÃO DE PROJETOR Ø1''; DISTANCIA ENTRE ENCAIXES DE PROJETOR DE 1200 MM; DISTANCIA ENTRE ENCAIXE E BORDA DE 550 MM._x000D_</t>
  </si>
  <si>
    <t>SUPORTE LUM 2º NÍVEL DE POSTE RC 380MM</t>
  </si>
  <si>
    <t>SUPORTE PARA 2º NÍVEL (A 9 M DO TOPO) DE POSTE RC 600/17 E 600/20 PARA 1 LUMINÁRIA; DIÂM. SUP. E ABRAÇ. 380 MM; COMPRIMENTO 0,4 M C/ TUBO 60 MM; INCLINAÇÃO DE 5º._x000D_</t>
  </si>
  <si>
    <t>SUPORTE 2 PROJ 2º NÍVEL POSTE RC 300 MM</t>
  </si>
  <si>
    <t>SUPORTE PARA 2º NÍVEL (A 5 M DO TOPO) DE POSTE RC 600/17 E 600/20 PARA 2 PROJETORES SCHEREDER EM AÇO GALVANIZADO A FOGO NA COR CINZA GRAFITE; DIÂM. SUP. E ABRAÇ. 300 MM;  FIXAÇÃO DE PROJETOR Ø1''; CHAPA 4 MM; DISTANCIA ENTRE ENCAIXES DE PROJETOR DE 650 MM; DISTANCIA ENTRE ENCAIXE E BORDA DE 175 MM._x000D_</t>
  </si>
  <si>
    <t>SUP TOPO UMA PETALA 140X500MM</t>
  </si>
  <si>
    <t>SUPORTE CILINDRICO 1 PET TOPO POSTE; TAMPA REMOVIVEL; ACO CARB ABNT NBR 6393, 7397-7400; DIM Ø140X300X4MM; C/3 PARAF 16X70MM A 200MM E 3 PARAF P/FIX POSTE A 50MM DA BASE AMB C/120º ; BRACO Ø48X500X4MMX10º; P/ FIX LUMIN_x000D_</t>
  </si>
  <si>
    <t>SUP TOPO DUAS PET 140X500MM</t>
  </si>
  <si>
    <t>SUPORTE CILINDRICO 2 PET TOPO POSTE; TAMPA REMOVIVEL; ACO CARB ABNT NBR  6393, 7397-7400; DIM Ø140X300X4MM; C/3 PARAF 16X70MM A 200MM E 3 PARAF P/FIX POSTE A 50MM DA BASE AMB C/120º ; BRACO Ø48X500X4MMX10º, P/ FIX LUMIN _x000D_</t>
  </si>
  <si>
    <t>SUP PROJ 2X400W + 1 LUM. BRAÇO 500MM</t>
  </si>
  <si>
    <t>SUPORTE P/ TOPO POSTE DIAM 140MM C/ 1 CANTONEIRA EM L, COMP 1000x78MM, AFAST 100X50MM DO SUP P/ CHAPA, FABR CHAPA AÇO GALV 5MM, C/ 2 FUROS DIAM 20MM A 475MM DA EXTREM, C/ BRAÇO COMPR 400MM, P/ INST POSTE R C/ 02 PROJ 400W ZEUS + 01 LUM BRAÇO 500MM, (DEVEM TER REVESTIMENTO DE 02 COMP A BASE DE EPOXI E ISOCIANATO C/ ALTA RESISTENCIA AO INTEMPERISMO. PINTURA NA COR CINZA RAL 7001._x000D__x000D_</t>
  </si>
  <si>
    <t>SUPORTE SIMPLES AVANÇO H 1000M MODELO BR 116</t>
  </si>
  <si>
    <t>SUPORTE SIMPLES ESTILIZADO P/ENCAIXE EM TOPO DE POSTE DE D 88,9MM, FABRICADO EM TUBO DE AÇO, AVANÇO HORIZONTAL DE 1000MM D 60MM, PINTADO NA COR CINZA RAL 7001_x000D_</t>
  </si>
  <si>
    <t>SUPORTE 03 PET PARA POSTE TOPO 76X300 MM (Ø76) MOD. PRAÇA DO FERREIRA</t>
  </si>
  <si>
    <t>SUPORTE 03 PET PARA POSTE TOPO (Ø76) MOD. PRAÇA DO FERREIRA_x000D_(COR PRETA)_x000D_</t>
  </si>
  <si>
    <t>SUPORTE 03 PET PARA POSTE TOPO Ø114 114X300 MM(ENCAIXE) MOD. PRAÇA DO FERREIRA</t>
  </si>
  <si>
    <t>SUPORTE 03 PET PARA POSTE TOPO Ø114 (ENCAIXE) MOD. PRAÇA DO FERREIRA. (COR PRETA)_x000D_</t>
  </si>
  <si>
    <t>BRAÇO ESPECIAL 1000MM DUPLO MODELO PIO IX COM SUPORTE DE ENCAIXE EM TOPO DE POSTE METALICO DE Ø114MM</t>
  </si>
  <si>
    <t>BRAÇO ESPECIAL 1000MM DUPLO MODELO PIO IX COM SUPORTE DE ENCAIXE EM TOPO DE POSTE METALICO DE Ø114MM (TIPO ENTALHO) . GALV A FOGO E PINTADO EPOX A DEFINIR_x000D_</t>
  </si>
  <si>
    <t>SUPORTE P/ 02 PROJ. E 01 LUM. EM POSTE TELECÔNICO</t>
  </si>
  <si>
    <t>SUPORTE P/ TOPO POSTE TELECÔNICO 76MM C/ 1 CANTONEIRA EM L, COMP 1000x78MM, AFAST 50MM DO SUP P/ CHAPA, FABR CHAPA AÇO GALV 5MM, C/ 2 FUROS DIAM 15MM A 175MM DA EXTREM, C/ BRAÇO COMPR  400MM, ALTURA DO COPO 350MME P/ INST DE 02 PROJ  + 01 LUM._x000D_</t>
  </si>
  <si>
    <t>SUPORTE P/ 02 PROJ. E 01 LUM. TUBO 60 X 500MM EM POSTE TELECÔNICO TOPO 114,3 COMP. 1800 X 76,2</t>
  </si>
  <si>
    <t>SUPORTE COM DIÂMETRO DE 114,3MM C/ 1 CANTONEIRA EM L, COMP 1800x76,2MM, AFAST 50MM DO SUP P/ CHAPA, FABR CHAPA AÇO GALV 5MM, C/ 2 FUROS DIAM 20MM A 400MM DA EXTREM, C/ BRAÇO COMPR  500MM E TUBO DE 60MM DIÂMETRO, ALTURA DO COPO 350MME P/ INST DE 02 PROJ  + 01 LUM._x000D_</t>
  </si>
  <si>
    <t>SUP. TOPO DUAS PET 140 X 1000 MM (ÂNGULO 0°)</t>
  </si>
  <si>
    <t>SUPORTE CILINDRICO 2 PET TOPO POSTE, FABR EM FERRO GALVANIZADO, DIAM TOPO INTERNO 140MM, DIAM TOPO EXTERNO 142MM, ALTURA COPO 345MM, COMPRIMENTO BRACO 1000MM, C/ ANG 0º, DIAM TUBO BRACO 60MM_x000D_</t>
  </si>
  <si>
    <t xml:space="preserve">SUP ORNAMENTAL DUAS PET 140 X 600 MM </t>
  </si>
  <si>
    <t>SUPORTE ORNAMENTAL DUAS PET TOPO POSTE DE CONCRETO; TAMPA REMOVIVEL; ACO CARB ABNT NBR  6393, 7397-7400; DIM Ø140X600X4MM; BRACO Ø48X600 MM P/ FIX LUMIN _x000D_</t>
  </si>
  <si>
    <t xml:space="preserve">SUP ORNAMENTAL UMA   PET 140 X 600 MM </t>
  </si>
  <si>
    <t>SUPORTE ORNAMENTAL UMA PET TOPO POSTE DE CONCRETO; TAMPA REMOVIVEL; ACO CARB ABNT NBR  6393, 7397-7400; DIM Ø140X600X4MM; BRACO Ø48X600 MM P/ FIX LUMIN _x000D_</t>
  </si>
  <si>
    <t>SUP TOPO POSTE MET 114 X 2000MM + 01 LUM</t>
  </si>
  <si>
    <t>SUPORTE P/ TOPO POSTE DIAM 114MM C/ 1 CANTONEIRA EM L, COMP 2000x78MM, AFAST 100X50MM DO SUP P/ CHAPA, FABR CHAPA AÇO GALV 5MM, C/ 3 FUROS DIAM 20MM A 150MM DA EXTREM, C/ BRAÇO COMPR 400MM, P/ INST POSTE MET 03 PROJ  + 01 LUM, (DEVEM TER REVESTIMENTO DE 02 COMP A BASE DE EPOXI E ISOCIANATO C/ ALTA RESISTENCIA AO INTEMPERISMO. PINTURA NA COR CINZA RAL 7001.</t>
  </si>
  <si>
    <t>SUPORTE TOPO DE POSTE DUPLO 30º PARA POSTE METALICO</t>
  </si>
  <si>
    <t>SUPORTE TOPO DE POSTE DUPLO 30º PARA POSTE METALICO_x000D_</t>
  </si>
  <si>
    <t>SUP TOPO DUAS PET 114X1000MM PARA POSTE RC METÁLICO (ANGULAÇÃO 0°)</t>
  </si>
  <si>
    <t>SUP TOPO DUAS PET 114X1000MM PARA POSTE RC METÁLICO (ANGULAÇÃO 0°) POSTE 114MM_x000D_</t>
  </si>
  <si>
    <t>SUP TOPO 03 PROJ 2X400W (CANTONEIRA 2000MM)</t>
  </si>
  <si>
    <t xml:space="preserve">SUPORTE P/ TOPO POSTE DIAM 140MM C/ 1 CANTONEIRA EM L, COMP 2000x78MM, AFAST 100X50MM DO SUP P/ CHAPA, FABR CHAPA AÇO GALV 5MM, C/ 3 FUROS DIAM 20MM A 150MM DA EXTREM, </t>
  </si>
  <si>
    <t>SUP PROJ 2X400W INDALUX ZEUS + 1 LUM PRANCHA 1500MM</t>
  </si>
  <si>
    <t>SUPORTE P/ TOPO POSTE DIAM 140MM C/ 1 CANTONEIRA EM L, COMP 1500x78MM, AFAST 100X50MM DO SUP P/ CHAPA, FABR CHAPA AÇO GALV 5MM, C/ 2 FUROS DIAM 20MM A 475MM DA EXTREM, C/ BRAÇO COMPR 400MM, P/ INST POSTE R C/ 02 PROJ 400W ZEUS + 01 LUM, ET 008 DES 58 REV0_x000D_</t>
  </si>
  <si>
    <t>SUP REDUTOR PARA TOPO POSTE MET</t>
  </si>
  <si>
    <t>SUPORTE REDUTOR PARA TOPO 114MM COM REDUÇÃO PARA 60,3MM_x000D_</t>
  </si>
  <si>
    <t>SUPORTE P/ 04 PROJ EM POSTE DT</t>
  </si>
  <si>
    <t>SUPORTE P/ POSTE DT C/ 1 CANTONEIRA EM L, COMP 78X2300MM, AFAST 50X50MM DO SUP P/ CHAPA, C/ CHAPA COMPR 270MM P/ INST POSTE DT C/ 04 PROJ, FABR CHAPA AÇO GALV 5MM, GALV A FOGO_x000D_</t>
  </si>
  <si>
    <t xml:space="preserve">SUPORTE CENTRAL P/ FIXAÇÃO 3 PET 60X190 MM </t>
  </si>
  <si>
    <t>"SUPORTE CENTRAL P/ FIXAÇÃO 3 PET, GALVANIZADO A FOGO, EM TUBO DE AÇO 1010/1020 PARA TOPO POSTE COM 0,60 MM MOD. DTS.3.60 GALVANIZADO E PINTADO NA COR CINZA RAL 7001_x000D_"_x000D_</t>
  </si>
  <si>
    <t>SUPORTE P/ PROJETOR(MÓDULO) EMBUTIDO P/FIXAÇÃO ALÇAS</t>
  </si>
  <si>
    <t>SUPORTE P/ PROJETOR(MÓDULO) EMBUTIDO P/FIXAÇÃO ALÇAS DO VIADUTO ANTONIO SALES (GALVANIZADO A FOGO E PINTADO_x000D_</t>
  </si>
  <si>
    <t>SUPORTE TOPO DE POSTE DIAMETRO 200MM PARA FIXAÇÃO DE 3 PROJETORES</t>
  </si>
  <si>
    <t>SUPORTE TOPO DE POSTE DIAMETRO 200MM PARA FIXAÇÃO DE 3  PROJETORES. GALVANIZADO A FOGO E PINTURA ELETROSTATICA NA COR CINZA_x000D_</t>
  </si>
  <si>
    <t>SUPORTE 2º NIVEL DIAMETRO 220MM PARA FIXAÇÃO DE 3  PROJETORES</t>
  </si>
  <si>
    <t>SUPORTE 2º NIVEL DIAMETRO 220MM PARA FIXAÇÃO DE 3  PROJETORES. GALVANIZADO A FOGO E PINTURA ELETROSTATICA NA COR CINZA. _x000D_</t>
  </si>
  <si>
    <t>SUPORTE 2º NIVEL DIAMETRO 280MM PARA FIXAÇÃO DE 2  PROJETORES</t>
  </si>
  <si>
    <t>SUPORTE 2º NIVEL DIAMETRO 280MM PARA FIXAÇÃO DE 2  PROJETORES. GALVANIZADO A FOGO E PINTURA ELETROSTATICA NA COR CINZA. _x000D_</t>
  </si>
  <si>
    <t>SUPORTE 2º NIVEL DIAMETRO 280MM PARA FIXAÇÃO DE 3  PROJETORES</t>
  </si>
  <si>
    <t>SUPORTE 2º NIVEL DIAMETRO 280MM PARA FIXAÇÃO DE 3  PROJETORES. GALVANIZADO A FOGO E PINTURA ELETROSTATICA NA COR CINZA. _x000D_</t>
  </si>
  <si>
    <t>SUP 1 LUM 60X400MM 2º NIVEL REGULÁVEL</t>
  </si>
  <si>
    <t xml:space="preserve">SUPORTE PARA FIXACAO DE LUMINARIA EM POSTE, FABR EM ACO GALVANIZADO, COMPRIMENTO SUPORTE 345MM, COMPRIMENTO BRACO 400MM REGULAVEL, DIAM TUBO BRACO 60MM, DIAMETRO SUP E ABRACADEIRA 160MM, FIX AO POSTE C/ PARAF E ABRACADEIRA, </t>
  </si>
  <si>
    <t>SUPORTE METALICO EM CANTONEIRA 1,10X50M PARA FIXAÇÃO DE REFLETORES EM VIADUTO.</t>
  </si>
  <si>
    <t>SUPORTE METALICO EM CANTONEIRA 1,10X50M PARA FIXAÇÃO DE REFLETORES EM VIADUTO. AÇO GALVANIZADO A FOGO COM ACABAMENTO EM PINTURA ELETROSTÁTICA EPOXI NA COR CINZA RAL 7001_x000D_</t>
  </si>
  <si>
    <t>SUPORTE P/ 02 PROJ. EM POSTE TELECÔNICO 1000X78X76MM</t>
  </si>
  <si>
    <t>SUPORTE P/ TOPO POSTE TELECÔNICO 76MM C/ 1 CANTONEIRA EM L, COMP 1000x78MM, AFAST 50MM DO SUP P/ CHAPA, FABR CHAPA AÇO GALV 5MM, C/ 2 FUROS DIAM 15MM A 175MM DA EXTREM, ALTURA DO COPO 350MME P/ INST DE 02 PROJ._x000D_</t>
  </si>
  <si>
    <t>POSTE TELECONICO CURVO SIMPLES 6 METROS - LP 515/60(ALTURA TOTAL 7M))</t>
  </si>
  <si>
    <t>POSTE TELECÔNICO CURVO SIMPLES, ALTURA ÚTIL 6 MTS, COM Ø DE BASE 101 MM, Ø DE TOPO 60 MM, FABRICADO EM TUBO ESTURUTURAL, ATENDENDO NORMA DA ABNT 14744. PROVIDO DE 1 BRAÇO. PROJETADO COM 1,65 MTS EM TUBO DE AÇO. FIXAÇÃO ATRAVÉS DE FLANGE DE AÇO PROVIDO DE ALETAS DE REFORÇO SOLDADA NA LATERAL DA BASE DO POSTE, PARA FIXAÇÃO EM BARREIRA DE CONCRETO. SEM JANELA DE INSPEÇÃO. ACABAMENTO GALVANIZADO A FOGO CONFORME NBR 6323. MODELO LP 515BL/60_x000D_</t>
  </si>
  <si>
    <t>POSTE TELECÔNICO CURVO SIMPLES 10 METROS (TOTAL) C/ 2° NIVEL</t>
  </si>
  <si>
    <t>POSTE TELECÔNICO CURVO SIMPLES 10 METROS (TOTAL), ALTURA ÚTIL 9 MTS, 01 M DE ESGASTAMENTO, COM Ø DE BASE 101 MM, Ø DE TOPO 60 MM, FABRICADO EM TUBO ESTRUTURAL, ATENDENDO NORMA DA ABNT 14744. PROVIDO DE 1 BRAÇO PROJETADO HORIZONTALEMNTE COM 1,65 MTS EM TUBO DE AÇO E UM BRAÇO Ø 60mm, AVANÇO 400mm, SOLDADO NO POSTE A 2000mm DO TOPO. SEM JANELA DE INSPEÇÃO. ACABAMENTO GALVANIZADO A FOGO CONFORME NBR 6323. _x000D_</t>
  </si>
  <si>
    <t>SUPORTE CHAPA JUNCAO 450MM 7 MM</t>
  </si>
  <si>
    <t>"SUPORTE 450MM DUPLO EM CHAPA DE JUNCAO P/ SUST DE BRACOS IP EM POSTES DT; ACO GALV ABNT NBR 6393, 7397-7400; DIM: 450X50XMM, C/RASGO CENTRAL 18MM² P/FIX. BRACO,MAIS DOIS RASGOS LAT 142X18MM P/ COLOCACAO PARAFUSOS,ESPESSURA 7MM CONF ET 006 DES 06 REV 0"</t>
  </si>
  <si>
    <t>ISOLADOR EPOXI 16X30 MM REF. COD. 3320</t>
  </si>
  <si>
    <t>ISOLADOR EPOXI 16X30 MM REF. COD. 3320_x000D__x000D_</t>
  </si>
  <si>
    <t>EMBUTIDO DE PISO TRUCK LED 18 leds - FAEBER 3000K° ANG. 40°</t>
  </si>
  <si>
    <t>EMBUTIDO DE PISO TRUCK LED 18 LEDS, POTÊNCIA 23W, FACHO DE ABERTURA 40°, CORRENTE 350mA, TEMPERATURA DE COR 3000K, FLUXO LUMINOSO 1750lm, FABRICANTE FAEBER_x000D_</t>
  </si>
  <si>
    <t>SUPORTE P/ MODULO ANT. SALES</t>
  </si>
  <si>
    <t>S-0080061</t>
  </si>
  <si>
    <t>S-0090002</t>
  </si>
  <si>
    <t>S-0090003</t>
  </si>
  <si>
    <t>S-0090004</t>
  </si>
  <si>
    <t>S-0090005</t>
  </si>
  <si>
    <t>S-0090007</t>
  </si>
  <si>
    <t>SUP TOPO DUAS PET 140X1000MM (ANGULAÇÃO 5°)</t>
  </si>
  <si>
    <t>"SUPORTE CILINDRICO 2 PET TOPO POSTE; TAMPA REMOVIVEL; ACO CARB ABNT NBR 6393, 7397-7400; DIM 90X310MM INTERNO; DIM 114X200MM EXTERNO; C/ ÂNGULO DE 180º ENTRE OS BRAÇOS ; BRACO Ø60X1000MM, CONF ET GENG09 DES233 "</t>
  </si>
  <si>
    <t>S-0090012</t>
  </si>
  <si>
    <t>S-0090015</t>
  </si>
  <si>
    <t>S-0090034</t>
  </si>
  <si>
    <t>S-0090035</t>
  </si>
  <si>
    <t>S-0090037</t>
  </si>
  <si>
    <t>S-0090039</t>
  </si>
  <si>
    <t>S-0090044</t>
  </si>
  <si>
    <t>S-0090047</t>
  </si>
  <si>
    <t>S-0090049</t>
  </si>
  <si>
    <t>SUP PARA 1 PROJ  AZUL</t>
  </si>
  <si>
    <t>S-0090058</t>
  </si>
  <si>
    <t>SUPORTE DE TOPO SIMPLES EM AÇO CARBONO GALVANIZADO A FOGO PINTADO NA COR CINZA RAL 7030 BRAÇO SIMPLES 1000 MM X 60 MM PARA POSTE DE 114 MM_x000D_</t>
  </si>
  <si>
    <t>S-0090059</t>
  </si>
  <si>
    <t>SUPORTE DE TOPO DUPLO EM AÇO CARBONO GALVANIZADO A FOGO PINTADO NA COR CINZA RAL 7030 BRAÇO DUPLO 1000 MM X 60 MM PARA POSTE DE 114 MM_x000D_</t>
  </si>
  <si>
    <t>S-0090069</t>
  </si>
  <si>
    <t>SUPORTE CENTRAL P/ FIXAÇÃO 1 PET, GALVANIZADO A FOGO, EM TUBO DE AÇO 1010/1020 PARA TOPO POSTE COM 0,60 MM MOD. DTS.1.60</t>
  </si>
  <si>
    <t>S-0090070</t>
  </si>
  <si>
    <t>S-0090077</t>
  </si>
  <si>
    <t>S-0090085</t>
  </si>
  <si>
    <t>SUP PARA 1 PROJ SEGUNDO NÍVEL</t>
  </si>
  <si>
    <t>SUPORTE P/ SEGUNDO NIVEL DE POSTE DE CONCRETO, DIAM MAX 130MM, ALT SUPORTE 200MM, C/ 1 CANTONEIRA EM L, COMP 550x78MM, AFAST 50X50MM DO SUP P/ CHAPA, FABR CHAPA AÇO GALV 5MM, C/ 1 FURO DIAM 15MM NO MEIO, CONF ET GENG 008 DES 354</t>
  </si>
  <si>
    <t>S-0090088</t>
  </si>
  <si>
    <t>S-0090117</t>
  </si>
  <si>
    <t>S-0090118</t>
  </si>
  <si>
    <t>SUPORTE P/ SEGUNDO NIVEL DE POSTE CIRC. DE CONC. , DIAM MAX 160MM, C/ 1 CANTONEIRA EM L, COMP 1650MM</t>
  </si>
  <si>
    <t>S-0090119</t>
  </si>
  <si>
    <t>S-0090122</t>
  </si>
  <si>
    <t>S-0090135</t>
  </si>
  <si>
    <t>S-0090148</t>
  </si>
  <si>
    <t>S-0090149</t>
  </si>
  <si>
    <t>SUP TOPO DUAS PET 140X600MM</t>
  </si>
  <si>
    <t>S-0090150</t>
  </si>
  <si>
    <t>SUP TOPO UMA PET 140X600MM</t>
  </si>
  <si>
    <t>S-0090151</t>
  </si>
  <si>
    <t>SUP TOPO DUAS PET 180X600MM</t>
  </si>
  <si>
    <t>S-0130007</t>
  </si>
  <si>
    <t>S-0130008</t>
  </si>
  <si>
    <t>TOMADA PLUG PARA FITA LED 11W</t>
  </si>
  <si>
    <t>MTE.IP.TOMADA</t>
  </si>
  <si>
    <t>TOMADA PLUG PARA FITA LED 11W_x000D_</t>
  </si>
  <si>
    <t>PEÇAS</t>
  </si>
  <si>
    <t>VEI</t>
  </si>
  <si>
    <t xml:space="preserve">PEÇAS PARA MOTOS / CARROS / CAMINHOES / </t>
  </si>
  <si>
    <t>SERVIÇOS AUTOMOTIVOS</t>
  </si>
  <si>
    <t>GASOLINA COMUM</t>
  </si>
  <si>
    <t>GASOLINA COMUM_x000D_</t>
  </si>
  <si>
    <t>GASOLINA GRID</t>
  </si>
  <si>
    <t>GASOLINA GRID_x000D_</t>
  </si>
  <si>
    <t>SHELL EVOLUX DIESEL S-10 ADITICADO</t>
  </si>
  <si>
    <t>SHELL EVOLUX DIESEL S-10 ADITICADO_x000D_</t>
  </si>
  <si>
    <t>FIAT UNO VIVACE 1.0 C/ AR PLACA 6400 FHC</t>
  </si>
  <si>
    <t>VEI.AUTO</t>
  </si>
  <si>
    <t>FIAT UNO VIVACE 1.0 C/ AR PLACA 6400 FHC_x000D__x000D_</t>
  </si>
  <si>
    <t>FIAT UNO VIVACE 1.0 C/ AR PLACA 8469 FCK</t>
  </si>
  <si>
    <t>FIAT UNO VIVACE 1.0 C/ AR PLACA 8469 FCK_x000D__x000D_</t>
  </si>
  <si>
    <t>FIAT UNO VIVACE 1.0 C/ AR PLACA 7285 FCC</t>
  </si>
  <si>
    <t>FIAT UNO VIVACE 1.0 C/ AR PLACA 7285 FCC_x000D__x000D_</t>
  </si>
  <si>
    <t>FIAT UNO VIVACE 1.0 S/ AR PLACA 4213 FAW</t>
  </si>
  <si>
    <t>FIAT UNO VIVACE 1.0 S/ AR PLACA 4213 FAW_x000D__x000D_</t>
  </si>
  <si>
    <t>FIAT UNO VIVACE 1.0 C/ AR PLACA 5150 FCQ</t>
  </si>
  <si>
    <t>FIAT UNO VIVACE 1.0 C/ AR PLACA 5150 FCQ_x000D__x000D_</t>
  </si>
  <si>
    <t>FIAT UNO VIVACE 1.0 C/ AR PLACA 3095 FCF</t>
  </si>
  <si>
    <t>FIAT UNO VIVACE 1.0 C/ AR PLACA 3095 FCF_x000D__x000D_</t>
  </si>
  <si>
    <t>FIAT UNO VIVACE 1.0 S/ AR PLACA 4737 FAU</t>
  </si>
  <si>
    <t>FIAT UNO VIVACE 1.0 S/ AR PLACA 4737 FAU_x000D__x000D_</t>
  </si>
  <si>
    <t>FIAT UNO VIVACE 1.0 S/ AR PLACA 7079 FED</t>
  </si>
  <si>
    <t>FIAT UNO VIVACE 1.0 S/ AR PLACA 7079 FED_x000D__x000D_</t>
  </si>
  <si>
    <t>FIAT UNO VIVACE 1.0 S/ AR PLACA 7752 FBR</t>
  </si>
  <si>
    <t>FIAT UNO VIVACE 1.0 S/ AR PLACA 7752 FBR_x000D__x000D_</t>
  </si>
  <si>
    <t>FIAT UNO VIVACE 1.0 C/ AR PLACA 1852 FCK</t>
  </si>
  <si>
    <t>FIAT UNO VIVACE 1.0 C/ AR PLACA 1852 FCK_x000D__x000D_</t>
  </si>
  <si>
    <t>FIAT UNO MILLE ECONOMY 1.0 S/ AR PLACA 3963 EQL</t>
  </si>
  <si>
    <t>FIAT UNO MILLE ECONOMY 1.0 S/ AR PLACA 3963 EQL_x000D__x000D_</t>
  </si>
  <si>
    <t>FIAT UNO MILLE ECONOMY 1.0 S/ AR PLACA 8846 EUV</t>
  </si>
  <si>
    <t>FIAT UNO MILLE ECONOMY 1.0 S/ AR PLACA 8846 EUV_x000D__x000D_</t>
  </si>
  <si>
    <t>Fiorino Fiat Flex</t>
  </si>
  <si>
    <t>Caminhão Ford Cargo 1317 - Munck Placa 1032 DVK</t>
  </si>
  <si>
    <t>VEI.CAM</t>
  </si>
  <si>
    <t>Caminhão Ford Cargo 1317 - Munck Placa 1032 DVK_x000D__x000D_</t>
  </si>
  <si>
    <t>Caminhão Ford Cargo 1317 - Munck Placa 2203 DWP</t>
  </si>
  <si>
    <t>Caminhão Ford Cargo 1317 - Munck_x000D_Placa 2203 DWP_x000D_</t>
  </si>
  <si>
    <t>Caminhão Ford Cargo 1317 - Munck Placa 8277 DYE</t>
  </si>
  <si>
    <t>Caminhão Ford Cargo 1317 - Munck Placa 8277 DYE_x000D__x000D_</t>
  </si>
  <si>
    <t>Caminhão Ford Cargo 1317 - Munck Placa 9082 EJC</t>
  </si>
  <si>
    <t>Caminhão Ford Cargo 1317 - Munck_x000D_Placa 9082 EJC_x000D_</t>
  </si>
  <si>
    <t>Caminhão Ford Cargo 1317 - Munck Placa 9673 EUV</t>
  </si>
  <si>
    <t>Caminhão Ford Cargo 1317 - Munck Placa 9673 EUV_x000D__x000D_</t>
  </si>
  <si>
    <t>Caminhão Ford Cargo 1317 - Munck Placa 9677 EUV</t>
  </si>
  <si>
    <t>Caminhão Ford Cargo 1317 - Munck Placa 9677 EUV_x000D__x000D_</t>
  </si>
  <si>
    <t>Caminhão Ford Cargo 1317  Com Cesta</t>
  </si>
  <si>
    <t>Caminhão Ford Cargo 1317  com Cesto Placa 9658 EUV_x000D__x000D_</t>
  </si>
  <si>
    <t>Caminhão Ford Cargo 2422 Com Cesta</t>
  </si>
  <si>
    <t>Caminhão Ford Cargo 2422 com Cesto Placa 7302 DUD_x000D__x000D_</t>
  </si>
  <si>
    <t>Caminhão Ford F12000 Com Cesta</t>
  </si>
  <si>
    <t>Caminhão Ford F12000 com Cesto Placa 1259 DPR_x000D__x000D_</t>
  </si>
  <si>
    <t>Caminhão Ford F-4000 G com Cesto Placa 2205 DWP</t>
  </si>
  <si>
    <t>Caminhão Ford F-4000 G com Cesto Placa 2205 DWP_x000D__x000D_</t>
  </si>
  <si>
    <t>Caminhão Ford F-4000 G com Cesto Placa 2214 DWP</t>
  </si>
  <si>
    <t>Caminhão Ford F-4000 G com Cesto Placa 2214 DWP_x000D__x000D_</t>
  </si>
  <si>
    <t>Caminhão Ford F-4000 G com Cesto Placa 7284 DUD</t>
  </si>
  <si>
    <t>Caminhão Ford F-4000 G com Cesto Placa 7284 DUD_x000D__x000D_</t>
  </si>
  <si>
    <t>Caminhão Ford F-4000 G com Cesto Placa 8033 DRG</t>
  </si>
  <si>
    <t>Caminhão Ford F-4000 G com Cesto Placa 8033 DRG_x000D__x000D_</t>
  </si>
  <si>
    <t>Caminhão Ford F-4000 G com Cesto Placa 8454 DYG</t>
  </si>
  <si>
    <t>Caminhão Ford F-4000 G com Cesto Placa 8454 DYG_x000D__x000D_</t>
  </si>
  <si>
    <t>Caminhão Ford F-4000 G com Cesto Placa 8825 EQF</t>
  </si>
  <si>
    <t>Caminhão Ford F-4000 G com Cesto Placa 8825 EQF_x000D__x000D_</t>
  </si>
  <si>
    <t>Caminhão Ford F-4000 G com Cesto Placa 9649 EUV</t>
  </si>
  <si>
    <t>Caminhão Ford F-4000 G com Cesto Placa 9649 EUV_x000D__x000D_</t>
  </si>
  <si>
    <t>Caminhão Ford F-4000 G com Cesto Placa 9651 EUV</t>
  </si>
  <si>
    <t>Caminhão Ford F-4000 G com Cesto Placa 9651 EUV_x000D__x000D_</t>
  </si>
  <si>
    <t>Caminhão Ford F-4000 G com Cesto Placa 9680 EUV</t>
  </si>
  <si>
    <t>Caminhão Ford F-4000 G com Cesto Placa 9680 EUV_x000D__x000D_</t>
  </si>
  <si>
    <t>Caminhão Ford F-4000 G com Cesto Placa 9688 EUV</t>
  </si>
  <si>
    <t>Caminhão Ford F-4000 G com Cesto Placa 9688 EUV_x000D__x000D_</t>
  </si>
  <si>
    <t>Caminhâo Ford Cargo 816 com Cesto Placa 7187 FBY</t>
  </si>
  <si>
    <t>Caminhâo Ford Cargo 816 com Cesto Placa 7187 FBY_x000D__x000D_</t>
  </si>
  <si>
    <t>Caminhâo Ford Cargo 816 com Cesto Placa 7605 FCG</t>
  </si>
  <si>
    <t>Caminhâo Ford Cargo 816 com Cesto Placa 7605 FCG_x000D__x000D_</t>
  </si>
  <si>
    <t>Caminhâo Ford Cargo 816 com Cesto Placa 8369 FBV</t>
  </si>
  <si>
    <t>Caminhâo Ford Cargo 816 com Cesto Placa 8369 FBV_x000D__x000D_</t>
  </si>
  <si>
    <t>Caminhâo Ford Cargo 816 com Cesto Placa 0448 FPL</t>
  </si>
  <si>
    <t>Caminhâo Ford Cargo 816 com Cesto Placa 0448 FPL_x000D__x000D_</t>
  </si>
  <si>
    <t>Caminhâo Ford Cargo 816 com Cesto Placa 5298 FCJ</t>
  </si>
  <si>
    <t>Caminhâo Ford Cargo 816 com Cesto Placa 5298 FCJ_x000D__x000D_</t>
  </si>
  <si>
    <t>Caminhâo Ford Cargo 816 com Cesto</t>
  </si>
  <si>
    <t>Caminhâo Ford Cargo 816 com Cesto Placa 3230 FEM</t>
  </si>
  <si>
    <t>Caminhâo Ford Cargo 816 com Cesto Placa 7090 FAE</t>
  </si>
  <si>
    <t>Caminhâo Ford Cargo 816 com Cesto Placa 7090 FAE_x000D__x000D_</t>
  </si>
  <si>
    <t>Caminhâo Ford Cargo 816 com Cesto Placa 5430 FCB</t>
  </si>
  <si>
    <t>Caminhâo Ford Cargo 816 com Cesto Placa 5430 FCB_x000D__x000D_</t>
  </si>
  <si>
    <t>Caminhão Ford F-4000 G com Cesto Placa 9689 EUV</t>
  </si>
  <si>
    <t>Caminhão Ford F-4000 G com Cesto Placa 9689 EUV_x000D__x000D_</t>
  </si>
  <si>
    <t>Caminhão ford cargo 816 Placa 0300 FQW</t>
  </si>
  <si>
    <t>Caminhão Ford Cargo 2422 (Cestão)</t>
  </si>
  <si>
    <t>Caminhâo ford cargo 816</t>
  </si>
  <si>
    <t>Caminhão Ford F-4000 com cesta</t>
  </si>
  <si>
    <t>Caminhão Ford Cargo 816</t>
  </si>
  <si>
    <t>Caminhão ford cargo 816</t>
  </si>
  <si>
    <t xml:space="preserve">Caminhão Ford F-4000 G com cesta </t>
  </si>
  <si>
    <t>Caminhão Ford Cargo 1317 E com cesta</t>
  </si>
  <si>
    <t>CAM-FORD-CARGO-1317-CESTA</t>
  </si>
  <si>
    <t>Caminhão Ford Cargo 1317 Com Cesta</t>
  </si>
  <si>
    <t>Fortaleza</t>
  </si>
  <si>
    <t>Motociclo Honda CG 125 FAN</t>
  </si>
  <si>
    <t>VEI.MOTO</t>
  </si>
  <si>
    <t>Motociclo Honda CG 125 FAN Placa 3651 DYW</t>
  </si>
  <si>
    <t>Motociclo Honda CG 125 FAN Placa 3651 DYW_x000D__x000D_</t>
  </si>
  <si>
    <t>Motociclo Honda CG 125 FAN Placa 3664 DYW</t>
  </si>
  <si>
    <t>Motociclo Honda CG 125 FAN Placa 3664 DYW_x000D__x000D_</t>
  </si>
  <si>
    <t>Motociclo Honda CG 125 FAN Placa 8504 EXA</t>
  </si>
  <si>
    <t>Motociclo Honda CG 125 FAN Placa 8504 EXA_x000D__x000D_</t>
  </si>
  <si>
    <t>Motociclo Honda CG 125 FAN Placa 8512 EXA</t>
  </si>
  <si>
    <t>Motociclo Honda CG 125 FAN Placa 8512 EXA_x000D__x000D_</t>
  </si>
  <si>
    <t>Motociclo Honda CG 125 FAN Placa 8514 EXA</t>
  </si>
  <si>
    <t>Motociclo Honda CG 125 FAN Placa 8514 EXA_x000D__x000D_</t>
  </si>
  <si>
    <t>Motociclo Honda CG 125 FAN Placa 8523 EXA</t>
  </si>
  <si>
    <t>Motociclo Honda CG 125 FAN Placa 8523 EXA_x000D__x000D_</t>
  </si>
  <si>
    <t>Motociclo Honda CG 125 FAN Placa 8510 EXA</t>
  </si>
  <si>
    <t>Motociclo Honda CG 125 FAN Placa 8510 EXA_x000D__x000D_</t>
  </si>
  <si>
    <t>Motociclo Honda CG 125 FAN placa 8518 EXA</t>
  </si>
  <si>
    <t>Motociclo Honda CG 125 FAN placa 8518 EXA_x000D__x000D_</t>
  </si>
  <si>
    <t>Motociclo Honda CG 125 FAN Placa 3655 DYW</t>
  </si>
  <si>
    <t>Fiat Strada Placa 2028 EQH</t>
  </si>
  <si>
    <t>VEI.PIC</t>
  </si>
  <si>
    <t>Fiat Strada Placa 2028 EQH_x000D__x000D_</t>
  </si>
  <si>
    <t>Fiat Strada Placa 2436 EMI</t>
  </si>
  <si>
    <t>Fiat Strada Placa 3969 EQL</t>
  </si>
  <si>
    <t>Fiat Strada Placa 3969 EQL_x000D__x000D_</t>
  </si>
  <si>
    <t>Fiorino Fiat Flex Placa 9645 EUX</t>
  </si>
  <si>
    <t>Saveiro VW 1.6. CS Placa 2348 EQH</t>
  </si>
  <si>
    <t>Saveiro VW 1.6. CS Placa 2348 EQH_x000D__x000D_</t>
  </si>
  <si>
    <t>Saveiro VW 1.6. CS Placa 2672 EQN</t>
  </si>
  <si>
    <t>Saveiro VW 1.6. CS Placa 2672 EQN_x000D__x000D_</t>
  </si>
  <si>
    <t>QUANTIDADE</t>
  </si>
  <si>
    <t>U.N</t>
  </si>
  <si>
    <t>VALOR TOTAL DOS MATERIAIS</t>
  </si>
  <si>
    <t>NÚMERO DA OBRA</t>
  </si>
  <si>
    <t>NÚMERO  DO ORÇAMENTO</t>
  </si>
  <si>
    <t>TITULO DA OBRA</t>
  </si>
  <si>
    <t>N° Orçamento:</t>
  </si>
  <si>
    <t>Prazo de execução após emissão de A.S.:</t>
  </si>
  <si>
    <t>Titulo:</t>
  </si>
  <si>
    <t>N° da A S:</t>
  </si>
  <si>
    <t>REGIONAL:</t>
  </si>
  <si>
    <t>Oficio:</t>
  </si>
  <si>
    <t xml:space="preserve">Data da receb. Da Solic.: </t>
  </si>
  <si>
    <t>Situação Atual do processo:</t>
  </si>
  <si>
    <t>Núm Processo:</t>
  </si>
  <si>
    <t xml:space="preserve">ORÇAMENTO DE ILUMINAÇÃO  PÚBLICA
Contrato 17/ASSEJUR/2014
</t>
  </si>
  <si>
    <t>ELABORAÇÃO</t>
  </si>
  <si>
    <t>VISTO</t>
  </si>
  <si>
    <t xml:space="preserve">Setor de Projeto </t>
  </si>
  <si>
    <t>GERÊNCIA</t>
  </si>
  <si>
    <t>Tatiana Leite</t>
  </si>
  <si>
    <t>DATA</t>
  </si>
  <si>
    <t>Custo Total:</t>
  </si>
  <si>
    <t>BDI Total:</t>
  </si>
  <si>
    <t>Preço Total:</t>
  </si>
  <si>
    <t>VL UNIT.</t>
  </si>
  <si>
    <t>VL TOTAL</t>
  </si>
  <si>
    <t>17.3.2</t>
  </si>
  <si>
    <t>17.3.2.1</t>
  </si>
  <si>
    <t>17.3.2.2</t>
  </si>
  <si>
    <t>17.3.2.3</t>
  </si>
  <si>
    <t>17.3.2.4</t>
  </si>
  <si>
    <t>17.3.2.5</t>
  </si>
  <si>
    <t>17.3.2.5.a</t>
  </si>
  <si>
    <t>17.3.2.5.b</t>
  </si>
  <si>
    <t>17.3.2.5.c</t>
  </si>
  <si>
    <t>17.3.2.6</t>
  </si>
  <si>
    <t>17.3.2.6.a</t>
  </si>
  <si>
    <t>17.3.2.6.b</t>
  </si>
  <si>
    <t>17.3.2.6.c</t>
  </si>
  <si>
    <t>17.3.2.7</t>
  </si>
  <si>
    <t>17.3.2.7.a</t>
  </si>
  <si>
    <t>17.3.2.7.b</t>
  </si>
  <si>
    <t>17.3.2.7.c</t>
  </si>
  <si>
    <t>17.3.2.8</t>
  </si>
  <si>
    <t>17.3.2.8.a</t>
  </si>
  <si>
    <t>17.3.2.8.b</t>
  </si>
  <si>
    <t>17.3.2.8.c</t>
  </si>
  <si>
    <t>17.3.2.9</t>
  </si>
  <si>
    <t>17.3.2.9.a</t>
  </si>
  <si>
    <t>17.3.2.9.b</t>
  </si>
  <si>
    <t>17.3.2.9.c</t>
  </si>
  <si>
    <t>17.3.2.10</t>
  </si>
  <si>
    <t>17.3.2.10.a</t>
  </si>
  <si>
    <t>17.3.2.10.b</t>
  </si>
  <si>
    <t>17.3.2.10.c</t>
  </si>
  <si>
    <t>17.3.2.11</t>
  </si>
  <si>
    <t>17.3.2.11.a</t>
  </si>
  <si>
    <t>17.3.2.11.b</t>
  </si>
  <si>
    <t>17.3.2.11.c</t>
  </si>
  <si>
    <t>17.3.2.12</t>
  </si>
  <si>
    <t>17.3.2.12.a</t>
  </si>
  <si>
    <t>17.3.2.12.b</t>
  </si>
  <si>
    <t>17.3.2.12.c</t>
  </si>
  <si>
    <t>17.3.2.13.</t>
  </si>
  <si>
    <t>17.3.2.13.a</t>
  </si>
  <si>
    <t>17.3.2.13.b</t>
  </si>
  <si>
    <t>17.3.2.13.c</t>
  </si>
  <si>
    <t>17.3.2.13.d</t>
  </si>
  <si>
    <t>17.3.2.13.e</t>
  </si>
  <si>
    <t>17.3.2.13.f</t>
  </si>
  <si>
    <t>17.3.2.13.g</t>
  </si>
  <si>
    <t>17.3.2.13.h</t>
  </si>
  <si>
    <t>17.3.2.14</t>
  </si>
  <si>
    <t>17.3.2.14.a</t>
  </si>
  <si>
    <t>17.3.2.14.b</t>
  </si>
  <si>
    <t>17.3.2.14.c</t>
  </si>
  <si>
    <t>17.3.2.14.d</t>
  </si>
  <si>
    <t>17.3.2.14.e</t>
  </si>
  <si>
    <t>17.3.2.14.f</t>
  </si>
  <si>
    <t>17.3.2.14.g</t>
  </si>
  <si>
    <t>17.3.2.14.h</t>
  </si>
  <si>
    <t>17.3.2.15</t>
  </si>
  <si>
    <t>17.3.2.15.a</t>
  </si>
  <si>
    <t>17.3.2.15.b</t>
  </si>
  <si>
    <t>17.3.2.15.c</t>
  </si>
  <si>
    <t>17.3.2.15.d</t>
  </si>
  <si>
    <t>17.3.2.15.e</t>
  </si>
  <si>
    <t>17.3.2.15.f</t>
  </si>
  <si>
    <t>17.3.2.15.g</t>
  </si>
  <si>
    <t>17.3.2.15.h</t>
  </si>
  <si>
    <t>17.3.2.16</t>
  </si>
  <si>
    <t>17.3.2.16.a</t>
  </si>
  <si>
    <t>17.3.2.16.b</t>
  </si>
  <si>
    <t>17.3.2.16.c</t>
  </si>
  <si>
    <t>17.3.2.16.d</t>
  </si>
  <si>
    <t>17.3.2.16.e</t>
  </si>
  <si>
    <t>17.3.2.16.f</t>
  </si>
  <si>
    <t>17.3.2.16.g</t>
  </si>
  <si>
    <t>17.3.2.16.h</t>
  </si>
  <si>
    <t>17.3.2.17</t>
  </si>
  <si>
    <t>17.3.2.17.a</t>
  </si>
  <si>
    <t>17.3.2.17.b</t>
  </si>
  <si>
    <t>17.3.2.17.c</t>
  </si>
  <si>
    <t>17.3.2.17.d</t>
  </si>
  <si>
    <t>17.3.2.17.e</t>
  </si>
  <si>
    <t>17.3.2.17.f</t>
  </si>
  <si>
    <t>17.3.2.17.g</t>
  </si>
  <si>
    <t>17.3.2.17.h</t>
  </si>
  <si>
    <t>17.3.2.18.</t>
  </si>
  <si>
    <t>17.3.2.18.a</t>
  </si>
  <si>
    <t>17.3.2.18.b</t>
  </si>
  <si>
    <t>17.3.2.18.c</t>
  </si>
  <si>
    <t>17.3.2.18.d</t>
  </si>
  <si>
    <t>17.3.2.18.e</t>
  </si>
  <si>
    <t>17.3.2.18.f</t>
  </si>
  <si>
    <t>17.3.2.19.</t>
  </si>
  <si>
    <t>17.3.2.19.a</t>
  </si>
  <si>
    <t>17.3.2.19.b</t>
  </si>
  <si>
    <t>17.3.2.19.c</t>
  </si>
  <si>
    <t>17.3.2.20.</t>
  </si>
  <si>
    <t>17.3.2.20a</t>
  </si>
  <si>
    <t>17.3.2.20b</t>
  </si>
  <si>
    <t>17.3.2.20c</t>
  </si>
  <si>
    <t>17.3.2.21.</t>
  </si>
  <si>
    <t>17.3.2.21a</t>
  </si>
  <si>
    <t>17.3.2.21b</t>
  </si>
  <si>
    <t>17.3.2.21c</t>
  </si>
  <si>
    <t>17.3.2.22.</t>
  </si>
  <si>
    <t>17.3.2.22.a</t>
  </si>
  <si>
    <t>17.3.2.22.b</t>
  </si>
  <si>
    <t>17.3.2.22.c</t>
  </si>
  <si>
    <t>17.3.2.23</t>
  </si>
  <si>
    <t>17.3.2.24</t>
  </si>
  <si>
    <t>17.3.2.25</t>
  </si>
  <si>
    <t>17.3.2.26</t>
  </si>
  <si>
    <t>17.3.2.27</t>
  </si>
  <si>
    <t>17.3.2.28</t>
  </si>
  <si>
    <t>17.3.2.28.a</t>
  </si>
  <si>
    <t>Substituição de Suporte de Iluminação em Topo de Poste de 10 a 15m - Suporte para 01 petala</t>
  </si>
  <si>
    <t>17.3.2.28.b</t>
  </si>
  <si>
    <t>17.3.2.28.c</t>
  </si>
  <si>
    <t>17.3.2.28.d</t>
  </si>
  <si>
    <t>17.3.2.28.e</t>
  </si>
  <si>
    <t>17.3.2.28.f</t>
  </si>
  <si>
    <t>17.3.2.28.g</t>
  </si>
  <si>
    <t>17.3.2.28.h</t>
  </si>
  <si>
    <t>17.3.2.28.i</t>
  </si>
  <si>
    <t>17.3.2.28.j</t>
  </si>
  <si>
    <t>17.3.2.29.</t>
  </si>
  <si>
    <t>17.3.2.29.a</t>
  </si>
  <si>
    <t>17.3.2.29.b</t>
  </si>
  <si>
    <t>17.3.2.29.c</t>
  </si>
  <si>
    <t>17.3.2.29.d</t>
  </si>
  <si>
    <t>17.3.2.29.e</t>
  </si>
  <si>
    <t>17.3.2.29.f</t>
  </si>
  <si>
    <t>17.3.2.29.g</t>
  </si>
  <si>
    <t>17.3.2.29.h</t>
  </si>
  <si>
    <t>17.3.2.29.i</t>
  </si>
  <si>
    <t>17.3.2.30.</t>
  </si>
  <si>
    <t>17.3.2.30.a</t>
  </si>
  <si>
    <t>17.3.2.30.b</t>
  </si>
  <si>
    <t>17.3.2.30.c</t>
  </si>
  <si>
    <t>17.3.2.30.d</t>
  </si>
  <si>
    <t>17.3.2.30.e</t>
  </si>
  <si>
    <t>17.3.2.31.</t>
  </si>
  <si>
    <t>17.3.2.31.a</t>
  </si>
  <si>
    <t>Substituição de Reator (ΔT &gt;= 65º C, AFP &lt;= 0,92 e U=230V , IP 55 a 65) Fixado em Poste - 70W - vapor de Sódio</t>
  </si>
  <si>
    <t>17.3.2.31.b</t>
  </si>
  <si>
    <t>17.3.2.31.c</t>
  </si>
  <si>
    <t>17.3.2.31.d</t>
  </si>
  <si>
    <t>17.3.2.31.e</t>
  </si>
  <si>
    <t>17.3.2.31.f</t>
  </si>
  <si>
    <t>17.3.2.31.g</t>
  </si>
  <si>
    <t>17.3.2.31.h</t>
  </si>
  <si>
    <t>17.3.2.31.i</t>
  </si>
  <si>
    <t>17.3.2.31.j</t>
  </si>
  <si>
    <t>17.3.2.31k</t>
  </si>
  <si>
    <t>17.3.2.32.</t>
  </si>
  <si>
    <t>17.3.2.32.a</t>
  </si>
  <si>
    <t>17.3.2.32.b</t>
  </si>
  <si>
    <t>17.3.2.32.c</t>
  </si>
  <si>
    <t>17.3.2.32.d</t>
  </si>
  <si>
    <t>17.3.2.32.e</t>
  </si>
  <si>
    <t>17.3.2.32.f</t>
  </si>
  <si>
    <t>17.3.2.33.</t>
  </si>
  <si>
    <t>17.3.2.33.a</t>
  </si>
  <si>
    <t>17.3.2.33.b</t>
  </si>
  <si>
    <t>17.3.2.33.c</t>
  </si>
  <si>
    <t>17.3.2.33.d</t>
  </si>
  <si>
    <t>17.3.2.33.e</t>
  </si>
  <si>
    <t>17.3.2.33.f</t>
  </si>
  <si>
    <t>17.3.2.33.g</t>
  </si>
  <si>
    <t>17.3.2.34.</t>
  </si>
  <si>
    <t>17.3.2.34.a</t>
  </si>
  <si>
    <t>17.3.2.34b</t>
  </si>
  <si>
    <t>17.3.2.34c</t>
  </si>
  <si>
    <t>17.3.2.3d</t>
  </si>
  <si>
    <t>17.3.2.34.e</t>
  </si>
  <si>
    <t>Substituição de Lampada em Luminária  em Braço - 150W - vapor de Sódio - VSAP.</t>
  </si>
  <si>
    <t>17.3.2.34.f</t>
  </si>
  <si>
    <t>17.3.2.34.g</t>
  </si>
  <si>
    <t>17.3.2.34.h</t>
  </si>
  <si>
    <t>17.3.2.34.i</t>
  </si>
  <si>
    <t>17.3.2.34.j</t>
  </si>
  <si>
    <t>17.3.2.34.k</t>
  </si>
  <si>
    <t>17.3.2.34.l</t>
  </si>
  <si>
    <t>Substituição de Lampada em Luminária em Braço - 1000W - vapor Metálico - VMET.</t>
  </si>
  <si>
    <t>17.3.2.35.</t>
  </si>
  <si>
    <t>17.3.2.35.a</t>
  </si>
  <si>
    <t>17.3.2.35.b</t>
  </si>
  <si>
    <t>Substituição de Lampada em Topo de Poste de Concreto de 10 a 15m - 250W - vapor Metálico</t>
  </si>
  <si>
    <t>17.3.2.35.c</t>
  </si>
  <si>
    <t>Substituição de Lampada em Topo de Poste de Concreto de 10 a 15m - 400W - vapor de Sódio</t>
  </si>
  <si>
    <t>17.3.2.35.d</t>
  </si>
  <si>
    <t>17.3.2.35.e</t>
  </si>
  <si>
    <t>17.3.2.35.f</t>
  </si>
  <si>
    <t>17.3.2.36.</t>
  </si>
  <si>
    <t>17.3.2.36.a</t>
  </si>
  <si>
    <t>17.3.2.36.b</t>
  </si>
  <si>
    <t>17.3.2.36.c</t>
  </si>
  <si>
    <t>17.3.2.36.d</t>
  </si>
  <si>
    <t>17.3.2.36.e</t>
  </si>
  <si>
    <t>17.3.2.36.f</t>
  </si>
  <si>
    <t>17.3.2.36.g</t>
  </si>
  <si>
    <t>Substituição de Lampada em Topo de Poste de Concreto de 16 a 23m - 2000W - vapor Metálico</t>
  </si>
  <si>
    <t>17.3.2.37.</t>
  </si>
  <si>
    <t>Substituição de Poste de Concreto tipo RC, conicidade reduzida com microsílica.</t>
  </si>
  <si>
    <t>17.3.2.37.a</t>
  </si>
  <si>
    <t>17.3.2.37.b</t>
  </si>
  <si>
    <t>17.3.2.37.c</t>
  </si>
  <si>
    <t>17.3.2.37.d</t>
  </si>
  <si>
    <t>17.3.2.37.e</t>
  </si>
  <si>
    <t>17.3.2.37.f</t>
  </si>
  <si>
    <t>17.3.2.37.g</t>
  </si>
  <si>
    <t>17.3.2.37.h</t>
  </si>
  <si>
    <t>17.3.2.37.i</t>
  </si>
  <si>
    <t>17.3.2.38.</t>
  </si>
  <si>
    <t>17.3.2.38.a</t>
  </si>
  <si>
    <t>17.3.2.38.b</t>
  </si>
  <si>
    <t>17.3.2.38.c</t>
  </si>
  <si>
    <t>17.3.2.39.</t>
  </si>
  <si>
    <t>17.3.2.39.a</t>
  </si>
  <si>
    <t>17.3.2.39.b</t>
  </si>
  <si>
    <t>17.3.2.39.c</t>
  </si>
  <si>
    <t>17.3.2.39.d</t>
  </si>
  <si>
    <t>17.3.2.39.e</t>
  </si>
  <si>
    <t>17.3.2.39.f</t>
  </si>
  <si>
    <t>17.3.2.39.g</t>
  </si>
  <si>
    <t>17.3.2.39.h</t>
  </si>
  <si>
    <t>17.3.2.39.i</t>
  </si>
  <si>
    <t>17.3.2.39.j</t>
  </si>
  <si>
    <t>17.3.2.39.k</t>
  </si>
  <si>
    <t>17.3.2.39.l</t>
  </si>
  <si>
    <t>17.3.2.39.m</t>
  </si>
  <si>
    <t>17.3.2.39.n</t>
  </si>
  <si>
    <t>Substituição de Poste Teleconico, galvanizado a fogo, com pintura epóxi - 09m reto sem flange (engastado no piso)</t>
  </si>
  <si>
    <t>17.3.2.39.o</t>
  </si>
  <si>
    <t>17.3.2.39.p</t>
  </si>
  <si>
    <t>17.3.2.39.q</t>
  </si>
  <si>
    <t>17.3.2.40.</t>
  </si>
  <si>
    <t>17.3.2.40.a</t>
  </si>
  <si>
    <t>17.3.2.40.b</t>
  </si>
  <si>
    <t>17.3.2.40.c</t>
  </si>
  <si>
    <t>17.3.2.40.d</t>
  </si>
  <si>
    <t>17.3.2.40.e</t>
  </si>
  <si>
    <t>17.3.2.40.f</t>
  </si>
  <si>
    <t>17.3.2.40.g</t>
  </si>
  <si>
    <t>17.3.2.40.h</t>
  </si>
  <si>
    <t>17.3.2.40.i</t>
  </si>
  <si>
    <t>17.3.2.40.j</t>
  </si>
  <si>
    <t>17.3.2.41.</t>
  </si>
  <si>
    <t>Substituição de 1 metro Cabo 0,6/1,0kV Instalado em Eletroduto ou Braço de IP</t>
  </si>
  <si>
    <t>17.3.2.41.a</t>
  </si>
  <si>
    <t>17.3.2.41.b</t>
  </si>
  <si>
    <t>17.3.2.41.c</t>
  </si>
  <si>
    <t>17.3.2.41.d</t>
  </si>
  <si>
    <t>17.3.2.41.e</t>
  </si>
  <si>
    <t>17.3.2.41.f</t>
  </si>
  <si>
    <t>17.3.2.41.g</t>
  </si>
  <si>
    <t>17.3.2.41.h</t>
  </si>
  <si>
    <t>17.3.2.41.i</t>
  </si>
  <si>
    <t>17.3.2.41.j</t>
  </si>
  <si>
    <t>17.3.2.41.k</t>
  </si>
  <si>
    <t>17.3.2.42.</t>
  </si>
  <si>
    <t>17.3.2.42.a</t>
  </si>
  <si>
    <t>17.3.2.42.b</t>
  </si>
  <si>
    <t>17.3.2.42.c</t>
  </si>
  <si>
    <t>17.3.2.42.d</t>
  </si>
  <si>
    <t>17.3.2.42.e</t>
  </si>
  <si>
    <t>17.3.2.42.f</t>
  </si>
  <si>
    <t>17.3.2.42.g</t>
  </si>
  <si>
    <t>17.3.2.42.h</t>
  </si>
  <si>
    <t>17.3.2.42.i</t>
  </si>
  <si>
    <t>17.3.2.42.j</t>
  </si>
  <si>
    <t>17.3.2.42.k</t>
  </si>
  <si>
    <t>17.3.2.43.</t>
  </si>
  <si>
    <t>17.3.2.43.a</t>
  </si>
  <si>
    <t>17.3.2.43.b</t>
  </si>
  <si>
    <t>17.3.2.43.c</t>
  </si>
  <si>
    <t>17.3.2.43.d</t>
  </si>
  <si>
    <t>17.3.2.44.</t>
  </si>
  <si>
    <t>17.3.2.44.a</t>
  </si>
  <si>
    <t>17.3.2.44.b</t>
  </si>
  <si>
    <t>17.3.2.44.c</t>
  </si>
  <si>
    <t>17.3.2.44.d</t>
  </si>
  <si>
    <t>17.3.2.44.e</t>
  </si>
  <si>
    <t>17.3.2.44.f</t>
  </si>
  <si>
    <t>17.3.2.45</t>
  </si>
  <si>
    <t>17.3.2.45.a</t>
  </si>
  <si>
    <t>17.3.2.45.b</t>
  </si>
  <si>
    <t>17.3.2.46</t>
  </si>
  <si>
    <t>17.3.2.46.a</t>
  </si>
  <si>
    <t>17.3.2.46.b</t>
  </si>
  <si>
    <t>17.3.2.47.</t>
  </si>
  <si>
    <t>17.3.2.47.a</t>
  </si>
  <si>
    <t>17.3.2.47.b</t>
  </si>
  <si>
    <t>17.3.2.47.c</t>
  </si>
  <si>
    <t>17.3.2.47.d</t>
  </si>
  <si>
    <t>17.3.2.47.e</t>
  </si>
  <si>
    <t>17.3.2.47.f</t>
  </si>
  <si>
    <t>17.3.2.47.g</t>
  </si>
  <si>
    <t>17.3.2.48.</t>
  </si>
  <si>
    <t>17.3.2.48.a</t>
  </si>
  <si>
    <t>17.3.2.48.b</t>
  </si>
  <si>
    <t>17.3.2.49.</t>
  </si>
  <si>
    <t>17.3.2.49.a</t>
  </si>
  <si>
    <t>17.3.2.49.b</t>
  </si>
  <si>
    <t>17.3.2.49.c</t>
  </si>
  <si>
    <t>17.3.2.49.d</t>
  </si>
  <si>
    <t>17.3.2.49.e</t>
  </si>
  <si>
    <t>17.3.2.49.f</t>
  </si>
  <si>
    <t>17.3.2.49.g</t>
  </si>
  <si>
    <t>17.3.2.50.</t>
  </si>
  <si>
    <t>17.3.2.50.a</t>
  </si>
  <si>
    <t>17.3.2.50.b</t>
  </si>
  <si>
    <t>17.3.2.50.c</t>
  </si>
  <si>
    <t>17.3.2.50.d</t>
  </si>
  <si>
    <t>17.3.2.50.e</t>
  </si>
  <si>
    <t>17.3.2.50.f</t>
  </si>
  <si>
    <t>17.3.2.50.g</t>
  </si>
  <si>
    <t>17.3.2.51.</t>
  </si>
  <si>
    <t>17.3.2.51.a</t>
  </si>
  <si>
    <t>17.3.2.51.b</t>
  </si>
  <si>
    <t>17.3.2.51.c</t>
  </si>
  <si>
    <t>17.3.2.51.d</t>
  </si>
  <si>
    <t>17.3.2.51.e</t>
  </si>
  <si>
    <t>17.3.2.51.f</t>
  </si>
  <si>
    <t>17.3.2.51.g</t>
  </si>
  <si>
    <t>17.3.2.52.</t>
  </si>
  <si>
    <t>17.3.2.52.a</t>
  </si>
  <si>
    <t>17.3.2.52.b</t>
  </si>
  <si>
    <t>17.3.2.52.c</t>
  </si>
  <si>
    <t>17.3.2.52.d</t>
  </si>
  <si>
    <t>17.3.2.52.e</t>
  </si>
  <si>
    <t>17.3.2.52.f</t>
  </si>
  <si>
    <t>17.3.2.52.g</t>
  </si>
  <si>
    <t>17.3.2.53</t>
  </si>
  <si>
    <t>17.3.2.53.a</t>
  </si>
  <si>
    <t>17.3.2.53.b</t>
  </si>
  <si>
    <t>17.3.2.53.c</t>
  </si>
  <si>
    <t>17.3.2.53.d</t>
  </si>
  <si>
    <t>17.3.2.54.</t>
  </si>
  <si>
    <t>17.3.2.54.a</t>
  </si>
  <si>
    <t>17.3.2.54.b</t>
  </si>
  <si>
    <t>17.3.2.54.c</t>
  </si>
  <si>
    <t>17.3.2.54.d</t>
  </si>
  <si>
    <t>17.3.2.55.</t>
  </si>
  <si>
    <t>17.3.2.55.a</t>
  </si>
  <si>
    <t>17.3.2.55.b</t>
  </si>
  <si>
    <t>17.3.2.55.c</t>
  </si>
  <si>
    <t>17.3.2.55.d</t>
  </si>
  <si>
    <t>17.3.2.55.e</t>
  </si>
  <si>
    <t>17.3.2.56</t>
  </si>
  <si>
    <t>17.3.2.57</t>
  </si>
  <si>
    <t>17.3.2.57.a</t>
  </si>
  <si>
    <t>17.3.2.57.b</t>
  </si>
  <si>
    <t>17.3.2.57.c</t>
  </si>
  <si>
    <t>17.3.2.57.d</t>
  </si>
  <si>
    <t>17.3.2.57.e</t>
  </si>
  <si>
    <t>17.3.2.57.f</t>
  </si>
  <si>
    <t>17.3.2.58.</t>
  </si>
  <si>
    <t>17.3.2.58.a</t>
  </si>
  <si>
    <t>17.3.2.58.b</t>
  </si>
  <si>
    <t>17.3.2.58.c</t>
  </si>
  <si>
    <t>17.3.2.58.d</t>
  </si>
  <si>
    <t>17.3.2.58.e</t>
  </si>
  <si>
    <t>17.3.2.58.f</t>
  </si>
  <si>
    <t>17.3.2.59.</t>
  </si>
  <si>
    <t>17.3.2.59.a</t>
  </si>
  <si>
    <t>17.3.2.59.b</t>
  </si>
  <si>
    <t>17.3.2.59.c</t>
  </si>
  <si>
    <t>17.3.2.59.d</t>
  </si>
  <si>
    <t>17.3.2.59.e</t>
  </si>
  <si>
    <t>17.3.2.59.f</t>
  </si>
  <si>
    <t>17.3.2.60.</t>
  </si>
  <si>
    <t>17.3.2.60.a</t>
  </si>
  <si>
    <t>17.3.2.60.b</t>
  </si>
  <si>
    <t>17.3.2.60.c</t>
  </si>
  <si>
    <t>17.3.2.60.d</t>
  </si>
  <si>
    <t>17.3.2.61.</t>
  </si>
  <si>
    <t>17.3.2.61.a</t>
  </si>
  <si>
    <t>17.3.2.61.b</t>
  </si>
  <si>
    <t>17.3.2.61.c</t>
  </si>
  <si>
    <t>17.3.2.61.d</t>
  </si>
  <si>
    <t>17.3.2.61.e</t>
  </si>
  <si>
    <t>17.3.2.61.f</t>
  </si>
  <si>
    <t>17.3.2.61.g</t>
  </si>
  <si>
    <t>17.3.2.62.</t>
  </si>
  <si>
    <t>17.3.2.62.a</t>
  </si>
  <si>
    <t>17.3.2.62.b</t>
  </si>
  <si>
    <t>17.3.2.62.c</t>
  </si>
  <si>
    <t>17.3.2.63</t>
  </si>
  <si>
    <t>17.3.2.63.a</t>
  </si>
  <si>
    <t>17.3.2.63.b</t>
  </si>
  <si>
    <t>17.3.2.63.c</t>
  </si>
  <si>
    <t>17.3.2.63.d</t>
  </si>
  <si>
    <t>17.3.2.63.e</t>
  </si>
  <si>
    <t>17.3.2.64</t>
  </si>
  <si>
    <t>17.3.2.64.a</t>
  </si>
  <si>
    <t>17.3.2.64.b</t>
  </si>
  <si>
    <t>17.3.2.64.c</t>
  </si>
  <si>
    <t>17.3.2.64.d</t>
  </si>
  <si>
    <t>17.3.2.64.e</t>
  </si>
  <si>
    <t>17.3.2.64.f</t>
  </si>
  <si>
    <t>17.3.2.64.g</t>
  </si>
  <si>
    <t>17.3.2.65.</t>
  </si>
  <si>
    <t>17.3.2.65.a</t>
  </si>
  <si>
    <t>17.3.2.65.b</t>
  </si>
  <si>
    <t>17.3.2.65.c</t>
  </si>
  <si>
    <t>17.3.2.66.</t>
  </si>
  <si>
    <t>17.3.2.67.</t>
  </si>
  <si>
    <t>17.3.2.68.</t>
  </si>
  <si>
    <t>17.3.2.69.</t>
  </si>
  <si>
    <t>17.3.2.70.</t>
  </si>
  <si>
    <t>17.3.2.71.</t>
  </si>
  <si>
    <t>17.3.2.71.a</t>
  </si>
  <si>
    <t>17.3.2.71.b</t>
  </si>
  <si>
    <t>17.3.2.71.c</t>
  </si>
  <si>
    <t>17.3.2.71.d</t>
  </si>
  <si>
    <t>17.3.2.71.e</t>
  </si>
  <si>
    <t>17.3.2.72</t>
  </si>
  <si>
    <t>17.3.2.72.a</t>
  </si>
  <si>
    <t>17.3.2.72.b</t>
  </si>
  <si>
    <t>17.3.2.72.c</t>
  </si>
  <si>
    <t>17.3.2.72.d</t>
  </si>
  <si>
    <t>17.3.2.72.e</t>
  </si>
  <si>
    <t>17.3.2.73.</t>
  </si>
  <si>
    <t>17.3.2.73.a</t>
  </si>
  <si>
    <t>17.3.2.73.b</t>
  </si>
  <si>
    <t>17.3.2.73.c</t>
  </si>
  <si>
    <t>17.3.2.73.d</t>
  </si>
  <si>
    <t>17.3.2.73.e</t>
  </si>
  <si>
    <t>17.3.2.74</t>
  </si>
  <si>
    <t>17.3.2.74.a</t>
  </si>
  <si>
    <t>17.3.2.74.b</t>
  </si>
  <si>
    <t>17.3.2.74.c</t>
  </si>
  <si>
    <t>17.3.2.74.d</t>
  </si>
  <si>
    <t>17.3.2.74.e</t>
  </si>
  <si>
    <t>17.3.2.75</t>
  </si>
  <si>
    <t>17.3.2.75.a</t>
  </si>
  <si>
    <t>17.3.2.75.b</t>
  </si>
  <si>
    <t>17.3.2.75.c</t>
  </si>
  <si>
    <t>17.3.2.75.d</t>
  </si>
  <si>
    <t>17.3.2.75.e</t>
  </si>
  <si>
    <t>17.3.2.76</t>
  </si>
  <si>
    <t>17.3.2.76.a</t>
  </si>
  <si>
    <t>17.3.2.76.b</t>
  </si>
  <si>
    <t>17.3.2.76.c</t>
  </si>
  <si>
    <t>17.3.2.76.d</t>
  </si>
  <si>
    <t>17.3.2.76.e</t>
  </si>
  <si>
    <t>17.3.2.77.</t>
  </si>
  <si>
    <t>17.3.2.77.a</t>
  </si>
  <si>
    <t>17.3.2.77.b</t>
  </si>
  <si>
    <t>17.3.2.77.c</t>
  </si>
  <si>
    <t>17.3.2.77.d</t>
  </si>
  <si>
    <t>17.3.2.77.e</t>
  </si>
  <si>
    <t>17.3.2.78</t>
  </si>
  <si>
    <t>17.3.2.78.a</t>
  </si>
  <si>
    <t>17.3.2.78.b</t>
  </si>
  <si>
    <t>17.3.2.78.c</t>
  </si>
  <si>
    <t>17.3.2.78.d</t>
  </si>
  <si>
    <t>17.3.2.78.e</t>
  </si>
  <si>
    <t>17.3.2.78.f</t>
  </si>
  <si>
    <t>17.3.2.78.g</t>
  </si>
  <si>
    <t>17.3.2.78.h</t>
  </si>
  <si>
    <t>17.3.2.79.</t>
  </si>
  <si>
    <t>17.3.2.79.a</t>
  </si>
  <si>
    <t>17.3.2.79.b</t>
  </si>
  <si>
    <t>17.3.2.79.c</t>
  </si>
  <si>
    <t>17.3.2.79.d</t>
  </si>
  <si>
    <t>17.3.2.79.e</t>
  </si>
  <si>
    <t>17.3.2.79.f</t>
  </si>
  <si>
    <t>17.3.2.79.g</t>
  </si>
  <si>
    <t>17.3.2.79.h</t>
  </si>
  <si>
    <t>17.3.2.80.</t>
  </si>
  <si>
    <t>17.3.2.80.a</t>
  </si>
  <si>
    <t>17.3.2.80.b</t>
  </si>
  <si>
    <t>17.3.2.80.c</t>
  </si>
  <si>
    <t>17.3.2.80.d</t>
  </si>
  <si>
    <t>17.3.2.80.e</t>
  </si>
  <si>
    <t>17.3.2.80.f</t>
  </si>
  <si>
    <r>
      <t>Instalação de Luminária Completa 400W - Vapor de Metálico - Poste de 10 a 15m -</t>
    </r>
    <r>
      <rPr>
        <b/>
        <sz val="12"/>
        <color rgb="FF000000"/>
        <rFont val="Times New Roman"/>
        <family val="1"/>
      </rPr>
      <t xml:space="preserve"> 2</t>
    </r>
    <r>
      <rPr>
        <sz val="12"/>
        <color rgb="FF000000"/>
        <rFont val="Times New Roman"/>
        <family val="1"/>
      </rPr>
      <t xml:space="preserve"> Luminária - IP 66</t>
    </r>
  </si>
  <si>
    <t>17.3.2.80.g</t>
  </si>
  <si>
    <t>17.3.2.80.h</t>
  </si>
  <si>
    <t>17.3.2.81.</t>
  </si>
  <si>
    <t>17.3.2.81.a</t>
  </si>
  <si>
    <t>17.3.2.81.b</t>
  </si>
  <si>
    <t>17.3.2.81.c</t>
  </si>
  <si>
    <t>17.3.2.81.d</t>
  </si>
  <si>
    <t>17.3.2.81.e</t>
  </si>
  <si>
    <t>17.3.2.81.f</t>
  </si>
  <si>
    <t>17.3.2.81.g</t>
  </si>
  <si>
    <t>17.3.2.81.h</t>
  </si>
  <si>
    <t>17.3.2.82.</t>
  </si>
  <si>
    <t>17.3.2.82.a</t>
  </si>
  <si>
    <t>17.3.2.82.b</t>
  </si>
  <si>
    <t>17.3.2.82.c</t>
  </si>
  <si>
    <t>17.3.2.82.d</t>
  </si>
  <si>
    <t>17.3.2.82.e</t>
  </si>
  <si>
    <t>17.3.2.82.f</t>
  </si>
  <si>
    <t>17.3.2.82.g</t>
  </si>
  <si>
    <t>17.3.2.82.h</t>
  </si>
  <si>
    <t>17.3.2.82.i</t>
  </si>
  <si>
    <t>17.3.2.83.</t>
  </si>
  <si>
    <t>17.3.2.83.a</t>
  </si>
  <si>
    <t>17.3.2.83.b</t>
  </si>
  <si>
    <t>17.3.2.83.c</t>
  </si>
  <si>
    <t>17.3.2.83.d</t>
  </si>
  <si>
    <t>17.3.2.83.e</t>
  </si>
  <si>
    <t>17.3.2.83.f</t>
  </si>
  <si>
    <t>17.3.2.83.g</t>
  </si>
  <si>
    <t>17.3.2.83.h</t>
  </si>
  <si>
    <t>17.3.2.83.i</t>
  </si>
  <si>
    <t>17.3.2.84.</t>
  </si>
  <si>
    <t>17.3.2.84.a</t>
  </si>
  <si>
    <t>17.3.2.84.b</t>
  </si>
  <si>
    <t>17.3.2.84.c</t>
  </si>
  <si>
    <t>17.3.2.84.d</t>
  </si>
  <si>
    <t>17.3.2.84.e</t>
  </si>
  <si>
    <t>17.3.2.84.f</t>
  </si>
  <si>
    <t>17.3.2.84.g</t>
  </si>
  <si>
    <t>17.3.2.84.h</t>
  </si>
  <si>
    <t>17.3.2.84.i</t>
  </si>
  <si>
    <t>17.3.2.84.j</t>
  </si>
  <si>
    <t>17.3.2.84.k</t>
  </si>
  <si>
    <t>17.3.2.84.l</t>
  </si>
  <si>
    <t>17.3.2.84.m</t>
  </si>
  <si>
    <t>17.3.2.84.n</t>
  </si>
  <si>
    <t>17.3.2.84.o</t>
  </si>
  <si>
    <t>17.3.2.85.</t>
  </si>
  <si>
    <t>17.3.2.85.a</t>
  </si>
  <si>
    <t>17.3.2.85.b</t>
  </si>
  <si>
    <t>17.3.2.85.c</t>
  </si>
  <si>
    <t>17.3.2.85.d</t>
  </si>
  <si>
    <t>17.3.2.85.e</t>
  </si>
  <si>
    <t>17.3.2.85.f</t>
  </si>
  <si>
    <t>17.3.2.85.g</t>
  </si>
  <si>
    <t>17.3.2.85.h</t>
  </si>
  <si>
    <t>17.3.2.85.i</t>
  </si>
  <si>
    <t>17.3.2.85.j</t>
  </si>
  <si>
    <t>17.3.2.85.k</t>
  </si>
  <si>
    <t>17.3.2.85.l</t>
  </si>
  <si>
    <t>17.3.2.85.m</t>
  </si>
  <si>
    <t>17.3.2.85.n</t>
  </si>
  <si>
    <t>17.3.2.85.o</t>
  </si>
  <si>
    <t>17.3.2.86.</t>
  </si>
  <si>
    <t>17.3.2.86.a</t>
  </si>
  <si>
    <t>17.3.2.86.b</t>
  </si>
  <si>
    <t>17.3.2.86.c</t>
  </si>
  <si>
    <t>17.3.2.86.d</t>
  </si>
  <si>
    <t>17.3.2.86.e</t>
  </si>
  <si>
    <t>17.3.2.86.f</t>
  </si>
  <si>
    <t>17.3.2.86.g</t>
  </si>
  <si>
    <t>17.3.2.86.h</t>
  </si>
  <si>
    <t>17.3.2.86.i</t>
  </si>
  <si>
    <t>17.3.2.87.</t>
  </si>
  <si>
    <t>17.3.2.87.a</t>
  </si>
  <si>
    <t>17.3.2.87.b</t>
  </si>
  <si>
    <t>17.3.2.87.c</t>
  </si>
  <si>
    <t>17.3.2.87.d</t>
  </si>
  <si>
    <t>17.3.2.87.e</t>
  </si>
  <si>
    <t>17.3.2.87.f</t>
  </si>
  <si>
    <t>17.3.2.87.g</t>
  </si>
  <si>
    <t>17.3.2.87.h</t>
  </si>
  <si>
    <t>17.3.2.87.i</t>
  </si>
  <si>
    <t>17.3.2.87.j</t>
  </si>
  <si>
    <t>17.3.2.87.k</t>
  </si>
  <si>
    <t>17.3.2.87.l</t>
  </si>
  <si>
    <t>17.3.2.87.m</t>
  </si>
  <si>
    <t>17.3.2.87.n</t>
  </si>
  <si>
    <t>17.3.2.87.o</t>
  </si>
  <si>
    <t>17.3.2.87.p</t>
  </si>
  <si>
    <t>17.3.2.87.q</t>
  </si>
  <si>
    <t>17.3.2.88.</t>
  </si>
  <si>
    <t>17.3.2.88.a</t>
  </si>
  <si>
    <t>17.3.2.88.b</t>
  </si>
  <si>
    <t>17.3.2.89.</t>
  </si>
  <si>
    <t>17.3.2.89.a</t>
  </si>
  <si>
    <t>17.3.2.89.b</t>
  </si>
  <si>
    <t>17.3.2.89.c</t>
  </si>
  <si>
    <t>17.3.2.89.d</t>
  </si>
  <si>
    <t>17.3.2.89.e</t>
  </si>
  <si>
    <t>17.3.2.89.f</t>
  </si>
  <si>
    <t>17.3.2.89.g</t>
  </si>
  <si>
    <t>17.3.2.89.h</t>
  </si>
  <si>
    <t>17.3.2.89.i</t>
  </si>
  <si>
    <t>17.3.2.89.j</t>
  </si>
  <si>
    <t>17.3.2.89.k</t>
  </si>
  <si>
    <t>17.3.2.90.</t>
  </si>
  <si>
    <t>17.3.2.90.a</t>
  </si>
  <si>
    <t>17.3.2.90.b</t>
  </si>
  <si>
    <t>17.3.2.90.c</t>
  </si>
  <si>
    <t>17.3.2.90.d</t>
  </si>
  <si>
    <t>17.3.2.90.e</t>
  </si>
  <si>
    <t>17.3.2.90.f</t>
  </si>
  <si>
    <t>17.3.2.90.g</t>
  </si>
  <si>
    <t>17.3.2.90.h</t>
  </si>
  <si>
    <t>17.3.2.90.i</t>
  </si>
  <si>
    <t>17.3.2.90.j</t>
  </si>
  <si>
    <t>17.3.2.90.k</t>
  </si>
  <si>
    <t>17.3.2.91.</t>
  </si>
  <si>
    <t>17.3.2.91.a</t>
  </si>
  <si>
    <t>17.3.2.91.b</t>
  </si>
  <si>
    <t>17.3.2.91.c</t>
  </si>
  <si>
    <t>17.3.2.91.d</t>
  </si>
  <si>
    <t>17.3.2.92.</t>
  </si>
  <si>
    <t>17.3.2.92.a</t>
  </si>
  <si>
    <t>17.3.2.92.b</t>
  </si>
  <si>
    <t>17.3.2.92.c</t>
  </si>
  <si>
    <t>17.3.2.92.d</t>
  </si>
  <si>
    <t>17.3.2.92.e</t>
  </si>
  <si>
    <t>17.3.2.92.f</t>
  </si>
  <si>
    <t>17.3.2.93.</t>
  </si>
  <si>
    <t>17.3.2.93.a</t>
  </si>
  <si>
    <t>17.3.2.93.b</t>
  </si>
  <si>
    <t>17.3.2.93.c</t>
  </si>
  <si>
    <t>17.3.2.93.d</t>
  </si>
  <si>
    <t>17.3.2.94.</t>
  </si>
  <si>
    <t>17.3.2.94.a</t>
  </si>
  <si>
    <t>17.3.2.94.b</t>
  </si>
  <si>
    <t>17.3.2.95.</t>
  </si>
  <si>
    <t>17.3.2.95.a</t>
  </si>
  <si>
    <t>17.3.2.95.b</t>
  </si>
  <si>
    <t>17.3.2.95.c</t>
  </si>
  <si>
    <t>17.3.2.95.d</t>
  </si>
  <si>
    <t>17.3.2.95.e</t>
  </si>
  <si>
    <t>17.3.2.95.f</t>
  </si>
  <si>
    <t>17.3.2.95.g</t>
  </si>
  <si>
    <t>17.3.2.96.</t>
  </si>
  <si>
    <t>17.3.2.96.a</t>
  </si>
  <si>
    <t>17.3.2.96.b</t>
  </si>
  <si>
    <t>17.3.2.96.c</t>
  </si>
  <si>
    <t>17.3.2.96.d</t>
  </si>
  <si>
    <t>17.3.2.96.e</t>
  </si>
  <si>
    <t>17.3.2.96.f</t>
  </si>
  <si>
    <t>17.3.2.96.g</t>
  </si>
  <si>
    <t>17.3.2.97.</t>
  </si>
  <si>
    <t>17.3.2.97.a</t>
  </si>
  <si>
    <t>17.3.2.97.b</t>
  </si>
  <si>
    <t>17.3.2.97.c</t>
  </si>
  <si>
    <t>17.3.2.97.d</t>
  </si>
  <si>
    <t>17.3.2.97.e</t>
  </si>
  <si>
    <t>17.3.2.97.f</t>
  </si>
  <si>
    <t>17.3.2.97.g</t>
  </si>
  <si>
    <t>17.3.2.98.</t>
  </si>
  <si>
    <t>17.3.2.98.a</t>
  </si>
  <si>
    <t>17.3.2.98.b</t>
  </si>
  <si>
    <t>17.3.2.98.c</t>
  </si>
  <si>
    <t>17.3.2.98.d</t>
  </si>
  <si>
    <t>17.3.2.98.e</t>
  </si>
  <si>
    <t>17.3.2.98.f</t>
  </si>
  <si>
    <t>17.3.2.98.g</t>
  </si>
  <si>
    <t>17.3.2.99.</t>
  </si>
  <si>
    <t>17.3.2.99.a</t>
  </si>
  <si>
    <t>17.3.2.99.b</t>
  </si>
  <si>
    <t>17.3.2.99.c</t>
  </si>
  <si>
    <t>17.3.2.99.d</t>
  </si>
  <si>
    <t>17.3.2.100.</t>
  </si>
  <si>
    <t>17.3.2.100.a</t>
  </si>
  <si>
    <t>17.3.2.100.b</t>
  </si>
  <si>
    <t>17.3.2.100.c</t>
  </si>
  <si>
    <t>17.3.2.100.d</t>
  </si>
  <si>
    <t>17.3.2.100.e</t>
  </si>
  <si>
    <t>17.3.2.101.</t>
  </si>
  <si>
    <t>17.3.2.101.a</t>
  </si>
  <si>
    <t>17.3.2.101.b</t>
  </si>
  <si>
    <t>17.3.2.101.c</t>
  </si>
  <si>
    <t>17.3.2.102.</t>
  </si>
  <si>
    <t>17.3.2.102.a</t>
  </si>
  <si>
    <t>17.3.2.102.b</t>
  </si>
  <si>
    <t>17.3.2.102.c</t>
  </si>
  <si>
    <t>17.3.2.102.d</t>
  </si>
  <si>
    <t>17.3.2.102.e</t>
  </si>
  <si>
    <t>17.3.2.102.f</t>
  </si>
  <si>
    <t>17.3.2.102.g</t>
  </si>
  <si>
    <t>17.3.2.103.</t>
  </si>
  <si>
    <t>17.3.2.103.a</t>
  </si>
  <si>
    <t>17.3.2.103.b</t>
  </si>
  <si>
    <t>17.3.2.103.c</t>
  </si>
  <si>
    <t>17.3.2.104.</t>
  </si>
  <si>
    <t>17.3.2.104.a</t>
  </si>
  <si>
    <t>17.3.2.104.b</t>
  </si>
  <si>
    <t>17.3.2.104.c</t>
  </si>
  <si>
    <t>17.3.2.104.d</t>
  </si>
  <si>
    <t>17.3.2.104.e</t>
  </si>
  <si>
    <t>17.3.2.105</t>
  </si>
  <si>
    <t>17.3.2.106</t>
  </si>
  <si>
    <t>17.3.2.107</t>
  </si>
  <si>
    <t>17.3.2.108</t>
  </si>
  <si>
    <t>17.3.2.109</t>
  </si>
  <si>
    <t>17.3.2.110</t>
  </si>
  <si>
    <t>17.3.2.111</t>
  </si>
  <si>
    <t>17.3.2.112</t>
  </si>
  <si>
    <t>17.3.2.113</t>
  </si>
  <si>
    <t>17.3.2.114</t>
  </si>
  <si>
    <t>17.3.2.115</t>
  </si>
  <si>
    <t>17.3.2.116</t>
  </si>
  <si>
    <t>17.3.2.117</t>
  </si>
  <si>
    <t>17.3.2.117.a</t>
  </si>
  <si>
    <t>17.3.2.117.b</t>
  </si>
  <si>
    <t>17.3.2.118</t>
  </si>
  <si>
    <t>17.3.2.119</t>
  </si>
  <si>
    <t>17.3.2.120</t>
  </si>
  <si>
    <t>17.3.2.121</t>
  </si>
  <si>
    <t>17.3.2.122</t>
  </si>
  <si>
    <t>17.3.2.123</t>
  </si>
  <si>
    <t>17.3.2.124</t>
  </si>
  <si>
    <t>17.3.2.125</t>
  </si>
  <si>
    <t>17.3.2.126</t>
  </si>
  <si>
    <t>17.3.2.127</t>
  </si>
  <si>
    <t>17.3.2.128</t>
  </si>
  <si>
    <t>17.3.2.129</t>
  </si>
  <si>
    <t>17.3.2.130</t>
  </si>
  <si>
    <t>17.3.2.131</t>
  </si>
  <si>
    <t>17.3.2.132</t>
  </si>
  <si>
    <t>17.3.2.133</t>
  </si>
  <si>
    <t>17.3.2.134</t>
  </si>
  <si>
    <t>17.3.2.135</t>
  </si>
  <si>
    <t>17.3.2.136</t>
  </si>
  <si>
    <t>17.3.2.137</t>
  </si>
  <si>
    <t>17.3.2.138</t>
  </si>
  <si>
    <t>17.3.2.138.a</t>
  </si>
  <si>
    <t>17.3.2.138.b</t>
  </si>
  <si>
    <t>17.3.2.139</t>
  </si>
  <si>
    <t>17.3.2.139.a</t>
  </si>
  <si>
    <t>17.3.2.139.b</t>
  </si>
  <si>
    <t>17.3.2.139.c</t>
  </si>
  <si>
    <t>17.3.2.139.d</t>
  </si>
  <si>
    <t>17.3.2.139.e</t>
  </si>
  <si>
    <t>17.3.2.140.</t>
  </si>
  <si>
    <t>17.3.2.140.a</t>
  </si>
  <si>
    <t>17.3.2.140.b</t>
  </si>
  <si>
    <t>17.3.2.140.c</t>
  </si>
  <si>
    <t>17.3.2.140.d</t>
  </si>
  <si>
    <t>17.3.2.140.e</t>
  </si>
  <si>
    <t>17.3.2.141.</t>
  </si>
  <si>
    <t>17.3.2.141.a</t>
  </si>
  <si>
    <t>17.3.2.141.b</t>
  </si>
  <si>
    <t>17.3.2.141.c</t>
  </si>
  <si>
    <t>17.3.2.141.d</t>
  </si>
  <si>
    <t>17.3.2.141.e</t>
  </si>
  <si>
    <t>17.3.2.141.f</t>
  </si>
  <si>
    <t>17.3.2.141.g</t>
  </si>
  <si>
    <t>17.3.2.141.h</t>
  </si>
  <si>
    <t>17.3.2.141.i</t>
  </si>
  <si>
    <t>17.3.2.141.j</t>
  </si>
  <si>
    <t>17.3.2.141.k</t>
  </si>
  <si>
    <t>17.3.2.141.l</t>
  </si>
  <si>
    <t>17.3.2.141.m</t>
  </si>
  <si>
    <t>17.3.2.142</t>
  </si>
  <si>
    <t>17.3.2.142.a</t>
  </si>
  <si>
    <t>17.3.2.142.b</t>
  </si>
  <si>
    <t>17.3.2.142.c</t>
  </si>
  <si>
    <t>17.3.2.142.d</t>
  </si>
  <si>
    <t>17.3.2.142.e</t>
  </si>
  <si>
    <t>17.3.2.142.f</t>
  </si>
  <si>
    <t>17.3.2.142.g</t>
  </si>
  <si>
    <t>17.3.2.142.h</t>
  </si>
  <si>
    <t>17.3.2.142.i</t>
  </si>
  <si>
    <t>17.3.2.142.j</t>
  </si>
  <si>
    <t>17.3.2.142.k</t>
  </si>
  <si>
    <t>17.3.2.142.l</t>
  </si>
  <si>
    <t>17.3.2.142.m</t>
  </si>
  <si>
    <t>17.3.2.143</t>
  </si>
  <si>
    <t>17.3.2.143.a</t>
  </si>
  <si>
    <t>17.3.2.143.b</t>
  </si>
  <si>
    <t>17.3.2.143.c</t>
  </si>
  <si>
    <t>17.3.2.143.d</t>
  </si>
  <si>
    <t>17.3.2.143.e</t>
  </si>
  <si>
    <t>17.3.2.144.</t>
  </si>
  <si>
    <t>17.3.2.144.a</t>
  </si>
  <si>
    <t>17.3.2.144.b</t>
  </si>
  <si>
    <t>17.3.2.144.c</t>
  </si>
  <si>
    <t>17.3.2.144.d</t>
  </si>
  <si>
    <t>17.3.2.144.e</t>
  </si>
  <si>
    <t>17.3.2.145</t>
  </si>
  <si>
    <t>17.3.2.145.a</t>
  </si>
  <si>
    <t>17.3.2.145.b</t>
  </si>
  <si>
    <t>17.3.2.145.c</t>
  </si>
  <si>
    <t>17.3.2.145.d</t>
  </si>
  <si>
    <t>17.3.2.145.e</t>
  </si>
  <si>
    <t>17.3.2.145.f</t>
  </si>
  <si>
    <t>17.3.2.145.g</t>
  </si>
  <si>
    <t>17.3.2.145.h</t>
  </si>
  <si>
    <t>17.3.2.145.i</t>
  </si>
  <si>
    <t>17.3.2.145.j</t>
  </si>
  <si>
    <t>17.3.2.145.k</t>
  </si>
  <si>
    <t>17.3.2.145.l</t>
  </si>
  <si>
    <t>17.3.2.146.</t>
  </si>
  <si>
    <t>17.3.2.146.a</t>
  </si>
  <si>
    <t>17.3.2.146.b</t>
  </si>
  <si>
    <t>17.3.2.146.c</t>
  </si>
  <si>
    <t>17.3.2.146.d</t>
  </si>
  <si>
    <t>17.3.2.146.e</t>
  </si>
  <si>
    <t>17.3.2.146.f</t>
  </si>
  <si>
    <t>17.3.2.146.g</t>
  </si>
  <si>
    <t>17.3.2.146.h</t>
  </si>
  <si>
    <t>17.3.2.146.i</t>
  </si>
  <si>
    <t>17.3.2.146.j</t>
  </si>
  <si>
    <t>17.3.2.146.k</t>
  </si>
  <si>
    <t>17.3.2.146.l</t>
  </si>
  <si>
    <t>17.3.2.147.</t>
  </si>
  <si>
    <t>17.3.2.147.a</t>
  </si>
  <si>
    <t>17.3.2.147.b</t>
  </si>
  <si>
    <t>17.3.2.147.c</t>
  </si>
  <si>
    <t>17.3.2.147.d</t>
  </si>
  <si>
    <t>17.3.2.147.e</t>
  </si>
  <si>
    <t>17.3.2.147.f</t>
  </si>
  <si>
    <t>17.3.2.147.g</t>
  </si>
  <si>
    <t>17.3.2.147.h</t>
  </si>
  <si>
    <t>17.3.2.147.i</t>
  </si>
  <si>
    <t>17.3.2.147.j</t>
  </si>
  <si>
    <t>17.3.2.147.k</t>
  </si>
  <si>
    <t>17.3.2.147.l</t>
  </si>
  <si>
    <t>17.3.2.148.</t>
  </si>
  <si>
    <t>17.3.2.148.a</t>
  </si>
  <si>
    <t>17.3.2.148.b</t>
  </si>
  <si>
    <t>17.3.2.148.c</t>
  </si>
  <si>
    <t>17.3.2.148.d</t>
  </si>
  <si>
    <t>17.3.2.148.e</t>
  </si>
  <si>
    <t>17.3.2.148.f</t>
  </si>
  <si>
    <t>17.3.2.148.g</t>
  </si>
  <si>
    <t>17.3.2.148.h</t>
  </si>
  <si>
    <t>17.3.2.148.i</t>
  </si>
  <si>
    <t>17.3.2.148.j</t>
  </si>
  <si>
    <t>17.3.2.148.k</t>
  </si>
  <si>
    <t>17.3.2.148.l</t>
  </si>
  <si>
    <t>17.3.2.149</t>
  </si>
  <si>
    <t>17.3.2.149.a</t>
  </si>
  <si>
    <t>17.3.2.149.b</t>
  </si>
  <si>
    <t>17.3.2.149.c</t>
  </si>
  <si>
    <t>17.3.2.150</t>
  </si>
  <si>
    <t>17.3.2.150.a</t>
  </si>
  <si>
    <t>17.3.2.150.b</t>
  </si>
  <si>
    <t>17.3.2.150.c</t>
  </si>
  <si>
    <t>17.3.2.151</t>
  </si>
  <si>
    <t>17.3.2.151.a</t>
  </si>
  <si>
    <t>17.3.2.151.b</t>
  </si>
  <si>
    <t>17.3.2.151.c</t>
  </si>
  <si>
    <t>17.3.2.152</t>
  </si>
  <si>
    <t>17.3.2.153</t>
  </si>
  <si>
    <t>17.3.2.153.a</t>
  </si>
  <si>
    <t>17.3.2.153.b</t>
  </si>
  <si>
    <t>17.3.2.153.c</t>
  </si>
  <si>
    <t>17.3.2.154</t>
  </si>
  <si>
    <t>17.3.2.154.a</t>
  </si>
  <si>
    <t>17.3.2.154.b</t>
  </si>
  <si>
    <t>17.3.2.154.c</t>
  </si>
  <si>
    <t>17.3.2.155</t>
  </si>
  <si>
    <t>17.3.2.155.a</t>
  </si>
  <si>
    <t>17.3.2.155.b</t>
  </si>
  <si>
    <t>17.3.2.155.c</t>
  </si>
  <si>
    <t>17.3.2.156</t>
  </si>
  <si>
    <t>17.3.2.156.a</t>
  </si>
  <si>
    <t>17.3.2.156.b</t>
  </si>
  <si>
    <t>17.3.2.156.c</t>
  </si>
  <si>
    <t>17.3.2.157</t>
  </si>
  <si>
    <t>17.3.2.157.a</t>
  </si>
  <si>
    <t>17.3.2.157.b</t>
  </si>
  <si>
    <t>17.3.2.157.c</t>
  </si>
  <si>
    <t>17.3.2.157.d</t>
  </si>
  <si>
    <t>17.3.2.157.e</t>
  </si>
  <si>
    <t>17.3.2.158</t>
  </si>
  <si>
    <t>17.3.2.159</t>
  </si>
  <si>
    <t>17.3.2.160</t>
  </si>
  <si>
    <t>17.3.2.161</t>
  </si>
  <si>
    <t>17.3.2.162</t>
  </si>
  <si>
    <t>17.3.2.163</t>
  </si>
  <si>
    <t>17.3.2.164</t>
  </si>
  <si>
    <t>17.3.2.165</t>
  </si>
  <si>
    <t>17.3.2.166</t>
  </si>
  <si>
    <t>17.3.2.166.a</t>
  </si>
  <si>
    <t>17.3.2.166.b</t>
  </si>
  <si>
    <t>17.3.2.166.c</t>
  </si>
  <si>
    <t>17.3.2.167.</t>
  </si>
  <si>
    <t>17.3.2.167.a</t>
  </si>
  <si>
    <t>17.3.2.167.b</t>
  </si>
  <si>
    <t>17.3.2.167.c</t>
  </si>
  <si>
    <t>17.3.2.168.</t>
  </si>
  <si>
    <t>17.3.2.168.a</t>
  </si>
  <si>
    <t>17.3.2.168.b</t>
  </si>
  <si>
    <t>17.3.2.169</t>
  </si>
  <si>
    <t>17.3.2.170</t>
  </si>
  <si>
    <t>17.3.2.171</t>
  </si>
  <si>
    <t>17.3.2.171-A</t>
  </si>
  <si>
    <t>17.3.2.172</t>
  </si>
  <si>
    <t>17.3.2.173</t>
  </si>
  <si>
    <t>17.3.2.173a</t>
  </si>
  <si>
    <t>17.3.2.173b</t>
  </si>
  <si>
    <t>17.3.2.173c</t>
  </si>
  <si>
    <t>17.3.2.174.</t>
  </si>
  <si>
    <t>17.3.2.174.a</t>
  </si>
  <si>
    <t>17.3.2.174.b</t>
  </si>
  <si>
    <t>17.3.2.174.c</t>
  </si>
  <si>
    <t>17.3.2.174.d</t>
  </si>
  <si>
    <t>17.3.2.174.e</t>
  </si>
  <si>
    <t>17.3.2.174.f</t>
  </si>
  <si>
    <t>17.3.2.174.g</t>
  </si>
  <si>
    <t>17.3.2.174.h</t>
  </si>
  <si>
    <t>17.3.2.174.i</t>
  </si>
  <si>
    <t>17.3.2.174.j</t>
  </si>
  <si>
    <t>17.3.2.174.k</t>
  </si>
  <si>
    <t>17.3.2.174.l</t>
  </si>
  <si>
    <t>17.3.2.175.</t>
  </si>
  <si>
    <t>17.3.2.175.a</t>
  </si>
  <si>
    <t>17.3.2.175.b</t>
  </si>
  <si>
    <t>17.3.2.175.c</t>
  </si>
  <si>
    <t>17.3.2.175.d</t>
  </si>
  <si>
    <t>17.3.2.175.e</t>
  </si>
  <si>
    <t>17.3.2.175.f</t>
  </si>
  <si>
    <t>17.3.2.175.g</t>
  </si>
  <si>
    <t>17.3.2.175.h</t>
  </si>
  <si>
    <t>17.3.2.175.i</t>
  </si>
  <si>
    <t>17.3.2.175.j</t>
  </si>
  <si>
    <t>17.3.2.175.k</t>
  </si>
  <si>
    <t>17.3.2.175.l</t>
  </si>
  <si>
    <t>17.3.2.176.</t>
  </si>
  <si>
    <t>17.3.2.176.a</t>
  </si>
  <si>
    <t>17.3.2.176.b</t>
  </si>
  <si>
    <t>17.3.2.176.c</t>
  </si>
  <si>
    <t>17.3.2.176.d</t>
  </si>
  <si>
    <t>17.3.2.176.e</t>
  </si>
  <si>
    <t>17.3.2.176.f</t>
  </si>
  <si>
    <t>17.3.2.176.g</t>
  </si>
  <si>
    <t>17.3.2.176.h</t>
  </si>
  <si>
    <t>17.3.2.176.i</t>
  </si>
  <si>
    <t>17.3.2.176.j</t>
  </si>
  <si>
    <t>17.3.2.176.k</t>
  </si>
  <si>
    <t>17.3.2.177.</t>
  </si>
  <si>
    <t>17.3.2.177.a</t>
  </si>
  <si>
    <t>17.3.2.177.b</t>
  </si>
  <si>
    <t>17.3.2.177.c</t>
  </si>
  <si>
    <t>17.3.2.177.d</t>
  </si>
  <si>
    <t>17.3.2.177.e</t>
  </si>
  <si>
    <t>17.3.2.177.f</t>
  </si>
  <si>
    <t>17.3.2.177.g</t>
  </si>
  <si>
    <t>17.3.2.177.h</t>
  </si>
  <si>
    <t>17.3.2.177.i</t>
  </si>
  <si>
    <t>17.3.2.177.j</t>
  </si>
  <si>
    <t>17.3.2.177.k</t>
  </si>
  <si>
    <t>17.3.2.178.</t>
  </si>
  <si>
    <t>17.3.2.178.a</t>
  </si>
  <si>
    <t>17.3.2.178.b</t>
  </si>
  <si>
    <t>17.3.2.178.c</t>
  </si>
  <si>
    <t>17.3.2.178.d</t>
  </si>
  <si>
    <t>17.3.2.178.e</t>
  </si>
  <si>
    <t>17.3.2.178.f</t>
  </si>
  <si>
    <t>17.3.2.178.g</t>
  </si>
  <si>
    <t>17.3.2.178.h</t>
  </si>
  <si>
    <t>17.3.2.179.</t>
  </si>
  <si>
    <t>17.3.2.179.a</t>
  </si>
  <si>
    <t>17.3.2.179.b</t>
  </si>
  <si>
    <t>17.3.2.179.c</t>
  </si>
  <si>
    <t>17.3.2.179.e</t>
  </si>
  <si>
    <t>17.3.2.179.f</t>
  </si>
  <si>
    <t>17.3.2.179.g</t>
  </si>
  <si>
    <t>17.3.2.179.i</t>
  </si>
  <si>
    <t>17.3.2.179.j</t>
  </si>
  <si>
    <t>17.3.2.180.</t>
  </si>
  <si>
    <t>17.3.2.180.a</t>
  </si>
  <si>
    <t>17.3.2.180.b</t>
  </si>
  <si>
    <t>17.3.2.180.c</t>
  </si>
  <si>
    <t>17.3.2.181.</t>
  </si>
  <si>
    <t>17.3.2.181.a</t>
  </si>
  <si>
    <t>17.3.2.181.b</t>
  </si>
  <si>
    <t>17.3.2.181.c</t>
  </si>
  <si>
    <t>17.3.2.182.</t>
  </si>
  <si>
    <t>17.3.2.182.a</t>
  </si>
  <si>
    <t>17.3.2.182.b</t>
  </si>
  <si>
    <t>17.3.2.182.c</t>
  </si>
  <si>
    <t>17.3.2.183.</t>
  </si>
  <si>
    <t>17.3.2.183.a</t>
  </si>
  <si>
    <t>17.3.2.183.b</t>
  </si>
  <si>
    <t>17.3.2.183.c</t>
  </si>
  <si>
    <t>17.3.2.184.</t>
  </si>
  <si>
    <t>17.3.2.184.a</t>
  </si>
  <si>
    <t>17.3.2.184.b</t>
  </si>
  <si>
    <t>17.3.2.184.c</t>
  </si>
  <si>
    <t>17.3.2.185.</t>
  </si>
  <si>
    <t>17.3.2.185.a</t>
  </si>
  <si>
    <t>17.3.2.185.b</t>
  </si>
  <si>
    <t>17.3.2.186.</t>
  </si>
  <si>
    <t>17.3.2.186.a</t>
  </si>
  <si>
    <t>17.3.2.186.b</t>
  </si>
  <si>
    <t>17.3.2.186.c</t>
  </si>
  <si>
    <t>17.3.2.186.d</t>
  </si>
  <si>
    <t>17.3.2.186.e</t>
  </si>
  <si>
    <t>17.3.2.186.f</t>
  </si>
  <si>
    <t>17.3.2.186.g</t>
  </si>
  <si>
    <t>17.3.2.186.h</t>
  </si>
  <si>
    <t>17.3.2.186.i</t>
  </si>
  <si>
    <t>17.3.2.186.j</t>
  </si>
  <si>
    <t>17.3.2.186.k</t>
  </si>
  <si>
    <t>17.3.2.186.l</t>
  </si>
  <si>
    <t>17.3.2.186.m</t>
  </si>
  <si>
    <t>17.3.2.186.n</t>
  </si>
  <si>
    <t>17.3.2.186.o</t>
  </si>
  <si>
    <t>17.3.2.186.p</t>
  </si>
  <si>
    <t>17.3.2.186.q</t>
  </si>
  <si>
    <t>17.3.2.187.</t>
  </si>
  <si>
    <t>17.3.2.187.a</t>
  </si>
  <si>
    <t>17.3.2.187.b</t>
  </si>
  <si>
    <t>17.3.2.187.c</t>
  </si>
  <si>
    <t>17.3.2.187.d</t>
  </si>
  <si>
    <t>17.3.2.187.e</t>
  </si>
  <si>
    <t>17.3.2.187.f</t>
  </si>
  <si>
    <t>17.3.2.187.g</t>
  </si>
  <si>
    <t>17.3.2.187.h</t>
  </si>
  <si>
    <t>17.3.2.187.i</t>
  </si>
  <si>
    <t>17.3.2.188.</t>
  </si>
  <si>
    <t>17.3.2.188.a</t>
  </si>
  <si>
    <t>17.3.2.188.b</t>
  </si>
  <si>
    <t>17.3.2.188.c</t>
  </si>
  <si>
    <t>17.3.2.188.d</t>
  </si>
  <si>
    <t>17.3.2.188.e</t>
  </si>
  <si>
    <t>17.3.2.188.f</t>
  </si>
  <si>
    <t>17.3.2.188.g</t>
  </si>
  <si>
    <t>17.3.2.188.h</t>
  </si>
  <si>
    <t>17.3.2.188.i</t>
  </si>
  <si>
    <t>17.3.2.189.</t>
  </si>
  <si>
    <t>17.3.2.189.a</t>
  </si>
  <si>
    <t>17.3.2.189.b</t>
  </si>
  <si>
    <t>17.3.2.189.c</t>
  </si>
  <si>
    <t>17.3.2.189.d</t>
  </si>
  <si>
    <t>17.3.2.189.e</t>
  </si>
  <si>
    <t>17.3.2.189.f</t>
  </si>
  <si>
    <t>17.3.2.189.g</t>
  </si>
  <si>
    <t>17.3.2.189.h</t>
  </si>
  <si>
    <t>17.3.2.190</t>
  </si>
  <si>
    <t>17.3.2.191</t>
  </si>
  <si>
    <t>17.3.2.192.</t>
  </si>
  <si>
    <t>17.3.2.192.a</t>
  </si>
  <si>
    <t>17.3.2.192.b</t>
  </si>
  <si>
    <t>17.3.2.192.c</t>
  </si>
  <si>
    <t>17.3.2.192.d</t>
  </si>
  <si>
    <t>17.3.2.193.</t>
  </si>
  <si>
    <t>17.3.2.193.a</t>
  </si>
  <si>
    <t>17.3.2.193.b</t>
  </si>
  <si>
    <t>17.3.2.193.c</t>
  </si>
  <si>
    <t>17.3.2.193.d</t>
  </si>
  <si>
    <t>17.3.2.194.</t>
  </si>
  <si>
    <t>17.3.2.194.a</t>
  </si>
  <si>
    <t>17.3.2.194.b</t>
  </si>
  <si>
    <t>17.3.2.195.</t>
  </si>
  <si>
    <t>17.3.2.195.a</t>
  </si>
  <si>
    <t>17.3.2.195.b</t>
  </si>
  <si>
    <t>17.3.2.196</t>
  </si>
  <si>
    <t>17.3.2.197</t>
  </si>
  <si>
    <t>17.3.2.197.a</t>
  </si>
  <si>
    <t>17.3.2.197.b</t>
  </si>
  <si>
    <t>17.3.2.198.</t>
  </si>
  <si>
    <t>17.3.2.198.a</t>
  </si>
  <si>
    <t>17.3.2.198.b</t>
  </si>
  <si>
    <t>17.3.2.199.</t>
  </si>
  <si>
    <t>17.3.2.200.</t>
  </si>
  <si>
    <r>
      <t>Instalação de metro de eletroduto de PVC rígido aparente ou embutido em</t>
    </r>
    <r>
      <rPr>
        <b/>
        <sz val="12"/>
        <color rgb="FFFF0000"/>
        <rFont val="Times New Roman"/>
        <family val="1"/>
      </rPr>
      <t xml:space="preserve"> </t>
    </r>
    <r>
      <rPr>
        <b/>
        <sz val="12"/>
        <color rgb="FF000000"/>
        <rFont val="Times New Roman"/>
        <family val="1"/>
      </rPr>
      <t>aco galvanizado</t>
    </r>
  </si>
  <si>
    <t>17.3.2.200.a</t>
  </si>
  <si>
    <t>17.3.2.200.b</t>
  </si>
  <si>
    <t>17.3.2.200.c</t>
  </si>
  <si>
    <t>17.3.2.200.d</t>
  </si>
  <si>
    <t>17.3.2.200.e</t>
  </si>
  <si>
    <t>17.3.2.201.</t>
  </si>
  <si>
    <t>17.3.2.201.a</t>
  </si>
  <si>
    <t>17.3.2.201.b</t>
  </si>
  <si>
    <t>17.3.2.202.</t>
  </si>
  <si>
    <t>17.3.2.202.a</t>
  </si>
  <si>
    <t>17.3.2.202.b</t>
  </si>
  <si>
    <t>17.3.2.202.c</t>
  </si>
  <si>
    <t>17.3.2.203.</t>
  </si>
  <si>
    <t>17.3.2.204.</t>
  </si>
  <si>
    <t>17.3.2.204.a</t>
  </si>
  <si>
    <t>17.3.2.204.b</t>
  </si>
  <si>
    <t>17.3.2.204.c</t>
  </si>
  <si>
    <t>17.3.2.204.d</t>
  </si>
  <si>
    <t>17.3.2.204.e</t>
  </si>
  <si>
    <t>17.3.2.204.f</t>
  </si>
  <si>
    <t>17.3.2.204.g</t>
  </si>
  <si>
    <t>17.3.2.205.</t>
  </si>
  <si>
    <t>17.3.2.205.a</t>
  </si>
  <si>
    <t>17.3.2.205.b</t>
  </si>
  <si>
    <t>17.3.2.205.c</t>
  </si>
  <si>
    <t>17.3.2.205.d</t>
  </si>
  <si>
    <t>17.3.2.205.e</t>
  </si>
  <si>
    <t>17.3.2.205.f</t>
  </si>
  <si>
    <t>17.3.2.206.</t>
  </si>
  <si>
    <t>17.3.2.206.a</t>
  </si>
  <si>
    <t>17.3.2.206.b</t>
  </si>
  <si>
    <t>17.3.2.206.c</t>
  </si>
  <si>
    <t>17.3.2.206.d</t>
  </si>
  <si>
    <t>17.3.2.206.e</t>
  </si>
  <si>
    <t>17.3.2.206.f</t>
  </si>
  <si>
    <t>17.3.2.206.g</t>
  </si>
  <si>
    <t>17.3.2.207.</t>
  </si>
  <si>
    <t>17.3.2.208.</t>
  </si>
  <si>
    <t>17.3.2.208.a</t>
  </si>
  <si>
    <t>17.3.2.208.b</t>
  </si>
  <si>
    <t>17.3.2.208.c</t>
  </si>
  <si>
    <t>17.3.2.208.d</t>
  </si>
  <si>
    <t>17.3.2.208.e</t>
  </si>
  <si>
    <t>17.3.2.208.f</t>
  </si>
  <si>
    <t>17.3.2.208.g</t>
  </si>
  <si>
    <t>17.3.2.209.</t>
  </si>
  <si>
    <t>17.3.2.209.a</t>
  </si>
  <si>
    <t>17.3.2.209.b</t>
  </si>
  <si>
    <t>17.3.2.209.c</t>
  </si>
  <si>
    <t>17.3.2.209.d</t>
  </si>
  <si>
    <t>17.3.2.209.e</t>
  </si>
  <si>
    <t>17.3.2.210.</t>
  </si>
  <si>
    <t>17.3.2.210.a</t>
  </si>
  <si>
    <t>17.3.2.210.b</t>
  </si>
  <si>
    <t>17.3.2.211.</t>
  </si>
  <si>
    <t>17.3.2.211.a</t>
  </si>
  <si>
    <t>17.3.2.211.b</t>
  </si>
  <si>
    <t>17.3.2.211.c</t>
  </si>
  <si>
    <t>17.3.2.211.d</t>
  </si>
  <si>
    <t>17.3.2.211.e</t>
  </si>
  <si>
    <t>17.3.2.212.</t>
  </si>
  <si>
    <t>17.3.2.212.a</t>
  </si>
  <si>
    <t>17.3.2.212.b</t>
  </si>
  <si>
    <t>17.3.2.212.c</t>
  </si>
  <si>
    <t>17.3.2.212.d</t>
  </si>
  <si>
    <t>17.3.2.212.e</t>
  </si>
  <si>
    <t>17.3.2.212.f</t>
  </si>
  <si>
    <t>17.3.2.213</t>
  </si>
  <si>
    <t>17.3.2.214</t>
  </si>
  <si>
    <t>17.3.2.214.a</t>
  </si>
  <si>
    <t>17.3.2.214.b</t>
  </si>
  <si>
    <t>17.3.2.214.c</t>
  </si>
  <si>
    <t>17.3.2.215.</t>
  </si>
  <si>
    <t>17.3.2.216.</t>
  </si>
  <si>
    <t>17.3.2.217.</t>
  </si>
  <si>
    <t>17.3.2.218.</t>
  </si>
  <si>
    <t>17.3.2.218.a</t>
  </si>
  <si>
    <t>17.3.2.218.b</t>
  </si>
  <si>
    <t>17.3.2.218.c</t>
  </si>
  <si>
    <t>17.3.2.218.d</t>
  </si>
  <si>
    <t>17.3.2.218.e</t>
  </si>
  <si>
    <t>17.3.2.219.</t>
  </si>
  <si>
    <t>17.3.2.219.a</t>
  </si>
  <si>
    <t>17.3.2.219.b</t>
  </si>
  <si>
    <t>17.3.2.219.c</t>
  </si>
  <si>
    <t>17.3.2.219.d</t>
  </si>
  <si>
    <t>17.3.2.219.e</t>
  </si>
  <si>
    <t>17.3.2.220.</t>
  </si>
  <si>
    <t>17.3.2.221.</t>
  </si>
  <si>
    <t>17.3.2.222.</t>
  </si>
  <si>
    <t>17.3.2.222.a</t>
  </si>
  <si>
    <t>17.3.2.222.b</t>
  </si>
  <si>
    <t>17.3.2.223.</t>
  </si>
  <si>
    <t>17.3.2.223.a</t>
  </si>
  <si>
    <t>17.3.2.223.b</t>
  </si>
  <si>
    <t>17.3.2.223.c</t>
  </si>
  <si>
    <t>17.3.2.224.</t>
  </si>
  <si>
    <t>17.3.2.224.a</t>
  </si>
  <si>
    <t>17.3.2.224.b</t>
  </si>
  <si>
    <t>17.3.2.224.c</t>
  </si>
  <si>
    <t>17.3.2.225.</t>
  </si>
  <si>
    <t>17.3.2.225.a</t>
  </si>
  <si>
    <t>17.3.2.225.b</t>
  </si>
  <si>
    <t>17.3.2.225.c</t>
  </si>
  <si>
    <t>17.3.2.226</t>
  </si>
  <si>
    <t>17.3.2.226.a</t>
  </si>
  <si>
    <t>17.3.2.226.b</t>
  </si>
  <si>
    <t>17.3.2.226.c</t>
  </si>
  <si>
    <t>17.3.2.227</t>
  </si>
  <si>
    <t>17.3.2.228</t>
  </si>
  <si>
    <t>17.3.2.228.a</t>
  </si>
  <si>
    <t>17.3.2.228.b</t>
  </si>
  <si>
    <t>17.3.2.228.c</t>
  </si>
  <si>
    <t>17.3.2.229</t>
  </si>
  <si>
    <t>17.3.2.229.a</t>
  </si>
  <si>
    <t>17.3.2.229.b</t>
  </si>
  <si>
    <t>17.3.2.229.c</t>
  </si>
  <si>
    <t>17.3.2.230</t>
  </si>
  <si>
    <t>17.3.2.230.a</t>
  </si>
  <si>
    <t>17.3.2.230.b</t>
  </si>
  <si>
    <t>17.3.2.230.c</t>
  </si>
  <si>
    <t>17.3.2.230.d</t>
  </si>
  <si>
    <t>17.3.2.230.e</t>
  </si>
  <si>
    <t>17.3.2.230.f</t>
  </si>
  <si>
    <t>17.3.2.230.g</t>
  </si>
  <si>
    <t>17.3.2.231</t>
  </si>
  <si>
    <t>17.3.2.231.a</t>
  </si>
  <si>
    <t>17.3.2.231.b</t>
  </si>
  <si>
    <t>17.3.2.231.c</t>
  </si>
  <si>
    <t>17.3.2.231.d</t>
  </si>
  <si>
    <t>17.3.2.231.e</t>
  </si>
  <si>
    <t>17.3.2.231.f</t>
  </si>
  <si>
    <t>17.3.2.231.g</t>
  </si>
  <si>
    <t>17.3.2.232.</t>
  </si>
  <si>
    <t>17.3.2.232.a</t>
  </si>
  <si>
    <t>17.3.2.232.b</t>
  </si>
  <si>
    <t>17.3.2.232.c</t>
  </si>
  <si>
    <t>17.3.2.232.d</t>
  </si>
  <si>
    <t>17.3.2.232.e</t>
  </si>
  <si>
    <t>17.3.2.232.f</t>
  </si>
  <si>
    <t>17.3.2.232.g</t>
  </si>
  <si>
    <t>17.3.2.233.</t>
  </si>
  <si>
    <t>17.3.2.233.a</t>
  </si>
  <si>
    <t>17.3.2.233.b</t>
  </si>
  <si>
    <t>17.3.2.233.c</t>
  </si>
  <si>
    <t>17.3.2.233.d</t>
  </si>
  <si>
    <t>17.3.2.233.e</t>
  </si>
  <si>
    <t>17.3.2.233.f</t>
  </si>
  <si>
    <t>17.3.2.233.g</t>
  </si>
  <si>
    <t>17.3.2.234</t>
  </si>
  <si>
    <t>17.3.2.234.a</t>
  </si>
  <si>
    <t>17.3.2.234.b</t>
  </si>
  <si>
    <t>17.3.2.234.c</t>
  </si>
  <si>
    <t>17.3.2.235</t>
  </si>
  <si>
    <t>17.3.2.235.a</t>
  </si>
  <si>
    <t>17.3.2.235.b</t>
  </si>
  <si>
    <t>17.3.2.235.c</t>
  </si>
  <si>
    <t>17.3.2.236</t>
  </si>
  <si>
    <t>17.3.2.236.a</t>
  </si>
  <si>
    <t>17.3.2.236.b</t>
  </si>
  <si>
    <t>17.3.2.236.c</t>
  </si>
  <si>
    <t>17.3.2.237</t>
  </si>
  <si>
    <t>17.3.2.237.a</t>
  </si>
  <si>
    <t>17.3.2.237.b</t>
  </si>
  <si>
    <t>17.3.2.237.c</t>
  </si>
  <si>
    <t>17.3.2.238</t>
  </si>
  <si>
    <t>17.3.2.238.a</t>
  </si>
  <si>
    <t>17.3.2.238.b</t>
  </si>
  <si>
    <t>17.3.2.238.c</t>
  </si>
  <si>
    <t>17.3.2.239</t>
  </si>
  <si>
    <t>17.3.2.239.a</t>
  </si>
  <si>
    <t>17.3.2.239.b</t>
  </si>
  <si>
    <t>17.3.2.239.c</t>
  </si>
  <si>
    <t>17.3.2.240</t>
  </si>
  <si>
    <t>17.3.2.240.a</t>
  </si>
  <si>
    <t>17.3.2.240.b</t>
  </si>
  <si>
    <t>17.3.2.240.c</t>
  </si>
  <si>
    <t>17.3.2.241</t>
  </si>
  <si>
    <t>17.3.2.241.a</t>
  </si>
  <si>
    <t>17.3.2.241.b</t>
  </si>
  <si>
    <t>17.3.2.242</t>
  </si>
  <si>
    <t>17.3.2.243</t>
  </si>
  <si>
    <t>17.3.2.244</t>
  </si>
  <si>
    <t>17.3.2.245</t>
  </si>
  <si>
    <t>17.3.2.246</t>
  </si>
  <si>
    <t>17.3.2.247</t>
  </si>
  <si>
    <t>17.3.2.248</t>
  </si>
  <si>
    <t>17.3.2.249</t>
  </si>
  <si>
    <t>17.3.2.250</t>
  </si>
  <si>
    <t>17.3.2.251</t>
  </si>
  <si>
    <t>17.3.2.252</t>
  </si>
  <si>
    <t>17.3.2.253</t>
  </si>
  <si>
    <t>17.3.2.253.a</t>
  </si>
  <si>
    <t>17.3.2.253.b</t>
  </si>
  <si>
    <t>17.3.2.253.c</t>
  </si>
  <si>
    <t>17.3.2.254</t>
  </si>
  <si>
    <t>17.3.2.254.a</t>
  </si>
  <si>
    <t>17.3.2.254.b</t>
  </si>
  <si>
    <t>17.3.2.254.c</t>
  </si>
  <si>
    <t>17.3.2.255</t>
  </si>
  <si>
    <t>17.3.2.255.a</t>
  </si>
  <si>
    <t>17.3.2.255.b</t>
  </si>
  <si>
    <t>17.3.2.256</t>
  </si>
  <si>
    <t>17.3.2.257</t>
  </si>
  <si>
    <t>17.3.2.257.a</t>
  </si>
  <si>
    <t>17.3.2.257.b</t>
  </si>
  <si>
    <t>17.3.2.257.c</t>
  </si>
  <si>
    <t>17.3.2.257.d</t>
  </si>
  <si>
    <t>17.3.2.258</t>
  </si>
  <si>
    <t>17.3.2.258.a</t>
  </si>
  <si>
    <t>17.3.2.258.b</t>
  </si>
  <si>
    <t>17.3.2.259</t>
  </si>
  <si>
    <t>17.3.2.259.a</t>
  </si>
  <si>
    <t>17.3.2.259.b</t>
  </si>
  <si>
    <t>17.3.2.259.c</t>
  </si>
  <si>
    <t>17.3.2.260</t>
  </si>
  <si>
    <t>17.3.2.260.a</t>
  </si>
  <si>
    <t>17.3.2.260.b</t>
  </si>
  <si>
    <t>17.3.2.260.c</t>
  </si>
  <si>
    <t>17.3.2.260.d</t>
  </si>
  <si>
    <t>17.3.2.261</t>
  </si>
  <si>
    <t>17.3.2.261.a</t>
  </si>
  <si>
    <t>17.3.2.261.b</t>
  </si>
  <si>
    <t>17.3.2.261.c</t>
  </si>
  <si>
    <t>17.3.2.261.d</t>
  </si>
  <si>
    <t>17.3.2.262</t>
  </si>
  <si>
    <t>17.3.2.262.a</t>
  </si>
  <si>
    <t>17.3.2.262.b</t>
  </si>
  <si>
    <t>17.3.2.262.c</t>
  </si>
  <si>
    <t>17.3.2.262.d</t>
  </si>
  <si>
    <t>17.3.2.263</t>
  </si>
  <si>
    <t>17.3.2.263.a</t>
  </si>
  <si>
    <t>17.3.2.263.b</t>
  </si>
  <si>
    <t>17.3.2.263.c</t>
  </si>
  <si>
    <t>17.3.2.263.d</t>
  </si>
  <si>
    <t>17.3.2.263.e</t>
  </si>
  <si>
    <t>17.3.2.263.f</t>
  </si>
  <si>
    <t>17.3.2.263.g</t>
  </si>
  <si>
    <t>17.3.2.263.h</t>
  </si>
  <si>
    <t>17.3.2.264</t>
  </si>
  <si>
    <t>17.3.2.264.a</t>
  </si>
  <si>
    <t>17.3.2.264.b</t>
  </si>
  <si>
    <t>17.3.2.264.c</t>
  </si>
  <si>
    <t>17.3.2.264.d</t>
  </si>
  <si>
    <t>17.3.2.264.e</t>
  </si>
  <si>
    <t>17.3.2.264.f</t>
  </si>
  <si>
    <t>17.3.2.264.g</t>
  </si>
  <si>
    <t>17.3.2.264.h</t>
  </si>
  <si>
    <t>QTD</t>
  </si>
  <si>
    <t>VALOR DE VENDA</t>
  </si>
  <si>
    <t xml:space="preserve">CUSTO TOTAL </t>
  </si>
  <si>
    <t xml:space="preserve">MATERIAIS </t>
  </si>
  <si>
    <t>MÃO DE OBRA</t>
  </si>
  <si>
    <t>k</t>
  </si>
  <si>
    <t>RESUMO DA OBRA</t>
  </si>
  <si>
    <t>ME ARENINHA DO BEIRA RIO - CONJ. PALMEIRAS</t>
  </si>
  <si>
    <t>65 Dias</t>
  </si>
  <si>
    <t>0779/2020</t>
  </si>
  <si>
    <t>Rua Sandra Pereira, Conjunto Palmeiras, Fortaleza</t>
  </si>
  <si>
    <t>0161229/2020</t>
  </si>
  <si>
    <t>VI</t>
  </si>
  <si>
    <t>6232/17</t>
  </si>
  <si>
    <r>
      <t xml:space="preserve">OBSERVAÇÃO:  </t>
    </r>
    <r>
      <rPr>
        <sz val="14"/>
        <color indexed="8"/>
        <rFont val="Browallia New"/>
        <family val="2"/>
      </rPr>
      <t>O ITEM 3.2.58.a CONTEMPLA A INSTALAÇÃO DE SUPORTE P/ LUMINÁRIA CONJUGADO COM SUPORTE PARA PROJETORES.8UN X 1H = 8 HORAS. O ITEM 3.2.58.a CONTEMPLA A RETIRADA DE POSTE ACIMA DE 12M. 6 UM X 0,5H = 3 HORAS</t>
    </r>
  </si>
  <si>
    <t>Lucas Alves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</si>
</sst>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quot;R$&quot;\ * #,##0.00_-;\-&quot;R$&quot;\ * #,##0.00_-;_-&quot;R$&quot;\ * &quot;-&quot;??_-;_-@_-"/>
    <numFmt numFmtId="165" formatCode="_-&quot;R$&quot;\ * #,##0.0000_-;\-&quot;R$&quot;\ * #,##0.0000_-;_-&quot;R$&quot;\ * &quot;-&quot;????_-;_-@_-"/>
    <numFmt numFmtId="166" formatCode="0,000"/>
    <numFmt numFmtId="167" formatCode="00,000"/>
    <numFmt numFmtId="168" formatCode="_(* #,##0.00_);_(* \(#,##0.00\);_(* &quot;-&quot;??_);_(@_)"/>
    <numFmt numFmtId="169" formatCode="&quot;R$ &quot;#,##0.00"/>
    <numFmt numFmtId="170" formatCode="#&quot; Dias&quot;"/>
    <numFmt numFmtId="171" formatCode="d/m/yyyy"/>
  </numFmts>
  <fonts count="46">
    <font>
      <sz val="11"/>
      <color theme="1"/>
      <name val="Calibri"/>
      <family val="2"/>
      <scheme val="minor"/>
    </font>
    <font>
      <sz val="11"/>
      <color theme="1"/>
      <name val="Calibri"/>
      <family val="2"/>
      <scheme val="minor"/>
    </font>
    <font>
      <sz val="10"/>
      <color theme="1"/>
      <name val="Times New Roman"/>
      <family val="1"/>
    </font>
    <font>
      <b/>
      <sz val="10"/>
      <color rgb="FF000000"/>
      <name val="Times New Roman"/>
      <family val="1"/>
    </font>
    <font>
      <sz val="10"/>
      <color rgb="FF000000"/>
      <name val="Times New Roman"/>
      <family val="1"/>
    </font>
    <font>
      <b/>
      <sz val="12"/>
      <color rgb="FF000000"/>
      <name val="Times New Roman"/>
      <family val="1"/>
    </font>
    <font>
      <b/>
      <sz val="12"/>
      <color theme="1"/>
      <name val="Times New Roman"/>
      <family val="1"/>
    </font>
    <font>
      <sz val="10"/>
      <color indexed="8"/>
      <name val="Arial"/>
      <family val="2"/>
    </font>
    <font>
      <sz val="10"/>
      <name val="Arial"/>
      <family val="2"/>
    </font>
    <font>
      <b/>
      <sz val="18"/>
      <color indexed="8"/>
      <name val="Browallia New"/>
      <family val="2"/>
    </font>
    <font>
      <sz val="12"/>
      <color indexed="8"/>
      <name val="Arial"/>
      <family val="2"/>
    </font>
    <font>
      <b/>
      <sz val="20"/>
      <color indexed="18"/>
      <name val="Browallia New"/>
      <family val="2"/>
    </font>
    <font>
      <sz val="20"/>
      <name val="Arial"/>
      <family val="2"/>
    </font>
    <font>
      <sz val="10"/>
      <name val="Helv"/>
      <charset val="204"/>
    </font>
    <font>
      <sz val="14"/>
      <color rgb="FF000000"/>
      <name val="Times New Roman"/>
      <family val="1"/>
    </font>
    <font>
      <b/>
      <sz val="14"/>
      <color rgb="FF000000"/>
      <name val="Times New Roman"/>
      <family val="1"/>
    </font>
    <font>
      <sz val="14"/>
      <color theme="1"/>
      <name val="Times New Roman"/>
      <family val="1"/>
    </font>
    <font>
      <b/>
      <sz val="14"/>
      <color rgb="FFFF0000"/>
      <name val="Times New Roman"/>
      <family val="1"/>
    </font>
    <font>
      <sz val="16"/>
      <color rgb="FF000000"/>
      <name val="Times New Roman"/>
      <family val="1"/>
    </font>
    <font>
      <sz val="16"/>
      <color theme="1"/>
      <name val="Times New Roman"/>
      <family val="1"/>
    </font>
    <font>
      <sz val="9"/>
      <color indexed="81"/>
      <name val="Segoe UI"/>
      <family val="2"/>
    </font>
    <font>
      <b/>
      <sz val="9"/>
      <color indexed="81"/>
      <name val="Segoe UI"/>
      <family val="2"/>
    </font>
    <font>
      <b/>
      <sz val="11"/>
      <color theme="1"/>
      <name val="Calibri"/>
      <family val="2"/>
      <scheme val="minor"/>
    </font>
    <font>
      <b/>
      <sz val="14"/>
      <color theme="1"/>
      <name val="Times New Roman"/>
      <family val="1"/>
    </font>
    <font>
      <b/>
      <sz val="16"/>
      <color rgb="FF000000"/>
      <name val="Times New Roman"/>
      <family val="1"/>
    </font>
    <font>
      <sz val="14"/>
      <color rgb="FFFF0000"/>
      <name val="Times New Roman"/>
      <family val="1"/>
    </font>
    <font>
      <b/>
      <sz val="11"/>
      <color indexed="8"/>
      <name val="Calibri"/>
      <family val="2"/>
    </font>
    <font>
      <sz val="11"/>
      <color indexed="8"/>
      <name val="Calibri"/>
      <family val="2"/>
    </font>
    <font>
      <sz val="11"/>
      <name val="Calibri"/>
      <family val="2"/>
      <scheme val="minor"/>
    </font>
    <font>
      <b/>
      <sz val="14"/>
      <color indexed="56"/>
      <name val="Arial"/>
      <family val="2"/>
      <charset val="1"/>
    </font>
    <font>
      <b/>
      <sz val="12"/>
      <color indexed="56"/>
      <name val="Arial"/>
      <family val="2"/>
      <charset val="1"/>
    </font>
    <font>
      <b/>
      <sz val="14"/>
      <name val="Arial"/>
      <family val="2"/>
      <charset val="1"/>
    </font>
    <font>
      <b/>
      <sz val="14"/>
      <color indexed="10"/>
      <name val="Arial"/>
      <family val="2"/>
      <charset val="1"/>
    </font>
    <font>
      <b/>
      <sz val="12"/>
      <name val="Arial"/>
      <family val="2"/>
      <charset val="1"/>
    </font>
    <font>
      <b/>
      <sz val="11"/>
      <color indexed="56"/>
      <name val="Arial"/>
      <family val="2"/>
      <charset val="1"/>
    </font>
    <font>
      <sz val="12"/>
      <name val="Arial"/>
      <family val="2"/>
      <charset val="1"/>
    </font>
    <font>
      <b/>
      <sz val="14"/>
      <color theme="0"/>
      <name val="Arial"/>
      <family val="2"/>
      <charset val="1"/>
    </font>
    <font>
      <b/>
      <sz val="12"/>
      <color theme="0"/>
      <name val="Arial"/>
      <family val="2"/>
      <charset val="1"/>
    </font>
    <font>
      <b/>
      <sz val="14"/>
      <color indexed="8"/>
      <name val="Calibri"/>
      <family val="2"/>
    </font>
    <font>
      <b/>
      <sz val="14"/>
      <color theme="1"/>
      <name val="Calibri"/>
      <family val="2"/>
      <scheme val="minor"/>
    </font>
    <font>
      <sz val="12"/>
      <color rgb="FF000000"/>
      <name val="Times New Roman"/>
      <family val="1"/>
    </font>
    <font>
      <sz val="12"/>
      <color theme="1"/>
      <name val="Times New Roman"/>
      <family val="1"/>
    </font>
    <font>
      <b/>
      <sz val="12"/>
      <color rgb="FFFF0000"/>
      <name val="Times New Roman"/>
      <family val="1"/>
    </font>
    <font>
      <b/>
      <sz val="20"/>
      <color theme="1"/>
      <name val="Calibri"/>
      <family val="2"/>
      <scheme val="minor"/>
    </font>
    <font>
      <sz val="20"/>
      <color theme="1"/>
      <name val="Calibri"/>
      <family val="2"/>
      <scheme val="minor"/>
    </font>
    <font>
      <sz val="14"/>
      <color indexed="8"/>
      <name val="Browallia New"/>
      <family val="2"/>
    </font>
  </fonts>
  <fills count="1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theme="2"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bgColor indexed="64"/>
      </patternFill>
    </fill>
    <fill>
      <patternFill patternType="solid">
        <fgColor theme="5" tint="0.39997558519241921"/>
        <bgColor indexed="64"/>
      </patternFill>
    </fill>
    <fill>
      <patternFill patternType="solid">
        <fgColor indexed="9"/>
        <bgColor indexed="26"/>
      </patternFill>
    </fill>
  </fills>
  <borders count="4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3"/>
      </left>
      <right style="thin">
        <color indexed="63"/>
      </right>
      <top style="medium">
        <color indexed="63"/>
      </top>
      <bottom style="medium">
        <color indexed="63"/>
      </bottom>
      <diagonal/>
    </border>
    <border>
      <left style="thin">
        <color indexed="63"/>
      </left>
      <right style="thin">
        <color indexed="63"/>
      </right>
      <top style="medium">
        <color indexed="63"/>
      </top>
      <bottom style="medium">
        <color indexed="63"/>
      </bottom>
      <diagonal/>
    </border>
    <border>
      <left style="thin">
        <color indexed="63"/>
      </left>
      <right style="medium">
        <color indexed="63"/>
      </right>
      <top style="medium">
        <color indexed="63"/>
      </top>
      <bottom style="medium">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medium">
        <color indexed="63"/>
      </top>
      <bottom/>
      <diagonal/>
    </border>
    <border>
      <left style="medium">
        <color indexed="64"/>
      </left>
      <right style="medium">
        <color indexed="64"/>
      </right>
      <top style="medium">
        <color indexed="64"/>
      </top>
      <bottom style="medium">
        <color indexed="64"/>
      </bottom>
      <diagonal/>
    </border>
    <border>
      <left style="thin">
        <color indexed="63"/>
      </left>
      <right/>
      <top style="medium">
        <color indexed="63"/>
      </top>
      <bottom style="medium">
        <color indexed="63"/>
      </bottom>
      <diagonal/>
    </border>
    <border>
      <left/>
      <right style="thin">
        <color indexed="63"/>
      </right>
      <top style="medium">
        <color indexed="63"/>
      </top>
      <bottom style="medium">
        <color indexed="63"/>
      </bottom>
      <diagonal/>
    </border>
    <border>
      <left style="thin">
        <color indexed="63"/>
      </left>
      <right style="thin">
        <color indexed="63"/>
      </right>
      <top/>
      <bottom style="thin">
        <color indexed="63"/>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medium">
        <color indexed="8"/>
      </left>
      <right/>
      <top style="thin">
        <color indexed="63"/>
      </top>
      <bottom/>
      <diagonal/>
    </border>
    <border>
      <left style="medium">
        <color indexed="8"/>
      </left>
      <right/>
      <top/>
      <bottom/>
      <diagonal/>
    </border>
    <border>
      <left/>
      <right style="medium">
        <color indexed="8"/>
      </right>
      <top/>
      <bottom/>
      <diagonal/>
    </border>
    <border>
      <left style="medium">
        <color indexed="8"/>
      </left>
      <right/>
      <top/>
      <bottom style="thin">
        <color indexed="63"/>
      </bottom>
      <diagonal/>
    </border>
    <border>
      <left/>
      <right/>
      <top/>
      <bottom style="thin">
        <color indexed="63"/>
      </bottom>
      <diagonal/>
    </border>
    <border>
      <left/>
      <right style="medium">
        <color indexed="8"/>
      </right>
      <top/>
      <bottom style="thin">
        <color indexed="63"/>
      </bottom>
      <diagonal/>
    </border>
    <border>
      <left style="thin">
        <color indexed="64"/>
      </left>
      <right/>
      <top style="thin">
        <color indexed="64"/>
      </top>
      <bottom/>
      <diagonal/>
    </border>
    <border>
      <left/>
      <right style="thin">
        <color indexed="64"/>
      </right>
      <top style="thin">
        <color indexed="64"/>
      </top>
      <bottom/>
      <diagonal/>
    </border>
    <border>
      <left style="medium">
        <color indexed="8"/>
      </left>
      <right style="medium">
        <color indexed="8"/>
      </right>
      <top style="thin">
        <color indexed="63"/>
      </top>
      <bottom style="thin">
        <color indexed="63"/>
      </bottom>
      <diagonal/>
    </border>
    <border>
      <left style="medium">
        <color indexed="8"/>
      </left>
      <right/>
      <top style="medium">
        <color indexed="63"/>
      </top>
      <bottom/>
      <diagonal/>
    </border>
    <border>
      <left style="medium">
        <color indexed="64"/>
      </left>
      <right style="medium">
        <color indexed="8"/>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s>
  <cellStyleXfs count="8">
    <xf numFmtId="0" fontId="0" fillId="0" borderId="0"/>
    <xf numFmtId="0" fontId="8" fillId="0" borderId="0"/>
    <xf numFmtId="43" fontId="8" fillId="0" borderId="0" applyFont="0" applyFill="0" applyBorder="0" applyAlignment="0" applyProtection="0"/>
    <xf numFmtId="168" fontId="8" fillId="0" borderId="0" applyFont="0" applyFill="0" applyBorder="0" applyAlignment="0" applyProtection="0"/>
    <xf numFmtId="0" fontId="13" fillId="0" borderId="0"/>
    <xf numFmtId="0" fontId="8" fillId="0" borderId="0"/>
    <xf numFmtId="0" fontId="8" fillId="0" borderId="0"/>
    <xf numFmtId="164" fontId="1" fillId="0" borderId="0" applyFont="0" applyFill="0" applyBorder="0" applyAlignment="0" applyProtection="0"/>
  </cellStyleXfs>
  <cellXfs count="224">
    <xf numFmtId="0" fontId="0" fillId="0" borderId="0" xfId="0"/>
    <xf numFmtId="0" fontId="7" fillId="0" borderId="0" xfId="0" applyFont="1" applyBorder="1"/>
    <xf numFmtId="2" fontId="7" fillId="0" borderId="0" xfId="0" applyNumberFormat="1" applyFont="1" applyBorder="1"/>
    <xf numFmtId="0" fontId="8" fillId="4" borderId="0" xfId="0" applyFont="1" applyFill="1" applyAlignment="1" applyProtection="1">
      <alignment horizontal="center" vertical="center" wrapText="1"/>
      <protection locked="0"/>
    </xf>
    <xf numFmtId="2" fontId="8" fillId="4" borderId="0" xfId="0" applyNumberFormat="1" applyFont="1" applyFill="1" applyAlignment="1" applyProtection="1">
      <alignment horizontal="center" vertical="center" wrapText="1"/>
      <protection locked="0"/>
    </xf>
    <xf numFmtId="0" fontId="0" fillId="0" borderId="0" xfId="0" applyBorder="1"/>
    <xf numFmtId="0" fontId="0" fillId="0" borderId="0" xfId="0" applyAlignment="1">
      <alignment horizontal="center"/>
    </xf>
    <xf numFmtId="0" fontId="7" fillId="0" borderId="0" xfId="0" applyFont="1" applyBorder="1" applyAlignment="1">
      <alignment horizontal="center"/>
    </xf>
    <xf numFmtId="0" fontId="0" fillId="0" borderId="0" xfId="0" applyBorder="1" applyAlignment="1">
      <alignment horizontal="center"/>
    </xf>
    <xf numFmtId="0" fontId="0" fillId="0" borderId="0" xfId="0" applyProtection="1">
      <protection hidden="1"/>
    </xf>
    <xf numFmtId="0" fontId="11" fillId="0" borderId="0" xfId="0" applyFont="1" applyAlignment="1" applyProtection="1">
      <alignment horizontal="center"/>
      <protection hidden="1"/>
    </xf>
    <xf numFmtId="0" fontId="12" fillId="4" borderId="0" xfId="0" applyFont="1" applyFill="1" applyAlignment="1" applyProtection="1">
      <alignment horizontal="left" vertical="center" wrapText="1"/>
      <protection hidden="1"/>
    </xf>
    <xf numFmtId="0" fontId="12" fillId="4" borderId="0" xfId="0" applyFont="1" applyFill="1" applyAlignment="1" applyProtection="1">
      <alignment horizontal="center" vertical="center" wrapText="1"/>
      <protection hidden="1"/>
    </xf>
    <xf numFmtId="4" fontId="12" fillId="4" borderId="0" xfId="0" applyNumberFormat="1" applyFont="1" applyFill="1" applyAlignment="1" applyProtection="1">
      <alignment horizontal="center" vertical="center" wrapText="1"/>
      <protection hidden="1"/>
    </xf>
    <xf numFmtId="49" fontId="3" fillId="2" borderId="1" xfId="0" applyNumberFormat="1" applyFont="1" applyFill="1" applyBorder="1" applyAlignment="1" applyProtection="1">
      <alignment horizontal="center" vertical="center"/>
      <protection hidden="1"/>
    </xf>
    <xf numFmtId="164" fontId="3" fillId="2" borderId="1" xfId="0" applyNumberFormat="1" applyFont="1" applyFill="1" applyBorder="1" applyAlignment="1" applyProtection="1">
      <alignment horizontal="center" vertical="center"/>
      <protection hidden="1"/>
    </xf>
    <xf numFmtId="49" fontId="4" fillId="0" borderId="0" xfId="0" applyNumberFormat="1" applyFont="1" applyBorder="1" applyAlignment="1" applyProtection="1">
      <alignment horizontal="left" vertical="center" wrapText="1"/>
      <protection hidden="1"/>
    </xf>
    <xf numFmtId="49" fontId="4" fillId="0" borderId="0" xfId="0" applyNumberFormat="1" applyFont="1" applyBorder="1" applyAlignment="1" applyProtection="1">
      <alignment vertical="center" wrapText="1"/>
      <protection hidden="1"/>
    </xf>
    <xf numFmtId="0" fontId="2" fillId="0" borderId="0" xfId="0" applyFont="1" applyBorder="1" applyAlignment="1" applyProtection="1">
      <alignment horizontal="center" vertical="center" wrapText="1"/>
      <protection hidden="1"/>
    </xf>
    <xf numFmtId="1" fontId="4" fillId="0" borderId="0" xfId="0" applyNumberFormat="1" applyFont="1" applyBorder="1" applyAlignment="1" applyProtection="1">
      <alignment horizontal="center" vertical="center" wrapText="1"/>
      <protection hidden="1"/>
    </xf>
    <xf numFmtId="165" fontId="4" fillId="0" borderId="0" xfId="0" applyNumberFormat="1" applyFont="1" applyBorder="1" applyAlignment="1" applyProtection="1">
      <alignment horizontal="center" vertical="center" wrapText="1"/>
      <protection hidden="1"/>
    </xf>
    <xf numFmtId="164" fontId="4" fillId="0" borderId="0" xfId="0" applyNumberFormat="1" applyFont="1" applyBorder="1" applyAlignment="1" applyProtection="1">
      <alignment horizontal="right" vertical="center" wrapText="1"/>
      <protection hidden="1"/>
    </xf>
    <xf numFmtId="164" fontId="6" fillId="5" borderId="1" xfId="0" applyNumberFormat="1" applyFont="1" applyFill="1" applyBorder="1" applyAlignment="1" applyProtection="1">
      <alignment horizontal="right" vertical="center"/>
      <protection hidden="1"/>
    </xf>
    <xf numFmtId="0" fontId="0" fillId="9" borderId="0" xfId="0" applyFill="1"/>
    <xf numFmtId="0" fontId="0" fillId="9" borderId="0" xfId="0" applyFill="1" applyAlignment="1">
      <alignment horizontal="center"/>
    </xf>
    <xf numFmtId="0" fontId="0" fillId="8" borderId="0" xfId="0" applyFill="1"/>
    <xf numFmtId="0" fontId="0" fillId="8" borderId="0" xfId="0" applyFill="1" applyAlignment="1">
      <alignment horizontal="center"/>
    </xf>
    <xf numFmtId="0" fontId="7" fillId="9" borderId="0" xfId="0" applyFont="1" applyFill="1" applyBorder="1"/>
    <xf numFmtId="0" fontId="22" fillId="0" borderId="0" xfId="0" applyFont="1"/>
    <xf numFmtId="0" fontId="22" fillId="0" borderId="0" xfId="0" applyFont="1" applyAlignment="1">
      <alignment horizontal="center"/>
    </xf>
    <xf numFmtId="0" fontId="0" fillId="10" borderId="0" xfId="0" applyFill="1"/>
    <xf numFmtId="0" fontId="0" fillId="10" borderId="0" xfId="0" applyFill="1" applyAlignment="1">
      <alignment horizontal="center"/>
    </xf>
    <xf numFmtId="49" fontId="15" fillId="6" borderId="1" xfId="0" applyNumberFormat="1" applyFont="1" applyFill="1" applyBorder="1" applyAlignment="1" applyProtection="1">
      <alignment horizontal="left" vertical="center" wrapText="1"/>
      <protection hidden="1"/>
    </xf>
    <xf numFmtId="49" fontId="15" fillId="6" borderId="1" xfId="0" applyNumberFormat="1" applyFont="1" applyFill="1" applyBorder="1" applyAlignment="1" applyProtection="1">
      <alignment horizontal="center" vertical="center" wrapText="1"/>
      <protection hidden="1"/>
    </xf>
    <xf numFmtId="165" fontId="15" fillId="6" borderId="1" xfId="0" applyNumberFormat="1" applyFont="1" applyFill="1" applyBorder="1" applyAlignment="1" applyProtection="1">
      <alignment horizontal="center" vertical="center" wrapText="1"/>
      <protection hidden="1"/>
    </xf>
    <xf numFmtId="164" fontId="15" fillId="6" borderId="1" xfId="0" applyNumberFormat="1" applyFont="1" applyFill="1" applyBorder="1" applyAlignment="1" applyProtection="1">
      <alignment horizontal="right" vertical="center" wrapText="1"/>
      <protection hidden="1"/>
    </xf>
    <xf numFmtId="0" fontId="22" fillId="9" borderId="0" xfId="0" applyFont="1" applyFill="1"/>
    <xf numFmtId="0" fontId="22" fillId="9" borderId="0" xfId="0" applyFont="1" applyFill="1" applyAlignment="1">
      <alignment horizontal="center"/>
    </xf>
    <xf numFmtId="49" fontId="14" fillId="6" borderId="1" xfId="0" applyNumberFormat="1" applyFont="1" applyFill="1" applyBorder="1" applyAlignment="1" applyProtection="1">
      <alignment horizontal="left" vertical="center" wrapText="1"/>
      <protection hidden="1"/>
    </xf>
    <xf numFmtId="0" fontId="16" fillId="6" borderId="1" xfId="0" applyFont="1" applyFill="1" applyBorder="1" applyAlignment="1" applyProtection="1">
      <alignment horizontal="center" vertical="center" wrapText="1"/>
      <protection hidden="1"/>
    </xf>
    <xf numFmtId="165" fontId="14" fillId="6" borderId="1" xfId="0" applyNumberFormat="1" applyFont="1" applyFill="1" applyBorder="1" applyAlignment="1" applyProtection="1">
      <alignment horizontal="center" vertical="center" wrapText="1"/>
      <protection hidden="1"/>
    </xf>
    <xf numFmtId="164" fontId="14" fillId="6" borderId="1" xfId="0" applyNumberFormat="1" applyFont="1" applyFill="1" applyBorder="1" applyAlignment="1" applyProtection="1">
      <alignment horizontal="right" vertical="center" wrapText="1"/>
      <protection hidden="1"/>
    </xf>
    <xf numFmtId="164" fontId="0" fillId="0" borderId="0" xfId="7" applyFont="1"/>
    <xf numFmtId="164" fontId="0" fillId="0" borderId="0" xfId="0" applyNumberFormat="1"/>
    <xf numFmtId="0" fontId="0" fillId="11" borderId="0" xfId="0" applyFill="1"/>
    <xf numFmtId="0" fontId="0" fillId="11" borderId="0" xfId="0" applyFill="1" applyAlignment="1">
      <alignment horizontal="center"/>
    </xf>
    <xf numFmtId="49" fontId="14" fillId="6" borderId="1" xfId="0" applyNumberFormat="1" applyFont="1" applyFill="1" applyBorder="1" applyAlignment="1" applyProtection="1">
      <alignment horizontal="center" vertical="center" wrapText="1"/>
      <protection hidden="1"/>
    </xf>
    <xf numFmtId="2" fontId="16" fillId="6" borderId="1" xfId="0" applyNumberFormat="1" applyFont="1" applyFill="1" applyBorder="1" applyAlignment="1" applyProtection="1">
      <alignment horizontal="center" vertical="center" wrapText="1"/>
      <protection hidden="1"/>
    </xf>
    <xf numFmtId="0" fontId="14" fillId="6" borderId="1" xfId="0" applyFont="1" applyFill="1" applyBorder="1" applyAlignment="1" applyProtection="1">
      <alignment horizontal="left" vertical="center" wrapText="1"/>
      <protection hidden="1"/>
    </xf>
    <xf numFmtId="1" fontId="14" fillId="6" borderId="1" xfId="0" applyNumberFormat="1" applyFont="1" applyFill="1" applyBorder="1" applyAlignment="1" applyProtection="1">
      <alignment horizontal="center" vertical="center" wrapText="1"/>
      <protection hidden="1"/>
    </xf>
    <xf numFmtId="166" fontId="14" fillId="6" borderId="1" xfId="0" applyNumberFormat="1" applyFont="1" applyFill="1" applyBorder="1" applyAlignment="1" applyProtection="1">
      <alignment horizontal="left" vertical="center" wrapText="1"/>
      <protection hidden="1"/>
    </xf>
    <xf numFmtId="167" fontId="14" fillId="6" borderId="1" xfId="0" applyNumberFormat="1" applyFont="1" applyFill="1" applyBorder="1" applyAlignment="1" applyProtection="1">
      <alignment horizontal="left" vertical="center" wrapText="1"/>
      <protection hidden="1"/>
    </xf>
    <xf numFmtId="0" fontId="0" fillId="12" borderId="0" xfId="0" applyFill="1"/>
    <xf numFmtId="0" fontId="22" fillId="12" borderId="0" xfId="0" applyFont="1" applyFill="1"/>
    <xf numFmtId="0" fontId="0" fillId="6" borderId="0" xfId="0" applyFill="1"/>
    <xf numFmtId="0" fontId="0" fillId="6" borderId="0" xfId="0" applyFill="1" applyAlignment="1">
      <alignment horizontal="center"/>
    </xf>
    <xf numFmtId="0" fontId="0" fillId="13" borderId="0" xfId="0" applyFill="1"/>
    <xf numFmtId="0" fontId="0" fillId="13" borderId="0" xfId="0" applyFill="1" applyAlignment="1">
      <alignment horizontal="center"/>
    </xf>
    <xf numFmtId="2" fontId="25" fillId="6" borderId="1" xfId="0" applyNumberFormat="1" applyFont="1" applyFill="1" applyBorder="1" applyAlignment="1" applyProtection="1">
      <alignment horizontal="center" vertical="center" wrapText="1"/>
      <protection hidden="1"/>
    </xf>
    <xf numFmtId="0" fontId="0" fillId="14" borderId="0" xfId="0" applyFill="1"/>
    <xf numFmtId="0" fontId="0" fillId="14" borderId="0" xfId="0" applyFill="1" applyAlignment="1">
      <alignment horizontal="center"/>
    </xf>
    <xf numFmtId="0" fontId="0" fillId="7" borderId="0" xfId="0" applyFill="1"/>
    <xf numFmtId="0" fontId="0" fillId="7" borderId="0" xfId="0" applyFill="1" applyAlignment="1">
      <alignment horizontal="center"/>
    </xf>
    <xf numFmtId="0" fontId="0" fillId="3" borderId="0" xfId="0" applyFill="1"/>
    <xf numFmtId="0" fontId="0" fillId="0" borderId="0" xfId="0" applyAlignment="1">
      <alignment horizontal="center"/>
    </xf>
    <xf numFmtId="0" fontId="0" fillId="15" borderId="0" xfId="0" applyFill="1"/>
    <xf numFmtId="49" fontId="18" fillId="6" borderId="1" xfId="0" applyNumberFormat="1" applyFont="1" applyFill="1" applyBorder="1" applyAlignment="1" applyProtection="1">
      <alignment horizontal="left" vertical="center" wrapText="1"/>
      <protection hidden="1"/>
    </xf>
    <xf numFmtId="0" fontId="19" fillId="6" borderId="1" xfId="0" applyFont="1" applyFill="1" applyBorder="1" applyAlignment="1" applyProtection="1">
      <alignment horizontal="center" vertical="center" wrapText="1"/>
      <protection hidden="1"/>
    </xf>
    <xf numFmtId="165" fontId="18" fillId="6" borderId="1" xfId="0" applyNumberFormat="1" applyFont="1" applyFill="1" applyBorder="1" applyAlignment="1" applyProtection="1">
      <alignment horizontal="center" vertical="center" wrapText="1"/>
      <protection hidden="1"/>
    </xf>
    <xf numFmtId="164" fontId="18" fillId="6" borderId="1" xfId="0" applyNumberFormat="1" applyFont="1" applyFill="1" applyBorder="1" applyAlignment="1" applyProtection="1">
      <alignment horizontal="right" vertical="center" wrapText="1"/>
      <protection hidden="1"/>
    </xf>
    <xf numFmtId="0" fontId="23" fillId="6" borderId="1" xfId="0" applyFont="1" applyFill="1" applyBorder="1" applyAlignment="1" applyProtection="1">
      <alignment horizontal="center" vertical="center" wrapText="1"/>
      <protection hidden="1"/>
    </xf>
    <xf numFmtId="164" fontId="24" fillId="6" borderId="1" xfId="0" applyNumberFormat="1" applyFont="1" applyFill="1" applyBorder="1" applyAlignment="1" applyProtection="1">
      <alignment horizontal="right" vertical="center" wrapText="1"/>
      <protection hidden="1"/>
    </xf>
    <xf numFmtId="0" fontId="18" fillId="6" borderId="1" xfId="0" applyFont="1" applyFill="1" applyBorder="1" applyAlignment="1" applyProtection="1">
      <alignment horizontal="left" vertical="center" wrapText="1"/>
      <protection hidden="1"/>
    </xf>
    <xf numFmtId="0" fontId="0" fillId="16" borderId="0" xfId="0" applyFill="1"/>
    <xf numFmtId="0" fontId="27" fillId="0" borderId="0" xfId="0" applyFont="1" applyAlignment="1">
      <alignment horizontal="left"/>
    </xf>
    <xf numFmtId="0" fontId="0" fillId="0" borderId="0" xfId="0" applyAlignment="1">
      <alignment wrapText="1"/>
    </xf>
    <xf numFmtId="0" fontId="26" fillId="0" borderId="6" xfId="0" applyFont="1" applyBorder="1"/>
    <xf numFmtId="0" fontId="26" fillId="0" borderId="7" xfId="0" applyFont="1" applyBorder="1"/>
    <xf numFmtId="0" fontId="26" fillId="0" borderId="7" xfId="0" applyFont="1" applyBorder="1" applyAlignment="1">
      <alignment wrapText="1"/>
    </xf>
    <xf numFmtId="0" fontId="26" fillId="0" borderId="8" xfId="0" applyFont="1" applyBorder="1"/>
    <xf numFmtId="49" fontId="27" fillId="0" borderId="9" xfId="0" applyNumberFormat="1" applyFont="1" applyBorder="1"/>
    <xf numFmtId="0" fontId="27" fillId="0" borderId="9" xfId="0" applyFont="1" applyBorder="1"/>
    <xf numFmtId="169" fontId="27" fillId="0" borderId="9" xfId="0" applyNumberFormat="1" applyFont="1" applyBorder="1"/>
    <xf numFmtId="4" fontId="27" fillId="0" borderId="9" xfId="0" applyNumberFormat="1" applyFont="1" applyBorder="1"/>
    <xf numFmtId="14" fontId="27" fillId="0" borderId="9" xfId="0" applyNumberFormat="1" applyFont="1" applyBorder="1"/>
    <xf numFmtId="0" fontId="27" fillId="0" borderId="9" xfId="0" applyFont="1" applyBorder="1" applyAlignment="1">
      <alignment wrapText="1"/>
    </xf>
    <xf numFmtId="0" fontId="0" fillId="0" borderId="9" xfId="0" applyFont="1" applyBorder="1" applyAlignment="1">
      <alignment wrapText="1"/>
    </xf>
    <xf numFmtId="49" fontId="27" fillId="17" borderId="9" xfId="0" applyNumberFormat="1" applyFont="1" applyFill="1" applyBorder="1"/>
    <xf numFmtId="0" fontId="27" fillId="17" borderId="9" xfId="0" applyFont="1" applyFill="1" applyBorder="1"/>
    <xf numFmtId="0" fontId="0" fillId="17" borderId="9" xfId="0" applyFont="1" applyFill="1" applyBorder="1"/>
    <xf numFmtId="169" fontId="27" fillId="17" borderId="9" xfId="0" applyNumberFormat="1" applyFont="1" applyFill="1" applyBorder="1"/>
    <xf numFmtId="4" fontId="27" fillId="17" borderId="9" xfId="0" applyNumberFormat="1" applyFont="1" applyFill="1" applyBorder="1"/>
    <xf numFmtId="14" fontId="27" fillId="17" borderId="9" xfId="0" applyNumberFormat="1" applyFont="1" applyFill="1" applyBorder="1"/>
    <xf numFmtId="0" fontId="0" fillId="17" borderId="9" xfId="0" applyFont="1" applyFill="1" applyBorder="1" applyAlignment="1">
      <alignment wrapText="1"/>
    </xf>
    <xf numFmtId="0" fontId="0" fillId="17" borderId="0" xfId="0" applyFill="1"/>
    <xf numFmtId="169" fontId="27" fillId="9" borderId="9" xfId="0" applyNumberFormat="1" applyFont="1" applyFill="1" applyBorder="1"/>
    <xf numFmtId="164" fontId="22" fillId="9" borderId="0" xfId="7" applyFont="1" applyFill="1"/>
    <xf numFmtId="0" fontId="26" fillId="6" borderId="7" xfId="0" applyFont="1" applyFill="1" applyBorder="1"/>
    <xf numFmtId="169" fontId="27" fillId="6" borderId="9" xfId="0" applyNumberFormat="1" applyFont="1" applyFill="1" applyBorder="1"/>
    <xf numFmtId="0" fontId="0" fillId="6" borderId="1" xfId="0" applyFill="1" applyBorder="1"/>
    <xf numFmtId="0" fontId="26" fillId="6" borderId="10" xfId="0" applyFont="1" applyFill="1" applyBorder="1" applyAlignment="1">
      <alignment horizontal="center"/>
    </xf>
    <xf numFmtId="0" fontId="26" fillId="6" borderId="6" xfId="0" applyFont="1" applyFill="1" applyBorder="1"/>
    <xf numFmtId="49" fontId="27" fillId="6" borderId="9" xfId="0" applyNumberFormat="1" applyFont="1" applyFill="1" applyBorder="1"/>
    <xf numFmtId="0" fontId="27" fillId="6" borderId="9" xfId="0" applyFont="1" applyFill="1" applyBorder="1"/>
    <xf numFmtId="0" fontId="22" fillId="0" borderId="0" xfId="0" applyFont="1" applyAlignment="1">
      <alignment horizontal="left"/>
    </xf>
    <xf numFmtId="0" fontId="26" fillId="0" borderId="12" xfId="0" applyFont="1" applyBorder="1"/>
    <xf numFmtId="0" fontId="26" fillId="0" borderId="13" xfId="0" applyFont="1" applyBorder="1"/>
    <xf numFmtId="169" fontId="27" fillId="9" borderId="14" xfId="0" applyNumberFormat="1" applyFont="1" applyFill="1" applyBorder="1"/>
    <xf numFmtId="0" fontId="26" fillId="6" borderId="11" xfId="0" applyFont="1" applyFill="1" applyBorder="1"/>
    <xf numFmtId="0" fontId="22" fillId="6" borderId="11" xfId="0" applyFont="1" applyFill="1" applyBorder="1" applyAlignment="1">
      <alignment horizontal="center" wrapText="1"/>
    </xf>
    <xf numFmtId="0" fontId="29" fillId="0" borderId="15" xfId="0" applyFont="1" applyBorder="1" applyAlignment="1">
      <alignment horizontal="right" wrapText="1"/>
    </xf>
    <xf numFmtId="0" fontId="30" fillId="0" borderId="16" xfId="0" applyFont="1" applyBorder="1" applyAlignment="1">
      <alignment horizontal="left"/>
    </xf>
    <xf numFmtId="0" fontId="31" fillId="0" borderId="16" xfId="0" applyFont="1" applyBorder="1"/>
    <xf numFmtId="0" fontId="29" fillId="0" borderId="16" xfId="0" applyFont="1" applyBorder="1" applyAlignment="1"/>
    <xf numFmtId="0" fontId="29" fillId="0" borderId="17" xfId="0" applyFont="1" applyBorder="1" applyAlignment="1">
      <alignment horizontal="center"/>
    </xf>
    <xf numFmtId="0" fontId="29" fillId="0" borderId="18" xfId="0" applyFont="1" applyBorder="1" applyAlignment="1" applyProtection="1">
      <alignment horizontal="right"/>
      <protection hidden="1"/>
    </xf>
    <xf numFmtId="170" fontId="30" fillId="0" borderId="20" xfId="0" applyNumberFormat="1" applyFont="1" applyBorder="1" applyAlignment="1" applyProtection="1">
      <alignment horizontal="center"/>
      <protection hidden="1"/>
    </xf>
    <xf numFmtId="0" fontId="32" fillId="0" borderId="21" xfId="0" applyFont="1" applyBorder="1" applyAlignment="1">
      <alignment horizontal="right" wrapText="1"/>
    </xf>
    <xf numFmtId="0" fontId="32" fillId="0" borderId="22" xfId="0" applyFont="1" applyBorder="1" applyAlignment="1">
      <alignment horizontal="right" wrapText="1"/>
    </xf>
    <xf numFmtId="0" fontId="32" fillId="0" borderId="22" xfId="0" applyFont="1" applyBorder="1" applyAlignment="1">
      <alignment horizontal="right"/>
    </xf>
    <xf numFmtId="0" fontId="32" fillId="0" borderId="24" xfId="0" applyFont="1" applyBorder="1" applyAlignment="1">
      <alignment horizontal="right" wrapText="1"/>
    </xf>
    <xf numFmtId="0" fontId="32" fillId="0" borderId="25" xfId="0" applyFont="1" applyBorder="1" applyAlignment="1">
      <alignment wrapText="1"/>
    </xf>
    <xf numFmtId="0" fontId="32" fillId="0" borderId="25" xfId="0" applyFont="1" applyBorder="1" applyAlignment="1" applyProtection="1">
      <alignment horizontal="right"/>
      <protection hidden="1"/>
    </xf>
    <xf numFmtId="0" fontId="31" fillId="0" borderId="25" xfId="0" applyFont="1" applyBorder="1" applyAlignment="1" applyProtection="1">
      <alignment horizontal="right"/>
      <protection hidden="1"/>
    </xf>
    <xf numFmtId="0" fontId="31" fillId="0" borderId="26" xfId="0" applyFont="1" applyBorder="1" applyAlignment="1" applyProtection="1">
      <alignment horizontal="left" indent="1"/>
      <protection hidden="1"/>
    </xf>
    <xf numFmtId="0" fontId="35" fillId="18" borderId="11" xfId="0" applyFont="1" applyFill="1" applyBorder="1" applyAlignment="1">
      <alignment horizontal="center" vertical="top"/>
    </xf>
    <xf numFmtId="0" fontId="31" fillId="0" borderId="30" xfId="0" applyFont="1" applyBorder="1" applyAlignment="1">
      <alignment horizontal="center"/>
    </xf>
    <xf numFmtId="0" fontId="7" fillId="11" borderId="0" xfId="0" applyFont="1" applyFill="1" applyBorder="1"/>
    <xf numFmtId="164" fontId="0" fillId="0" borderId="1" xfId="7" applyFont="1" applyBorder="1"/>
    <xf numFmtId="164" fontId="0" fillId="6" borderId="1" xfId="7" applyFont="1" applyFill="1" applyBorder="1"/>
    <xf numFmtId="0" fontId="38" fillId="0" borderId="0" xfId="0" applyFont="1"/>
    <xf numFmtId="0" fontId="39" fillId="0" borderId="0" xfId="0" applyFont="1"/>
    <xf numFmtId="164" fontId="39" fillId="0" borderId="0" xfId="0" applyNumberFormat="1" applyFont="1"/>
    <xf numFmtId="49" fontId="5" fillId="2" borderId="36" xfId="0" applyNumberFormat="1" applyFont="1" applyFill="1" applyBorder="1" applyAlignment="1" applyProtection="1">
      <alignment horizontal="center" vertical="center"/>
      <protection hidden="1"/>
    </xf>
    <xf numFmtId="49" fontId="5" fillId="0" borderId="37" xfId="0" applyNumberFormat="1" applyFont="1" applyFill="1" applyBorder="1" applyAlignment="1" applyProtection="1">
      <alignment vertical="center"/>
      <protection locked="0" hidden="1"/>
    </xf>
    <xf numFmtId="49" fontId="5" fillId="0" borderId="38" xfId="0" applyNumberFormat="1" applyFont="1" applyFill="1" applyBorder="1" applyAlignment="1" applyProtection="1">
      <alignment horizontal="center" vertical="center"/>
      <protection hidden="1"/>
    </xf>
    <xf numFmtId="0" fontId="40" fillId="6" borderId="39" xfId="0" applyFont="1" applyFill="1" applyBorder="1" applyAlignment="1" applyProtection="1">
      <alignment horizontal="left" vertical="center" wrapText="1"/>
      <protection hidden="1"/>
    </xf>
    <xf numFmtId="49" fontId="5" fillId="6" borderId="40" xfId="0" applyNumberFormat="1" applyFont="1" applyFill="1" applyBorder="1" applyAlignment="1" applyProtection="1">
      <alignment vertical="center" wrapText="1"/>
      <protection locked="0" hidden="1"/>
    </xf>
    <xf numFmtId="0" fontId="41" fillId="6" borderId="40" xfId="0" applyFont="1" applyFill="1" applyBorder="1" applyAlignment="1" applyProtection="1">
      <alignment horizontal="center" vertical="center" wrapText="1"/>
      <protection hidden="1"/>
    </xf>
    <xf numFmtId="0" fontId="40" fillId="6" borderId="41" xfId="0" applyFont="1" applyFill="1" applyBorder="1" applyAlignment="1" applyProtection="1">
      <alignment horizontal="left" vertical="center" wrapText="1"/>
      <protection hidden="1"/>
    </xf>
    <xf numFmtId="49" fontId="40" fillId="6" borderId="1" xfId="0" applyNumberFormat="1" applyFont="1" applyFill="1" applyBorder="1" applyAlignment="1" applyProtection="1">
      <alignment vertical="center" wrapText="1"/>
      <protection locked="0" hidden="1"/>
    </xf>
    <xf numFmtId="0" fontId="41" fillId="6" borderId="1" xfId="0" applyFont="1" applyFill="1" applyBorder="1" applyAlignment="1" applyProtection="1">
      <alignment horizontal="center" vertical="center" wrapText="1"/>
      <protection hidden="1"/>
    </xf>
    <xf numFmtId="165" fontId="40" fillId="6" borderId="1" xfId="0" applyNumberFormat="1" applyFont="1" applyFill="1" applyBorder="1" applyAlignment="1" applyProtection="1">
      <alignment horizontal="center" vertical="center" wrapText="1"/>
      <protection hidden="1"/>
    </xf>
    <xf numFmtId="49" fontId="40" fillId="6" borderId="1" xfId="0" applyNumberFormat="1" applyFont="1" applyFill="1" applyBorder="1" applyAlignment="1" applyProtection="1">
      <alignment horizontal="center" vertical="center" wrapText="1"/>
      <protection hidden="1"/>
    </xf>
    <xf numFmtId="49" fontId="5" fillId="6" borderId="1" xfId="0" applyNumberFormat="1" applyFont="1" applyFill="1" applyBorder="1" applyAlignment="1" applyProtection="1">
      <alignment vertical="center" wrapText="1"/>
      <protection locked="0" hidden="1"/>
    </xf>
    <xf numFmtId="1" fontId="40" fillId="6" borderId="1" xfId="0" applyNumberFormat="1" applyFont="1" applyFill="1" applyBorder="1" applyAlignment="1" applyProtection="1">
      <alignment horizontal="center" vertical="center" wrapText="1"/>
      <protection hidden="1"/>
    </xf>
    <xf numFmtId="49" fontId="40" fillId="6" borderId="41" xfId="0" applyNumberFormat="1" applyFont="1" applyFill="1" applyBorder="1" applyAlignment="1" applyProtection="1">
      <alignment horizontal="left" vertical="center" wrapText="1"/>
      <protection hidden="1"/>
    </xf>
    <xf numFmtId="166" fontId="40" fillId="6" borderId="41" xfId="0" applyNumberFormat="1" applyFont="1" applyFill="1" applyBorder="1" applyAlignment="1" applyProtection="1">
      <alignment horizontal="left" vertical="center" wrapText="1"/>
      <protection hidden="1"/>
    </xf>
    <xf numFmtId="167" fontId="40" fillId="6" borderId="41" xfId="0" applyNumberFormat="1" applyFont="1" applyFill="1" applyBorder="1" applyAlignment="1" applyProtection="1">
      <alignment horizontal="left" vertical="center" wrapText="1"/>
      <protection hidden="1"/>
    </xf>
    <xf numFmtId="0" fontId="41" fillId="6" borderId="0" xfId="0" applyNumberFormat="1" applyFont="1" applyFill="1" applyBorder="1" applyAlignment="1" applyProtection="1">
      <alignment wrapText="1"/>
      <protection locked="0" hidden="1"/>
    </xf>
    <xf numFmtId="0" fontId="0" fillId="6" borderId="1" xfId="0" applyFill="1" applyBorder="1" applyProtection="1">
      <protection hidden="1"/>
    </xf>
    <xf numFmtId="164" fontId="5" fillId="0" borderId="42" xfId="0" applyNumberFormat="1" applyFont="1" applyFill="1" applyBorder="1" applyAlignment="1" applyProtection="1">
      <alignment horizontal="center" vertical="center"/>
      <protection hidden="1"/>
    </xf>
    <xf numFmtId="164" fontId="5" fillId="0" borderId="43" xfId="0" applyNumberFormat="1" applyFont="1" applyFill="1" applyBorder="1" applyAlignment="1" applyProtection="1">
      <alignment horizontal="center" vertical="center"/>
      <protection hidden="1"/>
    </xf>
    <xf numFmtId="0" fontId="0" fillId="0" borderId="1" xfId="0" applyBorder="1"/>
    <xf numFmtId="164" fontId="0" fillId="0" borderId="1" xfId="0" applyNumberFormat="1" applyBorder="1"/>
    <xf numFmtId="0" fontId="0" fillId="0" borderId="0" xfId="0" applyAlignment="1">
      <alignment vertical="center" wrapText="1"/>
    </xf>
    <xf numFmtId="2" fontId="0" fillId="0" borderId="0" xfId="0" applyNumberFormat="1" applyAlignment="1">
      <alignment vertical="center" wrapText="1"/>
    </xf>
    <xf numFmtId="2" fontId="43" fillId="0" borderId="0" xfId="0" applyNumberFormat="1" applyFont="1" applyAlignment="1">
      <alignment vertical="center" wrapText="1"/>
    </xf>
    <xf numFmtId="164" fontId="0" fillId="6" borderId="1" xfId="0" applyNumberFormat="1" applyFill="1" applyBorder="1"/>
    <xf numFmtId="2" fontId="43" fillId="6" borderId="1" xfId="0" applyNumberFormat="1" applyFont="1" applyFill="1" applyBorder="1" applyAlignment="1">
      <alignment vertical="center" wrapText="1"/>
    </xf>
    <xf numFmtId="164" fontId="43" fillId="6" borderId="1" xfId="7" applyFont="1" applyFill="1" applyBorder="1" applyAlignment="1">
      <alignment vertical="center" wrapText="1"/>
    </xf>
    <xf numFmtId="2" fontId="43" fillId="0" borderId="1" xfId="0" applyNumberFormat="1" applyFont="1" applyBorder="1" applyAlignment="1">
      <alignment vertical="center" wrapText="1"/>
    </xf>
    <xf numFmtId="164" fontId="43" fillId="0" borderId="1" xfId="7" applyFont="1" applyBorder="1" applyAlignment="1">
      <alignment vertical="center" wrapText="1"/>
    </xf>
    <xf numFmtId="2" fontId="43" fillId="0" borderId="1" xfId="0" applyNumberFormat="1" applyFont="1" applyBorder="1" applyAlignment="1">
      <alignment horizontal="center" vertical="center" wrapText="1"/>
    </xf>
    <xf numFmtId="0" fontId="22" fillId="6" borderId="2" xfId="0" applyFont="1" applyFill="1" applyBorder="1" applyAlignment="1"/>
    <xf numFmtId="164" fontId="22" fillId="6" borderId="0" xfId="0" applyNumberFormat="1" applyFont="1" applyFill="1"/>
    <xf numFmtId="164" fontId="22" fillId="6" borderId="0" xfId="7" applyFont="1" applyFill="1"/>
    <xf numFmtId="0" fontId="30" fillId="0" borderId="16" xfId="0" applyFont="1" applyBorder="1" applyAlignment="1">
      <alignment horizontal="center"/>
    </xf>
    <xf numFmtId="0" fontId="28" fillId="0" borderId="0" xfId="0" applyFont="1" applyAlignment="1">
      <alignment horizontal="center"/>
    </xf>
    <xf numFmtId="0" fontId="22" fillId="0" borderId="0" xfId="0" applyFont="1" applyProtection="1">
      <protection hidden="1"/>
    </xf>
    <xf numFmtId="49" fontId="40" fillId="6" borderId="1" xfId="0" applyNumberFormat="1" applyFont="1" applyFill="1" applyBorder="1" applyAlignment="1" applyProtection="1">
      <alignment vertical="center"/>
      <protection locked="0" hidden="1"/>
    </xf>
    <xf numFmtId="49" fontId="40" fillId="6" borderId="41" xfId="0" applyNumberFormat="1" applyFont="1" applyFill="1" applyBorder="1" applyAlignment="1" applyProtection="1">
      <alignment horizontal="left" vertical="center"/>
      <protection hidden="1"/>
    </xf>
    <xf numFmtId="49" fontId="40" fillId="6" borderId="1" xfId="0" applyNumberFormat="1" applyFont="1" applyFill="1" applyBorder="1" applyAlignment="1" applyProtection="1">
      <alignment horizontal="center" vertical="center"/>
      <protection hidden="1"/>
    </xf>
    <xf numFmtId="0" fontId="0" fillId="0" borderId="1" xfId="0" applyBorder="1" applyAlignment="1"/>
    <xf numFmtId="165" fontId="40" fillId="6" borderId="1" xfId="0" applyNumberFormat="1" applyFont="1" applyFill="1" applyBorder="1" applyAlignment="1" applyProtection="1">
      <alignment horizontal="center" vertical="center"/>
      <protection hidden="1"/>
    </xf>
    <xf numFmtId="164" fontId="0" fillId="0" borderId="1" xfId="0" applyNumberFormat="1" applyBorder="1" applyAlignment="1"/>
    <xf numFmtId="0" fontId="0" fillId="0" borderId="0" xfId="0" applyAlignment="1"/>
    <xf numFmtId="0" fontId="34" fillId="0" borderId="29" xfId="0" applyFont="1" applyBorder="1" applyAlignment="1">
      <alignment horizontal="center" vertical="center" wrapText="1"/>
    </xf>
    <xf numFmtId="0" fontId="0" fillId="0" borderId="0" xfId="0" applyAlignment="1" applyProtection="1">
      <alignment horizontal="center"/>
      <protection hidden="1"/>
    </xf>
    <xf numFmtId="49" fontId="14" fillId="6" borderId="3" xfId="0" applyNumberFormat="1" applyFont="1" applyFill="1" applyBorder="1" applyAlignment="1" applyProtection="1">
      <alignment horizontal="left" vertical="top" wrapText="1"/>
      <protection locked="0" hidden="1"/>
    </xf>
    <xf numFmtId="49" fontId="14" fillId="6" borderId="4" xfId="0" applyNumberFormat="1" applyFont="1" applyFill="1" applyBorder="1" applyAlignment="1" applyProtection="1">
      <alignment horizontal="left" vertical="top" wrapText="1"/>
      <protection locked="0" hidden="1"/>
    </xf>
    <xf numFmtId="49" fontId="14" fillId="6" borderId="5" xfId="0" applyNumberFormat="1" applyFont="1" applyFill="1" applyBorder="1" applyAlignment="1" applyProtection="1">
      <alignment horizontal="left" vertical="top" wrapText="1"/>
      <protection locked="0" hidden="1"/>
    </xf>
    <xf numFmtId="49" fontId="15" fillId="6" borderId="27" xfId="0" applyNumberFormat="1" applyFont="1" applyFill="1" applyBorder="1" applyAlignment="1" applyProtection="1">
      <alignment horizontal="left" vertical="top" wrapText="1"/>
      <protection locked="0" hidden="1"/>
    </xf>
    <xf numFmtId="49" fontId="15" fillId="6" borderId="2" xfId="0" applyNumberFormat="1" applyFont="1" applyFill="1" applyBorder="1" applyAlignment="1" applyProtection="1">
      <alignment horizontal="left" vertical="top" wrapText="1"/>
      <protection locked="0" hidden="1"/>
    </xf>
    <xf numFmtId="49" fontId="15" fillId="6" borderId="28" xfId="0" applyNumberFormat="1" applyFont="1" applyFill="1" applyBorder="1" applyAlignment="1" applyProtection="1">
      <alignment horizontal="left" vertical="top" wrapText="1"/>
      <protection locked="0" hidden="1"/>
    </xf>
    <xf numFmtId="0" fontId="30" fillId="0" borderId="19" xfId="0" applyFont="1" applyBorder="1" applyAlignment="1">
      <alignment horizontal="left" indent="1"/>
    </xf>
    <xf numFmtId="0" fontId="29" fillId="0" borderId="19" xfId="0" applyFont="1" applyBorder="1" applyAlignment="1" applyProtection="1">
      <alignment horizontal="center"/>
      <protection hidden="1"/>
    </xf>
    <xf numFmtId="0" fontId="33" fillId="0" borderId="16" xfId="0" applyFont="1" applyBorder="1" applyAlignment="1">
      <alignment horizontal="left" wrapText="1" indent="1"/>
    </xf>
    <xf numFmtId="0" fontId="32" fillId="0" borderId="16" xfId="0" applyFont="1" applyBorder="1" applyAlignment="1" applyProtection="1">
      <alignment horizontal="right"/>
      <protection hidden="1"/>
    </xf>
    <xf numFmtId="0" fontId="33" fillId="0" borderId="16" xfId="0" applyFont="1" applyBorder="1" applyAlignment="1" applyProtection="1">
      <alignment horizontal="left" indent="1"/>
      <protection hidden="1"/>
    </xf>
    <xf numFmtId="0" fontId="33" fillId="0" borderId="17" xfId="0" applyFont="1" applyBorder="1" applyAlignment="1" applyProtection="1">
      <alignment horizontal="left" indent="1"/>
      <protection hidden="1"/>
    </xf>
    <xf numFmtId="0" fontId="33" fillId="0" borderId="0" xfId="0" applyFont="1" applyBorder="1" applyAlignment="1">
      <alignment horizontal="left" wrapText="1" indent="1"/>
    </xf>
    <xf numFmtId="49" fontId="15" fillId="6" borderId="1" xfId="0" applyNumberFormat="1" applyFont="1" applyFill="1" applyBorder="1" applyAlignment="1" applyProtection="1">
      <alignment horizontal="left" vertical="top" wrapText="1"/>
      <protection locked="0" hidden="1"/>
    </xf>
    <xf numFmtId="49" fontId="3" fillId="2" borderId="3" xfId="0" applyNumberFormat="1" applyFont="1" applyFill="1" applyBorder="1" applyAlignment="1" applyProtection="1">
      <alignment horizontal="left" vertical="top"/>
      <protection locked="0" hidden="1"/>
    </xf>
    <xf numFmtId="49" fontId="3" fillId="2" borderId="4" xfId="0" applyNumberFormat="1" applyFont="1" applyFill="1" applyBorder="1" applyAlignment="1" applyProtection="1">
      <alignment horizontal="left" vertical="top"/>
      <protection locked="0" hidden="1"/>
    </xf>
    <xf numFmtId="49" fontId="3" fillId="2" borderId="5" xfId="0" applyNumberFormat="1" applyFont="1" applyFill="1" applyBorder="1" applyAlignment="1" applyProtection="1">
      <alignment horizontal="left" vertical="top"/>
      <protection locked="0" hidden="1"/>
    </xf>
    <xf numFmtId="49" fontId="5" fillId="0" borderId="1" xfId="0" applyNumberFormat="1" applyFont="1" applyBorder="1" applyAlignment="1" applyProtection="1">
      <alignment horizontal="right" vertical="center"/>
      <protection hidden="1"/>
    </xf>
    <xf numFmtId="0" fontId="9" fillId="0" borderId="2"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31" fillId="0" borderId="32" xfId="0" applyFont="1" applyBorder="1" applyAlignment="1">
      <alignment horizontal="center" wrapText="1"/>
    </xf>
    <xf numFmtId="0" fontId="31" fillId="0" borderId="33" xfId="0" applyFont="1" applyBorder="1" applyAlignment="1">
      <alignment horizontal="center" wrapText="1"/>
    </xf>
    <xf numFmtId="0" fontId="35" fillId="18" borderId="32" xfId="0" applyFont="1" applyFill="1" applyBorder="1" applyAlignment="1">
      <alignment horizontal="center" vertical="top" wrapText="1"/>
    </xf>
    <xf numFmtId="0" fontId="35" fillId="18" borderId="33" xfId="0" applyFont="1" applyFill="1" applyBorder="1" applyAlignment="1">
      <alignment horizontal="center" vertical="top" wrapText="1"/>
    </xf>
    <xf numFmtId="0" fontId="31" fillId="0" borderId="31" xfId="0" applyFont="1" applyBorder="1" applyAlignment="1">
      <alignment horizontal="center"/>
    </xf>
    <xf numFmtId="0" fontId="31" fillId="0" borderId="34" xfId="0" applyFont="1" applyBorder="1" applyAlignment="1">
      <alignment horizontal="center"/>
    </xf>
    <xf numFmtId="0" fontId="31" fillId="0" borderId="35" xfId="0" applyFont="1" applyBorder="1" applyAlignment="1">
      <alignment horizontal="center"/>
    </xf>
    <xf numFmtId="0" fontId="35" fillId="18" borderId="31" xfId="0" applyFont="1" applyFill="1" applyBorder="1" applyAlignment="1">
      <alignment horizontal="center" vertical="top"/>
    </xf>
    <xf numFmtId="0" fontId="35" fillId="18" borderId="34" xfId="0" applyFont="1" applyFill="1" applyBorder="1" applyAlignment="1">
      <alignment horizontal="center" vertical="top"/>
    </xf>
    <xf numFmtId="0" fontId="35" fillId="18" borderId="35" xfId="0" applyFont="1" applyFill="1" applyBorder="1" applyAlignment="1">
      <alignment horizontal="center" vertical="top"/>
    </xf>
    <xf numFmtId="171" fontId="35" fillId="18" borderId="31" xfId="0" applyNumberFormat="1" applyFont="1" applyFill="1" applyBorder="1" applyAlignment="1">
      <alignment horizontal="center" vertical="top"/>
    </xf>
    <xf numFmtId="171" fontId="35" fillId="18" borderId="35" xfId="0" applyNumberFormat="1" applyFont="1" applyFill="1" applyBorder="1" applyAlignment="1">
      <alignment horizontal="center" vertical="top"/>
    </xf>
    <xf numFmtId="0" fontId="36" fillId="0" borderId="0" xfId="0" applyFont="1" applyBorder="1" applyAlignment="1" applyProtection="1">
      <alignment horizontal="right"/>
      <protection hidden="1"/>
    </xf>
    <xf numFmtId="0" fontId="37" fillId="0" borderId="0" xfId="0" applyFont="1" applyBorder="1" applyAlignment="1" applyProtection="1">
      <alignment horizontal="left" indent="1"/>
      <protection hidden="1"/>
    </xf>
    <xf numFmtId="0" fontId="37" fillId="0" borderId="23" xfId="0" applyFont="1" applyBorder="1" applyAlignment="1" applyProtection="1">
      <alignment horizontal="left" indent="1"/>
      <protection hidden="1"/>
    </xf>
    <xf numFmtId="0" fontId="33" fillId="0" borderId="19" xfId="0" applyFont="1" applyBorder="1" applyAlignment="1">
      <alignment horizontal="left" wrapText="1" indent="1"/>
    </xf>
    <xf numFmtId="0" fontId="32" fillId="0" borderId="0" xfId="0" applyFont="1" applyBorder="1" applyAlignment="1" applyProtection="1">
      <alignment horizontal="right"/>
      <protection hidden="1"/>
    </xf>
    <xf numFmtId="0" fontId="33" fillId="0" borderId="0" xfId="0" applyFont="1" applyBorder="1" applyAlignment="1" applyProtection="1">
      <alignment horizontal="left" indent="1"/>
      <protection hidden="1"/>
    </xf>
    <xf numFmtId="0" fontId="33" fillId="0" borderId="23" xfId="0" applyFont="1" applyBorder="1" applyAlignment="1" applyProtection="1">
      <alignment horizontal="left" indent="1"/>
      <protection hidden="1"/>
    </xf>
    <xf numFmtId="0" fontId="33" fillId="0" borderId="0" xfId="0" applyFont="1" applyBorder="1" applyAlignment="1">
      <alignment horizontal="left" indent="1"/>
    </xf>
    <xf numFmtId="171" fontId="37" fillId="0" borderId="0" xfId="0" applyNumberFormat="1" applyFont="1" applyBorder="1" applyAlignment="1" applyProtection="1">
      <alignment horizontal="left" indent="1"/>
      <protection hidden="1"/>
    </xf>
    <xf numFmtId="171" fontId="37" fillId="0" borderId="23" xfId="0" applyNumberFormat="1" applyFont="1" applyBorder="1" applyAlignment="1" applyProtection="1">
      <alignment horizontal="left" indent="1"/>
      <protection hidden="1"/>
    </xf>
    <xf numFmtId="0" fontId="10" fillId="0" borderId="4" xfId="0" applyFont="1" applyBorder="1" applyAlignment="1" applyProtection="1">
      <alignment horizontal="center"/>
      <protection hidden="1"/>
    </xf>
    <xf numFmtId="0" fontId="44" fillId="0" borderId="44" xfId="0" applyFont="1" applyBorder="1" applyAlignment="1">
      <alignment horizontal="center" vertical="center"/>
    </xf>
    <xf numFmtId="0" fontId="0" fillId="0" borderId="1" xfId="0" applyBorder="1" applyAlignment="1">
      <alignment horizontal="center" vertical="center"/>
    </xf>
  </cellXfs>
  <cellStyles count="8">
    <cellStyle name="Estilo 1" xfId="4"/>
    <cellStyle name="Moeda" xfId="7" builtinId="4"/>
    <cellStyle name="Normal" xfId="0" builtinId="0"/>
    <cellStyle name="Normal 2" xfId="1"/>
    <cellStyle name="Normal 2 3" xfId="6"/>
    <cellStyle name="Normal 2 4 2" xfId="5"/>
    <cellStyle name="Vírgula 2" xfId="2"/>
    <cellStyle name="Vírgula 3" xfId="3"/>
  </cellStyles>
  <dxfs count="3">
    <dxf>
      <font>
        <b/>
        <i val="0"/>
        <color rgb="FFFF0000"/>
      </font>
      <fill>
        <patternFill>
          <bgColor theme="0"/>
        </patternFill>
      </fill>
    </dxf>
    <dxf>
      <font>
        <b/>
        <i val="0"/>
        <color rgb="FF0070C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4501965</xdr:colOff>
      <xdr:row>0</xdr:row>
      <xdr:rowOff>426945</xdr:rowOff>
    </xdr:from>
    <xdr:to>
      <xdr:col>2</xdr:col>
      <xdr:colOff>301369</xdr:colOff>
      <xdr:row>0</xdr:row>
      <xdr:rowOff>1333501</xdr:rowOff>
    </xdr:to>
    <xdr:pic>
      <xdr:nvPicPr>
        <xdr:cNvPr id="205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8524" y="426945"/>
          <a:ext cx="1424757" cy="906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V1306"/>
  <sheetViews>
    <sheetView tabSelected="1" view="pageBreakPreview" zoomScale="59" zoomScaleNormal="100" zoomScaleSheetLayoutView="59" workbookViewId="0">
      <selection activeCell="H695" sqref="H695"/>
    </sheetView>
  </sheetViews>
  <sheetFormatPr defaultRowHeight="15"/>
  <cols>
    <col min="1" max="1" width="27.42578125" style="9" customWidth="1"/>
    <col min="2" max="2" width="84.42578125" style="9" customWidth="1"/>
    <col min="3" max="3" width="7.5703125" style="9" customWidth="1"/>
    <col min="4" max="4" width="20.5703125" style="9" customWidth="1"/>
    <col min="5" max="5" width="5.85546875" style="9" bestFit="1" customWidth="1"/>
    <col min="6" max="6" width="16.140625" style="9" bestFit="1" customWidth="1"/>
    <col min="7" max="7" width="21.7109375" bestFit="1" customWidth="1"/>
    <col min="8" max="8" width="24.85546875" customWidth="1"/>
    <col min="9" max="9" width="9.140625" customWidth="1"/>
    <col min="10" max="10" width="20.5703125" customWidth="1"/>
    <col min="11" max="11" width="33.28515625" customWidth="1"/>
    <col min="12" max="12" width="9.140625" style="6" customWidth="1"/>
    <col min="13" max="17" width="9.140625" customWidth="1"/>
    <col min="18" max="18" width="22.5703125" customWidth="1"/>
    <col min="19" max="19" width="19" customWidth="1"/>
    <col min="20" max="20" width="12" customWidth="1"/>
    <col min="21" max="21" width="13.42578125" customWidth="1"/>
    <col min="22" max="22" width="16" bestFit="1" customWidth="1"/>
  </cols>
  <sheetData>
    <row r="1" spans="1:12" ht="119.25" customHeight="1">
      <c r="A1" s="178"/>
      <c r="B1" s="178"/>
      <c r="C1" s="178"/>
      <c r="D1" s="178"/>
      <c r="E1" s="178"/>
      <c r="F1" s="178"/>
      <c r="G1" s="178"/>
      <c r="H1" s="178"/>
    </row>
    <row r="2" spans="1:12" s="1" customFormat="1" ht="45.75" customHeight="1">
      <c r="A2" s="177" t="s">
        <v>6159</v>
      </c>
      <c r="B2" s="177"/>
      <c r="C2" s="177"/>
      <c r="D2" s="177"/>
      <c r="E2" s="177"/>
      <c r="F2" s="177"/>
      <c r="G2" s="177"/>
      <c r="H2" s="177"/>
      <c r="L2" s="7"/>
    </row>
    <row r="3" spans="1:12" s="1" customFormat="1" ht="8.25" customHeight="1">
      <c r="A3" s="10"/>
      <c r="B3" s="11"/>
      <c r="C3" s="11"/>
      <c r="D3" s="12"/>
      <c r="E3" s="13"/>
      <c r="F3" s="12"/>
      <c r="G3" s="4"/>
      <c r="H3" s="3"/>
      <c r="L3" s="7"/>
    </row>
    <row r="4" spans="1:12" s="1" customFormat="1" ht="18">
      <c r="A4" s="110" t="s">
        <v>6150</v>
      </c>
      <c r="B4" s="167" t="s">
        <v>7482</v>
      </c>
      <c r="C4" s="111"/>
      <c r="D4" s="112"/>
      <c r="E4" s="112"/>
      <c r="F4" s="113"/>
      <c r="G4" s="113"/>
      <c r="H4" s="114"/>
      <c r="J4" s="7"/>
    </row>
    <row r="5" spans="1:12" s="1" customFormat="1" ht="18">
      <c r="A5" s="115" t="s">
        <v>2570</v>
      </c>
      <c r="B5" s="185" t="str">
        <f>IF(O5=0,"",IF(OR((O5&lt;20000),(O5=20000)),Q5,IF(AND((O5&gt;20000),(O5&lt;100000)),U5,IF(OR((O5=100000),(O5&gt;100000)),Y5,""))))</f>
        <v/>
      </c>
      <c r="C5" s="185"/>
      <c r="D5" s="186" t="s">
        <v>6151</v>
      </c>
      <c r="E5" s="186"/>
      <c r="F5" s="186"/>
      <c r="G5" s="186"/>
      <c r="H5" s="116" t="s">
        <v>7477</v>
      </c>
      <c r="L5" s="7"/>
    </row>
    <row r="6" spans="1:12" s="1" customFormat="1" ht="18">
      <c r="A6" s="117" t="s">
        <v>6152</v>
      </c>
      <c r="B6" s="187" t="s">
        <v>7476</v>
      </c>
      <c r="C6" s="187"/>
      <c r="D6" s="188" t="s">
        <v>6153</v>
      </c>
      <c r="E6" s="188"/>
      <c r="F6" s="188"/>
      <c r="G6" s="189"/>
      <c r="H6" s="190"/>
      <c r="L6" s="7"/>
    </row>
    <row r="7" spans="1:12" s="1" customFormat="1" ht="34.5" customHeight="1">
      <c r="A7" s="118" t="s">
        <v>2568</v>
      </c>
      <c r="B7" s="191"/>
      <c r="C7" s="191"/>
      <c r="D7" s="215" t="s">
        <v>6154</v>
      </c>
      <c r="E7" s="215"/>
      <c r="F7" s="215"/>
      <c r="G7" s="216" t="s">
        <v>7481</v>
      </c>
      <c r="H7" s="217"/>
      <c r="I7" s="7"/>
    </row>
    <row r="8" spans="1:12" ht="18">
      <c r="A8" s="119" t="s">
        <v>6155</v>
      </c>
      <c r="B8" s="218" t="s">
        <v>7478</v>
      </c>
      <c r="C8" s="218"/>
      <c r="D8" s="211" t="s">
        <v>6156</v>
      </c>
      <c r="E8" s="211"/>
      <c r="F8" s="211"/>
      <c r="G8" s="219">
        <v>43714</v>
      </c>
      <c r="H8" s="220"/>
      <c r="I8" s="6"/>
      <c r="L8"/>
    </row>
    <row r="9" spans="1:12" s="1" customFormat="1" ht="18">
      <c r="A9" s="118" t="s">
        <v>2569</v>
      </c>
      <c r="B9" s="191" t="s">
        <v>7479</v>
      </c>
      <c r="C9" s="191"/>
      <c r="D9" s="211" t="s">
        <v>6157</v>
      </c>
      <c r="E9" s="211"/>
      <c r="F9" s="211"/>
      <c r="G9" s="212">
        <f ca="1">IF(G8="","",TODAY()-G8)</f>
        <v>304</v>
      </c>
      <c r="H9" s="213"/>
      <c r="I9" s="7"/>
    </row>
    <row r="10" spans="1:12" ht="18">
      <c r="A10" s="120" t="s">
        <v>6158</v>
      </c>
      <c r="B10" s="214" t="s">
        <v>7480</v>
      </c>
      <c r="C10" s="214"/>
      <c r="D10" s="121"/>
      <c r="E10" s="122"/>
      <c r="F10" s="122"/>
      <c r="G10" s="123"/>
      <c r="H10" s="124"/>
      <c r="I10" s="6"/>
      <c r="L10"/>
    </row>
    <row r="11" spans="1:12" s="1" customFormat="1" ht="17.25" customHeight="1">
      <c r="A11" s="221"/>
      <c r="B11" s="221"/>
      <c r="C11" s="221"/>
      <c r="D11" s="221"/>
      <c r="E11" s="221"/>
      <c r="F11" s="221"/>
      <c r="G11" s="2"/>
      <c r="L11" s="7"/>
    </row>
    <row r="12" spans="1:12" s="1" customFormat="1" ht="12.75">
      <c r="A12" s="14" t="s">
        <v>0</v>
      </c>
      <c r="B12" s="193" t="s">
        <v>1</v>
      </c>
      <c r="C12" s="194"/>
      <c r="D12" s="195"/>
      <c r="E12" s="14" t="s">
        <v>2</v>
      </c>
      <c r="F12" s="14" t="s">
        <v>3</v>
      </c>
      <c r="G12" s="15" t="s">
        <v>4</v>
      </c>
      <c r="H12" s="15" t="s">
        <v>5</v>
      </c>
      <c r="K12" s="7"/>
    </row>
    <row r="13" spans="1:12" ht="35.1" hidden="1" customHeight="1">
      <c r="A13" s="48" t="s">
        <v>7</v>
      </c>
      <c r="B13" s="192" t="s">
        <v>8</v>
      </c>
      <c r="C13" s="192"/>
      <c r="D13" s="192"/>
      <c r="E13" s="39" t="s">
        <v>9</v>
      </c>
      <c r="F13" s="47"/>
      <c r="G13" s="40"/>
      <c r="H13" s="41"/>
      <c r="K13" s="6"/>
      <c r="L13"/>
    </row>
    <row r="14" spans="1:12" ht="18.75" hidden="1">
      <c r="A14" s="48" t="s">
        <v>10</v>
      </c>
      <c r="B14" s="179" t="s">
        <v>11</v>
      </c>
      <c r="C14" s="180"/>
      <c r="D14" s="181"/>
      <c r="E14" s="39" t="s">
        <v>12</v>
      </c>
      <c r="F14" s="47"/>
      <c r="G14" s="40">
        <v>129.93360000000001</v>
      </c>
      <c r="H14" s="41">
        <f t="shared" ref="H14:H76" si="0">ROUND(F14*G14,2)</f>
        <v>0</v>
      </c>
      <c r="K14" s="6"/>
      <c r="L14"/>
    </row>
    <row r="15" spans="1:12" ht="18.75" hidden="1">
      <c r="A15" s="48" t="s">
        <v>13</v>
      </c>
      <c r="B15" s="179" t="s">
        <v>14</v>
      </c>
      <c r="C15" s="180"/>
      <c r="D15" s="181"/>
      <c r="E15" s="46" t="s">
        <v>12</v>
      </c>
      <c r="F15" s="47"/>
      <c r="G15" s="40">
        <v>206.05199999999999</v>
      </c>
      <c r="H15" s="41">
        <f>ROUND(F15*G15,2)</f>
        <v>0</v>
      </c>
      <c r="K15" s="6"/>
      <c r="L15"/>
    </row>
    <row r="16" spans="1:12" ht="18.75" hidden="1">
      <c r="A16" s="48" t="s">
        <v>15</v>
      </c>
      <c r="B16" s="179" t="s">
        <v>16</v>
      </c>
      <c r="C16" s="180"/>
      <c r="D16" s="181"/>
      <c r="E16" s="46" t="s">
        <v>12</v>
      </c>
      <c r="F16" s="47"/>
      <c r="G16" s="40">
        <v>378.99119999999999</v>
      </c>
      <c r="H16" s="41">
        <f t="shared" si="0"/>
        <v>0</v>
      </c>
      <c r="K16" s="6"/>
      <c r="L16"/>
    </row>
    <row r="17" spans="1:12" ht="18.75" hidden="1">
      <c r="A17" s="48" t="s">
        <v>17</v>
      </c>
      <c r="B17" s="179" t="s">
        <v>18</v>
      </c>
      <c r="C17" s="180"/>
      <c r="D17" s="181"/>
      <c r="E17" s="46" t="s">
        <v>12</v>
      </c>
      <c r="F17" s="47"/>
      <c r="G17" s="40">
        <v>462.14879999999999</v>
      </c>
      <c r="H17" s="41">
        <f t="shared" si="0"/>
        <v>0</v>
      </c>
      <c r="K17" s="6"/>
      <c r="L17"/>
    </row>
    <row r="18" spans="1:12" s="1" customFormat="1" ht="18.75" hidden="1">
      <c r="A18" s="48" t="s">
        <v>19</v>
      </c>
      <c r="B18" s="182" t="s">
        <v>20</v>
      </c>
      <c r="C18" s="183"/>
      <c r="D18" s="184"/>
      <c r="E18" s="49" t="s">
        <v>6</v>
      </c>
      <c r="F18" s="47"/>
      <c r="G18" s="40"/>
      <c r="H18" s="41"/>
    </row>
    <row r="19" spans="1:12" s="1" customFormat="1" ht="18.75" hidden="1">
      <c r="A19" s="38" t="s">
        <v>21</v>
      </c>
      <c r="B19" s="179" t="s">
        <v>22</v>
      </c>
      <c r="C19" s="180"/>
      <c r="D19" s="181"/>
      <c r="E19" s="46" t="s">
        <v>12</v>
      </c>
      <c r="F19" s="47"/>
      <c r="G19" s="40">
        <v>501.88529999999997</v>
      </c>
      <c r="H19" s="41">
        <f t="shared" si="0"/>
        <v>0</v>
      </c>
    </row>
    <row r="20" spans="1:12" s="1" customFormat="1" ht="18.75" hidden="1">
      <c r="A20" s="38" t="s">
        <v>23</v>
      </c>
      <c r="B20" s="179" t="s">
        <v>24</v>
      </c>
      <c r="C20" s="180"/>
      <c r="D20" s="181"/>
      <c r="E20" s="46" t="s">
        <v>12</v>
      </c>
      <c r="F20" s="47"/>
      <c r="G20" s="40">
        <v>589.09220000000005</v>
      </c>
      <c r="H20" s="41">
        <f t="shared" si="0"/>
        <v>0</v>
      </c>
    </row>
    <row r="21" spans="1:12" s="1" customFormat="1" ht="18.75" hidden="1">
      <c r="A21" s="38" t="s">
        <v>25</v>
      </c>
      <c r="B21" s="179" t="s">
        <v>26</v>
      </c>
      <c r="C21" s="180"/>
      <c r="D21" s="181"/>
      <c r="E21" s="46" t="s">
        <v>12</v>
      </c>
      <c r="F21" s="47"/>
      <c r="G21" s="40">
        <v>2285.9819000000002</v>
      </c>
      <c r="H21" s="41">
        <f t="shared" si="0"/>
        <v>0</v>
      </c>
    </row>
    <row r="22" spans="1:12" s="1" customFormat="1" ht="18.75" hidden="1">
      <c r="A22" s="48" t="s">
        <v>27</v>
      </c>
      <c r="B22" s="182" t="s">
        <v>28</v>
      </c>
      <c r="C22" s="183"/>
      <c r="D22" s="184"/>
      <c r="E22" s="49" t="s">
        <v>6</v>
      </c>
      <c r="F22" s="47"/>
      <c r="G22" s="40"/>
      <c r="H22" s="41"/>
    </row>
    <row r="23" spans="1:12" s="1" customFormat="1" ht="18.75" hidden="1">
      <c r="A23" s="38" t="s">
        <v>29</v>
      </c>
      <c r="B23" s="179" t="s">
        <v>30</v>
      </c>
      <c r="C23" s="180"/>
      <c r="D23" s="181"/>
      <c r="E23" s="46" t="s">
        <v>12</v>
      </c>
      <c r="F23" s="47"/>
      <c r="G23" s="40">
        <v>661.92619999999999</v>
      </c>
      <c r="H23" s="41">
        <f t="shared" si="0"/>
        <v>0</v>
      </c>
    </row>
    <row r="24" spans="1:12" s="1" customFormat="1" ht="18.75" hidden="1">
      <c r="A24" s="38" t="s">
        <v>31</v>
      </c>
      <c r="B24" s="179" t="s">
        <v>32</v>
      </c>
      <c r="C24" s="180"/>
      <c r="D24" s="181"/>
      <c r="E24" s="46" t="s">
        <v>12</v>
      </c>
      <c r="F24" s="47"/>
      <c r="G24" s="40">
        <v>673.12699999999995</v>
      </c>
      <c r="H24" s="41">
        <f t="shared" si="0"/>
        <v>0</v>
      </c>
    </row>
    <row r="25" spans="1:12" s="1" customFormat="1" ht="18.75" hidden="1" customHeight="1">
      <c r="A25" s="38" t="s">
        <v>33</v>
      </c>
      <c r="B25" s="179" t="s">
        <v>34</v>
      </c>
      <c r="C25" s="180"/>
      <c r="D25" s="181"/>
      <c r="E25" s="46" t="s">
        <v>12</v>
      </c>
      <c r="F25" s="47"/>
      <c r="G25" s="40">
        <v>2846.451</v>
      </c>
      <c r="H25" s="41">
        <f t="shared" si="0"/>
        <v>0</v>
      </c>
    </row>
    <row r="26" spans="1:12" s="1" customFormat="1" ht="18.75" hidden="1">
      <c r="A26" s="48" t="s">
        <v>35</v>
      </c>
      <c r="B26" s="182" t="s">
        <v>36</v>
      </c>
      <c r="C26" s="183"/>
      <c r="D26" s="184"/>
      <c r="E26" s="49" t="s">
        <v>6</v>
      </c>
      <c r="F26" s="47"/>
      <c r="G26" s="40"/>
      <c r="H26" s="41"/>
    </row>
    <row r="27" spans="1:12" s="1" customFormat="1" ht="18.75" hidden="1">
      <c r="A27" s="38" t="s">
        <v>37</v>
      </c>
      <c r="B27" s="179" t="s">
        <v>38</v>
      </c>
      <c r="C27" s="180"/>
      <c r="D27" s="181"/>
      <c r="E27" s="46" t="s">
        <v>12</v>
      </c>
      <c r="F27" s="47"/>
      <c r="G27" s="40">
        <v>762.12109999999996</v>
      </c>
      <c r="H27" s="41">
        <f t="shared" si="0"/>
        <v>0</v>
      </c>
    </row>
    <row r="28" spans="1:12" s="27" customFormat="1" ht="18.75" hidden="1">
      <c r="A28" s="38" t="s">
        <v>39</v>
      </c>
      <c r="B28" s="179" t="s">
        <v>40</v>
      </c>
      <c r="C28" s="180"/>
      <c r="D28" s="181"/>
      <c r="E28" s="46" t="s">
        <v>12</v>
      </c>
      <c r="F28" s="47"/>
      <c r="G28" s="40">
        <v>936.49609999999996</v>
      </c>
      <c r="H28" s="41">
        <f t="shared" si="0"/>
        <v>0</v>
      </c>
    </row>
    <row r="29" spans="1:12" s="1" customFormat="1" ht="18.75" hidden="1">
      <c r="A29" s="38" t="s">
        <v>41</v>
      </c>
      <c r="B29" s="179" t="s">
        <v>42</v>
      </c>
      <c r="C29" s="180"/>
      <c r="D29" s="181"/>
      <c r="E29" s="46" t="s">
        <v>12</v>
      </c>
      <c r="F29" s="47"/>
      <c r="G29" s="40">
        <v>3022.9394000000002</v>
      </c>
      <c r="H29" s="41">
        <f t="shared" si="0"/>
        <v>0</v>
      </c>
    </row>
    <row r="30" spans="1:12" s="1" customFormat="1" ht="18.75" hidden="1">
      <c r="A30" s="48" t="s">
        <v>43</v>
      </c>
      <c r="B30" s="182" t="s">
        <v>44</v>
      </c>
      <c r="C30" s="183"/>
      <c r="D30" s="184"/>
      <c r="E30" s="49" t="s">
        <v>6</v>
      </c>
      <c r="F30" s="47"/>
      <c r="G30" s="40"/>
      <c r="H30" s="41"/>
    </row>
    <row r="31" spans="1:12" s="1" customFormat="1" ht="18.75" hidden="1">
      <c r="A31" s="38" t="s">
        <v>45</v>
      </c>
      <c r="B31" s="179" t="s">
        <v>46</v>
      </c>
      <c r="C31" s="180"/>
      <c r="D31" s="181"/>
      <c r="E31" s="46" t="s">
        <v>12</v>
      </c>
      <c r="F31" s="47"/>
      <c r="G31" s="40">
        <v>912.66759999999999</v>
      </c>
      <c r="H31" s="41">
        <f t="shared" si="0"/>
        <v>0</v>
      </c>
    </row>
    <row r="32" spans="1:12" s="1" customFormat="1" ht="35.1" customHeight="1">
      <c r="A32" s="38" t="s">
        <v>47</v>
      </c>
      <c r="B32" s="179" t="s">
        <v>48</v>
      </c>
      <c r="C32" s="180"/>
      <c r="D32" s="181"/>
      <c r="E32" s="46" t="s">
        <v>12</v>
      </c>
      <c r="F32" s="47">
        <v>15</v>
      </c>
      <c r="G32" s="40">
        <v>808.11189999999999</v>
      </c>
      <c r="H32" s="41">
        <f t="shared" si="0"/>
        <v>12121.68</v>
      </c>
    </row>
    <row r="33" spans="1:12" s="127" customFormat="1" ht="18.75" hidden="1">
      <c r="A33" s="38" t="s">
        <v>49</v>
      </c>
      <c r="B33" s="179" t="s">
        <v>50</v>
      </c>
      <c r="C33" s="180"/>
      <c r="D33" s="181"/>
      <c r="E33" s="46" t="s">
        <v>12</v>
      </c>
      <c r="F33" s="47"/>
      <c r="G33" s="40">
        <v>3340.3973000000001</v>
      </c>
      <c r="H33" s="41">
        <f t="shared" si="0"/>
        <v>0</v>
      </c>
    </row>
    <row r="34" spans="1:12" ht="18.75" hidden="1">
      <c r="A34" s="48" t="s">
        <v>51</v>
      </c>
      <c r="B34" s="179" t="s">
        <v>52</v>
      </c>
      <c r="C34" s="180"/>
      <c r="D34" s="181"/>
      <c r="E34" s="49" t="s">
        <v>6</v>
      </c>
      <c r="F34" s="47"/>
      <c r="G34" s="40"/>
      <c r="H34" s="41"/>
      <c r="K34" s="6"/>
      <c r="L34"/>
    </row>
    <row r="35" spans="1:12" ht="18.75" hidden="1">
      <c r="A35" s="38" t="s">
        <v>53</v>
      </c>
      <c r="B35" s="179" t="s">
        <v>54</v>
      </c>
      <c r="C35" s="180"/>
      <c r="D35" s="181"/>
      <c r="E35" s="46" t="s">
        <v>12</v>
      </c>
      <c r="F35" s="47"/>
      <c r="G35" s="40">
        <v>951.19489999999996</v>
      </c>
      <c r="H35" s="41">
        <f t="shared" si="0"/>
        <v>0</v>
      </c>
      <c r="K35" s="6"/>
      <c r="L35"/>
    </row>
    <row r="36" spans="1:12" ht="18.75" hidden="1">
      <c r="A36" s="38" t="s">
        <v>55</v>
      </c>
      <c r="B36" s="179" t="s">
        <v>56</v>
      </c>
      <c r="C36" s="180"/>
      <c r="D36" s="181"/>
      <c r="E36" s="46" t="s">
        <v>12</v>
      </c>
      <c r="F36" s="47"/>
      <c r="G36" s="40">
        <v>980.84310000000005</v>
      </c>
      <c r="H36" s="41">
        <f t="shared" si="0"/>
        <v>0</v>
      </c>
      <c r="K36" s="6"/>
      <c r="L36"/>
    </row>
    <row r="37" spans="1:12" ht="18.75" hidden="1">
      <c r="A37" s="32" t="s">
        <v>57</v>
      </c>
      <c r="B37" s="179" t="s">
        <v>58</v>
      </c>
      <c r="C37" s="180"/>
      <c r="D37" s="181"/>
      <c r="E37" s="33" t="s">
        <v>12</v>
      </c>
      <c r="F37" s="47"/>
      <c r="G37" s="34">
        <v>3742.8524000000002</v>
      </c>
      <c r="H37" s="35">
        <f t="shared" si="0"/>
        <v>0</v>
      </c>
      <c r="K37" s="6"/>
      <c r="L37"/>
    </row>
    <row r="38" spans="1:12" ht="18.75" hidden="1">
      <c r="A38" s="50" t="s">
        <v>59</v>
      </c>
      <c r="B38" s="179" t="s">
        <v>60</v>
      </c>
      <c r="C38" s="180"/>
      <c r="D38" s="181"/>
      <c r="E38" s="39" t="s">
        <v>9</v>
      </c>
      <c r="F38" s="47"/>
      <c r="G38" s="40"/>
      <c r="H38" s="41"/>
      <c r="K38" s="6"/>
      <c r="L38"/>
    </row>
    <row r="39" spans="1:12" ht="18.75" hidden="1">
      <c r="A39" s="38" t="s">
        <v>61</v>
      </c>
      <c r="B39" s="179" t="s">
        <v>62</v>
      </c>
      <c r="C39" s="180"/>
      <c r="D39" s="181"/>
      <c r="E39" s="49" t="s">
        <v>12</v>
      </c>
      <c r="F39" s="47"/>
      <c r="G39" s="40">
        <v>1373.6704</v>
      </c>
      <c r="H39" s="41">
        <f t="shared" si="0"/>
        <v>0</v>
      </c>
      <c r="K39" s="6"/>
      <c r="L39"/>
    </row>
    <row r="40" spans="1:12" ht="18.75" hidden="1">
      <c r="A40" s="38" t="s">
        <v>63</v>
      </c>
      <c r="B40" s="179" t="s">
        <v>64</v>
      </c>
      <c r="C40" s="180"/>
      <c r="D40" s="181"/>
      <c r="E40" s="46" t="s">
        <v>12</v>
      </c>
      <c r="F40" s="47"/>
      <c r="G40" s="40">
        <v>1390.5337</v>
      </c>
      <c r="H40" s="41">
        <f t="shared" si="0"/>
        <v>0</v>
      </c>
      <c r="K40" s="6"/>
      <c r="L40"/>
    </row>
    <row r="41" spans="1:12" ht="35.1" hidden="1" customHeight="1">
      <c r="A41" s="38" t="s">
        <v>65</v>
      </c>
      <c r="B41" s="179" t="s">
        <v>66</v>
      </c>
      <c r="C41" s="180"/>
      <c r="D41" s="181"/>
      <c r="E41" s="46" t="s">
        <v>12</v>
      </c>
      <c r="F41" s="58"/>
      <c r="G41" s="40">
        <v>4173.6215000000002</v>
      </c>
      <c r="H41" s="41">
        <f t="shared" si="0"/>
        <v>0</v>
      </c>
      <c r="K41" s="6"/>
      <c r="L41"/>
    </row>
    <row r="42" spans="1:12" ht="18.75" hidden="1">
      <c r="A42" s="48" t="s">
        <v>67</v>
      </c>
      <c r="B42" s="179" t="s">
        <v>68</v>
      </c>
      <c r="C42" s="180"/>
      <c r="D42" s="181"/>
      <c r="E42" s="49" t="s">
        <v>6</v>
      </c>
      <c r="F42" s="47"/>
      <c r="G42" s="40"/>
      <c r="H42" s="41"/>
      <c r="K42" s="6"/>
      <c r="L42"/>
    </row>
    <row r="43" spans="1:12" ht="35.1" hidden="1" customHeight="1">
      <c r="A43" s="38" t="s">
        <v>69</v>
      </c>
      <c r="B43" s="179" t="s">
        <v>70</v>
      </c>
      <c r="C43" s="180"/>
      <c r="D43" s="181"/>
      <c r="E43" s="46" t="s">
        <v>12</v>
      </c>
      <c r="F43" s="47"/>
      <c r="G43" s="40">
        <v>983.35119999999995</v>
      </c>
      <c r="H43" s="41">
        <f t="shared" si="0"/>
        <v>0</v>
      </c>
      <c r="K43" s="6"/>
      <c r="L43"/>
    </row>
    <row r="44" spans="1:12" ht="35.1" hidden="1" customHeight="1">
      <c r="A44" s="38" t="s">
        <v>71</v>
      </c>
      <c r="B44" s="179" t="s">
        <v>72</v>
      </c>
      <c r="C44" s="180"/>
      <c r="D44" s="181"/>
      <c r="E44" s="46" t="s">
        <v>12</v>
      </c>
      <c r="F44" s="47"/>
      <c r="G44" s="40">
        <v>959.64380000000006</v>
      </c>
      <c r="H44" s="41">
        <f t="shared" si="0"/>
        <v>0</v>
      </c>
      <c r="K44" s="6"/>
      <c r="L44"/>
    </row>
    <row r="45" spans="1:12" s="54" customFormat="1" ht="35.1" hidden="1" customHeight="1">
      <c r="A45" s="38" t="s">
        <v>73</v>
      </c>
      <c r="B45" s="179" t="s">
        <v>74</v>
      </c>
      <c r="C45" s="180"/>
      <c r="D45" s="181"/>
      <c r="E45" s="46" t="s">
        <v>12</v>
      </c>
      <c r="F45" s="58"/>
      <c r="G45" s="40">
        <v>4378.0262000000002</v>
      </c>
      <c r="H45" s="41">
        <f t="shared" si="0"/>
        <v>0</v>
      </c>
      <c r="K45" s="55"/>
    </row>
    <row r="46" spans="1:12" ht="35.1" hidden="1" customHeight="1">
      <c r="A46" s="48" t="s">
        <v>75</v>
      </c>
      <c r="B46" s="179" t="s">
        <v>76</v>
      </c>
      <c r="C46" s="180"/>
      <c r="D46" s="181"/>
      <c r="E46" s="49" t="s">
        <v>6</v>
      </c>
      <c r="F46" s="47"/>
      <c r="G46" s="40"/>
      <c r="H46" s="41"/>
      <c r="K46" s="6"/>
      <c r="L46"/>
    </row>
    <row r="47" spans="1:12" ht="35.1" hidden="1" customHeight="1">
      <c r="A47" s="38" t="s">
        <v>77</v>
      </c>
      <c r="B47" s="179" t="s">
        <v>78</v>
      </c>
      <c r="C47" s="180"/>
      <c r="D47" s="181"/>
      <c r="E47" s="46" t="s">
        <v>12</v>
      </c>
      <c r="F47" s="47"/>
      <c r="G47" s="40">
        <v>1114.4236000000001</v>
      </c>
      <c r="H47" s="41">
        <f t="shared" si="0"/>
        <v>0</v>
      </c>
      <c r="K47" s="6"/>
      <c r="L47"/>
    </row>
    <row r="48" spans="1:12" ht="35.1" customHeight="1">
      <c r="A48" s="38" t="s">
        <v>79</v>
      </c>
      <c r="B48" s="179" t="s">
        <v>80</v>
      </c>
      <c r="C48" s="180"/>
      <c r="D48" s="181"/>
      <c r="E48" s="46" t="s">
        <v>12</v>
      </c>
      <c r="F48" s="47">
        <v>5</v>
      </c>
      <c r="G48" s="40">
        <v>1284.423</v>
      </c>
      <c r="H48" s="41">
        <f t="shared" si="0"/>
        <v>6422.12</v>
      </c>
      <c r="K48" s="6"/>
      <c r="L48"/>
    </row>
    <row r="49" spans="1:12" ht="35.1" hidden="1" customHeight="1">
      <c r="A49" s="38" t="s">
        <v>81</v>
      </c>
      <c r="B49" s="179" t="s">
        <v>82</v>
      </c>
      <c r="C49" s="180"/>
      <c r="D49" s="181"/>
      <c r="E49" s="46" t="s">
        <v>12</v>
      </c>
      <c r="F49" s="47"/>
      <c r="G49" s="40">
        <v>5517.1785</v>
      </c>
      <c r="H49" s="41">
        <f t="shared" si="0"/>
        <v>0</v>
      </c>
      <c r="K49" s="6"/>
      <c r="L49"/>
    </row>
    <row r="50" spans="1:12" ht="35.1" hidden="1" customHeight="1">
      <c r="A50" s="48" t="s">
        <v>83</v>
      </c>
      <c r="B50" s="179" t="s">
        <v>84</v>
      </c>
      <c r="C50" s="180"/>
      <c r="D50" s="181"/>
      <c r="E50" s="49" t="s">
        <v>6</v>
      </c>
      <c r="F50" s="47"/>
      <c r="G50" s="40"/>
      <c r="H50" s="41"/>
      <c r="K50" s="6"/>
      <c r="L50"/>
    </row>
    <row r="51" spans="1:12" ht="35.1" hidden="1" customHeight="1">
      <c r="A51" s="38" t="s">
        <v>85</v>
      </c>
      <c r="B51" s="179" t="s">
        <v>86</v>
      </c>
      <c r="C51" s="180"/>
      <c r="D51" s="181"/>
      <c r="E51" s="46" t="s">
        <v>12</v>
      </c>
      <c r="F51" s="47"/>
      <c r="G51" s="40">
        <v>1059.9043999999999</v>
      </c>
      <c r="H51" s="41">
        <f t="shared" si="0"/>
        <v>0</v>
      </c>
      <c r="K51" s="6"/>
      <c r="L51"/>
    </row>
    <row r="52" spans="1:12" ht="35.1" hidden="1" customHeight="1">
      <c r="A52" s="38" t="s">
        <v>87</v>
      </c>
      <c r="B52" s="179" t="s">
        <v>88</v>
      </c>
      <c r="C52" s="180"/>
      <c r="D52" s="181"/>
      <c r="E52" s="46" t="s">
        <v>12</v>
      </c>
      <c r="F52" s="47"/>
      <c r="G52" s="40">
        <v>1864.4006999999999</v>
      </c>
      <c r="H52" s="41">
        <f t="shared" si="0"/>
        <v>0</v>
      </c>
      <c r="K52" s="6"/>
      <c r="L52"/>
    </row>
    <row r="53" spans="1:12" ht="35.1" hidden="1" customHeight="1">
      <c r="A53" s="38" t="s">
        <v>89</v>
      </c>
      <c r="B53" s="179" t="s">
        <v>90</v>
      </c>
      <c r="C53" s="180"/>
      <c r="D53" s="181"/>
      <c r="E53" s="46" t="s">
        <v>12</v>
      </c>
      <c r="F53" s="47"/>
      <c r="G53" s="40">
        <v>2500.6266999999998</v>
      </c>
      <c r="H53" s="41">
        <f t="shared" si="0"/>
        <v>0</v>
      </c>
      <c r="K53" s="6"/>
      <c r="L53"/>
    </row>
    <row r="54" spans="1:12" ht="35.1" hidden="1" customHeight="1">
      <c r="A54" s="38" t="s">
        <v>91</v>
      </c>
      <c r="B54" s="179" t="s">
        <v>92</v>
      </c>
      <c r="C54" s="180"/>
      <c r="D54" s="181"/>
      <c r="E54" s="46" t="s">
        <v>12</v>
      </c>
      <c r="F54" s="47"/>
      <c r="G54" s="40">
        <v>3328.0907999999999</v>
      </c>
      <c r="H54" s="41">
        <f t="shared" si="0"/>
        <v>0</v>
      </c>
      <c r="K54" s="6"/>
      <c r="L54"/>
    </row>
    <row r="55" spans="1:12" ht="35.1" hidden="1" customHeight="1">
      <c r="A55" s="38" t="s">
        <v>93</v>
      </c>
      <c r="B55" s="179" t="s">
        <v>94</v>
      </c>
      <c r="C55" s="180"/>
      <c r="D55" s="181"/>
      <c r="E55" s="46" t="s">
        <v>12</v>
      </c>
      <c r="F55" s="47"/>
      <c r="G55" s="40">
        <v>1724.0639000000001</v>
      </c>
      <c r="H55" s="41">
        <f t="shared" si="0"/>
        <v>0</v>
      </c>
      <c r="K55" s="6"/>
      <c r="L55"/>
    </row>
    <row r="56" spans="1:12" s="23" customFormat="1" ht="35.1" hidden="1" customHeight="1">
      <c r="A56" s="38" t="s">
        <v>95</v>
      </c>
      <c r="B56" s="179" t="s">
        <v>96</v>
      </c>
      <c r="C56" s="180"/>
      <c r="D56" s="181"/>
      <c r="E56" s="46" t="s">
        <v>12</v>
      </c>
      <c r="F56" s="47"/>
      <c r="G56" s="40">
        <v>3172.7557000000002</v>
      </c>
      <c r="H56" s="41">
        <f t="shared" si="0"/>
        <v>0</v>
      </c>
      <c r="K56" s="24"/>
    </row>
    <row r="57" spans="1:12" ht="35.1" hidden="1" customHeight="1">
      <c r="A57" s="38" t="s">
        <v>97</v>
      </c>
      <c r="B57" s="179" t="s">
        <v>98</v>
      </c>
      <c r="C57" s="180"/>
      <c r="D57" s="181"/>
      <c r="E57" s="46" t="s">
        <v>12</v>
      </c>
      <c r="F57" s="47"/>
      <c r="G57" s="40">
        <v>4688.4211999999998</v>
      </c>
      <c r="H57" s="41">
        <f t="shared" si="0"/>
        <v>0</v>
      </c>
      <c r="K57" s="6"/>
      <c r="L57"/>
    </row>
    <row r="58" spans="1:12" ht="35.1" hidden="1" customHeight="1">
      <c r="A58" s="38" t="s">
        <v>99</v>
      </c>
      <c r="B58" s="179" t="s">
        <v>100</v>
      </c>
      <c r="C58" s="180"/>
      <c r="D58" s="181"/>
      <c r="E58" s="46" t="s">
        <v>12</v>
      </c>
      <c r="F58" s="47"/>
      <c r="G58" s="40">
        <v>6726.9916999999996</v>
      </c>
      <c r="H58" s="41">
        <f t="shared" si="0"/>
        <v>0</v>
      </c>
      <c r="K58" s="6"/>
      <c r="L58"/>
    </row>
    <row r="59" spans="1:12" ht="35.1" hidden="1" customHeight="1">
      <c r="A59" s="48" t="s">
        <v>101</v>
      </c>
      <c r="B59" s="179" t="s">
        <v>102</v>
      </c>
      <c r="C59" s="180"/>
      <c r="D59" s="181"/>
      <c r="E59" s="49" t="s">
        <v>6</v>
      </c>
      <c r="F59" s="47"/>
      <c r="G59" s="40"/>
      <c r="H59" s="41"/>
      <c r="K59" s="6"/>
      <c r="L59"/>
    </row>
    <row r="60" spans="1:12" ht="35.1" hidden="1" customHeight="1">
      <c r="A60" s="38" t="s">
        <v>103</v>
      </c>
      <c r="B60" s="179" t="s">
        <v>104</v>
      </c>
      <c r="C60" s="180"/>
      <c r="D60" s="181"/>
      <c r="E60" s="46" t="s">
        <v>12</v>
      </c>
      <c r="F60" s="47"/>
      <c r="G60" s="40">
        <v>1277.8874000000001</v>
      </c>
      <c r="H60" s="41">
        <f t="shared" si="0"/>
        <v>0</v>
      </c>
      <c r="K60" s="6"/>
      <c r="L60"/>
    </row>
    <row r="61" spans="1:12" ht="35.1" hidden="1" customHeight="1">
      <c r="A61" s="38" t="s">
        <v>105</v>
      </c>
      <c r="B61" s="179" t="s">
        <v>106</v>
      </c>
      <c r="C61" s="180"/>
      <c r="D61" s="181"/>
      <c r="E61" s="46" t="s">
        <v>12</v>
      </c>
      <c r="F61" s="47"/>
      <c r="G61" s="40">
        <v>2179.3456999999999</v>
      </c>
      <c r="H61" s="41">
        <f t="shared" si="0"/>
        <v>0</v>
      </c>
      <c r="K61" s="6"/>
      <c r="L61"/>
    </row>
    <row r="62" spans="1:12" ht="35.1" hidden="1" customHeight="1">
      <c r="A62" s="38" t="s">
        <v>107</v>
      </c>
      <c r="B62" s="179" t="s">
        <v>108</v>
      </c>
      <c r="C62" s="180"/>
      <c r="D62" s="181"/>
      <c r="E62" s="46" t="s">
        <v>12</v>
      </c>
      <c r="F62" s="47"/>
      <c r="G62" s="40">
        <v>3144.8787000000002</v>
      </c>
      <c r="H62" s="41">
        <f t="shared" si="0"/>
        <v>0</v>
      </c>
      <c r="K62" s="6"/>
      <c r="L62"/>
    </row>
    <row r="63" spans="1:12" ht="35.1" hidden="1" customHeight="1">
      <c r="A63" s="38" t="s">
        <v>109</v>
      </c>
      <c r="B63" s="179" t="s">
        <v>110</v>
      </c>
      <c r="C63" s="180"/>
      <c r="D63" s="181"/>
      <c r="E63" s="46" t="s">
        <v>12</v>
      </c>
      <c r="F63" s="47"/>
      <c r="G63" s="40">
        <v>4305.5582000000004</v>
      </c>
      <c r="H63" s="41">
        <f t="shared" si="0"/>
        <v>0</v>
      </c>
      <c r="K63" s="6"/>
      <c r="L63"/>
    </row>
    <row r="64" spans="1:12" ht="35.1" hidden="1" customHeight="1">
      <c r="A64" s="38" t="s">
        <v>111</v>
      </c>
      <c r="B64" s="179" t="s">
        <v>112</v>
      </c>
      <c r="C64" s="180"/>
      <c r="D64" s="181"/>
      <c r="E64" s="46" t="s">
        <v>12</v>
      </c>
      <c r="F64" s="47"/>
      <c r="G64" s="40">
        <v>2205.3741</v>
      </c>
      <c r="H64" s="41">
        <f t="shared" si="0"/>
        <v>0</v>
      </c>
      <c r="K64" s="6"/>
      <c r="L64"/>
    </row>
    <row r="65" spans="1:12" ht="35.1" hidden="1" customHeight="1">
      <c r="A65" s="38" t="s">
        <v>113</v>
      </c>
      <c r="B65" s="179" t="s">
        <v>114</v>
      </c>
      <c r="C65" s="180"/>
      <c r="D65" s="181"/>
      <c r="E65" s="46" t="s">
        <v>12</v>
      </c>
      <c r="F65" s="47"/>
      <c r="G65" s="40">
        <v>4307.7948999999999</v>
      </c>
      <c r="H65" s="41">
        <f t="shared" si="0"/>
        <v>0</v>
      </c>
      <c r="K65" s="6"/>
      <c r="L65"/>
    </row>
    <row r="66" spans="1:12" ht="35.1" hidden="1" customHeight="1">
      <c r="A66" s="38" t="s">
        <v>115</v>
      </c>
      <c r="B66" s="179" t="s">
        <v>116</v>
      </c>
      <c r="C66" s="180"/>
      <c r="D66" s="181"/>
      <c r="E66" s="46" t="s">
        <v>12</v>
      </c>
      <c r="F66" s="47"/>
      <c r="G66" s="40">
        <v>6529.7740999999996</v>
      </c>
      <c r="H66" s="41">
        <f t="shared" si="0"/>
        <v>0</v>
      </c>
      <c r="K66" s="6"/>
      <c r="L66"/>
    </row>
    <row r="67" spans="1:12" ht="35.1" hidden="1" customHeight="1">
      <c r="A67" s="38" t="s">
        <v>117</v>
      </c>
      <c r="B67" s="179" t="s">
        <v>118</v>
      </c>
      <c r="C67" s="180"/>
      <c r="D67" s="181"/>
      <c r="E67" s="46" t="s">
        <v>12</v>
      </c>
      <c r="F67" s="47"/>
      <c r="G67" s="40">
        <v>8701.8891000000003</v>
      </c>
      <c r="H67" s="41">
        <f t="shared" si="0"/>
        <v>0</v>
      </c>
      <c r="K67" s="6"/>
      <c r="L67"/>
    </row>
    <row r="68" spans="1:12" ht="35.1" hidden="1" customHeight="1">
      <c r="A68" s="48" t="s">
        <v>119</v>
      </c>
      <c r="B68" s="179" t="s">
        <v>120</v>
      </c>
      <c r="C68" s="180"/>
      <c r="D68" s="181"/>
      <c r="E68" s="49" t="s">
        <v>6</v>
      </c>
      <c r="F68" s="47"/>
      <c r="G68" s="40"/>
      <c r="H68" s="41"/>
      <c r="K68" s="6"/>
      <c r="L68"/>
    </row>
    <row r="69" spans="1:12" ht="35.1" hidden="1" customHeight="1">
      <c r="A69" s="38" t="s">
        <v>121</v>
      </c>
      <c r="B69" s="179" t="s">
        <v>122</v>
      </c>
      <c r="C69" s="180"/>
      <c r="D69" s="181"/>
      <c r="E69" s="46" t="s">
        <v>12</v>
      </c>
      <c r="F69" s="47"/>
      <c r="G69" s="40">
        <v>1032.7759000000001</v>
      </c>
      <c r="H69" s="41">
        <f t="shared" si="0"/>
        <v>0</v>
      </c>
      <c r="K69" s="6"/>
      <c r="L69"/>
    </row>
    <row r="70" spans="1:12" ht="35.1" hidden="1" customHeight="1">
      <c r="A70" s="38" t="s">
        <v>123</v>
      </c>
      <c r="B70" s="179" t="s">
        <v>124</v>
      </c>
      <c r="C70" s="180"/>
      <c r="D70" s="181"/>
      <c r="E70" s="46" t="s">
        <v>12</v>
      </c>
      <c r="F70" s="47"/>
      <c r="G70" s="40">
        <v>1792.7257999999999</v>
      </c>
      <c r="H70" s="41">
        <f t="shared" si="0"/>
        <v>0</v>
      </c>
      <c r="K70" s="6"/>
      <c r="L70"/>
    </row>
    <row r="71" spans="1:12" ht="35.1" hidden="1" customHeight="1">
      <c r="A71" s="38" t="s">
        <v>125</v>
      </c>
      <c r="B71" s="179" t="s">
        <v>126</v>
      </c>
      <c r="C71" s="180"/>
      <c r="D71" s="181"/>
      <c r="E71" s="46" t="s">
        <v>12</v>
      </c>
      <c r="F71" s="47"/>
      <c r="G71" s="40">
        <v>2711.8724999999999</v>
      </c>
      <c r="H71" s="41">
        <f t="shared" si="0"/>
        <v>0</v>
      </c>
      <c r="K71" s="6"/>
      <c r="L71"/>
    </row>
    <row r="72" spans="1:12" ht="35.1" hidden="1" customHeight="1">
      <c r="A72" s="38" t="s">
        <v>127</v>
      </c>
      <c r="B72" s="179" t="s">
        <v>128</v>
      </c>
      <c r="C72" s="180"/>
      <c r="D72" s="181"/>
      <c r="E72" s="46" t="s">
        <v>12</v>
      </c>
      <c r="F72" s="47"/>
      <c r="G72" s="40">
        <v>3452.8013999999998</v>
      </c>
      <c r="H72" s="41">
        <f t="shared" si="0"/>
        <v>0</v>
      </c>
      <c r="K72" s="6"/>
      <c r="L72"/>
    </row>
    <row r="73" spans="1:12" ht="35.1" hidden="1" customHeight="1">
      <c r="A73" s="38" t="s">
        <v>129</v>
      </c>
      <c r="B73" s="179" t="s">
        <v>130</v>
      </c>
      <c r="C73" s="180"/>
      <c r="D73" s="181"/>
      <c r="E73" s="46" t="s">
        <v>12</v>
      </c>
      <c r="F73" s="47"/>
      <c r="G73" s="40">
        <v>1504.3104000000001</v>
      </c>
      <c r="H73" s="41">
        <f t="shared" si="0"/>
        <v>0</v>
      </c>
      <c r="K73" s="6"/>
      <c r="L73"/>
    </row>
    <row r="74" spans="1:12" ht="35.1" hidden="1" customHeight="1">
      <c r="A74" s="38" t="s">
        <v>131</v>
      </c>
      <c r="B74" s="179" t="s">
        <v>132</v>
      </c>
      <c r="C74" s="180"/>
      <c r="D74" s="181"/>
      <c r="E74" s="46" t="s">
        <v>12</v>
      </c>
      <c r="F74" s="47"/>
      <c r="G74" s="40">
        <v>2586.3085999999998</v>
      </c>
      <c r="H74" s="41">
        <f t="shared" si="0"/>
        <v>0</v>
      </c>
      <c r="K74" s="6"/>
      <c r="L74"/>
    </row>
    <row r="75" spans="1:12" ht="35.1" hidden="1" customHeight="1">
      <c r="A75" s="38" t="s">
        <v>133</v>
      </c>
      <c r="B75" s="179" t="s">
        <v>134</v>
      </c>
      <c r="C75" s="180"/>
      <c r="D75" s="181"/>
      <c r="E75" s="46" t="s">
        <v>12</v>
      </c>
      <c r="F75" s="47"/>
      <c r="G75" s="40">
        <v>5094.4378999999999</v>
      </c>
      <c r="H75" s="41">
        <f t="shared" si="0"/>
        <v>0</v>
      </c>
      <c r="K75" s="6"/>
      <c r="L75"/>
    </row>
    <row r="76" spans="1:12" ht="35.1" hidden="1" customHeight="1">
      <c r="A76" s="38" t="s">
        <v>135</v>
      </c>
      <c r="B76" s="179" t="s">
        <v>136</v>
      </c>
      <c r="C76" s="180"/>
      <c r="D76" s="181"/>
      <c r="E76" s="46" t="s">
        <v>12</v>
      </c>
      <c r="F76" s="47"/>
      <c r="G76" s="40">
        <v>6669.402</v>
      </c>
      <c r="H76" s="41">
        <f t="shared" si="0"/>
        <v>0</v>
      </c>
      <c r="K76" s="6"/>
      <c r="L76"/>
    </row>
    <row r="77" spans="1:12" ht="35.1" hidden="1" customHeight="1">
      <c r="A77" s="48" t="s">
        <v>137</v>
      </c>
      <c r="B77" s="179" t="s">
        <v>138</v>
      </c>
      <c r="C77" s="180"/>
      <c r="D77" s="181"/>
      <c r="E77" s="49" t="s">
        <v>6</v>
      </c>
      <c r="F77" s="47"/>
      <c r="G77" s="40"/>
      <c r="H77" s="41"/>
      <c r="K77" s="6"/>
      <c r="L77"/>
    </row>
    <row r="78" spans="1:12" ht="35.1" hidden="1" customHeight="1">
      <c r="A78" s="38" t="s">
        <v>139</v>
      </c>
      <c r="B78" s="179" t="s">
        <v>140</v>
      </c>
      <c r="C78" s="180"/>
      <c r="D78" s="181"/>
      <c r="E78" s="46" t="s">
        <v>12</v>
      </c>
      <c r="F78" s="47"/>
      <c r="G78" s="40">
        <v>1340.3462</v>
      </c>
      <c r="H78" s="41">
        <f t="shared" ref="H78:H141" si="1">ROUND(F78*G78,2)</f>
        <v>0</v>
      </c>
      <c r="K78" s="6"/>
      <c r="L78"/>
    </row>
    <row r="79" spans="1:12" ht="35.1" hidden="1" customHeight="1">
      <c r="A79" s="38" t="s">
        <v>141</v>
      </c>
      <c r="B79" s="179" t="s">
        <v>142</v>
      </c>
      <c r="C79" s="180"/>
      <c r="D79" s="181"/>
      <c r="E79" s="46" t="s">
        <v>12</v>
      </c>
      <c r="F79" s="47"/>
      <c r="G79" s="40">
        <v>2397.7004000000002</v>
      </c>
      <c r="H79" s="41">
        <f t="shared" si="1"/>
        <v>0</v>
      </c>
      <c r="K79" s="6"/>
      <c r="L79"/>
    </row>
    <row r="80" spans="1:12" ht="35.1" hidden="1" customHeight="1">
      <c r="A80" s="38" t="s">
        <v>143</v>
      </c>
      <c r="B80" s="179" t="s">
        <v>144</v>
      </c>
      <c r="C80" s="180"/>
      <c r="D80" s="181"/>
      <c r="E80" s="46" t="s">
        <v>12</v>
      </c>
      <c r="F80" s="47"/>
      <c r="G80" s="40">
        <v>3488.2719000000002</v>
      </c>
      <c r="H80" s="41">
        <f t="shared" si="1"/>
        <v>0</v>
      </c>
      <c r="K80" s="6"/>
      <c r="L80"/>
    </row>
    <row r="81" spans="1:12" ht="35.1" hidden="1" customHeight="1">
      <c r="A81" s="38" t="s">
        <v>145</v>
      </c>
      <c r="B81" s="179" t="s">
        <v>146</v>
      </c>
      <c r="C81" s="180"/>
      <c r="D81" s="181"/>
      <c r="E81" s="46" t="s">
        <v>12</v>
      </c>
      <c r="F81" s="47"/>
      <c r="G81" s="40">
        <v>4859.7266</v>
      </c>
      <c r="H81" s="41">
        <f t="shared" si="1"/>
        <v>0</v>
      </c>
      <c r="K81" s="6"/>
      <c r="L81"/>
    </row>
    <row r="82" spans="1:12" ht="35.1" hidden="1" customHeight="1">
      <c r="A82" s="38" t="s">
        <v>147</v>
      </c>
      <c r="B82" s="179" t="s">
        <v>148</v>
      </c>
      <c r="C82" s="180"/>
      <c r="D82" s="181"/>
      <c r="E82" s="46" t="s">
        <v>12</v>
      </c>
      <c r="F82" s="47"/>
      <c r="G82" s="40">
        <v>2572.6799000000001</v>
      </c>
      <c r="H82" s="41">
        <f t="shared" si="1"/>
        <v>0</v>
      </c>
      <c r="K82" s="6"/>
      <c r="L82"/>
    </row>
    <row r="83" spans="1:12" ht="35.1" hidden="1" customHeight="1">
      <c r="A83" s="38" t="s">
        <v>149</v>
      </c>
      <c r="B83" s="179" t="s">
        <v>150</v>
      </c>
      <c r="C83" s="180"/>
      <c r="D83" s="181"/>
      <c r="E83" s="46" t="s">
        <v>12</v>
      </c>
      <c r="F83" s="47"/>
      <c r="G83" s="40">
        <v>4826.7557999999999</v>
      </c>
      <c r="H83" s="41">
        <f t="shared" si="1"/>
        <v>0</v>
      </c>
      <c r="K83" s="6"/>
      <c r="L83"/>
    </row>
    <row r="84" spans="1:12" ht="35.1" hidden="1" customHeight="1">
      <c r="A84" s="38" t="s">
        <v>151</v>
      </c>
      <c r="B84" s="179" t="s">
        <v>152</v>
      </c>
      <c r="C84" s="180"/>
      <c r="D84" s="181"/>
      <c r="E84" s="46" t="s">
        <v>12</v>
      </c>
      <c r="F84" s="47"/>
      <c r="G84" s="40">
        <v>7089.2133000000003</v>
      </c>
      <c r="H84" s="41">
        <f t="shared" si="1"/>
        <v>0</v>
      </c>
      <c r="K84" s="6"/>
      <c r="L84"/>
    </row>
    <row r="85" spans="1:12" ht="35.1" hidden="1" customHeight="1">
      <c r="A85" s="38" t="s">
        <v>153</v>
      </c>
      <c r="B85" s="179" t="s">
        <v>154</v>
      </c>
      <c r="C85" s="180"/>
      <c r="D85" s="181"/>
      <c r="E85" s="46" t="s">
        <v>12</v>
      </c>
      <c r="F85" s="47"/>
      <c r="G85" s="40">
        <v>9263.2999</v>
      </c>
      <c r="H85" s="41">
        <f t="shared" si="1"/>
        <v>0</v>
      </c>
      <c r="K85" s="6"/>
      <c r="L85"/>
    </row>
    <row r="86" spans="1:12" ht="35.1" hidden="1" customHeight="1">
      <c r="A86" s="48" t="s">
        <v>155</v>
      </c>
      <c r="B86" s="179" t="s">
        <v>156</v>
      </c>
      <c r="C86" s="180"/>
      <c r="D86" s="181"/>
      <c r="E86" s="49" t="s">
        <v>6</v>
      </c>
      <c r="F86" s="47"/>
      <c r="G86" s="40"/>
      <c r="H86" s="41"/>
      <c r="K86" s="6"/>
      <c r="L86"/>
    </row>
    <row r="87" spans="1:12" ht="35.1" hidden="1" customHeight="1">
      <c r="A87" s="38" t="s">
        <v>157</v>
      </c>
      <c r="B87" s="179" t="s">
        <v>158</v>
      </c>
      <c r="C87" s="180"/>
      <c r="D87" s="181"/>
      <c r="E87" s="46" t="s">
        <v>12</v>
      </c>
      <c r="F87" s="47"/>
      <c r="G87" s="40">
        <v>1676.7736</v>
      </c>
      <c r="H87" s="41">
        <f t="shared" si="1"/>
        <v>0</v>
      </c>
      <c r="K87" s="6"/>
      <c r="L87"/>
    </row>
    <row r="88" spans="1:12" ht="35.1" hidden="1" customHeight="1">
      <c r="A88" s="38" t="s">
        <v>159</v>
      </c>
      <c r="B88" s="179" t="s">
        <v>160</v>
      </c>
      <c r="C88" s="180"/>
      <c r="D88" s="181"/>
      <c r="E88" s="46" t="s">
        <v>12</v>
      </c>
      <c r="F88" s="47"/>
      <c r="G88" s="40">
        <v>2965.85</v>
      </c>
      <c r="H88" s="41">
        <f t="shared" si="1"/>
        <v>0</v>
      </c>
      <c r="K88" s="6"/>
      <c r="L88"/>
    </row>
    <row r="89" spans="1:12" ht="35.1" hidden="1" customHeight="1">
      <c r="A89" s="38" t="s">
        <v>161</v>
      </c>
      <c r="B89" s="179" t="s">
        <v>162</v>
      </c>
      <c r="C89" s="180"/>
      <c r="D89" s="181"/>
      <c r="E89" s="46" t="s">
        <v>12</v>
      </c>
      <c r="F89" s="47"/>
      <c r="G89" s="40">
        <v>4272.5375000000004</v>
      </c>
      <c r="H89" s="41">
        <f t="shared" si="1"/>
        <v>0</v>
      </c>
      <c r="K89" s="6"/>
      <c r="L89"/>
    </row>
    <row r="90" spans="1:12" ht="35.1" hidden="1" customHeight="1">
      <c r="A90" s="38" t="s">
        <v>163</v>
      </c>
      <c r="B90" s="179" t="s">
        <v>164</v>
      </c>
      <c r="C90" s="180"/>
      <c r="D90" s="181"/>
      <c r="E90" s="46" t="s">
        <v>12</v>
      </c>
      <c r="F90" s="47"/>
      <c r="G90" s="40">
        <v>5751.9964</v>
      </c>
      <c r="H90" s="41">
        <f t="shared" si="1"/>
        <v>0</v>
      </c>
      <c r="K90" s="6"/>
      <c r="L90"/>
    </row>
    <row r="91" spans="1:12" ht="35.1" hidden="1" customHeight="1">
      <c r="A91" s="38" t="s">
        <v>165</v>
      </c>
      <c r="B91" s="179" t="s">
        <v>166</v>
      </c>
      <c r="C91" s="180"/>
      <c r="D91" s="181"/>
      <c r="E91" s="46" t="s">
        <v>12</v>
      </c>
      <c r="F91" s="47"/>
      <c r="G91" s="40">
        <v>3416.8409000000001</v>
      </c>
      <c r="H91" s="41">
        <f t="shared" si="1"/>
        <v>0</v>
      </c>
      <c r="K91" s="6"/>
      <c r="L91"/>
    </row>
    <row r="92" spans="1:12" ht="35.1" hidden="1" customHeight="1">
      <c r="A92" s="38" t="s">
        <v>167</v>
      </c>
      <c r="B92" s="179" t="s">
        <v>168</v>
      </c>
      <c r="C92" s="180"/>
      <c r="D92" s="181"/>
      <c r="E92" s="46" t="s">
        <v>12</v>
      </c>
      <c r="F92" s="47"/>
      <c r="G92" s="40">
        <v>5732.4740000000002</v>
      </c>
      <c r="H92" s="41">
        <f t="shared" si="1"/>
        <v>0</v>
      </c>
      <c r="K92" s="6"/>
      <c r="L92"/>
    </row>
    <row r="93" spans="1:12" ht="35.1" hidden="1" customHeight="1">
      <c r="A93" s="38" t="s">
        <v>169</v>
      </c>
      <c r="B93" s="179" t="s">
        <v>170</v>
      </c>
      <c r="C93" s="180"/>
      <c r="D93" s="181"/>
      <c r="E93" s="46" t="s">
        <v>12</v>
      </c>
      <c r="F93" s="47"/>
      <c r="G93" s="40">
        <v>8595.4403999999995</v>
      </c>
      <c r="H93" s="41">
        <f t="shared" si="1"/>
        <v>0</v>
      </c>
      <c r="K93" s="6"/>
      <c r="L93"/>
    </row>
    <row r="94" spans="1:12" ht="35.1" hidden="1" customHeight="1">
      <c r="A94" s="38" t="s">
        <v>171</v>
      </c>
      <c r="B94" s="179" t="s">
        <v>172</v>
      </c>
      <c r="C94" s="180"/>
      <c r="D94" s="181"/>
      <c r="E94" s="46" t="s">
        <v>12</v>
      </c>
      <c r="F94" s="47"/>
      <c r="G94" s="40">
        <v>11734.0296</v>
      </c>
      <c r="H94" s="41">
        <f t="shared" si="1"/>
        <v>0</v>
      </c>
      <c r="K94" s="6"/>
      <c r="L94"/>
    </row>
    <row r="95" spans="1:12" ht="35.1" hidden="1" customHeight="1">
      <c r="A95" s="48" t="s">
        <v>173</v>
      </c>
      <c r="B95" s="179" t="s">
        <v>174</v>
      </c>
      <c r="C95" s="180"/>
      <c r="D95" s="181"/>
      <c r="E95" s="49" t="s">
        <v>6</v>
      </c>
      <c r="F95" s="47"/>
      <c r="G95" s="40"/>
      <c r="H95" s="41"/>
      <c r="K95" s="6"/>
      <c r="L95"/>
    </row>
    <row r="96" spans="1:12" ht="35.1" hidden="1" customHeight="1">
      <c r="A96" s="38" t="s">
        <v>175</v>
      </c>
      <c r="B96" s="179" t="s">
        <v>176</v>
      </c>
      <c r="C96" s="180"/>
      <c r="D96" s="181"/>
      <c r="E96" s="46" t="s">
        <v>12</v>
      </c>
      <c r="F96" s="47"/>
      <c r="G96" s="40">
        <v>2592.5592000000001</v>
      </c>
      <c r="H96" s="41">
        <f t="shared" si="1"/>
        <v>0</v>
      </c>
      <c r="K96" s="6"/>
      <c r="L96"/>
    </row>
    <row r="97" spans="1:21" ht="35.1" hidden="1" customHeight="1">
      <c r="A97" s="38" t="s">
        <v>177</v>
      </c>
      <c r="B97" s="179" t="s">
        <v>178</v>
      </c>
      <c r="C97" s="180"/>
      <c r="D97" s="181"/>
      <c r="E97" s="46" t="s">
        <v>12</v>
      </c>
      <c r="F97" s="47"/>
      <c r="G97" s="40">
        <v>2708.5032000000001</v>
      </c>
      <c r="H97" s="41">
        <f t="shared" si="1"/>
        <v>0</v>
      </c>
      <c r="K97" s="6"/>
      <c r="L97"/>
    </row>
    <row r="98" spans="1:21" ht="35.1" hidden="1" customHeight="1">
      <c r="A98" s="38" t="s">
        <v>179</v>
      </c>
      <c r="B98" s="179" t="s">
        <v>180</v>
      </c>
      <c r="C98" s="180"/>
      <c r="D98" s="181"/>
      <c r="E98" s="46" t="s">
        <v>12</v>
      </c>
      <c r="F98" s="47"/>
      <c r="G98" s="40">
        <v>3474.0360000000001</v>
      </c>
      <c r="H98" s="41">
        <f t="shared" si="1"/>
        <v>0</v>
      </c>
      <c r="K98" s="6"/>
      <c r="L98"/>
    </row>
    <row r="99" spans="1:21" ht="35.1" hidden="1" customHeight="1">
      <c r="A99" s="38" t="s">
        <v>181</v>
      </c>
      <c r="B99" s="179" t="s">
        <v>182</v>
      </c>
      <c r="C99" s="180"/>
      <c r="D99" s="181"/>
      <c r="E99" s="46" t="s">
        <v>12</v>
      </c>
      <c r="F99" s="58"/>
      <c r="G99" s="40">
        <v>4017.6</v>
      </c>
      <c r="H99" s="41">
        <f t="shared" si="1"/>
        <v>0</v>
      </c>
      <c r="K99" s="6"/>
      <c r="L99"/>
    </row>
    <row r="100" spans="1:21" s="23" customFormat="1" ht="35.1" hidden="1" customHeight="1">
      <c r="A100" s="38" t="s">
        <v>183</v>
      </c>
      <c r="B100" s="179" t="s">
        <v>184</v>
      </c>
      <c r="C100" s="180"/>
      <c r="D100" s="181"/>
      <c r="E100" s="46" t="s">
        <v>12</v>
      </c>
      <c r="F100" s="47"/>
      <c r="G100" s="40">
        <v>5438.0183999999999</v>
      </c>
      <c r="H100" s="41">
        <f t="shared" si="1"/>
        <v>0</v>
      </c>
      <c r="I100"/>
      <c r="J100"/>
      <c r="K100" s="6"/>
      <c r="L100"/>
      <c r="M100"/>
      <c r="N100"/>
      <c r="O100"/>
      <c r="P100"/>
      <c r="Q100"/>
      <c r="R100"/>
      <c r="S100"/>
      <c r="T100"/>
      <c r="U100"/>
    </row>
    <row r="101" spans="1:21" ht="35.1" hidden="1" customHeight="1">
      <c r="A101" s="38" t="s">
        <v>185</v>
      </c>
      <c r="B101" s="179" t="s">
        <v>186</v>
      </c>
      <c r="C101" s="180"/>
      <c r="D101" s="181"/>
      <c r="E101" s="46" t="s">
        <v>12</v>
      </c>
      <c r="F101" s="47"/>
      <c r="G101" s="40">
        <v>5974.9224000000004</v>
      </c>
      <c r="H101" s="41">
        <f t="shared" si="1"/>
        <v>0</v>
      </c>
      <c r="K101" s="6"/>
      <c r="L101"/>
    </row>
    <row r="102" spans="1:21" ht="35.1" hidden="1" customHeight="1">
      <c r="A102" s="48" t="s">
        <v>187</v>
      </c>
      <c r="B102" s="179" t="s">
        <v>188</v>
      </c>
      <c r="C102" s="180"/>
      <c r="D102" s="181"/>
      <c r="E102" s="49" t="s">
        <v>6</v>
      </c>
      <c r="F102" s="47"/>
      <c r="G102" s="40"/>
      <c r="H102" s="41"/>
      <c r="K102" s="6"/>
      <c r="L102"/>
    </row>
    <row r="103" spans="1:21" ht="39" hidden="1" customHeight="1">
      <c r="A103" s="38" t="s">
        <v>189</v>
      </c>
      <c r="B103" s="179" t="s">
        <v>190</v>
      </c>
      <c r="C103" s="180"/>
      <c r="D103" s="181"/>
      <c r="E103" s="46" t="s">
        <v>12</v>
      </c>
      <c r="F103" s="47"/>
      <c r="G103" s="40">
        <v>54.302700000000002</v>
      </c>
      <c r="H103" s="41">
        <f t="shared" si="1"/>
        <v>0</v>
      </c>
      <c r="K103" s="6"/>
      <c r="L103"/>
    </row>
    <row r="104" spans="1:21" ht="35.1" hidden="1" customHeight="1">
      <c r="A104" s="38" t="s">
        <v>191</v>
      </c>
      <c r="B104" s="179" t="s">
        <v>192</v>
      </c>
      <c r="C104" s="180"/>
      <c r="D104" s="181"/>
      <c r="E104" s="46" t="s">
        <v>12</v>
      </c>
      <c r="F104" s="47"/>
      <c r="G104" s="40">
        <v>67.785399999999996</v>
      </c>
      <c r="H104" s="41">
        <f t="shared" si="1"/>
        <v>0</v>
      </c>
      <c r="K104" s="6"/>
      <c r="L104"/>
    </row>
    <row r="105" spans="1:21" ht="35.1" hidden="1" customHeight="1">
      <c r="A105" s="38" t="s">
        <v>193</v>
      </c>
      <c r="B105" s="179" t="s">
        <v>194</v>
      </c>
      <c r="C105" s="180"/>
      <c r="D105" s="181"/>
      <c r="E105" s="46" t="s">
        <v>12</v>
      </c>
      <c r="F105" s="47"/>
      <c r="G105" s="40">
        <v>90.542500000000004</v>
      </c>
      <c r="H105" s="41">
        <f t="shared" si="1"/>
        <v>0</v>
      </c>
      <c r="K105" s="6"/>
      <c r="L105"/>
    </row>
    <row r="106" spans="1:21" ht="35.1" hidden="1" customHeight="1">
      <c r="A106" s="50" t="s">
        <v>195</v>
      </c>
      <c r="B106" s="179" t="s">
        <v>196</v>
      </c>
      <c r="C106" s="180"/>
      <c r="D106" s="181"/>
      <c r="E106" s="49" t="s">
        <v>6</v>
      </c>
      <c r="F106" s="47"/>
      <c r="G106" s="40"/>
      <c r="H106" s="41"/>
      <c r="K106" s="6"/>
      <c r="L106"/>
    </row>
    <row r="107" spans="1:21" ht="35.1" hidden="1" customHeight="1">
      <c r="A107" s="38" t="s">
        <v>197</v>
      </c>
      <c r="B107" s="179" t="s">
        <v>198</v>
      </c>
      <c r="C107" s="180"/>
      <c r="D107" s="181"/>
      <c r="E107" s="46" t="s">
        <v>12</v>
      </c>
      <c r="F107" s="47"/>
      <c r="G107" s="40">
        <v>132.93539999999999</v>
      </c>
      <c r="H107" s="41">
        <f t="shared" si="1"/>
        <v>0</v>
      </c>
      <c r="K107" s="6"/>
      <c r="L107"/>
    </row>
    <row r="108" spans="1:21" ht="35.1" hidden="1" customHeight="1">
      <c r="A108" s="38" t="s">
        <v>199</v>
      </c>
      <c r="B108" s="179" t="s">
        <v>200</v>
      </c>
      <c r="C108" s="180"/>
      <c r="D108" s="181"/>
      <c r="E108" s="46" t="s">
        <v>12</v>
      </c>
      <c r="F108" s="47"/>
      <c r="G108" s="40">
        <v>156.28960000000001</v>
      </c>
      <c r="H108" s="41">
        <f t="shared" si="1"/>
        <v>0</v>
      </c>
      <c r="K108" s="6"/>
      <c r="L108"/>
    </row>
    <row r="109" spans="1:21" ht="35.1" hidden="1" customHeight="1">
      <c r="A109" s="38" t="s">
        <v>201</v>
      </c>
      <c r="B109" s="179" t="s">
        <v>202</v>
      </c>
      <c r="C109" s="180"/>
      <c r="D109" s="181"/>
      <c r="E109" s="46" t="s">
        <v>12</v>
      </c>
      <c r="F109" s="47"/>
      <c r="G109" s="40">
        <v>175.6464</v>
      </c>
      <c r="H109" s="41">
        <f t="shared" si="1"/>
        <v>0</v>
      </c>
      <c r="K109" s="6"/>
      <c r="L109"/>
    </row>
    <row r="110" spans="1:21" ht="35.1" hidden="1" customHeight="1">
      <c r="A110" s="48" t="s">
        <v>203</v>
      </c>
      <c r="B110" s="179" t="s">
        <v>204</v>
      </c>
      <c r="C110" s="180"/>
      <c r="D110" s="181"/>
      <c r="E110" s="49" t="s">
        <v>6</v>
      </c>
      <c r="F110" s="47"/>
      <c r="G110" s="40"/>
      <c r="H110" s="41"/>
      <c r="K110" s="6"/>
      <c r="L110"/>
    </row>
    <row r="111" spans="1:21" ht="35.1" hidden="1" customHeight="1">
      <c r="A111" s="38" t="s">
        <v>205</v>
      </c>
      <c r="B111" s="179" t="s">
        <v>206</v>
      </c>
      <c r="C111" s="180"/>
      <c r="D111" s="181"/>
      <c r="E111" s="46" t="s">
        <v>12</v>
      </c>
      <c r="F111" s="47"/>
      <c r="G111" s="40">
        <v>178.4616</v>
      </c>
      <c r="H111" s="41">
        <f t="shared" si="1"/>
        <v>0</v>
      </c>
      <c r="K111" s="6"/>
      <c r="L111"/>
    </row>
    <row r="112" spans="1:21" ht="35.1" hidden="1" customHeight="1">
      <c r="A112" s="38" t="s">
        <v>207</v>
      </c>
      <c r="B112" s="179" t="s">
        <v>208</v>
      </c>
      <c r="C112" s="180"/>
      <c r="D112" s="181"/>
      <c r="E112" s="46" t="s">
        <v>12</v>
      </c>
      <c r="F112" s="47"/>
      <c r="G112" s="40">
        <v>172.15729999999999</v>
      </c>
      <c r="H112" s="41">
        <f t="shared" si="1"/>
        <v>0</v>
      </c>
      <c r="K112" s="6"/>
      <c r="L112"/>
    </row>
    <row r="113" spans="1:12" ht="35.1" hidden="1" customHeight="1">
      <c r="A113" s="38" t="s">
        <v>209</v>
      </c>
      <c r="B113" s="179" t="s">
        <v>210</v>
      </c>
      <c r="C113" s="180"/>
      <c r="D113" s="181"/>
      <c r="E113" s="46" t="s">
        <v>12</v>
      </c>
      <c r="F113" s="47"/>
      <c r="G113" s="40">
        <v>217.01650000000001</v>
      </c>
      <c r="H113" s="41">
        <f t="shared" si="1"/>
        <v>0</v>
      </c>
      <c r="K113" s="6"/>
      <c r="L113"/>
    </row>
    <row r="114" spans="1:12" ht="35.1" hidden="1" customHeight="1">
      <c r="A114" s="48" t="s">
        <v>211</v>
      </c>
      <c r="B114" s="179" t="s">
        <v>212</v>
      </c>
      <c r="C114" s="180"/>
      <c r="D114" s="181"/>
      <c r="E114" s="49" t="s">
        <v>6</v>
      </c>
      <c r="F114" s="47"/>
      <c r="G114" s="40"/>
      <c r="H114" s="41"/>
      <c r="K114" s="6"/>
      <c r="L114"/>
    </row>
    <row r="115" spans="1:12" ht="35.1" hidden="1" customHeight="1">
      <c r="A115" s="38" t="s">
        <v>213</v>
      </c>
      <c r="B115" s="179" t="s">
        <v>214</v>
      </c>
      <c r="C115" s="180"/>
      <c r="D115" s="181"/>
      <c r="E115" s="46" t="s">
        <v>12</v>
      </c>
      <c r="F115" s="47"/>
      <c r="G115" s="40">
        <v>187.749</v>
      </c>
      <c r="H115" s="41">
        <f t="shared" si="1"/>
        <v>0</v>
      </c>
      <c r="K115" s="6"/>
      <c r="L115"/>
    </row>
    <row r="116" spans="1:12" ht="35.1" hidden="1" customHeight="1">
      <c r="A116" s="38" t="s">
        <v>215</v>
      </c>
      <c r="B116" s="179" t="s">
        <v>216</v>
      </c>
      <c r="C116" s="180"/>
      <c r="D116" s="181"/>
      <c r="E116" s="46" t="s">
        <v>12</v>
      </c>
      <c r="F116" s="47"/>
      <c r="G116" s="40">
        <v>193.47829999999999</v>
      </c>
      <c r="H116" s="41">
        <f t="shared" si="1"/>
        <v>0</v>
      </c>
      <c r="K116" s="6"/>
      <c r="L116"/>
    </row>
    <row r="117" spans="1:12" ht="35.1" hidden="1" customHeight="1">
      <c r="A117" s="38" t="s">
        <v>217</v>
      </c>
      <c r="B117" s="179" t="s">
        <v>218</v>
      </c>
      <c r="C117" s="180"/>
      <c r="D117" s="181"/>
      <c r="E117" s="46" t="s">
        <v>12</v>
      </c>
      <c r="F117" s="47"/>
      <c r="G117" s="40">
        <v>238.0591</v>
      </c>
      <c r="H117" s="41">
        <f t="shared" si="1"/>
        <v>0</v>
      </c>
      <c r="K117" s="6"/>
      <c r="L117"/>
    </row>
    <row r="118" spans="1:12" ht="35.1" hidden="1" customHeight="1">
      <c r="A118" s="48" t="s">
        <v>219</v>
      </c>
      <c r="B118" s="179" t="s">
        <v>220</v>
      </c>
      <c r="C118" s="180"/>
      <c r="D118" s="181"/>
      <c r="E118" s="46" t="s">
        <v>12</v>
      </c>
      <c r="F118" s="47"/>
      <c r="G118" s="40">
        <v>48.101900000000001</v>
      </c>
      <c r="H118" s="41">
        <f t="shared" si="1"/>
        <v>0</v>
      </c>
      <c r="K118" s="6"/>
      <c r="L118"/>
    </row>
    <row r="119" spans="1:12" ht="35.1" hidden="1" customHeight="1">
      <c r="A119" s="48" t="s">
        <v>221</v>
      </c>
      <c r="B119" s="179" t="s">
        <v>222</v>
      </c>
      <c r="C119" s="180"/>
      <c r="D119" s="181"/>
      <c r="E119" s="46" t="s">
        <v>12</v>
      </c>
      <c r="F119" s="47"/>
      <c r="G119" s="40">
        <v>51.394100000000002</v>
      </c>
      <c r="H119" s="41">
        <f t="shared" si="1"/>
        <v>0</v>
      </c>
      <c r="K119" s="6"/>
      <c r="L119"/>
    </row>
    <row r="120" spans="1:12" ht="35.1" hidden="1" customHeight="1">
      <c r="A120" s="48" t="s">
        <v>223</v>
      </c>
      <c r="B120" s="179" t="s">
        <v>224</v>
      </c>
      <c r="C120" s="180"/>
      <c r="D120" s="181"/>
      <c r="E120" s="46" t="s">
        <v>12</v>
      </c>
      <c r="F120" s="47"/>
      <c r="G120" s="40">
        <v>55.941800000000001</v>
      </c>
      <c r="H120" s="41">
        <f t="shared" si="1"/>
        <v>0</v>
      </c>
      <c r="K120" s="6"/>
      <c r="L120"/>
    </row>
    <row r="121" spans="1:12" ht="35.1" hidden="1" customHeight="1">
      <c r="A121" s="48" t="s">
        <v>225</v>
      </c>
      <c r="B121" s="179" t="s">
        <v>226</v>
      </c>
      <c r="C121" s="180"/>
      <c r="D121" s="181"/>
      <c r="E121" s="46" t="s">
        <v>12</v>
      </c>
      <c r="F121" s="47"/>
      <c r="G121" s="40">
        <v>47.546300000000002</v>
      </c>
      <c r="H121" s="41">
        <f t="shared" si="1"/>
        <v>0</v>
      </c>
      <c r="K121" s="6"/>
      <c r="L121"/>
    </row>
    <row r="122" spans="1:12" ht="35.1" hidden="1" customHeight="1">
      <c r="A122" s="48" t="s">
        <v>227</v>
      </c>
      <c r="B122" s="179" t="s">
        <v>228</v>
      </c>
      <c r="C122" s="180"/>
      <c r="D122" s="181"/>
      <c r="E122" s="46" t="s">
        <v>229</v>
      </c>
      <c r="F122" s="47"/>
      <c r="G122" s="40">
        <v>77.768900000000002</v>
      </c>
      <c r="H122" s="41">
        <f t="shared" si="1"/>
        <v>0</v>
      </c>
      <c r="K122" s="6"/>
      <c r="L122"/>
    </row>
    <row r="123" spans="1:12" ht="35.1" hidden="1" customHeight="1">
      <c r="A123" s="48" t="s">
        <v>230</v>
      </c>
      <c r="B123" s="179" t="s">
        <v>231</v>
      </c>
      <c r="C123" s="180"/>
      <c r="D123" s="181"/>
      <c r="E123" s="49" t="s">
        <v>6</v>
      </c>
      <c r="F123" s="47"/>
      <c r="G123" s="40"/>
      <c r="H123" s="41"/>
      <c r="K123" s="6"/>
      <c r="L123"/>
    </row>
    <row r="124" spans="1:12" ht="35.1" hidden="1" customHeight="1">
      <c r="A124" s="38" t="s">
        <v>232</v>
      </c>
      <c r="B124" s="179" t="s">
        <v>233</v>
      </c>
      <c r="C124" s="180"/>
      <c r="D124" s="181"/>
      <c r="E124" s="46" t="s">
        <v>12</v>
      </c>
      <c r="F124" s="47"/>
      <c r="G124" s="40">
        <v>301.93150000000003</v>
      </c>
      <c r="H124" s="41">
        <f t="shared" si="1"/>
        <v>0</v>
      </c>
      <c r="K124" s="6"/>
      <c r="L124"/>
    </row>
    <row r="125" spans="1:12" ht="35.1" hidden="1" customHeight="1">
      <c r="A125" s="38" t="s">
        <v>234</v>
      </c>
      <c r="B125" s="179" t="s">
        <v>235</v>
      </c>
      <c r="C125" s="180"/>
      <c r="D125" s="181"/>
      <c r="E125" s="46" t="s">
        <v>12</v>
      </c>
      <c r="F125" s="47"/>
      <c r="G125" s="40">
        <v>318.03210000000001</v>
      </c>
      <c r="H125" s="41">
        <f t="shared" si="1"/>
        <v>0</v>
      </c>
      <c r="K125" s="6"/>
      <c r="L125"/>
    </row>
    <row r="126" spans="1:12" ht="35.1" hidden="1" customHeight="1">
      <c r="A126" s="38" t="s">
        <v>236</v>
      </c>
      <c r="B126" s="179" t="s">
        <v>237</v>
      </c>
      <c r="C126" s="180"/>
      <c r="D126" s="181"/>
      <c r="E126" s="46" t="s">
        <v>12</v>
      </c>
      <c r="F126" s="47"/>
      <c r="G126" s="40">
        <v>381.69290000000001</v>
      </c>
      <c r="H126" s="41">
        <f t="shared" si="1"/>
        <v>0</v>
      </c>
      <c r="K126" s="6"/>
      <c r="L126"/>
    </row>
    <row r="127" spans="1:12" ht="35.1" hidden="1" customHeight="1">
      <c r="A127" s="38" t="s">
        <v>238</v>
      </c>
      <c r="B127" s="179" t="s">
        <v>239</v>
      </c>
      <c r="C127" s="180"/>
      <c r="D127" s="181"/>
      <c r="E127" s="46" t="s">
        <v>12</v>
      </c>
      <c r="F127" s="47"/>
      <c r="G127" s="40">
        <v>381.07679999999999</v>
      </c>
      <c r="H127" s="41">
        <f t="shared" si="1"/>
        <v>0</v>
      </c>
      <c r="K127" s="6"/>
      <c r="L127"/>
    </row>
    <row r="128" spans="1:12" ht="35.1" hidden="1" customHeight="1">
      <c r="A128" s="38" t="s">
        <v>240</v>
      </c>
      <c r="B128" s="179" t="s">
        <v>241</v>
      </c>
      <c r="C128" s="180"/>
      <c r="D128" s="181"/>
      <c r="E128" s="46" t="s">
        <v>12</v>
      </c>
      <c r="F128" s="47"/>
      <c r="G128" s="40">
        <v>295.4006</v>
      </c>
      <c r="H128" s="41">
        <f t="shared" si="1"/>
        <v>0</v>
      </c>
      <c r="K128" s="6"/>
      <c r="L128"/>
    </row>
    <row r="129" spans="1:12" ht="35.1" hidden="1" customHeight="1">
      <c r="A129" s="38" t="s">
        <v>242</v>
      </c>
      <c r="B129" s="179" t="s">
        <v>243</v>
      </c>
      <c r="C129" s="180"/>
      <c r="D129" s="181"/>
      <c r="E129" s="46" t="s">
        <v>12</v>
      </c>
      <c r="F129" s="47"/>
      <c r="G129" s="40">
        <v>419.46949999999998</v>
      </c>
      <c r="H129" s="41">
        <f t="shared" si="1"/>
        <v>0</v>
      </c>
      <c r="K129" s="6"/>
      <c r="L129"/>
    </row>
    <row r="130" spans="1:12" ht="35.1" hidden="1" customHeight="1">
      <c r="A130" s="38" t="s">
        <v>244</v>
      </c>
      <c r="B130" s="179" t="s">
        <v>245</v>
      </c>
      <c r="C130" s="180"/>
      <c r="D130" s="181"/>
      <c r="E130" s="46" t="s">
        <v>12</v>
      </c>
      <c r="F130" s="47"/>
      <c r="G130" s="40">
        <v>587.52049999999997</v>
      </c>
      <c r="H130" s="41">
        <f t="shared" si="1"/>
        <v>0</v>
      </c>
      <c r="K130" s="6"/>
      <c r="L130"/>
    </row>
    <row r="131" spans="1:12" ht="35.1" hidden="1" customHeight="1">
      <c r="A131" s="38" t="s">
        <v>246</v>
      </c>
      <c r="B131" s="179" t="s">
        <v>247</v>
      </c>
      <c r="C131" s="180"/>
      <c r="D131" s="181"/>
      <c r="E131" s="46" t="s">
        <v>12</v>
      </c>
      <c r="F131" s="47"/>
      <c r="G131" s="40">
        <v>273.75709999999998</v>
      </c>
      <c r="H131" s="41">
        <f t="shared" si="1"/>
        <v>0</v>
      </c>
      <c r="K131" s="6"/>
      <c r="L131"/>
    </row>
    <row r="132" spans="1:12" ht="35.1" hidden="1" customHeight="1">
      <c r="A132" s="38" t="s">
        <v>248</v>
      </c>
      <c r="B132" s="179" t="s">
        <v>249</v>
      </c>
      <c r="C132" s="180"/>
      <c r="D132" s="181"/>
      <c r="E132" s="46" t="s">
        <v>12</v>
      </c>
      <c r="F132" s="47"/>
      <c r="G132" s="40">
        <v>852.57050000000004</v>
      </c>
      <c r="H132" s="41">
        <f t="shared" si="1"/>
        <v>0</v>
      </c>
      <c r="K132" s="6"/>
      <c r="L132"/>
    </row>
    <row r="133" spans="1:12" ht="35.1" hidden="1" customHeight="1">
      <c r="A133" s="38" t="s">
        <v>250</v>
      </c>
      <c r="B133" s="179" t="s">
        <v>251</v>
      </c>
      <c r="C133" s="180"/>
      <c r="D133" s="181"/>
      <c r="E133" s="46" t="s">
        <v>12</v>
      </c>
      <c r="F133" s="47"/>
      <c r="G133" s="40">
        <v>1121.0056999999999</v>
      </c>
      <c r="H133" s="41">
        <f t="shared" si="1"/>
        <v>0</v>
      </c>
      <c r="K133" s="6"/>
      <c r="L133"/>
    </row>
    <row r="134" spans="1:12" ht="35.1" hidden="1" customHeight="1">
      <c r="A134" s="48" t="s">
        <v>252</v>
      </c>
      <c r="B134" s="179" t="s">
        <v>253</v>
      </c>
      <c r="C134" s="180"/>
      <c r="D134" s="181"/>
      <c r="E134" s="49" t="s">
        <v>6</v>
      </c>
      <c r="F134" s="47"/>
      <c r="G134" s="40"/>
      <c r="H134" s="41"/>
      <c r="K134" s="6"/>
      <c r="L134"/>
    </row>
    <row r="135" spans="1:12" ht="35.1" hidden="1" customHeight="1">
      <c r="A135" s="38" t="s">
        <v>254</v>
      </c>
      <c r="B135" s="179" t="s">
        <v>255</v>
      </c>
      <c r="C135" s="180"/>
      <c r="D135" s="181"/>
      <c r="E135" s="46" t="s">
        <v>12</v>
      </c>
      <c r="F135" s="47"/>
      <c r="G135" s="40">
        <v>245.51070000000001</v>
      </c>
      <c r="H135" s="41">
        <f t="shared" si="1"/>
        <v>0</v>
      </c>
      <c r="K135" s="6"/>
      <c r="L135"/>
    </row>
    <row r="136" spans="1:12" ht="35.1" hidden="1" customHeight="1">
      <c r="A136" s="38" t="s">
        <v>256</v>
      </c>
      <c r="B136" s="179" t="s">
        <v>257</v>
      </c>
      <c r="C136" s="180"/>
      <c r="D136" s="181"/>
      <c r="E136" s="46" t="s">
        <v>12</v>
      </c>
      <c r="F136" s="47"/>
      <c r="G136" s="40">
        <v>272.71319999999997</v>
      </c>
      <c r="H136" s="41">
        <f t="shared" si="1"/>
        <v>0</v>
      </c>
      <c r="K136" s="6"/>
      <c r="L136"/>
    </row>
    <row r="137" spans="1:12" ht="35.1" hidden="1" customHeight="1">
      <c r="A137" s="38" t="s">
        <v>258</v>
      </c>
      <c r="B137" s="179" t="s">
        <v>259</v>
      </c>
      <c r="C137" s="180"/>
      <c r="D137" s="181"/>
      <c r="E137" s="46" t="s">
        <v>12</v>
      </c>
      <c r="F137" s="47"/>
      <c r="G137" s="40">
        <v>312.2638</v>
      </c>
      <c r="H137" s="41">
        <f t="shared" si="1"/>
        <v>0</v>
      </c>
      <c r="K137" s="6"/>
      <c r="L137"/>
    </row>
    <row r="138" spans="1:12" ht="35.1" hidden="1" customHeight="1">
      <c r="A138" s="38" t="s">
        <v>260</v>
      </c>
      <c r="B138" s="179" t="s">
        <v>261</v>
      </c>
      <c r="C138" s="180"/>
      <c r="D138" s="181"/>
      <c r="E138" s="46" t="s">
        <v>12</v>
      </c>
      <c r="F138" s="47"/>
      <c r="G138" s="40">
        <v>363.28359999999998</v>
      </c>
      <c r="H138" s="41">
        <f t="shared" si="1"/>
        <v>0</v>
      </c>
      <c r="K138" s="6"/>
      <c r="L138"/>
    </row>
    <row r="139" spans="1:12" ht="35.1" hidden="1" customHeight="1">
      <c r="A139" s="38" t="s">
        <v>262</v>
      </c>
      <c r="B139" s="179" t="s">
        <v>263</v>
      </c>
      <c r="C139" s="180"/>
      <c r="D139" s="181"/>
      <c r="E139" s="46" t="s">
        <v>12</v>
      </c>
      <c r="F139" s="47"/>
      <c r="G139" s="40">
        <v>328.77359999999999</v>
      </c>
      <c r="H139" s="41">
        <f t="shared" si="1"/>
        <v>0</v>
      </c>
      <c r="K139" s="6"/>
      <c r="L139"/>
    </row>
    <row r="140" spans="1:12" ht="35.1" hidden="1" customHeight="1">
      <c r="A140" s="38" t="s">
        <v>264</v>
      </c>
      <c r="B140" s="179" t="s">
        <v>265</v>
      </c>
      <c r="C140" s="180"/>
      <c r="D140" s="181"/>
      <c r="E140" s="46" t="s">
        <v>12</v>
      </c>
      <c r="F140" s="47"/>
      <c r="G140" s="40">
        <v>368.45209999999997</v>
      </c>
      <c r="H140" s="41">
        <f t="shared" si="1"/>
        <v>0</v>
      </c>
      <c r="K140" s="6"/>
      <c r="L140"/>
    </row>
    <row r="141" spans="1:12" ht="35.1" hidden="1" customHeight="1">
      <c r="A141" s="38" t="s">
        <v>266</v>
      </c>
      <c r="B141" s="179" t="s">
        <v>267</v>
      </c>
      <c r="C141" s="180"/>
      <c r="D141" s="181"/>
      <c r="E141" s="46" t="s">
        <v>12</v>
      </c>
      <c r="F141" s="47"/>
      <c r="G141" s="40">
        <v>484.89499999999998</v>
      </c>
      <c r="H141" s="41">
        <f t="shared" si="1"/>
        <v>0</v>
      </c>
      <c r="K141" s="6"/>
      <c r="L141"/>
    </row>
    <row r="142" spans="1:12" ht="35.1" hidden="1" customHeight="1">
      <c r="A142" s="38" t="s">
        <v>268</v>
      </c>
      <c r="B142" s="179" t="s">
        <v>269</v>
      </c>
      <c r="C142" s="180"/>
      <c r="D142" s="181"/>
      <c r="E142" s="46" t="s">
        <v>12</v>
      </c>
      <c r="F142" s="47"/>
      <c r="G142" s="40">
        <v>871.12869999999998</v>
      </c>
      <c r="H142" s="41">
        <f t="shared" ref="H142:H204" si="2">ROUND(F142*G142,2)</f>
        <v>0</v>
      </c>
      <c r="K142" s="6"/>
      <c r="L142"/>
    </row>
    <row r="143" spans="1:12" ht="35.1" hidden="1" customHeight="1">
      <c r="A143" s="38" t="s">
        <v>270</v>
      </c>
      <c r="B143" s="179" t="s">
        <v>271</v>
      </c>
      <c r="C143" s="180"/>
      <c r="D143" s="181"/>
      <c r="E143" s="46" t="s">
        <v>12</v>
      </c>
      <c r="F143" s="47"/>
      <c r="G143" s="40">
        <v>1049.5003999999999</v>
      </c>
      <c r="H143" s="41">
        <f t="shared" si="2"/>
        <v>0</v>
      </c>
      <c r="K143" s="6"/>
      <c r="L143"/>
    </row>
    <row r="144" spans="1:12" ht="35.1" hidden="1" customHeight="1">
      <c r="A144" s="50" t="s">
        <v>272</v>
      </c>
      <c r="B144" s="179" t="s">
        <v>273</v>
      </c>
      <c r="C144" s="180"/>
      <c r="D144" s="181"/>
      <c r="E144" s="49" t="s">
        <v>6</v>
      </c>
      <c r="F144" s="47"/>
      <c r="G144" s="40"/>
      <c r="H144" s="41"/>
      <c r="K144" s="6"/>
      <c r="L144"/>
    </row>
    <row r="145" spans="1:12" ht="35.1" customHeight="1">
      <c r="A145" s="38" t="s">
        <v>274</v>
      </c>
      <c r="B145" s="179" t="s">
        <v>275</v>
      </c>
      <c r="C145" s="180"/>
      <c r="D145" s="181"/>
      <c r="E145" s="46" t="s">
        <v>12</v>
      </c>
      <c r="F145" s="47">
        <v>2</v>
      </c>
      <c r="G145" s="40">
        <v>487.59309999999999</v>
      </c>
      <c r="H145" s="41">
        <f t="shared" si="2"/>
        <v>975.19</v>
      </c>
      <c r="K145" s="6"/>
      <c r="L145"/>
    </row>
    <row r="146" spans="1:12" ht="35.1" hidden="1" customHeight="1">
      <c r="A146" s="38" t="s">
        <v>276</v>
      </c>
      <c r="B146" s="179" t="s">
        <v>277</v>
      </c>
      <c r="C146" s="180"/>
      <c r="D146" s="181"/>
      <c r="E146" s="46" t="s">
        <v>12</v>
      </c>
      <c r="F146" s="47"/>
      <c r="G146" s="40">
        <v>804.52850000000001</v>
      </c>
      <c r="H146" s="41">
        <f t="shared" si="2"/>
        <v>0</v>
      </c>
      <c r="K146" s="6"/>
      <c r="L146"/>
    </row>
    <row r="147" spans="1:12" ht="35.1" hidden="1" customHeight="1">
      <c r="A147" s="38" t="s">
        <v>278</v>
      </c>
      <c r="B147" s="179" t="s">
        <v>279</v>
      </c>
      <c r="C147" s="180"/>
      <c r="D147" s="181"/>
      <c r="E147" s="46" t="s">
        <v>12</v>
      </c>
      <c r="F147" s="47"/>
      <c r="G147" s="40">
        <v>946.51670000000001</v>
      </c>
      <c r="H147" s="41">
        <f t="shared" si="2"/>
        <v>0</v>
      </c>
      <c r="K147" s="6"/>
      <c r="L147"/>
    </row>
    <row r="148" spans="1:12" ht="35.1" hidden="1" customHeight="1">
      <c r="A148" s="38" t="s">
        <v>280</v>
      </c>
      <c r="B148" s="179" t="s">
        <v>281</v>
      </c>
      <c r="C148" s="180"/>
      <c r="D148" s="181"/>
      <c r="E148" s="46" t="s">
        <v>12</v>
      </c>
      <c r="F148" s="47"/>
      <c r="G148" s="40">
        <v>1059.6123</v>
      </c>
      <c r="H148" s="41">
        <f t="shared" si="2"/>
        <v>0</v>
      </c>
      <c r="K148" s="6"/>
      <c r="L148"/>
    </row>
    <row r="149" spans="1:12" ht="35.1" hidden="1" customHeight="1">
      <c r="A149" s="38" t="s">
        <v>282</v>
      </c>
      <c r="B149" s="179" t="s">
        <v>283</v>
      </c>
      <c r="C149" s="180"/>
      <c r="D149" s="181"/>
      <c r="E149" s="46" t="s">
        <v>12</v>
      </c>
      <c r="F149" s="47"/>
      <c r="G149" s="40">
        <v>1654.3394000000001</v>
      </c>
      <c r="H149" s="41">
        <f t="shared" si="2"/>
        <v>0</v>
      </c>
      <c r="K149" s="6"/>
      <c r="L149"/>
    </row>
    <row r="150" spans="1:12" ht="35.1" hidden="1" customHeight="1">
      <c r="A150" s="48" t="s">
        <v>284</v>
      </c>
      <c r="B150" s="179" t="s">
        <v>285</v>
      </c>
      <c r="C150" s="180"/>
      <c r="D150" s="181"/>
      <c r="E150" s="49" t="s">
        <v>6</v>
      </c>
      <c r="F150" s="47"/>
      <c r="G150" s="40"/>
      <c r="H150" s="41"/>
      <c r="K150" s="6"/>
      <c r="L150"/>
    </row>
    <row r="151" spans="1:12" ht="35.1" hidden="1" customHeight="1">
      <c r="A151" s="38" t="s">
        <v>286</v>
      </c>
      <c r="B151" s="179" t="s">
        <v>287</v>
      </c>
      <c r="C151" s="180"/>
      <c r="D151" s="181"/>
      <c r="E151" s="46" t="s">
        <v>12</v>
      </c>
      <c r="F151" s="47"/>
      <c r="G151" s="40">
        <v>139.1559</v>
      </c>
      <c r="H151" s="41">
        <f t="shared" si="2"/>
        <v>0</v>
      </c>
      <c r="K151" s="6"/>
      <c r="L151"/>
    </row>
    <row r="152" spans="1:12" ht="35.1" hidden="1" customHeight="1">
      <c r="A152" s="38" t="s">
        <v>288</v>
      </c>
      <c r="B152" s="179" t="s">
        <v>289</v>
      </c>
      <c r="C152" s="180"/>
      <c r="D152" s="181"/>
      <c r="E152" s="46" t="s">
        <v>12</v>
      </c>
      <c r="F152" s="47"/>
      <c r="G152" s="40">
        <v>204.8587</v>
      </c>
      <c r="H152" s="41">
        <f t="shared" si="2"/>
        <v>0</v>
      </c>
      <c r="K152" s="6"/>
      <c r="L152"/>
    </row>
    <row r="153" spans="1:12" ht="35.1" hidden="1" customHeight="1">
      <c r="A153" s="38" t="s">
        <v>290</v>
      </c>
      <c r="B153" s="179" t="s">
        <v>291</v>
      </c>
      <c r="C153" s="180"/>
      <c r="D153" s="181"/>
      <c r="E153" s="46" t="s">
        <v>12</v>
      </c>
      <c r="F153" s="47"/>
      <c r="G153" s="40">
        <v>161.7199</v>
      </c>
      <c r="H153" s="41">
        <f t="shared" si="2"/>
        <v>0</v>
      </c>
      <c r="K153" s="6"/>
      <c r="L153"/>
    </row>
    <row r="154" spans="1:12" ht="35.1" hidden="1" customHeight="1">
      <c r="A154" s="38" t="s">
        <v>292</v>
      </c>
      <c r="B154" s="179" t="s">
        <v>293</v>
      </c>
      <c r="C154" s="180"/>
      <c r="D154" s="181"/>
      <c r="E154" s="46" t="s">
        <v>12</v>
      </c>
      <c r="F154" s="47"/>
      <c r="G154" s="40">
        <v>192.2473</v>
      </c>
      <c r="H154" s="41">
        <f t="shared" si="2"/>
        <v>0</v>
      </c>
      <c r="K154" s="6"/>
      <c r="L154"/>
    </row>
    <row r="155" spans="1:12" ht="35.1" hidden="1" customHeight="1">
      <c r="A155" s="38" t="s">
        <v>294</v>
      </c>
      <c r="B155" s="179" t="s">
        <v>295</v>
      </c>
      <c r="C155" s="180"/>
      <c r="D155" s="181"/>
      <c r="E155" s="46" t="s">
        <v>12</v>
      </c>
      <c r="F155" s="47"/>
      <c r="G155" s="40">
        <v>232.6611</v>
      </c>
      <c r="H155" s="41">
        <f t="shared" si="2"/>
        <v>0</v>
      </c>
      <c r="K155" s="6"/>
      <c r="L155"/>
    </row>
    <row r="156" spans="1:12" ht="35.1" hidden="1" customHeight="1">
      <c r="A156" s="38" t="s">
        <v>296</v>
      </c>
      <c r="B156" s="179" t="s">
        <v>297</v>
      </c>
      <c r="C156" s="180"/>
      <c r="D156" s="181"/>
      <c r="E156" s="46" t="s">
        <v>12</v>
      </c>
      <c r="F156" s="47"/>
      <c r="G156" s="40">
        <v>256.59399999999999</v>
      </c>
      <c r="H156" s="41">
        <f t="shared" si="2"/>
        <v>0</v>
      </c>
      <c r="K156" s="6"/>
      <c r="L156"/>
    </row>
    <row r="157" spans="1:12" ht="35.1" hidden="1" customHeight="1">
      <c r="A157" s="38" t="s">
        <v>298</v>
      </c>
      <c r="B157" s="179" t="s">
        <v>299</v>
      </c>
      <c r="C157" s="180"/>
      <c r="D157" s="181"/>
      <c r="E157" s="46" t="s">
        <v>12</v>
      </c>
      <c r="F157" s="47"/>
      <c r="G157" s="40">
        <v>281.57979999999998</v>
      </c>
      <c r="H157" s="41">
        <f t="shared" si="2"/>
        <v>0</v>
      </c>
      <c r="K157" s="6"/>
      <c r="L157"/>
    </row>
    <row r="158" spans="1:12" ht="35.1" hidden="1" customHeight="1">
      <c r="A158" s="38" t="s">
        <v>300</v>
      </c>
      <c r="B158" s="179" t="s">
        <v>301</v>
      </c>
      <c r="C158" s="180"/>
      <c r="D158" s="181"/>
      <c r="E158" s="46" t="s">
        <v>12</v>
      </c>
      <c r="F158" s="47"/>
      <c r="G158" s="40">
        <v>250.30719999999999</v>
      </c>
      <c r="H158" s="41">
        <f t="shared" si="2"/>
        <v>0</v>
      </c>
      <c r="K158" s="6"/>
      <c r="L158"/>
    </row>
    <row r="159" spans="1:12" ht="35.1" hidden="1" customHeight="1">
      <c r="A159" s="38" t="s">
        <v>302</v>
      </c>
      <c r="B159" s="179" t="s">
        <v>303</v>
      </c>
      <c r="C159" s="180"/>
      <c r="D159" s="181"/>
      <c r="E159" s="46" t="s">
        <v>12</v>
      </c>
      <c r="F159" s="47"/>
      <c r="G159" s="40">
        <v>350.04849999999999</v>
      </c>
      <c r="H159" s="41">
        <f t="shared" si="2"/>
        <v>0</v>
      </c>
      <c r="K159" s="6"/>
      <c r="L159"/>
    </row>
    <row r="160" spans="1:12" ht="35.1" hidden="1" customHeight="1">
      <c r="A160" s="38" t="s">
        <v>304</v>
      </c>
      <c r="B160" s="179" t="s">
        <v>305</v>
      </c>
      <c r="C160" s="180"/>
      <c r="D160" s="181"/>
      <c r="E160" s="46" t="s">
        <v>12</v>
      </c>
      <c r="F160" s="47"/>
      <c r="G160" s="40">
        <v>789.8723</v>
      </c>
      <c r="H160" s="41">
        <f t="shared" si="2"/>
        <v>0</v>
      </c>
      <c r="K160" s="6"/>
      <c r="L160"/>
    </row>
    <row r="161" spans="1:12" ht="35.1" hidden="1" customHeight="1">
      <c r="A161" s="38" t="s">
        <v>306</v>
      </c>
      <c r="B161" s="179" t="s">
        <v>307</v>
      </c>
      <c r="C161" s="180"/>
      <c r="D161" s="181"/>
      <c r="E161" s="46" t="s">
        <v>12</v>
      </c>
      <c r="F161" s="47"/>
      <c r="G161" s="40">
        <v>654.01549999999997</v>
      </c>
      <c r="H161" s="41">
        <f t="shared" si="2"/>
        <v>0</v>
      </c>
      <c r="K161" s="6"/>
      <c r="L161"/>
    </row>
    <row r="162" spans="1:12" ht="35.1" hidden="1" customHeight="1">
      <c r="A162" s="48" t="s">
        <v>308</v>
      </c>
      <c r="B162" s="179" t="s">
        <v>309</v>
      </c>
      <c r="C162" s="180"/>
      <c r="D162" s="181"/>
      <c r="E162" s="49" t="s">
        <v>6</v>
      </c>
      <c r="F162" s="47"/>
      <c r="G162" s="40"/>
      <c r="H162" s="41"/>
      <c r="K162" s="6"/>
      <c r="L162"/>
    </row>
    <row r="163" spans="1:12" ht="35.1" hidden="1" customHeight="1">
      <c r="A163" s="38" t="s">
        <v>310</v>
      </c>
      <c r="B163" s="179" t="s">
        <v>311</v>
      </c>
      <c r="C163" s="180"/>
      <c r="D163" s="181"/>
      <c r="E163" s="46" t="s">
        <v>12</v>
      </c>
      <c r="F163" s="47"/>
      <c r="G163" s="40">
        <v>154.89150000000001</v>
      </c>
      <c r="H163" s="41">
        <f t="shared" si="2"/>
        <v>0</v>
      </c>
      <c r="K163" s="6"/>
      <c r="L163"/>
    </row>
    <row r="164" spans="1:12" ht="35.1" hidden="1" customHeight="1">
      <c r="A164" s="38" t="s">
        <v>312</v>
      </c>
      <c r="B164" s="179" t="s">
        <v>313</v>
      </c>
      <c r="C164" s="180"/>
      <c r="D164" s="181"/>
      <c r="E164" s="46" t="s">
        <v>12</v>
      </c>
      <c r="F164" s="47"/>
      <c r="G164" s="40">
        <v>167.75280000000001</v>
      </c>
      <c r="H164" s="41">
        <f t="shared" si="2"/>
        <v>0</v>
      </c>
      <c r="K164" s="6"/>
      <c r="L164"/>
    </row>
    <row r="165" spans="1:12" ht="35.1" hidden="1" customHeight="1">
      <c r="A165" s="38" t="s">
        <v>314</v>
      </c>
      <c r="B165" s="179" t="s">
        <v>315</v>
      </c>
      <c r="C165" s="180"/>
      <c r="D165" s="181"/>
      <c r="E165" s="46" t="s">
        <v>12</v>
      </c>
      <c r="F165" s="47"/>
      <c r="G165" s="40">
        <v>171.9128</v>
      </c>
      <c r="H165" s="41">
        <f t="shared" si="2"/>
        <v>0</v>
      </c>
      <c r="K165" s="6"/>
      <c r="L165"/>
    </row>
    <row r="166" spans="1:12" ht="35.1" hidden="1" customHeight="1">
      <c r="A166" s="38" t="s">
        <v>316</v>
      </c>
      <c r="B166" s="179" t="s">
        <v>317</v>
      </c>
      <c r="C166" s="180"/>
      <c r="D166" s="181"/>
      <c r="E166" s="46" t="s">
        <v>12</v>
      </c>
      <c r="F166" s="47"/>
      <c r="G166" s="40">
        <v>236.58260000000001</v>
      </c>
      <c r="H166" s="41">
        <f t="shared" si="2"/>
        <v>0</v>
      </c>
      <c r="K166" s="6"/>
      <c r="L166"/>
    </row>
    <row r="167" spans="1:12" ht="35.1" hidden="1" customHeight="1">
      <c r="A167" s="38" t="s">
        <v>318</v>
      </c>
      <c r="B167" s="179" t="s">
        <v>319</v>
      </c>
      <c r="C167" s="180"/>
      <c r="D167" s="181"/>
      <c r="E167" s="46" t="s">
        <v>12</v>
      </c>
      <c r="F167" s="47"/>
      <c r="G167" s="40">
        <v>259.35840000000002</v>
      </c>
      <c r="H167" s="41">
        <f t="shared" si="2"/>
        <v>0</v>
      </c>
      <c r="K167" s="6"/>
      <c r="L167"/>
    </row>
    <row r="168" spans="1:12" ht="35.1" hidden="1" customHeight="1">
      <c r="A168" s="38" t="s">
        <v>320</v>
      </c>
      <c r="B168" s="179" t="s">
        <v>321</v>
      </c>
      <c r="C168" s="180"/>
      <c r="D168" s="181"/>
      <c r="E168" s="46" t="s">
        <v>12</v>
      </c>
      <c r="F168" s="47"/>
      <c r="G168" s="40">
        <v>427.80930000000001</v>
      </c>
      <c r="H168" s="41">
        <f t="shared" si="2"/>
        <v>0</v>
      </c>
      <c r="K168" s="6"/>
      <c r="L168"/>
    </row>
    <row r="169" spans="1:12" ht="35.1" hidden="1" customHeight="1">
      <c r="A169" s="48" t="s">
        <v>322</v>
      </c>
      <c r="B169" s="179" t="s">
        <v>323</v>
      </c>
      <c r="C169" s="180"/>
      <c r="D169" s="181"/>
      <c r="E169" s="49" t="s">
        <v>6</v>
      </c>
      <c r="F169" s="47"/>
      <c r="G169" s="40"/>
      <c r="H169" s="41"/>
      <c r="K169" s="6"/>
      <c r="L169"/>
    </row>
    <row r="170" spans="1:12" ht="35.1" hidden="1" customHeight="1">
      <c r="A170" s="38" t="s">
        <v>324</v>
      </c>
      <c r="B170" s="179" t="s">
        <v>325</v>
      </c>
      <c r="C170" s="180"/>
      <c r="D170" s="181"/>
      <c r="E170" s="46" t="s">
        <v>12</v>
      </c>
      <c r="F170" s="47"/>
      <c r="G170" s="40">
        <v>343.03519999999997</v>
      </c>
      <c r="H170" s="41">
        <f t="shared" si="2"/>
        <v>0</v>
      </c>
      <c r="K170" s="6"/>
      <c r="L170"/>
    </row>
    <row r="171" spans="1:12" ht="35.1" hidden="1" customHeight="1">
      <c r="A171" s="38" t="s">
        <v>326</v>
      </c>
      <c r="B171" s="179" t="s">
        <v>327</v>
      </c>
      <c r="C171" s="180"/>
      <c r="D171" s="181"/>
      <c r="E171" s="46" t="s">
        <v>12</v>
      </c>
      <c r="F171" s="47"/>
      <c r="G171" s="40">
        <v>316.36509999999998</v>
      </c>
      <c r="H171" s="41">
        <f t="shared" si="2"/>
        <v>0</v>
      </c>
      <c r="K171" s="6"/>
      <c r="L171"/>
    </row>
    <row r="172" spans="1:12" ht="35.1" hidden="1" customHeight="1">
      <c r="A172" s="38" t="s">
        <v>328</v>
      </c>
      <c r="B172" s="179" t="s">
        <v>329</v>
      </c>
      <c r="C172" s="180"/>
      <c r="D172" s="181"/>
      <c r="E172" s="46" t="s">
        <v>12</v>
      </c>
      <c r="F172" s="47"/>
      <c r="G172" s="40">
        <v>216.1011</v>
      </c>
      <c r="H172" s="41">
        <f t="shared" si="2"/>
        <v>0</v>
      </c>
      <c r="K172" s="6"/>
      <c r="L172"/>
    </row>
    <row r="173" spans="1:12" ht="35.1" hidden="1" customHeight="1">
      <c r="A173" s="38" t="s">
        <v>330</v>
      </c>
      <c r="B173" s="179" t="s">
        <v>331</v>
      </c>
      <c r="C173" s="180"/>
      <c r="D173" s="181"/>
      <c r="E173" s="46" t="s">
        <v>12</v>
      </c>
      <c r="F173" s="47"/>
      <c r="G173" s="40">
        <v>216.29939999999999</v>
      </c>
      <c r="H173" s="41">
        <f t="shared" si="2"/>
        <v>0</v>
      </c>
      <c r="K173" s="6"/>
      <c r="L173"/>
    </row>
    <row r="174" spans="1:12" ht="35.1" hidden="1" customHeight="1">
      <c r="A174" s="38" t="s">
        <v>332</v>
      </c>
      <c r="B174" s="179" t="s">
        <v>333</v>
      </c>
      <c r="C174" s="180"/>
      <c r="D174" s="181"/>
      <c r="E174" s="46" t="s">
        <v>12</v>
      </c>
      <c r="F174" s="47"/>
      <c r="G174" s="40">
        <v>352.59690000000001</v>
      </c>
      <c r="H174" s="41">
        <f t="shared" si="2"/>
        <v>0</v>
      </c>
      <c r="K174" s="6"/>
      <c r="L174"/>
    </row>
    <row r="175" spans="1:12" ht="35.1" hidden="1" customHeight="1">
      <c r="A175" s="38" t="s">
        <v>334</v>
      </c>
      <c r="B175" s="179" t="s">
        <v>335</v>
      </c>
      <c r="C175" s="180"/>
      <c r="D175" s="181"/>
      <c r="E175" s="46" t="s">
        <v>12</v>
      </c>
      <c r="F175" s="47"/>
      <c r="G175" s="40">
        <v>553.24770000000001</v>
      </c>
      <c r="H175" s="41">
        <f t="shared" si="2"/>
        <v>0</v>
      </c>
      <c r="K175" s="6"/>
      <c r="L175"/>
    </row>
    <row r="176" spans="1:12" ht="35.1" hidden="1" customHeight="1">
      <c r="A176" s="38" t="s">
        <v>336</v>
      </c>
      <c r="B176" s="179" t="s">
        <v>337</v>
      </c>
      <c r="C176" s="180"/>
      <c r="D176" s="181"/>
      <c r="E176" s="46" t="s">
        <v>12</v>
      </c>
      <c r="F176" s="47"/>
      <c r="G176" s="40">
        <v>1028.6822999999999</v>
      </c>
      <c r="H176" s="41">
        <f t="shared" si="2"/>
        <v>0</v>
      </c>
      <c r="K176" s="6"/>
      <c r="L176"/>
    </row>
    <row r="177" spans="1:21" ht="35.1" hidden="1" customHeight="1">
      <c r="A177" s="48" t="s">
        <v>338</v>
      </c>
      <c r="B177" s="179" t="s">
        <v>339</v>
      </c>
      <c r="C177" s="180"/>
      <c r="D177" s="181"/>
      <c r="E177" s="49" t="s">
        <v>6</v>
      </c>
      <c r="F177" s="47"/>
      <c r="G177" s="40"/>
      <c r="H177" s="41"/>
      <c r="K177" s="6"/>
      <c r="L177"/>
    </row>
    <row r="178" spans="1:21" ht="35.1" hidden="1" customHeight="1">
      <c r="A178" s="38" t="s">
        <v>340</v>
      </c>
      <c r="B178" s="179" t="s">
        <v>341</v>
      </c>
      <c r="C178" s="180"/>
      <c r="D178" s="181"/>
      <c r="E178" s="46" t="s">
        <v>12</v>
      </c>
      <c r="F178" s="47"/>
      <c r="G178" s="40">
        <v>93.368499999999997</v>
      </c>
      <c r="H178" s="41">
        <f t="shared" si="2"/>
        <v>0</v>
      </c>
      <c r="K178" s="6"/>
      <c r="L178"/>
    </row>
    <row r="179" spans="1:21" ht="35.1" hidden="1" customHeight="1">
      <c r="A179" s="38" t="s">
        <v>342</v>
      </c>
      <c r="B179" s="179" t="s">
        <v>343</v>
      </c>
      <c r="C179" s="180"/>
      <c r="D179" s="181"/>
      <c r="E179" s="46" t="s">
        <v>12</v>
      </c>
      <c r="F179" s="47"/>
      <c r="G179" s="40">
        <v>298.80900000000003</v>
      </c>
      <c r="H179" s="41">
        <f t="shared" si="2"/>
        <v>0</v>
      </c>
      <c r="K179" s="6"/>
      <c r="L179"/>
    </row>
    <row r="180" spans="1:21" ht="35.1" hidden="1" customHeight="1">
      <c r="A180" s="38" t="s">
        <v>344</v>
      </c>
      <c r="B180" s="179" t="s">
        <v>345</v>
      </c>
      <c r="C180" s="180"/>
      <c r="D180" s="181"/>
      <c r="E180" s="46" t="s">
        <v>12</v>
      </c>
      <c r="F180" s="47"/>
      <c r="G180" s="40">
        <v>108.675</v>
      </c>
      <c r="H180" s="41">
        <f t="shared" si="2"/>
        <v>0</v>
      </c>
      <c r="K180" s="6"/>
      <c r="L180"/>
    </row>
    <row r="181" spans="1:21" ht="35.1" hidden="1" customHeight="1">
      <c r="A181" s="38" t="s">
        <v>346</v>
      </c>
      <c r="B181" s="179" t="s">
        <v>347</v>
      </c>
      <c r="C181" s="180"/>
      <c r="D181" s="181"/>
      <c r="E181" s="46" t="s">
        <v>12</v>
      </c>
      <c r="F181" s="47"/>
      <c r="G181" s="40">
        <v>300.31560000000002</v>
      </c>
      <c r="H181" s="41">
        <f t="shared" si="2"/>
        <v>0</v>
      </c>
      <c r="K181" s="6"/>
      <c r="L181"/>
    </row>
    <row r="182" spans="1:21" ht="35.1" hidden="1" customHeight="1">
      <c r="A182" s="38" t="s">
        <v>348</v>
      </c>
      <c r="B182" s="179" t="s">
        <v>349</v>
      </c>
      <c r="C182" s="180"/>
      <c r="D182" s="181"/>
      <c r="E182" s="46" t="s">
        <v>12</v>
      </c>
      <c r="F182" s="47"/>
      <c r="G182" s="40">
        <v>111.4258</v>
      </c>
      <c r="H182" s="41">
        <f t="shared" si="2"/>
        <v>0</v>
      </c>
      <c r="K182" s="6"/>
      <c r="L182"/>
    </row>
    <row r="183" spans="1:21" s="52" customFormat="1" ht="35.1" hidden="1" customHeight="1">
      <c r="A183" s="38" t="s">
        <v>350</v>
      </c>
      <c r="B183" s="179" t="s">
        <v>351</v>
      </c>
      <c r="C183" s="180"/>
      <c r="D183" s="181"/>
      <c r="E183" s="46" t="s">
        <v>12</v>
      </c>
      <c r="F183" s="47"/>
      <c r="G183" s="40">
        <v>347.19459999999998</v>
      </c>
      <c r="H183" s="41">
        <f t="shared" si="2"/>
        <v>0</v>
      </c>
      <c r="I183"/>
      <c r="J183"/>
      <c r="K183" s="6"/>
      <c r="L183"/>
      <c r="M183"/>
      <c r="N183"/>
      <c r="O183"/>
      <c r="P183"/>
      <c r="Q183"/>
      <c r="R183"/>
      <c r="S183"/>
      <c r="T183"/>
      <c r="U183"/>
    </row>
    <row r="184" spans="1:21" ht="35.1" hidden="1" customHeight="1">
      <c r="A184" s="38" t="s">
        <v>352</v>
      </c>
      <c r="B184" s="179" t="s">
        <v>353</v>
      </c>
      <c r="C184" s="180"/>
      <c r="D184" s="181"/>
      <c r="E184" s="46" t="s">
        <v>12</v>
      </c>
      <c r="F184" s="47"/>
      <c r="G184" s="40">
        <v>117.85429999999999</v>
      </c>
      <c r="H184" s="41">
        <f t="shared" si="2"/>
        <v>0</v>
      </c>
      <c r="K184" s="6"/>
      <c r="L184"/>
    </row>
    <row r="185" spans="1:21" ht="35.1" hidden="1" customHeight="1">
      <c r="A185" s="38" t="s">
        <v>354</v>
      </c>
      <c r="B185" s="179" t="s">
        <v>355</v>
      </c>
      <c r="C185" s="180"/>
      <c r="D185" s="181"/>
      <c r="E185" s="46" t="s">
        <v>12</v>
      </c>
      <c r="F185" s="47"/>
      <c r="G185" s="40">
        <v>274.60109999999997</v>
      </c>
      <c r="H185" s="41">
        <f t="shared" si="2"/>
        <v>0</v>
      </c>
      <c r="K185" s="6"/>
      <c r="L185"/>
    </row>
    <row r="186" spans="1:21" ht="35.1" hidden="1" customHeight="1">
      <c r="A186" s="38" t="s">
        <v>356</v>
      </c>
      <c r="B186" s="179" t="s">
        <v>357</v>
      </c>
      <c r="C186" s="180"/>
      <c r="D186" s="181"/>
      <c r="E186" s="46" t="s">
        <v>12</v>
      </c>
      <c r="F186" s="47"/>
      <c r="G186" s="40">
        <v>140.78299999999999</v>
      </c>
      <c r="H186" s="41">
        <f t="shared" si="2"/>
        <v>0</v>
      </c>
      <c r="K186" s="6"/>
      <c r="L186"/>
    </row>
    <row r="187" spans="1:21" ht="35.1" hidden="1" customHeight="1">
      <c r="A187" s="38" t="s">
        <v>358</v>
      </c>
      <c r="B187" s="179" t="s">
        <v>359</v>
      </c>
      <c r="C187" s="180"/>
      <c r="D187" s="181"/>
      <c r="E187" s="46" t="s">
        <v>12</v>
      </c>
      <c r="F187" s="47"/>
      <c r="G187" s="40">
        <v>265.05700000000002</v>
      </c>
      <c r="H187" s="41">
        <f t="shared" si="2"/>
        <v>0</v>
      </c>
      <c r="K187" s="6"/>
      <c r="L187"/>
    </row>
    <row r="188" spans="1:21" ht="35.1" hidden="1" customHeight="1">
      <c r="A188" s="38" t="s">
        <v>360</v>
      </c>
      <c r="B188" s="179" t="s">
        <v>361</v>
      </c>
      <c r="C188" s="180"/>
      <c r="D188" s="181"/>
      <c r="E188" s="46" t="s">
        <v>12</v>
      </c>
      <c r="F188" s="47"/>
      <c r="G188" s="40">
        <v>430.96019999999999</v>
      </c>
      <c r="H188" s="41">
        <f t="shared" si="2"/>
        <v>0</v>
      </c>
      <c r="K188" s="6"/>
      <c r="L188"/>
    </row>
    <row r="189" spans="1:21" s="23" customFormat="1" ht="35.1" hidden="1" customHeight="1">
      <c r="A189" s="38" t="s">
        <v>362</v>
      </c>
      <c r="B189" s="179" t="s">
        <v>363</v>
      </c>
      <c r="C189" s="180"/>
      <c r="D189" s="181"/>
      <c r="E189" s="46" t="s">
        <v>12</v>
      </c>
      <c r="F189" s="47"/>
      <c r="G189" s="40">
        <v>741.43790000000001</v>
      </c>
      <c r="H189" s="41">
        <f t="shared" si="2"/>
        <v>0</v>
      </c>
      <c r="K189" s="24"/>
    </row>
    <row r="190" spans="1:21" ht="35.1" hidden="1" customHeight="1">
      <c r="A190" s="48" t="s">
        <v>364</v>
      </c>
      <c r="B190" s="179" t="s">
        <v>365</v>
      </c>
      <c r="C190" s="180"/>
      <c r="D190" s="181"/>
      <c r="E190" s="49" t="s">
        <v>6</v>
      </c>
      <c r="F190" s="47"/>
      <c r="G190" s="40"/>
      <c r="H190" s="41"/>
      <c r="K190" s="6"/>
      <c r="L190"/>
    </row>
    <row r="191" spans="1:21" ht="35.1" hidden="1" customHeight="1">
      <c r="A191" s="38" t="s">
        <v>366</v>
      </c>
      <c r="B191" s="179" t="s">
        <v>367</v>
      </c>
      <c r="C191" s="180"/>
      <c r="D191" s="181"/>
      <c r="E191" s="46" t="s">
        <v>12</v>
      </c>
      <c r="F191" s="47"/>
      <c r="G191" s="40">
        <v>126.08369999999999</v>
      </c>
      <c r="H191" s="41">
        <f t="shared" si="2"/>
        <v>0</v>
      </c>
      <c r="K191" s="6"/>
      <c r="L191"/>
    </row>
    <row r="192" spans="1:21" ht="35.1" hidden="1" customHeight="1">
      <c r="A192" s="38" t="s">
        <v>368</v>
      </c>
      <c r="B192" s="179" t="s">
        <v>369</v>
      </c>
      <c r="C192" s="180"/>
      <c r="D192" s="181"/>
      <c r="E192" s="46" t="s">
        <v>12</v>
      </c>
      <c r="F192" s="47"/>
      <c r="G192" s="40">
        <v>193.9701</v>
      </c>
      <c r="H192" s="41">
        <f t="shared" si="2"/>
        <v>0</v>
      </c>
      <c r="K192" s="6"/>
      <c r="L192"/>
    </row>
    <row r="193" spans="1:21" ht="35.1" hidden="1" customHeight="1">
      <c r="A193" s="38" t="s">
        <v>370</v>
      </c>
      <c r="B193" s="179" t="s">
        <v>371</v>
      </c>
      <c r="C193" s="180"/>
      <c r="D193" s="181"/>
      <c r="E193" s="46" t="s">
        <v>12</v>
      </c>
      <c r="F193" s="47"/>
      <c r="G193" s="40">
        <v>141.3235</v>
      </c>
      <c r="H193" s="41">
        <f t="shared" si="2"/>
        <v>0</v>
      </c>
      <c r="K193" s="6"/>
      <c r="L193"/>
    </row>
    <row r="194" spans="1:21" ht="35.1" hidden="1" customHeight="1">
      <c r="A194" s="38" t="s">
        <v>372</v>
      </c>
      <c r="B194" s="179" t="s">
        <v>373</v>
      </c>
      <c r="C194" s="180"/>
      <c r="D194" s="181"/>
      <c r="E194" s="46" t="s">
        <v>12</v>
      </c>
      <c r="F194" s="47"/>
      <c r="G194" s="40">
        <v>207.57140000000001</v>
      </c>
      <c r="H194" s="41">
        <f t="shared" si="2"/>
        <v>0</v>
      </c>
      <c r="K194" s="6"/>
      <c r="L194"/>
    </row>
    <row r="195" spans="1:21" ht="35.1" hidden="1" customHeight="1">
      <c r="A195" s="38" t="s">
        <v>374</v>
      </c>
      <c r="B195" s="179" t="s">
        <v>375</v>
      </c>
      <c r="C195" s="180"/>
      <c r="D195" s="181"/>
      <c r="E195" s="46" t="s">
        <v>12</v>
      </c>
      <c r="F195" s="47"/>
      <c r="G195" s="40">
        <v>376.33980000000003</v>
      </c>
      <c r="H195" s="41">
        <f t="shared" si="2"/>
        <v>0</v>
      </c>
      <c r="K195" s="6"/>
      <c r="L195"/>
    </row>
    <row r="196" spans="1:21" s="44" customFormat="1" ht="35.1" hidden="1" customHeight="1">
      <c r="A196" s="38" t="s">
        <v>376</v>
      </c>
      <c r="B196" s="179" t="s">
        <v>377</v>
      </c>
      <c r="C196" s="180"/>
      <c r="D196" s="181"/>
      <c r="E196" s="46" t="s">
        <v>12</v>
      </c>
      <c r="F196" s="47"/>
      <c r="G196" s="40">
        <v>887.92219999999998</v>
      </c>
      <c r="H196" s="41">
        <f t="shared" si="2"/>
        <v>0</v>
      </c>
      <c r="I196"/>
      <c r="J196"/>
      <c r="K196" s="6"/>
      <c r="L196"/>
      <c r="M196"/>
      <c r="N196"/>
      <c r="O196"/>
      <c r="P196"/>
      <c r="Q196"/>
      <c r="R196"/>
      <c r="S196"/>
      <c r="T196"/>
      <c r="U196"/>
    </row>
    <row r="197" spans="1:21" ht="35.1" hidden="1" customHeight="1">
      <c r="A197" s="48" t="s">
        <v>378</v>
      </c>
      <c r="B197" s="179" t="s">
        <v>379</v>
      </c>
      <c r="C197" s="180"/>
      <c r="D197" s="181"/>
      <c r="E197" s="49" t="s">
        <v>6</v>
      </c>
      <c r="F197" s="47"/>
      <c r="G197" s="40"/>
      <c r="H197" s="41"/>
      <c r="K197" s="6"/>
      <c r="L197"/>
    </row>
    <row r="198" spans="1:21" ht="35.1" hidden="1" customHeight="1">
      <c r="A198" s="38" t="s">
        <v>380</v>
      </c>
      <c r="B198" s="179" t="s">
        <v>381</v>
      </c>
      <c r="C198" s="180"/>
      <c r="D198" s="181"/>
      <c r="E198" s="46" t="s">
        <v>12</v>
      </c>
      <c r="F198" s="47"/>
      <c r="G198" s="40">
        <v>154.8544</v>
      </c>
      <c r="H198" s="41">
        <f t="shared" si="2"/>
        <v>0</v>
      </c>
      <c r="K198" s="6"/>
      <c r="L198"/>
    </row>
    <row r="199" spans="1:21" ht="35.1" hidden="1" customHeight="1">
      <c r="A199" s="38" t="s">
        <v>382</v>
      </c>
      <c r="B199" s="179" t="s">
        <v>383</v>
      </c>
      <c r="C199" s="180"/>
      <c r="D199" s="181"/>
      <c r="E199" s="46" t="s">
        <v>12</v>
      </c>
      <c r="F199" s="47"/>
      <c r="G199" s="40">
        <v>235.25749999999999</v>
      </c>
      <c r="H199" s="41">
        <f t="shared" si="2"/>
        <v>0</v>
      </c>
      <c r="K199" s="6"/>
      <c r="L199"/>
    </row>
    <row r="200" spans="1:21" ht="35.1" hidden="1" customHeight="1">
      <c r="A200" s="38" t="s">
        <v>384</v>
      </c>
      <c r="B200" s="179" t="s">
        <v>385</v>
      </c>
      <c r="C200" s="180"/>
      <c r="D200" s="181"/>
      <c r="E200" s="46" t="s">
        <v>12</v>
      </c>
      <c r="F200" s="47"/>
      <c r="G200" s="40">
        <v>153.42150000000001</v>
      </c>
      <c r="H200" s="41">
        <f t="shared" si="2"/>
        <v>0</v>
      </c>
      <c r="K200" s="6"/>
      <c r="L200"/>
    </row>
    <row r="201" spans="1:21" ht="35.1" hidden="1" customHeight="1">
      <c r="A201" s="38" t="s">
        <v>386</v>
      </c>
      <c r="B201" s="179" t="s">
        <v>387</v>
      </c>
      <c r="C201" s="180"/>
      <c r="D201" s="181"/>
      <c r="E201" s="46" t="s">
        <v>12</v>
      </c>
      <c r="F201" s="47"/>
      <c r="G201" s="40">
        <v>258.66320000000002</v>
      </c>
      <c r="H201" s="41">
        <f t="shared" si="2"/>
        <v>0</v>
      </c>
      <c r="K201" s="6"/>
      <c r="L201"/>
    </row>
    <row r="202" spans="1:21" ht="35.1" hidden="1" customHeight="1">
      <c r="A202" s="38" t="s">
        <v>388</v>
      </c>
      <c r="B202" s="179" t="s">
        <v>389</v>
      </c>
      <c r="C202" s="180"/>
      <c r="D202" s="181"/>
      <c r="E202" s="46" t="s">
        <v>12</v>
      </c>
      <c r="F202" s="47"/>
      <c r="G202" s="40">
        <v>462.00560000000002</v>
      </c>
      <c r="H202" s="41">
        <f t="shared" si="2"/>
        <v>0</v>
      </c>
      <c r="K202" s="6"/>
      <c r="L202"/>
    </row>
    <row r="203" spans="1:21" ht="35.1" hidden="1" customHeight="1">
      <c r="A203" s="38" t="s">
        <v>390</v>
      </c>
      <c r="B203" s="179" t="s">
        <v>391</v>
      </c>
      <c r="C203" s="180"/>
      <c r="D203" s="181"/>
      <c r="E203" s="46" t="s">
        <v>12</v>
      </c>
      <c r="F203" s="47"/>
      <c r="G203" s="40">
        <v>791.58810000000005</v>
      </c>
      <c r="H203" s="41">
        <f t="shared" si="2"/>
        <v>0</v>
      </c>
      <c r="K203" s="6"/>
      <c r="L203"/>
    </row>
    <row r="204" spans="1:21" ht="35.1" hidden="1" customHeight="1">
      <c r="A204" s="38" t="s">
        <v>392</v>
      </c>
      <c r="B204" s="179" t="s">
        <v>393</v>
      </c>
      <c r="C204" s="180"/>
      <c r="D204" s="181"/>
      <c r="E204" s="46" t="s">
        <v>12</v>
      </c>
      <c r="F204" s="47"/>
      <c r="G204" s="40">
        <v>1277.0132000000001</v>
      </c>
      <c r="H204" s="41">
        <f t="shared" si="2"/>
        <v>0</v>
      </c>
      <c r="K204" s="6"/>
      <c r="L204"/>
    </row>
    <row r="205" spans="1:21" ht="35.1" hidden="1" customHeight="1">
      <c r="A205" s="48" t="s">
        <v>394</v>
      </c>
      <c r="B205" s="179" t="s">
        <v>395</v>
      </c>
      <c r="C205" s="180"/>
      <c r="D205" s="181"/>
      <c r="E205" s="49" t="s">
        <v>6</v>
      </c>
      <c r="F205" s="47"/>
      <c r="G205" s="40"/>
      <c r="H205" s="41"/>
      <c r="K205" s="6"/>
      <c r="L205"/>
    </row>
    <row r="206" spans="1:21" ht="35.1" hidden="1" customHeight="1">
      <c r="A206" s="38" t="s">
        <v>396</v>
      </c>
      <c r="B206" s="179" t="s">
        <v>397</v>
      </c>
      <c r="C206" s="180"/>
      <c r="D206" s="181"/>
      <c r="E206" s="46" t="s">
        <v>12</v>
      </c>
      <c r="F206" s="47"/>
      <c r="G206" s="40">
        <v>2131.8344999999999</v>
      </c>
      <c r="H206" s="41">
        <f t="shared" ref="H206:H269" si="3">ROUND(F206*G206,2)</f>
        <v>0</v>
      </c>
      <c r="K206" s="6"/>
      <c r="L206"/>
    </row>
    <row r="207" spans="1:21" ht="35.1" hidden="1" customHeight="1">
      <c r="A207" s="38" t="s">
        <v>398</v>
      </c>
      <c r="B207" s="179" t="s">
        <v>399</v>
      </c>
      <c r="C207" s="180"/>
      <c r="D207" s="181"/>
      <c r="E207" s="46" t="s">
        <v>12</v>
      </c>
      <c r="F207" s="47"/>
      <c r="G207" s="40">
        <v>2289.2194</v>
      </c>
      <c r="H207" s="41">
        <f t="shared" si="3"/>
        <v>0</v>
      </c>
      <c r="K207" s="6"/>
      <c r="L207"/>
    </row>
    <row r="208" spans="1:21" ht="35.1" hidden="1" customHeight="1">
      <c r="A208" s="38" t="s">
        <v>400</v>
      </c>
      <c r="B208" s="179" t="s">
        <v>401</v>
      </c>
      <c r="C208" s="180"/>
      <c r="D208" s="181"/>
      <c r="E208" s="46" t="s">
        <v>12</v>
      </c>
      <c r="F208" s="47"/>
      <c r="G208" s="40">
        <v>2653.9029999999998</v>
      </c>
      <c r="H208" s="41">
        <f t="shared" si="3"/>
        <v>0</v>
      </c>
      <c r="K208" s="6"/>
      <c r="L208"/>
    </row>
    <row r="209" spans="1:12" ht="35.1" hidden="1" customHeight="1">
      <c r="A209" s="38" t="s">
        <v>402</v>
      </c>
      <c r="B209" s="179" t="s">
        <v>403</v>
      </c>
      <c r="C209" s="180"/>
      <c r="D209" s="181"/>
      <c r="E209" s="46" t="s">
        <v>12</v>
      </c>
      <c r="F209" s="47"/>
      <c r="G209" s="40">
        <v>2981.1397999999999</v>
      </c>
      <c r="H209" s="41">
        <f t="shared" si="3"/>
        <v>0</v>
      </c>
      <c r="K209" s="6"/>
      <c r="L209"/>
    </row>
    <row r="210" spans="1:12" ht="35.1" hidden="1" customHeight="1">
      <c r="A210" s="38" t="s">
        <v>404</v>
      </c>
      <c r="B210" s="179" t="s">
        <v>405</v>
      </c>
      <c r="C210" s="180"/>
      <c r="D210" s="181"/>
      <c r="E210" s="46" t="s">
        <v>12</v>
      </c>
      <c r="F210" s="47"/>
      <c r="G210" s="40">
        <v>3059.1181000000001</v>
      </c>
      <c r="H210" s="41">
        <f t="shared" si="3"/>
        <v>0</v>
      </c>
      <c r="K210" s="6"/>
      <c r="L210"/>
    </row>
    <row r="211" spans="1:12" ht="35.1" hidden="1" customHeight="1">
      <c r="A211" s="38" t="s">
        <v>406</v>
      </c>
      <c r="B211" s="179" t="s">
        <v>407</v>
      </c>
      <c r="C211" s="180"/>
      <c r="D211" s="181"/>
      <c r="E211" s="46" t="s">
        <v>12</v>
      </c>
      <c r="F211" s="47"/>
      <c r="G211" s="40">
        <v>3606.9279999999999</v>
      </c>
      <c r="H211" s="41">
        <f t="shared" si="3"/>
        <v>0</v>
      </c>
      <c r="K211" s="6"/>
      <c r="L211"/>
    </row>
    <row r="212" spans="1:12" ht="35.1" hidden="1" customHeight="1">
      <c r="A212" s="38" t="s">
        <v>408</v>
      </c>
      <c r="B212" s="179" t="s">
        <v>409</v>
      </c>
      <c r="C212" s="180"/>
      <c r="D212" s="181"/>
      <c r="E212" s="46" t="s">
        <v>12</v>
      </c>
      <c r="F212" s="47"/>
      <c r="G212" s="40">
        <v>3800.9402</v>
      </c>
      <c r="H212" s="41">
        <f t="shared" si="3"/>
        <v>0</v>
      </c>
      <c r="K212" s="6"/>
      <c r="L212"/>
    </row>
    <row r="213" spans="1:12" ht="35.1" hidden="1" customHeight="1">
      <c r="A213" s="38" t="s">
        <v>410</v>
      </c>
      <c r="B213" s="179" t="s">
        <v>411</v>
      </c>
      <c r="C213" s="180"/>
      <c r="D213" s="181"/>
      <c r="E213" s="46" t="s">
        <v>12</v>
      </c>
      <c r="F213" s="47"/>
      <c r="G213" s="40">
        <v>4036.9115000000002</v>
      </c>
      <c r="H213" s="41">
        <f t="shared" si="3"/>
        <v>0</v>
      </c>
      <c r="K213" s="6"/>
      <c r="L213"/>
    </row>
    <row r="214" spans="1:12" ht="35.1" hidden="1" customHeight="1">
      <c r="A214" s="38" t="s">
        <v>412</v>
      </c>
      <c r="B214" s="179" t="s">
        <v>413</v>
      </c>
      <c r="C214" s="180"/>
      <c r="D214" s="181"/>
      <c r="E214" s="46" t="s">
        <v>12</v>
      </c>
      <c r="F214" s="47"/>
      <c r="G214" s="40">
        <v>5329.558</v>
      </c>
      <c r="H214" s="41">
        <f t="shared" si="3"/>
        <v>0</v>
      </c>
      <c r="K214" s="6"/>
      <c r="L214"/>
    </row>
    <row r="215" spans="1:12" ht="35.1" hidden="1" customHeight="1">
      <c r="A215" s="48" t="s">
        <v>414</v>
      </c>
      <c r="B215" s="179" t="s">
        <v>415</v>
      </c>
      <c r="C215" s="180"/>
      <c r="D215" s="181"/>
      <c r="E215" s="49" t="s">
        <v>6</v>
      </c>
      <c r="F215" s="47"/>
      <c r="G215" s="40"/>
      <c r="H215" s="41"/>
      <c r="K215" s="6"/>
      <c r="L215"/>
    </row>
    <row r="216" spans="1:12" ht="35.1" hidden="1" customHeight="1">
      <c r="A216" s="38" t="s">
        <v>416</v>
      </c>
      <c r="B216" s="179" t="s">
        <v>417</v>
      </c>
      <c r="C216" s="180"/>
      <c r="D216" s="181"/>
      <c r="E216" s="46" t="s">
        <v>12</v>
      </c>
      <c r="F216" s="47"/>
      <c r="G216" s="40">
        <v>239.7098</v>
      </c>
      <c r="H216" s="41">
        <f t="shared" si="3"/>
        <v>0</v>
      </c>
      <c r="K216" s="6"/>
      <c r="L216"/>
    </row>
    <row r="217" spans="1:12" ht="35.1" hidden="1" customHeight="1">
      <c r="A217" s="38" t="s">
        <v>418</v>
      </c>
      <c r="B217" s="179" t="s">
        <v>419</v>
      </c>
      <c r="C217" s="180"/>
      <c r="D217" s="181"/>
      <c r="E217" s="46" t="s">
        <v>12</v>
      </c>
      <c r="F217" s="47"/>
      <c r="G217" s="40">
        <v>314.76319999999998</v>
      </c>
      <c r="H217" s="41">
        <f t="shared" si="3"/>
        <v>0</v>
      </c>
      <c r="K217" s="6"/>
      <c r="L217"/>
    </row>
    <row r="218" spans="1:12" ht="35.1" hidden="1" customHeight="1">
      <c r="A218" s="38" t="s">
        <v>420</v>
      </c>
      <c r="B218" s="179" t="s">
        <v>421</v>
      </c>
      <c r="C218" s="180"/>
      <c r="D218" s="181"/>
      <c r="E218" s="46" t="s">
        <v>12</v>
      </c>
      <c r="F218" s="47"/>
      <c r="G218" s="40">
        <v>425.32850000000002</v>
      </c>
      <c r="H218" s="41">
        <f t="shared" si="3"/>
        <v>0</v>
      </c>
      <c r="K218" s="6"/>
      <c r="L218"/>
    </row>
    <row r="219" spans="1:12" ht="35.1" hidden="1" customHeight="1">
      <c r="A219" s="48" t="s">
        <v>422</v>
      </c>
      <c r="B219" s="179" t="s">
        <v>423</v>
      </c>
      <c r="C219" s="180"/>
      <c r="D219" s="181"/>
      <c r="E219" s="49" t="s">
        <v>6</v>
      </c>
      <c r="F219" s="47"/>
      <c r="G219" s="40"/>
      <c r="H219" s="41"/>
      <c r="K219" s="6"/>
      <c r="L219"/>
    </row>
    <row r="220" spans="1:12" ht="35.1" hidden="1" customHeight="1">
      <c r="A220" s="38" t="s">
        <v>424</v>
      </c>
      <c r="B220" s="179" t="s">
        <v>425</v>
      </c>
      <c r="C220" s="180"/>
      <c r="D220" s="181"/>
      <c r="E220" s="46" t="s">
        <v>12</v>
      </c>
      <c r="F220" s="47"/>
      <c r="G220" s="40">
        <v>1376.4465</v>
      </c>
      <c r="H220" s="41">
        <f t="shared" si="3"/>
        <v>0</v>
      </c>
      <c r="K220" s="6"/>
      <c r="L220"/>
    </row>
    <row r="221" spans="1:12" ht="35.1" hidden="1" customHeight="1">
      <c r="A221" s="38" t="s">
        <v>426</v>
      </c>
      <c r="B221" s="179" t="s">
        <v>427</v>
      </c>
      <c r="C221" s="180"/>
      <c r="D221" s="181"/>
      <c r="E221" s="46" t="s">
        <v>12</v>
      </c>
      <c r="F221" s="47"/>
      <c r="G221" s="40">
        <v>1606.7959000000001</v>
      </c>
      <c r="H221" s="41">
        <f t="shared" si="3"/>
        <v>0</v>
      </c>
      <c r="K221" s="6"/>
      <c r="L221"/>
    </row>
    <row r="222" spans="1:12" ht="35.1" hidden="1" customHeight="1">
      <c r="A222" s="38" t="s">
        <v>428</v>
      </c>
      <c r="B222" s="179" t="s">
        <v>429</v>
      </c>
      <c r="C222" s="180"/>
      <c r="D222" s="181"/>
      <c r="E222" s="46" t="s">
        <v>12</v>
      </c>
      <c r="F222" s="47"/>
      <c r="G222" s="40">
        <v>1554.0764999999999</v>
      </c>
      <c r="H222" s="41">
        <f t="shared" si="3"/>
        <v>0</v>
      </c>
      <c r="K222" s="6"/>
      <c r="L222"/>
    </row>
    <row r="223" spans="1:12" ht="35.1" hidden="1" customHeight="1">
      <c r="A223" s="38" t="s">
        <v>430</v>
      </c>
      <c r="B223" s="179" t="s">
        <v>431</v>
      </c>
      <c r="C223" s="180"/>
      <c r="D223" s="181"/>
      <c r="E223" s="46" t="s">
        <v>12</v>
      </c>
      <c r="F223" s="47"/>
      <c r="G223" s="40">
        <v>1741.6016999999999</v>
      </c>
      <c r="H223" s="41">
        <f t="shared" si="3"/>
        <v>0</v>
      </c>
      <c r="K223" s="6"/>
      <c r="L223"/>
    </row>
    <row r="224" spans="1:12" ht="35.1" hidden="1" customHeight="1">
      <c r="A224" s="38" t="s">
        <v>432</v>
      </c>
      <c r="B224" s="179" t="s">
        <v>433</v>
      </c>
      <c r="C224" s="180"/>
      <c r="D224" s="181"/>
      <c r="E224" s="46" t="s">
        <v>12</v>
      </c>
      <c r="F224" s="47"/>
      <c r="G224" s="40">
        <v>2024.8030000000001</v>
      </c>
      <c r="H224" s="41">
        <f t="shared" si="3"/>
        <v>0</v>
      </c>
      <c r="K224" s="6"/>
      <c r="L224"/>
    </row>
    <row r="225" spans="1:12" ht="35.1" hidden="1" customHeight="1">
      <c r="A225" s="38" t="s">
        <v>434</v>
      </c>
      <c r="B225" s="179" t="s">
        <v>435</v>
      </c>
      <c r="C225" s="180"/>
      <c r="D225" s="181"/>
      <c r="E225" s="46" t="s">
        <v>12</v>
      </c>
      <c r="F225" s="47"/>
      <c r="G225" s="40">
        <v>1828.5614</v>
      </c>
      <c r="H225" s="41">
        <f t="shared" si="3"/>
        <v>0</v>
      </c>
      <c r="K225" s="6"/>
      <c r="L225"/>
    </row>
    <row r="226" spans="1:12" ht="35.1" hidden="1" customHeight="1">
      <c r="A226" s="38" t="s">
        <v>436</v>
      </c>
      <c r="B226" s="179" t="s">
        <v>437</v>
      </c>
      <c r="C226" s="180"/>
      <c r="D226" s="181"/>
      <c r="E226" s="46" t="s">
        <v>12</v>
      </c>
      <c r="F226" s="47"/>
      <c r="G226" s="40">
        <v>2400.9299000000001</v>
      </c>
      <c r="H226" s="41">
        <f t="shared" si="3"/>
        <v>0</v>
      </c>
      <c r="K226" s="6"/>
      <c r="L226"/>
    </row>
    <row r="227" spans="1:12" ht="35.1" hidden="1" customHeight="1">
      <c r="A227" s="38" t="s">
        <v>438</v>
      </c>
      <c r="B227" s="179" t="s">
        <v>439</v>
      </c>
      <c r="C227" s="180"/>
      <c r="D227" s="181"/>
      <c r="E227" s="46" t="s">
        <v>12</v>
      </c>
      <c r="F227" s="47"/>
      <c r="G227" s="40">
        <v>2742.8094999999998</v>
      </c>
      <c r="H227" s="41">
        <f t="shared" si="3"/>
        <v>0</v>
      </c>
      <c r="K227" s="6"/>
      <c r="L227"/>
    </row>
    <row r="228" spans="1:12" ht="35.1" hidden="1" customHeight="1">
      <c r="A228" s="38" t="s">
        <v>440</v>
      </c>
      <c r="B228" s="179" t="s">
        <v>441</v>
      </c>
      <c r="C228" s="180"/>
      <c r="D228" s="181"/>
      <c r="E228" s="46" t="s">
        <v>12</v>
      </c>
      <c r="F228" s="47"/>
      <c r="G228" s="40">
        <v>4611.0284000000001</v>
      </c>
      <c r="H228" s="41">
        <f t="shared" si="3"/>
        <v>0</v>
      </c>
      <c r="K228" s="6"/>
      <c r="L228"/>
    </row>
    <row r="229" spans="1:12" ht="35.1" hidden="1" customHeight="1">
      <c r="A229" s="38" t="s">
        <v>442</v>
      </c>
      <c r="B229" s="179" t="s">
        <v>443</v>
      </c>
      <c r="C229" s="180"/>
      <c r="D229" s="181"/>
      <c r="E229" s="46" t="s">
        <v>12</v>
      </c>
      <c r="F229" s="47"/>
      <c r="G229" s="40">
        <v>2672.9083999999998</v>
      </c>
      <c r="H229" s="41">
        <f t="shared" si="3"/>
        <v>0</v>
      </c>
      <c r="K229" s="6"/>
      <c r="L229"/>
    </row>
    <row r="230" spans="1:12" ht="35.1" hidden="1" customHeight="1">
      <c r="A230" s="38" t="s">
        <v>444</v>
      </c>
      <c r="B230" s="179" t="s">
        <v>445</v>
      </c>
      <c r="C230" s="180"/>
      <c r="D230" s="181"/>
      <c r="E230" s="46" t="s">
        <v>12</v>
      </c>
      <c r="F230" s="47"/>
      <c r="G230" s="40">
        <v>5190.1835000000001</v>
      </c>
      <c r="H230" s="41">
        <f t="shared" si="3"/>
        <v>0</v>
      </c>
      <c r="K230" s="6"/>
      <c r="L230"/>
    </row>
    <row r="231" spans="1:12" ht="35.1" hidden="1" customHeight="1">
      <c r="A231" s="38" t="s">
        <v>446</v>
      </c>
      <c r="B231" s="179" t="s">
        <v>447</v>
      </c>
      <c r="C231" s="180"/>
      <c r="D231" s="181"/>
      <c r="E231" s="46" t="s">
        <v>12</v>
      </c>
      <c r="F231" s="47"/>
      <c r="G231" s="40">
        <v>5267.2317000000003</v>
      </c>
      <c r="H231" s="41">
        <f t="shared" si="3"/>
        <v>0</v>
      </c>
      <c r="K231" s="6"/>
      <c r="L231"/>
    </row>
    <row r="232" spans="1:12" ht="35.1" hidden="1" customHeight="1">
      <c r="A232" s="38" t="s">
        <v>448</v>
      </c>
      <c r="B232" s="179" t="s">
        <v>449</v>
      </c>
      <c r="C232" s="180"/>
      <c r="D232" s="181"/>
      <c r="E232" s="46" t="s">
        <v>12</v>
      </c>
      <c r="F232" s="47"/>
      <c r="G232" s="40">
        <v>6271.2365</v>
      </c>
      <c r="H232" s="41">
        <f t="shared" si="3"/>
        <v>0</v>
      </c>
      <c r="K232" s="6"/>
      <c r="L232"/>
    </row>
    <row r="233" spans="1:12" ht="35.1" hidden="1" customHeight="1">
      <c r="A233" s="38" t="s">
        <v>450</v>
      </c>
      <c r="B233" s="179" t="s">
        <v>451</v>
      </c>
      <c r="C233" s="180"/>
      <c r="D233" s="181"/>
      <c r="E233" s="46" t="s">
        <v>12</v>
      </c>
      <c r="F233" s="47"/>
      <c r="G233" s="40">
        <v>2049.8130000000001</v>
      </c>
      <c r="H233" s="41">
        <f t="shared" si="3"/>
        <v>0</v>
      </c>
      <c r="K233" s="6"/>
      <c r="L233"/>
    </row>
    <row r="234" spans="1:12" ht="35.1" hidden="1" customHeight="1">
      <c r="A234" s="38" t="s">
        <v>452</v>
      </c>
      <c r="B234" s="179" t="s">
        <v>453</v>
      </c>
      <c r="C234" s="180"/>
      <c r="D234" s="181"/>
      <c r="E234" s="46" t="s">
        <v>12</v>
      </c>
      <c r="F234" s="47"/>
      <c r="G234" s="40">
        <v>2430.3085999999998</v>
      </c>
      <c r="H234" s="41">
        <f t="shared" si="3"/>
        <v>0</v>
      </c>
      <c r="K234" s="6"/>
      <c r="L234"/>
    </row>
    <row r="235" spans="1:12" ht="35.1" hidden="1" customHeight="1">
      <c r="A235" s="38" t="s">
        <v>454</v>
      </c>
      <c r="B235" s="179" t="s">
        <v>455</v>
      </c>
      <c r="C235" s="180"/>
      <c r="D235" s="181"/>
      <c r="E235" s="46" t="s">
        <v>12</v>
      </c>
      <c r="F235" s="47"/>
      <c r="G235" s="40">
        <v>2646.6033000000002</v>
      </c>
      <c r="H235" s="41">
        <f t="shared" si="3"/>
        <v>0</v>
      </c>
      <c r="K235" s="6"/>
      <c r="L235"/>
    </row>
    <row r="236" spans="1:12" ht="35.1" hidden="1" customHeight="1">
      <c r="A236" s="38" t="s">
        <v>456</v>
      </c>
      <c r="B236" s="179" t="s">
        <v>457</v>
      </c>
      <c r="C236" s="180"/>
      <c r="D236" s="181"/>
      <c r="E236" s="46" t="s">
        <v>12</v>
      </c>
      <c r="F236" s="47"/>
      <c r="G236" s="40">
        <v>1526.4392</v>
      </c>
      <c r="H236" s="41">
        <f t="shared" si="3"/>
        <v>0</v>
      </c>
      <c r="K236" s="6"/>
      <c r="L236"/>
    </row>
    <row r="237" spans="1:12" ht="35.1" hidden="1" customHeight="1">
      <c r="A237" s="50" t="s">
        <v>458</v>
      </c>
      <c r="B237" s="179" t="s">
        <v>459</v>
      </c>
      <c r="C237" s="180"/>
      <c r="D237" s="181"/>
      <c r="E237" s="49" t="s">
        <v>6</v>
      </c>
      <c r="F237" s="47"/>
      <c r="G237" s="40"/>
      <c r="H237" s="41"/>
      <c r="K237" s="6"/>
      <c r="L237"/>
    </row>
    <row r="238" spans="1:12" ht="35.1" hidden="1" customHeight="1">
      <c r="A238" s="38" t="s">
        <v>460</v>
      </c>
      <c r="B238" s="179" t="s">
        <v>461</v>
      </c>
      <c r="C238" s="180"/>
      <c r="D238" s="181"/>
      <c r="E238" s="46" t="s">
        <v>12</v>
      </c>
      <c r="F238" s="47"/>
      <c r="G238" s="40">
        <v>136.31710000000001</v>
      </c>
      <c r="H238" s="41">
        <f t="shared" si="3"/>
        <v>0</v>
      </c>
      <c r="K238" s="6"/>
      <c r="L238"/>
    </row>
    <row r="239" spans="1:12" ht="35.1" hidden="1" customHeight="1">
      <c r="A239" s="38" t="s">
        <v>462</v>
      </c>
      <c r="B239" s="179" t="s">
        <v>463</v>
      </c>
      <c r="C239" s="180"/>
      <c r="D239" s="181"/>
      <c r="E239" s="46" t="s">
        <v>12</v>
      </c>
      <c r="F239" s="47"/>
      <c r="G239" s="40">
        <v>135.22900000000001</v>
      </c>
      <c r="H239" s="41">
        <f t="shared" si="3"/>
        <v>0</v>
      </c>
      <c r="K239" s="6"/>
      <c r="L239"/>
    </row>
    <row r="240" spans="1:12" ht="35.1" hidden="1" customHeight="1">
      <c r="A240" s="38" t="s">
        <v>464</v>
      </c>
      <c r="B240" s="179" t="s">
        <v>465</v>
      </c>
      <c r="C240" s="180"/>
      <c r="D240" s="181"/>
      <c r="E240" s="46" t="s">
        <v>12</v>
      </c>
      <c r="F240" s="47"/>
      <c r="G240" s="40">
        <v>164.0264</v>
      </c>
      <c r="H240" s="41">
        <f t="shared" si="3"/>
        <v>0</v>
      </c>
      <c r="K240" s="6"/>
      <c r="L240"/>
    </row>
    <row r="241" spans="1:12" ht="35.1" hidden="1" customHeight="1">
      <c r="A241" s="38" t="s">
        <v>466</v>
      </c>
      <c r="B241" s="179" t="s">
        <v>467</v>
      </c>
      <c r="C241" s="180"/>
      <c r="D241" s="181"/>
      <c r="E241" s="46" t="s">
        <v>12</v>
      </c>
      <c r="F241" s="47"/>
      <c r="G241" s="40">
        <v>212.8561</v>
      </c>
      <c r="H241" s="41">
        <f t="shared" si="3"/>
        <v>0</v>
      </c>
      <c r="K241" s="6"/>
      <c r="L241"/>
    </row>
    <row r="242" spans="1:12" ht="35.1" hidden="1" customHeight="1">
      <c r="A242" s="38" t="s">
        <v>468</v>
      </c>
      <c r="B242" s="179" t="s">
        <v>469</v>
      </c>
      <c r="C242" s="180"/>
      <c r="D242" s="181"/>
      <c r="E242" s="46" t="s">
        <v>12</v>
      </c>
      <c r="F242" s="47"/>
      <c r="G242" s="40">
        <v>136.25899999999999</v>
      </c>
      <c r="H242" s="41">
        <f t="shared" si="3"/>
        <v>0</v>
      </c>
      <c r="K242" s="6"/>
      <c r="L242"/>
    </row>
    <row r="243" spans="1:12" ht="35.1" hidden="1" customHeight="1">
      <c r="A243" s="38" t="s">
        <v>470</v>
      </c>
      <c r="B243" s="179" t="s">
        <v>471</v>
      </c>
      <c r="C243" s="180"/>
      <c r="D243" s="181"/>
      <c r="E243" s="46" t="s">
        <v>12</v>
      </c>
      <c r="F243" s="47"/>
      <c r="G243" s="40">
        <v>164.89830000000001</v>
      </c>
      <c r="H243" s="41">
        <f t="shared" si="3"/>
        <v>0</v>
      </c>
      <c r="K243" s="6"/>
      <c r="L243"/>
    </row>
    <row r="244" spans="1:12" ht="35.1" hidden="1" customHeight="1">
      <c r="A244" s="38" t="s">
        <v>472</v>
      </c>
      <c r="B244" s="179" t="s">
        <v>473</v>
      </c>
      <c r="C244" s="180"/>
      <c r="D244" s="181"/>
      <c r="E244" s="46" t="s">
        <v>12</v>
      </c>
      <c r="F244" s="47"/>
      <c r="G244" s="40">
        <v>205.52770000000001</v>
      </c>
      <c r="H244" s="41">
        <f t="shared" si="3"/>
        <v>0</v>
      </c>
      <c r="K244" s="6"/>
      <c r="L244"/>
    </row>
    <row r="245" spans="1:12" ht="35.1" hidden="1" customHeight="1">
      <c r="A245" s="38" t="s">
        <v>474</v>
      </c>
      <c r="B245" s="179" t="s">
        <v>475</v>
      </c>
      <c r="C245" s="180"/>
      <c r="D245" s="181"/>
      <c r="E245" s="46" t="s">
        <v>12</v>
      </c>
      <c r="F245" s="47"/>
      <c r="G245" s="40">
        <v>164.4194</v>
      </c>
      <c r="H245" s="41">
        <f t="shared" si="3"/>
        <v>0</v>
      </c>
      <c r="K245" s="6"/>
      <c r="L245"/>
    </row>
    <row r="246" spans="1:12" ht="35.1" hidden="1" customHeight="1">
      <c r="A246" s="38" t="s">
        <v>476</v>
      </c>
      <c r="B246" s="179" t="s">
        <v>477</v>
      </c>
      <c r="C246" s="180"/>
      <c r="D246" s="181"/>
      <c r="E246" s="46" t="s">
        <v>12</v>
      </c>
      <c r="F246" s="47"/>
      <c r="G246" s="40">
        <v>170.82239999999999</v>
      </c>
      <c r="H246" s="41">
        <f t="shared" si="3"/>
        <v>0</v>
      </c>
      <c r="K246" s="6"/>
      <c r="L246"/>
    </row>
    <row r="247" spans="1:12" ht="35.1" hidden="1" customHeight="1">
      <c r="A247" s="38" t="s">
        <v>478</v>
      </c>
      <c r="B247" s="179" t="s">
        <v>479</v>
      </c>
      <c r="C247" s="180"/>
      <c r="D247" s="181"/>
      <c r="E247" s="39" t="s">
        <v>12</v>
      </c>
      <c r="F247" s="47"/>
      <c r="G247" s="40">
        <v>225.54130000000001</v>
      </c>
      <c r="H247" s="41">
        <f t="shared" si="3"/>
        <v>0</v>
      </c>
      <c r="K247" s="6"/>
      <c r="L247"/>
    </row>
    <row r="248" spans="1:12" ht="35.1" hidden="1" customHeight="1">
      <c r="A248" s="48" t="s">
        <v>480</v>
      </c>
      <c r="B248" s="179" t="s">
        <v>481</v>
      </c>
      <c r="C248" s="180"/>
      <c r="D248" s="181"/>
      <c r="E248" s="46" t="s">
        <v>9</v>
      </c>
      <c r="F248" s="47"/>
      <c r="G248" s="40"/>
      <c r="H248" s="41"/>
      <c r="K248" s="6"/>
      <c r="L248"/>
    </row>
    <row r="249" spans="1:12" ht="35.1" hidden="1" customHeight="1">
      <c r="A249" s="38" t="s">
        <v>482</v>
      </c>
      <c r="B249" s="179" t="s">
        <v>483</v>
      </c>
      <c r="C249" s="180"/>
      <c r="D249" s="181"/>
      <c r="E249" s="46" t="s">
        <v>12</v>
      </c>
      <c r="F249" s="47"/>
      <c r="G249" s="40">
        <v>8.9628999999999994</v>
      </c>
      <c r="H249" s="41">
        <f t="shared" si="3"/>
        <v>0</v>
      </c>
      <c r="K249" s="6"/>
      <c r="L249"/>
    </row>
    <row r="250" spans="1:12" ht="35.1" hidden="1" customHeight="1">
      <c r="A250" s="38" t="s">
        <v>484</v>
      </c>
      <c r="B250" s="179" t="s">
        <v>485</v>
      </c>
      <c r="C250" s="180"/>
      <c r="D250" s="181"/>
      <c r="E250" s="46" t="s">
        <v>12</v>
      </c>
      <c r="F250" s="47"/>
      <c r="G250" s="40">
        <v>9.5</v>
      </c>
      <c r="H250" s="41">
        <f t="shared" si="3"/>
        <v>0</v>
      </c>
      <c r="K250" s="6"/>
      <c r="L250"/>
    </row>
    <row r="251" spans="1:12" ht="35.1" hidden="1" customHeight="1">
      <c r="A251" s="38" t="s">
        <v>486</v>
      </c>
      <c r="B251" s="179" t="s">
        <v>487</v>
      </c>
      <c r="C251" s="180"/>
      <c r="D251" s="181"/>
      <c r="E251" s="46" t="s">
        <v>12</v>
      </c>
      <c r="F251" s="47"/>
      <c r="G251" s="40">
        <v>9.9649999999999999</v>
      </c>
      <c r="H251" s="41">
        <f t="shared" si="3"/>
        <v>0</v>
      </c>
      <c r="K251" s="6"/>
      <c r="L251"/>
    </row>
    <row r="252" spans="1:12" ht="35.1" hidden="1" customHeight="1">
      <c r="A252" s="38" t="s">
        <v>488</v>
      </c>
      <c r="B252" s="179" t="s">
        <v>489</v>
      </c>
      <c r="C252" s="180"/>
      <c r="D252" s="181"/>
      <c r="E252" s="46" t="s">
        <v>12</v>
      </c>
      <c r="F252" s="47"/>
      <c r="G252" s="40">
        <v>13.8268</v>
      </c>
      <c r="H252" s="41">
        <f t="shared" si="3"/>
        <v>0</v>
      </c>
      <c r="K252" s="6"/>
      <c r="L252"/>
    </row>
    <row r="253" spans="1:12" ht="35.1" hidden="1" customHeight="1">
      <c r="A253" s="38" t="s">
        <v>490</v>
      </c>
      <c r="B253" s="179" t="s">
        <v>491</v>
      </c>
      <c r="C253" s="180"/>
      <c r="D253" s="181"/>
      <c r="E253" s="46" t="s">
        <v>12</v>
      </c>
      <c r="F253" s="47"/>
      <c r="G253" s="40">
        <v>18.474499999999999</v>
      </c>
      <c r="H253" s="41">
        <f t="shared" si="3"/>
        <v>0</v>
      </c>
      <c r="K253" s="6"/>
      <c r="L253"/>
    </row>
    <row r="254" spans="1:12" ht="35.1" hidden="1" customHeight="1">
      <c r="A254" s="38" t="s">
        <v>492</v>
      </c>
      <c r="B254" s="179" t="s">
        <v>493</v>
      </c>
      <c r="C254" s="180"/>
      <c r="D254" s="181"/>
      <c r="E254" s="46" t="s">
        <v>12</v>
      </c>
      <c r="F254" s="47"/>
      <c r="G254" s="40">
        <v>23.252300000000002</v>
      </c>
      <c r="H254" s="41">
        <f t="shared" si="3"/>
        <v>0</v>
      </c>
      <c r="K254" s="6"/>
      <c r="L254"/>
    </row>
    <row r="255" spans="1:12" ht="35.1" hidden="1" customHeight="1">
      <c r="A255" s="38" t="s">
        <v>494</v>
      </c>
      <c r="B255" s="179" t="s">
        <v>495</v>
      </c>
      <c r="C255" s="180"/>
      <c r="D255" s="181"/>
      <c r="E255" s="46" t="s">
        <v>12</v>
      </c>
      <c r="F255" s="47"/>
      <c r="G255" s="40">
        <v>28.583600000000001</v>
      </c>
      <c r="H255" s="41">
        <f t="shared" si="3"/>
        <v>0</v>
      </c>
      <c r="K255" s="6"/>
      <c r="L255"/>
    </row>
    <row r="256" spans="1:12" ht="35.1" hidden="1" customHeight="1">
      <c r="A256" s="38" t="s">
        <v>496</v>
      </c>
      <c r="B256" s="179" t="s">
        <v>497</v>
      </c>
      <c r="C256" s="180"/>
      <c r="D256" s="181"/>
      <c r="E256" s="46" t="s">
        <v>12</v>
      </c>
      <c r="F256" s="47"/>
      <c r="G256" s="40">
        <v>35.725999999999999</v>
      </c>
      <c r="H256" s="41">
        <f t="shared" si="3"/>
        <v>0</v>
      </c>
      <c r="K256" s="6"/>
      <c r="L256"/>
    </row>
    <row r="257" spans="1:12" ht="35.1" hidden="1" customHeight="1">
      <c r="A257" s="38" t="s">
        <v>498</v>
      </c>
      <c r="B257" s="179" t="s">
        <v>499</v>
      </c>
      <c r="C257" s="180"/>
      <c r="D257" s="181"/>
      <c r="E257" s="46" t="s">
        <v>12</v>
      </c>
      <c r="F257" s="47"/>
      <c r="G257" s="40">
        <v>60.326799999999999</v>
      </c>
      <c r="H257" s="41">
        <f t="shared" si="3"/>
        <v>0</v>
      </c>
      <c r="K257" s="6"/>
      <c r="L257"/>
    </row>
    <row r="258" spans="1:12" ht="35.1" hidden="1" customHeight="1">
      <c r="A258" s="38" t="s">
        <v>500</v>
      </c>
      <c r="B258" s="179" t="s">
        <v>501</v>
      </c>
      <c r="C258" s="180"/>
      <c r="D258" s="181"/>
      <c r="E258" s="46" t="s">
        <v>12</v>
      </c>
      <c r="F258" s="47"/>
      <c r="G258" s="40">
        <v>62.112400000000001</v>
      </c>
      <c r="H258" s="41">
        <f t="shared" si="3"/>
        <v>0</v>
      </c>
      <c r="K258" s="6"/>
      <c r="L258"/>
    </row>
    <row r="259" spans="1:12" ht="35.1" hidden="1" customHeight="1">
      <c r="A259" s="38" t="s">
        <v>502</v>
      </c>
      <c r="B259" s="179" t="s">
        <v>503</v>
      </c>
      <c r="C259" s="180"/>
      <c r="D259" s="181"/>
      <c r="E259" s="49" t="s">
        <v>12</v>
      </c>
      <c r="F259" s="47"/>
      <c r="G259" s="40">
        <v>87.322400000000002</v>
      </c>
      <c r="H259" s="41">
        <f t="shared" si="3"/>
        <v>0</v>
      </c>
      <c r="K259" s="6"/>
      <c r="L259"/>
    </row>
    <row r="260" spans="1:12" ht="35.1" hidden="1" customHeight="1">
      <c r="A260" s="48" t="s">
        <v>504</v>
      </c>
      <c r="B260" s="179" t="s">
        <v>505</v>
      </c>
      <c r="C260" s="180"/>
      <c r="D260" s="181"/>
      <c r="E260" s="46" t="s">
        <v>9</v>
      </c>
      <c r="F260" s="47"/>
      <c r="G260" s="40"/>
      <c r="H260" s="41"/>
      <c r="K260" s="6"/>
      <c r="L260"/>
    </row>
    <row r="261" spans="1:12" ht="35.1" hidden="1" customHeight="1">
      <c r="A261" s="38" t="s">
        <v>506</v>
      </c>
      <c r="B261" s="179" t="s">
        <v>507</v>
      </c>
      <c r="C261" s="180"/>
      <c r="D261" s="181"/>
      <c r="E261" s="46" t="s">
        <v>12</v>
      </c>
      <c r="F261" s="47"/>
      <c r="G261" s="40">
        <v>11.2902</v>
      </c>
      <c r="H261" s="41">
        <f t="shared" si="3"/>
        <v>0</v>
      </c>
      <c r="K261" s="6"/>
      <c r="L261"/>
    </row>
    <row r="262" spans="1:12" ht="35.1" hidden="1" customHeight="1">
      <c r="A262" s="38" t="s">
        <v>508</v>
      </c>
      <c r="B262" s="179" t="s">
        <v>509</v>
      </c>
      <c r="C262" s="180"/>
      <c r="D262" s="181"/>
      <c r="E262" s="46" t="s">
        <v>12</v>
      </c>
      <c r="F262" s="47"/>
      <c r="G262" s="40">
        <v>11.9528</v>
      </c>
      <c r="H262" s="41">
        <f t="shared" si="3"/>
        <v>0</v>
      </c>
      <c r="K262" s="6"/>
      <c r="L262"/>
    </row>
    <row r="263" spans="1:12" ht="35.1" hidden="1" customHeight="1">
      <c r="A263" s="38" t="s">
        <v>510</v>
      </c>
      <c r="B263" s="179" t="s">
        <v>511</v>
      </c>
      <c r="C263" s="180"/>
      <c r="D263" s="181"/>
      <c r="E263" s="46" t="s">
        <v>12</v>
      </c>
      <c r="F263" s="47"/>
      <c r="G263" s="40">
        <v>13.029299999999999</v>
      </c>
      <c r="H263" s="41">
        <f t="shared" si="3"/>
        <v>0</v>
      </c>
      <c r="K263" s="6"/>
      <c r="L263"/>
    </row>
    <row r="264" spans="1:12" ht="35.1" hidden="1" customHeight="1">
      <c r="A264" s="38" t="s">
        <v>512</v>
      </c>
      <c r="B264" s="179" t="s">
        <v>513</v>
      </c>
      <c r="C264" s="180"/>
      <c r="D264" s="181"/>
      <c r="E264" s="46" t="s">
        <v>12</v>
      </c>
      <c r="F264" s="47"/>
      <c r="G264" s="40">
        <v>15.8658</v>
      </c>
      <c r="H264" s="41">
        <f t="shared" si="3"/>
        <v>0</v>
      </c>
      <c r="K264" s="6"/>
      <c r="L264"/>
    </row>
    <row r="265" spans="1:12" ht="35.1" hidden="1" customHeight="1">
      <c r="A265" s="38" t="s">
        <v>514</v>
      </c>
      <c r="B265" s="179" t="s">
        <v>515</v>
      </c>
      <c r="C265" s="180"/>
      <c r="D265" s="181"/>
      <c r="E265" s="46" t="s">
        <v>12</v>
      </c>
      <c r="F265" s="47"/>
      <c r="G265" s="40">
        <v>17.549099999999999</v>
      </c>
      <c r="H265" s="41">
        <f t="shared" si="3"/>
        <v>0</v>
      </c>
      <c r="K265" s="6"/>
      <c r="L265"/>
    </row>
    <row r="266" spans="1:12" ht="35.1" hidden="1" customHeight="1">
      <c r="A266" s="38" t="s">
        <v>516</v>
      </c>
      <c r="B266" s="179" t="s">
        <v>517</v>
      </c>
      <c r="C266" s="180"/>
      <c r="D266" s="181"/>
      <c r="E266" s="46" t="s">
        <v>12</v>
      </c>
      <c r="F266" s="47"/>
      <c r="G266" s="40">
        <v>24.496200000000002</v>
      </c>
      <c r="H266" s="41">
        <f t="shared" si="3"/>
        <v>0</v>
      </c>
      <c r="K266" s="6"/>
      <c r="L266"/>
    </row>
    <row r="267" spans="1:12" ht="35.1" hidden="1" customHeight="1">
      <c r="A267" s="38" t="s">
        <v>518</v>
      </c>
      <c r="B267" s="179" t="s">
        <v>519</v>
      </c>
      <c r="C267" s="180"/>
      <c r="D267" s="181"/>
      <c r="E267" s="46" t="s">
        <v>12</v>
      </c>
      <c r="F267" s="47"/>
      <c r="G267" s="40">
        <v>30.113399999999999</v>
      </c>
      <c r="H267" s="41">
        <f t="shared" si="3"/>
        <v>0</v>
      </c>
      <c r="K267" s="6"/>
      <c r="L267"/>
    </row>
    <row r="268" spans="1:12" ht="35.1" hidden="1" customHeight="1">
      <c r="A268" s="38" t="s">
        <v>520</v>
      </c>
      <c r="B268" s="179" t="s">
        <v>521</v>
      </c>
      <c r="C268" s="180"/>
      <c r="D268" s="181"/>
      <c r="E268" s="46" t="s">
        <v>12</v>
      </c>
      <c r="F268" s="47"/>
      <c r="G268" s="40">
        <v>37.255800000000001</v>
      </c>
      <c r="H268" s="41">
        <f t="shared" si="3"/>
        <v>0</v>
      </c>
      <c r="K268" s="6"/>
      <c r="L268"/>
    </row>
    <row r="269" spans="1:12" ht="35.1" hidden="1" customHeight="1">
      <c r="A269" s="38" t="s">
        <v>522</v>
      </c>
      <c r="B269" s="179" t="s">
        <v>523</v>
      </c>
      <c r="C269" s="180"/>
      <c r="D269" s="181"/>
      <c r="E269" s="46" t="s">
        <v>12</v>
      </c>
      <c r="F269" s="47"/>
      <c r="G269" s="40">
        <v>59.292200000000001</v>
      </c>
      <c r="H269" s="41">
        <f t="shared" si="3"/>
        <v>0</v>
      </c>
      <c r="K269" s="6"/>
      <c r="L269"/>
    </row>
    <row r="270" spans="1:12" ht="35.1" hidden="1" customHeight="1">
      <c r="A270" s="38" t="s">
        <v>524</v>
      </c>
      <c r="B270" s="179" t="s">
        <v>525</v>
      </c>
      <c r="C270" s="180"/>
      <c r="D270" s="181"/>
      <c r="E270" s="46" t="s">
        <v>12</v>
      </c>
      <c r="F270" s="47"/>
      <c r="G270" s="40">
        <v>113.7925</v>
      </c>
      <c r="H270" s="41">
        <f t="shared" ref="H270:H332" si="4">ROUND(F270*G270,2)</f>
        <v>0</v>
      </c>
      <c r="K270" s="6"/>
      <c r="L270"/>
    </row>
    <row r="271" spans="1:12" ht="35.1" hidden="1" customHeight="1">
      <c r="A271" s="38" t="s">
        <v>526</v>
      </c>
      <c r="B271" s="179" t="s">
        <v>527</v>
      </c>
      <c r="C271" s="180"/>
      <c r="D271" s="181"/>
      <c r="E271" s="39" t="s">
        <v>12</v>
      </c>
      <c r="F271" s="47"/>
      <c r="G271" s="40">
        <v>93.039500000000004</v>
      </c>
      <c r="H271" s="41">
        <f t="shared" si="4"/>
        <v>0</v>
      </c>
      <c r="K271" s="6"/>
      <c r="L271"/>
    </row>
    <row r="272" spans="1:12" ht="35.1" hidden="1" customHeight="1">
      <c r="A272" s="48" t="s">
        <v>528</v>
      </c>
      <c r="B272" s="179" t="s">
        <v>529</v>
      </c>
      <c r="C272" s="180"/>
      <c r="D272" s="181"/>
      <c r="E272" s="46" t="s">
        <v>9</v>
      </c>
      <c r="F272" s="47"/>
      <c r="G272" s="40"/>
      <c r="H272" s="41"/>
      <c r="K272" s="6"/>
      <c r="L272"/>
    </row>
    <row r="273" spans="1:12" ht="35.1" customHeight="1">
      <c r="A273" s="38" t="s">
        <v>530</v>
      </c>
      <c r="B273" s="179" t="s">
        <v>531</v>
      </c>
      <c r="C273" s="180"/>
      <c r="D273" s="181"/>
      <c r="E273" s="46" t="s">
        <v>2577</v>
      </c>
      <c r="F273" s="47">
        <v>70.13</v>
      </c>
      <c r="G273" s="40">
        <v>13.6152</v>
      </c>
      <c r="H273" s="41">
        <f t="shared" si="4"/>
        <v>954.83</v>
      </c>
      <c r="K273" s="6"/>
      <c r="L273"/>
    </row>
    <row r="274" spans="1:12" ht="35.1" hidden="1" customHeight="1">
      <c r="A274" s="38" t="s">
        <v>532</v>
      </c>
      <c r="B274" s="179" t="s">
        <v>533</v>
      </c>
      <c r="C274" s="180"/>
      <c r="D274" s="181"/>
      <c r="E274" s="39" t="s">
        <v>12</v>
      </c>
      <c r="F274" s="47"/>
      <c r="G274" s="40">
        <v>14.5266</v>
      </c>
      <c r="H274" s="41">
        <f t="shared" si="4"/>
        <v>0</v>
      </c>
      <c r="K274" s="6"/>
      <c r="L274"/>
    </row>
    <row r="275" spans="1:12" ht="35.1" hidden="1" customHeight="1">
      <c r="A275" s="38" t="s">
        <v>534</v>
      </c>
      <c r="B275" s="179" t="s">
        <v>535</v>
      </c>
      <c r="C275" s="180"/>
      <c r="D275" s="181"/>
      <c r="E275" s="49" t="s">
        <v>12</v>
      </c>
      <c r="F275" s="47"/>
      <c r="G275" s="40">
        <v>15.731</v>
      </c>
      <c r="H275" s="41">
        <f t="shared" si="4"/>
        <v>0</v>
      </c>
      <c r="K275" s="6"/>
      <c r="L275"/>
    </row>
    <row r="276" spans="1:12" ht="35.1" hidden="1" customHeight="1">
      <c r="A276" s="38" t="s">
        <v>536</v>
      </c>
      <c r="B276" s="179" t="s">
        <v>537</v>
      </c>
      <c r="C276" s="180"/>
      <c r="D276" s="181"/>
      <c r="E276" s="46" t="s">
        <v>12</v>
      </c>
      <c r="F276" s="47"/>
      <c r="G276" s="40">
        <v>25.5215</v>
      </c>
      <c r="H276" s="41">
        <f t="shared" si="4"/>
        <v>0</v>
      </c>
      <c r="K276" s="6"/>
      <c r="L276"/>
    </row>
    <row r="277" spans="1:12" ht="35.1" hidden="1" customHeight="1">
      <c r="A277" s="48" t="s">
        <v>538</v>
      </c>
      <c r="B277" s="179" t="s">
        <v>539</v>
      </c>
      <c r="C277" s="180"/>
      <c r="D277" s="181"/>
      <c r="E277" s="39" t="s">
        <v>9</v>
      </c>
      <c r="F277" s="47"/>
      <c r="G277" s="40"/>
      <c r="H277" s="41"/>
      <c r="K277" s="6"/>
      <c r="L277"/>
    </row>
    <row r="278" spans="1:12" ht="35.1" hidden="1" customHeight="1">
      <c r="A278" s="38" t="s">
        <v>540</v>
      </c>
      <c r="B278" s="179" t="s">
        <v>541</v>
      </c>
      <c r="C278" s="180"/>
      <c r="D278" s="181"/>
      <c r="E278" s="39" t="s">
        <v>12</v>
      </c>
      <c r="F278" s="47"/>
      <c r="G278" s="40">
        <v>1619.0367000000001</v>
      </c>
      <c r="H278" s="41">
        <f t="shared" si="4"/>
        <v>0</v>
      </c>
      <c r="K278" s="6"/>
      <c r="L278"/>
    </row>
    <row r="279" spans="1:12" ht="35.1" hidden="1" customHeight="1">
      <c r="A279" s="38" t="s">
        <v>542</v>
      </c>
      <c r="B279" s="179" t="s">
        <v>543</v>
      </c>
      <c r="C279" s="180"/>
      <c r="D279" s="181"/>
      <c r="E279" s="39" t="s">
        <v>12</v>
      </c>
      <c r="F279" s="47"/>
      <c r="G279" s="40">
        <v>1860.8449000000001</v>
      </c>
      <c r="H279" s="41">
        <f t="shared" si="4"/>
        <v>0</v>
      </c>
      <c r="K279" s="6"/>
      <c r="L279"/>
    </row>
    <row r="280" spans="1:12" ht="35.1" hidden="1" customHeight="1">
      <c r="A280" s="38" t="s">
        <v>544</v>
      </c>
      <c r="B280" s="179" t="s">
        <v>545</v>
      </c>
      <c r="C280" s="180"/>
      <c r="D280" s="181"/>
      <c r="E280" s="39" t="s">
        <v>12</v>
      </c>
      <c r="F280" s="47"/>
      <c r="G280" s="40">
        <v>1603.9431</v>
      </c>
      <c r="H280" s="41">
        <f t="shared" si="4"/>
        <v>0</v>
      </c>
      <c r="K280" s="6"/>
      <c r="L280"/>
    </row>
    <row r="281" spans="1:12" ht="35.1" hidden="1" customHeight="1">
      <c r="A281" s="38" t="s">
        <v>546</v>
      </c>
      <c r="B281" s="179" t="s">
        <v>547</v>
      </c>
      <c r="C281" s="180"/>
      <c r="D281" s="181"/>
      <c r="E281" s="39" t="s">
        <v>12</v>
      </c>
      <c r="F281" s="47"/>
      <c r="G281" s="40">
        <v>1855.7825</v>
      </c>
      <c r="H281" s="41">
        <f t="shared" si="4"/>
        <v>0</v>
      </c>
      <c r="K281" s="6"/>
      <c r="L281"/>
    </row>
    <row r="282" spans="1:12" s="56" customFormat="1" ht="35.1" hidden="1" customHeight="1">
      <c r="A282" s="38" t="s">
        <v>548</v>
      </c>
      <c r="B282" s="179" t="s">
        <v>549</v>
      </c>
      <c r="C282" s="180"/>
      <c r="D282" s="181"/>
      <c r="E282" s="49" t="s">
        <v>12</v>
      </c>
      <c r="F282" s="47"/>
      <c r="G282" s="40">
        <v>5864.0406000000003</v>
      </c>
      <c r="H282" s="41">
        <f t="shared" si="4"/>
        <v>0</v>
      </c>
      <c r="K282" s="57"/>
    </row>
    <row r="283" spans="1:12" ht="35.1" hidden="1" customHeight="1">
      <c r="A283" s="38" t="s">
        <v>550</v>
      </c>
      <c r="B283" s="179" t="s">
        <v>551</v>
      </c>
      <c r="C283" s="180"/>
      <c r="D283" s="181"/>
      <c r="E283" s="46" t="s">
        <v>12</v>
      </c>
      <c r="F283" s="47"/>
      <c r="G283" s="40">
        <v>6554.1053000000002</v>
      </c>
      <c r="H283" s="41">
        <f t="shared" si="4"/>
        <v>0</v>
      </c>
      <c r="K283" s="6"/>
      <c r="L283"/>
    </row>
    <row r="284" spans="1:12" ht="35.1" hidden="1" customHeight="1">
      <c r="A284" s="48" t="s">
        <v>552</v>
      </c>
      <c r="B284" s="179" t="s">
        <v>553</v>
      </c>
      <c r="C284" s="180"/>
      <c r="D284" s="181"/>
      <c r="E284" s="39" t="s">
        <v>9</v>
      </c>
      <c r="F284" s="47"/>
      <c r="G284" s="40"/>
      <c r="H284" s="41"/>
      <c r="K284" s="6"/>
      <c r="L284"/>
    </row>
    <row r="285" spans="1:12" ht="35.1" hidden="1" customHeight="1">
      <c r="A285" s="38" t="s">
        <v>554</v>
      </c>
      <c r="B285" s="179" t="s">
        <v>555</v>
      </c>
      <c r="C285" s="180"/>
      <c r="D285" s="181"/>
      <c r="E285" s="39" t="s">
        <v>12</v>
      </c>
      <c r="F285" s="47"/>
      <c r="G285" s="40">
        <v>2547.3995</v>
      </c>
      <c r="H285" s="41">
        <f t="shared" si="4"/>
        <v>0</v>
      </c>
      <c r="K285" s="6"/>
      <c r="L285"/>
    </row>
    <row r="286" spans="1:12" ht="35.1" hidden="1" customHeight="1">
      <c r="A286" s="38" t="s">
        <v>556</v>
      </c>
      <c r="B286" s="179" t="s">
        <v>557</v>
      </c>
      <c r="C286" s="180"/>
      <c r="D286" s="181"/>
      <c r="E286" s="46" t="s">
        <v>12</v>
      </c>
      <c r="F286" s="47"/>
      <c r="G286" s="40">
        <v>2722.6641</v>
      </c>
      <c r="H286" s="41">
        <f t="shared" si="4"/>
        <v>0</v>
      </c>
      <c r="K286" s="6"/>
      <c r="L286"/>
    </row>
    <row r="287" spans="1:12" ht="35.1" hidden="1" customHeight="1">
      <c r="A287" s="48" t="s">
        <v>558</v>
      </c>
      <c r="B287" s="179" t="s">
        <v>559</v>
      </c>
      <c r="C287" s="180"/>
      <c r="D287" s="181"/>
      <c r="E287" s="39" t="s">
        <v>9</v>
      </c>
      <c r="F287" s="47"/>
      <c r="G287" s="40"/>
      <c r="H287" s="41"/>
      <c r="K287" s="6"/>
      <c r="L287"/>
    </row>
    <row r="288" spans="1:12" ht="35.1" hidden="1" customHeight="1">
      <c r="A288" s="38" t="s">
        <v>560</v>
      </c>
      <c r="B288" s="179" t="s">
        <v>561</v>
      </c>
      <c r="C288" s="180"/>
      <c r="D288" s="181"/>
      <c r="E288" s="39" t="s">
        <v>12</v>
      </c>
      <c r="F288" s="47"/>
      <c r="G288" s="40">
        <v>3581.3440000000001</v>
      </c>
      <c r="H288" s="41">
        <f t="shared" si="4"/>
        <v>0</v>
      </c>
      <c r="K288" s="6"/>
      <c r="L288"/>
    </row>
    <row r="289" spans="1:12" ht="35.1" hidden="1" customHeight="1">
      <c r="A289" s="38" t="s">
        <v>562</v>
      </c>
      <c r="B289" s="179" t="s">
        <v>563</v>
      </c>
      <c r="C289" s="180"/>
      <c r="D289" s="181"/>
      <c r="E289" s="39" t="s">
        <v>12</v>
      </c>
      <c r="F289" s="47"/>
      <c r="G289" s="40">
        <v>3597.1052</v>
      </c>
      <c r="H289" s="41">
        <f t="shared" si="4"/>
        <v>0</v>
      </c>
      <c r="K289" s="6"/>
      <c r="L289"/>
    </row>
    <row r="290" spans="1:12" ht="35.1" hidden="1" customHeight="1">
      <c r="A290" s="48" t="s">
        <v>564</v>
      </c>
      <c r="B290" s="179" t="s">
        <v>565</v>
      </c>
      <c r="C290" s="180"/>
      <c r="D290" s="181"/>
      <c r="E290" s="46" t="s">
        <v>9</v>
      </c>
      <c r="F290" s="47"/>
      <c r="G290" s="40"/>
      <c r="H290" s="41"/>
      <c r="K290" s="6"/>
      <c r="L290"/>
    </row>
    <row r="291" spans="1:12" ht="35.1" hidden="1" customHeight="1">
      <c r="A291" s="38" t="s">
        <v>566</v>
      </c>
      <c r="B291" s="179" t="s">
        <v>567</v>
      </c>
      <c r="C291" s="180"/>
      <c r="D291" s="181"/>
      <c r="E291" s="39" t="s">
        <v>568</v>
      </c>
      <c r="F291" s="47"/>
      <c r="G291" s="40">
        <v>51.0105</v>
      </c>
      <c r="H291" s="41">
        <f t="shared" si="4"/>
        <v>0</v>
      </c>
      <c r="K291" s="6"/>
      <c r="L291"/>
    </row>
    <row r="292" spans="1:12" ht="35.1" hidden="1" customHeight="1">
      <c r="A292" s="38" t="s">
        <v>569</v>
      </c>
      <c r="B292" s="179" t="s">
        <v>570</v>
      </c>
      <c r="C292" s="180"/>
      <c r="D292" s="181"/>
      <c r="E292" s="39" t="s">
        <v>568</v>
      </c>
      <c r="F292" s="47"/>
      <c r="G292" s="40">
        <v>58.666699999999999</v>
      </c>
      <c r="H292" s="41">
        <f t="shared" si="4"/>
        <v>0</v>
      </c>
      <c r="K292" s="6"/>
      <c r="L292"/>
    </row>
    <row r="293" spans="1:12" ht="35.1" customHeight="1">
      <c r="A293" s="38" t="s">
        <v>571</v>
      </c>
      <c r="B293" s="179" t="s">
        <v>572</v>
      </c>
      <c r="C293" s="180"/>
      <c r="D293" s="181"/>
      <c r="E293" s="39" t="s">
        <v>568</v>
      </c>
      <c r="F293" s="47">
        <v>11.36</v>
      </c>
      <c r="G293" s="40">
        <v>77.741</v>
      </c>
      <c r="H293" s="41">
        <f t="shared" si="4"/>
        <v>883.14</v>
      </c>
      <c r="K293" s="6"/>
      <c r="L293"/>
    </row>
    <row r="294" spans="1:12" ht="35.1" hidden="1" customHeight="1">
      <c r="A294" s="38" t="s">
        <v>573</v>
      </c>
      <c r="B294" s="179" t="s">
        <v>574</v>
      </c>
      <c r="C294" s="180"/>
      <c r="D294" s="181"/>
      <c r="E294" s="39" t="s">
        <v>568</v>
      </c>
      <c r="F294" s="47"/>
      <c r="G294" s="40">
        <v>63.249299999999998</v>
      </c>
      <c r="H294" s="41">
        <f t="shared" si="4"/>
        <v>0</v>
      </c>
      <c r="K294" s="6"/>
      <c r="L294"/>
    </row>
    <row r="295" spans="1:12" ht="35.1" hidden="1" customHeight="1">
      <c r="A295" s="38" t="s">
        <v>575</v>
      </c>
      <c r="B295" s="179" t="s">
        <v>576</v>
      </c>
      <c r="C295" s="180"/>
      <c r="D295" s="181"/>
      <c r="E295" s="39" t="s">
        <v>568</v>
      </c>
      <c r="F295" s="47"/>
      <c r="G295" s="40">
        <v>65.841700000000003</v>
      </c>
      <c r="H295" s="41">
        <f t="shared" si="4"/>
        <v>0</v>
      </c>
      <c r="K295" s="6"/>
      <c r="L295"/>
    </row>
    <row r="296" spans="1:12" ht="35.1" hidden="1" customHeight="1">
      <c r="A296" s="38" t="s">
        <v>577</v>
      </c>
      <c r="B296" s="179" t="s">
        <v>578</v>
      </c>
      <c r="C296" s="180"/>
      <c r="D296" s="181"/>
      <c r="E296" s="49" t="s">
        <v>568</v>
      </c>
      <c r="F296" s="47"/>
      <c r="G296" s="40">
        <v>75.1952</v>
      </c>
      <c r="H296" s="41">
        <f t="shared" si="4"/>
        <v>0</v>
      </c>
      <c r="K296" s="6"/>
      <c r="L296"/>
    </row>
    <row r="297" spans="1:12" ht="35.1" hidden="1" customHeight="1">
      <c r="A297" s="38" t="s">
        <v>579</v>
      </c>
      <c r="B297" s="179" t="s">
        <v>580</v>
      </c>
      <c r="C297" s="180"/>
      <c r="D297" s="181"/>
      <c r="E297" s="46" t="s">
        <v>568</v>
      </c>
      <c r="F297" s="47"/>
      <c r="G297" s="40">
        <v>91.767799999999994</v>
      </c>
      <c r="H297" s="41">
        <f t="shared" si="4"/>
        <v>0</v>
      </c>
      <c r="K297" s="6"/>
      <c r="L297"/>
    </row>
    <row r="298" spans="1:12" ht="35.1" hidden="1" customHeight="1">
      <c r="A298" s="48" t="s">
        <v>581</v>
      </c>
      <c r="B298" s="179" t="s">
        <v>582</v>
      </c>
      <c r="C298" s="180"/>
      <c r="D298" s="181"/>
      <c r="E298" s="49" t="s">
        <v>9</v>
      </c>
      <c r="F298" s="47"/>
      <c r="G298" s="40"/>
      <c r="H298" s="41"/>
      <c r="K298" s="6"/>
      <c r="L298"/>
    </row>
    <row r="299" spans="1:12" ht="35.1" customHeight="1">
      <c r="A299" s="66" t="s">
        <v>583</v>
      </c>
      <c r="B299" s="179" t="s">
        <v>584</v>
      </c>
      <c r="C299" s="180"/>
      <c r="D299" s="181"/>
      <c r="E299" s="67" t="s">
        <v>12</v>
      </c>
      <c r="F299" s="47">
        <v>8</v>
      </c>
      <c r="G299" s="40">
        <v>115.5269</v>
      </c>
      <c r="H299" s="69">
        <f t="shared" si="4"/>
        <v>924.22</v>
      </c>
      <c r="K299" s="6"/>
      <c r="L299"/>
    </row>
    <row r="300" spans="1:12" ht="35.1" hidden="1" customHeight="1">
      <c r="A300" s="38" t="s">
        <v>585</v>
      </c>
      <c r="B300" s="179" t="s">
        <v>586</v>
      </c>
      <c r="C300" s="180"/>
      <c r="D300" s="181"/>
      <c r="E300" s="39" t="s">
        <v>12</v>
      </c>
      <c r="F300" s="47"/>
      <c r="G300" s="40">
        <v>88.291899999999998</v>
      </c>
      <c r="H300" s="41">
        <f t="shared" si="4"/>
        <v>0</v>
      </c>
      <c r="K300" s="6"/>
      <c r="L300"/>
    </row>
    <row r="301" spans="1:12" ht="35.1" hidden="1" customHeight="1">
      <c r="A301" s="48" t="s">
        <v>587</v>
      </c>
      <c r="B301" s="179" t="s">
        <v>588</v>
      </c>
      <c r="C301" s="180"/>
      <c r="D301" s="181"/>
      <c r="E301" s="46" t="s">
        <v>9</v>
      </c>
      <c r="F301" s="47"/>
      <c r="G301" s="40"/>
      <c r="H301" s="41"/>
      <c r="K301" s="6"/>
      <c r="L301"/>
    </row>
    <row r="302" spans="1:12" ht="35.1" hidden="1" customHeight="1">
      <c r="A302" s="38" t="s">
        <v>589</v>
      </c>
      <c r="B302" s="179" t="s">
        <v>590</v>
      </c>
      <c r="C302" s="180"/>
      <c r="D302" s="181"/>
      <c r="E302" s="46" t="s">
        <v>591</v>
      </c>
      <c r="F302" s="47"/>
      <c r="G302" s="40">
        <v>37.483699999999999</v>
      </c>
      <c r="H302" s="41">
        <f t="shared" si="4"/>
        <v>0</v>
      </c>
      <c r="K302" s="6"/>
      <c r="L302"/>
    </row>
    <row r="303" spans="1:12" ht="35.1" hidden="1" customHeight="1">
      <c r="A303" s="38" t="s">
        <v>592</v>
      </c>
      <c r="B303" s="179" t="s">
        <v>593</v>
      </c>
      <c r="C303" s="180"/>
      <c r="D303" s="181"/>
      <c r="E303" s="46" t="s">
        <v>591</v>
      </c>
      <c r="F303" s="47"/>
      <c r="G303" s="40">
        <v>37.1</v>
      </c>
      <c r="H303" s="41">
        <f t="shared" si="4"/>
        <v>0</v>
      </c>
      <c r="K303" s="6"/>
      <c r="L303"/>
    </row>
    <row r="304" spans="1:12" ht="35.1" hidden="1" customHeight="1">
      <c r="A304" s="38" t="s">
        <v>594</v>
      </c>
      <c r="B304" s="179" t="s">
        <v>595</v>
      </c>
      <c r="C304" s="180"/>
      <c r="D304" s="181"/>
      <c r="E304" s="46" t="s">
        <v>591</v>
      </c>
      <c r="F304" s="47"/>
      <c r="G304" s="40">
        <v>53.321599999999997</v>
      </c>
      <c r="H304" s="41">
        <f t="shared" si="4"/>
        <v>0</v>
      </c>
      <c r="K304" s="6"/>
      <c r="L304"/>
    </row>
    <row r="305" spans="1:21" ht="35.1" hidden="1" customHeight="1">
      <c r="A305" s="38" t="s">
        <v>596</v>
      </c>
      <c r="B305" s="179" t="s">
        <v>597</v>
      </c>
      <c r="C305" s="180"/>
      <c r="D305" s="181"/>
      <c r="E305" s="46" t="s">
        <v>591</v>
      </c>
      <c r="F305" s="47"/>
      <c r="G305" s="40">
        <v>46.886000000000003</v>
      </c>
      <c r="H305" s="41">
        <f t="shared" si="4"/>
        <v>0</v>
      </c>
      <c r="K305" s="6"/>
      <c r="L305"/>
    </row>
    <row r="306" spans="1:21" ht="35.1" customHeight="1">
      <c r="A306" s="38" t="s">
        <v>598</v>
      </c>
      <c r="B306" s="179" t="s">
        <v>599</v>
      </c>
      <c r="C306" s="180"/>
      <c r="D306" s="181"/>
      <c r="E306" s="39" t="s">
        <v>591</v>
      </c>
      <c r="F306" s="47">
        <v>237</v>
      </c>
      <c r="G306" s="40">
        <v>58.252899999999997</v>
      </c>
      <c r="H306" s="41">
        <f t="shared" si="4"/>
        <v>13805.94</v>
      </c>
      <c r="K306" s="6"/>
      <c r="L306"/>
    </row>
    <row r="307" spans="1:21" ht="35.1" hidden="1" customHeight="1">
      <c r="A307" s="38" t="s">
        <v>600</v>
      </c>
      <c r="B307" s="179" t="s">
        <v>601</v>
      </c>
      <c r="C307" s="180"/>
      <c r="D307" s="181"/>
      <c r="E307" s="39" t="s">
        <v>591</v>
      </c>
      <c r="F307" s="47"/>
      <c r="G307" s="40">
        <v>61.393999999999998</v>
      </c>
      <c r="H307" s="41">
        <f t="shared" si="4"/>
        <v>0</v>
      </c>
      <c r="K307" s="6"/>
      <c r="L307"/>
    </row>
    <row r="308" spans="1:21" ht="35.1" hidden="1" customHeight="1">
      <c r="A308" s="38" t="s">
        <v>602</v>
      </c>
      <c r="B308" s="179" t="s">
        <v>603</v>
      </c>
      <c r="C308" s="180"/>
      <c r="D308" s="181"/>
      <c r="E308" s="39" t="s">
        <v>591</v>
      </c>
      <c r="F308" s="47"/>
      <c r="G308" s="40">
        <v>70.712599999999995</v>
      </c>
      <c r="H308" s="41">
        <f t="shared" si="4"/>
        <v>0</v>
      </c>
      <c r="K308" s="6"/>
      <c r="L308"/>
    </row>
    <row r="309" spans="1:21" ht="35.1" hidden="1" customHeight="1">
      <c r="A309" s="50" t="s">
        <v>604</v>
      </c>
      <c r="B309" s="179" t="s">
        <v>605</v>
      </c>
      <c r="C309" s="180"/>
      <c r="D309" s="181"/>
      <c r="E309" s="46" t="s">
        <v>9</v>
      </c>
      <c r="F309" s="47"/>
      <c r="G309" s="40"/>
      <c r="H309" s="41"/>
      <c r="K309" s="6"/>
      <c r="L309"/>
    </row>
    <row r="310" spans="1:21" ht="35.1" hidden="1" customHeight="1">
      <c r="A310" s="38" t="s">
        <v>606</v>
      </c>
      <c r="B310" s="179" t="s">
        <v>607</v>
      </c>
      <c r="C310" s="180"/>
      <c r="D310" s="181"/>
      <c r="E310" s="46" t="s">
        <v>591</v>
      </c>
      <c r="F310" s="47"/>
      <c r="G310" s="40">
        <v>46.3001</v>
      </c>
      <c r="H310" s="41">
        <f t="shared" si="4"/>
        <v>0</v>
      </c>
      <c r="K310" s="6"/>
      <c r="L310"/>
    </row>
    <row r="311" spans="1:21" ht="35.1" hidden="1" customHeight="1">
      <c r="A311" s="38" t="s">
        <v>608</v>
      </c>
      <c r="B311" s="179" t="s">
        <v>609</v>
      </c>
      <c r="C311" s="180"/>
      <c r="D311" s="181"/>
      <c r="E311" s="46" t="s">
        <v>591</v>
      </c>
      <c r="F311" s="47"/>
      <c r="G311" s="40">
        <v>50.857100000000003</v>
      </c>
      <c r="H311" s="41">
        <f t="shared" si="4"/>
        <v>0</v>
      </c>
      <c r="K311" s="6"/>
      <c r="L311"/>
    </row>
    <row r="312" spans="1:21" ht="35.1" hidden="1" customHeight="1">
      <c r="A312" s="38" t="s">
        <v>610</v>
      </c>
      <c r="B312" s="179" t="s">
        <v>611</v>
      </c>
      <c r="C312" s="180"/>
      <c r="D312" s="181"/>
      <c r="E312" s="46" t="s">
        <v>591</v>
      </c>
      <c r="F312" s="47"/>
      <c r="G312" s="40">
        <v>56.906700000000001</v>
      </c>
      <c r="H312" s="41">
        <f t="shared" si="4"/>
        <v>0</v>
      </c>
      <c r="K312" s="6"/>
      <c r="L312"/>
    </row>
    <row r="313" spans="1:21" ht="35.1" hidden="1" customHeight="1">
      <c r="A313" s="38" t="s">
        <v>612</v>
      </c>
      <c r="B313" s="179" t="s">
        <v>613</v>
      </c>
      <c r="C313" s="180"/>
      <c r="D313" s="181"/>
      <c r="E313" s="46" t="s">
        <v>591</v>
      </c>
      <c r="F313" s="47"/>
      <c r="G313" s="40">
        <v>75.067300000000003</v>
      </c>
      <c r="H313" s="41">
        <f t="shared" si="4"/>
        <v>0</v>
      </c>
      <c r="K313" s="6"/>
      <c r="L313"/>
    </row>
    <row r="314" spans="1:21" ht="35.1" hidden="1" customHeight="1">
      <c r="A314" s="38" t="s">
        <v>614</v>
      </c>
      <c r="B314" s="179" t="s">
        <v>615</v>
      </c>
      <c r="C314" s="180"/>
      <c r="D314" s="181"/>
      <c r="E314" s="46" t="s">
        <v>591</v>
      </c>
      <c r="F314" s="47"/>
      <c r="G314" s="40">
        <v>75.583399999999997</v>
      </c>
      <c r="H314" s="41">
        <f t="shared" si="4"/>
        <v>0</v>
      </c>
      <c r="K314" s="6"/>
      <c r="L314"/>
    </row>
    <row r="315" spans="1:21" ht="35.1" hidden="1" customHeight="1">
      <c r="A315" s="38" t="s">
        <v>616</v>
      </c>
      <c r="B315" s="179" t="s">
        <v>617</v>
      </c>
      <c r="C315" s="180"/>
      <c r="D315" s="181"/>
      <c r="E315" s="46" t="s">
        <v>591</v>
      </c>
      <c r="F315" s="47"/>
      <c r="G315" s="40">
        <v>70.147599999999997</v>
      </c>
      <c r="H315" s="41">
        <f t="shared" si="4"/>
        <v>0</v>
      </c>
      <c r="K315" s="6"/>
      <c r="L315"/>
    </row>
    <row r="316" spans="1:21" ht="35.1" hidden="1" customHeight="1">
      <c r="A316" s="38" t="s">
        <v>618</v>
      </c>
      <c r="B316" s="179" t="s">
        <v>619</v>
      </c>
      <c r="C316" s="180"/>
      <c r="D316" s="181"/>
      <c r="E316" s="46" t="s">
        <v>591</v>
      </c>
      <c r="F316" s="47"/>
      <c r="G316" s="40">
        <v>88.622</v>
      </c>
      <c r="H316" s="41">
        <f t="shared" si="4"/>
        <v>0</v>
      </c>
      <c r="K316" s="6"/>
      <c r="L316"/>
    </row>
    <row r="317" spans="1:21" ht="35.1" hidden="1" customHeight="1">
      <c r="A317" s="48" t="s">
        <v>620</v>
      </c>
      <c r="B317" s="179" t="s">
        <v>621</v>
      </c>
      <c r="C317" s="180"/>
      <c r="D317" s="181"/>
      <c r="E317" s="39" t="s">
        <v>9</v>
      </c>
      <c r="F317" s="47"/>
      <c r="G317" s="40"/>
      <c r="H317" s="41"/>
      <c r="K317" s="6"/>
      <c r="L317"/>
    </row>
    <row r="318" spans="1:21" ht="35.1" hidden="1" customHeight="1">
      <c r="A318" s="38" t="s">
        <v>622</v>
      </c>
      <c r="B318" s="179" t="s">
        <v>623</v>
      </c>
      <c r="C318" s="180"/>
      <c r="D318" s="181"/>
      <c r="E318" s="46" t="s">
        <v>591</v>
      </c>
      <c r="F318" s="47"/>
      <c r="G318" s="40">
        <v>30.269200000000001</v>
      </c>
      <c r="H318" s="41">
        <f t="shared" si="4"/>
        <v>0</v>
      </c>
      <c r="K318" s="6"/>
      <c r="L318"/>
    </row>
    <row r="319" spans="1:21" ht="35.1" hidden="1" customHeight="1">
      <c r="A319" s="38" t="s">
        <v>624</v>
      </c>
      <c r="B319" s="179" t="s">
        <v>625</v>
      </c>
      <c r="C319" s="180"/>
      <c r="D319" s="181"/>
      <c r="E319" s="46" t="s">
        <v>591</v>
      </c>
      <c r="F319" s="47"/>
      <c r="G319" s="40">
        <v>32.280299999999997</v>
      </c>
      <c r="H319" s="41">
        <f t="shared" si="4"/>
        <v>0</v>
      </c>
      <c r="K319" s="6"/>
      <c r="L319"/>
    </row>
    <row r="320" spans="1:21" s="23" customFormat="1" ht="35.1" hidden="1" customHeight="1">
      <c r="A320" s="38" t="s">
        <v>626</v>
      </c>
      <c r="B320" s="179" t="s">
        <v>627</v>
      </c>
      <c r="C320" s="180"/>
      <c r="D320" s="181"/>
      <c r="E320" s="46" t="s">
        <v>591</v>
      </c>
      <c r="F320" s="47"/>
      <c r="G320" s="40">
        <v>33.682299999999998</v>
      </c>
      <c r="H320" s="41">
        <f t="shared" si="4"/>
        <v>0</v>
      </c>
      <c r="I320"/>
      <c r="J320"/>
      <c r="K320" s="6"/>
      <c r="L320"/>
      <c r="M320"/>
      <c r="N320"/>
      <c r="O320"/>
      <c r="P320"/>
      <c r="Q320"/>
      <c r="R320"/>
      <c r="S320"/>
      <c r="T320"/>
      <c r="U320"/>
    </row>
    <row r="321" spans="1:12" s="23" customFormat="1" ht="35.1" hidden="1" customHeight="1">
      <c r="A321" s="38" t="s">
        <v>628</v>
      </c>
      <c r="B321" s="179" t="s">
        <v>629</v>
      </c>
      <c r="C321" s="180"/>
      <c r="D321" s="181"/>
      <c r="E321" s="39" t="s">
        <v>591</v>
      </c>
      <c r="F321" s="47"/>
      <c r="G321" s="40">
        <v>40.578200000000002</v>
      </c>
      <c r="H321" s="41">
        <f t="shared" si="4"/>
        <v>0</v>
      </c>
      <c r="K321" s="24"/>
    </row>
    <row r="322" spans="1:12" ht="35.1" hidden="1" customHeight="1">
      <c r="A322" s="38" t="s">
        <v>630</v>
      </c>
      <c r="B322" s="179" t="s">
        <v>631</v>
      </c>
      <c r="C322" s="180"/>
      <c r="D322" s="181"/>
      <c r="E322" s="49" t="s">
        <v>591</v>
      </c>
      <c r="F322" s="47"/>
      <c r="G322" s="40">
        <v>45.732799999999997</v>
      </c>
      <c r="H322" s="41">
        <f t="shared" si="4"/>
        <v>0</v>
      </c>
      <c r="K322" s="6"/>
      <c r="L322"/>
    </row>
    <row r="323" spans="1:12" ht="35.1" hidden="1" customHeight="1">
      <c r="A323" s="38" t="s">
        <v>632</v>
      </c>
      <c r="B323" s="179" t="s">
        <v>633</v>
      </c>
      <c r="C323" s="180"/>
      <c r="D323" s="181"/>
      <c r="E323" s="39" t="s">
        <v>591</v>
      </c>
      <c r="F323" s="47"/>
      <c r="G323" s="40">
        <v>146.07740000000001</v>
      </c>
      <c r="H323" s="41">
        <f t="shared" si="4"/>
        <v>0</v>
      </c>
      <c r="K323" s="6"/>
      <c r="L323"/>
    </row>
    <row r="324" spans="1:12" ht="35.1" hidden="1" customHeight="1">
      <c r="A324" s="38" t="s">
        <v>634</v>
      </c>
      <c r="B324" s="179" t="s">
        <v>635</v>
      </c>
      <c r="C324" s="180"/>
      <c r="D324" s="181"/>
      <c r="E324" s="46" t="s">
        <v>591</v>
      </c>
      <c r="F324" s="47"/>
      <c r="G324" s="40">
        <v>178.72739999999999</v>
      </c>
      <c r="H324" s="41">
        <f t="shared" si="4"/>
        <v>0</v>
      </c>
      <c r="K324" s="6"/>
      <c r="L324"/>
    </row>
    <row r="325" spans="1:12" ht="35.1" hidden="1" customHeight="1">
      <c r="A325" s="48" t="s">
        <v>636</v>
      </c>
      <c r="B325" s="179" t="s">
        <v>637</v>
      </c>
      <c r="C325" s="180"/>
      <c r="D325" s="181"/>
      <c r="E325" s="46" t="s">
        <v>9</v>
      </c>
      <c r="F325" s="47"/>
      <c r="G325" s="40"/>
      <c r="H325" s="41"/>
      <c r="K325" s="6"/>
      <c r="L325"/>
    </row>
    <row r="326" spans="1:12" ht="35.1" hidden="1" customHeight="1">
      <c r="A326" s="38" t="s">
        <v>638</v>
      </c>
      <c r="B326" s="179" t="s">
        <v>639</v>
      </c>
      <c r="C326" s="180"/>
      <c r="D326" s="181"/>
      <c r="E326" s="46" t="s">
        <v>591</v>
      </c>
      <c r="F326" s="47"/>
      <c r="G326" s="40">
        <v>2020.8458000000001</v>
      </c>
      <c r="H326" s="41">
        <f t="shared" si="4"/>
        <v>0</v>
      </c>
      <c r="K326" s="6"/>
      <c r="L326"/>
    </row>
    <row r="327" spans="1:12" ht="35.1" hidden="1" customHeight="1">
      <c r="A327" s="38" t="s">
        <v>640</v>
      </c>
      <c r="B327" s="179" t="s">
        <v>641</v>
      </c>
      <c r="C327" s="180"/>
      <c r="D327" s="181"/>
      <c r="E327" s="46" t="s">
        <v>591</v>
      </c>
      <c r="F327" s="47"/>
      <c r="G327" s="40">
        <v>2088.5010000000002</v>
      </c>
      <c r="H327" s="41">
        <f t="shared" si="4"/>
        <v>0</v>
      </c>
      <c r="K327" s="6"/>
      <c r="L327"/>
    </row>
    <row r="328" spans="1:12" ht="35.1" hidden="1" customHeight="1">
      <c r="A328" s="38" t="s">
        <v>642</v>
      </c>
      <c r="B328" s="179" t="s">
        <v>643</v>
      </c>
      <c r="C328" s="180"/>
      <c r="D328" s="181"/>
      <c r="E328" s="46" t="s">
        <v>591</v>
      </c>
      <c r="F328" s="47"/>
      <c r="G328" s="40">
        <v>1998.4676999999999</v>
      </c>
      <c r="H328" s="41">
        <f t="shared" si="4"/>
        <v>0</v>
      </c>
      <c r="K328" s="6"/>
      <c r="L328"/>
    </row>
    <row r="329" spans="1:12" ht="35.1" hidden="1" customHeight="1">
      <c r="A329" s="38" t="s">
        <v>644</v>
      </c>
      <c r="B329" s="179" t="s">
        <v>645</v>
      </c>
      <c r="C329" s="180"/>
      <c r="D329" s="181"/>
      <c r="E329" s="46" t="s">
        <v>591</v>
      </c>
      <c r="F329" s="47"/>
      <c r="G329" s="40">
        <v>2257.8353999999999</v>
      </c>
      <c r="H329" s="41">
        <f t="shared" si="4"/>
        <v>0</v>
      </c>
      <c r="K329" s="6"/>
      <c r="L329"/>
    </row>
    <row r="330" spans="1:12" ht="35.1" hidden="1" customHeight="1">
      <c r="A330" s="38" t="s">
        <v>646</v>
      </c>
      <c r="B330" s="179" t="s">
        <v>647</v>
      </c>
      <c r="C330" s="180"/>
      <c r="D330" s="181"/>
      <c r="E330" s="46" t="s">
        <v>591</v>
      </c>
      <c r="F330" s="47"/>
      <c r="G330" s="40">
        <v>2304.7330000000002</v>
      </c>
      <c r="H330" s="41">
        <f t="shared" si="4"/>
        <v>0</v>
      </c>
      <c r="K330" s="6"/>
      <c r="L330"/>
    </row>
    <row r="331" spans="1:12" ht="35.1" hidden="1" customHeight="1">
      <c r="A331" s="38" t="s">
        <v>648</v>
      </c>
      <c r="B331" s="179" t="s">
        <v>649</v>
      </c>
      <c r="C331" s="180"/>
      <c r="D331" s="181"/>
      <c r="E331" s="39" t="s">
        <v>591</v>
      </c>
      <c r="F331" s="47"/>
      <c r="G331" s="40">
        <v>2354.0601999999999</v>
      </c>
      <c r="H331" s="41">
        <f t="shared" si="4"/>
        <v>0</v>
      </c>
      <c r="K331" s="6"/>
      <c r="L331"/>
    </row>
    <row r="332" spans="1:12" ht="35.1" hidden="1" customHeight="1">
      <c r="A332" s="38" t="s">
        <v>650</v>
      </c>
      <c r="B332" s="179" t="s">
        <v>651</v>
      </c>
      <c r="C332" s="180"/>
      <c r="D332" s="181"/>
      <c r="E332" s="39" t="s">
        <v>591</v>
      </c>
      <c r="F332" s="47"/>
      <c r="G332" s="40">
        <v>2112.2462</v>
      </c>
      <c r="H332" s="41">
        <f t="shared" si="4"/>
        <v>0</v>
      </c>
      <c r="K332" s="6"/>
      <c r="L332"/>
    </row>
    <row r="333" spans="1:12" ht="35.1" hidden="1" customHeight="1">
      <c r="A333" s="48" t="s">
        <v>652</v>
      </c>
      <c r="B333" s="179" t="s">
        <v>653</v>
      </c>
      <c r="C333" s="180"/>
      <c r="D333" s="181"/>
      <c r="E333" s="46" t="s">
        <v>9</v>
      </c>
      <c r="F333" s="47"/>
      <c r="G333" s="40"/>
      <c r="H333" s="41"/>
      <c r="K333" s="6"/>
      <c r="L333"/>
    </row>
    <row r="334" spans="1:12" ht="35.1" customHeight="1">
      <c r="A334" s="38" t="s">
        <v>654</v>
      </c>
      <c r="B334" s="179" t="s">
        <v>655</v>
      </c>
      <c r="C334" s="180"/>
      <c r="D334" s="181"/>
      <c r="E334" s="39" t="s">
        <v>12</v>
      </c>
      <c r="F334" s="47">
        <v>11</v>
      </c>
      <c r="G334" s="40">
        <v>222.40950000000001</v>
      </c>
      <c r="H334" s="41">
        <f t="shared" ref="H334:H397" si="5">ROUND(F334*G334,2)</f>
        <v>2446.5</v>
      </c>
      <c r="K334" s="6"/>
      <c r="L334"/>
    </row>
    <row r="335" spans="1:12" ht="35.1" hidden="1" customHeight="1">
      <c r="A335" s="38" t="s">
        <v>656</v>
      </c>
      <c r="B335" s="179" t="s">
        <v>657</v>
      </c>
      <c r="C335" s="180"/>
      <c r="D335" s="181"/>
      <c r="E335" s="39" t="s">
        <v>12</v>
      </c>
      <c r="F335" s="47"/>
      <c r="G335" s="40">
        <v>448.93189999999998</v>
      </c>
      <c r="H335" s="41">
        <f t="shared" si="5"/>
        <v>0</v>
      </c>
      <c r="K335" s="6"/>
      <c r="L335"/>
    </row>
    <row r="336" spans="1:12" ht="35.1" hidden="1" customHeight="1">
      <c r="A336" s="38" t="s">
        <v>658</v>
      </c>
      <c r="B336" s="179" t="s">
        <v>659</v>
      </c>
      <c r="C336" s="180"/>
      <c r="D336" s="181"/>
      <c r="E336" s="39" t="s">
        <v>12</v>
      </c>
      <c r="F336" s="47"/>
      <c r="G336" s="40">
        <v>515.01080000000002</v>
      </c>
      <c r="H336" s="41">
        <f t="shared" si="5"/>
        <v>0</v>
      </c>
      <c r="K336" s="6"/>
      <c r="L336"/>
    </row>
    <row r="337" spans="1:12" ht="35.1" hidden="1" customHeight="1">
      <c r="A337" s="38" t="s">
        <v>660</v>
      </c>
      <c r="B337" s="179" t="s">
        <v>661</v>
      </c>
      <c r="C337" s="180"/>
      <c r="D337" s="181"/>
      <c r="E337" s="39" t="s">
        <v>12</v>
      </c>
      <c r="F337" s="47"/>
      <c r="G337" s="40">
        <v>791.30679999999995</v>
      </c>
      <c r="H337" s="41">
        <f t="shared" si="5"/>
        <v>0</v>
      </c>
      <c r="K337" s="6"/>
      <c r="L337"/>
    </row>
    <row r="338" spans="1:12" ht="35.1" hidden="1" customHeight="1">
      <c r="A338" s="48" t="s">
        <v>662</v>
      </c>
      <c r="B338" s="179" t="s">
        <v>663</v>
      </c>
      <c r="C338" s="180"/>
      <c r="D338" s="181"/>
      <c r="E338" s="39" t="s">
        <v>9</v>
      </c>
      <c r="F338" s="47"/>
      <c r="G338" s="40"/>
      <c r="H338" s="41"/>
      <c r="K338" s="6"/>
      <c r="L338"/>
    </row>
    <row r="339" spans="1:12" ht="35.1" hidden="1" customHeight="1">
      <c r="A339" s="38" t="s">
        <v>664</v>
      </c>
      <c r="B339" s="179" t="s">
        <v>665</v>
      </c>
      <c r="C339" s="180"/>
      <c r="D339" s="181"/>
      <c r="E339" s="39" t="s">
        <v>12</v>
      </c>
      <c r="F339" s="47"/>
      <c r="G339" s="40">
        <v>164.54259999999999</v>
      </c>
      <c r="H339" s="41">
        <f t="shared" si="5"/>
        <v>0</v>
      </c>
      <c r="K339" s="6"/>
      <c r="L339"/>
    </row>
    <row r="340" spans="1:12" ht="35.1" hidden="1" customHeight="1">
      <c r="A340" s="38" t="s">
        <v>666</v>
      </c>
      <c r="B340" s="179" t="s">
        <v>667</v>
      </c>
      <c r="C340" s="180"/>
      <c r="D340" s="181"/>
      <c r="E340" s="39" t="s">
        <v>12</v>
      </c>
      <c r="F340" s="47"/>
      <c r="G340" s="40">
        <v>311.63839999999999</v>
      </c>
      <c r="H340" s="41">
        <f t="shared" si="5"/>
        <v>0</v>
      </c>
      <c r="K340" s="6"/>
      <c r="L340"/>
    </row>
    <row r="341" spans="1:12" ht="35.1" hidden="1" customHeight="1">
      <c r="A341" s="38" t="s">
        <v>668</v>
      </c>
      <c r="B341" s="179" t="s">
        <v>669</v>
      </c>
      <c r="C341" s="180"/>
      <c r="D341" s="181"/>
      <c r="E341" s="39" t="s">
        <v>12</v>
      </c>
      <c r="F341" s="47"/>
      <c r="G341" s="40">
        <v>345.03469999999999</v>
      </c>
      <c r="H341" s="41">
        <f t="shared" si="5"/>
        <v>0</v>
      </c>
      <c r="K341" s="6"/>
      <c r="L341"/>
    </row>
    <row r="342" spans="1:12" ht="35.1" hidden="1" customHeight="1">
      <c r="A342" s="38" t="s">
        <v>670</v>
      </c>
      <c r="B342" s="179" t="s">
        <v>671</v>
      </c>
      <c r="C342" s="180"/>
      <c r="D342" s="181"/>
      <c r="E342" s="39" t="s">
        <v>12</v>
      </c>
      <c r="F342" s="47"/>
      <c r="G342" s="40">
        <v>434.10079999999999</v>
      </c>
      <c r="H342" s="41">
        <f t="shared" si="5"/>
        <v>0</v>
      </c>
      <c r="K342" s="6"/>
      <c r="L342"/>
    </row>
    <row r="343" spans="1:12" ht="35.1" hidden="1" customHeight="1">
      <c r="A343" s="48" t="s">
        <v>672</v>
      </c>
      <c r="B343" s="179" t="s">
        <v>673</v>
      </c>
      <c r="C343" s="180"/>
      <c r="D343" s="181"/>
      <c r="E343" s="46" t="s">
        <v>9</v>
      </c>
      <c r="F343" s="47"/>
      <c r="G343" s="40"/>
      <c r="H343" s="41"/>
      <c r="K343" s="6"/>
      <c r="L343"/>
    </row>
    <row r="344" spans="1:12" ht="35.1" hidden="1" customHeight="1">
      <c r="A344" s="38" t="s">
        <v>674</v>
      </c>
      <c r="B344" s="179" t="s">
        <v>675</v>
      </c>
      <c r="C344" s="180"/>
      <c r="D344" s="181"/>
      <c r="E344" s="39" t="s">
        <v>12</v>
      </c>
      <c r="F344" s="47"/>
      <c r="G344" s="40">
        <v>157.49780000000001</v>
      </c>
      <c r="H344" s="41">
        <f t="shared" si="5"/>
        <v>0</v>
      </c>
      <c r="K344" s="6"/>
      <c r="L344"/>
    </row>
    <row r="345" spans="1:12" ht="35.1" hidden="1" customHeight="1">
      <c r="A345" s="38" t="s">
        <v>676</v>
      </c>
      <c r="B345" s="179" t="s">
        <v>677</v>
      </c>
      <c r="C345" s="180"/>
      <c r="D345" s="181"/>
      <c r="E345" s="39" t="s">
        <v>12</v>
      </c>
      <c r="F345" s="47"/>
      <c r="G345" s="40">
        <v>200.74520000000001</v>
      </c>
      <c r="H345" s="41">
        <f t="shared" si="5"/>
        <v>0</v>
      </c>
      <c r="K345" s="6"/>
      <c r="L345"/>
    </row>
    <row r="346" spans="1:12" ht="35.1" hidden="1" customHeight="1">
      <c r="A346" s="38" t="s">
        <v>678</v>
      </c>
      <c r="B346" s="179" t="s">
        <v>679</v>
      </c>
      <c r="C346" s="180"/>
      <c r="D346" s="181"/>
      <c r="E346" s="39" t="s">
        <v>12</v>
      </c>
      <c r="F346" s="47"/>
      <c r="G346" s="40">
        <v>261.00450000000001</v>
      </c>
      <c r="H346" s="41">
        <f t="shared" si="5"/>
        <v>0</v>
      </c>
      <c r="K346" s="6"/>
      <c r="L346"/>
    </row>
    <row r="347" spans="1:12" ht="35.1" hidden="1" customHeight="1">
      <c r="A347" s="38" t="s">
        <v>680</v>
      </c>
      <c r="B347" s="179" t="s">
        <v>681</v>
      </c>
      <c r="C347" s="180"/>
      <c r="D347" s="181"/>
      <c r="E347" s="39" t="s">
        <v>12</v>
      </c>
      <c r="F347" s="47"/>
      <c r="G347" s="40">
        <v>335.96249999999998</v>
      </c>
      <c r="H347" s="41">
        <f t="shared" si="5"/>
        <v>0</v>
      </c>
      <c r="K347" s="6"/>
      <c r="L347"/>
    </row>
    <row r="348" spans="1:12" ht="35.1" hidden="1" customHeight="1">
      <c r="A348" s="38" t="s">
        <v>682</v>
      </c>
      <c r="B348" s="179" t="s">
        <v>683</v>
      </c>
      <c r="C348" s="180"/>
      <c r="D348" s="181"/>
      <c r="E348" s="39" t="s">
        <v>12</v>
      </c>
      <c r="F348" s="47"/>
      <c r="G348" s="40">
        <v>474.1884</v>
      </c>
      <c r="H348" s="41">
        <f t="shared" si="5"/>
        <v>0</v>
      </c>
      <c r="K348" s="6"/>
      <c r="L348"/>
    </row>
    <row r="349" spans="1:12" ht="35.1" customHeight="1">
      <c r="A349" s="48" t="s">
        <v>684</v>
      </c>
      <c r="B349" s="179" t="s">
        <v>685</v>
      </c>
      <c r="C349" s="180"/>
      <c r="D349" s="181"/>
      <c r="E349" s="39" t="s">
        <v>568</v>
      </c>
      <c r="F349" s="47">
        <v>44.39</v>
      </c>
      <c r="G349" s="40">
        <v>32.5779</v>
      </c>
      <c r="H349" s="41">
        <f t="shared" si="5"/>
        <v>1446.13</v>
      </c>
      <c r="K349" s="6"/>
      <c r="L349"/>
    </row>
    <row r="350" spans="1:12" ht="35.1" hidden="1" customHeight="1">
      <c r="A350" s="48" t="s">
        <v>686</v>
      </c>
      <c r="B350" s="179" t="s">
        <v>687</v>
      </c>
      <c r="C350" s="180"/>
      <c r="D350" s="181"/>
      <c r="E350" s="46" t="s">
        <v>9</v>
      </c>
      <c r="F350" s="47"/>
      <c r="G350" s="40"/>
      <c r="H350" s="41"/>
      <c r="K350" s="6"/>
      <c r="L350"/>
    </row>
    <row r="351" spans="1:12" ht="35.1" hidden="1" customHeight="1">
      <c r="A351" s="38" t="s">
        <v>688</v>
      </c>
      <c r="B351" s="179" t="s">
        <v>689</v>
      </c>
      <c r="C351" s="180"/>
      <c r="D351" s="181"/>
      <c r="E351" s="46" t="s">
        <v>690</v>
      </c>
      <c r="F351" s="47"/>
      <c r="G351" s="40">
        <v>67.645899999999997</v>
      </c>
      <c r="H351" s="41">
        <f>ROUND(F351*G351,2)</f>
        <v>0</v>
      </c>
      <c r="K351" s="6"/>
      <c r="L351"/>
    </row>
    <row r="352" spans="1:12" ht="35.1" hidden="1" customHeight="1">
      <c r="A352" s="38" t="s">
        <v>691</v>
      </c>
      <c r="B352" s="179" t="s">
        <v>692</v>
      </c>
      <c r="C352" s="180"/>
      <c r="D352" s="181"/>
      <c r="E352" s="39" t="s">
        <v>690</v>
      </c>
      <c r="F352" s="47"/>
      <c r="G352" s="40">
        <v>74.5976</v>
      </c>
      <c r="H352" s="41">
        <f t="shared" si="5"/>
        <v>0</v>
      </c>
      <c r="K352" s="6"/>
      <c r="L352"/>
    </row>
    <row r="353" spans="1:21" ht="35.1" hidden="1" customHeight="1">
      <c r="A353" s="38" t="s">
        <v>693</v>
      </c>
      <c r="B353" s="179" t="s">
        <v>694</v>
      </c>
      <c r="C353" s="180"/>
      <c r="D353" s="181"/>
      <c r="E353" s="46" t="s">
        <v>690</v>
      </c>
      <c r="F353" s="47"/>
      <c r="G353" s="40">
        <v>111.0467</v>
      </c>
      <c r="H353" s="41">
        <f t="shared" si="5"/>
        <v>0</v>
      </c>
      <c r="K353" s="6"/>
      <c r="L353"/>
    </row>
    <row r="354" spans="1:21" ht="35.1" hidden="1" customHeight="1">
      <c r="A354" s="38" t="s">
        <v>695</v>
      </c>
      <c r="B354" s="179" t="s">
        <v>696</v>
      </c>
      <c r="C354" s="180"/>
      <c r="D354" s="181"/>
      <c r="E354" s="46" t="s">
        <v>690</v>
      </c>
      <c r="F354" s="47"/>
      <c r="G354" s="40">
        <v>120.5699</v>
      </c>
      <c r="H354" s="41">
        <f t="shared" si="5"/>
        <v>0</v>
      </c>
      <c r="K354" s="6"/>
      <c r="L354"/>
    </row>
    <row r="355" spans="1:21" ht="35.1" hidden="1" customHeight="1">
      <c r="A355" s="38" t="s">
        <v>697</v>
      </c>
      <c r="B355" s="179" t="s">
        <v>698</v>
      </c>
      <c r="C355" s="180"/>
      <c r="D355" s="181"/>
      <c r="E355" s="46" t="s">
        <v>690</v>
      </c>
      <c r="F355" s="47"/>
      <c r="G355" s="40">
        <v>93.802099999999996</v>
      </c>
      <c r="H355" s="41">
        <f t="shared" si="5"/>
        <v>0</v>
      </c>
      <c r="K355" s="6"/>
      <c r="L355"/>
    </row>
    <row r="356" spans="1:21" ht="35.1" hidden="1" customHeight="1">
      <c r="A356" s="38" t="s">
        <v>699</v>
      </c>
      <c r="B356" s="179" t="s">
        <v>696</v>
      </c>
      <c r="C356" s="180"/>
      <c r="D356" s="181"/>
      <c r="E356" s="39" t="s">
        <v>690</v>
      </c>
      <c r="F356" s="47"/>
      <c r="G356" s="40">
        <v>111.7535</v>
      </c>
      <c r="H356" s="41">
        <f t="shared" si="5"/>
        <v>0</v>
      </c>
      <c r="K356" s="6"/>
      <c r="L356"/>
    </row>
    <row r="357" spans="1:21" ht="35.1" hidden="1" customHeight="1">
      <c r="A357" s="48" t="s">
        <v>700</v>
      </c>
      <c r="B357" s="179" t="s">
        <v>701</v>
      </c>
      <c r="C357" s="180"/>
      <c r="D357" s="181"/>
      <c r="E357" s="46" t="s">
        <v>9</v>
      </c>
      <c r="F357" s="47"/>
      <c r="G357" s="40"/>
      <c r="H357" s="41"/>
      <c r="K357" s="6"/>
      <c r="L357"/>
    </row>
    <row r="358" spans="1:21" s="53" customFormat="1" ht="35.1" customHeight="1">
      <c r="A358" s="38" t="s">
        <v>702</v>
      </c>
      <c r="B358" s="179" t="s">
        <v>703</v>
      </c>
      <c r="C358" s="180"/>
      <c r="D358" s="181"/>
      <c r="E358" s="39" t="s">
        <v>690</v>
      </c>
      <c r="F358" s="47">
        <v>11</v>
      </c>
      <c r="G358" s="40">
        <v>110.97920000000001</v>
      </c>
      <c r="H358" s="35">
        <f>ROUND(F358*G358,2)</f>
        <v>1220.77</v>
      </c>
      <c r="I358" s="36"/>
      <c r="J358" s="36"/>
      <c r="K358" s="37"/>
      <c r="L358" s="36"/>
      <c r="M358" s="36"/>
      <c r="N358" s="36"/>
      <c r="O358" s="36"/>
      <c r="P358" s="36"/>
      <c r="Q358" s="36"/>
      <c r="R358" s="36"/>
      <c r="S358" s="36"/>
      <c r="T358" s="36"/>
      <c r="U358" s="36"/>
    </row>
    <row r="359" spans="1:21" ht="35.1" hidden="1" customHeight="1">
      <c r="A359" s="38" t="s">
        <v>704</v>
      </c>
      <c r="B359" s="179" t="s">
        <v>705</v>
      </c>
      <c r="C359" s="180"/>
      <c r="D359" s="181"/>
      <c r="E359" s="39" t="s">
        <v>690</v>
      </c>
      <c r="F359" s="47"/>
      <c r="G359" s="40">
        <v>129.8954</v>
      </c>
      <c r="H359" s="41">
        <f t="shared" si="5"/>
        <v>0</v>
      </c>
      <c r="K359" s="6"/>
      <c r="L359"/>
    </row>
    <row r="360" spans="1:21" ht="35.1" hidden="1" customHeight="1">
      <c r="A360" s="38" t="s">
        <v>706</v>
      </c>
      <c r="B360" s="179" t="s">
        <v>707</v>
      </c>
      <c r="C360" s="180"/>
      <c r="D360" s="181"/>
      <c r="E360" s="46" t="s">
        <v>690</v>
      </c>
      <c r="F360" s="47"/>
      <c r="G360" s="40">
        <v>188.54820000000001</v>
      </c>
      <c r="H360" s="41">
        <f t="shared" si="5"/>
        <v>0</v>
      </c>
      <c r="K360" s="6"/>
      <c r="L360"/>
    </row>
    <row r="361" spans="1:21" ht="35.1" hidden="1" customHeight="1">
      <c r="A361" s="38" t="s">
        <v>708</v>
      </c>
      <c r="B361" s="179" t="s">
        <v>709</v>
      </c>
      <c r="C361" s="180"/>
      <c r="D361" s="181"/>
      <c r="E361" s="39" t="s">
        <v>690</v>
      </c>
      <c r="F361" s="47"/>
      <c r="G361" s="40">
        <v>214.6277</v>
      </c>
      <c r="H361" s="41">
        <f t="shared" si="5"/>
        <v>0</v>
      </c>
      <c r="K361" s="6"/>
      <c r="L361"/>
    </row>
    <row r="362" spans="1:21" ht="35.1" hidden="1" customHeight="1">
      <c r="A362" s="38" t="s">
        <v>710</v>
      </c>
      <c r="B362" s="179" t="s">
        <v>711</v>
      </c>
      <c r="C362" s="180"/>
      <c r="D362" s="181"/>
      <c r="E362" s="46" t="s">
        <v>690</v>
      </c>
      <c r="F362" s="47"/>
      <c r="G362" s="40">
        <v>156.63990000000001</v>
      </c>
      <c r="H362" s="41">
        <f t="shared" si="5"/>
        <v>0</v>
      </c>
      <c r="K362" s="6"/>
      <c r="L362"/>
    </row>
    <row r="363" spans="1:21" ht="35.1" hidden="1" customHeight="1">
      <c r="A363" s="38" t="s">
        <v>712</v>
      </c>
      <c r="B363" s="179" t="s">
        <v>713</v>
      </c>
      <c r="C363" s="180"/>
      <c r="D363" s="181"/>
      <c r="E363" s="46" t="s">
        <v>690</v>
      </c>
      <c r="F363" s="47"/>
      <c r="G363" s="40">
        <v>167.95339999999999</v>
      </c>
      <c r="H363" s="41">
        <f t="shared" si="5"/>
        <v>0</v>
      </c>
      <c r="K363" s="6"/>
      <c r="L363"/>
    </row>
    <row r="364" spans="1:21" ht="35.1" hidden="1" customHeight="1">
      <c r="A364" s="48" t="s">
        <v>714</v>
      </c>
      <c r="B364" s="179" t="s">
        <v>715</v>
      </c>
      <c r="C364" s="180"/>
      <c r="D364" s="181"/>
      <c r="E364" s="39" t="s">
        <v>9</v>
      </c>
      <c r="F364" s="47"/>
      <c r="G364" s="40"/>
      <c r="H364" s="41"/>
      <c r="K364" s="6"/>
      <c r="L364"/>
    </row>
    <row r="365" spans="1:21" ht="35.1" hidden="1" customHeight="1">
      <c r="A365" s="38" t="s">
        <v>716</v>
      </c>
      <c r="B365" s="179" t="s">
        <v>717</v>
      </c>
      <c r="C365" s="180"/>
      <c r="D365" s="181"/>
      <c r="E365" s="39" t="s">
        <v>690</v>
      </c>
      <c r="F365" s="47"/>
      <c r="G365" s="40">
        <v>104.0368</v>
      </c>
      <c r="H365" s="41">
        <f t="shared" si="5"/>
        <v>0</v>
      </c>
      <c r="K365" s="6"/>
      <c r="L365"/>
    </row>
    <row r="366" spans="1:21" ht="35.1" hidden="1" customHeight="1">
      <c r="A366" s="38" t="s">
        <v>718</v>
      </c>
      <c r="B366" s="179" t="s">
        <v>719</v>
      </c>
      <c r="C366" s="180"/>
      <c r="D366" s="181"/>
      <c r="E366" s="39" t="s">
        <v>690</v>
      </c>
      <c r="F366" s="47"/>
      <c r="G366" s="40">
        <v>125.2478</v>
      </c>
      <c r="H366" s="41">
        <f t="shared" si="5"/>
        <v>0</v>
      </c>
      <c r="K366" s="6"/>
      <c r="L366"/>
    </row>
    <row r="367" spans="1:21" ht="35.1" hidden="1" customHeight="1">
      <c r="A367" s="38" t="s">
        <v>720</v>
      </c>
      <c r="B367" s="179" t="s">
        <v>721</v>
      </c>
      <c r="C367" s="180"/>
      <c r="D367" s="181"/>
      <c r="E367" s="39" t="s">
        <v>690</v>
      </c>
      <c r="F367" s="47"/>
      <c r="G367" s="40">
        <v>149.66720000000001</v>
      </c>
      <c r="H367" s="41">
        <f t="shared" si="5"/>
        <v>0</v>
      </c>
      <c r="K367" s="6"/>
      <c r="L367"/>
    </row>
    <row r="368" spans="1:21" ht="35.1" hidden="1" customHeight="1">
      <c r="A368" s="38" t="s">
        <v>722</v>
      </c>
      <c r="B368" s="179" t="s">
        <v>723</v>
      </c>
      <c r="C368" s="180"/>
      <c r="D368" s="181"/>
      <c r="E368" s="49" t="s">
        <v>690</v>
      </c>
      <c r="F368" s="47"/>
      <c r="G368" s="40">
        <v>174.63079999999999</v>
      </c>
      <c r="H368" s="41">
        <f t="shared" si="5"/>
        <v>0</v>
      </c>
      <c r="K368" s="6"/>
      <c r="L368"/>
    </row>
    <row r="369" spans="1:21" ht="35.1" hidden="1" customHeight="1">
      <c r="A369" s="38" t="s">
        <v>724</v>
      </c>
      <c r="B369" s="179" t="s">
        <v>725</v>
      </c>
      <c r="C369" s="180"/>
      <c r="D369" s="181"/>
      <c r="E369" s="46" t="s">
        <v>690</v>
      </c>
      <c r="F369" s="47"/>
      <c r="G369" s="40">
        <v>169.7483</v>
      </c>
      <c r="H369" s="41">
        <f t="shared" si="5"/>
        <v>0</v>
      </c>
      <c r="K369" s="6"/>
      <c r="L369"/>
    </row>
    <row r="370" spans="1:21" ht="35.1" hidden="1" customHeight="1">
      <c r="A370" s="38" t="s">
        <v>726</v>
      </c>
      <c r="B370" s="179" t="s">
        <v>727</v>
      </c>
      <c r="C370" s="180"/>
      <c r="D370" s="181"/>
      <c r="E370" s="46" t="s">
        <v>690</v>
      </c>
      <c r="F370" s="47"/>
      <c r="G370" s="40">
        <v>182.1917</v>
      </c>
      <c r="H370" s="41">
        <f t="shared" si="5"/>
        <v>0</v>
      </c>
      <c r="K370" s="6"/>
      <c r="L370"/>
    </row>
    <row r="371" spans="1:21" ht="35.1" hidden="1" customHeight="1">
      <c r="A371" s="50" t="s">
        <v>728</v>
      </c>
      <c r="B371" s="179" t="s">
        <v>729</v>
      </c>
      <c r="C371" s="180"/>
      <c r="D371" s="181"/>
      <c r="E371" s="39" t="s">
        <v>9</v>
      </c>
      <c r="F371" s="47"/>
      <c r="G371" s="40"/>
      <c r="H371" s="41"/>
      <c r="K371" s="6"/>
      <c r="L371"/>
    </row>
    <row r="372" spans="1:21" ht="35.1" hidden="1" customHeight="1">
      <c r="A372" s="38" t="s">
        <v>730</v>
      </c>
      <c r="B372" s="179" t="s">
        <v>731</v>
      </c>
      <c r="C372" s="180"/>
      <c r="D372" s="181"/>
      <c r="E372" s="39" t="s">
        <v>12</v>
      </c>
      <c r="F372" s="47"/>
      <c r="G372" s="40">
        <v>900.71050000000002</v>
      </c>
      <c r="H372" s="41">
        <f t="shared" si="5"/>
        <v>0</v>
      </c>
      <c r="K372" s="6"/>
      <c r="L372"/>
    </row>
    <row r="373" spans="1:21" ht="35.1" hidden="1" customHeight="1">
      <c r="A373" s="38" t="s">
        <v>732</v>
      </c>
      <c r="B373" s="179" t="s">
        <v>733</v>
      </c>
      <c r="C373" s="180"/>
      <c r="D373" s="181"/>
      <c r="E373" s="39" t="s">
        <v>12</v>
      </c>
      <c r="F373" s="47"/>
      <c r="G373" s="40">
        <v>893.952</v>
      </c>
      <c r="H373" s="41">
        <f t="shared" si="5"/>
        <v>0</v>
      </c>
      <c r="K373" s="6"/>
      <c r="L373"/>
    </row>
    <row r="374" spans="1:21" s="63" customFormat="1" ht="35.1" hidden="1" customHeight="1">
      <c r="A374" s="38" t="s">
        <v>734</v>
      </c>
      <c r="B374" s="179" t="s">
        <v>735</v>
      </c>
      <c r="C374" s="180"/>
      <c r="D374" s="181"/>
      <c r="E374" s="39" t="s">
        <v>12</v>
      </c>
      <c r="F374" s="47"/>
      <c r="G374" s="40">
        <v>4974.0775999999996</v>
      </c>
      <c r="H374" s="41">
        <f>ROUND(F374*G374,2)</f>
        <v>0</v>
      </c>
      <c r="I374" s="44"/>
      <c r="J374" s="44"/>
      <c r="K374" s="45"/>
      <c r="L374" s="44"/>
      <c r="M374" s="44"/>
      <c r="N374" s="44"/>
      <c r="O374" s="44"/>
      <c r="P374" s="44"/>
      <c r="Q374" s="44"/>
      <c r="R374" s="44"/>
      <c r="S374" s="44"/>
      <c r="T374" s="44"/>
      <c r="U374" s="44"/>
    </row>
    <row r="375" spans="1:21" ht="35.1" hidden="1" customHeight="1">
      <c r="A375" s="38" t="s">
        <v>736</v>
      </c>
      <c r="B375" s="179" t="s">
        <v>737</v>
      </c>
      <c r="C375" s="180"/>
      <c r="D375" s="181"/>
      <c r="E375" s="39" t="s">
        <v>12</v>
      </c>
      <c r="F375" s="47"/>
      <c r="G375" s="40">
        <v>3552.2224999999999</v>
      </c>
      <c r="H375" s="41">
        <f t="shared" si="5"/>
        <v>0</v>
      </c>
      <c r="K375" s="6"/>
      <c r="L375"/>
    </row>
    <row r="376" spans="1:21" ht="35.1" hidden="1" customHeight="1">
      <c r="A376" s="48" t="s">
        <v>738</v>
      </c>
      <c r="B376" s="179" t="s">
        <v>739</v>
      </c>
      <c r="C376" s="180"/>
      <c r="D376" s="181"/>
      <c r="E376" s="46" t="s">
        <v>9</v>
      </c>
      <c r="F376" s="47"/>
      <c r="G376" s="40"/>
      <c r="H376" s="41"/>
      <c r="K376" s="6"/>
      <c r="L376"/>
    </row>
    <row r="377" spans="1:21" s="23" customFormat="1" ht="35.1" hidden="1" customHeight="1">
      <c r="A377" s="38" t="s">
        <v>740</v>
      </c>
      <c r="B377" s="179" t="s">
        <v>741</v>
      </c>
      <c r="C377" s="180"/>
      <c r="D377" s="181"/>
      <c r="E377" s="39" t="s">
        <v>12</v>
      </c>
      <c r="F377" s="47"/>
      <c r="G377" s="40">
        <v>3880.8027000000002</v>
      </c>
      <c r="H377" s="41">
        <f t="shared" si="5"/>
        <v>0</v>
      </c>
      <c r="K377" s="24"/>
    </row>
    <row r="378" spans="1:21" ht="35.1" hidden="1" customHeight="1">
      <c r="A378" s="38" t="s">
        <v>742</v>
      </c>
      <c r="B378" s="179" t="s">
        <v>743</v>
      </c>
      <c r="C378" s="180"/>
      <c r="D378" s="181"/>
      <c r="E378" s="39" t="s">
        <v>12</v>
      </c>
      <c r="F378" s="47"/>
      <c r="G378" s="40">
        <v>4002.7534999999998</v>
      </c>
      <c r="H378" s="41">
        <f t="shared" si="5"/>
        <v>0</v>
      </c>
      <c r="K378" s="6"/>
      <c r="L378"/>
    </row>
    <row r="379" spans="1:21" ht="35.1" hidden="1" customHeight="1">
      <c r="A379" s="38" t="s">
        <v>744</v>
      </c>
      <c r="B379" s="179" t="s">
        <v>745</v>
      </c>
      <c r="C379" s="180"/>
      <c r="D379" s="181"/>
      <c r="E379" s="39" t="s">
        <v>12</v>
      </c>
      <c r="F379" s="47"/>
      <c r="G379" s="40">
        <v>4482.7773999999999</v>
      </c>
      <c r="H379" s="41">
        <f t="shared" si="5"/>
        <v>0</v>
      </c>
      <c r="K379" s="6"/>
      <c r="L379"/>
    </row>
    <row r="380" spans="1:21" ht="35.1" hidden="1" customHeight="1">
      <c r="A380" s="38" t="s">
        <v>746</v>
      </c>
      <c r="B380" s="179" t="s">
        <v>747</v>
      </c>
      <c r="C380" s="180"/>
      <c r="D380" s="181"/>
      <c r="E380" s="39" t="s">
        <v>12</v>
      </c>
      <c r="F380" s="47"/>
      <c r="G380" s="40">
        <v>6488.2257</v>
      </c>
      <c r="H380" s="41">
        <f t="shared" si="5"/>
        <v>0</v>
      </c>
      <c r="K380" s="6"/>
      <c r="L380"/>
    </row>
    <row r="381" spans="1:21" ht="35.1" hidden="1" customHeight="1">
      <c r="A381" s="38" t="s">
        <v>748</v>
      </c>
      <c r="B381" s="179" t="s">
        <v>749</v>
      </c>
      <c r="C381" s="180"/>
      <c r="D381" s="181"/>
      <c r="E381" s="39" t="s">
        <v>12</v>
      </c>
      <c r="F381" s="47"/>
      <c r="G381" s="40">
        <v>9212.4271000000008</v>
      </c>
      <c r="H381" s="41">
        <f t="shared" si="5"/>
        <v>0</v>
      </c>
      <c r="K381" s="6"/>
      <c r="L381"/>
    </row>
    <row r="382" spans="1:21" ht="35.1" hidden="1" customHeight="1">
      <c r="A382" s="38" t="s">
        <v>750</v>
      </c>
      <c r="B382" s="179" t="s">
        <v>751</v>
      </c>
      <c r="C382" s="180"/>
      <c r="D382" s="181"/>
      <c r="E382" s="39" t="s">
        <v>12</v>
      </c>
      <c r="F382" s="47"/>
      <c r="G382" s="40">
        <v>7698.7978999999996</v>
      </c>
      <c r="H382" s="41">
        <f t="shared" si="5"/>
        <v>0</v>
      </c>
      <c r="K382" s="6"/>
      <c r="L382"/>
    </row>
    <row r="383" spans="1:21" ht="35.1" hidden="1" customHeight="1">
      <c r="A383" s="38" t="s">
        <v>752</v>
      </c>
      <c r="B383" s="179" t="s">
        <v>753</v>
      </c>
      <c r="C383" s="180"/>
      <c r="D383" s="181"/>
      <c r="E383" s="39" t="s">
        <v>12</v>
      </c>
      <c r="F383" s="47"/>
      <c r="G383" s="40">
        <v>3620.8015</v>
      </c>
      <c r="H383" s="41">
        <f t="shared" si="5"/>
        <v>0</v>
      </c>
      <c r="K383" s="6"/>
      <c r="L383"/>
    </row>
    <row r="384" spans="1:21" ht="35.1" hidden="1" customHeight="1">
      <c r="A384" s="48" t="s">
        <v>754</v>
      </c>
      <c r="B384" s="179" t="s">
        <v>755</v>
      </c>
      <c r="C384" s="180"/>
      <c r="D384" s="181"/>
      <c r="E384" s="39" t="s">
        <v>9</v>
      </c>
      <c r="F384" s="47"/>
      <c r="G384" s="40"/>
      <c r="H384" s="41"/>
      <c r="K384" s="6"/>
      <c r="L384"/>
    </row>
    <row r="385" spans="1:12" ht="35.1" hidden="1" customHeight="1">
      <c r="A385" s="38" t="s">
        <v>756</v>
      </c>
      <c r="B385" s="179" t="s">
        <v>757</v>
      </c>
      <c r="C385" s="180"/>
      <c r="D385" s="181"/>
      <c r="E385" s="39" t="s">
        <v>12</v>
      </c>
      <c r="F385" s="47"/>
      <c r="G385" s="40">
        <v>13.5364</v>
      </c>
      <c r="H385" s="41">
        <f t="shared" si="5"/>
        <v>0</v>
      </c>
      <c r="K385" s="6"/>
      <c r="L385"/>
    </row>
    <row r="386" spans="1:12" ht="35.1" hidden="1" customHeight="1">
      <c r="A386" s="38" t="s">
        <v>758</v>
      </c>
      <c r="B386" s="179" t="s">
        <v>759</v>
      </c>
      <c r="C386" s="180"/>
      <c r="D386" s="181"/>
      <c r="E386" s="39" t="s">
        <v>12</v>
      </c>
      <c r="F386" s="47"/>
      <c r="G386" s="40">
        <v>13.289400000000001</v>
      </c>
      <c r="H386" s="41">
        <f t="shared" si="5"/>
        <v>0</v>
      </c>
      <c r="K386" s="6"/>
      <c r="L386"/>
    </row>
    <row r="387" spans="1:12" ht="35.1" hidden="1" customHeight="1">
      <c r="A387" s="38" t="s">
        <v>760</v>
      </c>
      <c r="B387" s="179" t="s">
        <v>761</v>
      </c>
      <c r="C387" s="180"/>
      <c r="D387" s="181"/>
      <c r="E387" s="39" t="s">
        <v>12</v>
      </c>
      <c r="F387" s="47"/>
      <c r="G387" s="40">
        <v>17.305199999999999</v>
      </c>
      <c r="H387" s="41">
        <f t="shared" si="5"/>
        <v>0</v>
      </c>
      <c r="K387" s="6"/>
      <c r="L387"/>
    </row>
    <row r="388" spans="1:12" ht="35.1" hidden="1" customHeight="1">
      <c r="A388" s="48" t="s">
        <v>762</v>
      </c>
      <c r="B388" s="179" t="s">
        <v>763</v>
      </c>
      <c r="C388" s="180"/>
      <c r="D388" s="181"/>
      <c r="E388" s="39" t="s">
        <v>9</v>
      </c>
      <c r="F388" s="47"/>
      <c r="G388" s="40"/>
      <c r="H388" s="41"/>
      <c r="K388" s="6"/>
      <c r="L388"/>
    </row>
    <row r="389" spans="1:12" ht="35.1" hidden="1" customHeight="1">
      <c r="A389" s="38" t="s">
        <v>764</v>
      </c>
      <c r="B389" s="179" t="s">
        <v>765</v>
      </c>
      <c r="C389" s="180"/>
      <c r="D389" s="181"/>
      <c r="E389" s="39" t="s">
        <v>12</v>
      </c>
      <c r="F389" s="47"/>
      <c r="G389" s="40">
        <v>23.9269</v>
      </c>
      <c r="H389" s="41">
        <f t="shared" si="5"/>
        <v>0</v>
      </c>
      <c r="K389" s="6"/>
      <c r="L389"/>
    </row>
    <row r="390" spans="1:12" ht="35.1" hidden="1" customHeight="1">
      <c r="A390" s="38" t="s">
        <v>766</v>
      </c>
      <c r="B390" s="179" t="s">
        <v>767</v>
      </c>
      <c r="C390" s="180"/>
      <c r="D390" s="181"/>
      <c r="E390" s="39" t="s">
        <v>12</v>
      </c>
      <c r="F390" s="47"/>
      <c r="G390" s="40">
        <v>21.1784</v>
      </c>
      <c r="H390" s="41">
        <f t="shared" si="5"/>
        <v>0</v>
      </c>
      <c r="K390" s="6"/>
      <c r="L390"/>
    </row>
    <row r="391" spans="1:12" ht="35.1" hidden="1" customHeight="1">
      <c r="A391" s="38" t="s">
        <v>768</v>
      </c>
      <c r="B391" s="179" t="s">
        <v>769</v>
      </c>
      <c r="C391" s="180"/>
      <c r="D391" s="181"/>
      <c r="E391" s="39" t="s">
        <v>12</v>
      </c>
      <c r="F391" s="47"/>
      <c r="G391" s="40">
        <v>29.451499999999999</v>
      </c>
      <c r="H391" s="41">
        <f t="shared" si="5"/>
        <v>0</v>
      </c>
      <c r="K391" s="6"/>
      <c r="L391"/>
    </row>
    <row r="392" spans="1:12" ht="35.1" hidden="1" customHeight="1">
      <c r="A392" s="38" t="s">
        <v>770</v>
      </c>
      <c r="B392" s="179" t="s">
        <v>771</v>
      </c>
      <c r="C392" s="180"/>
      <c r="D392" s="181"/>
      <c r="E392" s="39" t="s">
        <v>12</v>
      </c>
      <c r="F392" s="47"/>
      <c r="G392" s="40">
        <v>30.038</v>
      </c>
      <c r="H392" s="41">
        <f t="shared" si="5"/>
        <v>0</v>
      </c>
      <c r="K392" s="6"/>
      <c r="L392"/>
    </row>
    <row r="393" spans="1:12" ht="35.1" hidden="1" customHeight="1">
      <c r="A393" s="38" t="s">
        <v>772</v>
      </c>
      <c r="B393" s="179" t="s">
        <v>773</v>
      </c>
      <c r="C393" s="180"/>
      <c r="D393" s="181"/>
      <c r="E393" s="39" t="s">
        <v>12</v>
      </c>
      <c r="F393" s="47"/>
      <c r="G393" s="40">
        <v>35.990400000000001</v>
      </c>
      <c r="H393" s="41">
        <f t="shared" si="5"/>
        <v>0</v>
      </c>
      <c r="K393" s="6"/>
      <c r="L393"/>
    </row>
    <row r="394" spans="1:12" ht="35.1" hidden="1" customHeight="1">
      <c r="A394" s="48" t="s">
        <v>774</v>
      </c>
      <c r="B394" s="179" t="s">
        <v>775</v>
      </c>
      <c r="C394" s="180"/>
      <c r="D394" s="181"/>
      <c r="E394" s="39" t="s">
        <v>9</v>
      </c>
      <c r="F394" s="47"/>
      <c r="G394" s="40"/>
      <c r="H394" s="41"/>
      <c r="K394" s="6"/>
      <c r="L394"/>
    </row>
    <row r="395" spans="1:12" ht="35.1" hidden="1" customHeight="1">
      <c r="A395" s="38" t="s">
        <v>776</v>
      </c>
      <c r="B395" s="179" t="s">
        <v>777</v>
      </c>
      <c r="C395" s="180"/>
      <c r="D395" s="181"/>
      <c r="E395" s="39" t="s">
        <v>12</v>
      </c>
      <c r="F395" s="47"/>
      <c r="G395" s="40">
        <v>115.0364</v>
      </c>
      <c r="H395" s="41">
        <f t="shared" si="5"/>
        <v>0</v>
      </c>
      <c r="K395" s="6"/>
      <c r="L395"/>
    </row>
    <row r="396" spans="1:12" ht="35.1" customHeight="1">
      <c r="A396" s="38" t="s">
        <v>778</v>
      </c>
      <c r="B396" s="179" t="s">
        <v>779</v>
      </c>
      <c r="C396" s="180"/>
      <c r="D396" s="181"/>
      <c r="E396" s="39" t="s">
        <v>12</v>
      </c>
      <c r="F396" s="47">
        <v>1</v>
      </c>
      <c r="G396" s="40">
        <v>176.48840000000001</v>
      </c>
      <c r="H396" s="41">
        <f t="shared" si="5"/>
        <v>176.49</v>
      </c>
      <c r="K396" s="6"/>
      <c r="L396"/>
    </row>
    <row r="397" spans="1:12" ht="35.1" hidden="1" customHeight="1">
      <c r="A397" s="38" t="s">
        <v>780</v>
      </c>
      <c r="B397" s="179" t="s">
        <v>781</v>
      </c>
      <c r="C397" s="180"/>
      <c r="D397" s="181"/>
      <c r="E397" s="39" t="s">
        <v>12</v>
      </c>
      <c r="F397" s="47"/>
      <c r="G397" s="40">
        <v>177.4487</v>
      </c>
      <c r="H397" s="41">
        <f t="shared" si="5"/>
        <v>0</v>
      </c>
      <c r="K397" s="6"/>
      <c r="L397"/>
    </row>
    <row r="398" spans="1:12" ht="35.1" hidden="1" customHeight="1">
      <c r="A398" s="38" t="s">
        <v>782</v>
      </c>
      <c r="B398" s="179" t="s">
        <v>783</v>
      </c>
      <c r="C398" s="180"/>
      <c r="D398" s="181"/>
      <c r="E398" s="39" t="s">
        <v>12</v>
      </c>
      <c r="F398" s="47"/>
      <c r="G398" s="40">
        <v>260.59300000000002</v>
      </c>
      <c r="H398" s="41">
        <f t="shared" ref="H398:H461" si="6">ROUND(F398*G398,2)</f>
        <v>0</v>
      </c>
      <c r="K398" s="6"/>
      <c r="L398"/>
    </row>
    <row r="399" spans="1:12" ht="35.1" hidden="1" customHeight="1">
      <c r="A399" s="38" t="s">
        <v>784</v>
      </c>
      <c r="B399" s="179" t="s">
        <v>785</v>
      </c>
      <c r="C399" s="180"/>
      <c r="D399" s="181"/>
      <c r="E399" s="39" t="s">
        <v>12</v>
      </c>
      <c r="F399" s="47"/>
      <c r="G399" s="40">
        <v>749.10569999999996</v>
      </c>
      <c r="H399" s="41">
        <f t="shared" si="6"/>
        <v>0</v>
      </c>
      <c r="K399" s="6"/>
      <c r="L399"/>
    </row>
    <row r="400" spans="1:12" ht="35.1" customHeight="1">
      <c r="A400" s="38" t="s">
        <v>786</v>
      </c>
      <c r="B400" s="179" t="s">
        <v>787</v>
      </c>
      <c r="C400" s="180"/>
      <c r="D400" s="181"/>
      <c r="E400" s="39" t="s">
        <v>12</v>
      </c>
      <c r="F400" s="47">
        <v>6</v>
      </c>
      <c r="G400" s="40">
        <v>56.323099999999997</v>
      </c>
      <c r="H400" s="41">
        <f t="shared" si="6"/>
        <v>337.94</v>
      </c>
      <c r="K400" s="6"/>
      <c r="L400"/>
    </row>
    <row r="401" spans="1:12" ht="35.1" hidden="1" customHeight="1">
      <c r="A401" s="38" t="s">
        <v>788</v>
      </c>
      <c r="B401" s="179" t="s">
        <v>789</v>
      </c>
      <c r="C401" s="180"/>
      <c r="D401" s="181"/>
      <c r="E401" s="39" t="s">
        <v>12</v>
      </c>
      <c r="F401" s="47"/>
      <c r="G401" s="40">
        <v>73.421199999999999</v>
      </c>
      <c r="H401" s="41">
        <f t="shared" si="6"/>
        <v>0</v>
      </c>
      <c r="K401" s="6"/>
      <c r="L401"/>
    </row>
    <row r="402" spans="1:12" ht="35.1" hidden="1" customHeight="1">
      <c r="A402" s="48" t="s">
        <v>790</v>
      </c>
      <c r="B402" s="179" t="s">
        <v>791</v>
      </c>
      <c r="C402" s="180"/>
      <c r="D402" s="181"/>
      <c r="E402" s="39" t="s">
        <v>9</v>
      </c>
      <c r="F402" s="47"/>
      <c r="G402" s="40"/>
      <c r="H402" s="41"/>
      <c r="K402" s="6"/>
      <c r="L402"/>
    </row>
    <row r="403" spans="1:12" ht="35.1" hidden="1" customHeight="1">
      <c r="A403" s="38" t="s">
        <v>792</v>
      </c>
      <c r="B403" s="179" t="s">
        <v>793</v>
      </c>
      <c r="C403" s="180"/>
      <c r="D403" s="181"/>
      <c r="E403" s="39" t="s">
        <v>12</v>
      </c>
      <c r="F403" s="47"/>
      <c r="G403" s="40">
        <v>52.814700000000002</v>
      </c>
      <c r="H403" s="41">
        <f t="shared" si="6"/>
        <v>0</v>
      </c>
      <c r="K403" s="6"/>
      <c r="L403"/>
    </row>
    <row r="404" spans="1:12" ht="35.1" hidden="1" customHeight="1">
      <c r="A404" s="38" t="s">
        <v>794</v>
      </c>
      <c r="B404" s="179" t="s">
        <v>795</v>
      </c>
      <c r="C404" s="180"/>
      <c r="D404" s="181"/>
      <c r="E404" s="39" t="s">
        <v>12</v>
      </c>
      <c r="F404" s="47"/>
      <c r="G404" s="40">
        <v>72.744600000000005</v>
      </c>
      <c r="H404" s="41">
        <f t="shared" si="6"/>
        <v>0</v>
      </c>
      <c r="K404" s="6"/>
      <c r="L404"/>
    </row>
    <row r="405" spans="1:12" ht="35.1" hidden="1" customHeight="1">
      <c r="A405" s="38" t="s">
        <v>796</v>
      </c>
      <c r="B405" s="179" t="s">
        <v>797</v>
      </c>
      <c r="C405" s="180"/>
      <c r="D405" s="181"/>
      <c r="E405" s="39" t="s">
        <v>12</v>
      </c>
      <c r="F405" s="47"/>
      <c r="G405" s="40">
        <v>77.5899</v>
      </c>
      <c r="H405" s="41">
        <f t="shared" si="6"/>
        <v>0</v>
      </c>
      <c r="K405" s="6"/>
      <c r="L405"/>
    </row>
    <row r="406" spans="1:12" ht="35.1" hidden="1" customHeight="1">
      <c r="A406" s="48" t="s">
        <v>798</v>
      </c>
      <c r="B406" s="179" t="s">
        <v>799</v>
      </c>
      <c r="C406" s="180"/>
      <c r="D406" s="181"/>
      <c r="E406" s="39" t="s">
        <v>12</v>
      </c>
      <c r="F406" s="47"/>
      <c r="G406" s="40">
        <v>102.82729999999999</v>
      </c>
      <c r="H406" s="41">
        <f t="shared" si="6"/>
        <v>0</v>
      </c>
      <c r="K406" s="6"/>
      <c r="L406"/>
    </row>
    <row r="407" spans="1:12" ht="35.1" hidden="1" customHeight="1">
      <c r="A407" s="48" t="s">
        <v>800</v>
      </c>
      <c r="B407" s="179" t="s">
        <v>801</v>
      </c>
      <c r="C407" s="180"/>
      <c r="D407" s="181"/>
      <c r="E407" s="39" t="s">
        <v>12</v>
      </c>
      <c r="F407" s="47"/>
      <c r="G407" s="40">
        <v>147.82069999999999</v>
      </c>
      <c r="H407" s="41">
        <f t="shared" si="6"/>
        <v>0</v>
      </c>
      <c r="K407" s="6"/>
      <c r="L407"/>
    </row>
    <row r="408" spans="1:12" ht="35.1" hidden="1" customHeight="1">
      <c r="A408" s="48" t="s">
        <v>802</v>
      </c>
      <c r="B408" s="179" t="s">
        <v>803</v>
      </c>
      <c r="C408" s="180"/>
      <c r="D408" s="181"/>
      <c r="E408" s="39" t="s">
        <v>12</v>
      </c>
      <c r="F408" s="47"/>
      <c r="G408" s="40">
        <v>284.03539999999998</v>
      </c>
      <c r="H408" s="41">
        <f t="shared" si="6"/>
        <v>0</v>
      </c>
      <c r="K408" s="6"/>
      <c r="L408"/>
    </row>
    <row r="409" spans="1:12" ht="35.1" hidden="1" customHeight="1">
      <c r="A409" s="48" t="s">
        <v>804</v>
      </c>
      <c r="B409" s="179" t="s">
        <v>805</v>
      </c>
      <c r="C409" s="180"/>
      <c r="D409" s="181"/>
      <c r="E409" s="39" t="s">
        <v>12</v>
      </c>
      <c r="F409" s="47"/>
      <c r="G409" s="40">
        <v>379.3888</v>
      </c>
      <c r="H409" s="41">
        <f t="shared" si="6"/>
        <v>0</v>
      </c>
      <c r="K409" s="6"/>
      <c r="L409"/>
    </row>
    <row r="410" spans="1:12" ht="35.1" hidden="1" customHeight="1">
      <c r="A410" s="50" t="s">
        <v>806</v>
      </c>
      <c r="B410" s="179" t="s">
        <v>807</v>
      </c>
      <c r="C410" s="180"/>
      <c r="D410" s="181"/>
      <c r="E410" s="39" t="s">
        <v>12</v>
      </c>
      <c r="F410" s="47"/>
      <c r="G410" s="40">
        <v>82.779799999999994</v>
      </c>
      <c r="H410" s="41">
        <f t="shared" si="6"/>
        <v>0</v>
      </c>
      <c r="K410" s="6"/>
      <c r="L410"/>
    </row>
    <row r="411" spans="1:12" ht="35.1" hidden="1" customHeight="1">
      <c r="A411" s="48" t="s">
        <v>808</v>
      </c>
      <c r="B411" s="179" t="s">
        <v>809</v>
      </c>
      <c r="C411" s="180"/>
      <c r="D411" s="181"/>
      <c r="E411" s="46" t="s">
        <v>810</v>
      </c>
      <c r="F411" s="47"/>
      <c r="G411" s="40"/>
      <c r="H411" s="41"/>
      <c r="K411" s="6"/>
      <c r="L411"/>
    </row>
    <row r="412" spans="1:12" ht="35.1" hidden="1" customHeight="1">
      <c r="A412" s="38" t="s">
        <v>811</v>
      </c>
      <c r="B412" s="179" t="s">
        <v>812</v>
      </c>
      <c r="C412" s="180"/>
      <c r="D412" s="181"/>
      <c r="E412" s="39" t="s">
        <v>12</v>
      </c>
      <c r="F412" s="47"/>
      <c r="G412" s="40">
        <v>398.90050000000002</v>
      </c>
      <c r="H412" s="41">
        <f t="shared" si="6"/>
        <v>0</v>
      </c>
      <c r="K412" s="6"/>
      <c r="L412"/>
    </row>
    <row r="413" spans="1:12" ht="35.1" hidden="1" customHeight="1">
      <c r="A413" s="38" t="s">
        <v>813</v>
      </c>
      <c r="B413" s="179" t="s">
        <v>814</v>
      </c>
      <c r="C413" s="180"/>
      <c r="D413" s="181"/>
      <c r="E413" s="39" t="s">
        <v>12</v>
      </c>
      <c r="F413" s="47"/>
      <c r="G413" s="40">
        <v>426.41660000000002</v>
      </c>
      <c r="H413" s="41">
        <f t="shared" si="6"/>
        <v>0</v>
      </c>
      <c r="K413" s="6"/>
      <c r="L413"/>
    </row>
    <row r="414" spans="1:12" ht="35.1" hidden="1" customHeight="1">
      <c r="A414" s="38" t="s">
        <v>815</v>
      </c>
      <c r="B414" s="179" t="s">
        <v>816</v>
      </c>
      <c r="C414" s="180"/>
      <c r="D414" s="181"/>
      <c r="E414" s="39" t="s">
        <v>12</v>
      </c>
      <c r="F414" s="47"/>
      <c r="G414" s="40">
        <v>559.13459999999998</v>
      </c>
      <c r="H414" s="41">
        <f t="shared" si="6"/>
        <v>0</v>
      </c>
      <c r="K414" s="6"/>
      <c r="L414"/>
    </row>
    <row r="415" spans="1:12" ht="35.1" hidden="1" customHeight="1">
      <c r="A415" s="38" t="s">
        <v>817</v>
      </c>
      <c r="B415" s="179" t="s">
        <v>818</v>
      </c>
      <c r="C415" s="180"/>
      <c r="D415" s="181"/>
      <c r="E415" s="39" t="s">
        <v>12</v>
      </c>
      <c r="F415" s="47"/>
      <c r="G415" s="40">
        <v>647.05679999999995</v>
      </c>
      <c r="H415" s="41">
        <f t="shared" si="6"/>
        <v>0</v>
      </c>
      <c r="K415" s="6"/>
      <c r="L415"/>
    </row>
    <row r="416" spans="1:12" ht="35.1" hidden="1" customHeight="1">
      <c r="A416" s="38" t="s">
        <v>819</v>
      </c>
      <c r="B416" s="179" t="s">
        <v>820</v>
      </c>
      <c r="C416" s="180"/>
      <c r="D416" s="181"/>
      <c r="E416" s="39" t="s">
        <v>12</v>
      </c>
      <c r="F416" s="47"/>
      <c r="G416" s="40">
        <v>1869.2861</v>
      </c>
      <c r="H416" s="41">
        <f t="shared" si="6"/>
        <v>0</v>
      </c>
      <c r="K416" s="6"/>
      <c r="L416"/>
    </row>
    <row r="417" spans="1:12" ht="35.1" hidden="1" customHeight="1">
      <c r="A417" s="48" t="s">
        <v>821</v>
      </c>
      <c r="B417" s="179" t="s">
        <v>822</v>
      </c>
      <c r="C417" s="180"/>
      <c r="D417" s="181"/>
      <c r="E417" s="46" t="s">
        <v>9</v>
      </c>
      <c r="F417" s="47"/>
      <c r="G417" s="40"/>
      <c r="H417" s="41"/>
      <c r="K417" s="6"/>
      <c r="L417"/>
    </row>
    <row r="418" spans="1:12" ht="35.1" hidden="1" customHeight="1">
      <c r="A418" s="38" t="s">
        <v>823</v>
      </c>
      <c r="B418" s="179" t="s">
        <v>824</v>
      </c>
      <c r="C418" s="180"/>
      <c r="D418" s="181"/>
      <c r="E418" s="39" t="s">
        <v>12</v>
      </c>
      <c r="F418" s="47"/>
      <c r="G418" s="40">
        <v>407.04939999999999</v>
      </c>
      <c r="H418" s="41">
        <f t="shared" si="6"/>
        <v>0</v>
      </c>
      <c r="K418" s="6"/>
      <c r="L418"/>
    </row>
    <row r="419" spans="1:12" ht="35.1" hidden="1" customHeight="1">
      <c r="A419" s="38" t="s">
        <v>825</v>
      </c>
      <c r="B419" s="179" t="s">
        <v>826</v>
      </c>
      <c r="C419" s="180"/>
      <c r="D419" s="181"/>
      <c r="E419" s="39" t="s">
        <v>12</v>
      </c>
      <c r="F419" s="47"/>
      <c r="G419" s="40">
        <v>510.83969999999999</v>
      </c>
      <c r="H419" s="41">
        <f t="shared" si="6"/>
        <v>0</v>
      </c>
      <c r="K419" s="6"/>
      <c r="L419"/>
    </row>
    <row r="420" spans="1:12" ht="35.1" hidden="1" customHeight="1">
      <c r="A420" s="38" t="s">
        <v>827</v>
      </c>
      <c r="B420" s="179" t="s">
        <v>828</v>
      </c>
      <c r="C420" s="180"/>
      <c r="D420" s="181"/>
      <c r="E420" s="39" t="s">
        <v>12</v>
      </c>
      <c r="F420" s="47"/>
      <c r="G420" s="40">
        <v>727.24850000000004</v>
      </c>
      <c r="H420" s="41">
        <f t="shared" si="6"/>
        <v>0</v>
      </c>
      <c r="K420" s="6"/>
      <c r="L420"/>
    </row>
    <row r="421" spans="1:12" ht="35.1" hidden="1" customHeight="1">
      <c r="A421" s="38" t="s">
        <v>829</v>
      </c>
      <c r="B421" s="179" t="s">
        <v>830</v>
      </c>
      <c r="C421" s="180"/>
      <c r="D421" s="181"/>
      <c r="E421" s="39" t="s">
        <v>12</v>
      </c>
      <c r="F421" s="47"/>
      <c r="G421" s="40">
        <v>892.721</v>
      </c>
      <c r="H421" s="41">
        <f t="shared" si="6"/>
        <v>0</v>
      </c>
      <c r="K421" s="6"/>
      <c r="L421"/>
    </row>
    <row r="422" spans="1:12" ht="35.1" hidden="1" customHeight="1">
      <c r="A422" s="38" t="s">
        <v>831</v>
      </c>
      <c r="B422" s="179" t="s">
        <v>832</v>
      </c>
      <c r="C422" s="180"/>
      <c r="D422" s="181"/>
      <c r="E422" s="39" t="s">
        <v>12</v>
      </c>
      <c r="F422" s="47"/>
      <c r="G422" s="40">
        <v>2490.3424</v>
      </c>
      <c r="H422" s="41">
        <f t="shared" si="6"/>
        <v>0</v>
      </c>
      <c r="K422" s="6"/>
      <c r="L422"/>
    </row>
    <row r="423" spans="1:12" ht="35.1" hidden="1" customHeight="1">
      <c r="A423" s="48" t="s">
        <v>833</v>
      </c>
      <c r="B423" s="179" t="s">
        <v>834</v>
      </c>
      <c r="C423" s="180"/>
      <c r="D423" s="181"/>
      <c r="E423" s="46" t="s">
        <v>9</v>
      </c>
      <c r="F423" s="47"/>
      <c r="G423" s="40"/>
      <c r="H423" s="41"/>
      <c r="K423" s="6"/>
      <c r="L423"/>
    </row>
    <row r="424" spans="1:12" ht="35.1" hidden="1" customHeight="1">
      <c r="A424" s="38" t="s">
        <v>835</v>
      </c>
      <c r="B424" s="179" t="s">
        <v>836</v>
      </c>
      <c r="C424" s="180"/>
      <c r="D424" s="181"/>
      <c r="E424" s="39" t="s">
        <v>12</v>
      </c>
      <c r="F424" s="47"/>
      <c r="G424" s="40">
        <v>588.02030000000002</v>
      </c>
      <c r="H424" s="41">
        <f t="shared" si="6"/>
        <v>0</v>
      </c>
      <c r="K424" s="6"/>
      <c r="L424"/>
    </row>
    <row r="425" spans="1:12" ht="35.1" hidden="1" customHeight="1">
      <c r="A425" s="38" t="s">
        <v>837</v>
      </c>
      <c r="B425" s="179" t="s">
        <v>838</v>
      </c>
      <c r="C425" s="180"/>
      <c r="D425" s="181"/>
      <c r="E425" s="39" t="s">
        <v>12</v>
      </c>
      <c r="F425" s="47"/>
      <c r="G425" s="40">
        <v>732.01459999999997</v>
      </c>
      <c r="H425" s="41">
        <f t="shared" si="6"/>
        <v>0</v>
      </c>
      <c r="K425" s="6"/>
      <c r="L425"/>
    </row>
    <row r="426" spans="1:12" ht="35.1" hidden="1" customHeight="1">
      <c r="A426" s="38" t="s">
        <v>839</v>
      </c>
      <c r="B426" s="179" t="s">
        <v>840</v>
      </c>
      <c r="C426" s="180"/>
      <c r="D426" s="181"/>
      <c r="E426" s="39" t="s">
        <v>12</v>
      </c>
      <c r="F426" s="47"/>
      <c r="G426" s="40">
        <v>1112.3973000000001</v>
      </c>
      <c r="H426" s="41">
        <f t="shared" si="6"/>
        <v>0</v>
      </c>
      <c r="K426" s="6"/>
      <c r="L426"/>
    </row>
    <row r="427" spans="1:12" s="23" customFormat="1" ht="30.75" hidden="1" customHeight="1">
      <c r="A427" s="66" t="s">
        <v>841</v>
      </c>
      <c r="B427" s="179" t="s">
        <v>842</v>
      </c>
      <c r="C427" s="180"/>
      <c r="D427" s="181"/>
      <c r="E427" s="67" t="s">
        <v>12</v>
      </c>
      <c r="F427" s="47"/>
      <c r="G427" s="68">
        <v>1267.5574999999999</v>
      </c>
      <c r="H427" s="69">
        <f>ROUND(F427*G427,2)</f>
        <v>0</v>
      </c>
      <c r="K427" s="24"/>
    </row>
    <row r="428" spans="1:12" ht="35.1" hidden="1" customHeight="1">
      <c r="A428" s="38" t="s">
        <v>843</v>
      </c>
      <c r="B428" s="179" t="s">
        <v>844</v>
      </c>
      <c r="C428" s="180"/>
      <c r="D428" s="181"/>
      <c r="E428" s="39" t="s">
        <v>12</v>
      </c>
      <c r="F428" s="47"/>
      <c r="G428" s="40">
        <v>2370.9839000000002</v>
      </c>
      <c r="H428" s="41">
        <f t="shared" si="6"/>
        <v>0</v>
      </c>
      <c r="K428" s="6"/>
      <c r="L428"/>
    </row>
    <row r="429" spans="1:12" ht="35.1" hidden="1" customHeight="1">
      <c r="A429" s="48" t="s">
        <v>845</v>
      </c>
      <c r="B429" s="179" t="s">
        <v>846</v>
      </c>
      <c r="C429" s="180"/>
      <c r="D429" s="181"/>
      <c r="E429" s="46" t="s">
        <v>9</v>
      </c>
      <c r="F429" s="47"/>
      <c r="G429" s="40"/>
      <c r="H429" s="41"/>
      <c r="K429" s="6"/>
      <c r="L429"/>
    </row>
    <row r="430" spans="1:12" ht="35.1" hidden="1" customHeight="1">
      <c r="A430" s="38" t="s">
        <v>847</v>
      </c>
      <c r="B430" s="179" t="s">
        <v>848</v>
      </c>
      <c r="C430" s="180"/>
      <c r="D430" s="181"/>
      <c r="E430" s="39" t="s">
        <v>12</v>
      </c>
      <c r="F430" s="47"/>
      <c r="G430" s="40">
        <v>803.62459999999999</v>
      </c>
      <c r="H430" s="41">
        <f t="shared" si="6"/>
        <v>0</v>
      </c>
      <c r="K430" s="6"/>
      <c r="L430"/>
    </row>
    <row r="431" spans="1:12" ht="35.1" hidden="1" customHeight="1">
      <c r="A431" s="38" t="s">
        <v>849</v>
      </c>
      <c r="B431" s="179" t="s">
        <v>850</v>
      </c>
      <c r="C431" s="180"/>
      <c r="D431" s="181"/>
      <c r="E431" s="39" t="s">
        <v>12</v>
      </c>
      <c r="F431" s="47"/>
      <c r="G431" s="40">
        <v>734.83249999999998</v>
      </c>
      <c r="H431" s="41">
        <f t="shared" si="6"/>
        <v>0</v>
      </c>
      <c r="K431" s="6"/>
      <c r="L431"/>
    </row>
    <row r="432" spans="1:12" ht="57.75" hidden="1" customHeight="1">
      <c r="A432" s="38" t="s">
        <v>851</v>
      </c>
      <c r="B432" s="179" t="s">
        <v>852</v>
      </c>
      <c r="C432" s="180"/>
      <c r="D432" s="181"/>
      <c r="E432" s="39" t="s">
        <v>12</v>
      </c>
      <c r="F432" s="47"/>
      <c r="G432" s="40">
        <v>1200.0250000000001</v>
      </c>
      <c r="H432" s="41">
        <f t="shared" si="6"/>
        <v>0</v>
      </c>
      <c r="K432" s="6"/>
      <c r="L432"/>
    </row>
    <row r="433" spans="1:21" ht="35.1" customHeight="1">
      <c r="A433" s="38" t="s">
        <v>853</v>
      </c>
      <c r="B433" s="179" t="s">
        <v>854</v>
      </c>
      <c r="C433" s="180"/>
      <c r="D433" s="181"/>
      <c r="E433" s="39" t="s">
        <v>12</v>
      </c>
      <c r="F433" s="47">
        <v>5</v>
      </c>
      <c r="G433" s="40">
        <v>1177.0987</v>
      </c>
      <c r="H433" s="41">
        <f t="shared" si="6"/>
        <v>5885.49</v>
      </c>
      <c r="K433" s="6"/>
      <c r="L433"/>
    </row>
    <row r="434" spans="1:21" ht="35.1" hidden="1" customHeight="1">
      <c r="A434" s="38" t="s">
        <v>855</v>
      </c>
      <c r="B434" s="179" t="s">
        <v>856</v>
      </c>
      <c r="C434" s="180"/>
      <c r="D434" s="181"/>
      <c r="E434" s="39" t="s">
        <v>12</v>
      </c>
      <c r="F434" s="47"/>
      <c r="G434" s="40">
        <v>2971.5151000000001</v>
      </c>
      <c r="H434" s="41">
        <f t="shared" si="6"/>
        <v>0</v>
      </c>
      <c r="K434" s="6"/>
      <c r="L434"/>
    </row>
    <row r="435" spans="1:21" ht="35.1" hidden="1" customHeight="1">
      <c r="A435" s="38" t="s">
        <v>857</v>
      </c>
      <c r="B435" s="179" t="s">
        <v>858</v>
      </c>
      <c r="C435" s="180"/>
      <c r="D435" s="181"/>
      <c r="E435" s="46" t="s">
        <v>9</v>
      </c>
      <c r="F435" s="47"/>
      <c r="G435" s="40"/>
      <c r="H435" s="41"/>
      <c r="K435" s="6"/>
      <c r="L435"/>
    </row>
    <row r="436" spans="1:21" ht="35.1" hidden="1" customHeight="1">
      <c r="A436" s="38" t="s">
        <v>859</v>
      </c>
      <c r="B436" s="179" t="s">
        <v>860</v>
      </c>
      <c r="C436" s="180"/>
      <c r="D436" s="181"/>
      <c r="E436" s="39" t="s">
        <v>12</v>
      </c>
      <c r="F436" s="47"/>
      <c r="G436" s="40">
        <v>711.5924</v>
      </c>
      <c r="H436" s="41">
        <f t="shared" si="6"/>
        <v>0</v>
      </c>
      <c r="K436" s="6"/>
      <c r="L436"/>
    </row>
    <row r="437" spans="1:21" ht="35.1" hidden="1" customHeight="1">
      <c r="A437" s="38" t="s">
        <v>861</v>
      </c>
      <c r="B437" s="179" t="s">
        <v>862</v>
      </c>
      <c r="C437" s="180"/>
      <c r="D437" s="181"/>
      <c r="E437" s="39" t="s">
        <v>12</v>
      </c>
      <c r="F437" s="47"/>
      <c r="G437" s="40">
        <v>783.72730000000001</v>
      </c>
      <c r="H437" s="41">
        <f t="shared" si="6"/>
        <v>0</v>
      </c>
      <c r="K437" s="6"/>
      <c r="L437"/>
    </row>
    <row r="438" spans="1:21" ht="35.1" hidden="1" customHeight="1">
      <c r="A438" s="38" t="s">
        <v>863</v>
      </c>
      <c r="B438" s="179" t="s">
        <v>864</v>
      </c>
      <c r="C438" s="180"/>
      <c r="D438" s="181"/>
      <c r="E438" s="39" t="s">
        <v>12</v>
      </c>
      <c r="F438" s="47"/>
      <c r="G438" s="40">
        <v>1279.7959000000001</v>
      </c>
      <c r="H438" s="41">
        <f t="shared" si="6"/>
        <v>0</v>
      </c>
      <c r="K438" s="6"/>
      <c r="L438"/>
    </row>
    <row r="439" spans="1:21" s="28" customFormat="1" ht="35.1" hidden="1" customHeight="1">
      <c r="A439" s="38" t="s">
        <v>865</v>
      </c>
      <c r="B439" s="179" t="s">
        <v>866</v>
      </c>
      <c r="C439" s="180"/>
      <c r="D439" s="181"/>
      <c r="E439" s="39" t="s">
        <v>12</v>
      </c>
      <c r="F439" s="47"/>
      <c r="G439" s="40">
        <v>1499.2716</v>
      </c>
      <c r="H439" s="41">
        <f t="shared" si="6"/>
        <v>0</v>
      </c>
      <c r="K439" s="29"/>
    </row>
    <row r="440" spans="1:21" s="23" customFormat="1" ht="35.1" hidden="1" customHeight="1">
      <c r="A440" s="32" t="s">
        <v>867</v>
      </c>
      <c r="B440" s="179" t="s">
        <v>868</v>
      </c>
      <c r="C440" s="180"/>
      <c r="D440" s="181"/>
      <c r="E440" s="70" t="s">
        <v>12</v>
      </c>
      <c r="F440" s="47"/>
      <c r="G440" s="34">
        <v>3331.8249999999998</v>
      </c>
      <c r="H440" s="35">
        <f t="shared" si="6"/>
        <v>0</v>
      </c>
      <c r="I440"/>
      <c r="J440"/>
      <c r="K440" s="6"/>
      <c r="L440"/>
      <c r="M440"/>
      <c r="N440"/>
      <c r="O440"/>
      <c r="P440"/>
      <c r="Q440"/>
      <c r="R440"/>
      <c r="S440"/>
      <c r="T440"/>
      <c r="U440"/>
    </row>
    <row r="441" spans="1:21" ht="35.1" hidden="1" customHeight="1">
      <c r="A441" s="32" t="s">
        <v>869</v>
      </c>
      <c r="B441" s="179" t="s">
        <v>870</v>
      </c>
      <c r="C441" s="180"/>
      <c r="D441" s="181"/>
      <c r="E441" s="46" t="s">
        <v>9</v>
      </c>
      <c r="F441" s="47"/>
      <c r="G441" s="40"/>
      <c r="H441" s="41"/>
      <c r="K441" s="6"/>
      <c r="L441"/>
    </row>
    <row r="442" spans="1:21" ht="35.1" hidden="1" customHeight="1">
      <c r="A442" s="38" t="s">
        <v>871</v>
      </c>
      <c r="B442" s="179" t="s">
        <v>872</v>
      </c>
      <c r="C442" s="180"/>
      <c r="D442" s="181"/>
      <c r="E442" s="39" t="s">
        <v>12</v>
      </c>
      <c r="F442" s="47"/>
      <c r="G442" s="40">
        <v>962.32</v>
      </c>
      <c r="H442" s="41">
        <f t="shared" si="6"/>
        <v>0</v>
      </c>
      <c r="K442" s="6"/>
      <c r="L442"/>
    </row>
    <row r="443" spans="1:21" ht="35.1" hidden="1" customHeight="1">
      <c r="A443" s="38" t="s">
        <v>873</v>
      </c>
      <c r="B443" s="179" t="s">
        <v>874</v>
      </c>
      <c r="C443" s="180"/>
      <c r="D443" s="181"/>
      <c r="E443" s="39" t="s">
        <v>12</v>
      </c>
      <c r="F443" s="47"/>
      <c r="G443" s="40">
        <v>992.62159999999994</v>
      </c>
      <c r="H443" s="41">
        <f t="shared" si="6"/>
        <v>0</v>
      </c>
      <c r="K443" s="6"/>
      <c r="L443"/>
    </row>
    <row r="444" spans="1:21" ht="35.1" hidden="1" customHeight="1">
      <c r="A444" s="38" t="s">
        <v>875</v>
      </c>
      <c r="B444" s="179" t="s">
        <v>876</v>
      </c>
      <c r="C444" s="180"/>
      <c r="D444" s="181"/>
      <c r="E444" s="39" t="s">
        <v>12</v>
      </c>
      <c r="F444" s="47"/>
      <c r="G444" s="40">
        <v>1432.2421999999999</v>
      </c>
      <c r="H444" s="41">
        <f t="shared" si="6"/>
        <v>0</v>
      </c>
      <c r="K444" s="6"/>
      <c r="L444"/>
    </row>
    <row r="445" spans="1:21" ht="35.1" hidden="1" customHeight="1">
      <c r="A445" s="38" t="s">
        <v>877</v>
      </c>
      <c r="B445" s="179" t="s">
        <v>878</v>
      </c>
      <c r="C445" s="180"/>
      <c r="D445" s="181"/>
      <c r="E445" s="39" t="s">
        <v>12</v>
      </c>
      <c r="F445" s="47"/>
      <c r="G445" s="40">
        <v>1505.2793999999999</v>
      </c>
      <c r="H445" s="41">
        <f t="shared" si="6"/>
        <v>0</v>
      </c>
      <c r="K445" s="6"/>
      <c r="L445"/>
    </row>
    <row r="446" spans="1:21" ht="35.1" hidden="1" customHeight="1">
      <c r="A446" s="38" t="s">
        <v>879</v>
      </c>
      <c r="B446" s="179" t="s">
        <v>880</v>
      </c>
      <c r="C446" s="180"/>
      <c r="D446" s="181"/>
      <c r="E446" s="39" t="s">
        <v>12</v>
      </c>
      <c r="F446" s="47"/>
      <c r="G446" s="40">
        <v>3786.4996999999998</v>
      </c>
      <c r="H446" s="41">
        <f t="shared" si="6"/>
        <v>0</v>
      </c>
      <c r="K446" s="6"/>
      <c r="L446"/>
    </row>
    <row r="447" spans="1:21" ht="35.1" hidden="1" customHeight="1">
      <c r="A447" s="32" t="s">
        <v>881</v>
      </c>
      <c r="B447" s="179" t="s">
        <v>882</v>
      </c>
      <c r="C447" s="180"/>
      <c r="D447" s="181"/>
      <c r="E447" s="46" t="s">
        <v>9</v>
      </c>
      <c r="F447" s="47"/>
      <c r="G447" s="40"/>
      <c r="H447" s="41"/>
      <c r="K447" s="6"/>
      <c r="L447"/>
    </row>
    <row r="448" spans="1:21" ht="35.1" hidden="1" customHeight="1">
      <c r="A448" s="38" t="s">
        <v>883</v>
      </c>
      <c r="B448" s="179" t="s">
        <v>884</v>
      </c>
      <c r="C448" s="180"/>
      <c r="D448" s="181"/>
      <c r="E448" s="39" t="s">
        <v>12</v>
      </c>
      <c r="F448" s="47"/>
      <c r="G448" s="40">
        <v>1069.9829999999999</v>
      </c>
      <c r="H448" s="41">
        <f t="shared" si="6"/>
        <v>0</v>
      </c>
      <c r="K448" s="6"/>
      <c r="L448"/>
    </row>
    <row r="449" spans="1:12" ht="35.1" hidden="1" customHeight="1">
      <c r="A449" s="38" t="s">
        <v>885</v>
      </c>
      <c r="B449" s="179" t="s">
        <v>886</v>
      </c>
      <c r="C449" s="180"/>
      <c r="D449" s="181"/>
      <c r="E449" s="39" t="s">
        <v>12</v>
      </c>
      <c r="F449" s="47"/>
      <c r="G449" s="40">
        <v>1214.1313</v>
      </c>
      <c r="H449" s="41">
        <f t="shared" si="6"/>
        <v>0</v>
      </c>
      <c r="K449" s="6"/>
      <c r="L449"/>
    </row>
    <row r="450" spans="1:12" ht="35.1" hidden="1" customHeight="1">
      <c r="A450" s="38" t="s">
        <v>887</v>
      </c>
      <c r="B450" s="179" t="s">
        <v>888</v>
      </c>
      <c r="C450" s="180"/>
      <c r="D450" s="181"/>
      <c r="E450" s="39" t="s">
        <v>12</v>
      </c>
      <c r="F450" s="47"/>
      <c r="G450" s="40">
        <v>1627.4846</v>
      </c>
      <c r="H450" s="41">
        <f t="shared" si="6"/>
        <v>0</v>
      </c>
      <c r="K450" s="6"/>
      <c r="L450"/>
    </row>
    <row r="451" spans="1:12" ht="35.1" customHeight="1">
      <c r="A451" s="38" t="s">
        <v>889</v>
      </c>
      <c r="B451" s="179" t="s">
        <v>890</v>
      </c>
      <c r="C451" s="180"/>
      <c r="D451" s="181"/>
      <c r="E451" s="39" t="s">
        <v>12</v>
      </c>
      <c r="F451" s="47">
        <v>1</v>
      </c>
      <c r="G451" s="40">
        <v>1644.154</v>
      </c>
      <c r="H451" s="41">
        <f t="shared" si="6"/>
        <v>1644.15</v>
      </c>
      <c r="K451" s="6"/>
      <c r="L451"/>
    </row>
    <row r="452" spans="1:12" ht="35.1" hidden="1" customHeight="1">
      <c r="A452" s="38" t="s">
        <v>891</v>
      </c>
      <c r="B452" s="179" t="s">
        <v>892</v>
      </c>
      <c r="C452" s="180"/>
      <c r="D452" s="181"/>
      <c r="E452" s="39" t="s">
        <v>12</v>
      </c>
      <c r="F452" s="47"/>
      <c r="G452" s="40">
        <v>4943.8613999999998</v>
      </c>
      <c r="H452" s="41">
        <f t="shared" si="6"/>
        <v>0</v>
      </c>
      <c r="K452" s="6"/>
      <c r="L452"/>
    </row>
    <row r="453" spans="1:12" ht="35.1" hidden="1" customHeight="1">
      <c r="A453" s="38" t="s">
        <v>893</v>
      </c>
      <c r="B453" s="179" t="s">
        <v>894</v>
      </c>
      <c r="C453" s="180"/>
      <c r="D453" s="181"/>
      <c r="E453" s="39" t="s">
        <v>9</v>
      </c>
      <c r="F453" s="47"/>
      <c r="G453" s="40"/>
      <c r="H453" s="41"/>
      <c r="K453" s="6"/>
      <c r="L453"/>
    </row>
    <row r="454" spans="1:12" ht="35.1" hidden="1" customHeight="1">
      <c r="A454" s="38" t="s">
        <v>895</v>
      </c>
      <c r="B454" s="179" t="s">
        <v>896</v>
      </c>
      <c r="C454" s="180"/>
      <c r="D454" s="181"/>
      <c r="E454" s="39" t="s">
        <v>12</v>
      </c>
      <c r="F454" s="47"/>
      <c r="G454" s="40">
        <v>874.18169999999998</v>
      </c>
      <c r="H454" s="41">
        <f t="shared" si="6"/>
        <v>0</v>
      </c>
      <c r="K454" s="6"/>
      <c r="L454"/>
    </row>
    <row r="455" spans="1:12" ht="35.1" hidden="1" customHeight="1">
      <c r="A455" s="38" t="s">
        <v>897</v>
      </c>
      <c r="B455" s="179" t="s">
        <v>898</v>
      </c>
      <c r="C455" s="180"/>
      <c r="D455" s="181"/>
      <c r="E455" s="39" t="s">
        <v>12</v>
      </c>
      <c r="F455" s="47"/>
      <c r="G455" s="40">
        <v>1583.4395999999999</v>
      </c>
      <c r="H455" s="41">
        <f t="shared" si="6"/>
        <v>0</v>
      </c>
      <c r="K455" s="6"/>
      <c r="L455"/>
    </row>
    <row r="456" spans="1:12" ht="35.1" hidden="1" customHeight="1">
      <c r="A456" s="38" t="s">
        <v>899</v>
      </c>
      <c r="B456" s="179" t="s">
        <v>900</v>
      </c>
      <c r="C456" s="180"/>
      <c r="D456" s="181"/>
      <c r="E456" s="39" t="s">
        <v>12</v>
      </c>
      <c r="F456" s="47"/>
      <c r="G456" s="40">
        <v>2258.6275999999998</v>
      </c>
      <c r="H456" s="41">
        <f t="shared" si="6"/>
        <v>0</v>
      </c>
      <c r="K456" s="6"/>
      <c r="L456"/>
    </row>
    <row r="457" spans="1:12" ht="35.1" hidden="1" customHeight="1">
      <c r="A457" s="38" t="s">
        <v>901</v>
      </c>
      <c r="B457" s="179" t="s">
        <v>902</v>
      </c>
      <c r="C457" s="180"/>
      <c r="D457" s="181"/>
      <c r="E457" s="39" t="s">
        <v>12</v>
      </c>
      <c r="F457" s="47"/>
      <c r="G457" s="40">
        <v>2826.2975000000001</v>
      </c>
      <c r="H457" s="41">
        <f t="shared" si="6"/>
        <v>0</v>
      </c>
      <c r="K457" s="6"/>
      <c r="L457"/>
    </row>
    <row r="458" spans="1:12" ht="35.1" hidden="1" customHeight="1">
      <c r="A458" s="38" t="s">
        <v>903</v>
      </c>
      <c r="B458" s="179" t="s">
        <v>904</v>
      </c>
      <c r="C458" s="180"/>
      <c r="D458" s="181"/>
      <c r="E458" s="39" t="s">
        <v>12</v>
      </c>
      <c r="F458" s="47"/>
      <c r="G458" s="40">
        <v>1501.0880999999999</v>
      </c>
      <c r="H458" s="41">
        <f t="shared" si="6"/>
        <v>0</v>
      </c>
      <c r="K458" s="6"/>
      <c r="L458"/>
    </row>
    <row r="459" spans="1:12" ht="35.1" hidden="1" customHeight="1">
      <c r="A459" s="38" t="s">
        <v>905</v>
      </c>
      <c r="B459" s="179" t="s">
        <v>906</v>
      </c>
      <c r="C459" s="180"/>
      <c r="D459" s="181"/>
      <c r="E459" s="39" t="s">
        <v>12</v>
      </c>
      <c r="F459" s="47"/>
      <c r="G459" s="40">
        <v>2806.2966999999999</v>
      </c>
      <c r="H459" s="41">
        <f t="shared" si="6"/>
        <v>0</v>
      </c>
      <c r="K459" s="6"/>
      <c r="L459"/>
    </row>
    <row r="460" spans="1:12" ht="35.1" hidden="1" customHeight="1">
      <c r="A460" s="38" t="s">
        <v>907</v>
      </c>
      <c r="B460" s="179" t="s">
        <v>908</v>
      </c>
      <c r="C460" s="180"/>
      <c r="D460" s="181"/>
      <c r="E460" s="39" t="s">
        <v>12</v>
      </c>
      <c r="F460" s="47"/>
      <c r="G460" s="40">
        <v>4161.0887000000002</v>
      </c>
      <c r="H460" s="41">
        <f t="shared" si="6"/>
        <v>0</v>
      </c>
      <c r="K460" s="6"/>
      <c r="L460"/>
    </row>
    <row r="461" spans="1:12" ht="35.1" hidden="1" customHeight="1">
      <c r="A461" s="38" t="s">
        <v>909</v>
      </c>
      <c r="B461" s="179" t="s">
        <v>910</v>
      </c>
      <c r="C461" s="180"/>
      <c r="D461" s="181"/>
      <c r="E461" s="39" t="s">
        <v>12</v>
      </c>
      <c r="F461" s="47"/>
      <c r="G461" s="40">
        <v>5544.6836000000003</v>
      </c>
      <c r="H461" s="41">
        <f t="shared" si="6"/>
        <v>0</v>
      </c>
      <c r="K461" s="6"/>
      <c r="L461"/>
    </row>
    <row r="462" spans="1:12" ht="35.1" hidden="1" customHeight="1">
      <c r="A462" s="38" t="s">
        <v>911</v>
      </c>
      <c r="B462" s="179" t="s">
        <v>912</v>
      </c>
      <c r="C462" s="180"/>
      <c r="D462" s="181"/>
      <c r="E462" s="39" t="s">
        <v>9</v>
      </c>
      <c r="F462" s="47"/>
      <c r="G462" s="40"/>
      <c r="H462" s="41"/>
      <c r="K462" s="6"/>
      <c r="L462"/>
    </row>
    <row r="463" spans="1:12" ht="35.1" hidden="1" customHeight="1">
      <c r="A463" s="38" t="s">
        <v>913</v>
      </c>
      <c r="B463" s="179" t="s">
        <v>914</v>
      </c>
      <c r="C463" s="180"/>
      <c r="D463" s="181"/>
      <c r="E463" s="39" t="s">
        <v>12</v>
      </c>
      <c r="F463" s="47"/>
      <c r="G463" s="40">
        <v>937.78129999999999</v>
      </c>
      <c r="H463" s="41">
        <f t="shared" ref="H463:H524" si="7">ROUND(F463*G463,2)</f>
        <v>0</v>
      </c>
      <c r="K463" s="6"/>
      <c r="L463"/>
    </row>
    <row r="464" spans="1:12" ht="35.1" hidden="1" customHeight="1">
      <c r="A464" s="38" t="s">
        <v>915</v>
      </c>
      <c r="B464" s="179" t="s">
        <v>916</v>
      </c>
      <c r="C464" s="180"/>
      <c r="D464" s="181"/>
      <c r="E464" s="39" t="s">
        <v>12</v>
      </c>
      <c r="F464" s="47"/>
      <c r="G464" s="40">
        <v>1562.5601999999999</v>
      </c>
      <c r="H464" s="41">
        <f t="shared" si="7"/>
        <v>0</v>
      </c>
      <c r="K464" s="6"/>
      <c r="L464"/>
    </row>
    <row r="465" spans="1:12" ht="35.1" hidden="1" customHeight="1">
      <c r="A465" s="38" t="s">
        <v>917</v>
      </c>
      <c r="B465" s="179" t="s">
        <v>918</v>
      </c>
      <c r="C465" s="180"/>
      <c r="D465" s="181"/>
      <c r="E465" s="39" t="s">
        <v>12</v>
      </c>
      <c r="F465" s="47"/>
      <c r="G465" s="40">
        <v>2349.1878000000002</v>
      </c>
      <c r="H465" s="41">
        <f t="shared" si="7"/>
        <v>0</v>
      </c>
      <c r="K465" s="6"/>
      <c r="L465"/>
    </row>
    <row r="466" spans="1:12" ht="35.1" hidden="1" customHeight="1">
      <c r="A466" s="38" t="s">
        <v>919</v>
      </c>
      <c r="B466" s="179" t="s">
        <v>920</v>
      </c>
      <c r="C466" s="180"/>
      <c r="D466" s="181"/>
      <c r="E466" s="39" t="s">
        <v>12</v>
      </c>
      <c r="F466" s="47"/>
      <c r="G466" s="40">
        <v>3202.9823000000001</v>
      </c>
      <c r="H466" s="41">
        <f t="shared" si="7"/>
        <v>0</v>
      </c>
      <c r="K466" s="6"/>
      <c r="L466"/>
    </row>
    <row r="467" spans="1:12" ht="35.1" hidden="1" customHeight="1">
      <c r="A467" s="38" t="s">
        <v>921</v>
      </c>
      <c r="B467" s="179" t="s">
        <v>922</v>
      </c>
      <c r="C467" s="180"/>
      <c r="D467" s="181"/>
      <c r="E467" s="39" t="s">
        <v>12</v>
      </c>
      <c r="F467" s="47"/>
      <c r="G467" s="40">
        <v>1369.0336</v>
      </c>
      <c r="H467" s="41">
        <f t="shared" si="7"/>
        <v>0</v>
      </c>
      <c r="K467" s="6"/>
      <c r="L467"/>
    </row>
    <row r="468" spans="1:12" ht="35.1" hidden="1" customHeight="1">
      <c r="A468" s="38" t="s">
        <v>923</v>
      </c>
      <c r="B468" s="179" t="s">
        <v>924</v>
      </c>
      <c r="C468" s="180"/>
      <c r="D468" s="181"/>
      <c r="E468" s="39" t="s">
        <v>12</v>
      </c>
      <c r="F468" s="47"/>
      <c r="G468" s="40">
        <v>2891.4312</v>
      </c>
      <c r="H468" s="41">
        <f t="shared" si="7"/>
        <v>0</v>
      </c>
      <c r="K468" s="6"/>
      <c r="L468"/>
    </row>
    <row r="469" spans="1:12" ht="35.1" hidden="1" customHeight="1">
      <c r="A469" s="38" t="s">
        <v>925</v>
      </c>
      <c r="B469" s="179" t="s">
        <v>926</v>
      </c>
      <c r="C469" s="180"/>
      <c r="D469" s="181"/>
      <c r="E469" s="39" t="s">
        <v>12</v>
      </c>
      <c r="F469" s="47"/>
      <c r="G469" s="40">
        <v>4299.8752999999997</v>
      </c>
      <c r="H469" s="41">
        <f t="shared" si="7"/>
        <v>0</v>
      </c>
      <c r="K469" s="6"/>
      <c r="L469"/>
    </row>
    <row r="470" spans="1:12" ht="35.1" hidden="1" customHeight="1">
      <c r="A470" s="38" t="s">
        <v>927</v>
      </c>
      <c r="B470" s="179" t="s">
        <v>928</v>
      </c>
      <c r="C470" s="180"/>
      <c r="D470" s="181"/>
      <c r="E470" s="39" t="s">
        <v>12</v>
      </c>
      <c r="F470" s="47"/>
      <c r="G470" s="40">
        <v>5635.8693999999996</v>
      </c>
      <c r="H470" s="41">
        <f t="shared" si="7"/>
        <v>0</v>
      </c>
      <c r="K470" s="6"/>
      <c r="L470"/>
    </row>
    <row r="471" spans="1:12" ht="35.1" hidden="1" customHeight="1">
      <c r="A471" s="38" t="s">
        <v>929</v>
      </c>
      <c r="B471" s="179" t="s">
        <v>930</v>
      </c>
      <c r="C471" s="180"/>
      <c r="D471" s="181"/>
      <c r="E471" s="39" t="s">
        <v>9</v>
      </c>
      <c r="F471" s="47"/>
      <c r="G471" s="40"/>
      <c r="H471" s="41"/>
      <c r="K471" s="6"/>
      <c r="L471"/>
    </row>
    <row r="472" spans="1:12" ht="35.1" hidden="1" customHeight="1">
      <c r="A472" s="38" t="s">
        <v>931</v>
      </c>
      <c r="B472" s="179" t="s">
        <v>932</v>
      </c>
      <c r="C472" s="180"/>
      <c r="D472" s="181"/>
      <c r="E472" s="39" t="s">
        <v>12</v>
      </c>
      <c r="F472" s="47"/>
      <c r="G472" s="40">
        <v>1060.1210000000001</v>
      </c>
      <c r="H472" s="41">
        <f t="shared" si="7"/>
        <v>0</v>
      </c>
      <c r="K472" s="6"/>
      <c r="L472"/>
    </row>
    <row r="473" spans="1:12" ht="35.1" hidden="1" customHeight="1">
      <c r="A473" s="38" t="s">
        <v>933</v>
      </c>
      <c r="B473" s="179" t="s">
        <v>934</v>
      </c>
      <c r="C473" s="180"/>
      <c r="D473" s="181"/>
      <c r="E473" s="39" t="s">
        <v>12</v>
      </c>
      <c r="F473" s="47"/>
      <c r="G473" s="40">
        <v>1910.7873</v>
      </c>
      <c r="H473" s="41">
        <f t="shared" si="7"/>
        <v>0</v>
      </c>
      <c r="K473" s="6"/>
      <c r="L473"/>
    </row>
    <row r="474" spans="1:12" ht="35.1" hidden="1" customHeight="1">
      <c r="A474" s="38" t="s">
        <v>935</v>
      </c>
      <c r="B474" s="179" t="s">
        <v>936</v>
      </c>
      <c r="C474" s="180"/>
      <c r="D474" s="181"/>
      <c r="E474" s="39" t="s">
        <v>12</v>
      </c>
      <c r="F474" s="47"/>
      <c r="G474" s="40">
        <v>2988.7525999999998</v>
      </c>
      <c r="H474" s="41">
        <f t="shared" si="7"/>
        <v>0</v>
      </c>
      <c r="K474" s="6"/>
      <c r="L474"/>
    </row>
    <row r="475" spans="1:12" ht="35.1" hidden="1" customHeight="1">
      <c r="A475" s="38" t="s">
        <v>937</v>
      </c>
      <c r="B475" s="179" t="s">
        <v>938</v>
      </c>
      <c r="C475" s="180"/>
      <c r="D475" s="181"/>
      <c r="E475" s="39" t="s">
        <v>12</v>
      </c>
      <c r="F475" s="47"/>
      <c r="G475" s="40">
        <v>3536.3227000000002</v>
      </c>
      <c r="H475" s="41">
        <f t="shared" si="7"/>
        <v>0</v>
      </c>
      <c r="K475" s="6"/>
      <c r="L475"/>
    </row>
    <row r="476" spans="1:12" ht="35.1" customHeight="1">
      <c r="A476" s="38" t="s">
        <v>939</v>
      </c>
      <c r="B476" s="179" t="s">
        <v>940</v>
      </c>
      <c r="C476" s="180"/>
      <c r="D476" s="181"/>
      <c r="E476" s="39" t="s">
        <v>12</v>
      </c>
      <c r="F476" s="47">
        <v>8</v>
      </c>
      <c r="G476" s="40">
        <v>1970.498</v>
      </c>
      <c r="H476" s="41">
        <f t="shared" si="7"/>
        <v>15763.98</v>
      </c>
      <c r="K476" s="6"/>
      <c r="L476"/>
    </row>
    <row r="477" spans="1:12" ht="35.1" hidden="1" customHeight="1">
      <c r="A477" s="38" t="s">
        <v>941</v>
      </c>
      <c r="B477" s="179" t="s">
        <v>942</v>
      </c>
      <c r="C477" s="180"/>
      <c r="D477" s="181"/>
      <c r="E477" s="39" t="s">
        <v>12</v>
      </c>
      <c r="F477" s="47"/>
      <c r="G477" s="40">
        <v>3949.0544</v>
      </c>
      <c r="H477" s="41">
        <f t="shared" si="7"/>
        <v>0</v>
      </c>
      <c r="K477" s="6"/>
      <c r="L477"/>
    </row>
    <row r="478" spans="1:12" ht="35.1" hidden="1" customHeight="1">
      <c r="A478" s="38" t="s">
        <v>943</v>
      </c>
      <c r="B478" s="179" t="s">
        <v>944</v>
      </c>
      <c r="C478" s="180"/>
      <c r="D478" s="181"/>
      <c r="E478" s="39" t="s">
        <v>12</v>
      </c>
      <c r="F478" s="47"/>
      <c r="G478" s="40">
        <v>6056.8132999999998</v>
      </c>
      <c r="H478" s="41">
        <f t="shared" si="7"/>
        <v>0</v>
      </c>
      <c r="K478" s="6"/>
      <c r="L478"/>
    </row>
    <row r="479" spans="1:12" ht="35.1" hidden="1" customHeight="1">
      <c r="A479" s="38" t="s">
        <v>945</v>
      </c>
      <c r="B479" s="179" t="s">
        <v>946</v>
      </c>
      <c r="C479" s="180"/>
      <c r="D479" s="181"/>
      <c r="E479" s="39" t="s">
        <v>12</v>
      </c>
      <c r="F479" s="47"/>
      <c r="G479" s="40">
        <v>8131.5852000000004</v>
      </c>
      <c r="H479" s="41">
        <f t="shared" si="7"/>
        <v>0</v>
      </c>
      <c r="K479" s="6"/>
      <c r="L479"/>
    </row>
    <row r="480" spans="1:12" ht="35.1" hidden="1" customHeight="1">
      <c r="A480" s="38" t="s">
        <v>947</v>
      </c>
      <c r="B480" s="179" t="s">
        <v>948</v>
      </c>
      <c r="C480" s="180"/>
      <c r="D480" s="181"/>
      <c r="E480" s="39" t="s">
        <v>9</v>
      </c>
      <c r="F480" s="47"/>
      <c r="G480" s="40"/>
      <c r="H480" s="41"/>
      <c r="K480" s="6"/>
      <c r="L480"/>
    </row>
    <row r="481" spans="1:12" ht="35.1" hidden="1" customHeight="1">
      <c r="A481" s="38" t="s">
        <v>949</v>
      </c>
      <c r="B481" s="179" t="s">
        <v>950</v>
      </c>
      <c r="C481" s="180"/>
      <c r="D481" s="181"/>
      <c r="E481" s="39" t="s">
        <v>12</v>
      </c>
      <c r="F481" s="47"/>
      <c r="G481" s="40">
        <v>1222.3664000000001</v>
      </c>
      <c r="H481" s="41">
        <f t="shared" si="7"/>
        <v>0</v>
      </c>
      <c r="K481" s="6"/>
      <c r="L481"/>
    </row>
    <row r="482" spans="1:12" ht="35.1" hidden="1" customHeight="1">
      <c r="A482" s="38" t="s">
        <v>951</v>
      </c>
      <c r="B482" s="179" t="s">
        <v>952</v>
      </c>
      <c r="C482" s="180"/>
      <c r="D482" s="181"/>
      <c r="E482" s="39" t="s">
        <v>12</v>
      </c>
      <c r="F482" s="47"/>
      <c r="G482" s="40">
        <v>2090.5493000000001</v>
      </c>
      <c r="H482" s="41">
        <f t="shared" si="7"/>
        <v>0</v>
      </c>
      <c r="K482" s="6"/>
      <c r="L482"/>
    </row>
    <row r="483" spans="1:12" ht="35.1" hidden="1" customHeight="1">
      <c r="A483" s="38" t="s">
        <v>953</v>
      </c>
      <c r="B483" s="179" t="s">
        <v>954</v>
      </c>
      <c r="C483" s="180"/>
      <c r="D483" s="181"/>
      <c r="E483" s="39" t="s">
        <v>12</v>
      </c>
      <c r="F483" s="47"/>
      <c r="G483" s="40">
        <v>3124.5884000000001</v>
      </c>
      <c r="H483" s="41">
        <f t="shared" si="7"/>
        <v>0</v>
      </c>
      <c r="K483" s="6"/>
      <c r="L483"/>
    </row>
    <row r="484" spans="1:12" ht="35.1" hidden="1" customHeight="1">
      <c r="A484" s="38" t="s">
        <v>955</v>
      </c>
      <c r="B484" s="179" t="s">
        <v>956</v>
      </c>
      <c r="C484" s="180"/>
      <c r="D484" s="181"/>
      <c r="E484" s="39" t="s">
        <v>12</v>
      </c>
      <c r="F484" s="47"/>
      <c r="G484" s="40">
        <v>4107.6518999999998</v>
      </c>
      <c r="H484" s="41">
        <f t="shared" si="7"/>
        <v>0</v>
      </c>
      <c r="K484" s="6"/>
      <c r="L484"/>
    </row>
    <row r="485" spans="1:12" ht="35.1" hidden="1" customHeight="1">
      <c r="A485" s="38" t="s">
        <v>957</v>
      </c>
      <c r="B485" s="179" t="s">
        <v>958</v>
      </c>
      <c r="C485" s="180"/>
      <c r="D485" s="181"/>
      <c r="E485" s="39" t="s">
        <v>12</v>
      </c>
      <c r="F485" s="47"/>
      <c r="G485" s="40">
        <v>3429.7795999999998</v>
      </c>
      <c r="H485" s="41">
        <f t="shared" si="7"/>
        <v>0</v>
      </c>
      <c r="K485" s="6"/>
      <c r="L485"/>
    </row>
    <row r="486" spans="1:12" ht="35.1" hidden="1" customHeight="1">
      <c r="A486" s="38" t="s">
        <v>959</v>
      </c>
      <c r="B486" s="179" t="s">
        <v>960</v>
      </c>
      <c r="C486" s="180"/>
      <c r="D486" s="181"/>
      <c r="E486" s="39" t="s">
        <v>12</v>
      </c>
      <c r="F486" s="47"/>
      <c r="G486" s="40">
        <v>4271.6458000000002</v>
      </c>
      <c r="H486" s="41">
        <f t="shared" si="7"/>
        <v>0</v>
      </c>
      <c r="K486" s="6"/>
      <c r="L486"/>
    </row>
    <row r="487" spans="1:12" ht="35.1" hidden="1" customHeight="1">
      <c r="A487" s="38" t="s">
        <v>961</v>
      </c>
      <c r="B487" s="179" t="s">
        <v>962</v>
      </c>
      <c r="C487" s="180"/>
      <c r="D487" s="181"/>
      <c r="E487" s="39" t="s">
        <v>12</v>
      </c>
      <c r="F487" s="47"/>
      <c r="G487" s="40">
        <v>6632.6018999999997</v>
      </c>
      <c r="H487" s="41">
        <f t="shared" si="7"/>
        <v>0</v>
      </c>
      <c r="K487" s="6"/>
      <c r="L487"/>
    </row>
    <row r="488" spans="1:12" ht="35.1" hidden="1" customHeight="1">
      <c r="A488" s="38" t="s">
        <v>963</v>
      </c>
      <c r="B488" s="179" t="s">
        <v>964</v>
      </c>
      <c r="C488" s="180"/>
      <c r="D488" s="181"/>
      <c r="E488" s="39" t="s">
        <v>12</v>
      </c>
      <c r="F488" s="47"/>
      <c r="G488" s="40">
        <v>7963.3319000000001</v>
      </c>
      <c r="H488" s="41">
        <f t="shared" si="7"/>
        <v>0</v>
      </c>
      <c r="K488" s="6"/>
      <c r="L488"/>
    </row>
    <row r="489" spans="1:12" ht="35.1" hidden="1" customHeight="1">
      <c r="A489" s="38" t="s">
        <v>965</v>
      </c>
      <c r="B489" s="179" t="s">
        <v>966</v>
      </c>
      <c r="C489" s="180"/>
      <c r="D489" s="181"/>
      <c r="E489" s="39" t="s">
        <v>9</v>
      </c>
      <c r="F489" s="47"/>
      <c r="G489" s="40"/>
      <c r="H489" s="41"/>
      <c r="K489" s="6"/>
      <c r="L489"/>
    </row>
    <row r="490" spans="1:12" ht="35.1" hidden="1" customHeight="1">
      <c r="A490" s="38" t="s">
        <v>967</v>
      </c>
      <c r="B490" s="179" t="s">
        <v>968</v>
      </c>
      <c r="C490" s="180"/>
      <c r="D490" s="181"/>
      <c r="E490" s="67" t="s">
        <v>12</v>
      </c>
      <c r="F490" s="47"/>
      <c r="G490" s="68">
        <v>302.00119999999998</v>
      </c>
      <c r="H490" s="69">
        <f t="shared" si="7"/>
        <v>0</v>
      </c>
      <c r="K490" s="6"/>
      <c r="L490"/>
    </row>
    <row r="491" spans="1:12" ht="35.1" hidden="1" customHeight="1">
      <c r="A491" s="38" t="s">
        <v>969</v>
      </c>
      <c r="B491" s="179" t="s">
        <v>970</v>
      </c>
      <c r="C491" s="180"/>
      <c r="D491" s="181"/>
      <c r="E491" s="39" t="s">
        <v>12</v>
      </c>
      <c r="F491" s="47"/>
      <c r="G491" s="40">
        <v>325.81389999999999</v>
      </c>
      <c r="H491" s="41">
        <f t="shared" si="7"/>
        <v>0</v>
      </c>
      <c r="K491" s="6"/>
      <c r="L491"/>
    </row>
    <row r="492" spans="1:12" ht="35.1" hidden="1" customHeight="1">
      <c r="A492" s="38" t="s">
        <v>971</v>
      </c>
      <c r="B492" s="179" t="s">
        <v>972</v>
      </c>
      <c r="C492" s="180"/>
      <c r="D492" s="181"/>
      <c r="E492" s="39" t="s">
        <v>12</v>
      </c>
      <c r="F492" s="47"/>
      <c r="G492" s="40">
        <v>346.5761</v>
      </c>
      <c r="H492" s="41">
        <f t="shared" si="7"/>
        <v>0</v>
      </c>
      <c r="K492" s="6"/>
      <c r="L492"/>
    </row>
    <row r="493" spans="1:12" ht="35.1" hidden="1" customHeight="1">
      <c r="A493" s="38" t="s">
        <v>973</v>
      </c>
      <c r="B493" s="179" t="s">
        <v>974</v>
      </c>
      <c r="C493" s="180"/>
      <c r="D493" s="181"/>
      <c r="E493" s="39" t="s">
        <v>12</v>
      </c>
      <c r="F493" s="47"/>
      <c r="G493" s="40">
        <v>353.44650000000001</v>
      </c>
      <c r="H493" s="41">
        <f t="shared" si="7"/>
        <v>0</v>
      </c>
      <c r="K493" s="6"/>
      <c r="L493"/>
    </row>
    <row r="494" spans="1:12" ht="35.1" customHeight="1">
      <c r="A494" s="38" t="s">
        <v>975</v>
      </c>
      <c r="B494" s="179" t="s">
        <v>976</v>
      </c>
      <c r="C494" s="180"/>
      <c r="D494" s="181"/>
      <c r="E494" s="39" t="s">
        <v>12</v>
      </c>
      <c r="F494" s="47">
        <v>16</v>
      </c>
      <c r="G494" s="40">
        <v>257.12180000000001</v>
      </c>
      <c r="H494" s="41">
        <f t="shared" si="7"/>
        <v>4113.95</v>
      </c>
      <c r="K494" s="6"/>
      <c r="L494"/>
    </row>
    <row r="495" spans="1:12" ht="35.1" hidden="1" customHeight="1">
      <c r="A495" s="38" t="s">
        <v>977</v>
      </c>
      <c r="B495" s="179" t="s">
        <v>978</v>
      </c>
      <c r="C495" s="180"/>
      <c r="D495" s="181"/>
      <c r="E495" s="39" t="s">
        <v>12</v>
      </c>
      <c r="F495" s="47"/>
      <c r="G495" s="40">
        <v>426.42129999999997</v>
      </c>
      <c r="H495" s="41">
        <f t="shared" si="7"/>
        <v>0</v>
      </c>
      <c r="K495" s="6"/>
      <c r="L495"/>
    </row>
    <row r="496" spans="1:12" ht="35.1" hidden="1" customHeight="1">
      <c r="A496" s="38" t="s">
        <v>979</v>
      </c>
      <c r="B496" s="179" t="s">
        <v>980</v>
      </c>
      <c r="C496" s="180"/>
      <c r="D496" s="181"/>
      <c r="E496" s="39" t="s">
        <v>12</v>
      </c>
      <c r="F496" s="47"/>
      <c r="G496" s="40">
        <v>617.69209999999998</v>
      </c>
      <c r="H496" s="41">
        <f t="shared" si="7"/>
        <v>0</v>
      </c>
      <c r="K496" s="6"/>
      <c r="L496"/>
    </row>
    <row r="497" spans="1:12" ht="35.1" hidden="1" customHeight="1">
      <c r="A497" s="38" t="s">
        <v>981</v>
      </c>
      <c r="B497" s="179" t="s">
        <v>982</v>
      </c>
      <c r="C497" s="180"/>
      <c r="D497" s="181"/>
      <c r="E497" s="39" t="s">
        <v>12</v>
      </c>
      <c r="F497" s="47"/>
      <c r="G497" s="40">
        <v>849.76890000000003</v>
      </c>
      <c r="H497" s="41">
        <f t="shared" si="7"/>
        <v>0</v>
      </c>
      <c r="K497" s="6"/>
      <c r="L497"/>
    </row>
    <row r="498" spans="1:12" ht="35.1" hidden="1" customHeight="1">
      <c r="A498" s="38" t="s">
        <v>983</v>
      </c>
      <c r="B498" s="179" t="s">
        <v>984</v>
      </c>
      <c r="C498" s="180"/>
      <c r="D498" s="181"/>
      <c r="E498" s="39" t="s">
        <v>12</v>
      </c>
      <c r="F498" s="47"/>
      <c r="G498" s="40">
        <v>1018.9871000000001</v>
      </c>
      <c r="H498" s="41">
        <f t="shared" si="7"/>
        <v>0</v>
      </c>
      <c r="K498" s="6"/>
      <c r="L498"/>
    </row>
    <row r="499" spans="1:12" ht="35.1" hidden="1" customHeight="1">
      <c r="A499" s="48" t="s">
        <v>985</v>
      </c>
      <c r="B499" s="179" t="s">
        <v>986</v>
      </c>
      <c r="C499" s="180"/>
      <c r="D499" s="181"/>
      <c r="E499" s="39" t="s">
        <v>9</v>
      </c>
      <c r="F499" s="47"/>
      <c r="G499" s="40"/>
      <c r="H499" s="41"/>
      <c r="K499" s="6"/>
      <c r="L499"/>
    </row>
    <row r="500" spans="1:12" ht="35.1" hidden="1" customHeight="1">
      <c r="A500" s="38" t="s">
        <v>987</v>
      </c>
      <c r="B500" s="179" t="s">
        <v>255</v>
      </c>
      <c r="C500" s="180"/>
      <c r="D500" s="181"/>
      <c r="E500" s="39" t="s">
        <v>12</v>
      </c>
      <c r="F500" s="47"/>
      <c r="G500" s="40">
        <v>270.6277</v>
      </c>
      <c r="H500" s="41">
        <f t="shared" si="7"/>
        <v>0</v>
      </c>
      <c r="K500" s="6"/>
      <c r="L500"/>
    </row>
    <row r="501" spans="1:12" ht="35.1" hidden="1" customHeight="1">
      <c r="A501" s="38" t="s">
        <v>988</v>
      </c>
      <c r="B501" s="179" t="s">
        <v>257</v>
      </c>
      <c r="C501" s="180"/>
      <c r="D501" s="181"/>
      <c r="E501" s="39" t="s">
        <v>12</v>
      </c>
      <c r="F501" s="47"/>
      <c r="G501" s="40">
        <v>363.96249999999998</v>
      </c>
      <c r="H501" s="41">
        <f t="shared" si="7"/>
        <v>0</v>
      </c>
      <c r="K501" s="6"/>
      <c r="L501"/>
    </row>
    <row r="502" spans="1:12" ht="35.1" hidden="1" customHeight="1">
      <c r="A502" s="38" t="s">
        <v>989</v>
      </c>
      <c r="B502" s="179" t="s">
        <v>259</v>
      </c>
      <c r="C502" s="180"/>
      <c r="D502" s="181"/>
      <c r="E502" s="39" t="s">
        <v>12</v>
      </c>
      <c r="F502" s="47"/>
      <c r="G502" s="40">
        <v>419.7253</v>
      </c>
      <c r="H502" s="41">
        <f t="shared" si="7"/>
        <v>0</v>
      </c>
      <c r="K502" s="6"/>
      <c r="L502"/>
    </row>
    <row r="503" spans="1:12" ht="35.1" hidden="1" customHeight="1">
      <c r="A503" s="38" t="s">
        <v>990</v>
      </c>
      <c r="B503" s="179" t="s">
        <v>261</v>
      </c>
      <c r="C503" s="180"/>
      <c r="D503" s="181"/>
      <c r="E503" s="39" t="s">
        <v>12</v>
      </c>
      <c r="F503" s="47"/>
      <c r="G503" s="40">
        <v>382.01839999999999</v>
      </c>
      <c r="H503" s="41">
        <f t="shared" si="7"/>
        <v>0</v>
      </c>
      <c r="K503" s="6"/>
      <c r="L503"/>
    </row>
    <row r="504" spans="1:12" ht="35.1" hidden="1" customHeight="1">
      <c r="A504" s="38" t="s">
        <v>991</v>
      </c>
      <c r="B504" s="179" t="s">
        <v>263</v>
      </c>
      <c r="C504" s="180"/>
      <c r="D504" s="181"/>
      <c r="E504" s="39" t="s">
        <v>12</v>
      </c>
      <c r="F504" s="47"/>
      <c r="G504" s="40">
        <v>297.70699999999999</v>
      </c>
      <c r="H504" s="41">
        <f t="shared" si="7"/>
        <v>0</v>
      </c>
      <c r="K504" s="6"/>
      <c r="L504"/>
    </row>
    <row r="505" spans="1:12" ht="35.1" hidden="1" customHeight="1">
      <c r="A505" s="38" t="s">
        <v>992</v>
      </c>
      <c r="B505" s="179" t="s">
        <v>265</v>
      </c>
      <c r="C505" s="180"/>
      <c r="D505" s="181"/>
      <c r="E505" s="39" t="s">
        <v>12</v>
      </c>
      <c r="F505" s="47"/>
      <c r="G505" s="40">
        <v>426.59800000000001</v>
      </c>
      <c r="H505" s="41">
        <f t="shared" si="7"/>
        <v>0</v>
      </c>
      <c r="K505" s="6"/>
      <c r="L505"/>
    </row>
    <row r="506" spans="1:12" ht="35.1" hidden="1" customHeight="1">
      <c r="A506" s="38" t="s">
        <v>993</v>
      </c>
      <c r="B506" s="179" t="s">
        <v>267</v>
      </c>
      <c r="C506" s="180"/>
      <c r="D506" s="181"/>
      <c r="E506" s="39" t="s">
        <v>12</v>
      </c>
      <c r="F506" s="47"/>
      <c r="G506" s="40">
        <v>683.55229999999995</v>
      </c>
      <c r="H506" s="41">
        <f t="shared" si="7"/>
        <v>0</v>
      </c>
      <c r="K506" s="6"/>
      <c r="L506"/>
    </row>
    <row r="507" spans="1:12" ht="35.1" hidden="1" customHeight="1">
      <c r="A507" s="38" t="s">
        <v>994</v>
      </c>
      <c r="B507" s="179" t="s">
        <v>269</v>
      </c>
      <c r="C507" s="180"/>
      <c r="D507" s="181"/>
      <c r="E507" s="39" t="s">
        <v>12</v>
      </c>
      <c r="F507" s="47"/>
      <c r="G507" s="40">
        <v>915.97559999999999</v>
      </c>
      <c r="H507" s="41">
        <f t="shared" si="7"/>
        <v>0</v>
      </c>
      <c r="K507" s="6"/>
      <c r="L507"/>
    </row>
    <row r="508" spans="1:12" ht="35.1" hidden="1" customHeight="1">
      <c r="A508" s="38" t="s">
        <v>995</v>
      </c>
      <c r="B508" s="179" t="s">
        <v>271</v>
      </c>
      <c r="C508" s="180"/>
      <c r="D508" s="181"/>
      <c r="E508" s="39" t="s">
        <v>12</v>
      </c>
      <c r="F508" s="47"/>
      <c r="G508" s="40">
        <v>1158.5056999999999</v>
      </c>
      <c r="H508" s="41">
        <f t="shared" si="7"/>
        <v>0</v>
      </c>
      <c r="K508" s="6"/>
      <c r="L508"/>
    </row>
    <row r="509" spans="1:12" ht="35.1" hidden="1" customHeight="1">
      <c r="A509" s="48" t="s">
        <v>996</v>
      </c>
      <c r="B509" s="179" t="s">
        <v>997</v>
      </c>
      <c r="C509" s="180"/>
      <c r="D509" s="181"/>
      <c r="E509" s="46" t="s">
        <v>9</v>
      </c>
      <c r="F509" s="47"/>
      <c r="G509" s="40"/>
      <c r="H509" s="41"/>
      <c r="K509" s="6"/>
      <c r="L509"/>
    </row>
    <row r="510" spans="1:12" ht="35.1" hidden="1" customHeight="1">
      <c r="A510" s="38" t="s">
        <v>998</v>
      </c>
      <c r="B510" s="179" t="s">
        <v>999</v>
      </c>
      <c r="C510" s="180"/>
      <c r="D510" s="181"/>
      <c r="E510" s="39" t="s">
        <v>12</v>
      </c>
      <c r="F510" s="47"/>
      <c r="G510" s="40">
        <v>538.19330000000002</v>
      </c>
      <c r="H510" s="41">
        <f t="shared" si="7"/>
        <v>0</v>
      </c>
      <c r="K510" s="6"/>
      <c r="L510"/>
    </row>
    <row r="511" spans="1:12" ht="35.1" hidden="1" customHeight="1">
      <c r="A511" s="38" t="s">
        <v>1000</v>
      </c>
      <c r="B511" s="179" t="s">
        <v>1001</v>
      </c>
      <c r="C511" s="180"/>
      <c r="D511" s="181"/>
      <c r="E511" s="39" t="s">
        <v>12</v>
      </c>
      <c r="F511" s="47"/>
      <c r="G511" s="40">
        <v>630.02149999999995</v>
      </c>
      <c r="H511" s="41">
        <f t="shared" si="7"/>
        <v>0</v>
      </c>
      <c r="K511" s="6"/>
      <c r="L511"/>
    </row>
    <row r="512" spans="1:12" ht="35.1" hidden="1" customHeight="1">
      <c r="A512" s="38" t="s">
        <v>1002</v>
      </c>
      <c r="B512" s="179" t="s">
        <v>1003</v>
      </c>
      <c r="C512" s="180"/>
      <c r="D512" s="181"/>
      <c r="E512" s="39" t="s">
        <v>12</v>
      </c>
      <c r="F512" s="47"/>
      <c r="G512" s="40">
        <v>645.4991</v>
      </c>
      <c r="H512" s="41">
        <f t="shared" si="7"/>
        <v>0</v>
      </c>
      <c r="K512" s="6"/>
      <c r="L512"/>
    </row>
    <row r="513" spans="1:12" ht="35.1" hidden="1" customHeight="1">
      <c r="A513" s="38" t="s">
        <v>1004</v>
      </c>
      <c r="B513" s="179" t="s">
        <v>1005</v>
      </c>
      <c r="C513" s="180"/>
      <c r="D513" s="181"/>
      <c r="E513" s="39" t="s">
        <v>12</v>
      </c>
      <c r="F513" s="47"/>
      <c r="G513" s="40">
        <v>711.18259999999998</v>
      </c>
      <c r="H513" s="41">
        <f t="shared" si="7"/>
        <v>0</v>
      </c>
      <c r="K513" s="6"/>
      <c r="L513"/>
    </row>
    <row r="514" spans="1:12" ht="35.1" hidden="1" customHeight="1">
      <c r="A514" s="38" t="s">
        <v>1006</v>
      </c>
      <c r="B514" s="179" t="s">
        <v>1007</v>
      </c>
      <c r="C514" s="180"/>
      <c r="D514" s="181"/>
      <c r="E514" s="39" t="s">
        <v>12</v>
      </c>
      <c r="F514" s="47"/>
      <c r="G514" s="40">
        <v>799.68610000000001</v>
      </c>
      <c r="H514" s="41">
        <f t="shared" si="7"/>
        <v>0</v>
      </c>
      <c r="K514" s="6"/>
      <c r="L514"/>
    </row>
    <row r="515" spans="1:12" ht="35.1" hidden="1" customHeight="1">
      <c r="A515" s="38" t="s">
        <v>1008</v>
      </c>
      <c r="B515" s="179" t="s">
        <v>1009</v>
      </c>
      <c r="C515" s="180"/>
      <c r="D515" s="181"/>
      <c r="E515" s="39" t="s">
        <v>12</v>
      </c>
      <c r="F515" s="47"/>
      <c r="G515" s="40">
        <v>866.43449999999996</v>
      </c>
      <c r="H515" s="41">
        <f t="shared" si="7"/>
        <v>0</v>
      </c>
      <c r="K515" s="6"/>
      <c r="L515"/>
    </row>
    <row r="516" spans="1:12" ht="35.1" hidden="1" customHeight="1">
      <c r="A516" s="38" t="s">
        <v>1010</v>
      </c>
      <c r="B516" s="179" t="s">
        <v>1011</v>
      </c>
      <c r="C516" s="180"/>
      <c r="D516" s="181"/>
      <c r="E516" s="39" t="s">
        <v>12</v>
      </c>
      <c r="F516" s="47"/>
      <c r="G516" s="40">
        <v>1032.4256</v>
      </c>
      <c r="H516" s="41">
        <f t="shared" si="7"/>
        <v>0</v>
      </c>
      <c r="K516" s="6"/>
      <c r="L516"/>
    </row>
    <row r="517" spans="1:12" ht="35.1" hidden="1" customHeight="1">
      <c r="A517" s="38" t="s">
        <v>1012</v>
      </c>
      <c r="B517" s="179" t="s">
        <v>1013</v>
      </c>
      <c r="C517" s="180"/>
      <c r="D517" s="181"/>
      <c r="E517" s="39" t="s">
        <v>12</v>
      </c>
      <c r="F517" s="47"/>
      <c r="G517" s="40">
        <v>1144.2488000000001</v>
      </c>
      <c r="H517" s="41">
        <f t="shared" si="7"/>
        <v>0</v>
      </c>
      <c r="K517" s="6"/>
      <c r="L517"/>
    </row>
    <row r="518" spans="1:12" ht="35.1" hidden="1" customHeight="1">
      <c r="A518" s="38" t="s">
        <v>1014</v>
      </c>
      <c r="B518" s="179" t="s">
        <v>1015</v>
      </c>
      <c r="C518" s="180"/>
      <c r="D518" s="181"/>
      <c r="E518" s="39" t="s">
        <v>12</v>
      </c>
      <c r="F518" s="47"/>
      <c r="G518" s="40">
        <v>866.2346</v>
      </c>
      <c r="H518" s="41">
        <f t="shared" si="7"/>
        <v>0</v>
      </c>
      <c r="K518" s="6"/>
      <c r="L518"/>
    </row>
    <row r="519" spans="1:12" ht="35.1" hidden="1" customHeight="1">
      <c r="A519" s="38" t="s">
        <v>1016</v>
      </c>
      <c r="B519" s="179" t="s">
        <v>1017</v>
      </c>
      <c r="C519" s="180"/>
      <c r="D519" s="181"/>
      <c r="E519" s="39" t="s">
        <v>12</v>
      </c>
      <c r="F519" s="47"/>
      <c r="G519" s="40">
        <v>1090.4808</v>
      </c>
      <c r="H519" s="41">
        <f t="shared" si="7"/>
        <v>0</v>
      </c>
      <c r="K519" s="6"/>
      <c r="L519"/>
    </row>
    <row r="520" spans="1:12" ht="35.1" hidden="1" customHeight="1">
      <c r="A520" s="38" t="s">
        <v>1018</v>
      </c>
      <c r="B520" s="179" t="s">
        <v>1019</v>
      </c>
      <c r="C520" s="180"/>
      <c r="D520" s="181"/>
      <c r="E520" s="39" t="s">
        <v>12</v>
      </c>
      <c r="F520" s="47"/>
      <c r="G520" s="40">
        <v>1238.123</v>
      </c>
      <c r="H520" s="41">
        <f t="shared" si="7"/>
        <v>0</v>
      </c>
      <c r="K520" s="6"/>
      <c r="L520"/>
    </row>
    <row r="521" spans="1:12" ht="35.1" hidden="1" customHeight="1">
      <c r="A521" s="38" t="s">
        <v>1020</v>
      </c>
      <c r="B521" s="179" t="s">
        <v>1021</v>
      </c>
      <c r="C521" s="180"/>
      <c r="D521" s="181"/>
      <c r="E521" s="39" t="s">
        <v>12</v>
      </c>
      <c r="F521" s="47"/>
      <c r="G521" s="40">
        <v>1244.6492000000001</v>
      </c>
      <c r="H521" s="41">
        <f t="shared" si="7"/>
        <v>0</v>
      </c>
      <c r="K521" s="6"/>
      <c r="L521"/>
    </row>
    <row r="522" spans="1:12" ht="35.1" hidden="1" customHeight="1">
      <c r="A522" s="38" t="s">
        <v>1022</v>
      </c>
      <c r="B522" s="179" t="s">
        <v>1023</v>
      </c>
      <c r="C522" s="180"/>
      <c r="D522" s="181"/>
      <c r="E522" s="39" t="s">
        <v>12</v>
      </c>
      <c r="F522" s="47"/>
      <c r="G522" s="40">
        <v>1139.9963</v>
      </c>
      <c r="H522" s="41">
        <f t="shared" si="7"/>
        <v>0</v>
      </c>
      <c r="K522" s="6"/>
      <c r="L522"/>
    </row>
    <row r="523" spans="1:12" ht="35.1" hidden="1" customHeight="1">
      <c r="A523" s="38" t="s">
        <v>1024</v>
      </c>
      <c r="B523" s="179" t="s">
        <v>1025</v>
      </c>
      <c r="C523" s="180"/>
      <c r="D523" s="181"/>
      <c r="E523" s="39" t="s">
        <v>12</v>
      </c>
      <c r="F523" s="47"/>
      <c r="G523" s="40">
        <v>1424.5577000000001</v>
      </c>
      <c r="H523" s="41">
        <f t="shared" si="7"/>
        <v>0</v>
      </c>
      <c r="K523" s="6"/>
      <c r="L523"/>
    </row>
    <row r="524" spans="1:12" ht="35.1" hidden="1" customHeight="1">
      <c r="A524" s="38" t="s">
        <v>1026</v>
      </c>
      <c r="B524" s="179" t="s">
        <v>1027</v>
      </c>
      <c r="C524" s="180"/>
      <c r="D524" s="181"/>
      <c r="E524" s="39" t="s">
        <v>12</v>
      </c>
      <c r="F524" s="47"/>
      <c r="G524" s="40">
        <v>1593.2156</v>
      </c>
      <c r="H524" s="41">
        <f t="shared" si="7"/>
        <v>0</v>
      </c>
      <c r="K524" s="6"/>
      <c r="L524"/>
    </row>
    <row r="525" spans="1:12" ht="35.1" hidden="1" customHeight="1">
      <c r="A525" s="48" t="s">
        <v>1028</v>
      </c>
      <c r="B525" s="179" t="s">
        <v>1029</v>
      </c>
      <c r="C525" s="180"/>
      <c r="D525" s="181"/>
      <c r="E525" s="46" t="s">
        <v>9</v>
      </c>
      <c r="F525" s="47"/>
      <c r="G525" s="40"/>
      <c r="H525" s="41"/>
      <c r="K525" s="6"/>
      <c r="L525"/>
    </row>
    <row r="526" spans="1:12" ht="35.1" hidden="1" customHeight="1">
      <c r="A526" s="38" t="s">
        <v>1030</v>
      </c>
      <c r="B526" s="179" t="s">
        <v>1031</v>
      </c>
      <c r="C526" s="180"/>
      <c r="D526" s="181"/>
      <c r="E526" s="39" t="s">
        <v>12</v>
      </c>
      <c r="F526" s="47"/>
      <c r="G526" s="40">
        <v>647.45899999999995</v>
      </c>
      <c r="H526" s="41">
        <f t="shared" ref="H526:H589" si="8">ROUND(F526*G526,2)</f>
        <v>0</v>
      </c>
      <c r="K526" s="6"/>
      <c r="L526"/>
    </row>
    <row r="527" spans="1:12" ht="35.1" hidden="1" customHeight="1">
      <c r="A527" s="38" t="s">
        <v>1032</v>
      </c>
      <c r="B527" s="179" t="s">
        <v>1033</v>
      </c>
      <c r="C527" s="180"/>
      <c r="D527" s="181"/>
      <c r="E527" s="39" t="s">
        <v>12</v>
      </c>
      <c r="F527" s="47"/>
      <c r="G527" s="40">
        <v>680.27409999999998</v>
      </c>
      <c r="H527" s="41">
        <f t="shared" si="8"/>
        <v>0</v>
      </c>
      <c r="K527" s="6"/>
      <c r="L527"/>
    </row>
    <row r="528" spans="1:12" ht="35.1" hidden="1" customHeight="1">
      <c r="A528" s="38" t="s">
        <v>1034</v>
      </c>
      <c r="B528" s="179" t="s">
        <v>1035</v>
      </c>
      <c r="C528" s="180"/>
      <c r="D528" s="181"/>
      <c r="E528" s="39" t="s">
        <v>12</v>
      </c>
      <c r="F528" s="47"/>
      <c r="G528" s="40">
        <v>767.98009999999999</v>
      </c>
      <c r="H528" s="41">
        <f t="shared" si="8"/>
        <v>0</v>
      </c>
      <c r="K528" s="6"/>
      <c r="L528"/>
    </row>
    <row r="529" spans="1:12" ht="35.1" hidden="1" customHeight="1">
      <c r="A529" s="38" t="s">
        <v>1036</v>
      </c>
      <c r="B529" s="179" t="s">
        <v>1037</v>
      </c>
      <c r="C529" s="180"/>
      <c r="D529" s="181"/>
      <c r="E529" s="39" t="s">
        <v>12</v>
      </c>
      <c r="F529" s="47"/>
      <c r="G529" s="40">
        <v>803.68039999999996</v>
      </c>
      <c r="H529" s="41">
        <f t="shared" si="8"/>
        <v>0</v>
      </c>
      <c r="K529" s="6"/>
      <c r="L529"/>
    </row>
    <row r="530" spans="1:12" ht="35.1" hidden="1" customHeight="1">
      <c r="A530" s="38" t="s">
        <v>1038</v>
      </c>
      <c r="B530" s="179" t="s">
        <v>1039</v>
      </c>
      <c r="C530" s="180"/>
      <c r="D530" s="181"/>
      <c r="E530" s="39" t="s">
        <v>12</v>
      </c>
      <c r="F530" s="47"/>
      <c r="G530" s="40">
        <v>956.75149999999996</v>
      </c>
      <c r="H530" s="41">
        <f t="shared" si="8"/>
        <v>0</v>
      </c>
      <c r="K530" s="6"/>
      <c r="L530"/>
    </row>
    <row r="531" spans="1:12" ht="35.1" hidden="1" customHeight="1">
      <c r="A531" s="38" t="s">
        <v>1040</v>
      </c>
      <c r="B531" s="179" t="s">
        <v>1041</v>
      </c>
      <c r="C531" s="180"/>
      <c r="D531" s="181"/>
      <c r="E531" s="39" t="s">
        <v>12</v>
      </c>
      <c r="F531" s="47"/>
      <c r="G531" s="40">
        <v>1007.1644</v>
      </c>
      <c r="H531" s="41">
        <f t="shared" si="8"/>
        <v>0</v>
      </c>
      <c r="K531" s="6"/>
      <c r="L531"/>
    </row>
    <row r="532" spans="1:12" ht="35.1" hidden="1" customHeight="1">
      <c r="A532" s="38" t="s">
        <v>1042</v>
      </c>
      <c r="B532" s="179" t="s">
        <v>1043</v>
      </c>
      <c r="C532" s="180"/>
      <c r="D532" s="181"/>
      <c r="E532" s="39" t="s">
        <v>12</v>
      </c>
      <c r="F532" s="47"/>
      <c r="G532" s="40">
        <v>1164.3064999999999</v>
      </c>
      <c r="H532" s="41">
        <f t="shared" si="8"/>
        <v>0</v>
      </c>
      <c r="K532" s="6"/>
      <c r="L532"/>
    </row>
    <row r="533" spans="1:12" ht="35.1" hidden="1" customHeight="1">
      <c r="A533" s="38" t="s">
        <v>1044</v>
      </c>
      <c r="B533" s="179" t="s">
        <v>1045</v>
      </c>
      <c r="C533" s="180"/>
      <c r="D533" s="181"/>
      <c r="E533" s="39" t="s">
        <v>12</v>
      </c>
      <c r="F533" s="47"/>
      <c r="G533" s="40">
        <v>1282.3375000000001</v>
      </c>
      <c r="H533" s="41">
        <f t="shared" si="8"/>
        <v>0</v>
      </c>
      <c r="K533" s="6"/>
      <c r="L533"/>
    </row>
    <row r="534" spans="1:12" ht="35.1" hidden="1" customHeight="1">
      <c r="A534" s="38" t="s">
        <v>1046</v>
      </c>
      <c r="B534" s="179" t="s">
        <v>1047</v>
      </c>
      <c r="C534" s="180"/>
      <c r="D534" s="181"/>
      <c r="E534" s="39" t="s">
        <v>12</v>
      </c>
      <c r="F534" s="47"/>
      <c r="G534" s="40">
        <v>1102.1151</v>
      </c>
      <c r="H534" s="41">
        <f t="shared" si="8"/>
        <v>0</v>
      </c>
      <c r="K534" s="6"/>
      <c r="L534"/>
    </row>
    <row r="535" spans="1:12" ht="35.1" hidden="1" customHeight="1">
      <c r="A535" s="38" t="s">
        <v>1048</v>
      </c>
      <c r="B535" s="179" t="s">
        <v>1049</v>
      </c>
      <c r="C535" s="180"/>
      <c r="D535" s="181"/>
      <c r="E535" s="39" t="s">
        <v>12</v>
      </c>
      <c r="F535" s="47"/>
      <c r="G535" s="40">
        <v>1180.7373</v>
      </c>
      <c r="H535" s="41">
        <f t="shared" si="8"/>
        <v>0</v>
      </c>
      <c r="K535" s="6"/>
      <c r="L535"/>
    </row>
    <row r="536" spans="1:12" ht="35.1" hidden="1" customHeight="1">
      <c r="A536" s="38" t="s">
        <v>1050</v>
      </c>
      <c r="B536" s="179" t="s">
        <v>1051</v>
      </c>
      <c r="C536" s="180"/>
      <c r="D536" s="181"/>
      <c r="E536" s="39" t="s">
        <v>12</v>
      </c>
      <c r="F536" s="47"/>
      <c r="G536" s="40">
        <v>1312.595</v>
      </c>
      <c r="H536" s="41">
        <f t="shared" si="8"/>
        <v>0</v>
      </c>
      <c r="K536" s="6"/>
      <c r="L536"/>
    </row>
    <row r="537" spans="1:12" ht="35.1" hidden="1" customHeight="1">
      <c r="A537" s="38" t="s">
        <v>1052</v>
      </c>
      <c r="B537" s="179" t="s">
        <v>1053</v>
      </c>
      <c r="C537" s="180"/>
      <c r="D537" s="181"/>
      <c r="E537" s="39" t="s">
        <v>12</v>
      </c>
      <c r="F537" s="47"/>
      <c r="G537" s="40">
        <v>1296.6432</v>
      </c>
      <c r="H537" s="41">
        <f t="shared" si="8"/>
        <v>0</v>
      </c>
      <c r="K537" s="6"/>
      <c r="L537"/>
    </row>
    <row r="538" spans="1:12" ht="35.1" hidden="1" customHeight="1">
      <c r="A538" s="38" t="s">
        <v>1054</v>
      </c>
      <c r="B538" s="179" t="s">
        <v>1055</v>
      </c>
      <c r="C538" s="180"/>
      <c r="D538" s="181"/>
      <c r="E538" s="39" t="s">
        <v>12</v>
      </c>
      <c r="F538" s="47"/>
      <c r="G538" s="40">
        <v>1293.6719000000001</v>
      </c>
      <c r="H538" s="41">
        <f t="shared" si="8"/>
        <v>0</v>
      </c>
      <c r="K538" s="6"/>
      <c r="L538"/>
    </row>
    <row r="539" spans="1:12" ht="35.1" hidden="1" customHeight="1">
      <c r="A539" s="38" t="s">
        <v>1056</v>
      </c>
      <c r="B539" s="179" t="s">
        <v>1057</v>
      </c>
      <c r="C539" s="180"/>
      <c r="D539" s="181"/>
      <c r="E539" s="39" t="s">
        <v>12</v>
      </c>
      <c r="F539" s="47"/>
      <c r="G539" s="40">
        <v>1476.1774</v>
      </c>
      <c r="H539" s="41">
        <f t="shared" si="8"/>
        <v>0</v>
      </c>
      <c r="K539" s="6"/>
      <c r="L539"/>
    </row>
    <row r="540" spans="1:12" ht="35.1" hidden="1" customHeight="1">
      <c r="A540" s="38" t="s">
        <v>1058</v>
      </c>
      <c r="B540" s="179" t="s">
        <v>1059</v>
      </c>
      <c r="C540" s="180"/>
      <c r="D540" s="181"/>
      <c r="E540" s="39" t="s">
        <v>12</v>
      </c>
      <c r="F540" s="47"/>
      <c r="G540" s="40">
        <v>1714.7828</v>
      </c>
      <c r="H540" s="41">
        <f t="shared" si="8"/>
        <v>0</v>
      </c>
      <c r="K540" s="6"/>
      <c r="L540"/>
    </row>
    <row r="541" spans="1:12" ht="35.1" hidden="1" customHeight="1">
      <c r="A541" s="48" t="s">
        <v>1060</v>
      </c>
      <c r="B541" s="179" t="s">
        <v>1061</v>
      </c>
      <c r="C541" s="180"/>
      <c r="D541" s="181"/>
      <c r="E541" s="39" t="s">
        <v>9</v>
      </c>
      <c r="F541" s="47"/>
      <c r="G541" s="40"/>
      <c r="H541" s="41"/>
      <c r="K541" s="6"/>
      <c r="L541"/>
    </row>
    <row r="542" spans="1:12" ht="35.1" hidden="1" customHeight="1">
      <c r="A542" s="38" t="s">
        <v>1062</v>
      </c>
      <c r="B542" s="179" t="s">
        <v>1063</v>
      </c>
      <c r="C542" s="180"/>
      <c r="D542" s="181"/>
      <c r="E542" s="39" t="s">
        <v>12</v>
      </c>
      <c r="F542" s="47"/>
      <c r="G542" s="40">
        <v>1832.3651</v>
      </c>
      <c r="H542" s="41">
        <f t="shared" si="8"/>
        <v>0</v>
      </c>
      <c r="K542" s="6"/>
      <c r="L542"/>
    </row>
    <row r="543" spans="1:12" ht="35.1" hidden="1" customHeight="1">
      <c r="A543" s="38" t="s">
        <v>1064</v>
      </c>
      <c r="B543" s="179" t="s">
        <v>1065</v>
      </c>
      <c r="C543" s="180"/>
      <c r="D543" s="181"/>
      <c r="E543" s="39" t="s">
        <v>12</v>
      </c>
      <c r="F543" s="47"/>
      <c r="G543" s="40">
        <v>1889.309</v>
      </c>
      <c r="H543" s="41">
        <f t="shared" si="8"/>
        <v>0</v>
      </c>
      <c r="K543" s="6"/>
      <c r="L543"/>
    </row>
    <row r="544" spans="1:12" ht="35.1" hidden="1" customHeight="1">
      <c r="A544" s="38" t="s">
        <v>1066</v>
      </c>
      <c r="B544" s="179" t="s">
        <v>1067</v>
      </c>
      <c r="C544" s="180"/>
      <c r="D544" s="181"/>
      <c r="E544" s="39" t="s">
        <v>12</v>
      </c>
      <c r="F544" s="47"/>
      <c r="G544" s="40">
        <v>2293.3498</v>
      </c>
      <c r="H544" s="41">
        <f t="shared" si="8"/>
        <v>0</v>
      </c>
      <c r="K544" s="6"/>
      <c r="L544"/>
    </row>
    <row r="545" spans="1:12" ht="35.1" hidden="1" customHeight="1">
      <c r="A545" s="38" t="s">
        <v>1068</v>
      </c>
      <c r="B545" s="179" t="s">
        <v>1069</v>
      </c>
      <c r="C545" s="180"/>
      <c r="D545" s="181"/>
      <c r="E545" s="39" t="s">
        <v>12</v>
      </c>
      <c r="F545" s="47"/>
      <c r="G545" s="40">
        <v>2528.9652999999998</v>
      </c>
      <c r="H545" s="41">
        <f t="shared" si="8"/>
        <v>0</v>
      </c>
      <c r="K545" s="6"/>
      <c r="L545"/>
    </row>
    <row r="546" spans="1:12" ht="35.1" customHeight="1">
      <c r="A546" s="38" t="s">
        <v>1070</v>
      </c>
      <c r="B546" s="179" t="s">
        <v>1071</v>
      </c>
      <c r="C546" s="180"/>
      <c r="D546" s="181"/>
      <c r="E546" s="39" t="s">
        <v>12</v>
      </c>
      <c r="F546" s="47">
        <v>8</v>
      </c>
      <c r="G546" s="40">
        <v>2654.4803999999999</v>
      </c>
      <c r="H546" s="41">
        <f t="shared" si="8"/>
        <v>21235.84</v>
      </c>
      <c r="K546" s="6"/>
      <c r="L546"/>
    </row>
    <row r="547" spans="1:12" ht="35.1" hidden="1" customHeight="1">
      <c r="A547" s="38" t="s">
        <v>1072</v>
      </c>
      <c r="B547" s="179" t="s">
        <v>1073</v>
      </c>
      <c r="C547" s="180"/>
      <c r="D547" s="181"/>
      <c r="E547" s="39" t="s">
        <v>12</v>
      </c>
      <c r="F547" s="47"/>
      <c r="G547" s="40">
        <v>3038.1403</v>
      </c>
      <c r="H547" s="41">
        <f t="shared" si="8"/>
        <v>0</v>
      </c>
      <c r="K547" s="6"/>
      <c r="L547"/>
    </row>
    <row r="548" spans="1:12" s="23" customFormat="1" ht="35.1" hidden="1" customHeight="1">
      <c r="A548" s="38" t="s">
        <v>1074</v>
      </c>
      <c r="B548" s="179" t="s">
        <v>1075</v>
      </c>
      <c r="C548" s="180"/>
      <c r="D548" s="181"/>
      <c r="E548" s="39" t="s">
        <v>12</v>
      </c>
      <c r="F548" s="47"/>
      <c r="G548" s="40">
        <v>3738.4884000000002</v>
      </c>
      <c r="H548" s="41">
        <f t="shared" si="8"/>
        <v>0</v>
      </c>
      <c r="K548" s="24"/>
    </row>
    <row r="549" spans="1:12" ht="35.1" hidden="1" customHeight="1">
      <c r="A549" s="38" t="s">
        <v>1076</v>
      </c>
      <c r="B549" s="179" t="s">
        <v>1077</v>
      </c>
      <c r="C549" s="180"/>
      <c r="D549" s="181"/>
      <c r="E549" s="39" t="s">
        <v>12</v>
      </c>
      <c r="F549" s="47"/>
      <c r="G549" s="40">
        <v>3497.2627000000002</v>
      </c>
      <c r="H549" s="41">
        <f t="shared" si="8"/>
        <v>0</v>
      </c>
      <c r="K549" s="6"/>
      <c r="L549"/>
    </row>
    <row r="550" spans="1:12" ht="35.1" hidden="1" customHeight="1">
      <c r="A550" s="38" t="s">
        <v>1078</v>
      </c>
      <c r="B550" s="179" t="s">
        <v>1079</v>
      </c>
      <c r="C550" s="180"/>
      <c r="D550" s="181"/>
      <c r="E550" s="39" t="s">
        <v>12</v>
      </c>
      <c r="F550" s="47"/>
      <c r="G550" s="40">
        <v>4721.9215999999997</v>
      </c>
      <c r="H550" s="41">
        <f t="shared" si="8"/>
        <v>0</v>
      </c>
      <c r="K550" s="6"/>
      <c r="L550"/>
    </row>
    <row r="551" spans="1:12" ht="35.1" hidden="1" customHeight="1">
      <c r="A551" s="48" t="s">
        <v>1080</v>
      </c>
      <c r="B551" s="179" t="s">
        <v>1081</v>
      </c>
      <c r="C551" s="180"/>
      <c r="D551" s="181"/>
      <c r="E551" s="39" t="s">
        <v>9</v>
      </c>
      <c r="F551" s="47"/>
      <c r="G551" s="40"/>
      <c r="H551" s="41"/>
      <c r="K551" s="6"/>
      <c r="L551"/>
    </row>
    <row r="552" spans="1:12" ht="35.1" hidden="1" customHeight="1">
      <c r="A552" s="38" t="s">
        <v>1082</v>
      </c>
      <c r="B552" s="179" t="s">
        <v>1083</v>
      </c>
      <c r="C552" s="180"/>
      <c r="D552" s="181"/>
      <c r="E552" s="39" t="s">
        <v>12</v>
      </c>
      <c r="F552" s="47"/>
      <c r="G552" s="40">
        <v>1214.1011000000001</v>
      </c>
      <c r="H552" s="41">
        <f t="shared" si="8"/>
        <v>0</v>
      </c>
      <c r="K552" s="6"/>
      <c r="L552"/>
    </row>
    <row r="553" spans="1:12" ht="35.1" hidden="1" customHeight="1">
      <c r="A553" s="38" t="s">
        <v>1084</v>
      </c>
      <c r="B553" s="179" t="s">
        <v>1085</v>
      </c>
      <c r="C553" s="180"/>
      <c r="D553" s="181"/>
      <c r="E553" s="39" t="s">
        <v>12</v>
      </c>
      <c r="F553" s="47"/>
      <c r="G553" s="40">
        <v>1468.0909999999999</v>
      </c>
      <c r="H553" s="41">
        <f t="shared" si="8"/>
        <v>0</v>
      </c>
      <c r="K553" s="6"/>
      <c r="L553"/>
    </row>
    <row r="554" spans="1:12" ht="35.1" hidden="1" customHeight="1">
      <c r="A554" s="38" t="s">
        <v>1086</v>
      </c>
      <c r="B554" s="179" t="s">
        <v>1087</v>
      </c>
      <c r="C554" s="180"/>
      <c r="D554" s="181"/>
      <c r="E554" s="39" t="s">
        <v>12</v>
      </c>
      <c r="F554" s="47"/>
      <c r="G554" s="40">
        <v>1445.6407999999999</v>
      </c>
      <c r="H554" s="41">
        <f t="shared" si="8"/>
        <v>0</v>
      </c>
      <c r="K554" s="6"/>
      <c r="L554"/>
    </row>
    <row r="555" spans="1:12" ht="35.1" hidden="1" customHeight="1">
      <c r="A555" s="38" t="s">
        <v>1088</v>
      </c>
      <c r="B555" s="179" t="s">
        <v>1089</v>
      </c>
      <c r="C555" s="180"/>
      <c r="D555" s="181"/>
      <c r="E555" s="39" t="s">
        <v>12</v>
      </c>
      <c r="F555" s="47"/>
      <c r="G555" s="40">
        <v>1616.9514999999999</v>
      </c>
      <c r="H555" s="41">
        <f t="shared" si="8"/>
        <v>0</v>
      </c>
      <c r="K555" s="6"/>
      <c r="L555"/>
    </row>
    <row r="556" spans="1:12" ht="35.1" hidden="1" customHeight="1">
      <c r="A556" s="38" t="s">
        <v>1090</v>
      </c>
      <c r="B556" s="179" t="s">
        <v>1091</v>
      </c>
      <c r="C556" s="180"/>
      <c r="D556" s="181"/>
      <c r="E556" s="39" t="s">
        <v>12</v>
      </c>
      <c r="F556" s="47"/>
      <c r="G556" s="40">
        <v>1801.6937</v>
      </c>
      <c r="H556" s="41">
        <f t="shared" si="8"/>
        <v>0</v>
      </c>
      <c r="K556" s="6"/>
      <c r="L556"/>
    </row>
    <row r="557" spans="1:12" ht="35.1" hidden="1" customHeight="1">
      <c r="A557" s="38" t="s">
        <v>1092</v>
      </c>
      <c r="B557" s="179" t="s">
        <v>1093</v>
      </c>
      <c r="C557" s="180"/>
      <c r="D557" s="181"/>
      <c r="E557" s="39" t="s">
        <v>12</v>
      </c>
      <c r="F557" s="47"/>
      <c r="G557" s="40">
        <v>1614.8171</v>
      </c>
      <c r="H557" s="41">
        <f t="shared" si="8"/>
        <v>0</v>
      </c>
      <c r="K557" s="6"/>
      <c r="L557"/>
    </row>
    <row r="558" spans="1:12" ht="35.1" hidden="1" customHeight="1">
      <c r="A558" s="38" t="s">
        <v>1094</v>
      </c>
      <c r="B558" s="179" t="s">
        <v>1095</v>
      </c>
      <c r="C558" s="180"/>
      <c r="D558" s="181"/>
      <c r="E558" s="39" t="s">
        <v>12</v>
      </c>
      <c r="F558" s="47"/>
      <c r="G558" s="40">
        <v>2079.8427000000001</v>
      </c>
      <c r="H558" s="41">
        <f>ROUND(F558*G558,2)</f>
        <v>0</v>
      </c>
      <c r="K558" s="6"/>
      <c r="L558"/>
    </row>
    <row r="559" spans="1:12" ht="35.1" hidden="1" customHeight="1">
      <c r="A559" s="38" t="s">
        <v>1096</v>
      </c>
      <c r="B559" s="179" t="s">
        <v>1097</v>
      </c>
      <c r="C559" s="180"/>
      <c r="D559" s="181"/>
      <c r="E559" s="39" t="s">
        <v>12</v>
      </c>
      <c r="F559" s="47"/>
      <c r="G559" s="40">
        <v>2502.5603000000001</v>
      </c>
      <c r="H559" s="41">
        <f t="shared" si="8"/>
        <v>0</v>
      </c>
      <c r="K559" s="6"/>
      <c r="L559"/>
    </row>
    <row r="560" spans="1:12" s="23" customFormat="1" ht="35.1" hidden="1" customHeight="1">
      <c r="A560" s="38" t="s">
        <v>1098</v>
      </c>
      <c r="B560" s="179" t="s">
        <v>1099</v>
      </c>
      <c r="C560" s="180"/>
      <c r="D560" s="181"/>
      <c r="E560" s="39" t="s">
        <v>12</v>
      </c>
      <c r="F560" s="47"/>
      <c r="G560" s="40">
        <v>4203.6208999999999</v>
      </c>
      <c r="H560" s="41">
        <f t="shared" si="8"/>
        <v>0</v>
      </c>
      <c r="K560" s="24"/>
    </row>
    <row r="561" spans="1:21" s="23" customFormat="1" ht="35.1" hidden="1" customHeight="1">
      <c r="A561" s="38" t="s">
        <v>1100</v>
      </c>
      <c r="B561" s="179" t="s">
        <v>1101</v>
      </c>
      <c r="C561" s="180"/>
      <c r="D561" s="181"/>
      <c r="E561" s="39" t="s">
        <v>12</v>
      </c>
      <c r="F561" s="47"/>
      <c r="G561" s="40">
        <v>2486.9409000000001</v>
      </c>
      <c r="H561" s="41">
        <f t="shared" si="8"/>
        <v>0</v>
      </c>
      <c r="K561" s="24"/>
    </row>
    <row r="562" spans="1:21" ht="35.1" hidden="1" customHeight="1">
      <c r="A562" s="38" t="s">
        <v>1102</v>
      </c>
      <c r="B562" s="179" t="s">
        <v>1103</v>
      </c>
      <c r="C562" s="180"/>
      <c r="D562" s="181"/>
      <c r="E562" s="39" t="s">
        <v>12</v>
      </c>
      <c r="F562" s="47"/>
      <c r="G562" s="40">
        <v>4751.1886999999997</v>
      </c>
      <c r="H562" s="41">
        <f t="shared" si="8"/>
        <v>0</v>
      </c>
      <c r="K562" s="6"/>
      <c r="L562"/>
    </row>
    <row r="563" spans="1:21" ht="35.1" hidden="1" customHeight="1">
      <c r="A563" s="38" t="s">
        <v>1104</v>
      </c>
      <c r="B563" s="179" t="s">
        <v>1105</v>
      </c>
      <c r="C563" s="180"/>
      <c r="D563" s="181"/>
      <c r="E563" s="39" t="s">
        <v>12</v>
      </c>
      <c r="F563" s="47"/>
      <c r="G563" s="40">
        <v>4766.5337</v>
      </c>
      <c r="H563" s="41">
        <f t="shared" si="8"/>
        <v>0</v>
      </c>
      <c r="K563" s="6"/>
      <c r="L563"/>
    </row>
    <row r="564" spans="1:21" ht="35.1" hidden="1" customHeight="1">
      <c r="A564" s="38" t="s">
        <v>1106</v>
      </c>
      <c r="B564" s="179" t="s">
        <v>1107</v>
      </c>
      <c r="C564" s="180"/>
      <c r="D564" s="181"/>
      <c r="E564" s="39" t="s">
        <v>12</v>
      </c>
      <c r="F564" s="47"/>
      <c r="G564" s="40">
        <v>5681.2885999999999</v>
      </c>
      <c r="H564" s="41">
        <f t="shared" si="8"/>
        <v>0</v>
      </c>
      <c r="K564" s="6"/>
      <c r="L564"/>
    </row>
    <row r="565" spans="1:21" s="65" customFormat="1" ht="35.1" hidden="1" customHeight="1">
      <c r="A565" s="38" t="s">
        <v>1108</v>
      </c>
      <c r="B565" s="179" t="s">
        <v>1109</v>
      </c>
      <c r="C565" s="180"/>
      <c r="D565" s="181"/>
      <c r="E565" s="39" t="s">
        <v>12</v>
      </c>
      <c r="F565" s="47"/>
      <c r="G565" s="40">
        <v>2128.9839000000002</v>
      </c>
      <c r="H565" s="41">
        <f t="shared" si="8"/>
        <v>0</v>
      </c>
      <c r="I565"/>
      <c r="J565"/>
      <c r="K565" s="6"/>
      <c r="L565"/>
      <c r="M565"/>
      <c r="N565"/>
      <c r="O565"/>
      <c r="P565"/>
      <c r="Q565"/>
      <c r="R565"/>
      <c r="S565"/>
      <c r="T565"/>
      <c r="U565"/>
    </row>
    <row r="566" spans="1:21" s="65" customFormat="1" ht="35.1" hidden="1" customHeight="1">
      <c r="A566" s="38" t="s">
        <v>1110</v>
      </c>
      <c r="B566" s="179" t="s">
        <v>1111</v>
      </c>
      <c r="C566" s="180"/>
      <c r="D566" s="181"/>
      <c r="E566" s="39" t="s">
        <v>12</v>
      </c>
      <c r="F566" s="47"/>
      <c r="G566" s="40">
        <v>2527.1448</v>
      </c>
      <c r="H566" s="41">
        <f>ROUND(F566*G566,2)</f>
        <v>0</v>
      </c>
      <c r="I566"/>
      <c r="J566"/>
      <c r="K566" s="6"/>
      <c r="L566"/>
      <c r="M566"/>
      <c r="N566"/>
      <c r="O566"/>
      <c r="P566"/>
      <c r="Q566"/>
      <c r="R566"/>
      <c r="S566"/>
      <c r="T566"/>
      <c r="U566"/>
    </row>
    <row r="567" spans="1:21" s="23" customFormat="1" ht="35.1" hidden="1" customHeight="1">
      <c r="A567" s="38" t="s">
        <v>1112</v>
      </c>
      <c r="B567" s="179" t="s">
        <v>1113</v>
      </c>
      <c r="C567" s="180"/>
      <c r="D567" s="181"/>
      <c r="E567" s="39" t="s">
        <v>12</v>
      </c>
      <c r="F567" s="47"/>
      <c r="G567" s="40">
        <v>2684.3798999999999</v>
      </c>
      <c r="H567" s="41">
        <f t="shared" si="8"/>
        <v>0</v>
      </c>
      <c r="K567" s="24"/>
    </row>
    <row r="568" spans="1:21" ht="35.1" hidden="1" customHeight="1">
      <c r="A568" s="38" t="s">
        <v>1114</v>
      </c>
      <c r="B568" s="179" t="s">
        <v>1115</v>
      </c>
      <c r="C568" s="180"/>
      <c r="D568" s="181"/>
      <c r="E568" s="39" t="s">
        <v>12</v>
      </c>
      <c r="F568" s="47"/>
      <c r="G568" s="40">
        <v>1382.6984</v>
      </c>
      <c r="H568" s="41">
        <f t="shared" si="8"/>
        <v>0</v>
      </c>
      <c r="K568" s="6"/>
      <c r="L568"/>
    </row>
    <row r="569" spans="1:21" ht="35.1" hidden="1" customHeight="1">
      <c r="A569" s="48" t="s">
        <v>1116</v>
      </c>
      <c r="B569" s="179" t="s">
        <v>1117</v>
      </c>
      <c r="C569" s="180"/>
      <c r="D569" s="181"/>
      <c r="E569" s="39" t="s">
        <v>9</v>
      </c>
      <c r="F569" s="47"/>
      <c r="G569" s="40"/>
      <c r="H569" s="41"/>
      <c r="K569" s="6"/>
      <c r="L569"/>
    </row>
    <row r="570" spans="1:21" ht="35.1" hidden="1" customHeight="1">
      <c r="A570" s="38" t="s">
        <v>1118</v>
      </c>
      <c r="B570" s="179" t="s">
        <v>1119</v>
      </c>
      <c r="C570" s="180"/>
      <c r="D570" s="181"/>
      <c r="E570" s="39" t="s">
        <v>12</v>
      </c>
      <c r="F570" s="47"/>
      <c r="G570" s="40">
        <v>3009.5025999999998</v>
      </c>
      <c r="H570" s="41">
        <f t="shared" si="8"/>
        <v>0</v>
      </c>
      <c r="K570" s="6"/>
      <c r="L570"/>
    </row>
    <row r="571" spans="1:21" ht="35.1" hidden="1" customHeight="1">
      <c r="A571" s="38" t="s">
        <v>1120</v>
      </c>
      <c r="B571" s="179" t="s">
        <v>1121</v>
      </c>
      <c r="C571" s="180"/>
      <c r="D571" s="181"/>
      <c r="E571" s="39" t="s">
        <v>12</v>
      </c>
      <c r="F571" s="47"/>
      <c r="G571" s="40">
        <v>3623.9443000000001</v>
      </c>
      <c r="H571" s="41">
        <f t="shared" si="8"/>
        <v>0</v>
      </c>
      <c r="K571" s="6"/>
      <c r="L571"/>
    </row>
    <row r="572" spans="1:21" ht="35.1" hidden="1" customHeight="1">
      <c r="A572" s="48" t="s">
        <v>1122</v>
      </c>
      <c r="B572" s="179" t="s">
        <v>1123</v>
      </c>
      <c r="C572" s="180"/>
      <c r="D572" s="181"/>
      <c r="E572" s="39" t="s">
        <v>9</v>
      </c>
      <c r="F572" s="47"/>
      <c r="G572" s="40"/>
      <c r="H572" s="41"/>
      <c r="K572" s="6"/>
      <c r="L572"/>
    </row>
    <row r="573" spans="1:21" ht="35.1" hidden="1" customHeight="1">
      <c r="A573" s="38" t="s">
        <v>1124</v>
      </c>
      <c r="B573" s="179" t="s">
        <v>1125</v>
      </c>
      <c r="C573" s="180"/>
      <c r="D573" s="181"/>
      <c r="E573" s="39" t="s">
        <v>12</v>
      </c>
      <c r="F573" s="47"/>
      <c r="G573" s="40">
        <v>7.0750000000000002</v>
      </c>
      <c r="H573" s="41">
        <f t="shared" si="8"/>
        <v>0</v>
      </c>
      <c r="K573" s="6"/>
      <c r="L573"/>
    </row>
    <row r="574" spans="1:21" ht="35.1" hidden="1" customHeight="1">
      <c r="A574" s="38" t="s">
        <v>1126</v>
      </c>
      <c r="B574" s="179" t="s">
        <v>1127</v>
      </c>
      <c r="C574" s="180"/>
      <c r="D574" s="181"/>
      <c r="E574" s="39" t="s">
        <v>12</v>
      </c>
      <c r="F574" s="47"/>
      <c r="G574" s="40">
        <v>7.7934000000000001</v>
      </c>
      <c r="H574" s="41">
        <f t="shared" si="8"/>
        <v>0</v>
      </c>
      <c r="K574" s="6"/>
      <c r="L574"/>
    </row>
    <row r="575" spans="1:21" ht="35.1" customHeight="1">
      <c r="A575" s="38" t="s">
        <v>1128</v>
      </c>
      <c r="B575" s="179" t="s">
        <v>1129</v>
      </c>
      <c r="C575" s="180"/>
      <c r="D575" s="181"/>
      <c r="E575" s="39" t="s">
        <v>12</v>
      </c>
      <c r="F575" s="47">
        <v>711</v>
      </c>
      <c r="G575" s="40">
        <v>7.8376000000000001</v>
      </c>
      <c r="H575" s="41">
        <f t="shared" si="8"/>
        <v>5572.53</v>
      </c>
      <c r="K575" s="6"/>
      <c r="L575"/>
    </row>
    <row r="576" spans="1:21" ht="43.5" customHeight="1">
      <c r="A576" s="66" t="s">
        <v>1130</v>
      </c>
      <c r="B576" s="179" t="s">
        <v>1131</v>
      </c>
      <c r="C576" s="180"/>
      <c r="D576" s="181"/>
      <c r="E576" s="67" t="s">
        <v>12</v>
      </c>
      <c r="F576" s="47">
        <v>1032</v>
      </c>
      <c r="G576" s="68">
        <v>12.3504</v>
      </c>
      <c r="H576" s="69">
        <f t="shared" si="8"/>
        <v>12745.61</v>
      </c>
      <c r="K576" s="6"/>
      <c r="L576"/>
    </row>
    <row r="577" spans="1:12" ht="35.1" hidden="1" customHeight="1">
      <c r="A577" s="38" t="s">
        <v>1132</v>
      </c>
      <c r="B577" s="179" t="s">
        <v>1133</v>
      </c>
      <c r="C577" s="180"/>
      <c r="D577" s="181"/>
      <c r="E577" s="39" t="s">
        <v>12</v>
      </c>
      <c r="F577" s="47"/>
      <c r="G577" s="40">
        <v>14.866099999999999</v>
      </c>
      <c r="H577" s="41">
        <f t="shared" si="8"/>
        <v>0</v>
      </c>
      <c r="K577" s="6"/>
      <c r="L577"/>
    </row>
    <row r="578" spans="1:12" ht="35.1" hidden="1" customHeight="1">
      <c r="A578" s="38" t="s">
        <v>1134</v>
      </c>
      <c r="B578" s="179" t="s">
        <v>1135</v>
      </c>
      <c r="C578" s="180"/>
      <c r="D578" s="181"/>
      <c r="E578" s="39" t="s">
        <v>12</v>
      </c>
      <c r="F578" s="47"/>
      <c r="G578" s="40">
        <v>20.5181</v>
      </c>
      <c r="H578" s="41">
        <f t="shared" si="8"/>
        <v>0</v>
      </c>
      <c r="K578" s="6"/>
      <c r="L578"/>
    </row>
    <row r="579" spans="1:12" ht="35.1" hidden="1" customHeight="1">
      <c r="A579" s="38" t="s">
        <v>1136</v>
      </c>
      <c r="B579" s="179" t="s">
        <v>1137</v>
      </c>
      <c r="C579" s="180"/>
      <c r="D579" s="181"/>
      <c r="E579" s="39" t="s">
        <v>12</v>
      </c>
      <c r="F579" s="47"/>
      <c r="G579" s="40">
        <v>25.161200000000001</v>
      </c>
      <c r="H579" s="41">
        <f t="shared" si="8"/>
        <v>0</v>
      </c>
      <c r="K579" s="6"/>
      <c r="L579"/>
    </row>
    <row r="580" spans="1:12" ht="35.1" hidden="1" customHeight="1">
      <c r="A580" s="38" t="s">
        <v>1138</v>
      </c>
      <c r="B580" s="179" t="s">
        <v>1139</v>
      </c>
      <c r="C580" s="180"/>
      <c r="D580" s="181"/>
      <c r="E580" s="39" t="s">
        <v>12</v>
      </c>
      <c r="F580" s="47"/>
      <c r="G580" s="40">
        <v>29.918099999999999</v>
      </c>
      <c r="H580" s="41">
        <f t="shared" si="8"/>
        <v>0</v>
      </c>
      <c r="K580" s="6"/>
      <c r="L580"/>
    </row>
    <row r="581" spans="1:12" ht="35.1" hidden="1" customHeight="1">
      <c r="A581" s="38" t="s">
        <v>1140</v>
      </c>
      <c r="B581" s="179" t="s">
        <v>1141</v>
      </c>
      <c r="C581" s="180"/>
      <c r="D581" s="181"/>
      <c r="E581" s="39" t="s">
        <v>12</v>
      </c>
      <c r="F581" s="47"/>
      <c r="G581" s="40">
        <v>57.550699999999999</v>
      </c>
      <c r="H581" s="41">
        <f t="shared" si="8"/>
        <v>0</v>
      </c>
      <c r="K581" s="6"/>
      <c r="L581"/>
    </row>
    <row r="582" spans="1:12" ht="35.1" hidden="1" customHeight="1">
      <c r="A582" s="38" t="s">
        <v>1142</v>
      </c>
      <c r="B582" s="179" t="s">
        <v>1143</v>
      </c>
      <c r="C582" s="180"/>
      <c r="D582" s="181"/>
      <c r="E582" s="39" t="s">
        <v>12</v>
      </c>
      <c r="F582" s="47"/>
      <c r="G582" s="40">
        <v>58.959699999999998</v>
      </c>
      <c r="H582" s="41">
        <f t="shared" si="8"/>
        <v>0</v>
      </c>
      <c r="K582" s="6"/>
      <c r="L582"/>
    </row>
    <row r="583" spans="1:12" ht="35.1" hidden="1" customHeight="1">
      <c r="A583" s="38" t="s">
        <v>1144</v>
      </c>
      <c r="B583" s="179" t="s">
        <v>1145</v>
      </c>
      <c r="C583" s="180"/>
      <c r="D583" s="181"/>
      <c r="E583" s="39" t="s">
        <v>12</v>
      </c>
      <c r="F583" s="47"/>
      <c r="G583" s="40">
        <v>77.529499999999999</v>
      </c>
      <c r="H583" s="41">
        <f t="shared" si="8"/>
        <v>0</v>
      </c>
      <c r="K583" s="6"/>
      <c r="L583"/>
    </row>
    <row r="584" spans="1:12" ht="35.1" hidden="1" customHeight="1">
      <c r="A584" s="50" t="s">
        <v>1146</v>
      </c>
      <c r="B584" s="179" t="s">
        <v>1147</v>
      </c>
      <c r="C584" s="180"/>
      <c r="D584" s="181"/>
      <c r="E584" s="39" t="s">
        <v>9</v>
      </c>
      <c r="F584" s="47"/>
      <c r="G584" s="40"/>
      <c r="H584" s="41"/>
      <c r="K584" s="6"/>
      <c r="L584"/>
    </row>
    <row r="585" spans="1:12" ht="35.1" hidden="1" customHeight="1">
      <c r="A585" s="38" t="s">
        <v>1148</v>
      </c>
      <c r="B585" s="179" t="s">
        <v>1149</v>
      </c>
      <c r="C585" s="180"/>
      <c r="D585" s="181"/>
      <c r="E585" s="39" t="s">
        <v>12</v>
      </c>
      <c r="F585" s="47"/>
      <c r="G585" s="40">
        <v>8.5792999999999999</v>
      </c>
      <c r="H585" s="41">
        <f t="shared" si="8"/>
        <v>0</v>
      </c>
      <c r="K585" s="6"/>
      <c r="L585"/>
    </row>
    <row r="586" spans="1:12" ht="35.1" hidden="1" customHeight="1">
      <c r="A586" s="38" t="s">
        <v>1150</v>
      </c>
      <c r="B586" s="179" t="s">
        <v>1151</v>
      </c>
      <c r="C586" s="180"/>
      <c r="D586" s="181"/>
      <c r="E586" s="39" t="s">
        <v>12</v>
      </c>
      <c r="F586" s="47"/>
      <c r="G586" s="40">
        <v>9.3651</v>
      </c>
      <c r="H586" s="41">
        <f t="shared" si="8"/>
        <v>0</v>
      </c>
      <c r="K586" s="6"/>
      <c r="L586"/>
    </row>
    <row r="587" spans="1:12" ht="35.1" hidden="1" customHeight="1">
      <c r="A587" s="38" t="s">
        <v>1152</v>
      </c>
      <c r="B587" s="179" t="s">
        <v>1153</v>
      </c>
      <c r="C587" s="180"/>
      <c r="D587" s="181"/>
      <c r="E587" s="39" t="s">
        <v>12</v>
      </c>
      <c r="F587" s="47"/>
      <c r="G587" s="40">
        <v>9.9905000000000008</v>
      </c>
      <c r="H587" s="41">
        <f t="shared" si="8"/>
        <v>0</v>
      </c>
      <c r="K587" s="6"/>
      <c r="L587"/>
    </row>
    <row r="588" spans="1:12" ht="35.1" hidden="1" customHeight="1">
      <c r="A588" s="38" t="s">
        <v>1154</v>
      </c>
      <c r="B588" s="179" t="s">
        <v>1155</v>
      </c>
      <c r="C588" s="180"/>
      <c r="D588" s="181"/>
      <c r="E588" s="39" t="s">
        <v>12</v>
      </c>
      <c r="F588" s="47"/>
      <c r="G588" s="40">
        <v>12.269</v>
      </c>
      <c r="H588" s="41">
        <f t="shared" si="8"/>
        <v>0</v>
      </c>
      <c r="K588" s="6"/>
      <c r="L588"/>
    </row>
    <row r="589" spans="1:12" ht="35.1" hidden="1" customHeight="1">
      <c r="A589" s="38" t="s">
        <v>1156</v>
      </c>
      <c r="B589" s="179" t="s">
        <v>1157</v>
      </c>
      <c r="C589" s="180"/>
      <c r="D589" s="181"/>
      <c r="E589" s="39" t="s">
        <v>12</v>
      </c>
      <c r="F589" s="47"/>
      <c r="G589" s="40">
        <v>14.649800000000001</v>
      </c>
      <c r="H589" s="41">
        <f t="shared" si="8"/>
        <v>0</v>
      </c>
      <c r="K589" s="6"/>
      <c r="L589"/>
    </row>
    <row r="590" spans="1:12" ht="35.1" hidden="1" customHeight="1">
      <c r="A590" s="38" t="s">
        <v>1158</v>
      </c>
      <c r="B590" s="179" t="s">
        <v>1159</v>
      </c>
      <c r="C590" s="180"/>
      <c r="D590" s="181"/>
      <c r="E590" s="39" t="s">
        <v>12</v>
      </c>
      <c r="F590" s="47"/>
      <c r="G590" s="40">
        <v>19.5579</v>
      </c>
      <c r="H590" s="41">
        <f t="shared" ref="H590:H652" si="9">ROUND(F590*G590,2)</f>
        <v>0</v>
      </c>
      <c r="K590" s="6"/>
      <c r="L590"/>
    </row>
    <row r="591" spans="1:12" ht="35.1" hidden="1" customHeight="1">
      <c r="A591" s="38" t="s">
        <v>1160</v>
      </c>
      <c r="B591" s="179" t="s">
        <v>1161</v>
      </c>
      <c r="C591" s="180"/>
      <c r="D591" s="181"/>
      <c r="E591" s="39" t="s">
        <v>12</v>
      </c>
      <c r="F591" s="47"/>
      <c r="G591" s="40">
        <v>25.386700000000001</v>
      </c>
      <c r="H591" s="41">
        <f t="shared" si="9"/>
        <v>0</v>
      </c>
      <c r="K591" s="6"/>
      <c r="L591"/>
    </row>
    <row r="592" spans="1:12" ht="35.1" hidden="1" customHeight="1">
      <c r="A592" s="38" t="s">
        <v>1162</v>
      </c>
      <c r="B592" s="179" t="s">
        <v>1163</v>
      </c>
      <c r="C592" s="180"/>
      <c r="D592" s="181"/>
      <c r="E592" s="39" t="s">
        <v>12</v>
      </c>
      <c r="F592" s="47"/>
      <c r="G592" s="40">
        <v>30.564499999999999</v>
      </c>
      <c r="H592" s="41">
        <f t="shared" si="9"/>
        <v>0</v>
      </c>
      <c r="K592" s="6"/>
      <c r="L592"/>
    </row>
    <row r="593" spans="1:12" ht="35.1" hidden="1" customHeight="1">
      <c r="A593" s="38" t="s">
        <v>1164</v>
      </c>
      <c r="B593" s="179" t="s">
        <v>1165</v>
      </c>
      <c r="C593" s="180"/>
      <c r="D593" s="181"/>
      <c r="E593" s="39" t="s">
        <v>12</v>
      </c>
      <c r="F593" s="47"/>
      <c r="G593" s="40">
        <v>50.819899999999997</v>
      </c>
      <c r="H593" s="41">
        <f t="shared" si="9"/>
        <v>0</v>
      </c>
      <c r="K593" s="6"/>
      <c r="L593"/>
    </row>
    <row r="594" spans="1:12" ht="35.1" hidden="1" customHeight="1">
      <c r="A594" s="38" t="s">
        <v>1166</v>
      </c>
      <c r="B594" s="179" t="s">
        <v>1167</v>
      </c>
      <c r="C594" s="180"/>
      <c r="D594" s="181"/>
      <c r="E594" s="39" t="s">
        <v>12</v>
      </c>
      <c r="F594" s="47"/>
      <c r="G594" s="40">
        <v>62.5379</v>
      </c>
      <c r="H594" s="41">
        <f t="shared" si="9"/>
        <v>0</v>
      </c>
      <c r="K594" s="6"/>
      <c r="L594"/>
    </row>
    <row r="595" spans="1:12" ht="35.1" hidden="1" customHeight="1">
      <c r="A595" s="38" t="s">
        <v>1168</v>
      </c>
      <c r="B595" s="179" t="s">
        <v>1169</v>
      </c>
      <c r="C595" s="180"/>
      <c r="D595" s="181"/>
      <c r="E595" s="39" t="s">
        <v>12</v>
      </c>
      <c r="F595" s="47"/>
      <c r="G595" s="40">
        <v>86.645799999999994</v>
      </c>
      <c r="H595" s="41">
        <f t="shared" si="9"/>
        <v>0</v>
      </c>
      <c r="K595" s="6"/>
      <c r="L595"/>
    </row>
    <row r="596" spans="1:12" ht="35.1" hidden="1" customHeight="1">
      <c r="A596" s="48" t="s">
        <v>1170</v>
      </c>
      <c r="B596" s="179" t="s">
        <v>1171</v>
      </c>
      <c r="C596" s="180"/>
      <c r="D596" s="181"/>
      <c r="E596" s="39" t="s">
        <v>9</v>
      </c>
      <c r="F596" s="47"/>
      <c r="G596" s="40"/>
      <c r="H596" s="41"/>
      <c r="K596" s="6"/>
      <c r="L596"/>
    </row>
    <row r="597" spans="1:12" ht="35.1" customHeight="1">
      <c r="A597" s="66" t="s">
        <v>2573</v>
      </c>
      <c r="B597" s="179" t="s">
        <v>2574</v>
      </c>
      <c r="C597" s="180"/>
      <c r="D597" s="181"/>
      <c r="E597" s="67" t="s">
        <v>12</v>
      </c>
      <c r="F597" s="47">
        <v>178</v>
      </c>
      <c r="G597" s="68">
        <v>10.632199999999999</v>
      </c>
      <c r="H597" s="69">
        <f t="shared" ref="H597" si="10">F597*G597</f>
        <v>1892.5315999999998</v>
      </c>
      <c r="K597" s="6"/>
      <c r="L597"/>
    </row>
    <row r="598" spans="1:12" ht="35.1" hidden="1" customHeight="1">
      <c r="A598" s="66" t="s">
        <v>1172</v>
      </c>
      <c r="B598" s="179" t="s">
        <v>1173</v>
      </c>
      <c r="C598" s="180"/>
      <c r="D598" s="181"/>
      <c r="E598" s="67" t="s">
        <v>12</v>
      </c>
      <c r="F598" s="47"/>
      <c r="G598" s="68">
        <v>12.641</v>
      </c>
      <c r="H598" s="71">
        <f t="shared" si="9"/>
        <v>0</v>
      </c>
      <c r="K598" s="6"/>
      <c r="L598"/>
    </row>
    <row r="599" spans="1:12" ht="35.1" hidden="1" customHeight="1">
      <c r="A599" s="38" t="s">
        <v>1174</v>
      </c>
      <c r="B599" s="179" t="s">
        <v>1175</v>
      </c>
      <c r="C599" s="180"/>
      <c r="D599" s="181"/>
      <c r="E599" s="39" t="s">
        <v>12</v>
      </c>
      <c r="F599" s="47"/>
      <c r="G599" s="40">
        <v>13.945399999999999</v>
      </c>
      <c r="H599" s="41">
        <f t="shared" si="9"/>
        <v>0</v>
      </c>
      <c r="K599" s="6"/>
      <c r="L599"/>
    </row>
    <row r="600" spans="1:12" ht="35.1" hidden="1" customHeight="1">
      <c r="A600" s="38" t="s">
        <v>1176</v>
      </c>
      <c r="B600" s="179" t="s">
        <v>1177</v>
      </c>
      <c r="C600" s="180"/>
      <c r="D600" s="181"/>
      <c r="E600" s="39" t="s">
        <v>12</v>
      </c>
      <c r="F600" s="47"/>
      <c r="G600" s="40">
        <v>22.0015</v>
      </c>
      <c r="H600" s="41">
        <f t="shared" si="9"/>
        <v>0</v>
      </c>
      <c r="K600" s="6"/>
      <c r="L600"/>
    </row>
    <row r="601" spans="1:12" s="56" customFormat="1" ht="35.1" hidden="1" customHeight="1">
      <c r="A601" s="48" t="s">
        <v>1178</v>
      </c>
      <c r="B601" s="179" t="s">
        <v>1179</v>
      </c>
      <c r="C601" s="180"/>
      <c r="D601" s="181"/>
      <c r="E601" s="39" t="s">
        <v>9</v>
      </c>
      <c r="F601" s="47"/>
      <c r="G601" s="40"/>
      <c r="H601" s="41"/>
      <c r="K601" s="57"/>
    </row>
    <row r="602" spans="1:12" ht="35.1" hidden="1" customHeight="1">
      <c r="A602" s="38" t="s">
        <v>1180</v>
      </c>
      <c r="B602" s="179" t="s">
        <v>1181</v>
      </c>
      <c r="C602" s="180"/>
      <c r="D602" s="181"/>
      <c r="E602" s="39" t="s">
        <v>12</v>
      </c>
      <c r="F602" s="47"/>
      <c r="G602" s="40">
        <v>1478.2307000000001</v>
      </c>
      <c r="H602" s="41">
        <f t="shared" si="9"/>
        <v>0</v>
      </c>
      <c r="K602" s="6"/>
      <c r="L602"/>
    </row>
    <row r="603" spans="1:12" ht="35.1" hidden="1" customHeight="1">
      <c r="A603" s="38" t="s">
        <v>1182</v>
      </c>
      <c r="B603" s="179" t="s">
        <v>1183</v>
      </c>
      <c r="C603" s="180"/>
      <c r="D603" s="181"/>
      <c r="E603" s="39" t="s">
        <v>12</v>
      </c>
      <c r="F603" s="47"/>
      <c r="G603" s="40">
        <v>1699.4516000000001</v>
      </c>
      <c r="H603" s="41">
        <f t="shared" si="9"/>
        <v>0</v>
      </c>
      <c r="K603" s="6"/>
      <c r="L603"/>
    </row>
    <row r="604" spans="1:12" s="54" customFormat="1" ht="35.1" hidden="1" customHeight="1">
      <c r="A604" s="38" t="s">
        <v>1184</v>
      </c>
      <c r="B604" s="179" t="s">
        <v>1185</v>
      </c>
      <c r="C604" s="180"/>
      <c r="D604" s="181"/>
      <c r="E604" s="39" t="s">
        <v>12</v>
      </c>
      <c r="F604" s="47"/>
      <c r="G604" s="40">
        <v>1321.6323</v>
      </c>
      <c r="H604" s="41">
        <f t="shared" si="9"/>
        <v>0</v>
      </c>
      <c r="K604" s="55"/>
    </row>
    <row r="605" spans="1:12" ht="35.1" hidden="1" customHeight="1">
      <c r="A605" s="38" t="s">
        <v>1186</v>
      </c>
      <c r="B605" s="179" t="s">
        <v>1187</v>
      </c>
      <c r="C605" s="180"/>
      <c r="D605" s="181"/>
      <c r="E605" s="39" t="s">
        <v>12</v>
      </c>
      <c r="F605" s="47"/>
      <c r="G605" s="40">
        <v>1654.2724000000001</v>
      </c>
      <c r="H605" s="41">
        <f t="shared" si="9"/>
        <v>0</v>
      </c>
      <c r="K605" s="6"/>
      <c r="L605"/>
    </row>
    <row r="606" spans="1:12" ht="35.1" customHeight="1">
      <c r="A606" s="38" t="s">
        <v>1188</v>
      </c>
      <c r="B606" s="179" t="s">
        <v>1189</v>
      </c>
      <c r="C606" s="180"/>
      <c r="D606" s="181"/>
      <c r="E606" s="39" t="s">
        <v>12</v>
      </c>
      <c r="F606" s="47">
        <v>32</v>
      </c>
      <c r="G606" s="40">
        <v>5463.6918999999998</v>
      </c>
      <c r="H606" s="41">
        <f t="shared" si="9"/>
        <v>174838.14</v>
      </c>
      <c r="K606" s="6"/>
      <c r="L606"/>
    </row>
    <row r="607" spans="1:12" ht="35.1" hidden="1" customHeight="1">
      <c r="A607" s="38" t="s">
        <v>1190</v>
      </c>
      <c r="B607" s="179" t="s">
        <v>1191</v>
      </c>
      <c r="C607" s="180"/>
      <c r="D607" s="181"/>
      <c r="E607" s="39" t="s">
        <v>12</v>
      </c>
      <c r="F607" s="47"/>
      <c r="G607" s="40">
        <v>5717.8864999999996</v>
      </c>
      <c r="H607" s="41">
        <f t="shared" si="9"/>
        <v>0</v>
      </c>
      <c r="K607" s="6"/>
      <c r="L607"/>
    </row>
    <row r="608" spans="1:12" ht="35.1" hidden="1" customHeight="1">
      <c r="A608" s="48" t="s">
        <v>1192</v>
      </c>
      <c r="B608" s="179" t="s">
        <v>1193</v>
      </c>
      <c r="C608" s="180"/>
      <c r="D608" s="181"/>
      <c r="E608" s="39" t="s">
        <v>9</v>
      </c>
      <c r="F608" s="47"/>
      <c r="G608" s="40"/>
      <c r="H608" s="41"/>
      <c r="K608" s="6"/>
      <c r="L608"/>
    </row>
    <row r="609" spans="1:12" ht="35.1" hidden="1" customHeight="1">
      <c r="A609" s="38" t="s">
        <v>1194</v>
      </c>
      <c r="B609" s="179" t="s">
        <v>1195</v>
      </c>
      <c r="C609" s="180"/>
      <c r="D609" s="181"/>
      <c r="E609" s="39" t="s">
        <v>12</v>
      </c>
      <c r="F609" s="47"/>
      <c r="G609" s="40">
        <v>2649.9105</v>
      </c>
      <c r="H609" s="41">
        <f t="shared" si="9"/>
        <v>0</v>
      </c>
      <c r="K609" s="6"/>
      <c r="L609"/>
    </row>
    <row r="610" spans="1:12" ht="35.1" hidden="1" customHeight="1">
      <c r="A610" s="38" t="s">
        <v>1196</v>
      </c>
      <c r="B610" s="179" t="s">
        <v>1197</v>
      </c>
      <c r="C610" s="180"/>
      <c r="D610" s="181"/>
      <c r="E610" s="39" t="s">
        <v>12</v>
      </c>
      <c r="F610" s="47"/>
      <c r="G610" s="40">
        <v>2661.6042000000002</v>
      </c>
      <c r="H610" s="41">
        <f t="shared" si="9"/>
        <v>0</v>
      </c>
      <c r="K610" s="6"/>
      <c r="L610"/>
    </row>
    <row r="611" spans="1:12" ht="35.1" hidden="1" customHeight="1">
      <c r="A611" s="38" t="s">
        <v>1198</v>
      </c>
      <c r="B611" s="179" t="s">
        <v>1199</v>
      </c>
      <c r="C611" s="180"/>
      <c r="D611" s="181"/>
      <c r="E611" s="39" t="s">
        <v>12</v>
      </c>
      <c r="F611" s="47"/>
      <c r="G611" s="40">
        <v>10552.5496</v>
      </c>
      <c r="H611" s="41">
        <f t="shared" si="9"/>
        <v>0</v>
      </c>
      <c r="K611" s="6"/>
      <c r="L611"/>
    </row>
    <row r="612" spans="1:12" ht="35.1" hidden="1" customHeight="1">
      <c r="A612" s="38" t="s">
        <v>1200</v>
      </c>
      <c r="B612" s="179" t="s">
        <v>1201</v>
      </c>
      <c r="C612" s="180"/>
      <c r="D612" s="181"/>
      <c r="E612" s="39" t="s">
        <v>12</v>
      </c>
      <c r="F612" s="47"/>
      <c r="G612" s="40">
        <v>11573.385</v>
      </c>
      <c r="H612" s="41">
        <f t="shared" si="9"/>
        <v>0</v>
      </c>
      <c r="K612" s="6"/>
      <c r="L612"/>
    </row>
    <row r="613" spans="1:12" ht="35.1" hidden="1" customHeight="1">
      <c r="A613" s="48" t="s">
        <v>1202</v>
      </c>
      <c r="B613" s="179" t="s">
        <v>1203</v>
      </c>
      <c r="C613" s="180"/>
      <c r="D613" s="181"/>
      <c r="E613" s="39" t="s">
        <v>9</v>
      </c>
      <c r="F613" s="47"/>
      <c r="G613" s="40"/>
      <c r="H613" s="41"/>
      <c r="K613" s="6"/>
      <c r="L613"/>
    </row>
    <row r="614" spans="1:12" ht="35.1" hidden="1" customHeight="1">
      <c r="A614" s="38" t="s">
        <v>1204</v>
      </c>
      <c r="B614" s="179" t="s">
        <v>1205</v>
      </c>
      <c r="C614" s="180"/>
      <c r="D614" s="181"/>
      <c r="E614" s="39" t="s">
        <v>12</v>
      </c>
      <c r="F614" s="47"/>
      <c r="G614" s="40">
        <v>138.012</v>
      </c>
      <c r="H614" s="41">
        <f t="shared" si="9"/>
        <v>0</v>
      </c>
      <c r="K614" s="6"/>
      <c r="L614"/>
    </row>
    <row r="615" spans="1:12" ht="35.1" hidden="1" customHeight="1">
      <c r="A615" s="38" t="s">
        <v>1206</v>
      </c>
      <c r="B615" s="179" t="s">
        <v>1207</v>
      </c>
      <c r="C615" s="180"/>
      <c r="D615" s="181"/>
      <c r="E615" s="39" t="s">
        <v>12</v>
      </c>
      <c r="F615" s="47"/>
      <c r="G615" s="40">
        <v>98.147599999999997</v>
      </c>
      <c r="H615" s="41">
        <f t="shared" si="9"/>
        <v>0</v>
      </c>
      <c r="K615" s="6"/>
      <c r="L615"/>
    </row>
    <row r="616" spans="1:12" ht="35.1" hidden="1" customHeight="1">
      <c r="A616" s="48" t="s">
        <v>1208</v>
      </c>
      <c r="B616" s="179" t="s">
        <v>1209</v>
      </c>
      <c r="C616" s="180"/>
      <c r="D616" s="181"/>
      <c r="E616" s="46" t="s">
        <v>9</v>
      </c>
      <c r="F616" s="47"/>
      <c r="G616" s="40"/>
      <c r="H616" s="41"/>
      <c r="K616" s="6"/>
      <c r="L616"/>
    </row>
    <row r="617" spans="1:12" ht="35.1" hidden="1" customHeight="1">
      <c r="A617" s="38" t="s">
        <v>1210</v>
      </c>
      <c r="B617" s="179" t="s">
        <v>1211</v>
      </c>
      <c r="C617" s="180"/>
      <c r="D617" s="181"/>
      <c r="E617" s="46" t="s">
        <v>591</v>
      </c>
      <c r="F617" s="47"/>
      <c r="G617" s="40">
        <v>38.248600000000003</v>
      </c>
      <c r="H617" s="41">
        <f t="shared" si="9"/>
        <v>0</v>
      </c>
      <c r="K617" s="6"/>
      <c r="L617"/>
    </row>
    <row r="618" spans="1:12" ht="35.1" hidden="1" customHeight="1">
      <c r="A618" s="38" t="s">
        <v>1212</v>
      </c>
      <c r="B618" s="179" t="s">
        <v>1213</v>
      </c>
      <c r="C618" s="180"/>
      <c r="D618" s="181"/>
      <c r="E618" s="46" t="s">
        <v>591</v>
      </c>
      <c r="F618" s="47"/>
      <c r="G618" s="40">
        <v>39.899299999999997</v>
      </c>
      <c r="H618" s="41">
        <f t="shared" si="9"/>
        <v>0</v>
      </c>
      <c r="K618" s="6"/>
      <c r="L618"/>
    </row>
    <row r="619" spans="1:12" ht="35.1" hidden="1" customHeight="1">
      <c r="A619" s="38" t="s">
        <v>1214</v>
      </c>
      <c r="B619" s="179" t="s">
        <v>1215</v>
      </c>
      <c r="C619" s="180"/>
      <c r="D619" s="181"/>
      <c r="E619" s="39" t="s">
        <v>591</v>
      </c>
      <c r="F619" s="47"/>
      <c r="G619" s="40">
        <v>56.313800000000001</v>
      </c>
      <c r="H619" s="41">
        <f t="shared" si="9"/>
        <v>0</v>
      </c>
      <c r="K619" s="6"/>
      <c r="L619"/>
    </row>
    <row r="620" spans="1:12" ht="35.1" hidden="1" customHeight="1">
      <c r="A620" s="38" t="s">
        <v>1216</v>
      </c>
      <c r="B620" s="179" t="s">
        <v>1217</v>
      </c>
      <c r="C620" s="180"/>
      <c r="D620" s="181"/>
      <c r="E620" s="49" t="s">
        <v>591</v>
      </c>
      <c r="F620" s="47"/>
      <c r="G620" s="40">
        <v>48.725000000000001</v>
      </c>
      <c r="H620" s="41">
        <f t="shared" si="9"/>
        <v>0</v>
      </c>
      <c r="K620" s="6"/>
      <c r="L620"/>
    </row>
    <row r="621" spans="1:12" ht="35.1" hidden="1" customHeight="1">
      <c r="A621" s="38" t="s">
        <v>1218</v>
      </c>
      <c r="B621" s="179" t="s">
        <v>1219</v>
      </c>
      <c r="C621" s="180"/>
      <c r="D621" s="181"/>
      <c r="E621" s="39" t="s">
        <v>591</v>
      </c>
      <c r="F621" s="47"/>
      <c r="G621" s="40">
        <v>66.948400000000007</v>
      </c>
      <c r="H621" s="41">
        <f t="shared" si="9"/>
        <v>0</v>
      </c>
      <c r="K621" s="6"/>
      <c r="L621"/>
    </row>
    <row r="622" spans="1:12" ht="35.1" hidden="1" customHeight="1">
      <c r="A622" s="38" t="s">
        <v>1220</v>
      </c>
      <c r="B622" s="179" t="s">
        <v>1221</v>
      </c>
      <c r="C622" s="180"/>
      <c r="D622" s="181"/>
      <c r="E622" s="46" t="s">
        <v>591</v>
      </c>
      <c r="F622" s="47"/>
      <c r="G622" s="40">
        <v>72.247100000000003</v>
      </c>
      <c r="H622" s="41">
        <f t="shared" si="9"/>
        <v>0</v>
      </c>
      <c r="K622" s="6"/>
      <c r="L622"/>
    </row>
    <row r="623" spans="1:12" ht="35.1" hidden="1" customHeight="1">
      <c r="A623" s="38" t="s">
        <v>1222</v>
      </c>
      <c r="B623" s="179" t="s">
        <v>1223</v>
      </c>
      <c r="C623" s="180"/>
      <c r="D623" s="181"/>
      <c r="E623" s="39" t="s">
        <v>591</v>
      </c>
      <c r="F623" s="47"/>
      <c r="G623" s="40">
        <v>80.828599999999994</v>
      </c>
      <c r="H623" s="41">
        <f t="shared" si="9"/>
        <v>0</v>
      </c>
      <c r="K623" s="6"/>
      <c r="L623"/>
    </row>
    <row r="624" spans="1:12" ht="35.1" hidden="1" customHeight="1">
      <c r="A624" s="48" t="s">
        <v>1224</v>
      </c>
      <c r="B624" s="179" t="s">
        <v>1225</v>
      </c>
      <c r="C624" s="180"/>
      <c r="D624" s="181"/>
      <c r="E624" s="39" t="s">
        <v>9</v>
      </c>
      <c r="F624" s="47"/>
      <c r="G624" s="40"/>
      <c r="H624" s="41"/>
      <c r="K624" s="6"/>
      <c r="L624"/>
    </row>
    <row r="625" spans="1:21" ht="35.1" hidden="1" customHeight="1">
      <c r="A625" s="38" t="s">
        <v>1226</v>
      </c>
      <c r="B625" s="179" t="s">
        <v>1227</v>
      </c>
      <c r="C625" s="180"/>
      <c r="D625" s="181"/>
      <c r="E625" s="39" t="s">
        <v>591</v>
      </c>
      <c r="F625" s="47"/>
      <c r="G625" s="40">
        <v>42.426600000000001</v>
      </c>
      <c r="H625" s="41">
        <f t="shared" si="9"/>
        <v>0</v>
      </c>
      <c r="K625" s="6"/>
      <c r="L625"/>
    </row>
    <row r="626" spans="1:21" ht="35.1" hidden="1" customHeight="1">
      <c r="A626" s="38" t="s">
        <v>1228</v>
      </c>
      <c r="B626" s="179" t="s">
        <v>1229</v>
      </c>
      <c r="C626" s="180"/>
      <c r="D626" s="181"/>
      <c r="E626" s="39" t="s">
        <v>591</v>
      </c>
      <c r="F626" s="47"/>
      <c r="G626" s="40">
        <v>50.254899999999999</v>
      </c>
      <c r="H626" s="41">
        <f t="shared" si="9"/>
        <v>0</v>
      </c>
      <c r="K626" s="6"/>
      <c r="L626"/>
    </row>
    <row r="627" spans="1:21" ht="35.1" hidden="1" customHeight="1">
      <c r="A627" s="38" t="s">
        <v>1230</v>
      </c>
      <c r="B627" s="179" t="s">
        <v>1231</v>
      </c>
      <c r="C627" s="180"/>
      <c r="D627" s="181"/>
      <c r="E627" s="39" t="s">
        <v>591</v>
      </c>
      <c r="F627" s="47"/>
      <c r="G627" s="40">
        <v>54.830500000000001</v>
      </c>
      <c r="H627" s="41">
        <f t="shared" si="9"/>
        <v>0</v>
      </c>
      <c r="K627" s="6"/>
      <c r="L627"/>
    </row>
    <row r="628" spans="1:21" ht="35.1" hidden="1" customHeight="1">
      <c r="A628" s="38" t="s">
        <v>1232</v>
      </c>
      <c r="B628" s="179" t="s">
        <v>1233</v>
      </c>
      <c r="C628" s="180"/>
      <c r="D628" s="181"/>
      <c r="E628" s="39" t="s">
        <v>591</v>
      </c>
      <c r="F628" s="47"/>
      <c r="G628" s="40">
        <v>71.003200000000007</v>
      </c>
      <c r="H628" s="41">
        <f t="shared" si="9"/>
        <v>0</v>
      </c>
      <c r="K628" s="6"/>
      <c r="L628"/>
    </row>
    <row r="629" spans="1:21" ht="35.1" hidden="1" customHeight="1">
      <c r="A629" s="38" t="s">
        <v>1234</v>
      </c>
      <c r="B629" s="179" t="s">
        <v>1235</v>
      </c>
      <c r="C629" s="180"/>
      <c r="D629" s="181"/>
      <c r="E629" s="49" t="s">
        <v>591</v>
      </c>
      <c r="F629" s="47"/>
      <c r="G629" s="40">
        <v>78.719899999999996</v>
      </c>
      <c r="H629" s="41">
        <f t="shared" si="9"/>
        <v>0</v>
      </c>
      <c r="K629" s="6"/>
      <c r="L629"/>
    </row>
    <row r="630" spans="1:21" ht="35.1" hidden="1" customHeight="1">
      <c r="A630" s="38" t="s">
        <v>1236</v>
      </c>
      <c r="B630" s="179" t="s">
        <v>1237</v>
      </c>
      <c r="C630" s="180"/>
      <c r="D630" s="181"/>
      <c r="E630" s="46" t="s">
        <v>591</v>
      </c>
      <c r="F630" s="47"/>
      <c r="G630" s="40">
        <v>79.7196</v>
      </c>
      <c r="H630" s="41">
        <f t="shared" si="9"/>
        <v>0</v>
      </c>
      <c r="K630" s="6"/>
      <c r="L630"/>
    </row>
    <row r="631" spans="1:21" ht="35.1" hidden="1" customHeight="1">
      <c r="A631" s="38" t="s">
        <v>1238</v>
      </c>
      <c r="B631" s="179" t="s">
        <v>1239</v>
      </c>
      <c r="C631" s="180"/>
      <c r="D631" s="181"/>
      <c r="E631" s="46" t="s">
        <v>591</v>
      </c>
      <c r="F631" s="47"/>
      <c r="G631" s="40">
        <v>89.686899999999994</v>
      </c>
      <c r="H631" s="41">
        <f t="shared" si="9"/>
        <v>0</v>
      </c>
      <c r="K631" s="6"/>
      <c r="L631"/>
    </row>
    <row r="632" spans="1:21" ht="35.1" hidden="1" customHeight="1">
      <c r="A632" s="48" t="s">
        <v>1240</v>
      </c>
      <c r="B632" s="179" t="s">
        <v>1241</v>
      </c>
      <c r="C632" s="180"/>
      <c r="D632" s="181"/>
      <c r="E632" s="46" t="s">
        <v>9</v>
      </c>
      <c r="F632" s="47"/>
      <c r="G632" s="40"/>
      <c r="H632" s="41"/>
      <c r="K632" s="6"/>
      <c r="L632"/>
    </row>
    <row r="633" spans="1:21" ht="35.1" hidden="1" customHeight="1">
      <c r="A633" s="38" t="s">
        <v>1242</v>
      </c>
      <c r="B633" s="179" t="s">
        <v>1243</v>
      </c>
      <c r="C633" s="180"/>
      <c r="D633" s="181"/>
      <c r="E633" s="46" t="s">
        <v>591</v>
      </c>
      <c r="F633" s="47"/>
      <c r="G633" s="40">
        <v>35.807299999999998</v>
      </c>
      <c r="H633" s="41">
        <f t="shared" si="9"/>
        <v>0</v>
      </c>
      <c r="K633" s="6"/>
      <c r="L633"/>
    </row>
    <row r="634" spans="1:21" ht="35.1" hidden="1" customHeight="1">
      <c r="A634" s="38" t="s">
        <v>1244</v>
      </c>
      <c r="B634" s="179" t="s">
        <v>1245</v>
      </c>
      <c r="C634" s="180"/>
      <c r="D634" s="181"/>
      <c r="E634" s="46" t="s">
        <v>591</v>
      </c>
      <c r="F634" s="47"/>
      <c r="G634" s="40">
        <v>37.451099999999997</v>
      </c>
      <c r="H634" s="41">
        <f t="shared" si="9"/>
        <v>0</v>
      </c>
      <c r="K634" s="6"/>
      <c r="L634"/>
    </row>
    <row r="635" spans="1:21" ht="35.1" hidden="1" customHeight="1">
      <c r="A635" s="38" t="s">
        <v>1246</v>
      </c>
      <c r="B635" s="179" t="s">
        <v>1247</v>
      </c>
      <c r="C635" s="180"/>
      <c r="D635" s="181"/>
      <c r="E635" s="46" t="s">
        <v>591</v>
      </c>
      <c r="F635" s="47"/>
      <c r="G635" s="40">
        <v>40.5503</v>
      </c>
      <c r="H635" s="41">
        <f t="shared" si="9"/>
        <v>0</v>
      </c>
      <c r="K635" s="6"/>
      <c r="L635"/>
    </row>
    <row r="636" spans="1:21" ht="35.1" hidden="1" customHeight="1">
      <c r="A636" s="38" t="s">
        <v>1248</v>
      </c>
      <c r="B636" s="179" t="s">
        <v>1249</v>
      </c>
      <c r="C636" s="180"/>
      <c r="D636" s="181"/>
      <c r="E636" s="49" t="s">
        <v>591</v>
      </c>
      <c r="F636" s="47"/>
      <c r="G636" s="40">
        <v>44.014600000000002</v>
      </c>
      <c r="H636" s="41">
        <f t="shared" si="9"/>
        <v>0</v>
      </c>
      <c r="K636" s="6"/>
      <c r="L636"/>
    </row>
    <row r="637" spans="1:21" ht="35.1" hidden="1" customHeight="1">
      <c r="A637" s="38" t="s">
        <v>1250</v>
      </c>
      <c r="B637" s="179" t="s">
        <v>1251</v>
      </c>
      <c r="C637" s="180"/>
      <c r="D637" s="181"/>
      <c r="E637" s="39" t="s">
        <v>591</v>
      </c>
      <c r="F637" s="47"/>
      <c r="G637" s="40">
        <v>56.448700000000002</v>
      </c>
      <c r="H637" s="41">
        <f t="shared" si="9"/>
        <v>0</v>
      </c>
      <c r="K637" s="6"/>
      <c r="L637"/>
    </row>
    <row r="638" spans="1:21" s="61" customFormat="1" ht="35.1" hidden="1" customHeight="1">
      <c r="A638" s="38" t="s">
        <v>1252</v>
      </c>
      <c r="B638" s="179" t="s">
        <v>1253</v>
      </c>
      <c r="C638" s="180"/>
      <c r="D638" s="181"/>
      <c r="E638" s="46" t="s">
        <v>591</v>
      </c>
      <c r="F638" s="47"/>
      <c r="G638" s="40">
        <v>139.0838</v>
      </c>
      <c r="H638" s="41">
        <f t="shared" si="9"/>
        <v>0</v>
      </c>
      <c r="I638"/>
      <c r="J638"/>
      <c r="K638" s="6"/>
      <c r="L638"/>
      <c r="M638"/>
      <c r="N638"/>
      <c r="O638"/>
      <c r="P638"/>
      <c r="Q638"/>
      <c r="R638"/>
      <c r="S638"/>
      <c r="T638"/>
      <c r="U638"/>
    </row>
    <row r="639" spans="1:21" ht="35.1" hidden="1" customHeight="1">
      <c r="A639" s="38" t="s">
        <v>1254</v>
      </c>
      <c r="B639" s="179" t="s">
        <v>1255</v>
      </c>
      <c r="C639" s="180"/>
      <c r="D639" s="181"/>
      <c r="E639" s="39" t="s">
        <v>591</v>
      </c>
      <c r="F639" s="47"/>
      <c r="G639" s="40">
        <v>182.58920000000001</v>
      </c>
      <c r="H639" s="41">
        <f t="shared" si="9"/>
        <v>0</v>
      </c>
      <c r="K639" s="6"/>
      <c r="L639"/>
    </row>
    <row r="640" spans="1:21" ht="35.1" hidden="1" customHeight="1">
      <c r="A640" s="48" t="s">
        <v>1256</v>
      </c>
      <c r="B640" s="179" t="s">
        <v>1257</v>
      </c>
      <c r="C640" s="180"/>
      <c r="D640" s="181"/>
      <c r="E640" s="39" t="s">
        <v>9</v>
      </c>
      <c r="F640" s="47"/>
      <c r="G640" s="40"/>
      <c r="H640" s="41"/>
      <c r="K640" s="6"/>
      <c r="L640"/>
    </row>
    <row r="641" spans="1:12" ht="35.1" hidden="1" customHeight="1">
      <c r="A641" s="38" t="s">
        <v>1258</v>
      </c>
      <c r="B641" s="179" t="s">
        <v>1259</v>
      </c>
      <c r="C641" s="180"/>
      <c r="D641" s="181"/>
      <c r="E641" s="39" t="s">
        <v>591</v>
      </c>
      <c r="F641" s="47"/>
      <c r="G641" s="40">
        <v>2458.92</v>
      </c>
      <c r="H641" s="41">
        <f t="shared" si="9"/>
        <v>0</v>
      </c>
      <c r="K641" s="6"/>
      <c r="L641"/>
    </row>
    <row r="642" spans="1:12" ht="35.1" hidden="1" customHeight="1">
      <c r="A642" s="38" t="s">
        <v>1260</v>
      </c>
      <c r="B642" s="179" t="s">
        <v>1261</v>
      </c>
      <c r="C642" s="180"/>
      <c r="D642" s="181"/>
      <c r="E642" s="39" t="s">
        <v>591</v>
      </c>
      <c r="F642" s="47"/>
      <c r="G642" s="40">
        <v>2591.6543000000001</v>
      </c>
      <c r="H642" s="41">
        <f t="shared" si="9"/>
        <v>0</v>
      </c>
      <c r="K642" s="6"/>
      <c r="L642"/>
    </row>
    <row r="643" spans="1:12" ht="35.1" hidden="1" customHeight="1">
      <c r="A643" s="38" t="s">
        <v>1262</v>
      </c>
      <c r="B643" s="179" t="s">
        <v>1263</v>
      </c>
      <c r="C643" s="180"/>
      <c r="D643" s="181"/>
      <c r="E643" s="39" t="s">
        <v>591</v>
      </c>
      <c r="F643" s="47"/>
      <c r="G643" s="40">
        <v>2513.7829999999999</v>
      </c>
      <c r="H643" s="41">
        <f t="shared" si="9"/>
        <v>0</v>
      </c>
      <c r="K643" s="6"/>
      <c r="L643"/>
    </row>
    <row r="644" spans="1:12" ht="35.1" hidden="1" customHeight="1">
      <c r="A644" s="38" t="s">
        <v>1264</v>
      </c>
      <c r="B644" s="179" t="s">
        <v>1265</v>
      </c>
      <c r="C644" s="180"/>
      <c r="D644" s="181"/>
      <c r="E644" s="39" t="s">
        <v>591</v>
      </c>
      <c r="F644" s="47"/>
      <c r="G644" s="40">
        <v>2693.924</v>
      </c>
      <c r="H644" s="41">
        <f t="shared" si="9"/>
        <v>0</v>
      </c>
      <c r="K644" s="6"/>
      <c r="L644"/>
    </row>
    <row r="645" spans="1:12" ht="35.1" hidden="1" customHeight="1">
      <c r="A645" s="38" t="s">
        <v>1266</v>
      </c>
      <c r="B645" s="179" t="s">
        <v>1267</v>
      </c>
      <c r="C645" s="180"/>
      <c r="D645" s="181"/>
      <c r="E645" s="39" t="s">
        <v>591</v>
      </c>
      <c r="F645" s="47"/>
      <c r="G645" s="40">
        <v>2528.2258999999999</v>
      </c>
      <c r="H645" s="41">
        <f t="shared" si="9"/>
        <v>0</v>
      </c>
      <c r="K645" s="6"/>
      <c r="L645"/>
    </row>
    <row r="646" spans="1:12" ht="35.1" hidden="1" customHeight="1">
      <c r="A646" s="38" t="s">
        <v>1268</v>
      </c>
      <c r="B646" s="179" t="s">
        <v>1269</v>
      </c>
      <c r="C646" s="180"/>
      <c r="D646" s="181"/>
      <c r="E646" s="39" t="s">
        <v>591</v>
      </c>
      <c r="F646" s="47"/>
      <c r="G646" s="40">
        <v>2394.7267999999999</v>
      </c>
      <c r="H646" s="41">
        <f t="shared" si="9"/>
        <v>0</v>
      </c>
      <c r="K646" s="6"/>
      <c r="L646"/>
    </row>
    <row r="647" spans="1:12" ht="35.1" hidden="1" customHeight="1">
      <c r="A647" s="38" t="s">
        <v>1270</v>
      </c>
      <c r="B647" s="179" t="s">
        <v>1271</v>
      </c>
      <c r="C647" s="180"/>
      <c r="D647" s="181"/>
      <c r="E647" s="39" t="s">
        <v>591</v>
      </c>
      <c r="F647" s="47"/>
      <c r="G647" s="40">
        <v>2461.9866999999999</v>
      </c>
      <c r="H647" s="41">
        <f t="shared" si="9"/>
        <v>0</v>
      </c>
      <c r="K647" s="6"/>
      <c r="L647"/>
    </row>
    <row r="648" spans="1:12" ht="35.1" hidden="1" customHeight="1">
      <c r="A648" s="48" t="s">
        <v>1272</v>
      </c>
      <c r="B648" s="179" t="s">
        <v>1273</v>
      </c>
      <c r="C648" s="180"/>
      <c r="D648" s="181"/>
      <c r="E648" s="39" t="s">
        <v>9</v>
      </c>
      <c r="F648" s="47"/>
      <c r="G648" s="40"/>
      <c r="H648" s="41"/>
      <c r="K648" s="6"/>
      <c r="L648"/>
    </row>
    <row r="649" spans="1:12" ht="35.1" hidden="1" customHeight="1">
      <c r="A649" s="38" t="s">
        <v>1274</v>
      </c>
      <c r="B649" s="179" t="s">
        <v>1275</v>
      </c>
      <c r="C649" s="180"/>
      <c r="D649" s="181"/>
      <c r="E649" s="39" t="s">
        <v>12</v>
      </c>
      <c r="F649" s="47"/>
      <c r="G649" s="40">
        <v>207.03200000000001</v>
      </c>
      <c r="H649" s="41">
        <f>ROUND(F649*G649,2)</f>
        <v>0</v>
      </c>
      <c r="K649" s="6"/>
      <c r="L649"/>
    </row>
    <row r="650" spans="1:12" ht="35.1" hidden="1" customHeight="1">
      <c r="A650" s="38" t="s">
        <v>1276</v>
      </c>
      <c r="B650" s="179" t="s">
        <v>1277</v>
      </c>
      <c r="C650" s="180"/>
      <c r="D650" s="181"/>
      <c r="E650" s="39" t="s">
        <v>12</v>
      </c>
      <c r="F650" s="47"/>
      <c r="G650" s="40">
        <v>442.06849999999997</v>
      </c>
      <c r="H650" s="41">
        <f t="shared" si="9"/>
        <v>0</v>
      </c>
      <c r="K650" s="6"/>
      <c r="L650"/>
    </row>
    <row r="651" spans="1:12" ht="35.1" hidden="1" customHeight="1">
      <c r="A651" s="38" t="s">
        <v>1278</v>
      </c>
      <c r="B651" s="179" t="s">
        <v>1279</v>
      </c>
      <c r="C651" s="180"/>
      <c r="D651" s="181"/>
      <c r="E651" s="39" t="s">
        <v>12</v>
      </c>
      <c r="F651" s="47"/>
      <c r="G651" s="40">
        <v>569.34829999999999</v>
      </c>
      <c r="H651" s="41">
        <f t="shared" si="9"/>
        <v>0</v>
      </c>
      <c r="K651" s="6"/>
      <c r="L651"/>
    </row>
    <row r="652" spans="1:12" ht="35.1" hidden="1" customHeight="1">
      <c r="A652" s="38" t="s">
        <v>1280</v>
      </c>
      <c r="B652" s="179" t="s">
        <v>1281</v>
      </c>
      <c r="C652" s="180"/>
      <c r="D652" s="181"/>
      <c r="E652" s="39" t="s">
        <v>12</v>
      </c>
      <c r="F652" s="47"/>
      <c r="G652" s="40">
        <v>923.31330000000003</v>
      </c>
      <c r="H652" s="41">
        <f t="shared" si="9"/>
        <v>0</v>
      </c>
      <c r="K652" s="6"/>
      <c r="L652"/>
    </row>
    <row r="653" spans="1:12" ht="35.1" hidden="1" customHeight="1">
      <c r="A653" s="51" t="s">
        <v>1282</v>
      </c>
      <c r="B653" s="179" t="s">
        <v>1283</v>
      </c>
      <c r="C653" s="180"/>
      <c r="D653" s="181"/>
      <c r="E653" s="46" t="s">
        <v>9</v>
      </c>
      <c r="F653" s="47"/>
      <c r="G653" s="40"/>
      <c r="H653" s="41"/>
      <c r="K653" s="6"/>
      <c r="L653"/>
    </row>
    <row r="654" spans="1:12" ht="35.1" hidden="1" customHeight="1">
      <c r="A654" s="38" t="s">
        <v>1284</v>
      </c>
      <c r="B654" s="179" t="s">
        <v>1285</v>
      </c>
      <c r="C654" s="180"/>
      <c r="D654" s="181"/>
      <c r="E654" s="39" t="s">
        <v>12</v>
      </c>
      <c r="F654" s="47"/>
      <c r="G654" s="40">
        <v>175.0121</v>
      </c>
      <c r="H654" s="41">
        <f t="shared" ref="H654:H717" si="11">ROUND(F654*G654,2)</f>
        <v>0</v>
      </c>
      <c r="K654" s="6"/>
      <c r="L654"/>
    </row>
    <row r="655" spans="1:12" ht="35.1" hidden="1" customHeight="1">
      <c r="A655" s="38" t="s">
        <v>1286</v>
      </c>
      <c r="B655" s="179" t="s">
        <v>1287</v>
      </c>
      <c r="C655" s="180"/>
      <c r="D655" s="181"/>
      <c r="E655" s="39" t="s">
        <v>12</v>
      </c>
      <c r="F655" s="47"/>
      <c r="G655" s="40">
        <v>232.9813</v>
      </c>
      <c r="H655" s="41">
        <f t="shared" si="11"/>
        <v>0</v>
      </c>
      <c r="K655" s="6"/>
      <c r="L655"/>
    </row>
    <row r="656" spans="1:12" ht="35.1" hidden="1" customHeight="1">
      <c r="A656" s="38" t="s">
        <v>1288</v>
      </c>
      <c r="B656" s="179" t="s">
        <v>1289</v>
      </c>
      <c r="C656" s="180"/>
      <c r="D656" s="181"/>
      <c r="E656" s="39" t="s">
        <v>12</v>
      </c>
      <c r="F656" s="47"/>
      <c r="G656" s="40">
        <v>295.92829999999998</v>
      </c>
      <c r="H656" s="41">
        <f t="shared" si="11"/>
        <v>0</v>
      </c>
      <c r="K656" s="6"/>
      <c r="L656"/>
    </row>
    <row r="657" spans="1:12" ht="35.1" hidden="1" customHeight="1">
      <c r="A657" s="38" t="s">
        <v>1290</v>
      </c>
      <c r="B657" s="179" t="s">
        <v>1291</v>
      </c>
      <c r="C657" s="180"/>
      <c r="D657" s="181"/>
      <c r="E657" s="39" t="s">
        <v>12</v>
      </c>
      <c r="F657" s="47"/>
      <c r="G657" s="40">
        <v>390.44189999999998</v>
      </c>
      <c r="H657" s="41">
        <f t="shared" si="11"/>
        <v>0</v>
      </c>
      <c r="K657" s="6"/>
      <c r="L657"/>
    </row>
    <row r="658" spans="1:12" ht="35.1" hidden="1" customHeight="1">
      <c r="A658" s="38" t="s">
        <v>1292</v>
      </c>
      <c r="B658" s="179" t="s">
        <v>1293</v>
      </c>
      <c r="C658" s="180"/>
      <c r="D658" s="181"/>
      <c r="E658" s="39" t="s">
        <v>12</v>
      </c>
      <c r="F658" s="47"/>
      <c r="G658" s="40">
        <v>553.64300000000003</v>
      </c>
      <c r="H658" s="41">
        <f t="shared" si="11"/>
        <v>0</v>
      </c>
      <c r="K658" s="6"/>
      <c r="L658"/>
    </row>
    <row r="659" spans="1:12" ht="35.1" hidden="1" customHeight="1">
      <c r="A659" s="48" t="s">
        <v>1294</v>
      </c>
      <c r="B659" s="179" t="s">
        <v>1295</v>
      </c>
      <c r="C659" s="180"/>
      <c r="D659" s="181"/>
      <c r="E659" s="39" t="s">
        <v>9</v>
      </c>
      <c r="F659" s="47"/>
      <c r="G659" s="40"/>
      <c r="H659" s="41"/>
      <c r="K659" s="6"/>
      <c r="L659"/>
    </row>
    <row r="660" spans="1:12" ht="35.1" hidden="1" customHeight="1">
      <c r="A660" s="38" t="s">
        <v>1296</v>
      </c>
      <c r="B660" s="179" t="s">
        <v>1297</v>
      </c>
      <c r="C660" s="180"/>
      <c r="D660" s="181"/>
      <c r="E660" s="39" t="s">
        <v>12</v>
      </c>
      <c r="F660" s="47"/>
      <c r="G660" s="40">
        <v>1125.3140000000001</v>
      </c>
      <c r="H660" s="41">
        <f t="shared" si="11"/>
        <v>0</v>
      </c>
      <c r="K660" s="6"/>
      <c r="L660"/>
    </row>
    <row r="661" spans="1:12" ht="35.1" hidden="1" customHeight="1">
      <c r="A661" s="38" t="s">
        <v>1298</v>
      </c>
      <c r="B661" s="179" t="s">
        <v>1299</v>
      </c>
      <c r="C661" s="180"/>
      <c r="D661" s="181"/>
      <c r="E661" s="39" t="s">
        <v>12</v>
      </c>
      <c r="F661" s="47"/>
      <c r="G661" s="40">
        <v>1030.1206</v>
      </c>
      <c r="H661" s="41">
        <f t="shared" si="11"/>
        <v>0</v>
      </c>
      <c r="K661" s="6"/>
      <c r="L661"/>
    </row>
    <row r="662" spans="1:12" s="23" customFormat="1" ht="35.1" hidden="1" customHeight="1">
      <c r="A662" s="38" t="s">
        <v>1300</v>
      </c>
      <c r="B662" s="179" t="s">
        <v>1301</v>
      </c>
      <c r="C662" s="180"/>
      <c r="D662" s="181"/>
      <c r="E662" s="39" t="s">
        <v>12</v>
      </c>
      <c r="F662" s="47"/>
      <c r="G662" s="40">
        <v>3411.5990999999999</v>
      </c>
      <c r="H662" s="41">
        <f t="shared" si="11"/>
        <v>0</v>
      </c>
      <c r="K662" s="24"/>
    </row>
    <row r="663" spans="1:12" ht="35.1" hidden="1" customHeight="1">
      <c r="A663" s="48" t="s">
        <v>1302</v>
      </c>
      <c r="B663" s="179" t="s">
        <v>1303</v>
      </c>
      <c r="C663" s="180"/>
      <c r="D663" s="181"/>
      <c r="E663" s="46" t="s">
        <v>9</v>
      </c>
      <c r="F663" s="47"/>
      <c r="G663" s="40"/>
      <c r="H663" s="41"/>
      <c r="K663" s="6"/>
      <c r="L663"/>
    </row>
    <row r="664" spans="1:12" ht="35.1" hidden="1" customHeight="1">
      <c r="A664" s="38" t="s">
        <v>1304</v>
      </c>
      <c r="B664" s="179" t="s">
        <v>1305</v>
      </c>
      <c r="C664" s="180"/>
      <c r="D664" s="181"/>
      <c r="E664" s="39" t="s">
        <v>12</v>
      </c>
      <c r="F664" s="47"/>
      <c r="G664" s="40">
        <v>3466.4090000000001</v>
      </c>
      <c r="H664" s="41">
        <f t="shared" si="11"/>
        <v>0</v>
      </c>
      <c r="K664" s="6"/>
      <c r="L664"/>
    </row>
    <row r="665" spans="1:12" ht="35.1" hidden="1" customHeight="1">
      <c r="A665" s="38" t="s">
        <v>1306</v>
      </c>
      <c r="B665" s="179" t="s">
        <v>1307</v>
      </c>
      <c r="C665" s="180"/>
      <c r="D665" s="181"/>
      <c r="E665" s="39" t="s">
        <v>12</v>
      </c>
      <c r="F665" s="47"/>
      <c r="G665" s="40">
        <v>4503.0430999999999</v>
      </c>
      <c r="H665" s="41">
        <f t="shared" si="11"/>
        <v>0</v>
      </c>
      <c r="K665" s="6"/>
      <c r="L665"/>
    </row>
    <row r="666" spans="1:12" ht="35.1" hidden="1" customHeight="1">
      <c r="A666" s="38" t="s">
        <v>1308</v>
      </c>
      <c r="B666" s="179" t="s">
        <v>1309</v>
      </c>
      <c r="C666" s="180"/>
      <c r="D666" s="181"/>
      <c r="E666" s="39" t="s">
        <v>12</v>
      </c>
      <c r="F666" s="47"/>
      <c r="G666" s="40">
        <v>4260.9942000000001</v>
      </c>
      <c r="H666" s="41">
        <f t="shared" si="11"/>
        <v>0</v>
      </c>
      <c r="K666" s="6"/>
      <c r="L666"/>
    </row>
    <row r="667" spans="1:12" ht="35.1" hidden="1" customHeight="1">
      <c r="A667" s="38" t="s">
        <v>1310</v>
      </c>
      <c r="B667" s="179" t="s">
        <v>1311</v>
      </c>
      <c r="C667" s="180"/>
      <c r="D667" s="181"/>
      <c r="E667" s="39" t="s">
        <v>12</v>
      </c>
      <c r="F667" s="47"/>
      <c r="G667" s="40">
        <v>5967.7115999999996</v>
      </c>
      <c r="H667" s="41">
        <f t="shared" si="11"/>
        <v>0</v>
      </c>
      <c r="K667" s="6"/>
      <c r="L667"/>
    </row>
    <row r="668" spans="1:12" ht="35.1" hidden="1" customHeight="1">
      <c r="A668" s="38" t="s">
        <v>1312</v>
      </c>
      <c r="B668" s="179" t="s">
        <v>1313</v>
      </c>
      <c r="C668" s="180"/>
      <c r="D668" s="181"/>
      <c r="E668" s="39" t="s">
        <v>12</v>
      </c>
      <c r="F668" s="47"/>
      <c r="G668" s="40">
        <v>9115.9071999999996</v>
      </c>
      <c r="H668" s="41">
        <f t="shared" si="11"/>
        <v>0</v>
      </c>
      <c r="K668" s="6"/>
      <c r="L668"/>
    </row>
    <row r="669" spans="1:12" ht="35.1" hidden="1" customHeight="1">
      <c r="A669" s="38" t="s">
        <v>1314</v>
      </c>
      <c r="B669" s="179" t="s">
        <v>1315</v>
      </c>
      <c r="C669" s="180"/>
      <c r="D669" s="181"/>
      <c r="E669" s="39" t="s">
        <v>12</v>
      </c>
      <c r="F669" s="47"/>
      <c r="G669" s="40">
        <v>9845.2284</v>
      </c>
      <c r="H669" s="41">
        <f t="shared" si="11"/>
        <v>0</v>
      </c>
      <c r="K669" s="6"/>
      <c r="L669"/>
    </row>
    <row r="670" spans="1:12" ht="35.1" hidden="1" customHeight="1">
      <c r="A670" s="38" t="s">
        <v>1316</v>
      </c>
      <c r="B670" s="179" t="s">
        <v>1317</v>
      </c>
      <c r="C670" s="180"/>
      <c r="D670" s="181"/>
      <c r="E670" s="39" t="s">
        <v>12</v>
      </c>
      <c r="F670" s="47"/>
      <c r="G670" s="40">
        <v>3840.1379000000002</v>
      </c>
      <c r="H670" s="41">
        <f t="shared" si="11"/>
        <v>0</v>
      </c>
      <c r="K670" s="6"/>
      <c r="L670"/>
    </row>
    <row r="671" spans="1:12" ht="35.1" hidden="1" customHeight="1">
      <c r="A671" s="48" t="s">
        <v>1318</v>
      </c>
      <c r="B671" s="179" t="s">
        <v>1319</v>
      </c>
      <c r="C671" s="180"/>
      <c r="D671" s="181"/>
      <c r="E671" s="39" t="s">
        <v>9</v>
      </c>
      <c r="F671" s="47"/>
      <c r="G671" s="40"/>
      <c r="H671" s="41"/>
      <c r="K671" s="6"/>
      <c r="L671"/>
    </row>
    <row r="672" spans="1:12" ht="35.1" hidden="1" customHeight="1">
      <c r="A672" s="38" t="s">
        <v>1320</v>
      </c>
      <c r="B672" s="179" t="s">
        <v>1321</v>
      </c>
      <c r="C672" s="180"/>
      <c r="D672" s="181"/>
      <c r="E672" s="39" t="s">
        <v>12</v>
      </c>
      <c r="F672" s="47"/>
      <c r="G672" s="40">
        <v>12.429500000000001</v>
      </c>
      <c r="H672" s="41">
        <f t="shared" si="11"/>
        <v>0</v>
      </c>
      <c r="K672" s="6"/>
      <c r="L672"/>
    </row>
    <row r="673" spans="1:21" ht="35.1" hidden="1" customHeight="1">
      <c r="A673" s="38" t="s">
        <v>1322</v>
      </c>
      <c r="B673" s="179" t="s">
        <v>1323</v>
      </c>
      <c r="C673" s="180"/>
      <c r="D673" s="181"/>
      <c r="E673" s="39" t="s">
        <v>12</v>
      </c>
      <c r="F673" s="47"/>
      <c r="G673" s="40">
        <v>13.271100000000001</v>
      </c>
      <c r="H673" s="41">
        <f t="shared" si="11"/>
        <v>0</v>
      </c>
      <c r="K673" s="6"/>
      <c r="L673"/>
    </row>
    <row r="674" spans="1:21" ht="35.1" hidden="1" customHeight="1">
      <c r="A674" s="38" t="s">
        <v>1324</v>
      </c>
      <c r="B674" s="179" t="s">
        <v>1325</v>
      </c>
      <c r="C674" s="180"/>
      <c r="D674" s="181"/>
      <c r="E674" s="39" t="s">
        <v>12</v>
      </c>
      <c r="F674" s="47"/>
      <c r="G674" s="40">
        <v>16.256399999999999</v>
      </c>
      <c r="H674" s="41">
        <f t="shared" si="11"/>
        <v>0</v>
      </c>
      <c r="K674" s="6"/>
      <c r="L674"/>
    </row>
    <row r="675" spans="1:21" ht="35.1" hidden="1" customHeight="1">
      <c r="A675" s="48" t="s">
        <v>1326</v>
      </c>
      <c r="B675" s="179" t="s">
        <v>1327</v>
      </c>
      <c r="C675" s="180"/>
      <c r="D675" s="181"/>
      <c r="E675" s="39" t="s">
        <v>9</v>
      </c>
      <c r="F675" s="47"/>
      <c r="G675" s="40"/>
      <c r="H675" s="41"/>
      <c r="K675" s="6"/>
      <c r="L675"/>
    </row>
    <row r="676" spans="1:21" ht="35.1" hidden="1" customHeight="1">
      <c r="A676" s="38" t="s">
        <v>1328</v>
      </c>
      <c r="B676" s="179" t="s">
        <v>1329</v>
      </c>
      <c r="C676" s="180"/>
      <c r="D676" s="181"/>
      <c r="E676" s="39" t="s">
        <v>12</v>
      </c>
      <c r="F676" s="47"/>
      <c r="G676" s="40">
        <v>24.700800000000001</v>
      </c>
      <c r="H676" s="41">
        <f t="shared" si="11"/>
        <v>0</v>
      </c>
      <c r="K676" s="6"/>
      <c r="L676"/>
    </row>
    <row r="677" spans="1:21" ht="35.1" hidden="1" customHeight="1">
      <c r="A677" s="38" t="s">
        <v>1330</v>
      </c>
      <c r="B677" s="179" t="s">
        <v>1331</v>
      </c>
      <c r="C677" s="180"/>
      <c r="D677" s="181"/>
      <c r="E677" s="39" t="s">
        <v>12</v>
      </c>
      <c r="F677" s="47"/>
      <c r="G677" s="40">
        <v>22.224699999999999</v>
      </c>
      <c r="H677" s="41">
        <f t="shared" si="11"/>
        <v>0</v>
      </c>
      <c r="K677" s="6"/>
      <c r="L677"/>
    </row>
    <row r="678" spans="1:21" ht="35.1" hidden="1" customHeight="1">
      <c r="A678" s="38" t="s">
        <v>1332</v>
      </c>
      <c r="B678" s="179" t="s">
        <v>1333</v>
      </c>
      <c r="C678" s="180"/>
      <c r="D678" s="181"/>
      <c r="E678" s="39" t="s">
        <v>12</v>
      </c>
      <c r="F678" s="47"/>
      <c r="G678" s="40">
        <v>27.648900000000001</v>
      </c>
      <c r="H678" s="41">
        <f t="shared" si="11"/>
        <v>0</v>
      </c>
      <c r="K678" s="6"/>
      <c r="L678"/>
    </row>
    <row r="679" spans="1:21" ht="35.1" hidden="1" customHeight="1">
      <c r="A679" s="38" t="s">
        <v>1334</v>
      </c>
      <c r="B679" s="179" t="s">
        <v>1335</v>
      </c>
      <c r="C679" s="180"/>
      <c r="D679" s="181"/>
      <c r="E679" s="39" t="s">
        <v>12</v>
      </c>
      <c r="F679" s="47"/>
      <c r="G679" s="40">
        <v>30.8249</v>
      </c>
      <c r="H679" s="41">
        <f t="shared" si="11"/>
        <v>0</v>
      </c>
      <c r="K679" s="6"/>
      <c r="L679"/>
    </row>
    <row r="680" spans="1:21" ht="35.1" hidden="1" customHeight="1">
      <c r="A680" s="38" t="s">
        <v>1336</v>
      </c>
      <c r="B680" s="179" t="s">
        <v>1337</v>
      </c>
      <c r="C680" s="180"/>
      <c r="D680" s="181"/>
      <c r="E680" s="39" t="s">
        <v>12</v>
      </c>
      <c r="F680" s="47"/>
      <c r="G680" s="40">
        <v>34.247300000000003</v>
      </c>
      <c r="H680" s="41">
        <f t="shared" si="11"/>
        <v>0</v>
      </c>
      <c r="K680" s="6"/>
      <c r="L680"/>
    </row>
    <row r="681" spans="1:21" s="59" customFormat="1" ht="35.1" hidden="1" customHeight="1">
      <c r="A681" s="48" t="s">
        <v>1338</v>
      </c>
      <c r="B681" s="179" t="s">
        <v>1339</v>
      </c>
      <c r="C681" s="180"/>
      <c r="D681" s="181"/>
      <c r="E681" s="39" t="s">
        <v>12</v>
      </c>
      <c r="F681" s="47"/>
      <c r="G681" s="40">
        <v>759.29150000000004</v>
      </c>
      <c r="H681" s="41">
        <f t="shared" si="11"/>
        <v>0</v>
      </c>
      <c r="K681" s="60"/>
    </row>
    <row r="682" spans="1:21" ht="35.1" hidden="1" customHeight="1">
      <c r="A682" s="48" t="s">
        <v>1340</v>
      </c>
      <c r="B682" s="179" t="s">
        <v>1341</v>
      </c>
      <c r="C682" s="180"/>
      <c r="D682" s="181"/>
      <c r="E682" s="39" t="s">
        <v>12</v>
      </c>
      <c r="F682" s="47"/>
      <c r="G682" s="40">
        <v>958.30690000000004</v>
      </c>
      <c r="H682" s="41">
        <f t="shared" si="11"/>
        <v>0</v>
      </c>
      <c r="K682" s="6"/>
      <c r="L682"/>
    </row>
    <row r="683" spans="1:21" ht="35.1" hidden="1" customHeight="1">
      <c r="A683" s="48" t="s">
        <v>1342</v>
      </c>
      <c r="B683" s="179" t="s">
        <v>1343</v>
      </c>
      <c r="C683" s="180"/>
      <c r="D683" s="181"/>
      <c r="E683" s="39" t="s">
        <v>12</v>
      </c>
      <c r="F683" s="47"/>
      <c r="G683" s="40">
        <v>493.6533</v>
      </c>
      <c r="H683" s="41">
        <f t="shared" si="11"/>
        <v>0</v>
      </c>
      <c r="K683" s="6"/>
      <c r="L683"/>
    </row>
    <row r="684" spans="1:21" ht="35.1" hidden="1" customHeight="1">
      <c r="A684" s="48" t="s">
        <v>1344</v>
      </c>
      <c r="B684" s="179" t="s">
        <v>1345</v>
      </c>
      <c r="C684" s="180"/>
      <c r="D684" s="181"/>
      <c r="E684" s="39" t="s">
        <v>12</v>
      </c>
      <c r="F684" s="47"/>
      <c r="G684" s="40">
        <v>569.47850000000005</v>
      </c>
      <c r="H684" s="41">
        <f t="shared" si="11"/>
        <v>0</v>
      </c>
      <c r="K684" s="6"/>
      <c r="L684"/>
    </row>
    <row r="685" spans="1:21" s="59" customFormat="1" ht="40.5" hidden="1" customHeight="1">
      <c r="A685" s="48" t="s">
        <v>1346</v>
      </c>
      <c r="B685" s="179" t="s">
        <v>1347</v>
      </c>
      <c r="C685" s="180"/>
      <c r="D685" s="181"/>
      <c r="E685" s="39" t="s">
        <v>12</v>
      </c>
      <c r="F685" s="47"/>
      <c r="G685" s="40">
        <v>1118.5737999999999</v>
      </c>
      <c r="H685" s="41">
        <f t="shared" si="11"/>
        <v>0</v>
      </c>
      <c r="K685" s="60"/>
    </row>
    <row r="686" spans="1:21" ht="35.1" hidden="1" customHeight="1">
      <c r="A686" s="51" t="s">
        <v>1348</v>
      </c>
      <c r="B686" s="179" t="s">
        <v>1349</v>
      </c>
      <c r="C686" s="180"/>
      <c r="D686" s="181"/>
      <c r="E686" s="39" t="s">
        <v>12</v>
      </c>
      <c r="F686" s="47"/>
      <c r="G686" s="40">
        <v>1220.4784999999999</v>
      </c>
      <c r="H686" s="41">
        <f t="shared" si="11"/>
        <v>0</v>
      </c>
      <c r="K686" s="6"/>
      <c r="L686"/>
    </row>
    <row r="687" spans="1:21" ht="35.1" hidden="1" customHeight="1">
      <c r="A687" s="48" t="s">
        <v>1350</v>
      </c>
      <c r="B687" s="179" t="s">
        <v>1351</v>
      </c>
      <c r="C687" s="180"/>
      <c r="D687" s="181"/>
      <c r="E687" s="46" t="s">
        <v>1352</v>
      </c>
      <c r="F687" s="47"/>
      <c r="G687" s="40">
        <v>28.9666</v>
      </c>
      <c r="H687" s="41">
        <f t="shared" si="11"/>
        <v>0</v>
      </c>
      <c r="K687" s="6"/>
      <c r="L687"/>
    </row>
    <row r="688" spans="1:21" s="23" customFormat="1" ht="35.1" hidden="1" customHeight="1">
      <c r="A688" s="48" t="s">
        <v>1353</v>
      </c>
      <c r="B688" s="179" t="s">
        <v>1354</v>
      </c>
      <c r="C688" s="180"/>
      <c r="D688" s="181"/>
      <c r="E688" s="46" t="s">
        <v>1352</v>
      </c>
      <c r="F688" s="47"/>
      <c r="G688" s="40">
        <v>183.47069999999999</v>
      </c>
      <c r="H688" s="41">
        <f t="shared" si="11"/>
        <v>0</v>
      </c>
      <c r="I688"/>
      <c r="J688"/>
      <c r="K688" s="6"/>
      <c r="L688"/>
      <c r="M688"/>
      <c r="N688"/>
      <c r="O688"/>
      <c r="P688"/>
      <c r="Q688"/>
      <c r="R688"/>
      <c r="S688"/>
      <c r="T688"/>
      <c r="U688"/>
    </row>
    <row r="689" spans="1:21" ht="35.1" hidden="1" customHeight="1">
      <c r="A689" s="48" t="s">
        <v>1355</v>
      </c>
      <c r="B689" s="179" t="s">
        <v>1356</v>
      </c>
      <c r="C689" s="180"/>
      <c r="D689" s="181"/>
      <c r="E689" s="46" t="s">
        <v>1357</v>
      </c>
      <c r="F689" s="47"/>
      <c r="G689" s="40">
        <v>457.9443</v>
      </c>
      <c r="H689" s="41">
        <f t="shared" si="11"/>
        <v>0</v>
      </c>
      <c r="K689" s="6"/>
      <c r="L689"/>
    </row>
    <row r="690" spans="1:21" ht="35.1" hidden="1" customHeight="1">
      <c r="A690" s="48" t="s">
        <v>1358</v>
      </c>
      <c r="B690" s="179" t="s">
        <v>1359</v>
      </c>
      <c r="C690" s="180"/>
      <c r="D690" s="181"/>
      <c r="E690" s="46" t="s">
        <v>1357</v>
      </c>
      <c r="F690" s="47"/>
      <c r="G690" s="40">
        <v>580.21040000000005</v>
      </c>
      <c r="H690" s="41">
        <f t="shared" si="11"/>
        <v>0</v>
      </c>
      <c r="K690" s="6"/>
      <c r="L690"/>
    </row>
    <row r="691" spans="1:21" ht="35.1" hidden="1" customHeight="1">
      <c r="A691" s="48" t="s">
        <v>1360</v>
      </c>
      <c r="B691" s="179" t="s">
        <v>1361</v>
      </c>
      <c r="C691" s="180"/>
      <c r="D691" s="181"/>
      <c r="E691" s="46" t="s">
        <v>1352</v>
      </c>
      <c r="F691" s="47"/>
      <c r="G691" s="40">
        <v>51.960500000000003</v>
      </c>
      <c r="H691" s="41">
        <f t="shared" si="11"/>
        <v>0</v>
      </c>
      <c r="K691" s="6"/>
      <c r="L691"/>
    </row>
    <row r="692" spans="1:21" ht="35.1" hidden="1" customHeight="1">
      <c r="A692" s="48" t="s">
        <v>1362</v>
      </c>
      <c r="B692" s="179" t="s">
        <v>1363</v>
      </c>
      <c r="C692" s="180"/>
      <c r="D692" s="181"/>
      <c r="E692" s="46" t="s">
        <v>1352</v>
      </c>
      <c r="F692" s="47"/>
      <c r="G692" s="40">
        <v>88.354900000000001</v>
      </c>
      <c r="H692" s="41">
        <f t="shared" si="11"/>
        <v>0</v>
      </c>
      <c r="K692" s="6"/>
      <c r="L692"/>
    </row>
    <row r="693" spans="1:21" ht="35.1" hidden="1" customHeight="1">
      <c r="A693" s="48" t="s">
        <v>1364</v>
      </c>
      <c r="B693" s="179" t="s">
        <v>1365</v>
      </c>
      <c r="C693" s="180"/>
      <c r="D693" s="181"/>
      <c r="E693" s="46" t="s">
        <v>9</v>
      </c>
      <c r="F693" s="47"/>
      <c r="G693" s="40"/>
      <c r="H693" s="41"/>
      <c r="K693" s="6"/>
      <c r="L693"/>
    </row>
    <row r="694" spans="1:21" ht="35.1" hidden="1" customHeight="1">
      <c r="A694" s="38" t="s">
        <v>1366</v>
      </c>
      <c r="B694" s="179" t="s">
        <v>1367</v>
      </c>
      <c r="C694" s="180"/>
      <c r="D694" s="181"/>
      <c r="E694" s="46" t="s">
        <v>1357</v>
      </c>
      <c r="F694" s="47"/>
      <c r="G694" s="40">
        <v>29.9754</v>
      </c>
      <c r="H694" s="41">
        <f t="shared" si="11"/>
        <v>0</v>
      </c>
      <c r="K694" s="6"/>
      <c r="L694"/>
    </row>
    <row r="695" spans="1:21" s="61" customFormat="1" ht="35.1" customHeight="1">
      <c r="A695" s="38" t="s">
        <v>1368</v>
      </c>
      <c r="B695" s="179" t="s">
        <v>1369</v>
      </c>
      <c r="C695" s="180"/>
      <c r="D695" s="181"/>
      <c r="E695" s="46" t="s">
        <v>1357</v>
      </c>
      <c r="F695" s="47">
        <v>35.85</v>
      </c>
      <c r="G695" s="40">
        <v>36.806699999999999</v>
      </c>
      <c r="H695" s="41">
        <f t="shared" si="11"/>
        <v>1319.52</v>
      </c>
      <c r="I695"/>
      <c r="J695"/>
      <c r="K695" s="6"/>
      <c r="L695"/>
      <c r="M695"/>
      <c r="N695"/>
      <c r="O695"/>
      <c r="P695"/>
      <c r="Q695"/>
      <c r="R695"/>
      <c r="S695"/>
      <c r="T695"/>
      <c r="U695"/>
    </row>
    <row r="696" spans="1:21" s="61" customFormat="1" ht="35.1" hidden="1" customHeight="1">
      <c r="A696" s="48" t="s">
        <v>1370</v>
      </c>
      <c r="B696" s="179" t="s">
        <v>1371</v>
      </c>
      <c r="C696" s="180"/>
      <c r="D696" s="181"/>
      <c r="E696" s="46" t="s">
        <v>1352</v>
      </c>
      <c r="F696" s="47"/>
      <c r="G696" s="40">
        <v>38.521099999999997</v>
      </c>
      <c r="H696" s="41">
        <f t="shared" si="11"/>
        <v>0</v>
      </c>
      <c r="K696" s="62"/>
    </row>
    <row r="697" spans="1:21" ht="35.1" hidden="1" customHeight="1">
      <c r="A697" s="48" t="s">
        <v>1372</v>
      </c>
      <c r="B697" s="179" t="s">
        <v>1373</v>
      </c>
      <c r="C697" s="180"/>
      <c r="D697" s="181"/>
      <c r="E697" s="46" t="s">
        <v>1352</v>
      </c>
      <c r="F697" s="47"/>
      <c r="G697" s="40">
        <v>89.341899999999995</v>
      </c>
      <c r="H697" s="41">
        <f t="shared" si="11"/>
        <v>0</v>
      </c>
      <c r="K697" s="6"/>
      <c r="L697"/>
    </row>
    <row r="698" spans="1:21" ht="35.1" hidden="1" customHeight="1">
      <c r="A698" s="51" t="s">
        <v>1374</v>
      </c>
      <c r="B698" s="179" t="s">
        <v>1375</v>
      </c>
      <c r="C698" s="180"/>
      <c r="D698" s="181"/>
      <c r="E698" s="46" t="s">
        <v>1352</v>
      </c>
      <c r="F698" s="47"/>
      <c r="G698" s="40">
        <v>34.367100000000001</v>
      </c>
      <c r="H698" s="41">
        <f t="shared" si="11"/>
        <v>0</v>
      </c>
      <c r="K698" s="6"/>
      <c r="L698"/>
    </row>
    <row r="699" spans="1:21" ht="35.1" hidden="1" customHeight="1">
      <c r="A699" s="48" t="s">
        <v>1376</v>
      </c>
      <c r="B699" s="179" t="s">
        <v>1377</v>
      </c>
      <c r="C699" s="180"/>
      <c r="D699" s="181"/>
      <c r="E699" s="46" t="s">
        <v>1352</v>
      </c>
      <c r="F699" s="47"/>
      <c r="G699" s="40">
        <v>80.963499999999996</v>
      </c>
      <c r="H699" s="41">
        <f t="shared" si="11"/>
        <v>0</v>
      </c>
      <c r="K699" s="6"/>
      <c r="L699"/>
    </row>
    <row r="700" spans="1:21" ht="35.1" hidden="1" customHeight="1">
      <c r="A700" s="48" t="s">
        <v>1378</v>
      </c>
      <c r="B700" s="179" t="s">
        <v>1379</v>
      </c>
      <c r="C700" s="180"/>
      <c r="D700" s="181"/>
      <c r="E700" s="46" t="s">
        <v>1352</v>
      </c>
      <c r="F700" s="47"/>
      <c r="G700" s="40">
        <v>45.546399999999998</v>
      </c>
      <c r="H700" s="41">
        <f t="shared" si="11"/>
        <v>0</v>
      </c>
      <c r="K700" s="6"/>
      <c r="L700"/>
    </row>
    <row r="701" spans="1:21" s="61" customFormat="1" ht="35.1" hidden="1" customHeight="1">
      <c r="A701" s="48" t="s">
        <v>1380</v>
      </c>
      <c r="B701" s="179" t="s">
        <v>1381</v>
      </c>
      <c r="C701" s="180"/>
      <c r="D701" s="181"/>
      <c r="E701" s="46" t="s">
        <v>1352</v>
      </c>
      <c r="F701" s="47"/>
      <c r="G701" s="40">
        <v>44.069499999999998</v>
      </c>
      <c r="H701" s="41">
        <f t="shared" si="11"/>
        <v>0</v>
      </c>
      <c r="K701" s="62"/>
    </row>
    <row r="702" spans="1:21" ht="35.1" hidden="1" customHeight="1">
      <c r="A702" s="48" t="s">
        <v>1382</v>
      </c>
      <c r="B702" s="179" t="s">
        <v>1383</v>
      </c>
      <c r="C702" s="180"/>
      <c r="D702" s="181"/>
      <c r="E702" s="39" t="s">
        <v>1357</v>
      </c>
      <c r="F702" s="47"/>
      <c r="G702" s="40">
        <v>36.9206</v>
      </c>
      <c r="H702" s="41">
        <f t="shared" si="11"/>
        <v>0</v>
      </c>
      <c r="K702" s="6"/>
      <c r="L702"/>
    </row>
    <row r="703" spans="1:21" ht="35.1" hidden="1" customHeight="1">
      <c r="A703" s="48" t="s">
        <v>1384</v>
      </c>
      <c r="B703" s="179" t="s">
        <v>1385</v>
      </c>
      <c r="C703" s="180"/>
      <c r="D703" s="181"/>
      <c r="E703" s="46" t="s">
        <v>1352</v>
      </c>
      <c r="F703" s="47"/>
      <c r="G703" s="40">
        <v>5.0682999999999998</v>
      </c>
      <c r="H703" s="41">
        <f t="shared" si="11"/>
        <v>0</v>
      </c>
      <c r="K703" s="6"/>
      <c r="L703"/>
    </row>
    <row r="704" spans="1:21" ht="35.1" hidden="1" customHeight="1">
      <c r="A704" s="48" t="s">
        <v>1386</v>
      </c>
      <c r="B704" s="179" t="s">
        <v>1387</v>
      </c>
      <c r="C704" s="180"/>
      <c r="D704" s="181"/>
      <c r="E704" s="46" t="s">
        <v>1352</v>
      </c>
      <c r="F704" s="47"/>
      <c r="G704" s="40">
        <v>7.6459999999999999</v>
      </c>
      <c r="H704" s="41">
        <f t="shared" si="11"/>
        <v>0</v>
      </c>
      <c r="K704" s="6"/>
      <c r="L704"/>
    </row>
    <row r="705" spans="1:12" ht="35.1" hidden="1" customHeight="1">
      <c r="A705" s="48" t="s">
        <v>1388</v>
      </c>
      <c r="B705" s="179" t="s">
        <v>1389</v>
      </c>
      <c r="C705" s="180"/>
      <c r="D705" s="181"/>
      <c r="E705" s="46" t="s">
        <v>1352</v>
      </c>
      <c r="F705" s="47"/>
      <c r="G705" s="40">
        <v>3.298</v>
      </c>
      <c r="H705" s="41">
        <f t="shared" si="11"/>
        <v>0</v>
      </c>
      <c r="K705" s="6"/>
      <c r="L705"/>
    </row>
    <row r="706" spans="1:12" ht="35.1" hidden="1" customHeight="1">
      <c r="A706" s="48" t="s">
        <v>1390</v>
      </c>
      <c r="B706" s="179" t="s">
        <v>1391</v>
      </c>
      <c r="C706" s="180"/>
      <c r="D706" s="181"/>
      <c r="E706" s="46" t="s">
        <v>1352</v>
      </c>
      <c r="F706" s="47"/>
      <c r="G706" s="40">
        <v>16.560300000000002</v>
      </c>
      <c r="H706" s="41">
        <f t="shared" si="11"/>
        <v>0</v>
      </c>
      <c r="K706" s="6"/>
      <c r="L706"/>
    </row>
    <row r="707" spans="1:12" ht="35.1" hidden="1" customHeight="1">
      <c r="A707" s="48" t="s">
        <v>1392</v>
      </c>
      <c r="B707" s="179" t="s">
        <v>1393</v>
      </c>
      <c r="C707" s="180"/>
      <c r="D707" s="181"/>
      <c r="E707" s="39" t="s">
        <v>1352</v>
      </c>
      <c r="F707" s="47"/>
      <c r="G707" s="40">
        <v>7.5077999999999996</v>
      </c>
      <c r="H707" s="41">
        <f t="shared" si="11"/>
        <v>0</v>
      </c>
      <c r="K707" s="6"/>
      <c r="L707"/>
    </row>
    <row r="708" spans="1:12" ht="35.1" hidden="1" customHeight="1">
      <c r="A708" s="51" t="s">
        <v>1394</v>
      </c>
      <c r="B708" s="179" t="s">
        <v>1395</v>
      </c>
      <c r="C708" s="180"/>
      <c r="D708" s="181"/>
      <c r="E708" s="39" t="s">
        <v>1352</v>
      </c>
      <c r="F708" s="47"/>
      <c r="G708" s="40">
        <v>7.3429000000000002</v>
      </c>
      <c r="H708" s="41">
        <f t="shared" si="11"/>
        <v>0</v>
      </c>
      <c r="K708" s="6"/>
      <c r="L708"/>
    </row>
    <row r="709" spans="1:12" ht="35.1" hidden="1" customHeight="1">
      <c r="A709" s="48" t="s">
        <v>1396</v>
      </c>
      <c r="B709" s="179" t="s">
        <v>1397</v>
      </c>
      <c r="C709" s="180"/>
      <c r="D709" s="181"/>
      <c r="E709" s="39" t="s">
        <v>12</v>
      </c>
      <c r="F709" s="47"/>
      <c r="G709" s="40">
        <v>642.91840000000002</v>
      </c>
      <c r="H709" s="41">
        <f t="shared" si="11"/>
        <v>0</v>
      </c>
      <c r="K709" s="6"/>
      <c r="L709"/>
    </row>
    <row r="710" spans="1:12" ht="35.1" hidden="1" customHeight="1">
      <c r="A710" s="48" t="s">
        <v>1398</v>
      </c>
      <c r="B710" s="179" t="s">
        <v>1399</v>
      </c>
      <c r="C710" s="180"/>
      <c r="D710" s="181"/>
      <c r="E710" s="39" t="s">
        <v>1352</v>
      </c>
      <c r="F710" s="47"/>
      <c r="G710" s="40">
        <v>65.824200000000005</v>
      </c>
      <c r="H710" s="41">
        <f t="shared" si="11"/>
        <v>0</v>
      </c>
      <c r="K710" s="6"/>
      <c r="L710"/>
    </row>
    <row r="711" spans="1:12" ht="35.1" hidden="1" customHeight="1">
      <c r="A711" s="48" t="s">
        <v>1400</v>
      </c>
      <c r="B711" s="179" t="s">
        <v>1401</v>
      </c>
      <c r="C711" s="180"/>
      <c r="D711" s="181"/>
      <c r="E711" s="39" t="s">
        <v>1352</v>
      </c>
      <c r="F711" s="47"/>
      <c r="G711" s="40">
        <v>52.256300000000003</v>
      </c>
      <c r="H711" s="41">
        <f t="shared" si="11"/>
        <v>0</v>
      </c>
      <c r="K711" s="6"/>
      <c r="L711"/>
    </row>
    <row r="712" spans="1:12" ht="35.1" hidden="1" customHeight="1">
      <c r="A712" s="48" t="s">
        <v>1402</v>
      </c>
      <c r="B712" s="179" t="s">
        <v>1403</v>
      </c>
      <c r="C712" s="180"/>
      <c r="D712" s="181"/>
      <c r="E712" s="39" t="s">
        <v>12</v>
      </c>
      <c r="F712" s="47"/>
      <c r="G712" s="40">
        <v>561.69060000000002</v>
      </c>
      <c r="H712" s="41">
        <f t="shared" si="11"/>
        <v>0</v>
      </c>
      <c r="K712" s="6"/>
      <c r="L712"/>
    </row>
    <row r="713" spans="1:12" ht="35.1" hidden="1" customHeight="1">
      <c r="A713" s="48" t="s">
        <v>1404</v>
      </c>
      <c r="B713" s="179" t="s">
        <v>1405</v>
      </c>
      <c r="C713" s="180"/>
      <c r="D713" s="181"/>
      <c r="E713" s="39" t="s">
        <v>12</v>
      </c>
      <c r="F713" s="47"/>
      <c r="G713" s="40">
        <v>584.17280000000005</v>
      </c>
      <c r="H713" s="41">
        <f t="shared" si="11"/>
        <v>0</v>
      </c>
      <c r="K713" s="6"/>
      <c r="L713"/>
    </row>
    <row r="714" spans="1:12" ht="35.1" hidden="1" customHeight="1">
      <c r="A714" s="48" t="s">
        <v>1406</v>
      </c>
      <c r="B714" s="179" t="s">
        <v>1407</v>
      </c>
      <c r="C714" s="180"/>
      <c r="D714" s="181"/>
      <c r="E714" s="39" t="s">
        <v>12</v>
      </c>
      <c r="F714" s="47"/>
      <c r="G714" s="40">
        <v>516.4135</v>
      </c>
      <c r="H714" s="41">
        <f t="shared" si="11"/>
        <v>0</v>
      </c>
      <c r="K714" s="6"/>
      <c r="L714"/>
    </row>
    <row r="715" spans="1:12" ht="35.1" hidden="1" customHeight="1">
      <c r="A715" s="48" t="s">
        <v>1408</v>
      </c>
      <c r="B715" s="179" t="s">
        <v>1409</v>
      </c>
      <c r="C715" s="180"/>
      <c r="D715" s="181"/>
      <c r="E715" s="39" t="s">
        <v>12</v>
      </c>
      <c r="F715" s="47"/>
      <c r="G715" s="40">
        <v>856.75250000000005</v>
      </c>
      <c r="H715" s="41">
        <f t="shared" si="11"/>
        <v>0</v>
      </c>
      <c r="K715" s="6"/>
      <c r="L715"/>
    </row>
    <row r="716" spans="1:12" ht="35.1" hidden="1" customHeight="1">
      <c r="A716" s="48" t="s">
        <v>1410</v>
      </c>
      <c r="B716" s="179" t="s">
        <v>1411</v>
      </c>
      <c r="C716" s="180"/>
      <c r="D716" s="181"/>
      <c r="E716" s="46" t="s">
        <v>9</v>
      </c>
      <c r="F716" s="47"/>
      <c r="G716" s="40"/>
      <c r="H716" s="41"/>
      <c r="K716" s="6"/>
      <c r="L716"/>
    </row>
    <row r="717" spans="1:12" ht="35.1" hidden="1" customHeight="1">
      <c r="A717" s="38" t="s">
        <v>1412</v>
      </c>
      <c r="B717" s="179" t="s">
        <v>1413</v>
      </c>
      <c r="C717" s="180"/>
      <c r="D717" s="181"/>
      <c r="E717" s="39" t="s">
        <v>12</v>
      </c>
      <c r="F717" s="47"/>
      <c r="G717" s="40">
        <v>1984.8309999999999</v>
      </c>
      <c r="H717" s="41">
        <f t="shared" si="11"/>
        <v>0</v>
      </c>
      <c r="K717" s="6"/>
      <c r="L717"/>
    </row>
    <row r="718" spans="1:12" ht="35.1" hidden="1" customHeight="1">
      <c r="A718" s="38" t="s">
        <v>1414</v>
      </c>
      <c r="B718" s="179" t="s">
        <v>1415</v>
      </c>
      <c r="C718" s="180"/>
      <c r="D718" s="181"/>
      <c r="E718" s="39" t="s">
        <v>12</v>
      </c>
      <c r="F718" s="47"/>
      <c r="G718" s="40">
        <v>1237.5648000000001</v>
      </c>
      <c r="H718" s="41">
        <f t="shared" ref="H718:H781" si="12">ROUND(F718*G718,2)</f>
        <v>0</v>
      </c>
      <c r="K718" s="6"/>
      <c r="L718"/>
    </row>
    <row r="719" spans="1:12" ht="35.1" hidden="1" customHeight="1">
      <c r="A719" s="48" t="s">
        <v>1416</v>
      </c>
      <c r="B719" s="179" t="s">
        <v>1417</v>
      </c>
      <c r="C719" s="180"/>
      <c r="D719" s="181"/>
      <c r="E719" s="46" t="s">
        <v>9</v>
      </c>
      <c r="F719" s="47"/>
      <c r="G719" s="40"/>
      <c r="H719" s="41"/>
      <c r="K719" s="6"/>
      <c r="L719"/>
    </row>
    <row r="720" spans="1:12" s="23" customFormat="1" ht="35.1" hidden="1" customHeight="1">
      <c r="A720" s="38" t="s">
        <v>1418</v>
      </c>
      <c r="B720" s="179" t="s">
        <v>1419</v>
      </c>
      <c r="C720" s="180"/>
      <c r="D720" s="181"/>
      <c r="E720" s="39" t="s">
        <v>12</v>
      </c>
      <c r="F720" s="47"/>
      <c r="G720" s="40">
        <v>10.499700000000001</v>
      </c>
      <c r="H720" s="41">
        <f t="shared" si="12"/>
        <v>0</v>
      </c>
      <c r="K720" s="24"/>
    </row>
    <row r="721" spans="1:21" ht="35.1" hidden="1" customHeight="1">
      <c r="A721" s="38" t="s">
        <v>1420</v>
      </c>
      <c r="B721" s="179" t="s">
        <v>1421</v>
      </c>
      <c r="C721" s="180"/>
      <c r="D721" s="181"/>
      <c r="E721" s="39" t="s">
        <v>12</v>
      </c>
      <c r="F721" s="47"/>
      <c r="G721" s="40">
        <v>11.376200000000001</v>
      </c>
      <c r="H721" s="41">
        <f t="shared" si="12"/>
        <v>0</v>
      </c>
      <c r="K721" s="6"/>
      <c r="L721"/>
    </row>
    <row r="722" spans="1:21" ht="35.1" hidden="1" customHeight="1">
      <c r="A722" s="38" t="s">
        <v>1422</v>
      </c>
      <c r="B722" s="179" t="s">
        <v>1423</v>
      </c>
      <c r="C722" s="180"/>
      <c r="D722" s="181"/>
      <c r="E722" s="39" t="s">
        <v>12</v>
      </c>
      <c r="F722" s="47"/>
      <c r="G722" s="40">
        <v>13.991899999999999</v>
      </c>
      <c r="H722" s="41">
        <f t="shared" si="12"/>
        <v>0</v>
      </c>
      <c r="K722" s="6"/>
      <c r="L722"/>
    </row>
    <row r="723" spans="1:21" ht="35.1" hidden="1" customHeight="1">
      <c r="A723" s="38" t="s">
        <v>1424</v>
      </c>
      <c r="B723" s="179" t="s">
        <v>1425</v>
      </c>
      <c r="C723" s="180"/>
      <c r="D723" s="181"/>
      <c r="E723" s="39" t="s">
        <v>12</v>
      </c>
      <c r="F723" s="47"/>
      <c r="G723" s="40">
        <v>20.250800000000002</v>
      </c>
      <c r="H723" s="41">
        <f t="shared" si="12"/>
        <v>0</v>
      </c>
      <c r="K723" s="6"/>
      <c r="L723"/>
    </row>
    <row r="724" spans="1:21" ht="35.1" hidden="1" customHeight="1">
      <c r="A724" s="38" t="s">
        <v>1426</v>
      </c>
      <c r="B724" s="179" t="s">
        <v>1427</v>
      </c>
      <c r="C724" s="180"/>
      <c r="D724" s="181"/>
      <c r="E724" s="39" t="s">
        <v>12</v>
      </c>
      <c r="F724" s="47"/>
      <c r="G724" s="40">
        <v>31.62</v>
      </c>
      <c r="H724" s="41">
        <f t="shared" si="12"/>
        <v>0</v>
      </c>
      <c r="K724" s="6"/>
      <c r="L724"/>
    </row>
    <row r="725" spans="1:21" ht="35.1" hidden="1" customHeight="1">
      <c r="A725" s="51" t="s">
        <v>1428</v>
      </c>
      <c r="B725" s="179" t="s">
        <v>1429</v>
      </c>
      <c r="C725" s="180"/>
      <c r="D725" s="181"/>
      <c r="E725" s="46" t="s">
        <v>9</v>
      </c>
      <c r="F725" s="47"/>
      <c r="G725" s="40"/>
      <c r="H725" s="41"/>
      <c r="K725" s="6"/>
      <c r="L725"/>
    </row>
    <row r="726" spans="1:21" ht="35.1" hidden="1" customHeight="1">
      <c r="A726" s="38" t="s">
        <v>1430</v>
      </c>
      <c r="B726" s="179" t="s">
        <v>1431</v>
      </c>
      <c r="C726" s="180"/>
      <c r="D726" s="181"/>
      <c r="E726" s="39" t="s">
        <v>12</v>
      </c>
      <c r="F726" s="47"/>
      <c r="G726" s="40">
        <v>12.2667</v>
      </c>
      <c r="H726" s="41">
        <f t="shared" si="12"/>
        <v>0</v>
      </c>
      <c r="K726" s="6"/>
      <c r="L726"/>
    </row>
    <row r="727" spans="1:21" ht="35.1" hidden="1" customHeight="1">
      <c r="A727" s="38" t="s">
        <v>1432</v>
      </c>
      <c r="B727" s="179" t="s">
        <v>1433</v>
      </c>
      <c r="C727" s="180"/>
      <c r="D727" s="181"/>
      <c r="E727" s="39" t="s">
        <v>12</v>
      </c>
      <c r="F727" s="47"/>
      <c r="G727" s="40">
        <v>13.533799999999999</v>
      </c>
      <c r="H727" s="41">
        <f t="shared" si="12"/>
        <v>0</v>
      </c>
      <c r="K727" s="6"/>
      <c r="L727"/>
    </row>
    <row r="728" spans="1:21" s="61" customFormat="1" ht="35.1" hidden="1" customHeight="1">
      <c r="A728" s="38" t="s">
        <v>1434</v>
      </c>
      <c r="B728" s="179" t="s">
        <v>1435</v>
      </c>
      <c r="C728" s="180"/>
      <c r="D728" s="181"/>
      <c r="E728" s="39" t="s">
        <v>12</v>
      </c>
      <c r="F728" s="47"/>
      <c r="G728" s="40">
        <v>14.6312</v>
      </c>
      <c r="H728" s="41">
        <f t="shared" si="12"/>
        <v>0</v>
      </c>
      <c r="I728"/>
      <c r="J728"/>
      <c r="K728" s="6"/>
      <c r="L728"/>
      <c r="M728"/>
      <c r="N728"/>
      <c r="O728"/>
      <c r="P728"/>
      <c r="Q728"/>
      <c r="R728"/>
      <c r="S728"/>
      <c r="T728"/>
      <c r="U728"/>
    </row>
    <row r="729" spans="1:21" ht="35.1" hidden="1" customHeight="1">
      <c r="A729" s="38" t="s">
        <v>1436</v>
      </c>
      <c r="B729" s="179" t="s">
        <v>1437</v>
      </c>
      <c r="C729" s="180"/>
      <c r="D729" s="181"/>
      <c r="E729" s="39" t="s">
        <v>12</v>
      </c>
      <c r="F729" s="47"/>
      <c r="G729" s="40">
        <v>25.416899999999998</v>
      </c>
      <c r="H729" s="41">
        <f t="shared" si="12"/>
        <v>0</v>
      </c>
      <c r="K729" s="6"/>
      <c r="L729"/>
    </row>
    <row r="730" spans="1:21" ht="35.1" hidden="1" customHeight="1">
      <c r="A730" s="38" t="s">
        <v>1438</v>
      </c>
      <c r="B730" s="179" t="s">
        <v>1439</v>
      </c>
      <c r="C730" s="180"/>
      <c r="D730" s="181"/>
      <c r="E730" s="39" t="s">
        <v>12</v>
      </c>
      <c r="F730" s="47"/>
      <c r="G730" s="40">
        <v>34.4542</v>
      </c>
      <c r="H730" s="41">
        <f t="shared" si="12"/>
        <v>0</v>
      </c>
      <c r="K730" s="6"/>
      <c r="L730"/>
    </row>
    <row r="731" spans="1:21" ht="35.1" hidden="1" customHeight="1">
      <c r="A731" s="48" t="s">
        <v>1440</v>
      </c>
      <c r="B731" s="179" t="s">
        <v>1441</v>
      </c>
      <c r="C731" s="180"/>
      <c r="D731" s="181"/>
      <c r="E731" s="46" t="s">
        <v>9</v>
      </c>
      <c r="F731" s="47"/>
      <c r="G731" s="40"/>
      <c r="H731" s="41"/>
      <c r="K731" s="6"/>
      <c r="L731"/>
    </row>
    <row r="732" spans="1:21" ht="35.1" hidden="1" customHeight="1">
      <c r="A732" s="38" t="s">
        <v>1442</v>
      </c>
      <c r="B732" s="179" t="s">
        <v>1443</v>
      </c>
      <c r="C732" s="180"/>
      <c r="D732" s="181"/>
      <c r="E732" s="39" t="s">
        <v>12</v>
      </c>
      <c r="F732" s="47"/>
      <c r="G732" s="40">
        <v>1867.5260000000001</v>
      </c>
      <c r="H732" s="41">
        <f t="shared" si="12"/>
        <v>0</v>
      </c>
      <c r="K732" s="6"/>
      <c r="L732"/>
    </row>
    <row r="733" spans="1:21" ht="35.1" hidden="1" customHeight="1">
      <c r="A733" s="38" t="s">
        <v>1444</v>
      </c>
      <c r="B733" s="179" t="s">
        <v>1445</v>
      </c>
      <c r="C733" s="180"/>
      <c r="D733" s="181"/>
      <c r="E733" s="39" t="s">
        <v>12</v>
      </c>
      <c r="F733" s="47"/>
      <c r="G733" s="40">
        <v>2126.6496000000002</v>
      </c>
      <c r="H733" s="41">
        <f t="shared" si="12"/>
        <v>0</v>
      </c>
      <c r="K733" s="6"/>
      <c r="L733"/>
    </row>
    <row r="734" spans="1:21" ht="35.1" hidden="1" customHeight="1">
      <c r="A734" s="38" t="s">
        <v>1446</v>
      </c>
      <c r="B734" s="179" t="s">
        <v>1447</v>
      </c>
      <c r="C734" s="180"/>
      <c r="D734" s="181"/>
      <c r="E734" s="39" t="s">
        <v>12</v>
      </c>
      <c r="F734" s="47"/>
      <c r="G734" s="40">
        <v>2180.7779</v>
      </c>
      <c r="H734" s="41">
        <f t="shared" si="12"/>
        <v>0</v>
      </c>
      <c r="K734" s="6"/>
      <c r="L734"/>
    </row>
    <row r="735" spans="1:21" ht="35.1" hidden="1" customHeight="1">
      <c r="A735" s="38" t="s">
        <v>1448</v>
      </c>
      <c r="B735" s="179" t="s">
        <v>1449</v>
      </c>
      <c r="C735" s="180"/>
      <c r="D735" s="181"/>
      <c r="E735" s="39" t="s">
        <v>12</v>
      </c>
      <c r="F735" s="47"/>
      <c r="G735" s="40">
        <v>2431.2361999999998</v>
      </c>
      <c r="H735" s="41">
        <f t="shared" si="12"/>
        <v>0</v>
      </c>
      <c r="K735" s="6"/>
      <c r="L735"/>
    </row>
    <row r="736" spans="1:21" ht="35.1" hidden="1" customHeight="1">
      <c r="A736" s="38" t="s">
        <v>1450</v>
      </c>
      <c r="B736" s="179" t="s">
        <v>1451</v>
      </c>
      <c r="C736" s="180"/>
      <c r="D736" s="181"/>
      <c r="E736" s="39" t="s">
        <v>12</v>
      </c>
      <c r="F736" s="47"/>
      <c r="G736" s="40">
        <v>2272.4061999999999</v>
      </c>
      <c r="H736" s="41">
        <f t="shared" si="12"/>
        <v>0</v>
      </c>
      <c r="K736" s="6"/>
      <c r="L736"/>
    </row>
    <row r="737" spans="1:12" ht="35.1" hidden="1" customHeight="1">
      <c r="A737" s="38" t="s">
        <v>1452</v>
      </c>
      <c r="B737" s="179" t="s">
        <v>1453</v>
      </c>
      <c r="C737" s="180"/>
      <c r="D737" s="181"/>
      <c r="E737" s="39" t="s">
        <v>12</v>
      </c>
      <c r="F737" s="47"/>
      <c r="G737" s="40">
        <v>2545.5913999999998</v>
      </c>
      <c r="H737" s="41">
        <f t="shared" si="12"/>
        <v>0</v>
      </c>
      <c r="K737" s="6"/>
      <c r="L737"/>
    </row>
    <row r="738" spans="1:12" ht="35.1" hidden="1" customHeight="1">
      <c r="A738" s="38" t="s">
        <v>1454</v>
      </c>
      <c r="B738" s="179" t="s">
        <v>1455</v>
      </c>
      <c r="C738" s="180"/>
      <c r="D738" s="181"/>
      <c r="E738" s="39" t="s">
        <v>12</v>
      </c>
      <c r="F738" s="47"/>
      <c r="G738" s="40">
        <v>2575.9232999999999</v>
      </c>
      <c r="H738" s="41">
        <f t="shared" si="12"/>
        <v>0</v>
      </c>
      <c r="K738" s="6"/>
      <c r="L738"/>
    </row>
    <row r="739" spans="1:12" ht="35.1" hidden="1" customHeight="1">
      <c r="A739" s="38" t="s">
        <v>1456</v>
      </c>
      <c r="B739" s="179" t="s">
        <v>1457</v>
      </c>
      <c r="C739" s="180"/>
      <c r="D739" s="181"/>
      <c r="E739" s="39" t="s">
        <v>12</v>
      </c>
      <c r="F739" s="47"/>
      <c r="G739" s="40">
        <v>2839.8503000000001</v>
      </c>
      <c r="H739" s="41">
        <f t="shared" si="12"/>
        <v>0</v>
      </c>
      <c r="K739" s="6"/>
      <c r="L739"/>
    </row>
    <row r="740" spans="1:12" ht="35.1" hidden="1" customHeight="1">
      <c r="A740" s="38" t="s">
        <v>1458</v>
      </c>
      <c r="B740" s="179" t="s">
        <v>1459</v>
      </c>
      <c r="C740" s="180"/>
      <c r="D740" s="181"/>
      <c r="E740" s="39" t="s">
        <v>12</v>
      </c>
      <c r="F740" s="47"/>
      <c r="G740" s="40">
        <v>2985.5347999999999</v>
      </c>
      <c r="H740" s="41">
        <f t="shared" si="12"/>
        <v>0</v>
      </c>
      <c r="K740" s="6"/>
      <c r="L740"/>
    </row>
    <row r="741" spans="1:12" ht="35.1" hidden="1" customHeight="1">
      <c r="A741" s="38" t="s">
        <v>1460</v>
      </c>
      <c r="B741" s="179" t="s">
        <v>1461</v>
      </c>
      <c r="C741" s="180"/>
      <c r="D741" s="181"/>
      <c r="E741" s="39" t="s">
        <v>12</v>
      </c>
      <c r="F741" s="47"/>
      <c r="G741" s="40">
        <v>2813.8638000000001</v>
      </c>
      <c r="H741" s="41">
        <f t="shared" si="12"/>
        <v>0</v>
      </c>
      <c r="K741" s="6"/>
      <c r="L741"/>
    </row>
    <row r="742" spans="1:12" ht="35.1" hidden="1" customHeight="1">
      <c r="A742" s="38" t="s">
        <v>1462</v>
      </c>
      <c r="B742" s="179" t="s">
        <v>1463</v>
      </c>
      <c r="C742" s="180"/>
      <c r="D742" s="181"/>
      <c r="E742" s="39" t="s">
        <v>12</v>
      </c>
      <c r="F742" s="47"/>
      <c r="G742" s="40">
        <v>3479.0603000000001</v>
      </c>
      <c r="H742" s="41">
        <f t="shared" si="12"/>
        <v>0</v>
      </c>
      <c r="K742" s="6"/>
      <c r="L742"/>
    </row>
    <row r="743" spans="1:12" ht="35.1" hidden="1" customHeight="1">
      <c r="A743" s="38" t="s">
        <v>1464</v>
      </c>
      <c r="B743" s="179" t="s">
        <v>1465</v>
      </c>
      <c r="C743" s="180"/>
      <c r="D743" s="181"/>
      <c r="E743" s="39" t="s">
        <v>12</v>
      </c>
      <c r="F743" s="47"/>
      <c r="G743" s="40">
        <v>5305.0012999999999</v>
      </c>
      <c r="H743" s="41">
        <f t="shared" si="12"/>
        <v>0</v>
      </c>
      <c r="K743" s="6"/>
      <c r="L743"/>
    </row>
    <row r="744" spans="1:12" ht="35.1" hidden="1" customHeight="1">
      <c r="A744" s="38" t="s">
        <v>1466</v>
      </c>
      <c r="B744" s="179" t="s">
        <v>1467</v>
      </c>
      <c r="C744" s="180"/>
      <c r="D744" s="181"/>
      <c r="E744" s="39" t="s">
        <v>12</v>
      </c>
      <c r="F744" s="47"/>
      <c r="G744" s="40">
        <v>5317.3145000000004</v>
      </c>
      <c r="H744" s="41">
        <f t="shared" si="12"/>
        <v>0</v>
      </c>
      <c r="K744" s="6"/>
      <c r="L744"/>
    </row>
    <row r="745" spans="1:12" ht="35.1" hidden="1" customHeight="1">
      <c r="A745" s="48" t="s">
        <v>1468</v>
      </c>
      <c r="B745" s="179" t="s">
        <v>1469</v>
      </c>
      <c r="C745" s="180"/>
      <c r="D745" s="181"/>
      <c r="E745" s="46" t="s">
        <v>9</v>
      </c>
      <c r="F745" s="47"/>
      <c r="G745" s="40"/>
      <c r="H745" s="41"/>
      <c r="K745" s="6"/>
      <c r="L745"/>
    </row>
    <row r="746" spans="1:12" ht="35.1" hidden="1" customHeight="1">
      <c r="A746" s="38" t="s">
        <v>1470</v>
      </c>
      <c r="B746" s="179" t="s">
        <v>1471</v>
      </c>
      <c r="C746" s="180"/>
      <c r="D746" s="181"/>
      <c r="E746" s="39" t="s">
        <v>12</v>
      </c>
      <c r="F746" s="47"/>
      <c r="G746" s="40">
        <v>2243.6041</v>
      </c>
      <c r="H746" s="41">
        <f t="shared" si="12"/>
        <v>0</v>
      </c>
      <c r="K746" s="6"/>
      <c r="L746"/>
    </row>
    <row r="747" spans="1:12" ht="35.1" hidden="1" customHeight="1">
      <c r="A747" s="38" t="s">
        <v>1472</v>
      </c>
      <c r="B747" s="179" t="s">
        <v>1473</v>
      </c>
      <c r="C747" s="180"/>
      <c r="D747" s="181"/>
      <c r="E747" s="39" t="s">
        <v>12</v>
      </c>
      <c r="F747" s="47"/>
      <c r="G747" s="40">
        <v>2261.5043000000001</v>
      </c>
      <c r="H747" s="41">
        <f t="shared" si="12"/>
        <v>0</v>
      </c>
      <c r="K747" s="6"/>
      <c r="L747"/>
    </row>
    <row r="748" spans="1:12" ht="35.1" hidden="1" customHeight="1">
      <c r="A748" s="38" t="s">
        <v>1474</v>
      </c>
      <c r="B748" s="179" t="s">
        <v>1475</v>
      </c>
      <c r="C748" s="180"/>
      <c r="D748" s="181"/>
      <c r="E748" s="39" t="s">
        <v>12</v>
      </c>
      <c r="F748" s="47"/>
      <c r="G748" s="40">
        <v>2529.5884000000001</v>
      </c>
      <c r="H748" s="41">
        <f t="shared" si="12"/>
        <v>0</v>
      </c>
      <c r="K748" s="6"/>
      <c r="L748"/>
    </row>
    <row r="749" spans="1:12" ht="35.1" hidden="1" customHeight="1">
      <c r="A749" s="38" t="s">
        <v>1476</v>
      </c>
      <c r="B749" s="179" t="s">
        <v>1477</v>
      </c>
      <c r="C749" s="180"/>
      <c r="D749" s="181"/>
      <c r="E749" s="39" t="s">
        <v>12</v>
      </c>
      <c r="F749" s="47"/>
      <c r="G749" s="40">
        <v>2744.4787999999999</v>
      </c>
      <c r="H749" s="41">
        <f t="shared" si="12"/>
        <v>0</v>
      </c>
      <c r="K749" s="6"/>
      <c r="L749"/>
    </row>
    <row r="750" spans="1:12" ht="35.1" hidden="1" customHeight="1">
      <c r="A750" s="38" t="s">
        <v>1478</v>
      </c>
      <c r="B750" s="179" t="s">
        <v>1479</v>
      </c>
      <c r="C750" s="180"/>
      <c r="D750" s="181"/>
      <c r="E750" s="39" t="s">
        <v>12</v>
      </c>
      <c r="F750" s="47"/>
      <c r="G750" s="40">
        <v>2492.3209999999999</v>
      </c>
      <c r="H750" s="41">
        <f t="shared" si="12"/>
        <v>0</v>
      </c>
      <c r="K750" s="6"/>
      <c r="L750"/>
    </row>
    <row r="751" spans="1:12" ht="35.1" hidden="1" customHeight="1">
      <c r="A751" s="38" t="s">
        <v>1480</v>
      </c>
      <c r="B751" s="179" t="s">
        <v>1481</v>
      </c>
      <c r="C751" s="180"/>
      <c r="D751" s="181"/>
      <c r="E751" s="39" t="s">
        <v>12</v>
      </c>
      <c r="F751" s="47"/>
      <c r="G751" s="40">
        <v>2912.7622999999999</v>
      </c>
      <c r="H751" s="41">
        <f t="shared" si="12"/>
        <v>0</v>
      </c>
      <c r="K751" s="6"/>
      <c r="L751"/>
    </row>
    <row r="752" spans="1:12" ht="35.1" hidden="1" customHeight="1">
      <c r="A752" s="38" t="s">
        <v>1482</v>
      </c>
      <c r="B752" s="179" t="s">
        <v>1483</v>
      </c>
      <c r="C752" s="180"/>
      <c r="D752" s="181"/>
      <c r="E752" s="39" t="s">
        <v>12</v>
      </c>
      <c r="F752" s="47"/>
      <c r="G752" s="40">
        <v>2893.2719000000002</v>
      </c>
      <c r="H752" s="41">
        <f t="shared" si="12"/>
        <v>0</v>
      </c>
      <c r="K752" s="6"/>
      <c r="L752"/>
    </row>
    <row r="753" spans="1:12" ht="35.1" hidden="1" customHeight="1">
      <c r="A753" s="38" t="s">
        <v>1484</v>
      </c>
      <c r="B753" s="179" t="s">
        <v>1485</v>
      </c>
      <c r="C753" s="180"/>
      <c r="D753" s="181"/>
      <c r="E753" s="39" t="s">
        <v>12</v>
      </c>
      <c r="F753" s="47"/>
      <c r="G753" s="40">
        <v>3020.9097000000002</v>
      </c>
      <c r="H753" s="41">
        <f t="shared" si="12"/>
        <v>0</v>
      </c>
      <c r="K753" s="6"/>
      <c r="L753"/>
    </row>
    <row r="754" spans="1:12" ht="35.1" hidden="1" customHeight="1">
      <c r="A754" s="38" t="s">
        <v>1486</v>
      </c>
      <c r="B754" s="179" t="s">
        <v>1487</v>
      </c>
      <c r="C754" s="180"/>
      <c r="D754" s="181"/>
      <c r="E754" s="39" t="s">
        <v>12</v>
      </c>
      <c r="F754" s="47"/>
      <c r="G754" s="40">
        <v>3403.7512000000002</v>
      </c>
      <c r="H754" s="41">
        <f t="shared" si="12"/>
        <v>0</v>
      </c>
      <c r="K754" s="6"/>
      <c r="L754"/>
    </row>
    <row r="755" spans="1:12" ht="35.1" hidden="1" customHeight="1">
      <c r="A755" s="38" t="s">
        <v>1488</v>
      </c>
      <c r="B755" s="179" t="s">
        <v>1489</v>
      </c>
      <c r="C755" s="180"/>
      <c r="D755" s="181"/>
      <c r="E755" s="39" t="s">
        <v>12</v>
      </c>
      <c r="F755" s="47"/>
      <c r="G755" s="40">
        <v>3012.2514000000001</v>
      </c>
      <c r="H755" s="41">
        <f t="shared" si="12"/>
        <v>0</v>
      </c>
      <c r="K755" s="6"/>
      <c r="L755"/>
    </row>
    <row r="756" spans="1:12" ht="35.1" hidden="1" customHeight="1">
      <c r="A756" s="38" t="s">
        <v>1490</v>
      </c>
      <c r="B756" s="179" t="s">
        <v>1491</v>
      </c>
      <c r="C756" s="180"/>
      <c r="D756" s="181"/>
      <c r="E756" s="39" t="s">
        <v>12</v>
      </c>
      <c r="F756" s="47"/>
      <c r="G756" s="40">
        <v>3907.0997000000002</v>
      </c>
      <c r="H756" s="41">
        <f t="shared" si="12"/>
        <v>0</v>
      </c>
      <c r="K756" s="6"/>
      <c r="L756"/>
    </row>
    <row r="757" spans="1:12" ht="35.1" hidden="1" customHeight="1">
      <c r="A757" s="38" t="s">
        <v>1492</v>
      </c>
      <c r="B757" s="179" t="s">
        <v>1493</v>
      </c>
      <c r="C757" s="180"/>
      <c r="D757" s="181"/>
      <c r="E757" s="39" t="s">
        <v>12</v>
      </c>
      <c r="F757" s="47"/>
      <c r="G757" s="40">
        <v>5780.7241999999997</v>
      </c>
      <c r="H757" s="41">
        <f t="shared" si="12"/>
        <v>0</v>
      </c>
      <c r="K757" s="6"/>
      <c r="L757"/>
    </row>
    <row r="758" spans="1:12" ht="35.1" hidden="1" customHeight="1">
      <c r="A758" s="38" t="s">
        <v>1494</v>
      </c>
      <c r="B758" s="179" t="s">
        <v>1495</v>
      </c>
      <c r="C758" s="180"/>
      <c r="D758" s="181"/>
      <c r="E758" s="39" t="s">
        <v>12</v>
      </c>
      <c r="F758" s="47"/>
      <c r="G758" s="40">
        <v>6294.9211999999998</v>
      </c>
      <c r="H758" s="41">
        <f t="shared" si="12"/>
        <v>0</v>
      </c>
      <c r="K758" s="6"/>
      <c r="L758"/>
    </row>
    <row r="759" spans="1:12" ht="35.1" hidden="1" customHeight="1">
      <c r="A759" s="48" t="s">
        <v>1496</v>
      </c>
      <c r="B759" s="179" t="s">
        <v>1497</v>
      </c>
      <c r="C759" s="180"/>
      <c r="D759" s="181"/>
      <c r="E759" s="39" t="s">
        <v>9</v>
      </c>
      <c r="F759" s="47"/>
      <c r="G759" s="40"/>
      <c r="H759" s="41"/>
      <c r="K759" s="6"/>
      <c r="L759"/>
    </row>
    <row r="760" spans="1:12" ht="35.1" hidden="1" customHeight="1">
      <c r="A760" s="38" t="s">
        <v>1498</v>
      </c>
      <c r="B760" s="179" t="s">
        <v>1499</v>
      </c>
      <c r="C760" s="180"/>
      <c r="D760" s="181"/>
      <c r="E760" s="39" t="s">
        <v>591</v>
      </c>
      <c r="F760" s="47"/>
      <c r="G760" s="40">
        <v>16.0379</v>
      </c>
      <c r="H760" s="41">
        <f t="shared" si="12"/>
        <v>0</v>
      </c>
      <c r="K760" s="6"/>
      <c r="L760"/>
    </row>
    <row r="761" spans="1:12" ht="35.1" hidden="1" customHeight="1">
      <c r="A761" s="38" t="s">
        <v>1500</v>
      </c>
      <c r="B761" s="179" t="s">
        <v>1501</v>
      </c>
      <c r="C761" s="180"/>
      <c r="D761" s="181"/>
      <c r="E761" s="39" t="s">
        <v>591</v>
      </c>
      <c r="F761" s="47"/>
      <c r="G761" s="40">
        <v>18.939499999999999</v>
      </c>
      <c r="H761" s="41">
        <f t="shared" si="12"/>
        <v>0</v>
      </c>
      <c r="K761" s="6"/>
      <c r="L761"/>
    </row>
    <row r="762" spans="1:12" ht="35.1" hidden="1" customHeight="1">
      <c r="A762" s="38" t="s">
        <v>1502</v>
      </c>
      <c r="B762" s="179" t="s">
        <v>1503</v>
      </c>
      <c r="C762" s="180"/>
      <c r="D762" s="181"/>
      <c r="E762" s="49" t="s">
        <v>591</v>
      </c>
      <c r="F762" s="47"/>
      <c r="G762" s="40">
        <v>26.479399999999998</v>
      </c>
      <c r="H762" s="41">
        <f t="shared" si="12"/>
        <v>0</v>
      </c>
      <c r="K762" s="6"/>
      <c r="L762"/>
    </row>
    <row r="763" spans="1:12" ht="35.1" hidden="1" customHeight="1">
      <c r="A763" s="38" t="s">
        <v>2575</v>
      </c>
      <c r="B763" s="179" t="s">
        <v>2576</v>
      </c>
      <c r="C763" s="180"/>
      <c r="D763" s="181"/>
      <c r="E763" s="49" t="s">
        <v>591</v>
      </c>
      <c r="F763" s="47"/>
      <c r="G763" s="40">
        <v>10.453200000000001</v>
      </c>
      <c r="H763" s="41">
        <f t="shared" ref="H763" si="13">F763*G763</f>
        <v>0</v>
      </c>
      <c r="K763" s="6"/>
      <c r="L763"/>
    </row>
    <row r="764" spans="1:12" ht="35.1" hidden="1" customHeight="1">
      <c r="A764" s="38" t="s">
        <v>1504</v>
      </c>
      <c r="B764" s="179" t="s">
        <v>1505</v>
      </c>
      <c r="C764" s="180"/>
      <c r="D764" s="181"/>
      <c r="E764" s="46" t="s">
        <v>591</v>
      </c>
      <c r="F764" s="47"/>
      <c r="G764" s="40">
        <v>32.6128</v>
      </c>
      <c r="H764" s="41">
        <f t="shared" si="12"/>
        <v>0</v>
      </c>
      <c r="K764" s="6"/>
      <c r="L764"/>
    </row>
    <row r="765" spans="1:12" ht="35.1" hidden="1" customHeight="1">
      <c r="A765" s="48" t="s">
        <v>1506</v>
      </c>
      <c r="B765" s="179" t="s">
        <v>1507</v>
      </c>
      <c r="C765" s="180"/>
      <c r="D765" s="181"/>
      <c r="E765" s="39" t="s">
        <v>9</v>
      </c>
      <c r="F765" s="47"/>
      <c r="G765" s="40"/>
      <c r="H765" s="41"/>
      <c r="K765" s="6"/>
      <c r="L765"/>
    </row>
    <row r="766" spans="1:12" ht="35.1" hidden="1" customHeight="1">
      <c r="A766" s="38" t="s">
        <v>1508</v>
      </c>
      <c r="B766" s="179" t="s">
        <v>1509</v>
      </c>
      <c r="C766" s="180"/>
      <c r="D766" s="181"/>
      <c r="E766" s="39" t="s">
        <v>591</v>
      </c>
      <c r="F766" s="47"/>
      <c r="G766" s="40">
        <v>20.139199999999999</v>
      </c>
      <c r="H766" s="41">
        <f t="shared" si="12"/>
        <v>0</v>
      </c>
      <c r="K766" s="6"/>
      <c r="L766"/>
    </row>
    <row r="767" spans="1:12" ht="35.1" hidden="1" customHeight="1">
      <c r="A767" s="38" t="s">
        <v>1510</v>
      </c>
      <c r="B767" s="179" t="s">
        <v>1511</v>
      </c>
      <c r="C767" s="180"/>
      <c r="D767" s="181"/>
      <c r="E767" s="39" t="s">
        <v>591</v>
      </c>
      <c r="F767" s="47"/>
      <c r="G767" s="40">
        <v>22.692</v>
      </c>
      <c r="H767" s="41">
        <f t="shared" si="12"/>
        <v>0</v>
      </c>
      <c r="K767" s="6"/>
      <c r="L767"/>
    </row>
    <row r="768" spans="1:12" ht="35.1" hidden="1" customHeight="1">
      <c r="A768" s="38" t="s">
        <v>1512</v>
      </c>
      <c r="B768" s="179" t="s">
        <v>1513</v>
      </c>
      <c r="C768" s="180"/>
      <c r="D768" s="181"/>
      <c r="E768" s="49" t="s">
        <v>591</v>
      </c>
      <c r="F768" s="47"/>
      <c r="G768" s="40">
        <v>28.625399999999999</v>
      </c>
      <c r="H768" s="41">
        <f t="shared" si="12"/>
        <v>0</v>
      </c>
      <c r="K768" s="6"/>
      <c r="L768"/>
    </row>
    <row r="769" spans="1:12" ht="35.1" hidden="1" customHeight="1">
      <c r="A769" s="38" t="s">
        <v>1514</v>
      </c>
      <c r="B769" s="179" t="s">
        <v>1515</v>
      </c>
      <c r="C769" s="180"/>
      <c r="D769" s="181"/>
      <c r="E769" s="46" t="s">
        <v>591</v>
      </c>
      <c r="F769" s="47"/>
      <c r="G769" s="40">
        <v>18.374500000000001</v>
      </c>
      <c r="H769" s="41">
        <f t="shared" si="12"/>
        <v>0</v>
      </c>
      <c r="K769" s="6"/>
      <c r="L769"/>
    </row>
    <row r="770" spans="1:12" s="23" customFormat="1" ht="35.1" hidden="1" customHeight="1">
      <c r="A770" s="38" t="s">
        <v>1516</v>
      </c>
      <c r="B770" s="179" t="s">
        <v>1517</v>
      </c>
      <c r="C770" s="180"/>
      <c r="D770" s="181"/>
      <c r="E770" s="46" t="s">
        <v>591</v>
      </c>
      <c r="F770" s="47"/>
      <c r="G770" s="40">
        <v>32.942900000000002</v>
      </c>
      <c r="H770" s="41">
        <f t="shared" si="12"/>
        <v>0</v>
      </c>
      <c r="K770" s="24"/>
    </row>
    <row r="771" spans="1:12" ht="35.1" hidden="1" customHeight="1">
      <c r="A771" s="48" t="s">
        <v>1518</v>
      </c>
      <c r="B771" s="179" t="s">
        <v>1519</v>
      </c>
      <c r="C771" s="180"/>
      <c r="D771" s="181"/>
      <c r="E771" s="39" t="s">
        <v>9</v>
      </c>
      <c r="F771" s="47"/>
      <c r="G771" s="40"/>
      <c r="H771" s="41"/>
      <c r="K771" s="6"/>
      <c r="L771"/>
    </row>
    <row r="772" spans="1:12" ht="35.1" hidden="1" customHeight="1">
      <c r="A772" s="38" t="s">
        <v>1520</v>
      </c>
      <c r="B772" s="179" t="s">
        <v>1521</v>
      </c>
      <c r="C772" s="180"/>
      <c r="D772" s="181"/>
      <c r="E772" s="39" t="s">
        <v>12</v>
      </c>
      <c r="F772" s="47"/>
      <c r="G772" s="40">
        <v>50.792000000000002</v>
      </c>
      <c r="H772" s="41">
        <f t="shared" si="12"/>
        <v>0</v>
      </c>
      <c r="K772" s="6"/>
      <c r="L772"/>
    </row>
    <row r="773" spans="1:12" ht="35.1" hidden="1" customHeight="1">
      <c r="A773" s="38" t="s">
        <v>1522</v>
      </c>
      <c r="B773" s="179" t="s">
        <v>1523</v>
      </c>
      <c r="C773" s="180"/>
      <c r="D773" s="181"/>
      <c r="E773" s="39" t="s">
        <v>12</v>
      </c>
      <c r="F773" s="47"/>
      <c r="G773" s="40">
        <v>73.044499999999999</v>
      </c>
      <c r="H773" s="41">
        <f t="shared" si="12"/>
        <v>0</v>
      </c>
      <c r="K773" s="6"/>
      <c r="L773"/>
    </row>
    <row r="774" spans="1:12" ht="35.1" hidden="1" customHeight="1">
      <c r="A774" s="38" t="s">
        <v>1524</v>
      </c>
      <c r="B774" s="179" t="s">
        <v>1525</v>
      </c>
      <c r="C774" s="180"/>
      <c r="D774" s="181"/>
      <c r="E774" s="39" t="s">
        <v>12</v>
      </c>
      <c r="F774" s="47"/>
      <c r="G774" s="40">
        <v>84.265000000000001</v>
      </c>
      <c r="H774" s="41">
        <f t="shared" si="12"/>
        <v>0</v>
      </c>
      <c r="K774" s="6"/>
      <c r="L774"/>
    </row>
    <row r="775" spans="1:12" ht="35.1" hidden="1" customHeight="1">
      <c r="A775" s="38" t="s">
        <v>1526</v>
      </c>
      <c r="B775" s="179" t="s">
        <v>1527</v>
      </c>
      <c r="C775" s="180"/>
      <c r="D775" s="181"/>
      <c r="E775" s="39" t="s">
        <v>12</v>
      </c>
      <c r="F775" s="47"/>
      <c r="G775" s="40">
        <v>349.14060000000001</v>
      </c>
      <c r="H775" s="41">
        <f t="shared" si="12"/>
        <v>0</v>
      </c>
      <c r="K775" s="6"/>
      <c r="L775"/>
    </row>
    <row r="776" spans="1:12" ht="35.1" hidden="1" customHeight="1">
      <c r="A776" s="38" t="s">
        <v>1528</v>
      </c>
      <c r="B776" s="179" t="s">
        <v>1529</v>
      </c>
      <c r="C776" s="180"/>
      <c r="D776" s="181"/>
      <c r="E776" s="39" t="s">
        <v>12</v>
      </c>
      <c r="F776" s="47"/>
      <c r="G776" s="40">
        <v>92.834900000000005</v>
      </c>
      <c r="H776" s="41">
        <f t="shared" si="12"/>
        <v>0</v>
      </c>
      <c r="K776" s="6"/>
      <c r="L776"/>
    </row>
    <row r="777" spans="1:12" ht="35.1" hidden="1" customHeight="1">
      <c r="A777" s="38" t="s">
        <v>1530</v>
      </c>
      <c r="B777" s="179" t="s">
        <v>1531</v>
      </c>
      <c r="C777" s="180"/>
      <c r="D777" s="181"/>
      <c r="E777" s="39" t="s">
        <v>12</v>
      </c>
      <c r="F777" s="47"/>
      <c r="G777" s="40">
        <v>145.90309999999999</v>
      </c>
      <c r="H777" s="41">
        <f t="shared" si="12"/>
        <v>0</v>
      </c>
      <c r="K777" s="6"/>
      <c r="L777"/>
    </row>
    <row r="778" spans="1:12" ht="35.1" hidden="1" customHeight="1">
      <c r="A778" s="38" t="s">
        <v>1532</v>
      </c>
      <c r="B778" s="179" t="s">
        <v>1533</v>
      </c>
      <c r="C778" s="180"/>
      <c r="D778" s="181"/>
      <c r="E778" s="39" t="s">
        <v>12</v>
      </c>
      <c r="F778" s="47"/>
      <c r="G778" s="40">
        <v>170.1551</v>
      </c>
      <c r="H778" s="41">
        <f t="shared" si="12"/>
        <v>0</v>
      </c>
      <c r="K778" s="6"/>
      <c r="L778"/>
    </row>
    <row r="779" spans="1:12" ht="35.1" hidden="1" customHeight="1">
      <c r="A779" s="38" t="s">
        <v>1534</v>
      </c>
      <c r="B779" s="179" t="s">
        <v>1535</v>
      </c>
      <c r="C779" s="180"/>
      <c r="D779" s="181"/>
      <c r="E779" s="39" t="s">
        <v>12</v>
      </c>
      <c r="F779" s="47"/>
      <c r="G779" s="40">
        <v>182.51249999999999</v>
      </c>
      <c r="H779" s="41">
        <f t="shared" si="12"/>
        <v>0</v>
      </c>
      <c r="K779" s="6"/>
      <c r="L779"/>
    </row>
    <row r="780" spans="1:12" ht="35.1" hidden="1" customHeight="1">
      <c r="A780" s="38" t="s">
        <v>1536</v>
      </c>
      <c r="B780" s="179" t="s">
        <v>1537</v>
      </c>
      <c r="C780" s="180"/>
      <c r="D780" s="181"/>
      <c r="E780" s="39" t="s">
        <v>12</v>
      </c>
      <c r="F780" s="47"/>
      <c r="G780" s="40">
        <v>272.3528</v>
      </c>
      <c r="H780" s="41">
        <f t="shared" si="12"/>
        <v>0</v>
      </c>
      <c r="K780" s="6"/>
      <c r="L780"/>
    </row>
    <row r="781" spans="1:12" ht="35.1" hidden="1" customHeight="1">
      <c r="A781" s="38" t="s">
        <v>1538</v>
      </c>
      <c r="B781" s="179" t="s">
        <v>1539</v>
      </c>
      <c r="C781" s="180"/>
      <c r="D781" s="181"/>
      <c r="E781" s="39" t="s">
        <v>12</v>
      </c>
      <c r="F781" s="47"/>
      <c r="G781" s="40">
        <v>689.29510000000005</v>
      </c>
      <c r="H781" s="41">
        <f t="shared" si="12"/>
        <v>0</v>
      </c>
      <c r="K781" s="6"/>
      <c r="L781"/>
    </row>
    <row r="782" spans="1:12" ht="35.1" hidden="1" customHeight="1">
      <c r="A782" s="38" t="s">
        <v>1540</v>
      </c>
      <c r="B782" s="179" t="s">
        <v>1541</v>
      </c>
      <c r="C782" s="180"/>
      <c r="D782" s="181"/>
      <c r="E782" s="39" t="s">
        <v>12</v>
      </c>
      <c r="F782" s="47"/>
      <c r="G782" s="40">
        <v>233.244</v>
      </c>
      <c r="H782" s="41">
        <f t="shared" ref="H782:H845" si="14">ROUND(F782*G782,2)</f>
        <v>0</v>
      </c>
      <c r="K782" s="6"/>
      <c r="L782"/>
    </row>
    <row r="783" spans="1:12" ht="35.1" hidden="1" customHeight="1">
      <c r="A783" s="38" t="s">
        <v>1542</v>
      </c>
      <c r="B783" s="179" t="s">
        <v>1543</v>
      </c>
      <c r="C783" s="180"/>
      <c r="D783" s="181"/>
      <c r="E783" s="39" t="s">
        <v>12</v>
      </c>
      <c r="F783" s="47"/>
      <c r="G783" s="40">
        <v>308.9948</v>
      </c>
      <c r="H783" s="41">
        <f t="shared" si="14"/>
        <v>0</v>
      </c>
      <c r="K783" s="6"/>
      <c r="L783"/>
    </row>
    <row r="784" spans="1:12" ht="35.1" hidden="1" customHeight="1">
      <c r="A784" s="48" t="s">
        <v>1544</v>
      </c>
      <c r="B784" s="179" t="s">
        <v>1545</v>
      </c>
      <c r="C784" s="180"/>
      <c r="D784" s="181"/>
      <c r="E784" s="39" t="s">
        <v>9</v>
      </c>
      <c r="F784" s="47"/>
      <c r="G784" s="40"/>
      <c r="H784" s="41"/>
      <c r="K784" s="6"/>
      <c r="L784"/>
    </row>
    <row r="785" spans="1:12" ht="35.1" hidden="1" customHeight="1">
      <c r="A785" s="38" t="s">
        <v>1546</v>
      </c>
      <c r="B785" s="179" t="s">
        <v>1547</v>
      </c>
      <c r="C785" s="180"/>
      <c r="D785" s="181"/>
      <c r="E785" s="39" t="s">
        <v>12</v>
      </c>
      <c r="F785" s="47"/>
      <c r="G785" s="40">
        <v>72.070400000000006</v>
      </c>
      <c r="H785" s="41">
        <f t="shared" si="14"/>
        <v>0</v>
      </c>
      <c r="K785" s="6"/>
      <c r="L785"/>
    </row>
    <row r="786" spans="1:12" ht="35.1" hidden="1" customHeight="1">
      <c r="A786" s="38" t="s">
        <v>1548</v>
      </c>
      <c r="B786" s="179" t="s">
        <v>1549</v>
      </c>
      <c r="C786" s="180"/>
      <c r="D786" s="181"/>
      <c r="E786" s="39" t="s">
        <v>12</v>
      </c>
      <c r="F786" s="47"/>
      <c r="G786" s="40">
        <v>93.644000000000005</v>
      </c>
      <c r="H786" s="41">
        <f t="shared" si="14"/>
        <v>0</v>
      </c>
      <c r="K786" s="6"/>
      <c r="L786"/>
    </row>
    <row r="787" spans="1:12" ht="35.1" hidden="1" customHeight="1">
      <c r="A787" s="38" t="s">
        <v>1550</v>
      </c>
      <c r="B787" s="179" t="s">
        <v>1551</v>
      </c>
      <c r="C787" s="180"/>
      <c r="D787" s="181"/>
      <c r="E787" s="39" t="s">
        <v>12</v>
      </c>
      <c r="F787" s="47"/>
      <c r="G787" s="40">
        <v>110.15389999999999</v>
      </c>
      <c r="H787" s="41">
        <f t="shared" si="14"/>
        <v>0</v>
      </c>
      <c r="K787" s="6"/>
      <c r="L787"/>
    </row>
    <row r="788" spans="1:12" ht="35.1" hidden="1" customHeight="1">
      <c r="A788" s="38" t="s">
        <v>1552</v>
      </c>
      <c r="B788" s="179" t="s">
        <v>1553</v>
      </c>
      <c r="C788" s="180"/>
      <c r="D788" s="181"/>
      <c r="E788" s="39" t="s">
        <v>12</v>
      </c>
      <c r="F788" s="47"/>
      <c r="G788" s="40">
        <v>378.77969999999999</v>
      </c>
      <c r="H788" s="41">
        <f t="shared" si="14"/>
        <v>0</v>
      </c>
      <c r="K788" s="6"/>
      <c r="L788"/>
    </row>
    <row r="789" spans="1:12" ht="35.1" hidden="1" customHeight="1">
      <c r="A789" s="38" t="s">
        <v>1554</v>
      </c>
      <c r="B789" s="179" t="s">
        <v>1555</v>
      </c>
      <c r="C789" s="180"/>
      <c r="D789" s="181"/>
      <c r="E789" s="39" t="s">
        <v>12</v>
      </c>
      <c r="F789" s="47"/>
      <c r="G789" s="40">
        <v>179.29470000000001</v>
      </c>
      <c r="H789" s="41">
        <f t="shared" si="14"/>
        <v>0</v>
      </c>
      <c r="K789" s="6"/>
      <c r="L789"/>
    </row>
    <row r="790" spans="1:12" ht="35.1" hidden="1" customHeight="1">
      <c r="A790" s="38" t="s">
        <v>1556</v>
      </c>
      <c r="B790" s="179" t="s">
        <v>1557</v>
      </c>
      <c r="C790" s="180"/>
      <c r="D790" s="181"/>
      <c r="E790" s="39" t="s">
        <v>12</v>
      </c>
      <c r="F790" s="47"/>
      <c r="G790" s="40">
        <v>165.24010000000001</v>
      </c>
      <c r="H790" s="41">
        <f t="shared" si="14"/>
        <v>0</v>
      </c>
      <c r="K790" s="6"/>
      <c r="L790"/>
    </row>
    <row r="791" spans="1:12" ht="35.1" hidden="1" customHeight="1">
      <c r="A791" s="38" t="s">
        <v>1558</v>
      </c>
      <c r="B791" s="179" t="s">
        <v>1559</v>
      </c>
      <c r="C791" s="180"/>
      <c r="D791" s="181"/>
      <c r="E791" s="39" t="s">
        <v>12</v>
      </c>
      <c r="F791" s="47"/>
      <c r="G791" s="40">
        <v>205.3022</v>
      </c>
      <c r="H791" s="41">
        <f t="shared" si="14"/>
        <v>0</v>
      </c>
      <c r="K791" s="6"/>
      <c r="L791"/>
    </row>
    <row r="792" spans="1:12" ht="35.1" hidden="1" customHeight="1">
      <c r="A792" s="38" t="s">
        <v>1560</v>
      </c>
      <c r="B792" s="179" t="s">
        <v>1561</v>
      </c>
      <c r="C792" s="180"/>
      <c r="D792" s="181"/>
      <c r="E792" s="39" t="s">
        <v>12</v>
      </c>
      <c r="F792" s="47"/>
      <c r="G792" s="40">
        <v>255.00829999999999</v>
      </c>
      <c r="H792" s="41">
        <f t="shared" si="14"/>
        <v>0</v>
      </c>
      <c r="K792" s="6"/>
      <c r="L792"/>
    </row>
    <row r="793" spans="1:12" ht="35.1" hidden="1" customHeight="1">
      <c r="A793" s="38" t="s">
        <v>1562</v>
      </c>
      <c r="B793" s="179" t="s">
        <v>1563</v>
      </c>
      <c r="C793" s="180"/>
      <c r="D793" s="181"/>
      <c r="E793" s="39" t="s">
        <v>12</v>
      </c>
      <c r="F793" s="47"/>
      <c r="G793" s="40">
        <v>340.82639999999998</v>
      </c>
      <c r="H793" s="41">
        <f t="shared" si="14"/>
        <v>0</v>
      </c>
      <c r="K793" s="6"/>
      <c r="L793"/>
    </row>
    <row r="794" spans="1:12" ht="35.1" hidden="1" customHeight="1">
      <c r="A794" s="38" t="s">
        <v>1564</v>
      </c>
      <c r="B794" s="179" t="s">
        <v>1565</v>
      </c>
      <c r="C794" s="180"/>
      <c r="D794" s="181"/>
      <c r="E794" s="39" t="s">
        <v>12</v>
      </c>
      <c r="F794" s="47"/>
      <c r="G794" s="40">
        <v>832.86850000000004</v>
      </c>
      <c r="H794" s="41">
        <f t="shared" si="14"/>
        <v>0</v>
      </c>
      <c r="K794" s="6"/>
      <c r="L794"/>
    </row>
    <row r="795" spans="1:12" ht="35.1" hidden="1" customHeight="1">
      <c r="A795" s="38" t="s">
        <v>1566</v>
      </c>
      <c r="B795" s="179" t="s">
        <v>1567</v>
      </c>
      <c r="C795" s="180"/>
      <c r="D795" s="181"/>
      <c r="E795" s="39" t="s">
        <v>12</v>
      </c>
      <c r="F795" s="47"/>
      <c r="G795" s="40">
        <v>290.42270000000002</v>
      </c>
      <c r="H795" s="41">
        <f t="shared" si="14"/>
        <v>0</v>
      </c>
      <c r="K795" s="6"/>
      <c r="L795"/>
    </row>
    <row r="796" spans="1:12" ht="35.1" hidden="1" customHeight="1">
      <c r="A796" s="38" t="s">
        <v>1568</v>
      </c>
      <c r="B796" s="179" t="s">
        <v>1569</v>
      </c>
      <c r="C796" s="180"/>
      <c r="D796" s="181"/>
      <c r="E796" s="39" t="s">
        <v>12</v>
      </c>
      <c r="F796" s="47"/>
      <c r="G796" s="40">
        <v>319.32479999999998</v>
      </c>
      <c r="H796" s="41">
        <f t="shared" si="14"/>
        <v>0</v>
      </c>
      <c r="K796" s="6"/>
      <c r="L796"/>
    </row>
    <row r="797" spans="1:12" ht="35.1" hidden="1" customHeight="1">
      <c r="A797" s="48" t="s">
        <v>1570</v>
      </c>
      <c r="B797" s="179" t="s">
        <v>1571</v>
      </c>
      <c r="C797" s="180"/>
      <c r="D797" s="181"/>
      <c r="E797" s="39" t="s">
        <v>9</v>
      </c>
      <c r="F797" s="47"/>
      <c r="G797" s="40"/>
      <c r="H797" s="41"/>
      <c r="K797" s="6"/>
      <c r="L797"/>
    </row>
    <row r="798" spans="1:12" ht="35.1" hidden="1" customHeight="1">
      <c r="A798" s="38" t="s">
        <v>1572</v>
      </c>
      <c r="B798" s="179" t="s">
        <v>1573</v>
      </c>
      <c r="C798" s="180"/>
      <c r="D798" s="181"/>
      <c r="E798" s="39" t="s">
        <v>12</v>
      </c>
      <c r="F798" s="47"/>
      <c r="G798" s="40">
        <v>92.528000000000006</v>
      </c>
      <c r="H798" s="41">
        <f t="shared" si="14"/>
        <v>0</v>
      </c>
      <c r="K798" s="6"/>
      <c r="L798"/>
    </row>
    <row r="799" spans="1:12" ht="35.1" hidden="1" customHeight="1">
      <c r="A799" s="38" t="s">
        <v>1574</v>
      </c>
      <c r="B799" s="179" t="s">
        <v>1575</v>
      </c>
      <c r="C799" s="180"/>
      <c r="D799" s="181"/>
      <c r="E799" s="39" t="s">
        <v>12</v>
      </c>
      <c r="F799" s="47"/>
      <c r="G799" s="40">
        <v>131.3579</v>
      </c>
      <c r="H799" s="41">
        <f t="shared" si="14"/>
        <v>0</v>
      </c>
      <c r="K799" s="6"/>
      <c r="L799"/>
    </row>
    <row r="800" spans="1:12" ht="35.1" hidden="1" customHeight="1">
      <c r="A800" s="38" t="s">
        <v>1576</v>
      </c>
      <c r="B800" s="179" t="s">
        <v>1577</v>
      </c>
      <c r="C800" s="180"/>
      <c r="D800" s="181"/>
      <c r="E800" s="39" t="s">
        <v>12</v>
      </c>
      <c r="F800" s="47"/>
      <c r="G800" s="40">
        <v>146.83070000000001</v>
      </c>
      <c r="H800" s="41">
        <f t="shared" si="14"/>
        <v>0</v>
      </c>
      <c r="K800" s="6"/>
      <c r="L800"/>
    </row>
    <row r="801" spans="1:12" ht="35.1" hidden="1" customHeight="1">
      <c r="A801" s="38" t="s">
        <v>1578</v>
      </c>
      <c r="B801" s="179" t="s">
        <v>1579</v>
      </c>
      <c r="C801" s="180"/>
      <c r="D801" s="181"/>
      <c r="E801" s="39" t="s">
        <v>12</v>
      </c>
      <c r="F801" s="47"/>
      <c r="G801" s="40">
        <v>170.86189999999999</v>
      </c>
      <c r="H801" s="41">
        <f t="shared" si="14"/>
        <v>0</v>
      </c>
      <c r="K801" s="6"/>
      <c r="L801"/>
    </row>
    <row r="802" spans="1:12" ht="35.1" hidden="1" customHeight="1">
      <c r="A802" s="38" t="s">
        <v>1580</v>
      </c>
      <c r="B802" s="179" t="s">
        <v>1581</v>
      </c>
      <c r="C802" s="180"/>
      <c r="D802" s="181"/>
      <c r="E802" s="39" t="s">
        <v>12</v>
      </c>
      <c r="F802" s="47"/>
      <c r="G802" s="40">
        <v>204.2466</v>
      </c>
      <c r="H802" s="41">
        <f t="shared" si="14"/>
        <v>0</v>
      </c>
      <c r="K802" s="6"/>
      <c r="L802"/>
    </row>
    <row r="803" spans="1:12" ht="35.1" hidden="1" customHeight="1">
      <c r="A803" s="38" t="s">
        <v>1582</v>
      </c>
      <c r="B803" s="179" t="s">
        <v>1583</v>
      </c>
      <c r="C803" s="180"/>
      <c r="D803" s="181"/>
      <c r="E803" s="39" t="s">
        <v>12</v>
      </c>
      <c r="F803" s="47"/>
      <c r="G803" s="40">
        <v>228.95439999999999</v>
      </c>
      <c r="H803" s="41">
        <f t="shared" si="14"/>
        <v>0</v>
      </c>
      <c r="K803" s="6"/>
      <c r="L803"/>
    </row>
    <row r="804" spans="1:12" ht="35.1" hidden="1" customHeight="1">
      <c r="A804" s="38" t="s">
        <v>1584</v>
      </c>
      <c r="B804" s="179" t="s">
        <v>1585</v>
      </c>
      <c r="C804" s="180"/>
      <c r="D804" s="181"/>
      <c r="E804" s="39" t="s">
        <v>12</v>
      </c>
      <c r="F804" s="47"/>
      <c r="G804" s="40">
        <v>133.33410000000001</v>
      </c>
      <c r="H804" s="41">
        <f t="shared" si="14"/>
        <v>0</v>
      </c>
      <c r="K804" s="6"/>
      <c r="L804"/>
    </row>
    <row r="805" spans="1:12" ht="35.1" hidden="1" customHeight="1">
      <c r="A805" s="38" t="s">
        <v>1586</v>
      </c>
      <c r="B805" s="179" t="s">
        <v>1587</v>
      </c>
      <c r="C805" s="180"/>
      <c r="D805" s="181"/>
      <c r="E805" s="39" t="s">
        <v>12</v>
      </c>
      <c r="F805" s="47"/>
      <c r="G805" s="40">
        <v>176.4187</v>
      </c>
      <c r="H805" s="41">
        <f t="shared" si="14"/>
        <v>0</v>
      </c>
      <c r="K805" s="6"/>
      <c r="L805"/>
    </row>
    <row r="806" spans="1:12" ht="35.1" hidden="1" customHeight="1">
      <c r="A806" s="38" t="s">
        <v>1588</v>
      </c>
      <c r="B806" s="179" t="s">
        <v>1589</v>
      </c>
      <c r="C806" s="180"/>
      <c r="D806" s="181"/>
      <c r="E806" s="39" t="s">
        <v>12</v>
      </c>
      <c r="F806" s="47"/>
      <c r="G806" s="40">
        <v>234.35069999999999</v>
      </c>
      <c r="H806" s="41">
        <f t="shared" si="14"/>
        <v>0</v>
      </c>
      <c r="K806" s="6"/>
      <c r="L806"/>
    </row>
    <row r="807" spans="1:12" ht="35.1" hidden="1" customHeight="1">
      <c r="A807" s="38" t="s">
        <v>1590</v>
      </c>
      <c r="B807" s="179" t="s">
        <v>1591</v>
      </c>
      <c r="C807" s="180"/>
      <c r="D807" s="181"/>
      <c r="E807" s="39" t="s">
        <v>12</v>
      </c>
      <c r="F807" s="47"/>
      <c r="G807" s="40">
        <v>130.6232</v>
      </c>
      <c r="H807" s="41">
        <f t="shared" si="14"/>
        <v>0</v>
      </c>
      <c r="K807" s="6"/>
      <c r="L807"/>
    </row>
    <row r="808" spans="1:12" ht="35.1" hidden="1" customHeight="1">
      <c r="A808" s="38" t="s">
        <v>1592</v>
      </c>
      <c r="B808" s="179" t="s">
        <v>1593</v>
      </c>
      <c r="C808" s="180"/>
      <c r="D808" s="181"/>
      <c r="E808" s="39" t="s">
        <v>12</v>
      </c>
      <c r="F808" s="47"/>
      <c r="G808" s="40">
        <v>145.26140000000001</v>
      </c>
      <c r="H808" s="41">
        <f t="shared" si="14"/>
        <v>0</v>
      </c>
      <c r="K808" s="6"/>
      <c r="L808"/>
    </row>
    <row r="809" spans="1:12" ht="35.1" hidden="1" customHeight="1">
      <c r="A809" s="38" t="s">
        <v>1594</v>
      </c>
      <c r="B809" s="179" t="s">
        <v>1595</v>
      </c>
      <c r="C809" s="180"/>
      <c r="D809" s="181"/>
      <c r="E809" s="39" t="s">
        <v>12</v>
      </c>
      <c r="F809" s="47"/>
      <c r="G809" s="40">
        <v>408.36770000000001</v>
      </c>
      <c r="H809" s="41">
        <f t="shared" si="14"/>
        <v>0</v>
      </c>
      <c r="K809" s="6"/>
      <c r="L809"/>
    </row>
    <row r="810" spans="1:12" ht="35.1" hidden="1" customHeight="1">
      <c r="A810" s="48" t="s">
        <v>1596</v>
      </c>
      <c r="B810" s="179" t="s">
        <v>1597</v>
      </c>
      <c r="C810" s="180"/>
      <c r="D810" s="181"/>
      <c r="E810" s="39" t="s">
        <v>9</v>
      </c>
      <c r="F810" s="47"/>
      <c r="G810" s="40"/>
      <c r="H810" s="41"/>
      <c r="K810" s="6"/>
      <c r="L810"/>
    </row>
    <row r="811" spans="1:12" ht="35.1" hidden="1" customHeight="1">
      <c r="A811" s="38" t="s">
        <v>1598</v>
      </c>
      <c r="B811" s="179" t="s">
        <v>1599</v>
      </c>
      <c r="C811" s="180"/>
      <c r="D811" s="181"/>
      <c r="E811" s="39" t="s">
        <v>12</v>
      </c>
      <c r="F811" s="47"/>
      <c r="G811" s="40">
        <v>113.9738</v>
      </c>
      <c r="H811" s="41">
        <f t="shared" si="14"/>
        <v>0</v>
      </c>
      <c r="K811" s="6"/>
      <c r="L811"/>
    </row>
    <row r="812" spans="1:12" ht="35.1" hidden="1" customHeight="1">
      <c r="A812" s="38" t="s">
        <v>1600</v>
      </c>
      <c r="B812" s="179" t="s">
        <v>1601</v>
      </c>
      <c r="C812" s="180"/>
      <c r="D812" s="181"/>
      <c r="E812" s="39" t="s">
        <v>12</v>
      </c>
      <c r="F812" s="47"/>
      <c r="G812" s="40">
        <v>154.25909999999999</v>
      </c>
      <c r="H812" s="41">
        <f t="shared" si="14"/>
        <v>0</v>
      </c>
      <c r="K812" s="6"/>
      <c r="L812"/>
    </row>
    <row r="813" spans="1:12" ht="35.1" hidden="1" customHeight="1">
      <c r="A813" s="38" t="s">
        <v>1602</v>
      </c>
      <c r="B813" s="179" t="s">
        <v>1603</v>
      </c>
      <c r="C813" s="180"/>
      <c r="D813" s="181"/>
      <c r="E813" s="39" t="s">
        <v>12</v>
      </c>
      <c r="F813" s="47"/>
      <c r="G813" s="40">
        <v>170.4109</v>
      </c>
      <c r="H813" s="41">
        <f t="shared" si="14"/>
        <v>0</v>
      </c>
      <c r="K813" s="6"/>
      <c r="L813"/>
    </row>
    <row r="814" spans="1:12" ht="35.1" hidden="1" customHeight="1">
      <c r="A814" s="38" t="s">
        <v>1604</v>
      </c>
      <c r="B814" s="179" t="s">
        <v>1605</v>
      </c>
      <c r="C814" s="180"/>
      <c r="D814" s="181"/>
      <c r="E814" s="39" t="s">
        <v>12</v>
      </c>
      <c r="F814" s="47"/>
      <c r="G814" s="40">
        <v>188.70400000000001</v>
      </c>
      <c r="H814" s="41">
        <f t="shared" si="14"/>
        <v>0</v>
      </c>
      <c r="K814" s="6"/>
      <c r="L814"/>
    </row>
    <row r="815" spans="1:12" ht="35.1" hidden="1" customHeight="1">
      <c r="A815" s="38" t="s">
        <v>1606</v>
      </c>
      <c r="B815" s="179" t="s">
        <v>1607</v>
      </c>
      <c r="C815" s="180"/>
      <c r="D815" s="181"/>
      <c r="E815" s="39" t="s">
        <v>12</v>
      </c>
      <c r="F815" s="47"/>
      <c r="G815" s="40">
        <v>233.9136</v>
      </c>
      <c r="H815" s="41">
        <f t="shared" si="14"/>
        <v>0</v>
      </c>
      <c r="K815" s="6"/>
      <c r="L815"/>
    </row>
    <row r="816" spans="1:12" ht="35.1" hidden="1" customHeight="1">
      <c r="A816" s="38" t="s">
        <v>1608</v>
      </c>
      <c r="B816" s="179" t="s">
        <v>1609</v>
      </c>
      <c r="C816" s="180"/>
      <c r="D816" s="181"/>
      <c r="E816" s="39" t="s">
        <v>12</v>
      </c>
      <c r="F816" s="47"/>
      <c r="G816" s="40">
        <v>242.78579999999999</v>
      </c>
      <c r="H816" s="41">
        <f t="shared" si="14"/>
        <v>0</v>
      </c>
      <c r="K816" s="6"/>
      <c r="L816"/>
    </row>
    <row r="817" spans="1:21" s="52" customFormat="1" ht="35.1" hidden="1" customHeight="1">
      <c r="A817" s="38" t="s">
        <v>1610</v>
      </c>
      <c r="B817" s="179" t="s">
        <v>1611</v>
      </c>
      <c r="C817" s="180"/>
      <c r="D817" s="181"/>
      <c r="E817" s="39" t="s">
        <v>12</v>
      </c>
      <c r="F817" s="47"/>
      <c r="G817" s="40">
        <v>165.2285</v>
      </c>
      <c r="H817" s="41">
        <f t="shared" si="14"/>
        <v>0</v>
      </c>
      <c r="I817"/>
      <c r="J817"/>
      <c r="K817" s="6"/>
      <c r="L817"/>
      <c r="M817"/>
      <c r="N817"/>
      <c r="O817"/>
      <c r="P817"/>
      <c r="Q817"/>
      <c r="R817"/>
      <c r="S817"/>
      <c r="T817"/>
      <c r="U817"/>
    </row>
    <row r="818" spans="1:21" ht="35.1" hidden="1" customHeight="1">
      <c r="A818" s="38" t="s">
        <v>1612</v>
      </c>
      <c r="B818" s="179" t="s">
        <v>1613</v>
      </c>
      <c r="C818" s="180"/>
      <c r="D818" s="181"/>
      <c r="E818" s="39" t="s">
        <v>12</v>
      </c>
      <c r="F818" s="47"/>
      <c r="G818" s="40">
        <v>202.9795</v>
      </c>
      <c r="H818" s="41">
        <f t="shared" si="14"/>
        <v>0</v>
      </c>
      <c r="K818" s="6"/>
      <c r="L818"/>
    </row>
    <row r="819" spans="1:21" ht="35.1" hidden="1" customHeight="1">
      <c r="A819" s="38" t="s">
        <v>1614</v>
      </c>
      <c r="B819" s="179" t="s">
        <v>1615</v>
      </c>
      <c r="C819" s="180"/>
      <c r="D819" s="181"/>
      <c r="E819" s="39" t="s">
        <v>12</v>
      </c>
      <c r="F819" s="47"/>
      <c r="G819" s="40">
        <v>259.45609999999999</v>
      </c>
      <c r="H819" s="41">
        <f t="shared" si="14"/>
        <v>0</v>
      </c>
      <c r="K819" s="6"/>
      <c r="L819"/>
    </row>
    <row r="820" spans="1:21" ht="35.1" hidden="1" customHeight="1">
      <c r="A820" s="38" t="s">
        <v>1616</v>
      </c>
      <c r="B820" s="179" t="s">
        <v>1617</v>
      </c>
      <c r="C820" s="180"/>
      <c r="D820" s="181"/>
      <c r="E820" s="39" t="s">
        <v>12</v>
      </c>
      <c r="F820" s="47"/>
      <c r="G820" s="40">
        <v>138.68860000000001</v>
      </c>
      <c r="H820" s="41">
        <f t="shared" si="14"/>
        <v>0</v>
      </c>
      <c r="K820" s="6"/>
      <c r="L820"/>
    </row>
    <row r="821" spans="1:21" ht="35.1" hidden="1" customHeight="1">
      <c r="A821" s="38" t="s">
        <v>1618</v>
      </c>
      <c r="B821" s="179" t="s">
        <v>1619</v>
      </c>
      <c r="C821" s="180"/>
      <c r="D821" s="181"/>
      <c r="E821" s="39" t="s">
        <v>12</v>
      </c>
      <c r="F821" s="47"/>
      <c r="G821" s="40">
        <v>148.63030000000001</v>
      </c>
      <c r="H821" s="41">
        <f t="shared" si="14"/>
        <v>0</v>
      </c>
      <c r="K821" s="6"/>
      <c r="L821"/>
    </row>
    <row r="822" spans="1:21" s="44" customFormat="1" ht="35.1" hidden="1" customHeight="1">
      <c r="A822" s="38" t="s">
        <v>1620</v>
      </c>
      <c r="B822" s="179" t="s">
        <v>1621</v>
      </c>
      <c r="C822" s="180"/>
      <c r="D822" s="181"/>
      <c r="E822" s="39" t="s">
        <v>12</v>
      </c>
      <c r="F822" s="47"/>
      <c r="G822" s="40">
        <v>463.04930000000002</v>
      </c>
      <c r="H822" s="41">
        <f t="shared" si="14"/>
        <v>0</v>
      </c>
      <c r="I822"/>
      <c r="J822"/>
      <c r="K822" s="6"/>
      <c r="L822"/>
      <c r="M822"/>
      <c r="N822"/>
      <c r="O822"/>
      <c r="P822"/>
      <c r="Q822"/>
      <c r="R822"/>
      <c r="S822"/>
      <c r="T822"/>
      <c r="U822"/>
    </row>
    <row r="823" spans="1:21" ht="35.1" hidden="1" customHeight="1">
      <c r="A823" s="48" t="s">
        <v>1622</v>
      </c>
      <c r="B823" s="179" t="s">
        <v>1623</v>
      </c>
      <c r="C823" s="180"/>
      <c r="D823" s="181"/>
      <c r="E823" s="46" t="s">
        <v>9</v>
      </c>
      <c r="F823" s="47"/>
      <c r="G823" s="40"/>
      <c r="H823" s="41"/>
      <c r="K823" s="6"/>
      <c r="L823"/>
    </row>
    <row r="824" spans="1:21" ht="35.1" hidden="1" customHeight="1">
      <c r="A824" s="38" t="s">
        <v>1624</v>
      </c>
      <c r="B824" s="179" t="s">
        <v>1625</v>
      </c>
      <c r="C824" s="180"/>
      <c r="D824" s="181"/>
      <c r="E824" s="39" t="s">
        <v>12</v>
      </c>
      <c r="F824" s="47"/>
      <c r="G824" s="40">
        <v>2533.4569000000001</v>
      </c>
      <c r="H824" s="41">
        <f t="shared" si="14"/>
        <v>0</v>
      </c>
      <c r="K824" s="6"/>
      <c r="L824"/>
    </row>
    <row r="825" spans="1:21" ht="35.1" hidden="1" customHeight="1">
      <c r="A825" s="38" t="s">
        <v>1626</v>
      </c>
      <c r="B825" s="179" t="s">
        <v>1627</v>
      </c>
      <c r="C825" s="180"/>
      <c r="D825" s="181"/>
      <c r="E825" s="39" t="s">
        <v>12</v>
      </c>
      <c r="F825" s="47"/>
      <c r="G825" s="40">
        <v>2951.2899000000002</v>
      </c>
      <c r="H825" s="41">
        <f t="shared" si="14"/>
        <v>0</v>
      </c>
      <c r="K825" s="6"/>
      <c r="L825"/>
    </row>
    <row r="826" spans="1:21" ht="35.1" hidden="1" customHeight="1">
      <c r="A826" s="38" t="s">
        <v>1628</v>
      </c>
      <c r="B826" s="179" t="s">
        <v>1629</v>
      </c>
      <c r="C826" s="180"/>
      <c r="D826" s="181"/>
      <c r="E826" s="39" t="s">
        <v>12</v>
      </c>
      <c r="F826" s="47"/>
      <c r="G826" s="40">
        <v>6099.4305999999997</v>
      </c>
      <c r="H826" s="41">
        <f t="shared" si="14"/>
        <v>0</v>
      </c>
      <c r="K826" s="6"/>
      <c r="L826"/>
    </row>
    <row r="827" spans="1:21" ht="35.1" hidden="1" customHeight="1">
      <c r="A827" s="51" t="s">
        <v>1630</v>
      </c>
      <c r="B827" s="179" t="s">
        <v>1631</v>
      </c>
      <c r="C827" s="180"/>
      <c r="D827" s="181"/>
      <c r="E827" s="46" t="s">
        <v>9</v>
      </c>
      <c r="F827" s="47"/>
      <c r="G827" s="40"/>
      <c r="H827" s="41"/>
      <c r="K827" s="6"/>
      <c r="L827"/>
    </row>
    <row r="828" spans="1:21" ht="35.1" hidden="1" customHeight="1">
      <c r="A828" s="38" t="s">
        <v>1632</v>
      </c>
      <c r="B828" s="179" t="s">
        <v>1633</v>
      </c>
      <c r="C828" s="180"/>
      <c r="D828" s="181"/>
      <c r="E828" s="39" t="s">
        <v>12</v>
      </c>
      <c r="F828" s="47"/>
      <c r="G828" s="40">
        <v>2772.7075</v>
      </c>
      <c r="H828" s="41">
        <f t="shared" si="14"/>
        <v>0</v>
      </c>
      <c r="K828" s="6"/>
      <c r="L828"/>
    </row>
    <row r="829" spans="1:21" ht="35.1" hidden="1" customHeight="1">
      <c r="A829" s="38" t="s">
        <v>1634</v>
      </c>
      <c r="B829" s="179" t="s">
        <v>1635</v>
      </c>
      <c r="C829" s="180"/>
      <c r="D829" s="181"/>
      <c r="E829" s="39" t="s">
        <v>12</v>
      </c>
      <c r="F829" s="47"/>
      <c r="G829" s="40">
        <v>3362.6010000000001</v>
      </c>
      <c r="H829" s="41">
        <f t="shared" si="14"/>
        <v>0</v>
      </c>
      <c r="K829" s="6"/>
      <c r="L829"/>
    </row>
    <row r="830" spans="1:21" ht="35.1" hidden="1" customHeight="1">
      <c r="A830" s="38" t="s">
        <v>1636</v>
      </c>
      <c r="B830" s="179" t="s">
        <v>1637</v>
      </c>
      <c r="C830" s="180"/>
      <c r="D830" s="181"/>
      <c r="E830" s="39" t="s">
        <v>12</v>
      </c>
      <c r="F830" s="47"/>
      <c r="G830" s="40">
        <v>6870.2727000000004</v>
      </c>
      <c r="H830" s="41">
        <f t="shared" si="14"/>
        <v>0</v>
      </c>
      <c r="K830" s="6"/>
      <c r="L830"/>
    </row>
    <row r="831" spans="1:21" ht="35.1" hidden="1" customHeight="1">
      <c r="A831" s="48" t="s">
        <v>1638</v>
      </c>
      <c r="B831" s="179" t="s">
        <v>1639</v>
      </c>
      <c r="C831" s="180"/>
      <c r="D831" s="181"/>
      <c r="E831" s="46" t="s">
        <v>9</v>
      </c>
      <c r="F831" s="47"/>
      <c r="G831" s="40"/>
      <c r="H831" s="41"/>
      <c r="K831" s="6"/>
      <c r="L831"/>
    </row>
    <row r="832" spans="1:21" ht="35.1" hidden="1" customHeight="1">
      <c r="A832" s="38" t="s">
        <v>1640</v>
      </c>
      <c r="B832" s="179" t="s">
        <v>1641</v>
      </c>
      <c r="C832" s="180"/>
      <c r="D832" s="181"/>
      <c r="E832" s="39" t="s">
        <v>12</v>
      </c>
      <c r="F832" s="47"/>
      <c r="G832" s="40">
        <v>92.634799999999998</v>
      </c>
      <c r="H832" s="41">
        <f t="shared" si="14"/>
        <v>0</v>
      </c>
      <c r="K832" s="6"/>
      <c r="L832"/>
    </row>
    <row r="833" spans="1:12" ht="35.1" hidden="1" customHeight="1">
      <c r="A833" s="38" t="s">
        <v>1642</v>
      </c>
      <c r="B833" s="179" t="s">
        <v>1643</v>
      </c>
      <c r="C833" s="180"/>
      <c r="D833" s="181"/>
      <c r="E833" s="39" t="s">
        <v>12</v>
      </c>
      <c r="F833" s="47"/>
      <c r="G833" s="40">
        <v>92.813999999999993</v>
      </c>
      <c r="H833" s="41">
        <f t="shared" si="14"/>
        <v>0</v>
      </c>
      <c r="K833" s="6"/>
      <c r="L833"/>
    </row>
    <row r="834" spans="1:12" ht="35.1" hidden="1" customHeight="1">
      <c r="A834" s="38" t="s">
        <v>1644</v>
      </c>
      <c r="B834" s="179" t="s">
        <v>1645</v>
      </c>
      <c r="C834" s="180"/>
      <c r="D834" s="181"/>
      <c r="E834" s="39" t="s">
        <v>12</v>
      </c>
      <c r="F834" s="47"/>
      <c r="G834" s="40">
        <v>222.09800000000001</v>
      </c>
      <c r="H834" s="41">
        <f t="shared" si="14"/>
        <v>0</v>
      </c>
      <c r="K834" s="6"/>
      <c r="L834"/>
    </row>
    <row r="835" spans="1:12" ht="35.1" hidden="1" customHeight="1">
      <c r="A835" s="48" t="s">
        <v>1646</v>
      </c>
      <c r="B835" s="179" t="s">
        <v>1647</v>
      </c>
      <c r="C835" s="180"/>
      <c r="D835" s="181"/>
      <c r="E835" s="39" t="s">
        <v>12</v>
      </c>
      <c r="F835" s="47"/>
      <c r="G835" s="40">
        <v>21.5365</v>
      </c>
      <c r="H835" s="41">
        <f t="shared" si="14"/>
        <v>0</v>
      </c>
      <c r="K835" s="6"/>
      <c r="L835"/>
    </row>
    <row r="836" spans="1:12" ht="35.1" hidden="1" customHeight="1">
      <c r="A836" s="48" t="s">
        <v>1648</v>
      </c>
      <c r="B836" s="179" t="s">
        <v>1649</v>
      </c>
      <c r="C836" s="180"/>
      <c r="D836" s="181"/>
      <c r="E836" s="46" t="s">
        <v>9</v>
      </c>
      <c r="F836" s="47"/>
      <c r="G836" s="40"/>
      <c r="H836" s="41"/>
      <c r="K836" s="6"/>
      <c r="L836"/>
    </row>
    <row r="837" spans="1:12" ht="35.1" hidden="1" customHeight="1">
      <c r="A837" s="38" t="s">
        <v>1650</v>
      </c>
      <c r="B837" s="179" t="s">
        <v>1651</v>
      </c>
      <c r="C837" s="180"/>
      <c r="D837" s="181"/>
      <c r="E837" s="39" t="s">
        <v>12</v>
      </c>
      <c r="F837" s="47"/>
      <c r="G837" s="40">
        <v>2142.2154</v>
      </c>
      <c r="H837" s="41">
        <f t="shared" si="14"/>
        <v>0</v>
      </c>
      <c r="K837" s="6"/>
      <c r="L837"/>
    </row>
    <row r="838" spans="1:12" ht="35.1" hidden="1" customHeight="1">
      <c r="A838" s="38" t="s">
        <v>1652</v>
      </c>
      <c r="B838" s="179" t="s">
        <v>1653</v>
      </c>
      <c r="C838" s="180"/>
      <c r="D838" s="181"/>
      <c r="E838" s="39" t="s">
        <v>12</v>
      </c>
      <c r="F838" s="47"/>
      <c r="G838" s="40">
        <v>2092.9301</v>
      </c>
      <c r="H838" s="41">
        <f t="shared" si="14"/>
        <v>0</v>
      </c>
      <c r="K838" s="6"/>
      <c r="L838"/>
    </row>
    <row r="839" spans="1:12" s="44" customFormat="1" ht="35.1" hidden="1" customHeight="1">
      <c r="A839" s="38" t="s">
        <v>1654</v>
      </c>
      <c r="B839" s="179" t="s">
        <v>1655</v>
      </c>
      <c r="C839" s="180"/>
      <c r="D839" s="181"/>
      <c r="E839" s="39" t="s">
        <v>12</v>
      </c>
      <c r="F839" s="47"/>
      <c r="G839" s="40">
        <v>7446.9471000000003</v>
      </c>
      <c r="H839" s="41">
        <f t="shared" si="14"/>
        <v>0</v>
      </c>
      <c r="K839" s="45"/>
    </row>
    <row r="840" spans="1:12" ht="35.1" hidden="1" customHeight="1">
      <c r="A840" s="48" t="s">
        <v>1656</v>
      </c>
      <c r="B840" s="179" t="s">
        <v>1657</v>
      </c>
      <c r="C840" s="180"/>
      <c r="D840" s="181"/>
      <c r="E840" s="46" t="s">
        <v>9</v>
      </c>
      <c r="F840" s="47"/>
      <c r="G840" s="40"/>
      <c r="H840" s="41"/>
      <c r="K840" s="6"/>
      <c r="L840"/>
    </row>
    <row r="841" spans="1:12" ht="35.1" hidden="1" customHeight="1">
      <c r="A841" s="38" t="s">
        <v>1658</v>
      </c>
      <c r="B841" s="179" t="s">
        <v>1659</v>
      </c>
      <c r="C841" s="180"/>
      <c r="D841" s="181"/>
      <c r="E841" s="39" t="s">
        <v>12</v>
      </c>
      <c r="F841" s="47"/>
      <c r="G841" s="40">
        <v>2387.1860999999999</v>
      </c>
      <c r="H841" s="41">
        <f t="shared" si="14"/>
        <v>0</v>
      </c>
      <c r="K841" s="6"/>
      <c r="L841"/>
    </row>
    <row r="842" spans="1:12" ht="35.1" hidden="1" customHeight="1">
      <c r="A842" s="38" t="s">
        <v>1660</v>
      </c>
      <c r="B842" s="179" t="s">
        <v>1661</v>
      </c>
      <c r="C842" s="180"/>
      <c r="D842" s="181"/>
      <c r="E842" s="39" t="s">
        <v>12</v>
      </c>
      <c r="F842" s="47"/>
      <c r="G842" s="40">
        <v>2480.0682000000002</v>
      </c>
      <c r="H842" s="41">
        <f t="shared" si="14"/>
        <v>0</v>
      </c>
      <c r="K842" s="6"/>
      <c r="L842"/>
    </row>
    <row r="843" spans="1:12" s="44" customFormat="1" ht="35.1" hidden="1" customHeight="1">
      <c r="A843" s="38" t="s">
        <v>1662</v>
      </c>
      <c r="B843" s="179" t="s">
        <v>1663</v>
      </c>
      <c r="C843" s="180"/>
      <c r="D843" s="181"/>
      <c r="E843" s="39" t="s">
        <v>12</v>
      </c>
      <c r="F843" s="47"/>
      <c r="G843" s="40">
        <v>8790.3227999999999</v>
      </c>
      <c r="H843" s="41">
        <f t="shared" si="14"/>
        <v>0</v>
      </c>
      <c r="K843" s="45"/>
    </row>
    <row r="844" spans="1:12" ht="35.1" hidden="1" customHeight="1">
      <c r="A844" s="48" t="s">
        <v>1664</v>
      </c>
      <c r="B844" s="179" t="s">
        <v>1665</v>
      </c>
      <c r="C844" s="180"/>
      <c r="D844" s="181"/>
      <c r="E844" s="46" t="s">
        <v>9</v>
      </c>
      <c r="F844" s="47"/>
      <c r="G844" s="40"/>
      <c r="H844" s="41"/>
      <c r="K844" s="6"/>
      <c r="L844"/>
    </row>
    <row r="845" spans="1:12" ht="35.1" hidden="1" customHeight="1">
      <c r="A845" s="38" t="s">
        <v>1666</v>
      </c>
      <c r="B845" s="179" t="s">
        <v>1667</v>
      </c>
      <c r="C845" s="180"/>
      <c r="D845" s="181"/>
      <c r="E845" s="39" t="s">
        <v>12</v>
      </c>
      <c r="F845" s="47"/>
      <c r="G845" s="40">
        <v>3030.0936000000002</v>
      </c>
      <c r="H845" s="41">
        <f t="shared" si="14"/>
        <v>0</v>
      </c>
      <c r="K845" s="6"/>
      <c r="L845"/>
    </row>
    <row r="846" spans="1:12" ht="35.1" hidden="1" customHeight="1">
      <c r="A846" s="38" t="s">
        <v>1668</v>
      </c>
      <c r="B846" s="179" t="s">
        <v>1669</v>
      </c>
      <c r="C846" s="180"/>
      <c r="D846" s="181"/>
      <c r="E846" s="39" t="s">
        <v>12</v>
      </c>
      <c r="F846" s="47"/>
      <c r="G846" s="40">
        <v>4175.7767000000003</v>
      </c>
      <c r="H846" s="41">
        <f t="shared" ref="H846:H909" si="15">ROUND(F846*G846,2)</f>
        <v>0</v>
      </c>
      <c r="K846" s="6"/>
      <c r="L846"/>
    </row>
    <row r="847" spans="1:12" ht="35.1" hidden="1" customHeight="1">
      <c r="A847" s="38" t="s">
        <v>1670</v>
      </c>
      <c r="B847" s="179" t="s">
        <v>1671</v>
      </c>
      <c r="C847" s="180"/>
      <c r="D847" s="181"/>
      <c r="E847" s="39" t="s">
        <v>12</v>
      </c>
      <c r="F847" s="47"/>
      <c r="G847" s="40">
        <v>13667.838</v>
      </c>
      <c r="H847" s="41">
        <f t="shared" si="15"/>
        <v>0</v>
      </c>
      <c r="K847" s="6"/>
      <c r="L847"/>
    </row>
    <row r="848" spans="1:12" ht="35.1" hidden="1" customHeight="1">
      <c r="A848" s="48" t="s">
        <v>1672</v>
      </c>
      <c r="B848" s="179" t="s">
        <v>1673</v>
      </c>
      <c r="C848" s="180"/>
      <c r="D848" s="181"/>
      <c r="E848" s="39" t="s">
        <v>9</v>
      </c>
      <c r="F848" s="47"/>
      <c r="G848" s="40"/>
      <c r="H848" s="41"/>
      <c r="K848" s="6"/>
      <c r="L848"/>
    </row>
    <row r="849" spans="1:21" ht="35.1" hidden="1" customHeight="1">
      <c r="A849" s="38" t="s">
        <v>1674</v>
      </c>
      <c r="B849" s="179" t="s">
        <v>1675</v>
      </c>
      <c r="C849" s="180"/>
      <c r="D849" s="181"/>
      <c r="E849" s="39" t="s">
        <v>12</v>
      </c>
      <c r="F849" s="47"/>
      <c r="G849" s="40">
        <v>3374.4542000000001</v>
      </c>
      <c r="H849" s="41">
        <f t="shared" si="15"/>
        <v>0</v>
      </c>
      <c r="K849" s="6"/>
      <c r="L849"/>
    </row>
    <row r="850" spans="1:21" s="44" customFormat="1" ht="35.1" hidden="1" customHeight="1">
      <c r="A850" s="38" t="s">
        <v>1676</v>
      </c>
      <c r="B850" s="179" t="s">
        <v>1677</v>
      </c>
      <c r="C850" s="180"/>
      <c r="D850" s="181"/>
      <c r="E850" s="39" t="s">
        <v>12</v>
      </c>
      <c r="F850" s="47"/>
      <c r="G850" s="40">
        <v>5040.9650000000001</v>
      </c>
      <c r="H850" s="41">
        <f t="shared" si="15"/>
        <v>0</v>
      </c>
      <c r="I850"/>
      <c r="J850"/>
      <c r="K850" s="6"/>
      <c r="L850"/>
      <c r="M850"/>
      <c r="N850"/>
      <c r="O850"/>
      <c r="P850"/>
      <c r="Q850"/>
      <c r="R850"/>
      <c r="S850"/>
      <c r="T850"/>
      <c r="U850"/>
    </row>
    <row r="851" spans="1:21" ht="35.1" hidden="1" customHeight="1">
      <c r="A851" s="38" t="s">
        <v>1678</v>
      </c>
      <c r="B851" s="179" t="s">
        <v>1679</v>
      </c>
      <c r="C851" s="180"/>
      <c r="D851" s="181"/>
      <c r="E851" s="39" t="s">
        <v>12</v>
      </c>
      <c r="F851" s="47"/>
      <c r="G851" s="40">
        <v>16101.3295</v>
      </c>
      <c r="H851" s="41">
        <f t="shared" si="15"/>
        <v>0</v>
      </c>
      <c r="K851" s="6"/>
      <c r="L851"/>
    </row>
    <row r="852" spans="1:21" ht="35.1" hidden="1" customHeight="1">
      <c r="A852" s="48" t="s">
        <v>1680</v>
      </c>
      <c r="B852" s="179" t="s">
        <v>1681</v>
      </c>
      <c r="C852" s="180"/>
      <c r="D852" s="181"/>
      <c r="E852" s="46" t="s">
        <v>9</v>
      </c>
      <c r="F852" s="47"/>
      <c r="G852" s="40"/>
      <c r="H852" s="41"/>
      <c r="K852" s="6"/>
      <c r="L852"/>
    </row>
    <row r="853" spans="1:21" ht="35.1" hidden="1" customHeight="1">
      <c r="A853" s="38" t="s">
        <v>1682</v>
      </c>
      <c r="B853" s="179" t="s">
        <v>1683</v>
      </c>
      <c r="C853" s="180"/>
      <c r="D853" s="181"/>
      <c r="E853" s="39" t="s">
        <v>12</v>
      </c>
      <c r="F853" s="47"/>
      <c r="G853" s="40">
        <v>418.58600000000001</v>
      </c>
      <c r="H853" s="41">
        <f t="shared" si="15"/>
        <v>0</v>
      </c>
      <c r="K853" s="6"/>
      <c r="L853"/>
    </row>
    <row r="854" spans="1:21" ht="35.1" hidden="1" customHeight="1">
      <c r="A854" s="38" t="s">
        <v>1684</v>
      </c>
      <c r="B854" s="179" t="s">
        <v>1685</v>
      </c>
      <c r="C854" s="180"/>
      <c r="D854" s="181"/>
      <c r="E854" s="39" t="s">
        <v>12</v>
      </c>
      <c r="F854" s="47"/>
      <c r="G854" s="40">
        <v>724.44910000000004</v>
      </c>
      <c r="H854" s="41">
        <f t="shared" si="15"/>
        <v>0</v>
      </c>
      <c r="K854" s="6"/>
      <c r="L854"/>
    </row>
    <row r="855" spans="1:21" ht="35.1" hidden="1" customHeight="1">
      <c r="A855" s="38" t="s">
        <v>1686</v>
      </c>
      <c r="B855" s="179" t="s">
        <v>1687</v>
      </c>
      <c r="C855" s="180"/>
      <c r="D855" s="181"/>
      <c r="E855" s="39" t="s">
        <v>12</v>
      </c>
      <c r="F855" s="47"/>
      <c r="G855" s="40">
        <v>797.78189999999995</v>
      </c>
      <c r="H855" s="41">
        <f t="shared" si="15"/>
        <v>0</v>
      </c>
      <c r="K855" s="6"/>
      <c r="L855"/>
    </row>
    <row r="856" spans="1:21" ht="35.1" hidden="1" customHeight="1">
      <c r="A856" s="38" t="s">
        <v>1688</v>
      </c>
      <c r="B856" s="179" t="s">
        <v>1689</v>
      </c>
      <c r="C856" s="180"/>
      <c r="D856" s="181"/>
      <c r="E856" s="39" t="s">
        <v>12</v>
      </c>
      <c r="F856" s="47"/>
      <c r="G856" s="40">
        <v>968.37180000000001</v>
      </c>
      <c r="H856" s="41">
        <f t="shared" si="15"/>
        <v>0</v>
      </c>
      <c r="K856" s="6"/>
      <c r="L856"/>
    </row>
    <row r="857" spans="1:21" ht="35.1" hidden="1" customHeight="1">
      <c r="A857" s="38" t="s">
        <v>1690</v>
      </c>
      <c r="B857" s="179" t="s">
        <v>1691</v>
      </c>
      <c r="C857" s="180"/>
      <c r="D857" s="181"/>
      <c r="E857" s="39" t="s">
        <v>12</v>
      </c>
      <c r="F857" s="47"/>
      <c r="G857" s="40">
        <v>1576.4384</v>
      </c>
      <c r="H857" s="41">
        <f t="shared" si="15"/>
        <v>0</v>
      </c>
      <c r="K857" s="6"/>
      <c r="L857"/>
    </row>
    <row r="858" spans="1:21" ht="35.1" hidden="1" customHeight="1">
      <c r="A858" s="48" t="s">
        <v>1692</v>
      </c>
      <c r="B858" s="179" t="s">
        <v>1693</v>
      </c>
      <c r="C858" s="180"/>
      <c r="D858" s="181"/>
      <c r="E858" s="39" t="s">
        <v>12</v>
      </c>
      <c r="F858" s="47"/>
      <c r="G858" s="40">
        <v>45.453800000000001</v>
      </c>
      <c r="H858" s="41">
        <f t="shared" si="15"/>
        <v>0</v>
      </c>
      <c r="K858" s="6"/>
      <c r="L858"/>
    </row>
    <row r="859" spans="1:21" s="61" customFormat="1" ht="35.1" hidden="1" customHeight="1">
      <c r="A859" s="48" t="s">
        <v>1694</v>
      </c>
      <c r="B859" s="179" t="s">
        <v>1695</v>
      </c>
      <c r="C859" s="180"/>
      <c r="D859" s="181"/>
      <c r="E859" s="39" t="s">
        <v>591</v>
      </c>
      <c r="F859" s="47"/>
      <c r="G859" s="40">
        <v>7.4423000000000004</v>
      </c>
      <c r="H859" s="41">
        <f t="shared" si="15"/>
        <v>0</v>
      </c>
      <c r="I859"/>
      <c r="J859"/>
      <c r="K859" s="6"/>
      <c r="L859"/>
      <c r="M859"/>
      <c r="N859"/>
      <c r="O859"/>
      <c r="P859"/>
      <c r="Q859"/>
      <c r="R859"/>
      <c r="S859"/>
      <c r="T859"/>
      <c r="U859"/>
    </row>
    <row r="860" spans="1:21" ht="35.1" hidden="1" customHeight="1">
      <c r="A860" s="51" t="s">
        <v>1696</v>
      </c>
      <c r="B860" s="179" t="s">
        <v>1697</v>
      </c>
      <c r="C860" s="180"/>
      <c r="D860" s="181"/>
      <c r="E860" s="39" t="s">
        <v>12</v>
      </c>
      <c r="F860" s="47"/>
      <c r="G860" s="40">
        <v>16.5563</v>
      </c>
      <c r="H860" s="41">
        <f t="shared" si="15"/>
        <v>0</v>
      </c>
      <c r="K860" s="6"/>
      <c r="L860"/>
    </row>
    <row r="861" spans="1:21" ht="35.1" hidden="1" customHeight="1">
      <c r="A861" s="48" t="s">
        <v>1698</v>
      </c>
      <c r="B861" s="179" t="s">
        <v>1699</v>
      </c>
      <c r="C861" s="180"/>
      <c r="D861" s="181"/>
      <c r="E861" s="39" t="s">
        <v>12</v>
      </c>
      <c r="F861" s="47"/>
      <c r="G861" s="40">
        <v>7140.2749999999996</v>
      </c>
      <c r="H861" s="41">
        <f t="shared" si="15"/>
        <v>0</v>
      </c>
      <c r="K861" s="6"/>
      <c r="L861"/>
    </row>
    <row r="862" spans="1:21" ht="35.1" hidden="1" customHeight="1">
      <c r="A862" s="48" t="s">
        <v>1700</v>
      </c>
      <c r="B862" s="179" t="s">
        <v>1701</v>
      </c>
      <c r="C862" s="180"/>
      <c r="D862" s="181"/>
      <c r="E862" s="39" t="s">
        <v>12</v>
      </c>
      <c r="F862" s="47"/>
      <c r="G862" s="40">
        <v>4249.1723000000002</v>
      </c>
      <c r="H862" s="41">
        <f t="shared" si="15"/>
        <v>0</v>
      </c>
      <c r="K862" s="6"/>
      <c r="L862"/>
    </row>
    <row r="863" spans="1:21" ht="35.1" hidden="1" customHeight="1">
      <c r="A863" s="48" t="s">
        <v>1702</v>
      </c>
      <c r="B863" s="179" t="s">
        <v>1703</v>
      </c>
      <c r="C863" s="180"/>
      <c r="D863" s="181"/>
      <c r="E863" s="39" t="s">
        <v>12</v>
      </c>
      <c r="F863" s="47"/>
      <c r="G863" s="40">
        <v>1158.3870999999999</v>
      </c>
      <c r="H863" s="41">
        <f t="shared" si="15"/>
        <v>0</v>
      </c>
      <c r="K863" s="6"/>
      <c r="L863"/>
    </row>
    <row r="864" spans="1:21" ht="35.1" hidden="1" customHeight="1">
      <c r="A864" s="48" t="s">
        <v>1704</v>
      </c>
      <c r="B864" s="179" t="s">
        <v>1705</v>
      </c>
      <c r="C864" s="180"/>
      <c r="D864" s="181"/>
      <c r="E864" s="39" t="s">
        <v>12</v>
      </c>
      <c r="F864" s="47"/>
      <c r="G864" s="40">
        <v>1241.8708999999999</v>
      </c>
      <c r="H864" s="41">
        <f t="shared" si="15"/>
        <v>0</v>
      </c>
      <c r="K864" s="6"/>
      <c r="L864"/>
    </row>
    <row r="865" spans="1:12" ht="35.1" hidden="1" customHeight="1">
      <c r="A865" s="48" t="s">
        <v>1706</v>
      </c>
      <c r="B865" s="179" t="s">
        <v>1707</v>
      </c>
      <c r="C865" s="180"/>
      <c r="D865" s="181"/>
      <c r="E865" s="49" t="s">
        <v>1708</v>
      </c>
      <c r="F865" s="47"/>
      <c r="G865" s="40">
        <v>911.17679999999996</v>
      </c>
      <c r="H865" s="41">
        <f t="shared" si="15"/>
        <v>0</v>
      </c>
      <c r="K865" s="6"/>
      <c r="L865"/>
    </row>
    <row r="866" spans="1:12" ht="35.1" hidden="1" customHeight="1">
      <c r="A866" s="48" t="s">
        <v>1709</v>
      </c>
      <c r="B866" s="179" t="s">
        <v>1710</v>
      </c>
      <c r="C866" s="180"/>
      <c r="D866" s="181"/>
      <c r="E866" s="46" t="s">
        <v>9</v>
      </c>
      <c r="F866" s="47"/>
      <c r="G866" s="40"/>
      <c r="H866" s="41"/>
      <c r="K866" s="6"/>
      <c r="L866"/>
    </row>
    <row r="867" spans="1:12" ht="35.1" hidden="1" customHeight="1">
      <c r="A867" s="38" t="s">
        <v>1711</v>
      </c>
      <c r="B867" s="179" t="s">
        <v>1712</v>
      </c>
      <c r="C867" s="180"/>
      <c r="D867" s="181"/>
      <c r="E867" s="39" t="s">
        <v>12</v>
      </c>
      <c r="F867" s="47"/>
      <c r="G867" s="40">
        <v>8507.3503999999994</v>
      </c>
      <c r="H867" s="41">
        <f t="shared" si="15"/>
        <v>0</v>
      </c>
      <c r="K867" s="6"/>
      <c r="L867"/>
    </row>
    <row r="868" spans="1:12" ht="35.1" hidden="1" customHeight="1">
      <c r="A868" s="38" t="s">
        <v>1713</v>
      </c>
      <c r="B868" s="179" t="s">
        <v>1714</v>
      </c>
      <c r="C868" s="180"/>
      <c r="D868" s="181"/>
      <c r="E868" s="39" t="s">
        <v>12</v>
      </c>
      <c r="F868" s="47"/>
      <c r="G868" s="40">
        <v>8531.9874</v>
      </c>
      <c r="H868" s="41">
        <f t="shared" si="15"/>
        <v>0</v>
      </c>
      <c r="K868" s="6"/>
      <c r="L868"/>
    </row>
    <row r="869" spans="1:12" ht="35.1" hidden="1" customHeight="1">
      <c r="A869" s="38" t="s">
        <v>1715</v>
      </c>
      <c r="B869" s="179" t="s">
        <v>1716</v>
      </c>
      <c r="C869" s="180"/>
      <c r="D869" s="181"/>
      <c r="E869" s="39" t="s">
        <v>12</v>
      </c>
      <c r="F869" s="47"/>
      <c r="G869" s="40">
        <v>15315.323700000001</v>
      </c>
      <c r="H869" s="41">
        <f t="shared" si="15"/>
        <v>0</v>
      </c>
      <c r="K869" s="6"/>
      <c r="L869"/>
    </row>
    <row r="870" spans="1:12" ht="35.1" hidden="1" customHeight="1">
      <c r="A870" s="48" t="s">
        <v>1717</v>
      </c>
      <c r="B870" s="179" t="s">
        <v>1718</v>
      </c>
      <c r="C870" s="180"/>
      <c r="D870" s="181"/>
      <c r="E870" s="46" t="s">
        <v>9</v>
      </c>
      <c r="F870" s="47"/>
      <c r="G870" s="40"/>
      <c r="H870" s="41"/>
      <c r="K870" s="6"/>
      <c r="L870"/>
    </row>
    <row r="871" spans="1:12" ht="35.1" hidden="1" customHeight="1">
      <c r="A871" s="38" t="s">
        <v>1719</v>
      </c>
      <c r="B871" s="179" t="s">
        <v>1720</v>
      </c>
      <c r="C871" s="180"/>
      <c r="D871" s="181"/>
      <c r="E871" s="39" t="s">
        <v>12</v>
      </c>
      <c r="F871" s="47"/>
      <c r="G871" s="40">
        <v>10205.474899999999</v>
      </c>
      <c r="H871" s="41">
        <f t="shared" si="15"/>
        <v>0</v>
      </c>
      <c r="K871" s="6"/>
      <c r="L871"/>
    </row>
    <row r="872" spans="1:12" ht="35.1" hidden="1" customHeight="1">
      <c r="A872" s="38" t="s">
        <v>1721</v>
      </c>
      <c r="B872" s="179" t="s">
        <v>1722</v>
      </c>
      <c r="C872" s="180"/>
      <c r="D872" s="181"/>
      <c r="E872" s="39" t="s">
        <v>12</v>
      </c>
      <c r="F872" s="47"/>
      <c r="G872" s="40">
        <v>10413.444799999999</v>
      </c>
      <c r="H872" s="41">
        <f t="shared" si="15"/>
        <v>0</v>
      </c>
      <c r="K872" s="6"/>
      <c r="L872"/>
    </row>
    <row r="873" spans="1:12" ht="35.1" hidden="1" customHeight="1">
      <c r="A873" s="38" t="s">
        <v>1723</v>
      </c>
      <c r="B873" s="179" t="s">
        <v>1724</v>
      </c>
      <c r="C873" s="180"/>
      <c r="D873" s="181"/>
      <c r="E873" s="39" t="s">
        <v>12</v>
      </c>
      <c r="F873" s="47"/>
      <c r="G873" s="40">
        <v>17378.675200000001</v>
      </c>
      <c r="H873" s="41">
        <f t="shared" si="15"/>
        <v>0</v>
      </c>
      <c r="K873" s="6"/>
      <c r="L873"/>
    </row>
    <row r="874" spans="1:12" ht="35.1" hidden="1" customHeight="1">
      <c r="A874" s="48" t="s">
        <v>1725</v>
      </c>
      <c r="B874" s="179" t="s">
        <v>1726</v>
      </c>
      <c r="C874" s="180"/>
      <c r="D874" s="181"/>
      <c r="E874" s="46" t="s">
        <v>9</v>
      </c>
      <c r="F874" s="47"/>
      <c r="G874" s="40"/>
      <c r="H874" s="41"/>
      <c r="K874" s="6"/>
      <c r="L874"/>
    </row>
    <row r="875" spans="1:12" s="25" customFormat="1" ht="35.1" hidden="1" customHeight="1">
      <c r="A875" s="38" t="s">
        <v>1727</v>
      </c>
      <c r="B875" s="179" t="s">
        <v>1728</v>
      </c>
      <c r="C875" s="180"/>
      <c r="D875" s="181"/>
      <c r="E875" s="39" t="s">
        <v>12</v>
      </c>
      <c r="F875" s="47"/>
      <c r="G875" s="40">
        <v>144.97069999999999</v>
      </c>
      <c r="H875" s="41">
        <f t="shared" si="15"/>
        <v>0</v>
      </c>
      <c r="K875" s="26"/>
    </row>
    <row r="876" spans="1:12" ht="35.1" customHeight="1">
      <c r="A876" s="38" t="s">
        <v>1729</v>
      </c>
      <c r="B876" s="179" t="s">
        <v>1730</v>
      </c>
      <c r="C876" s="180"/>
      <c r="D876" s="181"/>
      <c r="E876" s="39" t="s">
        <v>12</v>
      </c>
      <c r="F876" s="47">
        <v>18</v>
      </c>
      <c r="G876" s="40">
        <v>184.19120000000001</v>
      </c>
      <c r="H876" s="41">
        <f t="shared" si="15"/>
        <v>3315.44</v>
      </c>
      <c r="K876" s="6"/>
      <c r="L876"/>
    </row>
    <row r="877" spans="1:12" ht="35.1" hidden="1" customHeight="1">
      <c r="A877" s="48" t="s">
        <v>1731</v>
      </c>
      <c r="B877" s="179" t="s">
        <v>1732</v>
      </c>
      <c r="C877" s="180"/>
      <c r="D877" s="181"/>
      <c r="E877" s="39" t="s">
        <v>12</v>
      </c>
      <c r="F877" s="47"/>
      <c r="G877" s="40">
        <v>1375.2003</v>
      </c>
      <c r="H877" s="41">
        <f t="shared" si="15"/>
        <v>0</v>
      </c>
      <c r="K877" s="6"/>
      <c r="L877"/>
    </row>
    <row r="878" spans="1:12" ht="35.1" hidden="1" customHeight="1">
      <c r="A878" s="51" t="s">
        <v>1733</v>
      </c>
      <c r="B878" s="179" t="s">
        <v>1734</v>
      </c>
      <c r="C878" s="180"/>
      <c r="D878" s="181"/>
      <c r="E878" s="39" t="s">
        <v>12</v>
      </c>
      <c r="F878" s="47"/>
      <c r="G878" s="40">
        <v>1584.5317</v>
      </c>
      <c r="H878" s="41">
        <f t="shared" si="15"/>
        <v>0</v>
      </c>
      <c r="K878" s="6"/>
      <c r="L878"/>
    </row>
    <row r="879" spans="1:12" ht="35.1" hidden="1" customHeight="1">
      <c r="A879" s="48" t="s">
        <v>1735</v>
      </c>
      <c r="B879" s="179" t="s">
        <v>1736</v>
      </c>
      <c r="C879" s="180"/>
      <c r="D879" s="181"/>
      <c r="E879" s="39" t="s">
        <v>12</v>
      </c>
      <c r="F879" s="47"/>
      <c r="G879" s="40">
        <v>1469.1047000000001</v>
      </c>
      <c r="H879" s="41">
        <f t="shared" si="15"/>
        <v>0</v>
      </c>
      <c r="K879" s="6"/>
      <c r="L879"/>
    </row>
    <row r="880" spans="1:12" ht="35.1" hidden="1" customHeight="1">
      <c r="A880" s="38" t="s">
        <v>1737</v>
      </c>
      <c r="B880" s="179" t="s">
        <v>1738</v>
      </c>
      <c r="C880" s="180"/>
      <c r="D880" s="181"/>
      <c r="E880" s="39" t="s">
        <v>12</v>
      </c>
      <c r="F880" s="47"/>
      <c r="G880" s="40">
        <v>1755.0704000000001</v>
      </c>
      <c r="H880" s="41">
        <f t="shared" si="15"/>
        <v>0</v>
      </c>
      <c r="K880" s="6"/>
      <c r="L880"/>
    </row>
    <row r="881" spans="1:21" s="61" customFormat="1" ht="35.1" customHeight="1">
      <c r="A881" s="48" t="s">
        <v>1739</v>
      </c>
      <c r="B881" s="179" t="s">
        <v>1740</v>
      </c>
      <c r="C881" s="180"/>
      <c r="D881" s="181"/>
      <c r="E881" s="46" t="s">
        <v>1741</v>
      </c>
      <c r="F881" s="47">
        <v>35.85</v>
      </c>
      <c r="G881" s="40">
        <v>19.2836</v>
      </c>
      <c r="H881" s="41">
        <f t="shared" si="15"/>
        <v>691.32</v>
      </c>
      <c r="I881"/>
      <c r="J881"/>
      <c r="K881" s="6"/>
      <c r="L881"/>
      <c r="M881"/>
      <c r="N881"/>
      <c r="O881"/>
      <c r="P881"/>
      <c r="Q881"/>
      <c r="R881"/>
      <c r="S881"/>
      <c r="T881"/>
      <c r="U881"/>
    </row>
    <row r="882" spans="1:21" ht="35.1" hidden="1" customHeight="1">
      <c r="A882" s="48" t="s">
        <v>1742</v>
      </c>
      <c r="B882" s="179" t="s">
        <v>1743</v>
      </c>
      <c r="C882" s="180"/>
      <c r="D882" s="181"/>
      <c r="E882" s="39" t="s">
        <v>9</v>
      </c>
      <c r="F882" s="47"/>
      <c r="G882" s="40"/>
      <c r="H882" s="41"/>
      <c r="K882" s="6"/>
      <c r="L882"/>
    </row>
    <row r="883" spans="1:21" ht="35.1" hidden="1" customHeight="1">
      <c r="A883" s="38" t="s">
        <v>1744</v>
      </c>
      <c r="B883" s="179" t="s">
        <v>1745</v>
      </c>
      <c r="C883" s="180"/>
      <c r="D883" s="181"/>
      <c r="E883" s="39" t="s">
        <v>12</v>
      </c>
      <c r="F883" s="47"/>
      <c r="G883" s="40">
        <v>4074.7811000000002</v>
      </c>
      <c r="H883" s="41">
        <f t="shared" si="15"/>
        <v>0</v>
      </c>
      <c r="K883" s="6"/>
      <c r="L883"/>
    </row>
    <row r="884" spans="1:21" ht="35.1" hidden="1" customHeight="1">
      <c r="A884" s="38" t="s">
        <v>1746</v>
      </c>
      <c r="B884" s="179" t="s">
        <v>1747</v>
      </c>
      <c r="C884" s="180"/>
      <c r="D884" s="181"/>
      <c r="E884" s="39" t="s">
        <v>12</v>
      </c>
      <c r="F884" s="47"/>
      <c r="G884" s="40">
        <v>4582.1030000000001</v>
      </c>
      <c r="H884" s="41">
        <f t="shared" si="15"/>
        <v>0</v>
      </c>
      <c r="K884" s="6"/>
      <c r="L884"/>
    </row>
    <row r="885" spans="1:21" ht="35.1" hidden="1" customHeight="1">
      <c r="A885" s="38" t="s">
        <v>1748</v>
      </c>
      <c r="B885" s="179" t="s">
        <v>1749</v>
      </c>
      <c r="C885" s="180"/>
      <c r="D885" s="181"/>
      <c r="E885" s="39" t="s">
        <v>12</v>
      </c>
      <c r="F885" s="47"/>
      <c r="G885" s="40">
        <v>1653.998</v>
      </c>
      <c r="H885" s="41">
        <f t="shared" si="15"/>
        <v>0</v>
      </c>
      <c r="K885" s="6"/>
      <c r="L885"/>
    </row>
    <row r="886" spans="1:21" ht="35.1" hidden="1" customHeight="1">
      <c r="A886" s="48" t="s">
        <v>1750</v>
      </c>
      <c r="B886" s="179" t="s">
        <v>1751</v>
      </c>
      <c r="C886" s="180"/>
      <c r="D886" s="181"/>
      <c r="E886" s="39" t="s">
        <v>9</v>
      </c>
      <c r="F886" s="47"/>
      <c r="G886" s="40"/>
      <c r="H886" s="41"/>
      <c r="K886" s="6"/>
      <c r="L886"/>
    </row>
    <row r="887" spans="1:21" ht="35.1" hidden="1" customHeight="1">
      <c r="A887" s="38" t="s">
        <v>1752</v>
      </c>
      <c r="B887" s="179" t="s">
        <v>1753</v>
      </c>
      <c r="C887" s="180"/>
      <c r="D887" s="181"/>
      <c r="E887" s="39" t="s">
        <v>12</v>
      </c>
      <c r="F887" s="47"/>
      <c r="G887" s="40">
        <v>1738.3142</v>
      </c>
      <c r="H887" s="41">
        <f t="shared" si="15"/>
        <v>0</v>
      </c>
      <c r="K887" s="6"/>
      <c r="L887"/>
    </row>
    <row r="888" spans="1:21" ht="35.1" hidden="1" customHeight="1">
      <c r="A888" s="38" t="s">
        <v>1754</v>
      </c>
      <c r="B888" s="179" t="s">
        <v>1755</v>
      </c>
      <c r="C888" s="180"/>
      <c r="D888" s="181"/>
      <c r="E888" s="39" t="s">
        <v>12</v>
      </c>
      <c r="F888" s="47"/>
      <c r="G888" s="40">
        <v>3795.3346999999999</v>
      </c>
      <c r="H888" s="41">
        <f t="shared" si="15"/>
        <v>0</v>
      </c>
      <c r="K888" s="6"/>
      <c r="L888"/>
    </row>
    <row r="889" spans="1:21" s="23" customFormat="1" ht="35.1" hidden="1" customHeight="1">
      <c r="A889" s="38" t="s">
        <v>1756</v>
      </c>
      <c r="B889" s="179" t="s">
        <v>1757</v>
      </c>
      <c r="C889" s="180"/>
      <c r="D889" s="181"/>
      <c r="E889" s="39" t="s">
        <v>12</v>
      </c>
      <c r="F889" s="47"/>
      <c r="G889" s="40">
        <v>4163.9656999999997</v>
      </c>
      <c r="H889" s="41">
        <f t="shared" si="15"/>
        <v>0</v>
      </c>
      <c r="K889" s="24"/>
    </row>
    <row r="890" spans="1:21" ht="35.1" hidden="1" customHeight="1">
      <c r="A890" s="38" t="s">
        <v>1758</v>
      </c>
      <c r="B890" s="179" t="s">
        <v>1759</v>
      </c>
      <c r="C890" s="180"/>
      <c r="D890" s="181"/>
      <c r="E890" s="39" t="s">
        <v>12</v>
      </c>
      <c r="F890" s="47"/>
      <c r="G890" s="40">
        <v>4618.8612999999996</v>
      </c>
      <c r="H890" s="41">
        <f t="shared" si="15"/>
        <v>0</v>
      </c>
      <c r="K890" s="6"/>
      <c r="L890"/>
    </row>
    <row r="891" spans="1:21" ht="35.1" hidden="1" customHeight="1">
      <c r="A891" s="38" t="s">
        <v>1760</v>
      </c>
      <c r="B891" s="179" t="s">
        <v>1761</v>
      </c>
      <c r="C891" s="180"/>
      <c r="D891" s="181"/>
      <c r="E891" s="39" t="s">
        <v>12</v>
      </c>
      <c r="F891" s="47"/>
      <c r="G891" s="40">
        <v>1651.5356999999999</v>
      </c>
      <c r="H891" s="41">
        <f t="shared" si="15"/>
        <v>0</v>
      </c>
      <c r="K891" s="6"/>
      <c r="L891"/>
    </row>
    <row r="892" spans="1:21" ht="35.1" hidden="1" customHeight="1">
      <c r="A892" s="38" t="s">
        <v>1762</v>
      </c>
      <c r="B892" s="179" t="s">
        <v>1763</v>
      </c>
      <c r="C892" s="180"/>
      <c r="D892" s="181"/>
      <c r="E892" s="39" t="s">
        <v>12</v>
      </c>
      <c r="F892" s="47"/>
      <c r="G892" s="40">
        <v>3626.5180999999998</v>
      </c>
      <c r="H892" s="41">
        <f t="shared" si="15"/>
        <v>0</v>
      </c>
      <c r="K892" s="6"/>
      <c r="L892"/>
    </row>
    <row r="893" spans="1:21" ht="35.1" hidden="1" customHeight="1">
      <c r="A893" s="38" t="s">
        <v>1764</v>
      </c>
      <c r="B893" s="179" t="s">
        <v>1765</v>
      </c>
      <c r="C893" s="180"/>
      <c r="D893" s="181"/>
      <c r="E893" s="39" t="s">
        <v>12</v>
      </c>
      <c r="F893" s="47"/>
      <c r="G893" s="40">
        <v>3712.5243</v>
      </c>
      <c r="H893" s="41">
        <f t="shared" si="15"/>
        <v>0</v>
      </c>
      <c r="K893" s="6"/>
      <c r="L893"/>
    </row>
    <row r="894" spans="1:21" ht="35.1" hidden="1" customHeight="1">
      <c r="A894" s="38" t="s">
        <v>1766</v>
      </c>
      <c r="B894" s="179" t="s">
        <v>1767</v>
      </c>
      <c r="C894" s="180"/>
      <c r="D894" s="181"/>
      <c r="E894" s="39" t="s">
        <v>12</v>
      </c>
      <c r="F894" s="47"/>
      <c r="G894" s="40">
        <v>3967.6541000000002</v>
      </c>
      <c r="H894" s="41">
        <f t="shared" si="15"/>
        <v>0</v>
      </c>
      <c r="K894" s="6"/>
      <c r="L894"/>
    </row>
    <row r="895" spans="1:21" s="44" customFormat="1" ht="35.1" hidden="1" customHeight="1">
      <c r="A895" s="38" t="s">
        <v>1768</v>
      </c>
      <c r="B895" s="179" t="s">
        <v>1769</v>
      </c>
      <c r="C895" s="180"/>
      <c r="D895" s="181"/>
      <c r="E895" s="39" t="s">
        <v>12</v>
      </c>
      <c r="F895" s="47"/>
      <c r="G895" s="40">
        <v>6053.4513999999999</v>
      </c>
      <c r="H895" s="41">
        <f t="shared" si="15"/>
        <v>0</v>
      </c>
      <c r="I895"/>
      <c r="J895"/>
      <c r="K895" s="6"/>
      <c r="L895"/>
      <c r="M895"/>
      <c r="N895"/>
      <c r="O895"/>
      <c r="P895"/>
      <c r="Q895"/>
      <c r="R895"/>
      <c r="S895"/>
      <c r="T895"/>
      <c r="U895"/>
    </row>
    <row r="896" spans="1:21" ht="35.1" hidden="1" customHeight="1">
      <c r="A896" s="38" t="s">
        <v>1770</v>
      </c>
      <c r="B896" s="179" t="s">
        <v>1771</v>
      </c>
      <c r="C896" s="180"/>
      <c r="D896" s="181"/>
      <c r="E896" s="39" t="s">
        <v>12</v>
      </c>
      <c r="F896" s="47"/>
      <c r="G896" s="40">
        <v>7791.5492999999997</v>
      </c>
      <c r="H896" s="41">
        <f t="shared" si="15"/>
        <v>0</v>
      </c>
      <c r="K896" s="6"/>
      <c r="L896"/>
    </row>
    <row r="897" spans="1:21" ht="35.1" hidden="1" customHeight="1">
      <c r="A897" s="38" t="s">
        <v>1772</v>
      </c>
      <c r="B897" s="179" t="s">
        <v>1773</v>
      </c>
      <c r="C897" s="180"/>
      <c r="D897" s="181"/>
      <c r="E897" s="39" t="s">
        <v>12</v>
      </c>
      <c r="F897" s="47"/>
      <c r="G897" s="40">
        <v>9407.9986000000008</v>
      </c>
      <c r="H897" s="41">
        <f t="shared" si="15"/>
        <v>0</v>
      </c>
      <c r="K897" s="6"/>
      <c r="L897"/>
    </row>
    <row r="898" spans="1:21" ht="35.1" hidden="1" customHeight="1">
      <c r="A898" s="38" t="s">
        <v>1774</v>
      </c>
      <c r="B898" s="179" t="s">
        <v>1775</v>
      </c>
      <c r="C898" s="180"/>
      <c r="D898" s="181"/>
      <c r="E898" s="39" t="s">
        <v>12</v>
      </c>
      <c r="F898" s="47"/>
      <c r="G898" s="40">
        <v>10009.913200000001</v>
      </c>
      <c r="H898" s="41">
        <f t="shared" si="15"/>
        <v>0</v>
      </c>
      <c r="K898" s="6"/>
      <c r="L898"/>
    </row>
    <row r="899" spans="1:21" ht="35.1" hidden="1" customHeight="1">
      <c r="A899" s="48" t="s">
        <v>1776</v>
      </c>
      <c r="B899" s="179" t="s">
        <v>1777</v>
      </c>
      <c r="C899" s="180"/>
      <c r="D899" s="181"/>
      <c r="E899" s="39" t="s">
        <v>9</v>
      </c>
      <c r="F899" s="47"/>
      <c r="G899" s="40"/>
      <c r="H899" s="41"/>
      <c r="K899" s="6"/>
      <c r="L899"/>
    </row>
    <row r="900" spans="1:21" ht="35.1" hidden="1" customHeight="1">
      <c r="A900" s="38" t="s">
        <v>1778</v>
      </c>
      <c r="B900" s="179" t="s">
        <v>1779</v>
      </c>
      <c r="C900" s="180"/>
      <c r="D900" s="181"/>
      <c r="E900" s="39" t="s">
        <v>12</v>
      </c>
      <c r="F900" s="47"/>
      <c r="G900" s="40">
        <v>1902.1824999999999</v>
      </c>
      <c r="H900" s="41">
        <f t="shared" si="15"/>
        <v>0</v>
      </c>
      <c r="K900" s="6"/>
      <c r="L900"/>
    </row>
    <row r="901" spans="1:21" ht="35.1" hidden="1" customHeight="1">
      <c r="A901" s="38" t="s">
        <v>1780</v>
      </c>
      <c r="B901" s="179" t="s">
        <v>1781</v>
      </c>
      <c r="C901" s="180"/>
      <c r="D901" s="181"/>
      <c r="E901" s="39" t="s">
        <v>12</v>
      </c>
      <c r="F901" s="47"/>
      <c r="G901" s="40">
        <v>4301.6197000000002</v>
      </c>
      <c r="H901" s="41">
        <f t="shared" si="15"/>
        <v>0</v>
      </c>
      <c r="K901" s="6"/>
      <c r="L901"/>
    </row>
    <row r="902" spans="1:21" s="23" customFormat="1" ht="35.1" hidden="1" customHeight="1">
      <c r="A902" s="38" t="s">
        <v>1782</v>
      </c>
      <c r="B902" s="179" t="s">
        <v>1783</v>
      </c>
      <c r="C902" s="180"/>
      <c r="D902" s="181"/>
      <c r="E902" s="39" t="s">
        <v>12</v>
      </c>
      <c r="F902" s="47"/>
      <c r="G902" s="40">
        <v>4512.6902</v>
      </c>
      <c r="H902" s="41">
        <f t="shared" si="15"/>
        <v>0</v>
      </c>
      <c r="K902" s="24"/>
    </row>
    <row r="903" spans="1:21" ht="35.1" hidden="1" customHeight="1">
      <c r="A903" s="38" t="s">
        <v>1784</v>
      </c>
      <c r="B903" s="179" t="s">
        <v>1785</v>
      </c>
      <c r="C903" s="180"/>
      <c r="D903" s="181"/>
      <c r="E903" s="39" t="s">
        <v>12</v>
      </c>
      <c r="F903" s="47"/>
      <c r="G903" s="40">
        <v>4941.1806999999999</v>
      </c>
      <c r="H903" s="41">
        <f t="shared" si="15"/>
        <v>0</v>
      </c>
      <c r="K903" s="6"/>
      <c r="L903"/>
    </row>
    <row r="904" spans="1:21" ht="35.1" hidden="1" customHeight="1">
      <c r="A904" s="38" t="s">
        <v>1786</v>
      </c>
      <c r="B904" s="179" t="s">
        <v>1787</v>
      </c>
      <c r="C904" s="180"/>
      <c r="D904" s="181"/>
      <c r="E904" s="39" t="s">
        <v>12</v>
      </c>
      <c r="F904" s="47"/>
      <c r="G904" s="40">
        <v>2076.2674999999999</v>
      </c>
      <c r="H904" s="41">
        <f t="shared" si="15"/>
        <v>0</v>
      </c>
      <c r="K904" s="6"/>
      <c r="L904"/>
    </row>
    <row r="905" spans="1:21" ht="35.1" hidden="1" customHeight="1">
      <c r="A905" s="38" t="s">
        <v>1788</v>
      </c>
      <c r="B905" s="179" t="s">
        <v>1789</v>
      </c>
      <c r="C905" s="180"/>
      <c r="D905" s="181"/>
      <c r="E905" s="39" t="s">
        <v>12</v>
      </c>
      <c r="F905" s="47"/>
      <c r="G905" s="40">
        <v>4061.8436999999999</v>
      </c>
      <c r="H905" s="41">
        <f t="shared" si="15"/>
        <v>0</v>
      </c>
      <c r="K905" s="6"/>
      <c r="L905"/>
    </row>
    <row r="906" spans="1:21" ht="35.1" hidden="1" customHeight="1">
      <c r="A906" s="38" t="s">
        <v>1790</v>
      </c>
      <c r="B906" s="179" t="s">
        <v>1791</v>
      </c>
      <c r="C906" s="180"/>
      <c r="D906" s="181"/>
      <c r="E906" s="39" t="s">
        <v>12</v>
      </c>
      <c r="F906" s="47"/>
      <c r="G906" s="40">
        <v>3977.0427</v>
      </c>
      <c r="H906" s="41">
        <f t="shared" si="15"/>
        <v>0</v>
      </c>
      <c r="K906" s="6"/>
      <c r="L906"/>
    </row>
    <row r="907" spans="1:21" ht="35.1" hidden="1" customHeight="1">
      <c r="A907" s="38" t="s">
        <v>1792</v>
      </c>
      <c r="B907" s="179" t="s">
        <v>1793</v>
      </c>
      <c r="C907" s="180"/>
      <c r="D907" s="181"/>
      <c r="E907" s="39" t="s">
        <v>12</v>
      </c>
      <c r="F907" s="47"/>
      <c r="G907" s="40">
        <v>4580.2912999999999</v>
      </c>
      <c r="H907" s="41">
        <f t="shared" si="15"/>
        <v>0</v>
      </c>
      <c r="K907" s="6"/>
      <c r="L907"/>
    </row>
    <row r="908" spans="1:21" s="73" customFormat="1" ht="35.1" hidden="1" customHeight="1">
      <c r="A908" s="38" t="s">
        <v>1794</v>
      </c>
      <c r="B908" s="179" t="s">
        <v>1795</v>
      </c>
      <c r="C908" s="180"/>
      <c r="D908" s="181"/>
      <c r="E908" s="39" t="s">
        <v>12</v>
      </c>
      <c r="F908" s="47"/>
      <c r="G908" s="40">
        <v>6724.9672</v>
      </c>
      <c r="H908" s="41">
        <f t="shared" si="15"/>
        <v>0</v>
      </c>
      <c r="I908"/>
      <c r="J908"/>
      <c r="K908" s="6"/>
      <c r="L908"/>
      <c r="M908"/>
      <c r="N908"/>
      <c r="O908"/>
      <c r="P908"/>
      <c r="Q908"/>
      <c r="R908"/>
      <c r="S908"/>
      <c r="T908"/>
      <c r="U908"/>
    </row>
    <row r="909" spans="1:21" ht="35.1" hidden="1" customHeight="1">
      <c r="A909" s="38" t="s">
        <v>1796</v>
      </c>
      <c r="B909" s="179" t="s">
        <v>1797</v>
      </c>
      <c r="C909" s="180"/>
      <c r="D909" s="181"/>
      <c r="E909" s="39" t="s">
        <v>12</v>
      </c>
      <c r="F909" s="47"/>
      <c r="G909" s="40">
        <v>8665.2518</v>
      </c>
      <c r="H909" s="41">
        <f t="shared" si="15"/>
        <v>0</v>
      </c>
      <c r="K909" s="6"/>
      <c r="L909"/>
    </row>
    <row r="910" spans="1:21" ht="35.1" hidden="1" customHeight="1">
      <c r="A910" s="38" t="s">
        <v>1798</v>
      </c>
      <c r="B910" s="179" t="s">
        <v>1799</v>
      </c>
      <c r="C910" s="180"/>
      <c r="D910" s="181"/>
      <c r="E910" s="39" t="s">
        <v>12</v>
      </c>
      <c r="F910" s="47"/>
      <c r="G910" s="40">
        <v>10046.9923</v>
      </c>
      <c r="H910" s="41">
        <f t="shared" ref="H910:H973" si="16">ROUND(F910*G910,2)</f>
        <v>0</v>
      </c>
      <c r="K910" s="6"/>
      <c r="L910"/>
    </row>
    <row r="911" spans="1:21" ht="35.1" hidden="1" customHeight="1">
      <c r="A911" s="38" t="s">
        <v>1800</v>
      </c>
      <c r="B911" s="179" t="s">
        <v>1801</v>
      </c>
      <c r="C911" s="180"/>
      <c r="D911" s="181"/>
      <c r="E911" s="39" t="s">
        <v>12</v>
      </c>
      <c r="F911" s="47"/>
      <c r="G911" s="40">
        <v>11243.6698</v>
      </c>
      <c r="H911" s="41">
        <f t="shared" si="16"/>
        <v>0</v>
      </c>
      <c r="K911" s="6"/>
      <c r="L911"/>
    </row>
    <row r="912" spans="1:21" ht="35.1" hidden="1" customHeight="1">
      <c r="A912" s="48" t="s">
        <v>1802</v>
      </c>
      <c r="B912" s="179" t="s">
        <v>1803</v>
      </c>
      <c r="C912" s="180"/>
      <c r="D912" s="181"/>
      <c r="E912" s="39" t="s">
        <v>9</v>
      </c>
      <c r="F912" s="47"/>
      <c r="G912" s="40"/>
      <c r="H912" s="41"/>
      <c r="K912" s="6"/>
      <c r="L912"/>
    </row>
    <row r="913" spans="1:12" ht="35.1" hidden="1" customHeight="1">
      <c r="A913" s="38" t="s">
        <v>1804</v>
      </c>
      <c r="B913" s="179" t="s">
        <v>1805</v>
      </c>
      <c r="C913" s="180"/>
      <c r="D913" s="181"/>
      <c r="E913" s="39" t="s">
        <v>12</v>
      </c>
      <c r="F913" s="47"/>
      <c r="G913" s="40">
        <v>3871.5527999999999</v>
      </c>
      <c r="H913" s="41">
        <f t="shared" si="16"/>
        <v>0</v>
      </c>
      <c r="K913" s="6"/>
      <c r="L913"/>
    </row>
    <row r="914" spans="1:12" ht="35.1" hidden="1" customHeight="1">
      <c r="A914" s="38" t="s">
        <v>1806</v>
      </c>
      <c r="B914" s="179" t="s">
        <v>1807</v>
      </c>
      <c r="C914" s="180"/>
      <c r="D914" s="181"/>
      <c r="E914" s="39" t="s">
        <v>12</v>
      </c>
      <c r="F914" s="47"/>
      <c r="G914" s="40">
        <v>3744.9888000000001</v>
      </c>
      <c r="H914" s="41">
        <f t="shared" si="16"/>
        <v>0</v>
      </c>
      <c r="K914" s="6"/>
      <c r="L914"/>
    </row>
    <row r="915" spans="1:12" ht="35.1" hidden="1" customHeight="1">
      <c r="A915" s="38" t="s">
        <v>1808</v>
      </c>
      <c r="B915" s="179" t="s">
        <v>1809</v>
      </c>
      <c r="C915" s="180"/>
      <c r="D915" s="181"/>
      <c r="E915" s="39" t="s">
        <v>12</v>
      </c>
      <c r="F915" s="47"/>
      <c r="G915" s="40">
        <v>3660.6079</v>
      </c>
      <c r="H915" s="41">
        <f t="shared" si="16"/>
        <v>0</v>
      </c>
      <c r="K915" s="6"/>
      <c r="L915"/>
    </row>
    <row r="916" spans="1:12" ht="35.1" hidden="1" customHeight="1">
      <c r="A916" s="38" t="s">
        <v>1810</v>
      </c>
      <c r="B916" s="179" t="s">
        <v>1811</v>
      </c>
      <c r="C916" s="180"/>
      <c r="D916" s="181"/>
      <c r="E916" s="39" t="s">
        <v>12</v>
      </c>
      <c r="F916" s="47"/>
      <c r="G916" s="40">
        <v>3776.6115</v>
      </c>
      <c r="H916" s="41">
        <f t="shared" si="16"/>
        <v>0</v>
      </c>
      <c r="K916" s="6"/>
      <c r="L916"/>
    </row>
    <row r="917" spans="1:12" ht="35.1" hidden="1" customHeight="1">
      <c r="A917" s="38" t="s">
        <v>1812</v>
      </c>
      <c r="B917" s="179" t="s">
        <v>1813</v>
      </c>
      <c r="C917" s="180"/>
      <c r="D917" s="181"/>
      <c r="E917" s="39" t="s">
        <v>12</v>
      </c>
      <c r="F917" s="47"/>
      <c r="G917" s="40">
        <v>3798.8431</v>
      </c>
      <c r="H917" s="41">
        <f t="shared" si="16"/>
        <v>0</v>
      </c>
      <c r="K917" s="6"/>
      <c r="L917"/>
    </row>
    <row r="918" spans="1:12" ht="35.1" hidden="1" customHeight="1">
      <c r="A918" s="38" t="s">
        <v>1814</v>
      </c>
      <c r="B918" s="179" t="s">
        <v>1815</v>
      </c>
      <c r="C918" s="180"/>
      <c r="D918" s="181"/>
      <c r="E918" s="39" t="s">
        <v>12</v>
      </c>
      <c r="F918" s="47"/>
      <c r="G918" s="40">
        <v>2540.0394999999999</v>
      </c>
      <c r="H918" s="41">
        <f t="shared" si="16"/>
        <v>0</v>
      </c>
      <c r="K918" s="6"/>
      <c r="L918"/>
    </row>
    <row r="919" spans="1:12" ht="35.1" hidden="1" customHeight="1">
      <c r="A919" s="38" t="s">
        <v>1816</v>
      </c>
      <c r="B919" s="179" t="s">
        <v>1817</v>
      </c>
      <c r="C919" s="180"/>
      <c r="D919" s="181"/>
      <c r="E919" s="39" t="s">
        <v>12</v>
      </c>
      <c r="F919" s="47"/>
      <c r="G919" s="40">
        <v>2798.9070999999999</v>
      </c>
      <c r="H919" s="41">
        <f t="shared" si="16"/>
        <v>0</v>
      </c>
      <c r="K919" s="6"/>
      <c r="L919"/>
    </row>
    <row r="920" spans="1:12" ht="35.1" hidden="1" customHeight="1">
      <c r="A920" s="38" t="s">
        <v>1818</v>
      </c>
      <c r="B920" s="179" t="s">
        <v>1819</v>
      </c>
      <c r="C920" s="180"/>
      <c r="D920" s="181"/>
      <c r="E920" s="39" t="s">
        <v>12</v>
      </c>
      <c r="F920" s="47"/>
      <c r="G920" s="40">
        <v>2908.4719</v>
      </c>
      <c r="H920" s="41">
        <f t="shared" si="16"/>
        <v>0</v>
      </c>
      <c r="K920" s="6"/>
      <c r="L920"/>
    </row>
    <row r="921" spans="1:12" ht="35.1" hidden="1" customHeight="1">
      <c r="A921" s="38" t="s">
        <v>1820</v>
      </c>
      <c r="B921" s="179" t="s">
        <v>1821</v>
      </c>
      <c r="C921" s="180"/>
      <c r="D921" s="181"/>
      <c r="E921" s="39" t="s">
        <v>12</v>
      </c>
      <c r="F921" s="47"/>
      <c r="G921" s="40">
        <v>3669.3615</v>
      </c>
      <c r="H921" s="41">
        <f t="shared" si="16"/>
        <v>0</v>
      </c>
      <c r="K921" s="6"/>
      <c r="L921"/>
    </row>
    <row r="922" spans="1:12" ht="35.1" hidden="1" customHeight="1">
      <c r="A922" s="38" t="s">
        <v>1822</v>
      </c>
      <c r="B922" s="179" t="s">
        <v>1823</v>
      </c>
      <c r="C922" s="180"/>
      <c r="D922" s="181"/>
      <c r="E922" s="39" t="s">
        <v>12</v>
      </c>
      <c r="F922" s="47"/>
      <c r="G922" s="40">
        <v>7843.0437000000002</v>
      </c>
      <c r="H922" s="41">
        <f t="shared" si="16"/>
        <v>0</v>
      </c>
      <c r="K922" s="6"/>
      <c r="L922"/>
    </row>
    <row r="923" spans="1:12" ht="35.1" hidden="1" customHeight="1">
      <c r="A923" s="38" t="s">
        <v>1824</v>
      </c>
      <c r="B923" s="179" t="s">
        <v>1825</v>
      </c>
      <c r="C923" s="180"/>
      <c r="D923" s="181"/>
      <c r="E923" s="39" t="s">
        <v>12</v>
      </c>
      <c r="F923" s="47"/>
      <c r="G923" s="40">
        <v>8580.8729000000003</v>
      </c>
      <c r="H923" s="41">
        <f t="shared" si="16"/>
        <v>0</v>
      </c>
      <c r="K923" s="6"/>
      <c r="L923"/>
    </row>
    <row r="924" spans="1:12" ht="35.1" hidden="1" customHeight="1">
      <c r="A924" s="48" t="s">
        <v>1826</v>
      </c>
      <c r="B924" s="179" t="s">
        <v>1827</v>
      </c>
      <c r="C924" s="180"/>
      <c r="D924" s="181"/>
      <c r="E924" s="39" t="s">
        <v>9</v>
      </c>
      <c r="F924" s="47"/>
      <c r="G924" s="40"/>
      <c r="H924" s="41"/>
      <c r="K924" s="6"/>
      <c r="L924"/>
    </row>
    <row r="925" spans="1:12" ht="35.1" hidden="1" customHeight="1">
      <c r="A925" s="38" t="s">
        <v>1828</v>
      </c>
      <c r="B925" s="179" t="s">
        <v>1829</v>
      </c>
      <c r="C925" s="180"/>
      <c r="D925" s="181"/>
      <c r="E925" s="39" t="s">
        <v>12</v>
      </c>
      <c r="F925" s="47"/>
      <c r="G925" s="40">
        <v>4151.4224000000004</v>
      </c>
      <c r="H925" s="41">
        <f t="shared" si="16"/>
        <v>0</v>
      </c>
      <c r="K925" s="6"/>
      <c r="L925"/>
    </row>
    <row r="926" spans="1:12" ht="35.1" hidden="1" customHeight="1">
      <c r="A926" s="38" t="s">
        <v>1830</v>
      </c>
      <c r="B926" s="179" t="s">
        <v>1831</v>
      </c>
      <c r="C926" s="180"/>
      <c r="D926" s="181"/>
      <c r="E926" s="39" t="s">
        <v>12</v>
      </c>
      <c r="F926" s="47"/>
      <c r="G926" s="40">
        <v>4172.3149999999996</v>
      </c>
      <c r="H926" s="41">
        <f t="shared" si="16"/>
        <v>0</v>
      </c>
      <c r="K926" s="6"/>
      <c r="L926"/>
    </row>
    <row r="927" spans="1:12" ht="35.1" hidden="1" customHeight="1">
      <c r="A927" s="38" t="s">
        <v>1832</v>
      </c>
      <c r="B927" s="179" t="s">
        <v>1833</v>
      </c>
      <c r="C927" s="180"/>
      <c r="D927" s="181"/>
      <c r="E927" s="39" t="s">
        <v>12</v>
      </c>
      <c r="F927" s="47"/>
      <c r="G927" s="40">
        <v>4146.87</v>
      </c>
      <c r="H927" s="41">
        <f t="shared" si="16"/>
        <v>0</v>
      </c>
      <c r="K927" s="6"/>
      <c r="L927"/>
    </row>
    <row r="928" spans="1:12" ht="35.1" hidden="1" customHeight="1">
      <c r="A928" s="38" t="s">
        <v>1834</v>
      </c>
      <c r="B928" s="179" t="s">
        <v>1835</v>
      </c>
      <c r="C928" s="180"/>
      <c r="D928" s="181"/>
      <c r="E928" s="39" t="s">
        <v>12</v>
      </c>
      <c r="F928" s="47"/>
      <c r="G928" s="40">
        <v>4220.0492000000004</v>
      </c>
      <c r="H928" s="41">
        <f t="shared" si="16"/>
        <v>0</v>
      </c>
      <c r="K928" s="6"/>
      <c r="L928"/>
    </row>
    <row r="929" spans="1:12" ht="35.1" hidden="1" customHeight="1">
      <c r="A929" s="38" t="s">
        <v>1836</v>
      </c>
      <c r="B929" s="179" t="s">
        <v>1837</v>
      </c>
      <c r="C929" s="180"/>
      <c r="D929" s="181"/>
      <c r="E929" s="39" t="s">
        <v>12</v>
      </c>
      <c r="F929" s="47"/>
      <c r="G929" s="40">
        <v>4331.5099</v>
      </c>
      <c r="H929" s="41">
        <f t="shared" si="16"/>
        <v>0</v>
      </c>
      <c r="K929" s="6"/>
      <c r="L929"/>
    </row>
    <row r="930" spans="1:12" ht="35.1" hidden="1" customHeight="1">
      <c r="A930" s="38" t="s">
        <v>1838</v>
      </c>
      <c r="B930" s="179" t="s">
        <v>1839</v>
      </c>
      <c r="C930" s="180"/>
      <c r="D930" s="181"/>
      <c r="E930" s="39" t="s">
        <v>12</v>
      </c>
      <c r="F930" s="47"/>
      <c r="G930" s="40">
        <v>2830.9665</v>
      </c>
      <c r="H930" s="41">
        <f t="shared" si="16"/>
        <v>0</v>
      </c>
      <c r="K930" s="6"/>
      <c r="L930"/>
    </row>
    <row r="931" spans="1:12" ht="35.1" hidden="1" customHeight="1">
      <c r="A931" s="38" t="s">
        <v>1840</v>
      </c>
      <c r="B931" s="179" t="s">
        <v>1841</v>
      </c>
      <c r="C931" s="180"/>
      <c r="D931" s="181"/>
      <c r="E931" s="39" t="s">
        <v>12</v>
      </c>
      <c r="F931" s="47"/>
      <c r="G931" s="40">
        <v>3439.6073000000001</v>
      </c>
      <c r="H931" s="41">
        <f t="shared" si="16"/>
        <v>0</v>
      </c>
      <c r="K931" s="6"/>
      <c r="L931"/>
    </row>
    <row r="932" spans="1:12" ht="35.1" hidden="1" customHeight="1">
      <c r="A932" s="38" t="s">
        <v>1842</v>
      </c>
      <c r="B932" s="179" t="s">
        <v>1843</v>
      </c>
      <c r="C932" s="180"/>
      <c r="D932" s="181"/>
      <c r="E932" s="39" t="s">
        <v>12</v>
      </c>
      <c r="F932" s="47"/>
      <c r="G932" s="40">
        <v>3519.2806</v>
      </c>
      <c r="H932" s="41">
        <f t="shared" si="16"/>
        <v>0</v>
      </c>
      <c r="K932" s="6"/>
      <c r="L932"/>
    </row>
    <row r="933" spans="1:12" ht="35.1" hidden="1" customHeight="1">
      <c r="A933" s="38" t="s">
        <v>1844</v>
      </c>
      <c r="B933" s="179" t="s">
        <v>1845</v>
      </c>
      <c r="C933" s="180"/>
      <c r="D933" s="181"/>
      <c r="E933" s="39" t="s">
        <v>12</v>
      </c>
      <c r="F933" s="47"/>
      <c r="G933" s="40">
        <v>4233.5065000000004</v>
      </c>
      <c r="H933" s="41">
        <f t="shared" si="16"/>
        <v>0</v>
      </c>
      <c r="K933" s="6"/>
      <c r="L933"/>
    </row>
    <row r="934" spans="1:12" ht="35.1" hidden="1" customHeight="1">
      <c r="A934" s="38" t="s">
        <v>1846</v>
      </c>
      <c r="B934" s="179" t="s">
        <v>1847</v>
      </c>
      <c r="C934" s="180"/>
      <c r="D934" s="181"/>
      <c r="E934" s="39" t="s">
        <v>12</v>
      </c>
      <c r="F934" s="47"/>
      <c r="G934" s="40">
        <v>8843.9277999999995</v>
      </c>
      <c r="H934" s="41">
        <f t="shared" si="16"/>
        <v>0</v>
      </c>
      <c r="K934" s="6"/>
      <c r="L934"/>
    </row>
    <row r="935" spans="1:12" ht="35.1" hidden="1" customHeight="1">
      <c r="A935" s="38" t="s">
        <v>1848</v>
      </c>
      <c r="B935" s="179" t="s">
        <v>1849</v>
      </c>
      <c r="C935" s="180"/>
      <c r="D935" s="181"/>
      <c r="E935" s="39" t="s">
        <v>12</v>
      </c>
      <c r="F935" s="47"/>
      <c r="G935" s="40">
        <v>9777.8920999999991</v>
      </c>
      <c r="H935" s="41">
        <f t="shared" si="16"/>
        <v>0</v>
      </c>
      <c r="K935" s="6"/>
      <c r="L935"/>
    </row>
    <row r="936" spans="1:12" ht="35.1" hidden="1" customHeight="1">
      <c r="A936" s="48" t="s">
        <v>1850</v>
      </c>
      <c r="B936" s="179" t="s">
        <v>1851</v>
      </c>
      <c r="C936" s="180"/>
      <c r="D936" s="181"/>
      <c r="E936" s="39" t="s">
        <v>9</v>
      </c>
      <c r="F936" s="47"/>
      <c r="G936" s="40"/>
      <c r="H936" s="41"/>
      <c r="K936" s="6"/>
      <c r="L936"/>
    </row>
    <row r="937" spans="1:12" ht="35.1" hidden="1" customHeight="1">
      <c r="A937" s="38" t="s">
        <v>1852</v>
      </c>
      <c r="B937" s="179" t="s">
        <v>1853</v>
      </c>
      <c r="C937" s="180"/>
      <c r="D937" s="181"/>
      <c r="E937" s="39" t="s">
        <v>12</v>
      </c>
      <c r="F937" s="47"/>
      <c r="G937" s="40">
        <v>3442.8723</v>
      </c>
      <c r="H937" s="41">
        <f t="shared" si="16"/>
        <v>0</v>
      </c>
      <c r="K937" s="6"/>
      <c r="L937"/>
    </row>
    <row r="938" spans="1:12" ht="35.1" hidden="1" customHeight="1">
      <c r="A938" s="38" t="s">
        <v>1854</v>
      </c>
      <c r="B938" s="179" t="s">
        <v>1855</v>
      </c>
      <c r="C938" s="180"/>
      <c r="D938" s="181"/>
      <c r="E938" s="39" t="s">
        <v>12</v>
      </c>
      <c r="F938" s="47"/>
      <c r="G938" s="40">
        <v>4707.9808999999996</v>
      </c>
      <c r="H938" s="41">
        <f t="shared" si="16"/>
        <v>0</v>
      </c>
      <c r="K938" s="6"/>
      <c r="L938"/>
    </row>
    <row r="939" spans="1:12" ht="35.1" hidden="1" customHeight="1">
      <c r="A939" s="38" t="s">
        <v>1856</v>
      </c>
      <c r="B939" s="179" t="s">
        <v>1857</v>
      </c>
      <c r="C939" s="180"/>
      <c r="D939" s="181"/>
      <c r="E939" s="39" t="s">
        <v>12</v>
      </c>
      <c r="F939" s="47"/>
      <c r="G939" s="40">
        <v>6621.8603999999996</v>
      </c>
      <c r="H939" s="41">
        <f t="shared" si="16"/>
        <v>0</v>
      </c>
      <c r="K939" s="6"/>
      <c r="L939"/>
    </row>
    <row r="940" spans="1:12" ht="35.1" hidden="1" customHeight="1">
      <c r="A940" s="38" t="s">
        <v>1858</v>
      </c>
      <c r="B940" s="179" t="s">
        <v>1859</v>
      </c>
      <c r="C940" s="180"/>
      <c r="D940" s="181"/>
      <c r="E940" s="39" t="s">
        <v>12</v>
      </c>
      <c r="F940" s="47"/>
      <c r="G940" s="40">
        <v>7657.2244000000001</v>
      </c>
      <c r="H940" s="41">
        <f t="shared" si="16"/>
        <v>0</v>
      </c>
      <c r="K940" s="6"/>
      <c r="L940"/>
    </row>
    <row r="941" spans="1:12" ht="35.1" hidden="1" customHeight="1">
      <c r="A941" s="38" t="s">
        <v>1860</v>
      </c>
      <c r="B941" s="179" t="s">
        <v>1861</v>
      </c>
      <c r="C941" s="180"/>
      <c r="D941" s="181"/>
      <c r="E941" s="39" t="s">
        <v>12</v>
      </c>
      <c r="F941" s="47"/>
      <c r="G941" s="40">
        <v>8301.9752000000008</v>
      </c>
      <c r="H941" s="41">
        <f t="shared" si="16"/>
        <v>0</v>
      </c>
      <c r="K941" s="6"/>
      <c r="L941"/>
    </row>
    <row r="942" spans="1:12" ht="35.1" hidden="1" customHeight="1">
      <c r="A942" s="38" t="s">
        <v>1862</v>
      </c>
      <c r="B942" s="179" t="s">
        <v>1863</v>
      </c>
      <c r="C942" s="180"/>
      <c r="D942" s="181"/>
      <c r="E942" s="39" t="s">
        <v>12</v>
      </c>
      <c r="F942" s="47"/>
      <c r="G942" s="40">
        <v>11628.1783</v>
      </c>
      <c r="H942" s="41">
        <f t="shared" si="16"/>
        <v>0</v>
      </c>
      <c r="K942" s="6"/>
      <c r="L942"/>
    </row>
    <row r="943" spans="1:12" ht="35.1" hidden="1" customHeight="1">
      <c r="A943" s="38" t="s">
        <v>1864</v>
      </c>
      <c r="B943" s="179" t="s">
        <v>1865</v>
      </c>
      <c r="C943" s="180"/>
      <c r="D943" s="181"/>
      <c r="E943" s="39" t="s">
        <v>12</v>
      </c>
      <c r="F943" s="47"/>
      <c r="G943" s="40">
        <v>10976.2739</v>
      </c>
      <c r="H943" s="41">
        <f t="shared" si="16"/>
        <v>0</v>
      </c>
      <c r="K943" s="6"/>
      <c r="L943"/>
    </row>
    <row r="944" spans="1:12" ht="35.1" hidden="1" customHeight="1">
      <c r="A944" s="38" t="s">
        <v>1866</v>
      </c>
      <c r="B944" s="179" t="s">
        <v>1867</v>
      </c>
      <c r="C944" s="180"/>
      <c r="D944" s="181"/>
      <c r="E944" s="39" t="s">
        <v>12</v>
      </c>
      <c r="F944" s="47"/>
      <c r="G944" s="40">
        <v>11517.0898</v>
      </c>
      <c r="H944" s="41">
        <f t="shared" si="16"/>
        <v>0</v>
      </c>
      <c r="K944" s="6"/>
      <c r="L944"/>
    </row>
    <row r="945" spans="1:12" ht="35.1" hidden="1" customHeight="1">
      <c r="A945" s="48" t="s">
        <v>1868</v>
      </c>
      <c r="B945" s="179" t="s">
        <v>1869</v>
      </c>
      <c r="C945" s="180"/>
      <c r="D945" s="181"/>
      <c r="E945" s="39" t="s">
        <v>9</v>
      </c>
      <c r="F945" s="47"/>
      <c r="G945" s="40"/>
      <c r="H945" s="41"/>
      <c r="K945" s="6"/>
      <c r="L945"/>
    </row>
    <row r="946" spans="1:12" ht="35.1" hidden="1" customHeight="1">
      <c r="A946" s="38" t="s">
        <v>1870</v>
      </c>
      <c r="B946" s="179" t="s">
        <v>1871</v>
      </c>
      <c r="C946" s="180"/>
      <c r="D946" s="181"/>
      <c r="E946" s="39" t="s">
        <v>12</v>
      </c>
      <c r="F946" s="47"/>
      <c r="G946" s="40">
        <v>3823.9133000000002</v>
      </c>
      <c r="H946" s="41">
        <f t="shared" si="16"/>
        <v>0</v>
      </c>
      <c r="K946" s="6"/>
      <c r="L946"/>
    </row>
    <row r="947" spans="1:12" ht="35.1" hidden="1" customHeight="1">
      <c r="A947" s="38" t="s">
        <v>1872</v>
      </c>
      <c r="B947" s="179" t="s">
        <v>1873</v>
      </c>
      <c r="C947" s="180"/>
      <c r="D947" s="181"/>
      <c r="E947" s="39" t="s">
        <v>12</v>
      </c>
      <c r="F947" s="47"/>
      <c r="G947" s="40">
        <v>4508.9516000000003</v>
      </c>
      <c r="H947" s="41">
        <f t="shared" si="16"/>
        <v>0</v>
      </c>
      <c r="K947" s="6"/>
      <c r="L947"/>
    </row>
    <row r="948" spans="1:12" ht="35.1" hidden="1" customHeight="1">
      <c r="A948" s="38" t="s">
        <v>1874</v>
      </c>
      <c r="B948" s="179" t="s">
        <v>1875</v>
      </c>
      <c r="C948" s="180"/>
      <c r="D948" s="181"/>
      <c r="E948" s="39" t="s">
        <v>12</v>
      </c>
      <c r="F948" s="47"/>
      <c r="G948" s="40">
        <v>6251.6251000000002</v>
      </c>
      <c r="H948" s="41">
        <f t="shared" si="16"/>
        <v>0</v>
      </c>
      <c r="K948" s="6"/>
      <c r="L948"/>
    </row>
    <row r="949" spans="1:12" ht="35.1" hidden="1" customHeight="1">
      <c r="A949" s="38" t="s">
        <v>1876</v>
      </c>
      <c r="B949" s="179" t="s">
        <v>1877</v>
      </c>
      <c r="C949" s="180"/>
      <c r="D949" s="181"/>
      <c r="E949" s="39" t="s">
        <v>12</v>
      </c>
      <c r="F949" s="47"/>
      <c r="G949" s="40">
        <v>8271.6280000000006</v>
      </c>
      <c r="H949" s="41">
        <f t="shared" si="16"/>
        <v>0</v>
      </c>
      <c r="K949" s="6"/>
      <c r="L949"/>
    </row>
    <row r="950" spans="1:12" ht="35.1" hidden="1" customHeight="1">
      <c r="A950" s="38" t="s">
        <v>1878</v>
      </c>
      <c r="B950" s="179" t="s">
        <v>1879</v>
      </c>
      <c r="C950" s="180"/>
      <c r="D950" s="181"/>
      <c r="E950" s="39" t="s">
        <v>12</v>
      </c>
      <c r="F950" s="47"/>
      <c r="G950" s="40">
        <v>9191.5573999999997</v>
      </c>
      <c r="H950" s="41">
        <f t="shared" si="16"/>
        <v>0</v>
      </c>
      <c r="K950" s="6"/>
      <c r="L950"/>
    </row>
    <row r="951" spans="1:12" ht="35.1" hidden="1" customHeight="1">
      <c r="A951" s="38" t="s">
        <v>1880</v>
      </c>
      <c r="B951" s="179" t="s">
        <v>1881</v>
      </c>
      <c r="C951" s="180"/>
      <c r="D951" s="181"/>
      <c r="E951" s="39" t="s">
        <v>12</v>
      </c>
      <c r="F951" s="47"/>
      <c r="G951" s="40">
        <v>13168.2084</v>
      </c>
      <c r="H951" s="41">
        <f t="shared" si="16"/>
        <v>0</v>
      </c>
      <c r="K951" s="6"/>
      <c r="L951"/>
    </row>
    <row r="952" spans="1:12" ht="35.1" hidden="1" customHeight="1">
      <c r="A952" s="38" t="s">
        <v>1882</v>
      </c>
      <c r="B952" s="179" t="s">
        <v>1883</v>
      </c>
      <c r="C952" s="180"/>
      <c r="D952" s="181"/>
      <c r="E952" s="39" t="s">
        <v>12</v>
      </c>
      <c r="F952" s="47"/>
      <c r="G952" s="40">
        <v>10853.6836</v>
      </c>
      <c r="H952" s="41">
        <f t="shared" si="16"/>
        <v>0</v>
      </c>
      <c r="K952" s="6"/>
      <c r="L952"/>
    </row>
    <row r="953" spans="1:12" ht="35.1" hidden="1" customHeight="1">
      <c r="A953" s="38" t="s">
        <v>1884</v>
      </c>
      <c r="B953" s="179" t="s">
        <v>1885</v>
      </c>
      <c r="C953" s="180"/>
      <c r="D953" s="181"/>
      <c r="E953" s="39" t="s">
        <v>12</v>
      </c>
      <c r="F953" s="47"/>
      <c r="G953" s="40">
        <v>11269.767900000001</v>
      </c>
      <c r="H953" s="41">
        <f t="shared" si="16"/>
        <v>0</v>
      </c>
      <c r="K953" s="6"/>
      <c r="L953"/>
    </row>
    <row r="954" spans="1:12" ht="35.1" hidden="1" customHeight="1">
      <c r="A954" s="51" t="s">
        <v>1886</v>
      </c>
      <c r="B954" s="179" t="s">
        <v>1887</v>
      </c>
      <c r="C954" s="180"/>
      <c r="D954" s="181"/>
      <c r="E954" s="39" t="s">
        <v>12</v>
      </c>
      <c r="F954" s="47"/>
      <c r="G954" s="40"/>
      <c r="H954" s="41"/>
      <c r="K954" s="6"/>
      <c r="L954"/>
    </row>
    <row r="955" spans="1:12" ht="35.1" hidden="1" customHeight="1">
      <c r="A955" s="38" t="s">
        <v>1888</v>
      </c>
      <c r="B955" s="179" t="s">
        <v>1889</v>
      </c>
      <c r="C955" s="180"/>
      <c r="D955" s="181"/>
      <c r="E955" s="39" t="s">
        <v>12</v>
      </c>
      <c r="F955" s="47"/>
      <c r="G955" s="40">
        <v>2292.732</v>
      </c>
      <c r="H955" s="41">
        <f t="shared" si="16"/>
        <v>0</v>
      </c>
      <c r="K955" s="6"/>
      <c r="L955"/>
    </row>
    <row r="956" spans="1:12" ht="35.1" hidden="1" customHeight="1">
      <c r="A956" s="38" t="s">
        <v>1890</v>
      </c>
      <c r="B956" s="179" t="s">
        <v>1891</v>
      </c>
      <c r="C956" s="180"/>
      <c r="D956" s="181"/>
      <c r="E956" s="39" t="s">
        <v>12</v>
      </c>
      <c r="F956" s="47"/>
      <c r="G956" s="40">
        <v>2253.6527000000001</v>
      </c>
      <c r="H956" s="41">
        <f t="shared" si="16"/>
        <v>0</v>
      </c>
      <c r="K956" s="6"/>
      <c r="L956"/>
    </row>
    <row r="957" spans="1:12" ht="35.1" hidden="1" customHeight="1">
      <c r="A957" s="38" t="s">
        <v>1892</v>
      </c>
      <c r="B957" s="179" t="s">
        <v>1893</v>
      </c>
      <c r="C957" s="180"/>
      <c r="D957" s="181"/>
      <c r="E957" s="39" t="s">
        <v>12</v>
      </c>
      <c r="F957" s="47"/>
      <c r="G957" s="40">
        <v>4137.0398999999998</v>
      </c>
      <c r="H957" s="41">
        <f t="shared" si="16"/>
        <v>0</v>
      </c>
      <c r="K957" s="6"/>
      <c r="L957"/>
    </row>
    <row r="958" spans="1:12" ht="35.1" hidden="1" customHeight="1">
      <c r="A958" s="48" t="s">
        <v>1894</v>
      </c>
      <c r="B958" s="179" t="s">
        <v>1895</v>
      </c>
      <c r="C958" s="180"/>
      <c r="D958" s="181"/>
      <c r="E958" s="39" t="s">
        <v>12</v>
      </c>
      <c r="F958" s="47"/>
      <c r="G958" s="40"/>
      <c r="H958" s="41"/>
      <c r="K958" s="6"/>
      <c r="L958"/>
    </row>
    <row r="959" spans="1:12" ht="35.1" hidden="1" customHeight="1">
      <c r="A959" s="38" t="s">
        <v>1896</v>
      </c>
      <c r="B959" s="179" t="s">
        <v>1897</v>
      </c>
      <c r="C959" s="180"/>
      <c r="D959" s="181"/>
      <c r="E959" s="39" t="s">
        <v>12</v>
      </c>
      <c r="F959" s="47"/>
      <c r="G959" s="40">
        <v>2382.7356</v>
      </c>
      <c r="H959" s="41">
        <f t="shared" si="16"/>
        <v>0</v>
      </c>
      <c r="K959" s="6"/>
      <c r="L959"/>
    </row>
    <row r="960" spans="1:12" ht="35.1" hidden="1" customHeight="1">
      <c r="A960" s="38" t="s">
        <v>1898</v>
      </c>
      <c r="B960" s="179" t="s">
        <v>1899</v>
      </c>
      <c r="C960" s="180"/>
      <c r="D960" s="181"/>
      <c r="E960" s="39" t="s">
        <v>12</v>
      </c>
      <c r="F960" s="47"/>
      <c r="G960" s="40">
        <v>2671.0297999999998</v>
      </c>
      <c r="H960" s="41">
        <f t="shared" si="16"/>
        <v>0</v>
      </c>
      <c r="K960" s="6"/>
      <c r="L960"/>
    </row>
    <row r="961" spans="1:12" ht="35.1" hidden="1" customHeight="1">
      <c r="A961" s="38" t="s">
        <v>1900</v>
      </c>
      <c r="B961" s="179" t="s">
        <v>1901</v>
      </c>
      <c r="C961" s="180"/>
      <c r="D961" s="181"/>
      <c r="E961" s="39" t="s">
        <v>12</v>
      </c>
      <c r="F961" s="47"/>
      <c r="G961" s="40">
        <v>5381.9890999999998</v>
      </c>
      <c r="H961" s="41">
        <f t="shared" si="16"/>
        <v>0</v>
      </c>
      <c r="K961" s="6"/>
      <c r="L961"/>
    </row>
    <row r="962" spans="1:12" ht="35.1" hidden="1" customHeight="1">
      <c r="A962" s="48" t="s">
        <v>1902</v>
      </c>
      <c r="B962" s="179" t="s">
        <v>1903</v>
      </c>
      <c r="C962" s="180"/>
      <c r="D962" s="181"/>
      <c r="E962" s="39" t="s">
        <v>12</v>
      </c>
      <c r="F962" s="47"/>
      <c r="G962" s="40"/>
      <c r="H962" s="41"/>
      <c r="K962" s="6"/>
      <c r="L962"/>
    </row>
    <row r="963" spans="1:12" ht="35.1" hidden="1" customHeight="1">
      <c r="A963" s="38" t="s">
        <v>1904</v>
      </c>
      <c r="B963" s="179" t="s">
        <v>1905</v>
      </c>
      <c r="C963" s="180"/>
      <c r="D963" s="181"/>
      <c r="E963" s="39" t="s">
        <v>12</v>
      </c>
      <c r="F963" s="47"/>
      <c r="G963" s="40">
        <v>2023.7331999999999</v>
      </c>
      <c r="H963" s="41">
        <f t="shared" si="16"/>
        <v>0</v>
      </c>
      <c r="K963" s="6"/>
      <c r="L963"/>
    </row>
    <row r="964" spans="1:12" ht="35.1" hidden="1" customHeight="1">
      <c r="A964" s="38" t="s">
        <v>1906</v>
      </c>
      <c r="B964" s="179" t="s">
        <v>1907</v>
      </c>
      <c r="C964" s="180"/>
      <c r="D964" s="181"/>
      <c r="E964" s="39" t="s">
        <v>12</v>
      </c>
      <c r="F964" s="47"/>
      <c r="G964" s="40">
        <v>2202.8793999999998</v>
      </c>
      <c r="H964" s="41">
        <f t="shared" si="16"/>
        <v>0</v>
      </c>
      <c r="K964" s="6"/>
      <c r="L964"/>
    </row>
    <row r="965" spans="1:12" ht="35.1" hidden="1" customHeight="1">
      <c r="A965" s="38" t="s">
        <v>1908</v>
      </c>
      <c r="B965" s="179" t="s">
        <v>1909</v>
      </c>
      <c r="C965" s="180"/>
      <c r="D965" s="181"/>
      <c r="E965" s="39" t="s">
        <v>12</v>
      </c>
      <c r="F965" s="47"/>
      <c r="G965" s="40">
        <v>6234.6990999999998</v>
      </c>
      <c r="H965" s="41">
        <f t="shared" si="16"/>
        <v>0</v>
      </c>
      <c r="K965" s="6"/>
      <c r="L965"/>
    </row>
    <row r="966" spans="1:12" ht="35.1" hidden="1" customHeight="1">
      <c r="A966" s="48" t="s">
        <v>1910</v>
      </c>
      <c r="B966" s="179" t="s">
        <v>1827</v>
      </c>
      <c r="C966" s="180"/>
      <c r="D966" s="181"/>
      <c r="E966" s="39"/>
      <c r="F966" s="47"/>
      <c r="G966" s="40"/>
      <c r="H966" s="41"/>
      <c r="K966" s="6"/>
      <c r="L966"/>
    </row>
    <row r="967" spans="1:12" ht="35.1" hidden="1" customHeight="1">
      <c r="A967" s="38" t="s">
        <v>1911</v>
      </c>
      <c r="B967" s="179" t="s">
        <v>1912</v>
      </c>
      <c r="C967" s="180"/>
      <c r="D967" s="181"/>
      <c r="E967" s="39" t="s">
        <v>12</v>
      </c>
      <c r="F967" s="47"/>
      <c r="G967" s="40">
        <v>2137.4888999999998</v>
      </c>
      <c r="H967" s="41">
        <f t="shared" si="16"/>
        <v>0</v>
      </c>
      <c r="K967" s="6"/>
      <c r="L967"/>
    </row>
    <row r="968" spans="1:12" ht="35.1" hidden="1" customHeight="1">
      <c r="A968" s="38" t="s">
        <v>1913</v>
      </c>
      <c r="B968" s="179" t="s">
        <v>1914</v>
      </c>
      <c r="C968" s="180"/>
      <c r="D968" s="181"/>
      <c r="E968" s="39" t="s">
        <v>12</v>
      </c>
      <c r="F968" s="47"/>
      <c r="G968" s="40">
        <v>2276.8609000000001</v>
      </c>
      <c r="H968" s="41">
        <f t="shared" si="16"/>
        <v>0</v>
      </c>
      <c r="K968" s="6"/>
      <c r="L968"/>
    </row>
    <row r="969" spans="1:12" ht="35.1" hidden="1" customHeight="1">
      <c r="A969" s="38" t="s">
        <v>1915</v>
      </c>
      <c r="B969" s="179" t="s">
        <v>1916</v>
      </c>
      <c r="C969" s="180"/>
      <c r="D969" s="181"/>
      <c r="E969" s="39" t="s">
        <v>12</v>
      </c>
      <c r="F969" s="47"/>
      <c r="G969" s="40">
        <v>7550.7677000000003</v>
      </c>
      <c r="H969" s="41">
        <f t="shared" si="16"/>
        <v>0</v>
      </c>
      <c r="K969" s="6"/>
      <c r="L969"/>
    </row>
    <row r="970" spans="1:12" ht="35.1" hidden="1" customHeight="1">
      <c r="A970" s="48" t="s">
        <v>1917</v>
      </c>
      <c r="B970" s="179" t="s">
        <v>1918</v>
      </c>
      <c r="C970" s="180"/>
      <c r="D970" s="181"/>
      <c r="E970" s="39" t="s">
        <v>9</v>
      </c>
      <c r="F970" s="47"/>
      <c r="G970" s="40"/>
      <c r="H970" s="41"/>
      <c r="K970" s="6"/>
      <c r="L970"/>
    </row>
    <row r="971" spans="1:12" ht="35.1" hidden="1" customHeight="1">
      <c r="A971" s="38" t="s">
        <v>1919</v>
      </c>
      <c r="B971" s="179" t="s">
        <v>1920</v>
      </c>
      <c r="C971" s="180"/>
      <c r="D971" s="181"/>
      <c r="E971" s="39" t="s">
        <v>12</v>
      </c>
      <c r="F971" s="47"/>
      <c r="G971" s="40">
        <v>6770.5721000000003</v>
      </c>
      <c r="H971" s="41">
        <f t="shared" si="16"/>
        <v>0</v>
      </c>
      <c r="K971" s="6"/>
      <c r="L971"/>
    </row>
    <row r="972" spans="1:12" ht="35.1" hidden="1" customHeight="1">
      <c r="A972" s="38" t="s">
        <v>1921</v>
      </c>
      <c r="B972" s="179" t="s">
        <v>1922</v>
      </c>
      <c r="C972" s="180"/>
      <c r="D972" s="181"/>
      <c r="E972" s="39" t="s">
        <v>12</v>
      </c>
      <c r="F972" s="47"/>
      <c r="G972" s="40">
        <v>9734.1216999999997</v>
      </c>
      <c r="H972" s="41">
        <f t="shared" si="16"/>
        <v>0</v>
      </c>
      <c r="K972" s="6"/>
      <c r="L972"/>
    </row>
    <row r="973" spans="1:12" ht="35.1" hidden="1" customHeight="1">
      <c r="A973" s="38" t="s">
        <v>1923</v>
      </c>
      <c r="B973" s="179" t="s">
        <v>1924</v>
      </c>
      <c r="C973" s="180"/>
      <c r="D973" s="181"/>
      <c r="E973" s="39" t="s">
        <v>12</v>
      </c>
      <c r="F973" s="47"/>
      <c r="G973" s="40">
        <v>14154.946400000001</v>
      </c>
      <c r="H973" s="41">
        <f t="shared" si="16"/>
        <v>0</v>
      </c>
      <c r="K973" s="6"/>
      <c r="L973"/>
    </row>
    <row r="974" spans="1:12" ht="35.1" hidden="1" customHeight="1">
      <c r="A974" s="48" t="s">
        <v>1925</v>
      </c>
      <c r="B974" s="179" t="s">
        <v>1926</v>
      </c>
      <c r="C974" s="180"/>
      <c r="D974" s="181"/>
      <c r="E974" s="39" t="s">
        <v>12</v>
      </c>
      <c r="F974" s="47"/>
      <c r="G974" s="40"/>
      <c r="H974" s="41"/>
      <c r="K974" s="6"/>
      <c r="L974"/>
    </row>
    <row r="975" spans="1:12" ht="35.1" hidden="1" customHeight="1">
      <c r="A975" s="38" t="s">
        <v>1927</v>
      </c>
      <c r="B975" s="179" t="s">
        <v>1928</v>
      </c>
      <c r="C975" s="180"/>
      <c r="D975" s="181"/>
      <c r="E975" s="39" t="s">
        <v>12</v>
      </c>
      <c r="F975" s="47"/>
      <c r="G975" s="40">
        <v>9601.0573000000004</v>
      </c>
      <c r="H975" s="41">
        <f t="shared" ref="H975:H1038" si="17">ROUND(F975*G975,2)</f>
        <v>0</v>
      </c>
      <c r="K975" s="6"/>
      <c r="L975"/>
    </row>
    <row r="976" spans="1:12" ht="35.1" hidden="1" customHeight="1">
      <c r="A976" s="38" t="s">
        <v>1929</v>
      </c>
      <c r="B976" s="179" t="s">
        <v>1930</v>
      </c>
      <c r="C976" s="180"/>
      <c r="D976" s="181"/>
      <c r="E976" s="39" t="s">
        <v>12</v>
      </c>
      <c r="F976" s="47"/>
      <c r="G976" s="40">
        <v>10674.7888</v>
      </c>
      <c r="H976" s="41">
        <f t="shared" si="17"/>
        <v>0</v>
      </c>
      <c r="K976" s="6"/>
      <c r="L976"/>
    </row>
    <row r="977" spans="1:12" ht="35.1" hidden="1" customHeight="1">
      <c r="A977" s="48" t="s">
        <v>1931</v>
      </c>
      <c r="B977" s="179" t="s">
        <v>1932</v>
      </c>
      <c r="C977" s="180"/>
      <c r="D977" s="181"/>
      <c r="E977" s="39" t="s">
        <v>9</v>
      </c>
      <c r="F977" s="47"/>
      <c r="G977" s="40"/>
      <c r="H977" s="41"/>
      <c r="K977" s="6"/>
      <c r="L977"/>
    </row>
    <row r="978" spans="1:12" ht="35.1" hidden="1" customHeight="1">
      <c r="A978" s="38" t="s">
        <v>1933</v>
      </c>
      <c r="B978" s="179" t="s">
        <v>1934</v>
      </c>
      <c r="C978" s="180"/>
      <c r="D978" s="181"/>
      <c r="E978" s="39" t="s">
        <v>12</v>
      </c>
      <c r="F978" s="47"/>
      <c r="G978" s="40">
        <v>2599.6761999999999</v>
      </c>
      <c r="H978" s="41">
        <f t="shared" si="17"/>
        <v>0</v>
      </c>
      <c r="K978" s="6"/>
      <c r="L978"/>
    </row>
    <row r="979" spans="1:12" ht="35.1" hidden="1" customHeight="1">
      <c r="A979" s="38" t="s">
        <v>1935</v>
      </c>
      <c r="B979" s="179" t="s">
        <v>1936</v>
      </c>
      <c r="C979" s="180"/>
      <c r="D979" s="181"/>
      <c r="E979" s="39" t="s">
        <v>12</v>
      </c>
      <c r="F979" s="47"/>
      <c r="G979" s="40">
        <v>2380.1977999999999</v>
      </c>
      <c r="H979" s="41">
        <f t="shared" si="17"/>
        <v>0</v>
      </c>
      <c r="K979" s="6"/>
      <c r="L979"/>
    </row>
    <row r="980" spans="1:12" ht="35.1" hidden="1" customHeight="1">
      <c r="A980" s="38" t="s">
        <v>1937</v>
      </c>
      <c r="B980" s="179" t="s">
        <v>1938</v>
      </c>
      <c r="C980" s="180"/>
      <c r="D980" s="181"/>
      <c r="E980" s="39" t="s">
        <v>12</v>
      </c>
      <c r="F980" s="47"/>
      <c r="G980" s="40">
        <v>4369.6794</v>
      </c>
      <c r="H980" s="41">
        <f t="shared" si="17"/>
        <v>0</v>
      </c>
      <c r="K980" s="6"/>
      <c r="L980"/>
    </row>
    <row r="981" spans="1:12" ht="35.1" hidden="1" customHeight="1">
      <c r="A981" s="38" t="s">
        <v>1939</v>
      </c>
      <c r="B981" s="179" t="s">
        <v>1940</v>
      </c>
      <c r="C981" s="180"/>
      <c r="D981" s="181"/>
      <c r="E981" s="39" t="s">
        <v>12</v>
      </c>
      <c r="F981" s="47"/>
      <c r="G981" s="40">
        <v>2619.5459000000001</v>
      </c>
      <c r="H981" s="41">
        <f t="shared" si="17"/>
        <v>0</v>
      </c>
      <c r="K981" s="6"/>
      <c r="L981"/>
    </row>
    <row r="982" spans="1:12" ht="35.1" hidden="1" customHeight="1">
      <c r="A982" s="38" t="s">
        <v>1941</v>
      </c>
      <c r="B982" s="179" t="s">
        <v>1942</v>
      </c>
      <c r="C982" s="180"/>
      <c r="D982" s="181"/>
      <c r="E982" s="39" t="s">
        <v>12</v>
      </c>
      <c r="F982" s="47"/>
      <c r="G982" s="40">
        <v>2740.6077</v>
      </c>
      <c r="H982" s="41">
        <f t="shared" si="17"/>
        <v>0</v>
      </c>
      <c r="K982" s="6"/>
      <c r="L982"/>
    </row>
    <row r="983" spans="1:12" ht="35.1" hidden="1" customHeight="1">
      <c r="A983" s="38" t="s">
        <v>1943</v>
      </c>
      <c r="B983" s="179" t="s">
        <v>1944</v>
      </c>
      <c r="C983" s="180"/>
      <c r="D983" s="181"/>
      <c r="E983" s="39" t="s">
        <v>12</v>
      </c>
      <c r="F983" s="47"/>
      <c r="G983" s="40">
        <v>5052.7784000000001</v>
      </c>
      <c r="H983" s="41">
        <f t="shared" si="17"/>
        <v>0</v>
      </c>
      <c r="K983" s="6"/>
      <c r="L983"/>
    </row>
    <row r="984" spans="1:12" ht="35.1" hidden="1" customHeight="1">
      <c r="A984" s="38" t="s">
        <v>1945</v>
      </c>
      <c r="B984" s="179" t="s">
        <v>1946</v>
      </c>
      <c r="C984" s="180"/>
      <c r="D984" s="181"/>
      <c r="E984" s="39" t="s">
        <v>12</v>
      </c>
      <c r="F984" s="47"/>
      <c r="G984" s="40">
        <v>2254.2714000000001</v>
      </c>
      <c r="H984" s="41">
        <f t="shared" si="17"/>
        <v>0</v>
      </c>
      <c r="K984" s="6"/>
      <c r="L984"/>
    </row>
    <row r="985" spans="1:12" ht="35.1" hidden="1" customHeight="1">
      <c r="A985" s="38" t="s">
        <v>1947</v>
      </c>
      <c r="B985" s="179" t="s">
        <v>1948</v>
      </c>
      <c r="C985" s="180"/>
      <c r="D985" s="181"/>
      <c r="E985" s="39" t="s">
        <v>12</v>
      </c>
      <c r="F985" s="47"/>
      <c r="G985" s="40">
        <v>2489.8053</v>
      </c>
      <c r="H985" s="41">
        <f t="shared" si="17"/>
        <v>0</v>
      </c>
      <c r="K985" s="6"/>
      <c r="L985"/>
    </row>
    <row r="986" spans="1:12" ht="35.1" hidden="1" customHeight="1">
      <c r="A986" s="38" t="s">
        <v>1949</v>
      </c>
      <c r="B986" s="179" t="s">
        <v>1950</v>
      </c>
      <c r="C986" s="180"/>
      <c r="D986" s="181"/>
      <c r="E986" s="39" t="s">
        <v>12</v>
      </c>
      <c r="F986" s="47"/>
      <c r="G986" s="40">
        <v>7242.5609999999997</v>
      </c>
      <c r="H986" s="41">
        <f t="shared" si="17"/>
        <v>0</v>
      </c>
      <c r="K986" s="6"/>
      <c r="L986"/>
    </row>
    <row r="987" spans="1:12" ht="35.1" hidden="1" customHeight="1">
      <c r="A987" s="38" t="s">
        <v>1951</v>
      </c>
      <c r="B987" s="179" t="s">
        <v>1952</v>
      </c>
      <c r="C987" s="180"/>
      <c r="D987" s="181"/>
      <c r="E987" s="39" t="s">
        <v>12</v>
      </c>
      <c r="F987" s="47"/>
      <c r="G987" s="40">
        <v>3955.6734000000001</v>
      </c>
      <c r="H987" s="41">
        <f t="shared" si="17"/>
        <v>0</v>
      </c>
      <c r="K987" s="6"/>
      <c r="L987"/>
    </row>
    <row r="988" spans="1:12" ht="35.1" hidden="1" customHeight="1">
      <c r="A988" s="38" t="s">
        <v>1953</v>
      </c>
      <c r="B988" s="179" t="s">
        <v>1954</v>
      </c>
      <c r="C988" s="180"/>
      <c r="D988" s="181"/>
      <c r="E988" s="39" t="s">
        <v>12</v>
      </c>
      <c r="F988" s="47"/>
      <c r="G988" s="40">
        <v>3823.0812000000001</v>
      </c>
      <c r="H988" s="41">
        <f t="shared" si="17"/>
        <v>0</v>
      </c>
      <c r="K988" s="6"/>
      <c r="L988"/>
    </row>
    <row r="989" spans="1:12" ht="35.1" hidden="1" customHeight="1">
      <c r="A989" s="38" t="s">
        <v>1955</v>
      </c>
      <c r="B989" s="179" t="s">
        <v>1956</v>
      </c>
      <c r="C989" s="180"/>
      <c r="D989" s="181"/>
      <c r="E989" s="39" t="s">
        <v>12</v>
      </c>
      <c r="F989" s="47"/>
      <c r="G989" s="40">
        <v>9114.0558000000001</v>
      </c>
      <c r="H989" s="41">
        <f t="shared" si="17"/>
        <v>0</v>
      </c>
      <c r="K989" s="6"/>
      <c r="L989"/>
    </row>
    <row r="990" spans="1:12" ht="35.1" hidden="1" customHeight="1">
      <c r="A990" s="38" t="s">
        <v>1957</v>
      </c>
      <c r="B990" s="179" t="s">
        <v>1958</v>
      </c>
      <c r="C990" s="180"/>
      <c r="D990" s="181"/>
      <c r="E990" s="39" t="s">
        <v>12</v>
      </c>
      <c r="F990" s="47"/>
      <c r="G990" s="40">
        <v>8812.1211000000003</v>
      </c>
      <c r="H990" s="41">
        <f t="shared" si="17"/>
        <v>0</v>
      </c>
      <c r="K990" s="6"/>
      <c r="L990"/>
    </row>
    <row r="991" spans="1:12" ht="35.1" hidden="1" customHeight="1">
      <c r="A991" s="38" t="s">
        <v>1959</v>
      </c>
      <c r="B991" s="179" t="s">
        <v>1960</v>
      </c>
      <c r="C991" s="180"/>
      <c r="D991" s="181"/>
      <c r="E991" s="39" t="s">
        <v>12</v>
      </c>
      <c r="F991" s="47"/>
      <c r="G991" s="40">
        <v>11621.0615</v>
      </c>
      <c r="H991" s="41">
        <f t="shared" si="17"/>
        <v>0</v>
      </c>
      <c r="K991" s="6"/>
      <c r="L991"/>
    </row>
    <row r="992" spans="1:12" ht="35.1" hidden="1" customHeight="1">
      <c r="A992" s="38" t="s">
        <v>1961</v>
      </c>
      <c r="B992" s="179" t="s">
        <v>1962</v>
      </c>
      <c r="C992" s="180"/>
      <c r="D992" s="181"/>
      <c r="E992" s="39" t="s">
        <v>12</v>
      </c>
      <c r="F992" s="47"/>
      <c r="G992" s="40">
        <v>13445.765600000001</v>
      </c>
      <c r="H992" s="41">
        <f t="shared" si="17"/>
        <v>0</v>
      </c>
      <c r="K992" s="6"/>
      <c r="L992"/>
    </row>
    <row r="993" spans="1:12" ht="35.1" hidden="1" customHeight="1">
      <c r="A993" s="38" t="s">
        <v>1963</v>
      </c>
      <c r="B993" s="179" t="s">
        <v>1964</v>
      </c>
      <c r="C993" s="180"/>
      <c r="D993" s="181"/>
      <c r="E993" s="39" t="s">
        <v>12</v>
      </c>
      <c r="F993" s="47"/>
      <c r="G993" s="40">
        <v>12559.2282</v>
      </c>
      <c r="H993" s="41">
        <f t="shared" si="17"/>
        <v>0</v>
      </c>
      <c r="K993" s="6"/>
      <c r="L993"/>
    </row>
    <row r="994" spans="1:12" ht="35.1" hidden="1" customHeight="1">
      <c r="A994" s="38" t="s">
        <v>1965</v>
      </c>
      <c r="B994" s="179" t="s">
        <v>1966</v>
      </c>
      <c r="C994" s="180"/>
      <c r="D994" s="181"/>
      <c r="E994" s="39" t="s">
        <v>12</v>
      </c>
      <c r="F994" s="47"/>
      <c r="G994" s="40">
        <v>13104.176600000001</v>
      </c>
      <c r="H994" s="41">
        <f t="shared" si="17"/>
        <v>0</v>
      </c>
      <c r="K994" s="6"/>
      <c r="L994"/>
    </row>
    <row r="995" spans="1:12" ht="35.1" hidden="1" customHeight="1">
      <c r="A995" s="48" t="s">
        <v>1967</v>
      </c>
      <c r="B995" s="179" t="s">
        <v>1968</v>
      </c>
      <c r="C995" s="180"/>
      <c r="D995" s="181"/>
      <c r="E995" s="39" t="s">
        <v>9</v>
      </c>
      <c r="F995" s="47"/>
      <c r="G995" s="40"/>
      <c r="H995" s="41"/>
      <c r="K995" s="6"/>
      <c r="L995"/>
    </row>
    <row r="996" spans="1:12" ht="35.1" hidden="1" customHeight="1">
      <c r="A996" s="38" t="s">
        <v>1969</v>
      </c>
      <c r="B996" s="179" t="s">
        <v>1970</v>
      </c>
      <c r="C996" s="180"/>
      <c r="D996" s="181"/>
      <c r="E996" s="39" t="s">
        <v>12</v>
      </c>
      <c r="F996" s="47"/>
      <c r="G996" s="40">
        <v>4768.0564000000004</v>
      </c>
      <c r="H996" s="41">
        <f t="shared" si="17"/>
        <v>0</v>
      </c>
      <c r="K996" s="6"/>
      <c r="L996"/>
    </row>
    <row r="997" spans="1:12" ht="35.1" hidden="1" customHeight="1">
      <c r="A997" s="38" t="s">
        <v>1971</v>
      </c>
      <c r="B997" s="179" t="s">
        <v>1972</v>
      </c>
      <c r="C997" s="180"/>
      <c r="D997" s="181"/>
      <c r="E997" s="39" t="s">
        <v>12</v>
      </c>
      <c r="F997" s="47"/>
      <c r="G997" s="40">
        <v>4731.9957999999997</v>
      </c>
      <c r="H997" s="41">
        <f t="shared" si="17"/>
        <v>0</v>
      </c>
      <c r="K997" s="6"/>
      <c r="L997"/>
    </row>
    <row r="998" spans="1:12" ht="35.1" hidden="1" customHeight="1">
      <c r="A998" s="38" t="s">
        <v>1973</v>
      </c>
      <c r="B998" s="179" t="s">
        <v>1974</v>
      </c>
      <c r="C998" s="180"/>
      <c r="D998" s="181"/>
      <c r="E998" s="39" t="s">
        <v>12</v>
      </c>
      <c r="F998" s="47"/>
      <c r="G998" s="40">
        <v>4877.7181</v>
      </c>
      <c r="H998" s="41">
        <f t="shared" si="17"/>
        <v>0</v>
      </c>
      <c r="K998" s="6"/>
      <c r="L998"/>
    </row>
    <row r="999" spans="1:12" ht="35.1" hidden="1" customHeight="1">
      <c r="A999" s="38" t="s">
        <v>1975</v>
      </c>
      <c r="B999" s="179" t="s">
        <v>1976</v>
      </c>
      <c r="C999" s="180"/>
      <c r="D999" s="181"/>
      <c r="E999" s="39" t="s">
        <v>12</v>
      </c>
      <c r="F999" s="47"/>
      <c r="G999" s="40">
        <v>4997.9571999999998</v>
      </c>
      <c r="H999" s="41">
        <f t="shared" si="17"/>
        <v>0</v>
      </c>
      <c r="K999" s="6"/>
      <c r="L999"/>
    </row>
    <row r="1000" spans="1:12" ht="35.1" hidden="1" customHeight="1">
      <c r="A1000" s="38" t="s">
        <v>1977</v>
      </c>
      <c r="B1000" s="179" t="s">
        <v>1978</v>
      </c>
      <c r="C1000" s="180"/>
      <c r="D1000" s="181"/>
      <c r="E1000" s="39" t="s">
        <v>12</v>
      </c>
      <c r="F1000" s="47"/>
      <c r="G1000" s="40">
        <v>4792.9470000000001</v>
      </c>
      <c r="H1000" s="41">
        <f t="shared" si="17"/>
        <v>0</v>
      </c>
      <c r="K1000" s="6"/>
      <c r="L1000"/>
    </row>
    <row r="1001" spans="1:12" ht="35.1" hidden="1" customHeight="1">
      <c r="A1001" s="38" t="s">
        <v>1979</v>
      </c>
      <c r="B1001" s="179" t="s">
        <v>1980</v>
      </c>
      <c r="C1001" s="180"/>
      <c r="D1001" s="181"/>
      <c r="E1001" s="39" t="s">
        <v>12</v>
      </c>
      <c r="F1001" s="47"/>
      <c r="G1001" s="40">
        <v>4861.3703999999998</v>
      </c>
      <c r="H1001" s="41">
        <f t="shared" si="17"/>
        <v>0</v>
      </c>
      <c r="K1001" s="6"/>
      <c r="L1001"/>
    </row>
    <row r="1002" spans="1:12" ht="35.1" hidden="1" customHeight="1">
      <c r="A1002" s="38" t="s">
        <v>1981</v>
      </c>
      <c r="B1002" s="179" t="s">
        <v>1982</v>
      </c>
      <c r="C1002" s="180"/>
      <c r="D1002" s="181"/>
      <c r="E1002" s="39" t="s">
        <v>12</v>
      </c>
      <c r="F1002" s="47"/>
      <c r="G1002" s="40">
        <v>5290.8630000000003</v>
      </c>
      <c r="H1002" s="41">
        <f t="shared" si="17"/>
        <v>0</v>
      </c>
      <c r="K1002" s="6"/>
      <c r="L1002"/>
    </row>
    <row r="1003" spans="1:12" ht="35.1" hidden="1" customHeight="1">
      <c r="A1003" s="38" t="s">
        <v>1983</v>
      </c>
      <c r="B1003" s="179" t="s">
        <v>1984</v>
      </c>
      <c r="C1003" s="180"/>
      <c r="D1003" s="181"/>
      <c r="E1003" s="39" t="s">
        <v>12</v>
      </c>
      <c r="F1003" s="47"/>
      <c r="G1003" s="40">
        <v>5521.8913000000002</v>
      </c>
      <c r="H1003" s="41">
        <f t="shared" si="17"/>
        <v>0</v>
      </c>
      <c r="K1003" s="6"/>
      <c r="L1003"/>
    </row>
    <row r="1004" spans="1:12" ht="35.1" hidden="1" customHeight="1">
      <c r="A1004" s="38" t="s">
        <v>1985</v>
      </c>
      <c r="B1004" s="179" t="s">
        <v>1986</v>
      </c>
      <c r="C1004" s="180"/>
      <c r="D1004" s="181"/>
      <c r="E1004" s="39" t="s">
        <v>12</v>
      </c>
      <c r="F1004" s="47"/>
      <c r="G1004" s="40">
        <v>6250.9462000000003</v>
      </c>
      <c r="H1004" s="41">
        <f t="shared" si="17"/>
        <v>0</v>
      </c>
      <c r="K1004" s="6"/>
      <c r="L1004"/>
    </row>
    <row r="1005" spans="1:12" ht="35.1" hidden="1" customHeight="1">
      <c r="A1005" s="48" t="s">
        <v>1987</v>
      </c>
      <c r="B1005" s="179" t="s">
        <v>1988</v>
      </c>
      <c r="C1005" s="180"/>
      <c r="D1005" s="181"/>
      <c r="E1005" s="39" t="s">
        <v>9</v>
      </c>
      <c r="F1005" s="47"/>
      <c r="G1005" s="40"/>
      <c r="H1005" s="41"/>
      <c r="K1005" s="6"/>
      <c r="L1005"/>
    </row>
    <row r="1006" spans="1:12" ht="35.1" hidden="1" customHeight="1">
      <c r="A1006" s="38" t="s">
        <v>1989</v>
      </c>
      <c r="B1006" s="179" t="s">
        <v>1990</v>
      </c>
      <c r="C1006" s="180"/>
      <c r="D1006" s="181"/>
      <c r="E1006" s="39" t="s">
        <v>12</v>
      </c>
      <c r="F1006" s="47"/>
      <c r="G1006" s="40">
        <v>4923.9987000000001</v>
      </c>
      <c r="H1006" s="41">
        <f t="shared" si="17"/>
        <v>0</v>
      </c>
      <c r="K1006" s="6"/>
      <c r="L1006"/>
    </row>
    <row r="1007" spans="1:12" ht="35.1" hidden="1" customHeight="1">
      <c r="A1007" s="38" t="s">
        <v>1991</v>
      </c>
      <c r="B1007" s="179" t="s">
        <v>1992</v>
      </c>
      <c r="C1007" s="180"/>
      <c r="D1007" s="181"/>
      <c r="E1007" s="39" t="s">
        <v>12</v>
      </c>
      <c r="F1007" s="47"/>
      <c r="G1007" s="40">
        <v>5411.9699000000001</v>
      </c>
      <c r="H1007" s="41">
        <f t="shared" si="17"/>
        <v>0</v>
      </c>
      <c r="K1007" s="6"/>
      <c r="L1007"/>
    </row>
    <row r="1008" spans="1:12" ht="35.1" hidden="1" customHeight="1">
      <c r="A1008" s="38" t="s">
        <v>1993</v>
      </c>
      <c r="B1008" s="179" t="s">
        <v>1994</v>
      </c>
      <c r="C1008" s="180"/>
      <c r="D1008" s="181"/>
      <c r="E1008" s="39" t="s">
        <v>12</v>
      </c>
      <c r="F1008" s="47"/>
      <c r="G1008" s="40">
        <v>5341.8949000000002</v>
      </c>
      <c r="H1008" s="41">
        <f t="shared" si="17"/>
        <v>0</v>
      </c>
      <c r="K1008" s="6"/>
      <c r="L1008"/>
    </row>
    <row r="1009" spans="1:12" ht="35.1" hidden="1" customHeight="1">
      <c r="A1009" s="38" t="s">
        <v>1995</v>
      </c>
      <c r="B1009" s="179" t="s">
        <v>1996</v>
      </c>
      <c r="C1009" s="180"/>
      <c r="D1009" s="181"/>
      <c r="E1009" s="39" t="s">
        <v>12</v>
      </c>
      <c r="F1009" s="47"/>
      <c r="G1009" s="40">
        <v>5337.1189000000004</v>
      </c>
      <c r="H1009" s="41">
        <f t="shared" si="17"/>
        <v>0</v>
      </c>
      <c r="K1009" s="6"/>
      <c r="L1009"/>
    </row>
    <row r="1010" spans="1:12" ht="35.1" hidden="1" customHeight="1">
      <c r="A1010" s="38" t="s">
        <v>1997</v>
      </c>
      <c r="B1010" s="179" t="s">
        <v>1998</v>
      </c>
      <c r="C1010" s="180"/>
      <c r="D1010" s="181"/>
      <c r="E1010" s="39" t="s">
        <v>12</v>
      </c>
      <c r="F1010" s="47"/>
      <c r="G1010" s="40">
        <v>5488.1841000000004</v>
      </c>
      <c r="H1010" s="41">
        <f t="shared" si="17"/>
        <v>0</v>
      </c>
      <c r="K1010" s="6"/>
      <c r="L1010"/>
    </row>
    <row r="1011" spans="1:12" ht="35.1" hidden="1" customHeight="1">
      <c r="A1011" s="38" t="s">
        <v>1999</v>
      </c>
      <c r="B1011" s="179" t="s">
        <v>2000</v>
      </c>
      <c r="C1011" s="180"/>
      <c r="D1011" s="181"/>
      <c r="E1011" s="39" t="s">
        <v>12</v>
      </c>
      <c r="F1011" s="47"/>
      <c r="G1011" s="40">
        <v>5570.1001999999999</v>
      </c>
      <c r="H1011" s="41">
        <f t="shared" si="17"/>
        <v>0</v>
      </c>
      <c r="K1011" s="6"/>
      <c r="L1011"/>
    </row>
    <row r="1012" spans="1:12" ht="35.1" hidden="1" customHeight="1">
      <c r="A1012" s="38" t="s">
        <v>2001</v>
      </c>
      <c r="B1012" s="179" t="s">
        <v>1982</v>
      </c>
      <c r="C1012" s="180"/>
      <c r="D1012" s="181"/>
      <c r="E1012" s="39" t="s">
        <v>12</v>
      </c>
      <c r="F1012" s="47"/>
      <c r="G1012" s="40">
        <v>5862.6107000000002</v>
      </c>
      <c r="H1012" s="41">
        <f t="shared" si="17"/>
        <v>0</v>
      </c>
      <c r="K1012" s="6"/>
      <c r="L1012"/>
    </row>
    <row r="1013" spans="1:12" ht="35.1" hidden="1" customHeight="1">
      <c r="A1013" s="38" t="s">
        <v>2002</v>
      </c>
      <c r="B1013" s="179" t="s">
        <v>1984</v>
      </c>
      <c r="C1013" s="180"/>
      <c r="D1013" s="181"/>
      <c r="E1013" s="39" t="s">
        <v>12</v>
      </c>
      <c r="F1013" s="47"/>
      <c r="G1013" s="40">
        <v>5717.8887999999997</v>
      </c>
      <c r="H1013" s="41">
        <f t="shared" si="17"/>
        <v>0</v>
      </c>
      <c r="K1013" s="6"/>
      <c r="L1013"/>
    </row>
    <row r="1014" spans="1:12" ht="35.1" hidden="1" customHeight="1">
      <c r="A1014" s="38" t="s">
        <v>2003</v>
      </c>
      <c r="B1014" s="179" t="s">
        <v>1986</v>
      </c>
      <c r="C1014" s="180"/>
      <c r="D1014" s="181"/>
      <c r="E1014" s="39" t="s">
        <v>12</v>
      </c>
      <c r="F1014" s="47"/>
      <c r="G1014" s="40">
        <v>6346.7664000000004</v>
      </c>
      <c r="H1014" s="41">
        <f t="shared" si="17"/>
        <v>0</v>
      </c>
      <c r="K1014" s="6"/>
      <c r="L1014"/>
    </row>
    <row r="1015" spans="1:12" ht="35.1" hidden="1" customHeight="1">
      <c r="A1015" s="48" t="s">
        <v>2004</v>
      </c>
      <c r="B1015" s="179" t="s">
        <v>2005</v>
      </c>
      <c r="C1015" s="180"/>
      <c r="D1015" s="181"/>
      <c r="E1015" s="46" t="s">
        <v>9</v>
      </c>
      <c r="F1015" s="47"/>
      <c r="G1015" s="40"/>
      <c r="H1015" s="41"/>
      <c r="K1015" s="6"/>
      <c r="L1015"/>
    </row>
    <row r="1016" spans="1:12" ht="35.1" hidden="1" customHeight="1">
      <c r="A1016" s="38" t="s">
        <v>2006</v>
      </c>
      <c r="B1016" s="179" t="s">
        <v>2007</v>
      </c>
      <c r="C1016" s="180"/>
      <c r="D1016" s="181"/>
      <c r="E1016" s="39" t="s">
        <v>12</v>
      </c>
      <c r="F1016" s="47"/>
      <c r="G1016" s="40">
        <v>3565.2945</v>
      </c>
      <c r="H1016" s="41">
        <f t="shared" si="17"/>
        <v>0</v>
      </c>
      <c r="K1016" s="6"/>
      <c r="L1016"/>
    </row>
    <row r="1017" spans="1:12" ht="35.1" hidden="1" customHeight="1">
      <c r="A1017" s="38" t="s">
        <v>2008</v>
      </c>
      <c r="B1017" s="179" t="s">
        <v>2009</v>
      </c>
      <c r="C1017" s="180"/>
      <c r="D1017" s="181"/>
      <c r="E1017" s="39" t="s">
        <v>12</v>
      </c>
      <c r="F1017" s="47"/>
      <c r="G1017" s="40">
        <v>4058.2945</v>
      </c>
      <c r="H1017" s="41">
        <f t="shared" si="17"/>
        <v>0</v>
      </c>
      <c r="K1017" s="6"/>
      <c r="L1017"/>
    </row>
    <row r="1018" spans="1:12" ht="35.1" hidden="1" customHeight="1">
      <c r="A1018" s="38" t="s">
        <v>2010</v>
      </c>
      <c r="B1018" s="179" t="s">
        <v>2011</v>
      </c>
      <c r="C1018" s="180"/>
      <c r="D1018" s="181"/>
      <c r="E1018" s="39" t="s">
        <v>12</v>
      </c>
      <c r="F1018" s="47"/>
      <c r="G1018" s="40">
        <v>4869.5938999999998</v>
      </c>
      <c r="H1018" s="41">
        <f t="shared" si="17"/>
        <v>0</v>
      </c>
      <c r="K1018" s="6"/>
      <c r="L1018"/>
    </row>
    <row r="1019" spans="1:12" ht="35.1" hidden="1" customHeight="1">
      <c r="A1019" s="38" t="s">
        <v>2012</v>
      </c>
      <c r="B1019" s="179" t="s">
        <v>2013</v>
      </c>
      <c r="C1019" s="180"/>
      <c r="D1019" s="181"/>
      <c r="E1019" s="39" t="s">
        <v>12</v>
      </c>
      <c r="F1019" s="47"/>
      <c r="G1019" s="40">
        <v>5546.8711000000003</v>
      </c>
      <c r="H1019" s="41">
        <f t="shared" si="17"/>
        <v>0</v>
      </c>
      <c r="K1019" s="6"/>
      <c r="L1019"/>
    </row>
    <row r="1020" spans="1:12" ht="35.1" hidden="1" customHeight="1">
      <c r="A1020" s="38" t="s">
        <v>2014</v>
      </c>
      <c r="B1020" s="179" t="s">
        <v>2015</v>
      </c>
      <c r="C1020" s="180"/>
      <c r="D1020" s="181"/>
      <c r="E1020" s="39" t="s">
        <v>12</v>
      </c>
      <c r="F1020" s="47"/>
      <c r="G1020" s="40">
        <v>7174.5199000000002</v>
      </c>
      <c r="H1020" s="41">
        <f t="shared" si="17"/>
        <v>0</v>
      </c>
      <c r="K1020" s="6"/>
      <c r="L1020"/>
    </row>
    <row r="1021" spans="1:12" ht="35.1" hidden="1" customHeight="1">
      <c r="A1021" s="38" t="s">
        <v>2016</v>
      </c>
      <c r="B1021" s="179" t="s">
        <v>2017</v>
      </c>
      <c r="C1021" s="180"/>
      <c r="D1021" s="181"/>
      <c r="E1021" s="39" t="s">
        <v>12</v>
      </c>
      <c r="F1021" s="47"/>
      <c r="G1021" s="40">
        <v>8703.0144</v>
      </c>
      <c r="H1021" s="41">
        <f t="shared" si="17"/>
        <v>0</v>
      </c>
      <c r="K1021" s="6"/>
      <c r="L1021"/>
    </row>
    <row r="1022" spans="1:12" ht="35.1" hidden="1" customHeight="1">
      <c r="A1022" s="38" t="s">
        <v>2018</v>
      </c>
      <c r="B1022" s="179" t="s">
        <v>2019</v>
      </c>
      <c r="C1022" s="180"/>
      <c r="D1022" s="181"/>
      <c r="E1022" s="39" t="s">
        <v>12</v>
      </c>
      <c r="F1022" s="47"/>
      <c r="G1022" s="40">
        <v>1267.6133</v>
      </c>
      <c r="H1022" s="41">
        <f t="shared" si="17"/>
        <v>0</v>
      </c>
      <c r="K1022" s="6"/>
      <c r="L1022"/>
    </row>
    <row r="1023" spans="1:12" ht="35.1" hidden="1" customHeight="1">
      <c r="A1023" s="38" t="s">
        <v>2020</v>
      </c>
      <c r="B1023" s="179" t="s">
        <v>2021</v>
      </c>
      <c r="C1023" s="180"/>
      <c r="D1023" s="181"/>
      <c r="E1023" s="39" t="s">
        <v>12</v>
      </c>
      <c r="F1023" s="47"/>
      <c r="G1023" s="40">
        <v>1392.6983</v>
      </c>
      <c r="H1023" s="41">
        <f t="shared" si="17"/>
        <v>0</v>
      </c>
      <c r="K1023" s="6"/>
      <c r="L1023"/>
    </row>
    <row r="1024" spans="1:12" ht="35.1" hidden="1" customHeight="1">
      <c r="A1024" s="51" t="s">
        <v>2022</v>
      </c>
      <c r="B1024" s="179" t="s">
        <v>2023</v>
      </c>
      <c r="C1024" s="180"/>
      <c r="D1024" s="181"/>
      <c r="E1024" s="46" t="s">
        <v>9</v>
      </c>
      <c r="F1024" s="47"/>
      <c r="G1024" s="40"/>
      <c r="H1024" s="41"/>
      <c r="K1024" s="6"/>
      <c r="L1024"/>
    </row>
    <row r="1025" spans="1:12" ht="35.1" hidden="1" customHeight="1">
      <c r="A1025" s="48" t="s">
        <v>2024</v>
      </c>
      <c r="B1025" s="179" t="s">
        <v>2023</v>
      </c>
      <c r="C1025" s="180"/>
      <c r="D1025" s="181"/>
      <c r="E1025" s="46" t="s">
        <v>9</v>
      </c>
      <c r="F1025" s="47"/>
      <c r="G1025" s="40"/>
      <c r="H1025" s="41"/>
      <c r="K1025" s="6"/>
      <c r="L1025"/>
    </row>
    <row r="1026" spans="1:12" ht="35.1" hidden="1" customHeight="1">
      <c r="A1026" s="48" t="s">
        <v>2025</v>
      </c>
      <c r="B1026" s="179" t="s">
        <v>2026</v>
      </c>
      <c r="C1026" s="180"/>
      <c r="D1026" s="181"/>
      <c r="E1026" s="49" t="s">
        <v>9</v>
      </c>
      <c r="F1026" s="47"/>
      <c r="G1026" s="40"/>
      <c r="H1026" s="41"/>
      <c r="K1026" s="6"/>
      <c r="L1026"/>
    </row>
    <row r="1027" spans="1:12" ht="35.1" hidden="1" customHeight="1">
      <c r="A1027" s="38" t="s">
        <v>2027</v>
      </c>
      <c r="B1027" s="179" t="s">
        <v>2028</v>
      </c>
      <c r="C1027" s="180"/>
      <c r="D1027" s="181"/>
      <c r="E1027" s="39" t="s">
        <v>12</v>
      </c>
      <c r="F1027" s="47"/>
      <c r="G1027" s="40">
        <v>43350.982799999998</v>
      </c>
      <c r="H1027" s="41">
        <f t="shared" si="17"/>
        <v>0</v>
      </c>
      <c r="K1027" s="6"/>
      <c r="L1027"/>
    </row>
    <row r="1028" spans="1:12" ht="35.1" hidden="1" customHeight="1">
      <c r="A1028" s="38" t="s">
        <v>2029</v>
      </c>
      <c r="B1028" s="179" t="s">
        <v>2030</v>
      </c>
      <c r="C1028" s="180"/>
      <c r="D1028" s="181"/>
      <c r="E1028" s="39" t="s">
        <v>12</v>
      </c>
      <c r="F1028" s="47"/>
      <c r="G1028" s="40">
        <v>4423.8402999999998</v>
      </c>
      <c r="H1028" s="41">
        <f t="shared" si="17"/>
        <v>0</v>
      </c>
      <c r="K1028" s="6"/>
      <c r="L1028"/>
    </row>
    <row r="1029" spans="1:12" ht="35.1" hidden="1" customHeight="1">
      <c r="A1029" s="38" t="s">
        <v>2031</v>
      </c>
      <c r="B1029" s="179" t="s">
        <v>2032</v>
      </c>
      <c r="C1029" s="180"/>
      <c r="D1029" s="181"/>
      <c r="E1029" s="39" t="s">
        <v>12</v>
      </c>
      <c r="F1029" s="47"/>
      <c r="G1029" s="40">
        <v>19176.711599999999</v>
      </c>
      <c r="H1029" s="41">
        <f t="shared" si="17"/>
        <v>0</v>
      </c>
      <c r="K1029" s="6"/>
      <c r="L1029"/>
    </row>
    <row r="1030" spans="1:12" ht="35.1" hidden="1" customHeight="1">
      <c r="A1030" s="38" t="s">
        <v>2033</v>
      </c>
      <c r="B1030" s="179" t="s">
        <v>2034</v>
      </c>
      <c r="C1030" s="180"/>
      <c r="D1030" s="181"/>
      <c r="E1030" s="39" t="s">
        <v>12</v>
      </c>
      <c r="F1030" s="47"/>
      <c r="G1030" s="40">
        <v>7622.2591000000002</v>
      </c>
      <c r="H1030" s="41">
        <f t="shared" si="17"/>
        <v>0</v>
      </c>
      <c r="K1030" s="6"/>
      <c r="L1030"/>
    </row>
    <row r="1031" spans="1:12" ht="35.1" hidden="1" customHeight="1">
      <c r="A1031" s="48" t="s">
        <v>2035</v>
      </c>
      <c r="B1031" s="179" t="s">
        <v>2036</v>
      </c>
      <c r="C1031" s="180"/>
      <c r="D1031" s="181"/>
      <c r="E1031" s="39" t="s">
        <v>9</v>
      </c>
      <c r="F1031" s="47"/>
      <c r="G1031" s="40"/>
      <c r="H1031" s="41"/>
      <c r="K1031" s="6"/>
      <c r="L1031"/>
    </row>
    <row r="1032" spans="1:12" ht="35.1" hidden="1" customHeight="1">
      <c r="A1032" s="38" t="s">
        <v>2037</v>
      </c>
      <c r="B1032" s="179" t="s">
        <v>2038</v>
      </c>
      <c r="C1032" s="180"/>
      <c r="D1032" s="181"/>
      <c r="E1032" s="39" t="s">
        <v>12</v>
      </c>
      <c r="F1032" s="47"/>
      <c r="G1032" s="40">
        <v>8625.7864000000009</v>
      </c>
      <c r="H1032" s="41">
        <f t="shared" si="17"/>
        <v>0</v>
      </c>
      <c r="K1032" s="6"/>
      <c r="L1032"/>
    </row>
    <row r="1033" spans="1:12" ht="35.1" hidden="1" customHeight="1">
      <c r="A1033" s="38" t="s">
        <v>2039</v>
      </c>
      <c r="B1033" s="179" t="s">
        <v>2040</v>
      </c>
      <c r="C1033" s="180"/>
      <c r="D1033" s="181"/>
      <c r="E1033" s="39" t="s">
        <v>12</v>
      </c>
      <c r="F1033" s="47"/>
      <c r="G1033" s="40">
        <v>281.08339999999998</v>
      </c>
      <c r="H1033" s="41">
        <f t="shared" si="17"/>
        <v>0</v>
      </c>
      <c r="K1033" s="6"/>
      <c r="L1033"/>
    </row>
    <row r="1034" spans="1:12" ht="35.1" hidden="1" customHeight="1">
      <c r="A1034" s="38" t="s">
        <v>2041</v>
      </c>
      <c r="B1034" s="179" t="s">
        <v>2042</v>
      </c>
      <c r="C1034" s="180"/>
      <c r="D1034" s="181"/>
      <c r="E1034" s="39" t="s">
        <v>12</v>
      </c>
      <c r="F1034" s="47"/>
      <c r="G1034" s="40">
        <v>296.2962</v>
      </c>
      <c r="H1034" s="41">
        <f t="shared" si="17"/>
        <v>0</v>
      </c>
      <c r="K1034" s="6"/>
      <c r="L1034"/>
    </row>
    <row r="1035" spans="1:12" ht="35.1" hidden="1" customHeight="1">
      <c r="A1035" s="38" t="s">
        <v>2043</v>
      </c>
      <c r="B1035" s="179" t="s">
        <v>2044</v>
      </c>
      <c r="C1035" s="180"/>
      <c r="D1035" s="181"/>
      <c r="E1035" s="39" t="s">
        <v>12</v>
      </c>
      <c r="F1035" s="47"/>
      <c r="G1035" s="40">
        <v>342.44229999999999</v>
      </c>
      <c r="H1035" s="41">
        <f t="shared" si="17"/>
        <v>0</v>
      </c>
      <c r="K1035" s="6"/>
      <c r="L1035"/>
    </row>
    <row r="1036" spans="1:12" ht="35.1" hidden="1" customHeight="1">
      <c r="A1036" s="48" t="s">
        <v>2045</v>
      </c>
      <c r="B1036" s="179" t="s">
        <v>2046</v>
      </c>
      <c r="C1036" s="180"/>
      <c r="D1036" s="181"/>
      <c r="E1036" s="49" t="s">
        <v>9</v>
      </c>
      <c r="F1036" s="47"/>
      <c r="G1036" s="40"/>
      <c r="H1036" s="41"/>
      <c r="K1036" s="6"/>
      <c r="L1036"/>
    </row>
    <row r="1037" spans="1:12" ht="35.1" hidden="1" customHeight="1">
      <c r="A1037" s="38" t="s">
        <v>2047</v>
      </c>
      <c r="B1037" s="179" t="s">
        <v>2048</v>
      </c>
      <c r="C1037" s="180"/>
      <c r="D1037" s="181"/>
      <c r="E1037" s="46" t="s">
        <v>2049</v>
      </c>
      <c r="F1037" s="47"/>
      <c r="G1037" s="40">
        <v>765.22260000000006</v>
      </c>
      <c r="H1037" s="41">
        <f t="shared" si="17"/>
        <v>0</v>
      </c>
      <c r="K1037" s="6"/>
      <c r="L1037"/>
    </row>
    <row r="1038" spans="1:12" ht="35.1" hidden="1" customHeight="1">
      <c r="A1038" s="38" t="s">
        <v>2050</v>
      </c>
      <c r="B1038" s="179" t="s">
        <v>2051</v>
      </c>
      <c r="C1038" s="180"/>
      <c r="D1038" s="181"/>
      <c r="E1038" s="39" t="s">
        <v>12</v>
      </c>
      <c r="F1038" s="47"/>
      <c r="G1038" s="40">
        <v>3078.8114999999998</v>
      </c>
      <c r="H1038" s="41">
        <f t="shared" si="17"/>
        <v>0</v>
      </c>
      <c r="K1038" s="6"/>
      <c r="L1038"/>
    </row>
    <row r="1039" spans="1:12" ht="35.1" hidden="1" customHeight="1">
      <c r="A1039" s="48" t="s">
        <v>2052</v>
      </c>
      <c r="B1039" s="179" t="s">
        <v>2053</v>
      </c>
      <c r="C1039" s="180"/>
      <c r="D1039" s="181"/>
      <c r="E1039" s="46" t="s">
        <v>9</v>
      </c>
      <c r="F1039" s="47"/>
      <c r="G1039" s="40"/>
      <c r="H1039" s="41"/>
      <c r="K1039" s="6"/>
      <c r="L1039"/>
    </row>
    <row r="1040" spans="1:12" ht="35.1" hidden="1" customHeight="1">
      <c r="A1040" s="38" t="s">
        <v>2054</v>
      </c>
      <c r="B1040" s="179" t="s">
        <v>2055</v>
      </c>
      <c r="C1040" s="180"/>
      <c r="D1040" s="181"/>
      <c r="E1040" s="39" t="s">
        <v>12</v>
      </c>
      <c r="F1040" s="47"/>
      <c r="G1040" s="40">
        <v>102.3395</v>
      </c>
      <c r="H1040" s="41">
        <f t="shared" ref="H1040:H1101" si="18">ROUND(F1040*G1040,2)</f>
        <v>0</v>
      </c>
      <c r="K1040" s="6"/>
      <c r="L1040"/>
    </row>
    <row r="1041" spans="1:21" ht="35.1" hidden="1" customHeight="1">
      <c r="A1041" s="38" t="s">
        <v>2056</v>
      </c>
      <c r="B1041" s="179" t="s">
        <v>2057</v>
      </c>
      <c r="C1041" s="180"/>
      <c r="D1041" s="181"/>
      <c r="E1041" s="39" t="s">
        <v>12</v>
      </c>
      <c r="F1041" s="47"/>
      <c r="G1041" s="40">
        <v>344.86259999999999</v>
      </c>
      <c r="H1041" s="41">
        <f t="shared" si="18"/>
        <v>0</v>
      </c>
      <c r="K1041" s="6"/>
      <c r="L1041"/>
    </row>
    <row r="1042" spans="1:21" ht="35.1" customHeight="1">
      <c r="A1042" s="72" t="s">
        <v>2058</v>
      </c>
      <c r="B1042" s="179" t="s">
        <v>2059</v>
      </c>
      <c r="C1042" s="180"/>
      <c r="D1042" s="181"/>
      <c r="E1042" s="67" t="s">
        <v>12</v>
      </c>
      <c r="F1042" s="47">
        <v>16</v>
      </c>
      <c r="G1042" s="68">
        <v>18.234999999999999</v>
      </c>
      <c r="H1042" s="69">
        <f t="shared" si="18"/>
        <v>291.76</v>
      </c>
      <c r="K1042" s="6"/>
      <c r="L1042"/>
    </row>
    <row r="1043" spans="1:21" ht="35.1" hidden="1" customHeight="1">
      <c r="A1043" s="48" t="s">
        <v>2060</v>
      </c>
      <c r="B1043" s="179" t="s">
        <v>2061</v>
      </c>
      <c r="C1043" s="180"/>
      <c r="D1043" s="181"/>
      <c r="E1043" s="46" t="s">
        <v>9</v>
      </c>
      <c r="F1043" s="47"/>
      <c r="G1043" s="40"/>
      <c r="H1043" s="41"/>
      <c r="K1043" s="6"/>
      <c r="L1043"/>
    </row>
    <row r="1044" spans="1:21" ht="35.1" hidden="1" customHeight="1">
      <c r="A1044" s="38" t="s">
        <v>2062</v>
      </c>
      <c r="B1044" s="179" t="s">
        <v>2063</v>
      </c>
      <c r="C1044" s="180"/>
      <c r="D1044" s="181"/>
      <c r="E1044" s="39" t="s">
        <v>12</v>
      </c>
      <c r="F1044" s="47"/>
      <c r="G1044" s="40">
        <v>635.66899999999998</v>
      </c>
      <c r="H1044" s="41">
        <f t="shared" si="18"/>
        <v>0</v>
      </c>
      <c r="K1044" s="6"/>
      <c r="L1044"/>
    </row>
    <row r="1045" spans="1:21" ht="35.1" hidden="1" customHeight="1">
      <c r="A1045" s="38" t="s">
        <v>2064</v>
      </c>
      <c r="B1045" s="179" t="s">
        <v>2065</v>
      </c>
      <c r="C1045" s="180"/>
      <c r="D1045" s="181"/>
      <c r="E1045" s="39" t="s">
        <v>12</v>
      </c>
      <c r="F1045" s="47"/>
      <c r="G1045" s="40">
        <v>3187.5470999999998</v>
      </c>
      <c r="H1045" s="41">
        <f t="shared" si="18"/>
        <v>0</v>
      </c>
      <c r="K1045" s="6"/>
      <c r="L1045"/>
    </row>
    <row r="1046" spans="1:21" ht="35.1" hidden="1" customHeight="1">
      <c r="A1046" s="48" t="s">
        <v>2066</v>
      </c>
      <c r="B1046" s="179" t="s">
        <v>2067</v>
      </c>
      <c r="C1046" s="180"/>
      <c r="D1046" s="181"/>
      <c r="E1046" s="49" t="s">
        <v>9</v>
      </c>
      <c r="F1046" s="47"/>
      <c r="G1046" s="40"/>
      <c r="H1046" s="41"/>
      <c r="K1046" s="6"/>
      <c r="L1046"/>
    </row>
    <row r="1047" spans="1:21" ht="35.1" hidden="1" customHeight="1">
      <c r="A1047" s="38" t="s">
        <v>2068</v>
      </c>
      <c r="B1047" s="179" t="s">
        <v>2069</v>
      </c>
      <c r="C1047" s="180"/>
      <c r="D1047" s="181"/>
      <c r="E1047" s="39" t="s">
        <v>12</v>
      </c>
      <c r="F1047" s="47"/>
      <c r="G1047" s="40">
        <v>249.8794</v>
      </c>
      <c r="H1047" s="41">
        <f t="shared" si="18"/>
        <v>0</v>
      </c>
      <c r="K1047" s="6"/>
      <c r="L1047"/>
    </row>
    <row r="1048" spans="1:21" ht="35.1" hidden="1" customHeight="1">
      <c r="A1048" s="38" t="s">
        <v>2070</v>
      </c>
      <c r="B1048" s="179" t="s">
        <v>2071</v>
      </c>
      <c r="C1048" s="180"/>
      <c r="D1048" s="181"/>
      <c r="E1048" s="39" t="s">
        <v>12</v>
      </c>
      <c r="F1048" s="47"/>
      <c r="G1048" s="40">
        <v>1663.8886</v>
      </c>
      <c r="H1048" s="41">
        <f t="shared" si="18"/>
        <v>0</v>
      </c>
      <c r="K1048" s="6"/>
      <c r="L1048"/>
    </row>
    <row r="1049" spans="1:21" ht="35.1" customHeight="1">
      <c r="A1049" s="48" t="s">
        <v>2072</v>
      </c>
      <c r="B1049" s="179" t="s">
        <v>2572</v>
      </c>
      <c r="C1049" s="180"/>
      <c r="D1049" s="181"/>
      <c r="E1049" s="39" t="s">
        <v>2049</v>
      </c>
      <c r="F1049" s="47">
        <v>64.5</v>
      </c>
      <c r="G1049" s="40">
        <v>123.22969999999999</v>
      </c>
      <c r="H1049" s="41">
        <f t="shared" si="18"/>
        <v>7948.32</v>
      </c>
      <c r="K1049" s="6"/>
      <c r="L1049"/>
    </row>
    <row r="1050" spans="1:21" ht="35.1" hidden="1" customHeight="1">
      <c r="A1050" s="51" t="s">
        <v>2073</v>
      </c>
      <c r="B1050" s="179" t="s">
        <v>2571</v>
      </c>
      <c r="C1050" s="180"/>
      <c r="D1050" s="181"/>
      <c r="E1050" s="39" t="s">
        <v>9</v>
      </c>
      <c r="F1050" s="47"/>
      <c r="G1050" s="40"/>
      <c r="H1050" s="41"/>
      <c r="K1050" s="6"/>
      <c r="L1050"/>
    </row>
    <row r="1051" spans="1:21" ht="35.1" hidden="1" customHeight="1">
      <c r="A1051" s="38" t="s">
        <v>2074</v>
      </c>
      <c r="B1051" s="179" t="s">
        <v>2075</v>
      </c>
      <c r="C1051" s="180"/>
      <c r="D1051" s="181"/>
      <c r="E1051" s="39" t="s">
        <v>591</v>
      </c>
      <c r="F1051" s="47"/>
      <c r="G1051" s="40">
        <v>31.0899</v>
      </c>
      <c r="H1051" s="41">
        <f t="shared" si="18"/>
        <v>0</v>
      </c>
      <c r="K1051" s="6"/>
      <c r="L1051"/>
    </row>
    <row r="1052" spans="1:21" s="23" customFormat="1" ht="35.1" hidden="1" customHeight="1">
      <c r="A1052" s="38" t="s">
        <v>2076</v>
      </c>
      <c r="B1052" s="179" t="s">
        <v>2077</v>
      </c>
      <c r="C1052" s="180"/>
      <c r="D1052" s="181"/>
      <c r="E1052" s="39" t="s">
        <v>591</v>
      </c>
      <c r="F1052" s="47"/>
      <c r="G1052" s="40">
        <v>34.517000000000003</v>
      </c>
      <c r="H1052" s="41">
        <f t="shared" si="18"/>
        <v>0</v>
      </c>
      <c r="I1052"/>
      <c r="J1052"/>
      <c r="K1052" s="6"/>
      <c r="L1052"/>
      <c r="M1052"/>
      <c r="N1052"/>
      <c r="O1052"/>
      <c r="P1052"/>
      <c r="Q1052"/>
      <c r="R1052"/>
      <c r="S1052"/>
      <c r="T1052"/>
      <c r="U1052"/>
    </row>
    <row r="1053" spans="1:21" s="61" customFormat="1" ht="35.1" hidden="1" customHeight="1">
      <c r="A1053" s="38" t="s">
        <v>2078</v>
      </c>
      <c r="B1053" s="179" t="s">
        <v>2079</v>
      </c>
      <c r="C1053" s="180"/>
      <c r="D1053" s="181"/>
      <c r="E1053" s="49" t="s">
        <v>591</v>
      </c>
      <c r="F1053" s="47"/>
      <c r="G1053" s="40">
        <v>54.649099999999997</v>
      </c>
      <c r="H1053" s="41">
        <f t="shared" si="18"/>
        <v>0</v>
      </c>
      <c r="I1053"/>
      <c r="J1053"/>
      <c r="K1053" s="6"/>
      <c r="L1053"/>
      <c r="M1053"/>
      <c r="N1053"/>
      <c r="O1053"/>
      <c r="P1053"/>
      <c r="Q1053"/>
      <c r="R1053"/>
      <c r="S1053"/>
      <c r="T1053"/>
      <c r="U1053"/>
    </row>
    <row r="1054" spans="1:21" ht="35.1" hidden="1" customHeight="1">
      <c r="A1054" s="38" t="s">
        <v>2080</v>
      </c>
      <c r="B1054" s="179" t="s">
        <v>2081</v>
      </c>
      <c r="C1054" s="180"/>
      <c r="D1054" s="181"/>
      <c r="E1054" s="46" t="s">
        <v>591</v>
      </c>
      <c r="F1054" s="47"/>
      <c r="G1054" s="40">
        <v>48.034500000000001</v>
      </c>
      <c r="H1054" s="41">
        <f t="shared" si="18"/>
        <v>0</v>
      </c>
      <c r="K1054" s="6"/>
      <c r="L1054"/>
    </row>
    <row r="1055" spans="1:21" ht="35.1" hidden="1" customHeight="1">
      <c r="A1055" s="38" t="s">
        <v>2082</v>
      </c>
      <c r="B1055" s="179" t="s">
        <v>2083</v>
      </c>
      <c r="C1055" s="180"/>
      <c r="D1055" s="181"/>
      <c r="E1055" s="46" t="s">
        <v>591</v>
      </c>
      <c r="F1055" s="47"/>
      <c r="G1055" s="40">
        <v>63.579500000000003</v>
      </c>
      <c r="H1055" s="41">
        <f t="shared" si="18"/>
        <v>0</v>
      </c>
      <c r="K1055" s="6"/>
      <c r="L1055"/>
    </row>
    <row r="1056" spans="1:21" ht="35.1" hidden="1" customHeight="1">
      <c r="A1056" s="48" t="s">
        <v>2084</v>
      </c>
      <c r="B1056" s="179" t="s">
        <v>2085</v>
      </c>
      <c r="C1056" s="180"/>
      <c r="D1056" s="181"/>
      <c r="E1056" s="39" t="s">
        <v>9</v>
      </c>
      <c r="F1056" s="47"/>
      <c r="G1056" s="40"/>
      <c r="H1056" s="41"/>
      <c r="K1056" s="6"/>
      <c r="L1056"/>
    </row>
    <row r="1057" spans="1:12" ht="35.1" hidden="1" customHeight="1">
      <c r="A1057" s="38" t="s">
        <v>2086</v>
      </c>
      <c r="B1057" s="179" t="s">
        <v>2087</v>
      </c>
      <c r="C1057" s="180"/>
      <c r="D1057" s="181"/>
      <c r="E1057" s="39" t="s">
        <v>12</v>
      </c>
      <c r="F1057" s="47"/>
      <c r="G1057" s="40">
        <v>486.61790000000002</v>
      </c>
      <c r="H1057" s="41">
        <f t="shared" si="18"/>
        <v>0</v>
      </c>
      <c r="K1057" s="6"/>
      <c r="L1057"/>
    </row>
    <row r="1058" spans="1:12" ht="35.1" hidden="1" customHeight="1">
      <c r="A1058" s="38" t="s">
        <v>2088</v>
      </c>
      <c r="B1058" s="179" t="s">
        <v>2089</v>
      </c>
      <c r="C1058" s="180"/>
      <c r="D1058" s="181"/>
      <c r="E1058" s="39" t="s">
        <v>12</v>
      </c>
      <c r="F1058" s="47"/>
      <c r="G1058" s="40">
        <v>595.50459999999998</v>
      </c>
      <c r="H1058" s="41">
        <f t="shared" si="18"/>
        <v>0</v>
      </c>
      <c r="K1058" s="6"/>
      <c r="L1058"/>
    </row>
    <row r="1059" spans="1:12" ht="35.1" hidden="1" customHeight="1">
      <c r="A1059" s="48" t="s">
        <v>2090</v>
      </c>
      <c r="B1059" s="179" t="s">
        <v>2091</v>
      </c>
      <c r="C1059" s="180"/>
      <c r="D1059" s="181"/>
      <c r="E1059" s="46" t="s">
        <v>9</v>
      </c>
      <c r="F1059" s="47"/>
      <c r="G1059" s="40"/>
      <c r="H1059" s="41"/>
      <c r="K1059" s="6"/>
      <c r="L1059"/>
    </row>
    <row r="1060" spans="1:12" ht="35.1" hidden="1" customHeight="1">
      <c r="A1060" s="38" t="s">
        <v>2092</v>
      </c>
      <c r="B1060" s="179" t="s">
        <v>2093</v>
      </c>
      <c r="C1060" s="180"/>
      <c r="D1060" s="181"/>
      <c r="E1060" s="39" t="s">
        <v>12</v>
      </c>
      <c r="F1060" s="47"/>
      <c r="G1060" s="40">
        <v>113.0322</v>
      </c>
      <c r="H1060" s="41">
        <f t="shared" si="18"/>
        <v>0</v>
      </c>
      <c r="K1060" s="6"/>
      <c r="L1060"/>
    </row>
    <row r="1061" spans="1:12" ht="35.1" hidden="1" customHeight="1">
      <c r="A1061" s="38" t="s">
        <v>2094</v>
      </c>
      <c r="B1061" s="179" t="s">
        <v>2095</v>
      </c>
      <c r="C1061" s="180"/>
      <c r="D1061" s="181"/>
      <c r="E1061" s="39" t="s">
        <v>12</v>
      </c>
      <c r="F1061" s="47"/>
      <c r="G1061" s="40">
        <v>133.55269999999999</v>
      </c>
      <c r="H1061" s="41">
        <f t="shared" si="18"/>
        <v>0</v>
      </c>
      <c r="K1061" s="6"/>
      <c r="L1061"/>
    </row>
    <row r="1062" spans="1:12" ht="35.1" hidden="1" customHeight="1">
      <c r="A1062" s="38" t="s">
        <v>2096</v>
      </c>
      <c r="B1062" s="179" t="s">
        <v>2097</v>
      </c>
      <c r="C1062" s="180"/>
      <c r="D1062" s="181"/>
      <c r="E1062" s="39" t="s">
        <v>12</v>
      </c>
      <c r="F1062" s="47"/>
      <c r="G1062" s="40">
        <v>83.551199999999994</v>
      </c>
      <c r="H1062" s="41">
        <f t="shared" si="18"/>
        <v>0</v>
      </c>
      <c r="K1062" s="6"/>
      <c r="L1062"/>
    </row>
    <row r="1063" spans="1:12" ht="35.1" hidden="1" customHeight="1">
      <c r="A1063" s="48" t="s">
        <v>2098</v>
      </c>
      <c r="B1063" s="179" t="s">
        <v>2099</v>
      </c>
      <c r="C1063" s="180"/>
      <c r="D1063" s="181"/>
      <c r="E1063" s="39" t="s">
        <v>12</v>
      </c>
      <c r="F1063" s="47"/>
      <c r="G1063" s="40">
        <v>37.718499999999999</v>
      </c>
      <c r="H1063" s="41">
        <f t="shared" si="18"/>
        <v>0</v>
      </c>
      <c r="K1063" s="6"/>
      <c r="L1063"/>
    </row>
    <row r="1064" spans="1:12" ht="35.1" hidden="1" customHeight="1">
      <c r="A1064" s="48" t="s">
        <v>2100</v>
      </c>
      <c r="B1064" s="179" t="s">
        <v>2101</v>
      </c>
      <c r="C1064" s="180"/>
      <c r="D1064" s="181"/>
      <c r="E1064" s="39" t="s">
        <v>9</v>
      </c>
      <c r="F1064" s="47"/>
      <c r="G1064" s="40"/>
      <c r="H1064" s="41"/>
      <c r="K1064" s="6"/>
      <c r="L1064"/>
    </row>
    <row r="1065" spans="1:12" ht="35.1" hidden="1" customHeight="1">
      <c r="A1065" s="38" t="s">
        <v>2102</v>
      </c>
      <c r="B1065" s="179" t="s">
        <v>2103</v>
      </c>
      <c r="C1065" s="180"/>
      <c r="D1065" s="181"/>
      <c r="E1065" s="39" t="s">
        <v>12</v>
      </c>
      <c r="F1065" s="47"/>
      <c r="G1065" s="40">
        <v>69.843000000000004</v>
      </c>
      <c r="H1065" s="41">
        <f t="shared" si="18"/>
        <v>0</v>
      </c>
      <c r="K1065" s="6"/>
      <c r="L1065"/>
    </row>
    <row r="1066" spans="1:12" ht="35.1" hidden="1" customHeight="1">
      <c r="A1066" s="38" t="s">
        <v>2104</v>
      </c>
      <c r="B1066" s="179" t="s">
        <v>2105</v>
      </c>
      <c r="C1066" s="180"/>
      <c r="D1066" s="181"/>
      <c r="E1066" s="39" t="s">
        <v>12</v>
      </c>
      <c r="F1066" s="47"/>
      <c r="G1066" s="40">
        <v>64.474599999999995</v>
      </c>
      <c r="H1066" s="41">
        <f t="shared" si="18"/>
        <v>0</v>
      </c>
      <c r="K1066" s="6"/>
      <c r="L1066"/>
    </row>
    <row r="1067" spans="1:12" ht="35.1" hidden="1" customHeight="1">
      <c r="A1067" s="38" t="s">
        <v>2106</v>
      </c>
      <c r="B1067" s="179" t="s">
        <v>2107</v>
      </c>
      <c r="C1067" s="180"/>
      <c r="D1067" s="181"/>
      <c r="E1067" s="39" t="s">
        <v>12</v>
      </c>
      <c r="F1067" s="47"/>
      <c r="G1067" s="40">
        <v>109.8888</v>
      </c>
      <c r="H1067" s="41">
        <f t="shared" si="18"/>
        <v>0</v>
      </c>
      <c r="K1067" s="6"/>
      <c r="L1067"/>
    </row>
    <row r="1068" spans="1:12" ht="35.1" hidden="1" customHeight="1">
      <c r="A1068" s="38" t="s">
        <v>2108</v>
      </c>
      <c r="B1068" s="179" t="s">
        <v>2109</v>
      </c>
      <c r="C1068" s="180"/>
      <c r="D1068" s="181"/>
      <c r="E1068" s="39" t="s">
        <v>12</v>
      </c>
      <c r="F1068" s="47"/>
      <c r="G1068" s="40">
        <v>111.1536</v>
      </c>
      <c r="H1068" s="41">
        <f t="shared" si="18"/>
        <v>0</v>
      </c>
      <c r="K1068" s="6"/>
      <c r="L1068"/>
    </row>
    <row r="1069" spans="1:12" ht="35.1" hidden="1" customHeight="1">
      <c r="A1069" s="38" t="s">
        <v>2110</v>
      </c>
      <c r="B1069" s="179" t="s">
        <v>2111</v>
      </c>
      <c r="C1069" s="180"/>
      <c r="D1069" s="181"/>
      <c r="E1069" s="39" t="s">
        <v>12</v>
      </c>
      <c r="F1069" s="47"/>
      <c r="G1069" s="40">
        <v>176.01650000000001</v>
      </c>
      <c r="H1069" s="41">
        <f t="shared" si="18"/>
        <v>0</v>
      </c>
      <c r="K1069" s="6"/>
      <c r="L1069"/>
    </row>
    <row r="1070" spans="1:12" ht="35.1" hidden="1" customHeight="1">
      <c r="A1070" s="38" t="s">
        <v>2112</v>
      </c>
      <c r="B1070" s="179" t="s">
        <v>2113</v>
      </c>
      <c r="C1070" s="180"/>
      <c r="D1070" s="181"/>
      <c r="E1070" s="39" t="s">
        <v>12</v>
      </c>
      <c r="F1070" s="47"/>
      <c r="G1070" s="40">
        <v>216.6319</v>
      </c>
      <c r="H1070" s="41">
        <f t="shared" si="18"/>
        <v>0</v>
      </c>
      <c r="K1070" s="6"/>
      <c r="L1070"/>
    </row>
    <row r="1071" spans="1:12" ht="35.1" hidden="1" customHeight="1">
      <c r="A1071" s="38" t="s">
        <v>2114</v>
      </c>
      <c r="B1071" s="179" t="s">
        <v>2115</v>
      </c>
      <c r="C1071" s="180"/>
      <c r="D1071" s="181"/>
      <c r="E1071" s="39" t="s">
        <v>12</v>
      </c>
      <c r="F1071" s="47"/>
      <c r="G1071" s="40">
        <v>324.40030000000002</v>
      </c>
      <c r="H1071" s="41">
        <f t="shared" si="18"/>
        <v>0</v>
      </c>
      <c r="K1071" s="6"/>
      <c r="L1071"/>
    </row>
    <row r="1072" spans="1:12" ht="35.1" hidden="1" customHeight="1">
      <c r="A1072" s="48" t="s">
        <v>2116</v>
      </c>
      <c r="B1072" s="179" t="s">
        <v>2117</v>
      </c>
      <c r="C1072" s="180"/>
      <c r="D1072" s="181"/>
      <c r="E1072" s="46" t="s">
        <v>9</v>
      </c>
      <c r="F1072" s="47"/>
      <c r="G1072" s="40"/>
      <c r="H1072" s="41"/>
      <c r="K1072" s="6"/>
      <c r="L1072"/>
    </row>
    <row r="1073" spans="1:12" ht="35.1" hidden="1" customHeight="1">
      <c r="A1073" s="38" t="s">
        <v>2118</v>
      </c>
      <c r="B1073" s="179" t="s">
        <v>2119</v>
      </c>
      <c r="C1073" s="180"/>
      <c r="D1073" s="181"/>
      <c r="E1073" s="39" t="s">
        <v>12</v>
      </c>
      <c r="F1073" s="47"/>
      <c r="G1073" s="40">
        <v>206.89250000000001</v>
      </c>
      <c r="H1073" s="41">
        <f t="shared" si="18"/>
        <v>0</v>
      </c>
      <c r="K1073" s="6"/>
      <c r="L1073"/>
    </row>
    <row r="1074" spans="1:12" ht="35.1" hidden="1" customHeight="1">
      <c r="A1074" s="38" t="s">
        <v>2120</v>
      </c>
      <c r="B1074" s="179" t="s">
        <v>2121</v>
      </c>
      <c r="C1074" s="180"/>
      <c r="D1074" s="181"/>
      <c r="E1074" s="39" t="s">
        <v>12</v>
      </c>
      <c r="F1074" s="47"/>
      <c r="G1074" s="40">
        <v>271.35079999999999</v>
      </c>
      <c r="H1074" s="41">
        <f t="shared" si="18"/>
        <v>0</v>
      </c>
      <c r="K1074" s="6"/>
      <c r="L1074"/>
    </row>
    <row r="1075" spans="1:12" ht="35.1" hidden="1" customHeight="1">
      <c r="A1075" s="38" t="s">
        <v>2122</v>
      </c>
      <c r="B1075" s="179" t="s">
        <v>2123</v>
      </c>
      <c r="C1075" s="180"/>
      <c r="D1075" s="181"/>
      <c r="E1075" s="39" t="s">
        <v>12</v>
      </c>
      <c r="F1075" s="47"/>
      <c r="G1075" s="40">
        <v>310.541</v>
      </c>
      <c r="H1075" s="41">
        <f t="shared" si="18"/>
        <v>0</v>
      </c>
      <c r="K1075" s="6"/>
      <c r="L1075"/>
    </row>
    <row r="1076" spans="1:12" ht="35.1" hidden="1" customHeight="1">
      <c r="A1076" s="38" t="s">
        <v>2124</v>
      </c>
      <c r="B1076" s="179" t="s">
        <v>2125</v>
      </c>
      <c r="C1076" s="180"/>
      <c r="D1076" s="181"/>
      <c r="E1076" s="39" t="s">
        <v>12</v>
      </c>
      <c r="F1076" s="47"/>
      <c r="G1076" s="40">
        <v>220.87039999999999</v>
      </c>
      <c r="H1076" s="41">
        <f t="shared" si="18"/>
        <v>0</v>
      </c>
      <c r="K1076" s="6"/>
      <c r="L1076"/>
    </row>
    <row r="1077" spans="1:12" ht="35.1" hidden="1" customHeight="1">
      <c r="A1077" s="38" t="s">
        <v>2126</v>
      </c>
      <c r="B1077" s="179" t="s">
        <v>2127</v>
      </c>
      <c r="C1077" s="180"/>
      <c r="D1077" s="181"/>
      <c r="E1077" s="39" t="s">
        <v>12</v>
      </c>
      <c r="F1077" s="47"/>
      <c r="G1077" s="40">
        <v>114.4481</v>
      </c>
      <c r="H1077" s="41">
        <f t="shared" si="18"/>
        <v>0</v>
      </c>
      <c r="K1077" s="6"/>
      <c r="L1077"/>
    </row>
    <row r="1078" spans="1:12" ht="35.1" hidden="1" customHeight="1">
      <c r="A1078" s="38" t="s">
        <v>2128</v>
      </c>
      <c r="B1078" s="179" t="s">
        <v>2129</v>
      </c>
      <c r="C1078" s="180"/>
      <c r="D1078" s="181"/>
      <c r="E1078" s="39" t="s">
        <v>12</v>
      </c>
      <c r="F1078" s="47"/>
      <c r="G1078" s="40">
        <v>1173.9762000000001</v>
      </c>
      <c r="H1078" s="41">
        <f t="shared" si="18"/>
        <v>0</v>
      </c>
      <c r="K1078" s="6"/>
      <c r="L1078"/>
    </row>
    <row r="1079" spans="1:12" ht="35.1" hidden="1" customHeight="1">
      <c r="A1079" s="48" t="s">
        <v>2130</v>
      </c>
      <c r="B1079" s="179" t="s">
        <v>2131</v>
      </c>
      <c r="C1079" s="180"/>
      <c r="D1079" s="181"/>
      <c r="E1079" s="46" t="s">
        <v>9</v>
      </c>
      <c r="F1079" s="47"/>
      <c r="G1079" s="40"/>
      <c r="H1079" s="41"/>
      <c r="K1079" s="6"/>
      <c r="L1079"/>
    </row>
    <row r="1080" spans="1:12" ht="35.1" hidden="1" customHeight="1">
      <c r="A1080" s="38" t="s">
        <v>2132</v>
      </c>
      <c r="B1080" s="179" t="s">
        <v>2133</v>
      </c>
      <c r="C1080" s="180"/>
      <c r="D1080" s="181"/>
      <c r="E1080" s="39" t="s">
        <v>12</v>
      </c>
      <c r="F1080" s="47"/>
      <c r="G1080" s="40">
        <v>25.881900000000002</v>
      </c>
      <c r="H1080" s="41">
        <f t="shared" si="18"/>
        <v>0</v>
      </c>
      <c r="K1080" s="6"/>
      <c r="L1080"/>
    </row>
    <row r="1081" spans="1:12" ht="35.1" hidden="1" customHeight="1">
      <c r="A1081" s="38" t="s">
        <v>2134</v>
      </c>
      <c r="B1081" s="179" t="s">
        <v>2135</v>
      </c>
      <c r="C1081" s="180"/>
      <c r="D1081" s="181"/>
      <c r="E1081" s="39" t="s">
        <v>12</v>
      </c>
      <c r="F1081" s="47"/>
      <c r="G1081" s="40">
        <v>31.542200000000001</v>
      </c>
      <c r="H1081" s="41">
        <f t="shared" si="18"/>
        <v>0</v>
      </c>
      <c r="K1081" s="6"/>
      <c r="L1081"/>
    </row>
    <row r="1082" spans="1:12" ht="35.1" hidden="1" customHeight="1">
      <c r="A1082" s="38" t="s">
        <v>2136</v>
      </c>
      <c r="B1082" s="179" t="s">
        <v>2137</v>
      </c>
      <c r="C1082" s="180"/>
      <c r="D1082" s="181"/>
      <c r="E1082" s="39" t="s">
        <v>12</v>
      </c>
      <c r="F1082" s="47"/>
      <c r="G1082" s="40">
        <v>34.021599999999999</v>
      </c>
      <c r="H1082" s="41">
        <f t="shared" si="18"/>
        <v>0</v>
      </c>
      <c r="K1082" s="6"/>
      <c r="L1082"/>
    </row>
    <row r="1083" spans="1:12" ht="35.1" hidden="1" customHeight="1">
      <c r="A1083" s="38" t="s">
        <v>2138</v>
      </c>
      <c r="B1083" s="179" t="s">
        <v>2139</v>
      </c>
      <c r="C1083" s="180"/>
      <c r="D1083" s="181"/>
      <c r="E1083" s="39" t="s">
        <v>12</v>
      </c>
      <c r="F1083" s="47"/>
      <c r="G1083" s="40">
        <v>33.384500000000003</v>
      </c>
      <c r="H1083" s="41">
        <f t="shared" si="18"/>
        <v>0</v>
      </c>
      <c r="K1083" s="6"/>
      <c r="L1083"/>
    </row>
    <row r="1084" spans="1:12" ht="35.1" hidden="1" customHeight="1">
      <c r="A1084" s="38" t="s">
        <v>2140</v>
      </c>
      <c r="B1084" s="179" t="s">
        <v>2141</v>
      </c>
      <c r="C1084" s="180"/>
      <c r="D1084" s="181"/>
      <c r="E1084" s="39" t="s">
        <v>12</v>
      </c>
      <c r="F1084" s="47"/>
      <c r="G1084" s="40">
        <v>44.396900000000002</v>
      </c>
      <c r="H1084" s="41">
        <f t="shared" si="18"/>
        <v>0</v>
      </c>
      <c r="K1084" s="6"/>
      <c r="L1084"/>
    </row>
    <row r="1085" spans="1:12" ht="35.1" hidden="1" customHeight="1">
      <c r="A1085" s="38" t="s">
        <v>2142</v>
      </c>
      <c r="B1085" s="179" t="s">
        <v>2143</v>
      </c>
      <c r="C1085" s="180"/>
      <c r="D1085" s="181"/>
      <c r="E1085" s="39" t="s">
        <v>12</v>
      </c>
      <c r="F1085" s="47"/>
      <c r="G1085" s="40">
        <v>255.5369</v>
      </c>
      <c r="H1085" s="41">
        <f t="shared" si="18"/>
        <v>0</v>
      </c>
      <c r="K1085" s="6"/>
      <c r="L1085"/>
    </row>
    <row r="1086" spans="1:12" ht="35.1" hidden="1" customHeight="1">
      <c r="A1086" s="38" t="s">
        <v>2144</v>
      </c>
      <c r="B1086" s="179" t="s">
        <v>2145</v>
      </c>
      <c r="C1086" s="180"/>
      <c r="D1086" s="181"/>
      <c r="E1086" s="39" t="s">
        <v>12</v>
      </c>
      <c r="F1086" s="47"/>
      <c r="G1086" s="40">
        <v>418.52640000000002</v>
      </c>
      <c r="H1086" s="41">
        <f t="shared" si="18"/>
        <v>0</v>
      </c>
      <c r="K1086" s="6"/>
      <c r="L1086"/>
    </row>
    <row r="1087" spans="1:12" ht="35.1" hidden="1" customHeight="1">
      <c r="A1087" s="48" t="s">
        <v>2146</v>
      </c>
      <c r="B1087" s="179" t="s">
        <v>2147</v>
      </c>
      <c r="C1087" s="180"/>
      <c r="D1087" s="181"/>
      <c r="E1087" s="39" t="s">
        <v>12</v>
      </c>
      <c r="F1087" s="47"/>
      <c r="G1087" s="40">
        <v>242.9237</v>
      </c>
      <c r="H1087" s="41">
        <f t="shared" si="18"/>
        <v>0</v>
      </c>
      <c r="K1087" s="6"/>
      <c r="L1087"/>
    </row>
    <row r="1088" spans="1:12" ht="35.1" hidden="1" customHeight="1">
      <c r="A1088" s="48" t="s">
        <v>2148</v>
      </c>
      <c r="B1088" s="179" t="s">
        <v>2149</v>
      </c>
      <c r="C1088" s="180"/>
      <c r="D1088" s="181"/>
      <c r="E1088" s="46" t="s">
        <v>9</v>
      </c>
      <c r="F1088" s="47"/>
      <c r="G1088" s="40"/>
      <c r="H1088" s="41"/>
      <c r="K1088" s="6"/>
      <c r="L1088"/>
    </row>
    <row r="1089" spans="1:12" ht="35.1" hidden="1" customHeight="1">
      <c r="A1089" s="38" t="s">
        <v>2150</v>
      </c>
      <c r="B1089" s="179" t="s">
        <v>2151</v>
      </c>
      <c r="C1089" s="180"/>
      <c r="D1089" s="181"/>
      <c r="E1089" s="39" t="s">
        <v>12</v>
      </c>
      <c r="F1089" s="47"/>
      <c r="G1089" s="40">
        <v>52.012599999999999</v>
      </c>
      <c r="H1089" s="41">
        <f t="shared" si="18"/>
        <v>0</v>
      </c>
      <c r="K1089" s="6"/>
      <c r="L1089"/>
    </row>
    <row r="1090" spans="1:12" ht="35.1" hidden="1" customHeight="1">
      <c r="A1090" s="38" t="s">
        <v>2152</v>
      </c>
      <c r="B1090" s="179" t="s">
        <v>2153</v>
      </c>
      <c r="C1090" s="180"/>
      <c r="D1090" s="181"/>
      <c r="E1090" s="39" t="s">
        <v>12</v>
      </c>
      <c r="F1090" s="47"/>
      <c r="G1090" s="40">
        <v>59.401400000000002</v>
      </c>
      <c r="H1090" s="41">
        <f t="shared" si="18"/>
        <v>0</v>
      </c>
      <c r="K1090" s="6"/>
      <c r="L1090"/>
    </row>
    <row r="1091" spans="1:12" ht="35.1" hidden="1" customHeight="1">
      <c r="A1091" s="38" t="s">
        <v>2154</v>
      </c>
      <c r="B1091" s="179" t="s">
        <v>2155</v>
      </c>
      <c r="C1091" s="180"/>
      <c r="D1091" s="181"/>
      <c r="E1091" s="39" t="s">
        <v>12</v>
      </c>
      <c r="F1091" s="47"/>
      <c r="G1091" s="40">
        <v>97.201300000000003</v>
      </c>
      <c r="H1091" s="41">
        <f t="shared" si="18"/>
        <v>0</v>
      </c>
      <c r="K1091" s="6"/>
      <c r="L1091"/>
    </row>
    <row r="1092" spans="1:12" ht="35.1" hidden="1" customHeight="1">
      <c r="A1092" s="38" t="s">
        <v>2156</v>
      </c>
      <c r="B1092" s="179" t="s">
        <v>2157</v>
      </c>
      <c r="C1092" s="180"/>
      <c r="D1092" s="181"/>
      <c r="E1092" s="39" t="s">
        <v>12</v>
      </c>
      <c r="F1092" s="47"/>
      <c r="G1092" s="40">
        <v>148.01650000000001</v>
      </c>
      <c r="H1092" s="41">
        <f t="shared" si="18"/>
        <v>0</v>
      </c>
      <c r="K1092" s="6"/>
      <c r="L1092"/>
    </row>
    <row r="1093" spans="1:12" ht="35.1" hidden="1" customHeight="1">
      <c r="A1093" s="38" t="s">
        <v>2158</v>
      </c>
      <c r="B1093" s="179" t="s">
        <v>2159</v>
      </c>
      <c r="C1093" s="180"/>
      <c r="D1093" s="181"/>
      <c r="E1093" s="39" t="s">
        <v>12</v>
      </c>
      <c r="F1093" s="47"/>
      <c r="G1093" s="40">
        <v>159.59270000000001</v>
      </c>
      <c r="H1093" s="41">
        <f t="shared" si="18"/>
        <v>0</v>
      </c>
      <c r="K1093" s="6"/>
      <c r="L1093"/>
    </row>
    <row r="1094" spans="1:12" ht="35.1" hidden="1" customHeight="1">
      <c r="A1094" s="38" t="s">
        <v>2160</v>
      </c>
      <c r="B1094" s="179" t="s">
        <v>2161</v>
      </c>
      <c r="C1094" s="180"/>
      <c r="D1094" s="181"/>
      <c r="E1094" s="39" t="s">
        <v>12</v>
      </c>
      <c r="F1094" s="47"/>
      <c r="G1094" s="40">
        <v>245.441</v>
      </c>
      <c r="H1094" s="41">
        <f t="shared" si="18"/>
        <v>0</v>
      </c>
      <c r="K1094" s="6"/>
      <c r="L1094"/>
    </row>
    <row r="1095" spans="1:12" ht="35.1" hidden="1" customHeight="1">
      <c r="A1095" s="38" t="s">
        <v>2162</v>
      </c>
      <c r="B1095" s="179" t="s">
        <v>2163</v>
      </c>
      <c r="C1095" s="180"/>
      <c r="D1095" s="181"/>
      <c r="E1095" s="39" t="s">
        <v>12</v>
      </c>
      <c r="F1095" s="47"/>
      <c r="G1095" s="40">
        <v>713.33789999999999</v>
      </c>
      <c r="H1095" s="41">
        <f t="shared" si="18"/>
        <v>0</v>
      </c>
      <c r="K1095" s="6"/>
      <c r="L1095"/>
    </row>
    <row r="1096" spans="1:12" ht="35.1" hidden="1" customHeight="1">
      <c r="A1096" s="48" t="s">
        <v>2164</v>
      </c>
      <c r="B1096" s="179" t="s">
        <v>2165</v>
      </c>
      <c r="C1096" s="180"/>
      <c r="D1096" s="181"/>
      <c r="E1096" s="46" t="s">
        <v>9</v>
      </c>
      <c r="F1096" s="47"/>
      <c r="G1096" s="40"/>
      <c r="H1096" s="41"/>
      <c r="K1096" s="6"/>
      <c r="L1096"/>
    </row>
    <row r="1097" spans="1:12" s="44" customFormat="1" ht="35.1" customHeight="1">
      <c r="A1097" s="38" t="s">
        <v>2166</v>
      </c>
      <c r="B1097" s="179" t="s">
        <v>2167</v>
      </c>
      <c r="C1097" s="180"/>
      <c r="D1097" s="181"/>
      <c r="E1097" s="39" t="s">
        <v>12</v>
      </c>
      <c r="F1097" s="47">
        <v>8</v>
      </c>
      <c r="G1097" s="40">
        <v>29.189699999999998</v>
      </c>
      <c r="H1097" s="41">
        <f t="shared" si="18"/>
        <v>233.52</v>
      </c>
      <c r="K1097" s="45"/>
    </row>
    <row r="1098" spans="1:12" ht="35.1" hidden="1" customHeight="1">
      <c r="A1098" s="38" t="s">
        <v>2168</v>
      </c>
      <c r="B1098" s="179" t="s">
        <v>2169</v>
      </c>
      <c r="C1098" s="180"/>
      <c r="D1098" s="181"/>
      <c r="E1098" s="39" t="s">
        <v>12</v>
      </c>
      <c r="F1098" s="47"/>
      <c r="G1098" s="40">
        <v>53.311199999999999</v>
      </c>
      <c r="H1098" s="41">
        <f t="shared" si="18"/>
        <v>0</v>
      </c>
      <c r="K1098" s="6"/>
      <c r="L1098"/>
    </row>
    <row r="1099" spans="1:12" ht="35.1" hidden="1" customHeight="1">
      <c r="A1099" s="38" t="s">
        <v>2170</v>
      </c>
      <c r="B1099" s="179" t="s">
        <v>2171</v>
      </c>
      <c r="C1099" s="180"/>
      <c r="D1099" s="181"/>
      <c r="E1099" s="39" t="s">
        <v>12</v>
      </c>
      <c r="F1099" s="47"/>
      <c r="G1099" s="40">
        <v>52.253900000000002</v>
      </c>
      <c r="H1099" s="41">
        <f t="shared" si="18"/>
        <v>0</v>
      </c>
      <c r="K1099" s="6"/>
      <c r="L1099"/>
    </row>
    <row r="1100" spans="1:12" ht="35.1" hidden="1" customHeight="1">
      <c r="A1100" s="38" t="s">
        <v>2172</v>
      </c>
      <c r="B1100" s="179" t="s">
        <v>2173</v>
      </c>
      <c r="C1100" s="180"/>
      <c r="D1100" s="181"/>
      <c r="E1100" s="39" t="s">
        <v>12</v>
      </c>
      <c r="F1100" s="47"/>
      <c r="G1100" s="40">
        <v>75.4636</v>
      </c>
      <c r="H1100" s="41">
        <f t="shared" si="18"/>
        <v>0</v>
      </c>
      <c r="K1100" s="6"/>
      <c r="L1100"/>
    </row>
    <row r="1101" spans="1:12" ht="35.1" hidden="1" customHeight="1">
      <c r="A1101" s="38" t="s">
        <v>2174</v>
      </c>
      <c r="B1101" s="179" t="s">
        <v>2175</v>
      </c>
      <c r="C1101" s="180"/>
      <c r="D1101" s="181"/>
      <c r="E1101" s="39" t="s">
        <v>12</v>
      </c>
      <c r="F1101" s="47"/>
      <c r="G1101" s="40">
        <v>108.0532</v>
      </c>
      <c r="H1101" s="41">
        <f t="shared" si="18"/>
        <v>0</v>
      </c>
      <c r="K1101" s="6"/>
      <c r="L1101"/>
    </row>
    <row r="1102" spans="1:12" ht="35.1" hidden="1" customHeight="1">
      <c r="A1102" s="51" t="s">
        <v>2176</v>
      </c>
      <c r="B1102" s="179" t="s">
        <v>2177</v>
      </c>
      <c r="C1102" s="180"/>
      <c r="D1102" s="181"/>
      <c r="E1102" s="39" t="s">
        <v>9</v>
      </c>
      <c r="F1102" s="47"/>
      <c r="G1102" s="40"/>
      <c r="H1102" s="41"/>
      <c r="K1102" s="6"/>
      <c r="L1102"/>
    </row>
    <row r="1103" spans="1:12" ht="35.1" hidden="1" customHeight="1">
      <c r="A1103" s="38" t="s">
        <v>2178</v>
      </c>
      <c r="B1103" s="179" t="s">
        <v>2179</v>
      </c>
      <c r="C1103" s="180"/>
      <c r="D1103" s="181"/>
      <c r="E1103" s="39" t="s">
        <v>12</v>
      </c>
      <c r="F1103" s="47"/>
      <c r="G1103" s="40">
        <v>125.3822</v>
      </c>
      <c r="H1103" s="41">
        <f t="shared" ref="H1103:H1166" si="19">ROUND(F1103*G1103,2)</f>
        <v>0</v>
      </c>
      <c r="K1103" s="6"/>
      <c r="L1103"/>
    </row>
    <row r="1104" spans="1:12" s="23" customFormat="1" ht="35.1" hidden="1" customHeight="1">
      <c r="A1104" s="38" t="s">
        <v>2180</v>
      </c>
      <c r="B1104" s="179" t="s">
        <v>2181</v>
      </c>
      <c r="C1104" s="180"/>
      <c r="D1104" s="181"/>
      <c r="E1104" s="39" t="s">
        <v>12</v>
      </c>
      <c r="F1104" s="47"/>
      <c r="G1104" s="40">
        <v>158.869</v>
      </c>
      <c r="H1104" s="41">
        <f t="shared" si="19"/>
        <v>0</v>
      </c>
      <c r="K1104" s="24"/>
    </row>
    <row r="1105" spans="1:12" ht="35.1" hidden="1" customHeight="1">
      <c r="A1105" s="48" t="s">
        <v>2182</v>
      </c>
      <c r="B1105" s="179" t="s">
        <v>2183</v>
      </c>
      <c r="C1105" s="180"/>
      <c r="D1105" s="181"/>
      <c r="E1105" s="39" t="s">
        <v>9</v>
      </c>
      <c r="F1105" s="47"/>
      <c r="G1105" s="40"/>
      <c r="H1105" s="41"/>
      <c r="K1105" s="6"/>
      <c r="L1105"/>
    </row>
    <row r="1106" spans="1:12" s="23" customFormat="1" ht="35.1" hidden="1" customHeight="1">
      <c r="A1106" s="38" t="s">
        <v>2184</v>
      </c>
      <c r="B1106" s="179" t="s">
        <v>2185</v>
      </c>
      <c r="C1106" s="180"/>
      <c r="D1106" s="181"/>
      <c r="E1106" s="39" t="s">
        <v>12</v>
      </c>
      <c r="F1106" s="47"/>
      <c r="G1106" s="40">
        <v>86.320300000000003</v>
      </c>
      <c r="H1106" s="41">
        <f t="shared" si="19"/>
        <v>0</v>
      </c>
      <c r="K1106" s="24"/>
    </row>
    <row r="1107" spans="1:12" ht="35.1" hidden="1" customHeight="1">
      <c r="A1107" s="38" t="s">
        <v>2186</v>
      </c>
      <c r="B1107" s="179" t="s">
        <v>2187</v>
      </c>
      <c r="C1107" s="180"/>
      <c r="D1107" s="181"/>
      <c r="E1107" s="39" t="s">
        <v>12</v>
      </c>
      <c r="F1107" s="47"/>
      <c r="G1107" s="40">
        <v>142.49299999999999</v>
      </c>
      <c r="H1107" s="41">
        <f t="shared" si="19"/>
        <v>0</v>
      </c>
      <c r="K1107" s="6"/>
      <c r="L1107"/>
    </row>
    <row r="1108" spans="1:12" ht="35.1" hidden="1" customHeight="1">
      <c r="A1108" s="38" t="s">
        <v>2188</v>
      </c>
      <c r="B1108" s="179" t="s">
        <v>2189</v>
      </c>
      <c r="C1108" s="180"/>
      <c r="D1108" s="181"/>
      <c r="E1108" s="39" t="s">
        <v>12</v>
      </c>
      <c r="F1108" s="47"/>
      <c r="G1108" s="40">
        <v>145.90010000000001</v>
      </c>
      <c r="H1108" s="41">
        <f t="shared" si="19"/>
        <v>0</v>
      </c>
      <c r="K1108" s="6"/>
      <c r="L1108"/>
    </row>
    <row r="1109" spans="1:12" ht="35.1" hidden="1" customHeight="1">
      <c r="A1109" s="38" t="s">
        <v>2190</v>
      </c>
      <c r="B1109" s="179" t="s">
        <v>2191</v>
      </c>
      <c r="C1109" s="180"/>
      <c r="D1109" s="181"/>
      <c r="E1109" s="39" t="s">
        <v>12</v>
      </c>
      <c r="F1109" s="47"/>
      <c r="G1109" s="40">
        <v>225.6875</v>
      </c>
      <c r="H1109" s="41">
        <f t="shared" si="19"/>
        <v>0</v>
      </c>
      <c r="K1109" s="6"/>
      <c r="L1109"/>
    </row>
    <row r="1110" spans="1:12" ht="35.1" hidden="1" customHeight="1">
      <c r="A1110" s="38" t="s">
        <v>2192</v>
      </c>
      <c r="B1110" s="179" t="s">
        <v>2193</v>
      </c>
      <c r="C1110" s="180"/>
      <c r="D1110" s="181"/>
      <c r="E1110" s="39" t="s">
        <v>12</v>
      </c>
      <c r="F1110" s="47"/>
      <c r="G1110" s="40">
        <v>259.07490000000001</v>
      </c>
      <c r="H1110" s="41">
        <f t="shared" si="19"/>
        <v>0</v>
      </c>
      <c r="K1110" s="6"/>
      <c r="L1110"/>
    </row>
    <row r="1111" spans="1:12" ht="35.1" hidden="1" customHeight="1">
      <c r="A1111" s="48" t="s">
        <v>2194</v>
      </c>
      <c r="B1111" s="179" t="s">
        <v>2195</v>
      </c>
      <c r="C1111" s="180"/>
      <c r="D1111" s="181"/>
      <c r="E1111" s="46" t="s">
        <v>9</v>
      </c>
      <c r="F1111" s="47"/>
      <c r="G1111" s="40"/>
      <c r="H1111" s="41"/>
      <c r="K1111" s="6"/>
      <c r="L1111"/>
    </row>
    <row r="1112" spans="1:12" ht="35.1" hidden="1" customHeight="1">
      <c r="A1112" s="38" t="s">
        <v>2196</v>
      </c>
      <c r="B1112" s="179" t="s">
        <v>2197</v>
      </c>
      <c r="C1112" s="180"/>
      <c r="D1112" s="181"/>
      <c r="E1112" s="39" t="s">
        <v>12</v>
      </c>
      <c r="F1112" s="47"/>
      <c r="G1112" s="40">
        <v>525.41750000000002</v>
      </c>
      <c r="H1112" s="41">
        <f t="shared" si="19"/>
        <v>0</v>
      </c>
      <c r="K1112" s="6"/>
      <c r="L1112"/>
    </row>
    <row r="1113" spans="1:12" ht="35.1" hidden="1" customHeight="1">
      <c r="A1113" s="38" t="s">
        <v>2198</v>
      </c>
      <c r="B1113" s="179" t="s">
        <v>2199</v>
      </c>
      <c r="C1113" s="180"/>
      <c r="D1113" s="181"/>
      <c r="E1113" s="39" t="s">
        <v>12</v>
      </c>
      <c r="F1113" s="47"/>
      <c r="G1113" s="40">
        <v>514.49770000000001</v>
      </c>
      <c r="H1113" s="41">
        <f t="shared" si="19"/>
        <v>0</v>
      </c>
      <c r="K1113" s="6"/>
      <c r="L1113"/>
    </row>
    <row r="1114" spans="1:12" ht="35.1" hidden="1" customHeight="1">
      <c r="A1114" s="38" t="s">
        <v>2200</v>
      </c>
      <c r="B1114" s="179" t="s">
        <v>2201</v>
      </c>
      <c r="C1114" s="180"/>
      <c r="D1114" s="181"/>
      <c r="E1114" s="39" t="s">
        <v>12</v>
      </c>
      <c r="F1114" s="47"/>
      <c r="G1114" s="40">
        <v>697.02260000000001</v>
      </c>
      <c r="H1114" s="41">
        <f t="shared" si="19"/>
        <v>0</v>
      </c>
      <c r="K1114" s="6"/>
      <c r="L1114"/>
    </row>
    <row r="1115" spans="1:12" ht="35.1" hidden="1" customHeight="1">
      <c r="A1115" s="38" t="s">
        <v>2202</v>
      </c>
      <c r="B1115" s="179" t="s">
        <v>2203</v>
      </c>
      <c r="C1115" s="180"/>
      <c r="D1115" s="181"/>
      <c r="E1115" s="39" t="s">
        <v>12</v>
      </c>
      <c r="F1115" s="47"/>
      <c r="G1115" s="40">
        <v>716.16800000000001</v>
      </c>
      <c r="H1115" s="41">
        <f t="shared" si="19"/>
        <v>0</v>
      </c>
      <c r="K1115" s="6"/>
      <c r="L1115"/>
    </row>
    <row r="1116" spans="1:12" ht="35.1" hidden="1" customHeight="1">
      <c r="A1116" s="38" t="s">
        <v>2204</v>
      </c>
      <c r="B1116" s="179" t="s">
        <v>2205</v>
      </c>
      <c r="C1116" s="180"/>
      <c r="D1116" s="181"/>
      <c r="E1116" s="39" t="s">
        <v>12</v>
      </c>
      <c r="F1116" s="47"/>
      <c r="G1116" s="40">
        <v>819.86339999999996</v>
      </c>
      <c r="H1116" s="41">
        <f t="shared" si="19"/>
        <v>0</v>
      </c>
      <c r="K1116" s="6"/>
      <c r="L1116"/>
    </row>
    <row r="1117" spans="1:12" ht="35.1" hidden="1" customHeight="1">
      <c r="A1117" s="38" t="s">
        <v>2206</v>
      </c>
      <c r="B1117" s="179" t="s">
        <v>2207</v>
      </c>
      <c r="C1117" s="180"/>
      <c r="D1117" s="181"/>
      <c r="E1117" s="39" t="s">
        <v>12</v>
      </c>
      <c r="F1117" s="47"/>
      <c r="G1117" s="40">
        <v>1069.9634000000001</v>
      </c>
      <c r="H1117" s="41">
        <f t="shared" si="19"/>
        <v>0</v>
      </c>
      <c r="K1117" s="6"/>
      <c r="L1117"/>
    </row>
    <row r="1118" spans="1:12" ht="35.1" hidden="1" customHeight="1">
      <c r="A1118" s="48" t="s">
        <v>2208</v>
      </c>
      <c r="B1118" s="179" t="s">
        <v>2209</v>
      </c>
      <c r="C1118" s="180"/>
      <c r="D1118" s="181"/>
      <c r="E1118" s="39" t="s">
        <v>12</v>
      </c>
      <c r="F1118" s="47"/>
      <c r="G1118" s="40">
        <v>465.34300000000002</v>
      </c>
      <c r="H1118" s="41">
        <f t="shared" si="19"/>
        <v>0</v>
      </c>
      <c r="K1118" s="6"/>
      <c r="L1118"/>
    </row>
    <row r="1119" spans="1:12" ht="35.1" hidden="1" customHeight="1">
      <c r="A1119" s="48" t="s">
        <v>2210</v>
      </c>
      <c r="B1119" s="179" t="s">
        <v>2211</v>
      </c>
      <c r="C1119" s="180"/>
      <c r="D1119" s="181"/>
      <c r="E1119" s="46" t="s">
        <v>9</v>
      </c>
      <c r="F1119" s="47"/>
      <c r="G1119" s="40"/>
      <c r="H1119" s="41"/>
      <c r="K1119" s="6"/>
      <c r="L1119"/>
    </row>
    <row r="1120" spans="1:12" ht="35.1" hidden="1" customHeight="1">
      <c r="A1120" s="38" t="s">
        <v>2212</v>
      </c>
      <c r="B1120" s="179" t="s">
        <v>2213</v>
      </c>
      <c r="C1120" s="180"/>
      <c r="D1120" s="181"/>
      <c r="E1120" s="39" t="s">
        <v>12</v>
      </c>
      <c r="F1120" s="47"/>
      <c r="G1120" s="40">
        <v>87.287499999999994</v>
      </c>
      <c r="H1120" s="41">
        <f t="shared" si="19"/>
        <v>0</v>
      </c>
      <c r="K1120" s="6"/>
      <c r="L1120"/>
    </row>
    <row r="1121" spans="1:22" ht="35.1" hidden="1" customHeight="1">
      <c r="A1121" s="38" t="s">
        <v>2214</v>
      </c>
      <c r="B1121" s="179" t="s">
        <v>2215</v>
      </c>
      <c r="C1121" s="180"/>
      <c r="D1121" s="181"/>
      <c r="E1121" s="39" t="s">
        <v>12</v>
      </c>
      <c r="F1121" s="47"/>
      <c r="G1121" s="40">
        <v>129.74199999999999</v>
      </c>
      <c r="H1121" s="41">
        <f t="shared" si="19"/>
        <v>0</v>
      </c>
      <c r="K1121" s="6"/>
      <c r="L1121"/>
    </row>
    <row r="1122" spans="1:22" ht="35.1" hidden="1" customHeight="1">
      <c r="A1122" s="38" t="s">
        <v>2216</v>
      </c>
      <c r="B1122" s="179" t="s">
        <v>2217</v>
      </c>
      <c r="C1122" s="180"/>
      <c r="D1122" s="181"/>
      <c r="E1122" s="39" t="s">
        <v>12</v>
      </c>
      <c r="F1122" s="47"/>
      <c r="G1122" s="40">
        <v>174.07509999999999</v>
      </c>
      <c r="H1122" s="41">
        <f t="shared" si="19"/>
        <v>0</v>
      </c>
      <c r="K1122" s="6"/>
      <c r="L1122"/>
    </row>
    <row r="1123" spans="1:22" ht="35.1" hidden="1" customHeight="1">
      <c r="A1123" s="48" t="s">
        <v>2218</v>
      </c>
      <c r="B1123" s="179" t="s">
        <v>2219</v>
      </c>
      <c r="C1123" s="180"/>
      <c r="D1123" s="181"/>
      <c r="E1123" s="39" t="s">
        <v>12</v>
      </c>
      <c r="F1123" s="47"/>
      <c r="G1123" s="40">
        <v>75.009200000000007</v>
      </c>
      <c r="H1123" s="41">
        <f t="shared" si="19"/>
        <v>0</v>
      </c>
      <c r="K1123" s="6"/>
      <c r="L1123"/>
    </row>
    <row r="1124" spans="1:22" ht="35.1" hidden="1" customHeight="1">
      <c r="A1124" s="48" t="s">
        <v>2220</v>
      </c>
      <c r="B1124" s="179" t="s">
        <v>2221</v>
      </c>
      <c r="C1124" s="180"/>
      <c r="D1124" s="181"/>
      <c r="E1124" s="39" t="s">
        <v>12</v>
      </c>
      <c r="F1124" s="47"/>
      <c r="G1124" s="40">
        <v>76.676199999999994</v>
      </c>
      <c r="H1124" s="41">
        <f t="shared" si="19"/>
        <v>0</v>
      </c>
      <c r="K1124" s="6"/>
      <c r="L1124"/>
    </row>
    <row r="1125" spans="1:22" s="23" customFormat="1" ht="35.1" hidden="1" customHeight="1">
      <c r="A1125" s="72" t="s">
        <v>2222</v>
      </c>
      <c r="B1125" s="179" t="s">
        <v>2223</v>
      </c>
      <c r="C1125" s="180"/>
      <c r="D1125" s="181"/>
      <c r="E1125" s="67" t="s">
        <v>12</v>
      </c>
      <c r="F1125" s="47"/>
      <c r="G1125" s="68">
        <v>107.9149</v>
      </c>
      <c r="H1125" s="69">
        <f t="shared" si="19"/>
        <v>0</v>
      </c>
      <c r="I1125"/>
      <c r="J1125"/>
      <c r="K1125" s="6"/>
      <c r="L1125"/>
      <c r="M1125"/>
      <c r="N1125"/>
      <c r="O1125"/>
      <c r="P1125"/>
      <c r="Q1125"/>
      <c r="R1125"/>
      <c r="S1125"/>
      <c r="T1125"/>
      <c r="U1125"/>
    </row>
    <row r="1126" spans="1:22" ht="35.1" hidden="1" customHeight="1">
      <c r="A1126" s="48" t="s">
        <v>2224</v>
      </c>
      <c r="B1126" s="179" t="s">
        <v>2225</v>
      </c>
      <c r="C1126" s="180"/>
      <c r="D1126" s="181"/>
      <c r="E1126" s="46" t="s">
        <v>9</v>
      </c>
      <c r="F1126" s="47"/>
      <c r="G1126" s="40"/>
      <c r="H1126" s="41"/>
      <c r="K1126" s="6"/>
      <c r="L1126"/>
    </row>
    <row r="1127" spans="1:22" ht="35.1" customHeight="1">
      <c r="A1127" s="38" t="s">
        <v>2226</v>
      </c>
      <c r="B1127" s="179" t="s">
        <v>2227</v>
      </c>
      <c r="C1127" s="180"/>
      <c r="D1127" s="181"/>
      <c r="E1127" s="39" t="s">
        <v>12</v>
      </c>
      <c r="F1127" s="47">
        <v>3</v>
      </c>
      <c r="G1127" s="40">
        <v>169.0461</v>
      </c>
      <c r="H1127" s="41">
        <f t="shared" si="19"/>
        <v>507.14</v>
      </c>
      <c r="K1127" s="6"/>
      <c r="L1127"/>
      <c r="V1127" s="43"/>
    </row>
    <row r="1128" spans="1:22" ht="35.1" customHeight="1">
      <c r="A1128" s="38" t="s">
        <v>2228</v>
      </c>
      <c r="B1128" s="179" t="s">
        <v>2229</v>
      </c>
      <c r="C1128" s="180"/>
      <c r="D1128" s="181"/>
      <c r="E1128" s="39" t="s">
        <v>12</v>
      </c>
      <c r="F1128" s="47">
        <v>2</v>
      </c>
      <c r="G1128" s="40">
        <v>240.27250000000001</v>
      </c>
      <c r="H1128" s="41">
        <f t="shared" si="19"/>
        <v>480.55</v>
      </c>
      <c r="K1128" s="6"/>
      <c r="L1128"/>
    </row>
    <row r="1129" spans="1:22" ht="35.1" hidden="1" customHeight="1">
      <c r="A1129" s="38" t="s">
        <v>2230</v>
      </c>
      <c r="B1129" s="179" t="s">
        <v>2231</v>
      </c>
      <c r="C1129" s="180"/>
      <c r="D1129" s="181"/>
      <c r="E1129" s="39" t="s">
        <v>12</v>
      </c>
      <c r="F1129" s="47"/>
      <c r="G1129" s="40">
        <v>276.33789999999999</v>
      </c>
      <c r="H1129" s="41">
        <f t="shared" si="19"/>
        <v>0</v>
      </c>
      <c r="K1129" s="6"/>
      <c r="L1129"/>
    </row>
    <row r="1130" spans="1:22" ht="35.1" hidden="1" customHeight="1">
      <c r="A1130" s="38" t="s">
        <v>2232</v>
      </c>
      <c r="B1130" s="179" t="s">
        <v>2233</v>
      </c>
      <c r="C1130" s="180"/>
      <c r="D1130" s="181"/>
      <c r="E1130" s="39" t="s">
        <v>12</v>
      </c>
      <c r="F1130" s="47"/>
      <c r="G1130" s="40">
        <v>384.05279999999999</v>
      </c>
      <c r="H1130" s="41">
        <f t="shared" si="19"/>
        <v>0</v>
      </c>
      <c r="K1130" s="6"/>
      <c r="L1130"/>
      <c r="V1130" s="42"/>
    </row>
    <row r="1131" spans="1:22" ht="35.1" customHeight="1">
      <c r="A1131" s="38" t="s">
        <v>2234</v>
      </c>
      <c r="B1131" s="179" t="s">
        <v>2235</v>
      </c>
      <c r="C1131" s="180"/>
      <c r="D1131" s="181"/>
      <c r="E1131" s="39" t="s">
        <v>12</v>
      </c>
      <c r="F1131" s="47">
        <v>1</v>
      </c>
      <c r="G1131" s="40">
        <v>662.02980000000002</v>
      </c>
      <c r="H1131" s="41">
        <f t="shared" si="19"/>
        <v>662.03</v>
      </c>
      <c r="K1131" s="6"/>
      <c r="L1131"/>
    </row>
    <row r="1132" spans="1:22" ht="35.1" hidden="1" customHeight="1">
      <c r="A1132" s="48" t="s">
        <v>2236</v>
      </c>
      <c r="B1132" s="179" t="s">
        <v>2237</v>
      </c>
      <c r="C1132" s="180"/>
      <c r="D1132" s="181"/>
      <c r="E1132" s="46" t="s">
        <v>9</v>
      </c>
      <c r="F1132" s="47"/>
      <c r="G1132" s="40"/>
      <c r="H1132" s="41"/>
      <c r="K1132" s="6"/>
      <c r="L1132"/>
    </row>
    <row r="1133" spans="1:22" ht="35.1" hidden="1" customHeight="1">
      <c r="A1133" s="38" t="s">
        <v>2238</v>
      </c>
      <c r="B1133" s="179" t="s">
        <v>2239</v>
      </c>
      <c r="C1133" s="180"/>
      <c r="D1133" s="181"/>
      <c r="E1133" s="39" t="s">
        <v>12</v>
      </c>
      <c r="F1133" s="47"/>
      <c r="G1133" s="40">
        <v>184.6283</v>
      </c>
      <c r="H1133" s="41">
        <f t="shared" si="19"/>
        <v>0</v>
      </c>
      <c r="K1133" s="6"/>
      <c r="L1133"/>
    </row>
    <row r="1134" spans="1:22" ht="35.1" hidden="1" customHeight="1">
      <c r="A1134" s="38" t="s">
        <v>2240</v>
      </c>
      <c r="B1134" s="179" t="s">
        <v>2241</v>
      </c>
      <c r="C1134" s="180"/>
      <c r="D1134" s="181"/>
      <c r="E1134" s="39" t="s">
        <v>12</v>
      </c>
      <c r="F1134" s="47"/>
      <c r="G1134" s="40">
        <v>268.0772</v>
      </c>
      <c r="H1134" s="41">
        <f t="shared" si="19"/>
        <v>0</v>
      </c>
      <c r="K1134" s="6"/>
      <c r="L1134"/>
    </row>
    <row r="1135" spans="1:22" ht="35.1" hidden="1" customHeight="1">
      <c r="A1135" s="38" t="s">
        <v>2242</v>
      </c>
      <c r="B1135" s="179" t="s">
        <v>2243</v>
      </c>
      <c r="C1135" s="180"/>
      <c r="D1135" s="181"/>
      <c r="E1135" s="39" t="s">
        <v>12</v>
      </c>
      <c r="F1135" s="47"/>
      <c r="G1135" s="40">
        <v>323.96780000000001</v>
      </c>
      <c r="H1135" s="41">
        <f t="shared" si="19"/>
        <v>0</v>
      </c>
      <c r="K1135" s="6"/>
      <c r="L1135"/>
    </row>
    <row r="1136" spans="1:22" ht="35.1" hidden="1" customHeight="1">
      <c r="A1136" s="38" t="s">
        <v>2244</v>
      </c>
      <c r="B1136" s="179" t="s">
        <v>2245</v>
      </c>
      <c r="C1136" s="180"/>
      <c r="D1136" s="181"/>
      <c r="E1136" s="39" t="s">
        <v>12</v>
      </c>
      <c r="F1136" s="47"/>
      <c r="G1136" s="40">
        <v>435.77480000000003</v>
      </c>
      <c r="H1136" s="41">
        <f t="shared" si="19"/>
        <v>0</v>
      </c>
      <c r="K1136" s="6"/>
      <c r="L1136"/>
    </row>
    <row r="1137" spans="1:12" ht="35.1" customHeight="1">
      <c r="A1137" s="38" t="s">
        <v>2246</v>
      </c>
      <c r="B1137" s="179" t="s">
        <v>2247</v>
      </c>
      <c r="C1137" s="180"/>
      <c r="D1137" s="181"/>
      <c r="E1137" s="39" t="s">
        <v>12</v>
      </c>
      <c r="F1137" s="47">
        <v>5</v>
      </c>
      <c r="G1137" s="40">
        <v>735.6626</v>
      </c>
      <c r="H1137" s="41">
        <f t="shared" si="19"/>
        <v>3678.31</v>
      </c>
      <c r="K1137" s="6"/>
      <c r="L1137"/>
    </row>
    <row r="1138" spans="1:12" ht="35.1" hidden="1" customHeight="1">
      <c r="A1138" s="51" t="s">
        <v>2248</v>
      </c>
      <c r="B1138" s="179" t="s">
        <v>2249</v>
      </c>
      <c r="C1138" s="180"/>
      <c r="D1138" s="181"/>
      <c r="E1138" s="39" t="s">
        <v>12</v>
      </c>
      <c r="F1138" s="47"/>
      <c r="G1138" s="40">
        <v>2313.6237999999998</v>
      </c>
      <c r="H1138" s="41">
        <f t="shared" si="19"/>
        <v>0</v>
      </c>
      <c r="K1138" s="6"/>
      <c r="L1138"/>
    </row>
    <row r="1139" spans="1:12" ht="35.1" hidden="1" customHeight="1">
      <c r="A1139" s="48" t="s">
        <v>2250</v>
      </c>
      <c r="B1139" s="179" t="s">
        <v>2251</v>
      </c>
      <c r="C1139" s="180"/>
      <c r="D1139" s="181"/>
      <c r="E1139" s="39" t="s">
        <v>12</v>
      </c>
      <c r="F1139" s="47"/>
      <c r="G1139" s="40">
        <v>5073.9567999999999</v>
      </c>
      <c r="H1139" s="41">
        <f t="shared" si="19"/>
        <v>0</v>
      </c>
      <c r="K1139" s="6"/>
      <c r="L1139"/>
    </row>
    <row r="1140" spans="1:12" ht="35.1" hidden="1" customHeight="1">
      <c r="A1140" s="48" t="s">
        <v>2252</v>
      </c>
      <c r="B1140" s="179" t="s">
        <v>2253</v>
      </c>
      <c r="C1140" s="180"/>
      <c r="D1140" s="181"/>
      <c r="E1140" s="46" t="s">
        <v>9</v>
      </c>
      <c r="F1140" s="47"/>
      <c r="G1140" s="40"/>
      <c r="H1140" s="41"/>
      <c r="K1140" s="6"/>
      <c r="L1140"/>
    </row>
    <row r="1141" spans="1:12" ht="35.1" hidden="1" customHeight="1">
      <c r="A1141" s="38" t="s">
        <v>2254</v>
      </c>
      <c r="B1141" s="179" t="s">
        <v>2255</v>
      </c>
      <c r="C1141" s="180"/>
      <c r="D1141" s="181"/>
      <c r="E1141" s="39" t="s">
        <v>12</v>
      </c>
      <c r="F1141" s="47"/>
      <c r="G1141" s="40">
        <v>4408.3977999999997</v>
      </c>
      <c r="H1141" s="41">
        <f t="shared" si="19"/>
        <v>0</v>
      </c>
      <c r="K1141" s="6"/>
      <c r="L1141"/>
    </row>
    <row r="1142" spans="1:12" ht="35.1" hidden="1" customHeight="1">
      <c r="A1142" s="38" t="s">
        <v>2256</v>
      </c>
      <c r="B1142" s="179" t="s">
        <v>2257</v>
      </c>
      <c r="C1142" s="180"/>
      <c r="D1142" s="181"/>
      <c r="E1142" s="39" t="s">
        <v>12</v>
      </c>
      <c r="F1142" s="47"/>
      <c r="G1142" s="40">
        <v>3067.0430000000001</v>
      </c>
      <c r="H1142" s="41">
        <f t="shared" si="19"/>
        <v>0</v>
      </c>
      <c r="K1142" s="6"/>
      <c r="L1142"/>
    </row>
    <row r="1143" spans="1:12" ht="35.1" hidden="1" customHeight="1">
      <c r="A1143" s="48" t="s">
        <v>2258</v>
      </c>
      <c r="B1143" s="179" t="s">
        <v>2259</v>
      </c>
      <c r="C1143" s="180"/>
      <c r="D1143" s="181"/>
      <c r="E1143" s="39" t="s">
        <v>9</v>
      </c>
      <c r="F1143" s="47"/>
      <c r="G1143" s="40"/>
      <c r="H1143" s="41"/>
      <c r="K1143" s="6"/>
      <c r="L1143"/>
    </row>
    <row r="1144" spans="1:12" ht="35.1" hidden="1" customHeight="1">
      <c r="A1144" s="38" t="s">
        <v>2260</v>
      </c>
      <c r="B1144" s="179" t="s">
        <v>2261</v>
      </c>
      <c r="C1144" s="180"/>
      <c r="D1144" s="181"/>
      <c r="E1144" s="39" t="s">
        <v>12</v>
      </c>
      <c r="F1144" s="47"/>
      <c r="G1144" s="40">
        <v>204.0025</v>
      </c>
      <c r="H1144" s="41">
        <f t="shared" si="19"/>
        <v>0</v>
      </c>
      <c r="K1144" s="6"/>
      <c r="L1144"/>
    </row>
    <row r="1145" spans="1:12" ht="35.1" hidden="1" customHeight="1">
      <c r="A1145" s="38" t="s">
        <v>2262</v>
      </c>
      <c r="B1145" s="179" t="s">
        <v>2263</v>
      </c>
      <c r="C1145" s="180"/>
      <c r="D1145" s="181"/>
      <c r="E1145" s="39" t="s">
        <v>12</v>
      </c>
      <c r="F1145" s="47"/>
      <c r="G1145" s="40">
        <v>242.20689999999999</v>
      </c>
      <c r="H1145" s="41">
        <f t="shared" si="19"/>
        <v>0</v>
      </c>
      <c r="K1145" s="6"/>
      <c r="L1145"/>
    </row>
    <row r="1146" spans="1:12" ht="35.1" hidden="1" customHeight="1">
      <c r="A1146" s="38" t="s">
        <v>2264</v>
      </c>
      <c r="B1146" s="179" t="s">
        <v>2265</v>
      </c>
      <c r="C1146" s="180"/>
      <c r="D1146" s="181"/>
      <c r="E1146" s="39" t="s">
        <v>12</v>
      </c>
      <c r="F1146" s="47"/>
      <c r="G1146" s="40">
        <v>93.295299999999997</v>
      </c>
      <c r="H1146" s="41">
        <f t="shared" si="19"/>
        <v>0</v>
      </c>
      <c r="K1146" s="6"/>
      <c r="L1146"/>
    </row>
    <row r="1147" spans="1:12" ht="35.1" hidden="1" customHeight="1">
      <c r="A1147" s="48" t="s">
        <v>2266</v>
      </c>
      <c r="B1147" s="179" t="s">
        <v>2267</v>
      </c>
      <c r="C1147" s="180"/>
      <c r="D1147" s="181"/>
      <c r="E1147" s="46" t="s">
        <v>9</v>
      </c>
      <c r="F1147" s="47"/>
      <c r="G1147" s="40"/>
      <c r="H1147" s="41"/>
      <c r="K1147" s="6"/>
      <c r="L1147"/>
    </row>
    <row r="1148" spans="1:12" ht="35.1" hidden="1" customHeight="1">
      <c r="A1148" s="38" t="s">
        <v>2268</v>
      </c>
      <c r="B1148" s="179" t="s">
        <v>2269</v>
      </c>
      <c r="C1148" s="180"/>
      <c r="D1148" s="181"/>
      <c r="E1148" s="39" t="s">
        <v>12</v>
      </c>
      <c r="F1148" s="47"/>
      <c r="G1148" s="40">
        <v>434.25200000000001</v>
      </c>
      <c r="H1148" s="41">
        <f t="shared" si="19"/>
        <v>0</v>
      </c>
      <c r="K1148" s="6"/>
      <c r="L1148"/>
    </row>
    <row r="1149" spans="1:12" ht="35.1" hidden="1" customHeight="1">
      <c r="A1149" s="38" t="s">
        <v>2270</v>
      </c>
      <c r="B1149" s="179" t="s">
        <v>2271</v>
      </c>
      <c r="C1149" s="180"/>
      <c r="D1149" s="181"/>
      <c r="E1149" s="39" t="s">
        <v>12</v>
      </c>
      <c r="F1149" s="47"/>
      <c r="G1149" s="40">
        <v>500.1053</v>
      </c>
      <c r="H1149" s="41">
        <f t="shared" si="19"/>
        <v>0</v>
      </c>
      <c r="K1149" s="6"/>
      <c r="L1149"/>
    </row>
    <row r="1150" spans="1:12" ht="35.1" hidden="1" customHeight="1">
      <c r="A1150" s="38" t="s">
        <v>2272</v>
      </c>
      <c r="B1150" s="179" t="s">
        <v>2273</v>
      </c>
      <c r="C1150" s="180"/>
      <c r="D1150" s="181"/>
      <c r="E1150" s="39" t="s">
        <v>12</v>
      </c>
      <c r="F1150" s="47"/>
      <c r="G1150" s="40">
        <v>162.80000000000001</v>
      </c>
      <c r="H1150" s="41">
        <f t="shared" si="19"/>
        <v>0</v>
      </c>
      <c r="K1150" s="6"/>
      <c r="L1150"/>
    </row>
    <row r="1151" spans="1:12" ht="35.1" hidden="1" customHeight="1">
      <c r="A1151" s="48" t="s">
        <v>2274</v>
      </c>
      <c r="B1151" s="179" t="s">
        <v>2275</v>
      </c>
      <c r="C1151" s="180"/>
      <c r="D1151" s="181"/>
      <c r="E1151" s="49" t="s">
        <v>9</v>
      </c>
      <c r="F1151" s="47"/>
      <c r="G1151" s="40"/>
      <c r="H1151" s="41"/>
      <c r="K1151" s="6"/>
      <c r="L1151"/>
    </row>
    <row r="1152" spans="1:12" ht="35.1" hidden="1" customHeight="1">
      <c r="A1152" s="38" t="s">
        <v>2276</v>
      </c>
      <c r="B1152" s="179" t="s">
        <v>2277</v>
      </c>
      <c r="C1152" s="180"/>
      <c r="D1152" s="181"/>
      <c r="E1152" s="39" t="s">
        <v>12</v>
      </c>
      <c r="F1152" s="47"/>
      <c r="G1152" s="40">
        <v>730.36620000000005</v>
      </c>
      <c r="H1152" s="41">
        <f t="shared" si="19"/>
        <v>0</v>
      </c>
      <c r="K1152" s="6"/>
      <c r="L1152"/>
    </row>
    <row r="1153" spans="1:12" ht="35.1" hidden="1" customHeight="1">
      <c r="A1153" s="38" t="s">
        <v>2278</v>
      </c>
      <c r="B1153" s="179" t="s">
        <v>2279</v>
      </c>
      <c r="C1153" s="180"/>
      <c r="D1153" s="181"/>
      <c r="E1153" s="39" t="s">
        <v>12</v>
      </c>
      <c r="F1153" s="47"/>
      <c r="G1153" s="40">
        <v>490.78660000000002</v>
      </c>
      <c r="H1153" s="41">
        <f t="shared" si="19"/>
        <v>0</v>
      </c>
      <c r="K1153" s="6"/>
      <c r="L1153"/>
    </row>
    <row r="1154" spans="1:12" ht="35.1" hidden="1" customHeight="1">
      <c r="A1154" s="38" t="s">
        <v>2280</v>
      </c>
      <c r="B1154" s="179" t="s">
        <v>2281</v>
      </c>
      <c r="C1154" s="180"/>
      <c r="D1154" s="181"/>
      <c r="E1154" s="39" t="s">
        <v>12</v>
      </c>
      <c r="F1154" s="47"/>
      <c r="G1154" s="40">
        <v>1268.7897</v>
      </c>
      <c r="H1154" s="41">
        <f t="shared" si="19"/>
        <v>0</v>
      </c>
      <c r="K1154" s="6"/>
      <c r="L1154"/>
    </row>
    <row r="1155" spans="1:12" ht="35.1" hidden="1" customHeight="1">
      <c r="A1155" s="48" t="s">
        <v>2282</v>
      </c>
      <c r="B1155" s="179" t="s">
        <v>2283</v>
      </c>
      <c r="C1155" s="180"/>
      <c r="D1155" s="181"/>
      <c r="E1155" s="39" t="s">
        <v>9</v>
      </c>
      <c r="F1155" s="47"/>
      <c r="G1155" s="40"/>
      <c r="H1155" s="41"/>
      <c r="K1155" s="6"/>
      <c r="L1155"/>
    </row>
    <row r="1156" spans="1:12" ht="35.1" hidden="1" customHeight="1">
      <c r="A1156" s="66" t="s">
        <v>2284</v>
      </c>
      <c r="B1156" s="179" t="s">
        <v>2285</v>
      </c>
      <c r="C1156" s="180"/>
      <c r="D1156" s="181"/>
      <c r="E1156" s="67" t="s">
        <v>12</v>
      </c>
      <c r="F1156" s="47"/>
      <c r="G1156" s="68">
        <v>516.46619999999996</v>
      </c>
      <c r="H1156" s="69">
        <f t="shared" si="19"/>
        <v>0</v>
      </c>
      <c r="K1156" s="6"/>
      <c r="L1156"/>
    </row>
    <row r="1157" spans="1:12" ht="35.1" hidden="1" customHeight="1">
      <c r="A1157" s="38" t="s">
        <v>2286</v>
      </c>
      <c r="B1157" s="179" t="s">
        <v>2287</v>
      </c>
      <c r="C1157" s="180"/>
      <c r="D1157" s="181"/>
      <c r="E1157" s="39" t="s">
        <v>12</v>
      </c>
      <c r="F1157" s="47"/>
      <c r="G1157" s="40">
        <v>596.46019999999999</v>
      </c>
      <c r="H1157" s="41">
        <f t="shared" si="19"/>
        <v>0</v>
      </c>
      <c r="K1157" s="6"/>
      <c r="L1157"/>
    </row>
    <row r="1158" spans="1:12" ht="35.1" hidden="1" customHeight="1">
      <c r="A1158" s="38" t="s">
        <v>2288</v>
      </c>
      <c r="B1158" s="179" t="s">
        <v>2289</v>
      </c>
      <c r="C1158" s="180"/>
      <c r="D1158" s="181"/>
      <c r="E1158" s="39" t="s">
        <v>12</v>
      </c>
      <c r="F1158" s="47"/>
      <c r="G1158" s="40">
        <v>128.3261</v>
      </c>
      <c r="H1158" s="41">
        <f t="shared" si="19"/>
        <v>0</v>
      </c>
      <c r="K1158" s="6"/>
      <c r="L1158"/>
    </row>
    <row r="1159" spans="1:12" ht="35.1" hidden="1" customHeight="1">
      <c r="A1159" s="48" t="s">
        <v>2290</v>
      </c>
      <c r="B1159" s="179" t="s">
        <v>2291</v>
      </c>
      <c r="C1159" s="180"/>
      <c r="D1159" s="181"/>
      <c r="E1159" s="49" t="s">
        <v>1352</v>
      </c>
      <c r="F1159" s="47"/>
      <c r="G1159" s="40">
        <v>9.5231999999999992</v>
      </c>
      <c r="H1159" s="41">
        <f t="shared" si="19"/>
        <v>0</v>
      </c>
      <c r="K1159" s="6"/>
      <c r="L1159"/>
    </row>
    <row r="1160" spans="1:12" ht="35.1" hidden="1" customHeight="1">
      <c r="A1160" s="48" t="s">
        <v>2292</v>
      </c>
      <c r="B1160" s="179" t="s">
        <v>2293</v>
      </c>
      <c r="C1160" s="180"/>
      <c r="D1160" s="181"/>
      <c r="E1160" s="46" t="s">
        <v>9</v>
      </c>
      <c r="F1160" s="47"/>
      <c r="G1160" s="40"/>
      <c r="H1160" s="41"/>
      <c r="K1160" s="6"/>
      <c r="L1160"/>
    </row>
    <row r="1161" spans="1:12" ht="35.1" hidden="1" customHeight="1">
      <c r="A1161" s="38" t="s">
        <v>2294</v>
      </c>
      <c r="B1161" s="179" t="s">
        <v>2295</v>
      </c>
      <c r="C1161" s="180"/>
      <c r="D1161" s="181"/>
      <c r="E1161" s="39" t="s">
        <v>12</v>
      </c>
      <c r="F1161" s="47"/>
      <c r="G1161" s="40">
        <v>355.06700000000001</v>
      </c>
      <c r="H1161" s="41">
        <f t="shared" si="19"/>
        <v>0</v>
      </c>
      <c r="K1161" s="6"/>
      <c r="L1161"/>
    </row>
    <row r="1162" spans="1:12" ht="35.1" hidden="1" customHeight="1">
      <c r="A1162" s="38" t="s">
        <v>2296</v>
      </c>
      <c r="B1162" s="179" t="s">
        <v>2297</v>
      </c>
      <c r="C1162" s="180"/>
      <c r="D1162" s="181"/>
      <c r="E1162" s="39" t="s">
        <v>12</v>
      </c>
      <c r="F1162" s="47"/>
      <c r="G1162" s="40">
        <v>152.4479</v>
      </c>
      <c r="H1162" s="41">
        <f t="shared" si="19"/>
        <v>0</v>
      </c>
      <c r="K1162" s="6"/>
      <c r="L1162"/>
    </row>
    <row r="1163" spans="1:12" s="23" customFormat="1" ht="35.1" hidden="1" customHeight="1">
      <c r="A1163" s="38" t="s">
        <v>2298</v>
      </c>
      <c r="B1163" s="179" t="s">
        <v>2299</v>
      </c>
      <c r="C1163" s="180"/>
      <c r="D1163" s="181"/>
      <c r="E1163" s="39" t="s">
        <v>12</v>
      </c>
      <c r="F1163" s="47"/>
      <c r="G1163" s="40">
        <v>407.49110000000002</v>
      </c>
      <c r="H1163" s="41">
        <f t="shared" si="19"/>
        <v>0</v>
      </c>
      <c r="K1163" s="24"/>
    </row>
    <row r="1164" spans="1:12" ht="35.1" hidden="1" customHeight="1">
      <c r="A1164" s="48" t="s">
        <v>2300</v>
      </c>
      <c r="B1164" s="179" t="s">
        <v>2301</v>
      </c>
      <c r="C1164" s="180"/>
      <c r="D1164" s="181"/>
      <c r="E1164" s="46" t="s">
        <v>9</v>
      </c>
      <c r="F1164" s="47"/>
      <c r="G1164" s="40"/>
      <c r="H1164" s="41"/>
      <c r="K1164" s="6"/>
      <c r="L1164"/>
    </row>
    <row r="1165" spans="1:12" ht="35.1" hidden="1" customHeight="1">
      <c r="A1165" s="38" t="s">
        <v>2302</v>
      </c>
      <c r="B1165" s="179" t="s">
        <v>2303</v>
      </c>
      <c r="C1165" s="180"/>
      <c r="D1165" s="181"/>
      <c r="E1165" s="39" t="s">
        <v>12</v>
      </c>
      <c r="F1165" s="47"/>
      <c r="G1165" s="40">
        <v>243.75530000000001</v>
      </c>
      <c r="H1165" s="41">
        <f t="shared" si="19"/>
        <v>0</v>
      </c>
      <c r="K1165" s="6"/>
      <c r="L1165"/>
    </row>
    <row r="1166" spans="1:12" ht="35.1" hidden="1" customHeight="1">
      <c r="A1166" s="38" t="s">
        <v>2304</v>
      </c>
      <c r="B1166" s="179" t="s">
        <v>2305</v>
      </c>
      <c r="C1166" s="180"/>
      <c r="D1166" s="181"/>
      <c r="E1166" s="39" t="s">
        <v>12</v>
      </c>
      <c r="F1166" s="47"/>
      <c r="G1166" s="40">
        <v>108.6845</v>
      </c>
      <c r="H1166" s="41">
        <f t="shared" si="19"/>
        <v>0</v>
      </c>
      <c r="K1166" s="6"/>
      <c r="L1166"/>
    </row>
    <row r="1167" spans="1:12" s="23" customFormat="1" ht="35.1" hidden="1" customHeight="1">
      <c r="A1167" s="38" t="s">
        <v>2306</v>
      </c>
      <c r="B1167" s="179" t="s">
        <v>2307</v>
      </c>
      <c r="C1167" s="180"/>
      <c r="D1167" s="181"/>
      <c r="E1167" s="39" t="s">
        <v>12</v>
      </c>
      <c r="F1167" s="47"/>
      <c r="G1167" s="40">
        <v>322.61239999999998</v>
      </c>
      <c r="H1167" s="41">
        <f t="shared" ref="H1167:H1230" si="20">ROUND(F1167*G1167,2)</f>
        <v>0</v>
      </c>
      <c r="K1167" s="24"/>
    </row>
    <row r="1168" spans="1:12" ht="35.1" hidden="1" customHeight="1">
      <c r="A1168" s="51" t="s">
        <v>2308</v>
      </c>
      <c r="B1168" s="179" t="s">
        <v>2309</v>
      </c>
      <c r="C1168" s="180"/>
      <c r="D1168" s="181"/>
      <c r="E1168" s="46" t="s">
        <v>9</v>
      </c>
      <c r="F1168" s="47"/>
      <c r="G1168" s="40"/>
      <c r="H1168" s="41"/>
      <c r="K1168" s="6"/>
      <c r="L1168"/>
    </row>
    <row r="1169" spans="1:12" ht="35.1" hidden="1" customHeight="1">
      <c r="A1169" s="38" t="s">
        <v>2310</v>
      </c>
      <c r="B1169" s="179" t="s">
        <v>2311</v>
      </c>
      <c r="C1169" s="180"/>
      <c r="D1169" s="181"/>
      <c r="E1169" s="39" t="s">
        <v>12</v>
      </c>
      <c r="F1169" s="47"/>
      <c r="G1169" s="40">
        <v>1895.6167</v>
      </c>
      <c r="H1169" s="41">
        <f t="shared" si="20"/>
        <v>0</v>
      </c>
      <c r="K1169" s="6"/>
      <c r="L1169"/>
    </row>
    <row r="1170" spans="1:12" ht="35.1" hidden="1" customHeight="1">
      <c r="A1170" s="66" t="s">
        <v>2312</v>
      </c>
      <c r="B1170" s="179" t="s">
        <v>2313</v>
      </c>
      <c r="C1170" s="180"/>
      <c r="D1170" s="181"/>
      <c r="E1170" s="67" t="s">
        <v>12</v>
      </c>
      <c r="F1170" s="47"/>
      <c r="G1170" s="68">
        <v>2057.8180000000002</v>
      </c>
      <c r="H1170" s="69">
        <f t="shared" si="20"/>
        <v>0</v>
      </c>
      <c r="K1170" s="6"/>
      <c r="L1170"/>
    </row>
    <row r="1171" spans="1:12" ht="35.1" hidden="1" customHeight="1">
      <c r="A1171" s="38" t="s">
        <v>2314</v>
      </c>
      <c r="B1171" s="179" t="s">
        <v>2315</v>
      </c>
      <c r="C1171" s="180"/>
      <c r="D1171" s="181"/>
      <c r="E1171" s="39" t="s">
        <v>12</v>
      </c>
      <c r="F1171" s="47"/>
      <c r="G1171" s="40">
        <v>2193.0376999999999</v>
      </c>
      <c r="H1171" s="41">
        <f t="shared" si="20"/>
        <v>0</v>
      </c>
      <c r="K1171" s="6"/>
      <c r="L1171"/>
    </row>
    <row r="1172" spans="1:12" ht="35.1" hidden="1" customHeight="1">
      <c r="A1172" s="38" t="s">
        <v>2316</v>
      </c>
      <c r="B1172" s="179" t="s">
        <v>2317</v>
      </c>
      <c r="C1172" s="180"/>
      <c r="D1172" s="181"/>
      <c r="E1172" s="39" t="s">
        <v>12</v>
      </c>
      <c r="F1172" s="47"/>
      <c r="G1172" s="40">
        <v>2742.7280999999998</v>
      </c>
      <c r="H1172" s="41">
        <f t="shared" si="20"/>
        <v>0</v>
      </c>
      <c r="K1172" s="6"/>
      <c r="L1172"/>
    </row>
    <row r="1173" spans="1:12" ht="35.1" hidden="1" customHeight="1">
      <c r="A1173" s="38" t="s">
        <v>2318</v>
      </c>
      <c r="B1173" s="179" t="s">
        <v>2319</v>
      </c>
      <c r="C1173" s="180"/>
      <c r="D1173" s="181"/>
      <c r="E1173" s="39" t="s">
        <v>12</v>
      </c>
      <c r="F1173" s="47"/>
      <c r="G1173" s="40">
        <v>3122.7401</v>
      </c>
      <c r="H1173" s="41">
        <f t="shared" si="20"/>
        <v>0</v>
      </c>
      <c r="K1173" s="6"/>
      <c r="L1173"/>
    </row>
    <row r="1174" spans="1:12" ht="35.1" hidden="1" customHeight="1">
      <c r="A1174" s="38" t="s">
        <v>2320</v>
      </c>
      <c r="B1174" s="179" t="s">
        <v>2321</v>
      </c>
      <c r="C1174" s="180"/>
      <c r="D1174" s="181"/>
      <c r="E1174" s="39" t="s">
        <v>12</v>
      </c>
      <c r="F1174" s="47"/>
      <c r="G1174" s="40">
        <v>3239.8897999999999</v>
      </c>
      <c r="H1174" s="41">
        <f t="shared" si="20"/>
        <v>0</v>
      </c>
      <c r="K1174" s="6"/>
      <c r="L1174"/>
    </row>
    <row r="1175" spans="1:12" ht="35.1" hidden="1" customHeight="1">
      <c r="A1175" s="38" t="s">
        <v>2322</v>
      </c>
      <c r="B1175" s="179" t="s">
        <v>2323</v>
      </c>
      <c r="C1175" s="180"/>
      <c r="D1175" s="181"/>
      <c r="E1175" s="39" t="s">
        <v>12</v>
      </c>
      <c r="F1175" s="47"/>
      <c r="G1175" s="40">
        <v>7773.7885999999999</v>
      </c>
      <c r="H1175" s="41">
        <f t="shared" si="20"/>
        <v>0</v>
      </c>
      <c r="K1175" s="6"/>
      <c r="L1175"/>
    </row>
    <row r="1176" spans="1:12" ht="35.1" hidden="1" customHeight="1">
      <c r="A1176" s="48" t="s">
        <v>2324</v>
      </c>
      <c r="B1176" s="179" t="s">
        <v>2325</v>
      </c>
      <c r="C1176" s="180"/>
      <c r="D1176" s="181"/>
      <c r="E1176" s="46" t="s">
        <v>9</v>
      </c>
      <c r="F1176" s="47"/>
      <c r="G1176" s="40"/>
      <c r="H1176" s="41"/>
      <c r="K1176" s="6"/>
      <c r="L1176"/>
    </row>
    <row r="1177" spans="1:12" ht="35.1" hidden="1" customHeight="1">
      <c r="A1177" s="38" t="s">
        <v>2326</v>
      </c>
      <c r="B1177" s="179" t="s">
        <v>2327</v>
      </c>
      <c r="C1177" s="180"/>
      <c r="D1177" s="181"/>
      <c r="E1177" s="39" t="s">
        <v>12</v>
      </c>
      <c r="F1177" s="47"/>
      <c r="G1177" s="40">
        <v>2268.4211</v>
      </c>
      <c r="H1177" s="41">
        <f t="shared" si="20"/>
        <v>0</v>
      </c>
      <c r="K1177" s="6"/>
      <c r="L1177"/>
    </row>
    <row r="1178" spans="1:12" ht="35.1" hidden="1" customHeight="1">
      <c r="A1178" s="38" t="s">
        <v>2328</v>
      </c>
      <c r="B1178" s="179" t="s">
        <v>2329</v>
      </c>
      <c r="C1178" s="180"/>
      <c r="D1178" s="181"/>
      <c r="E1178" s="39" t="s">
        <v>12</v>
      </c>
      <c r="F1178" s="47"/>
      <c r="G1178" s="40">
        <v>2271.4297000000001</v>
      </c>
      <c r="H1178" s="41">
        <f t="shared" si="20"/>
        <v>0</v>
      </c>
      <c r="K1178" s="6"/>
      <c r="L1178"/>
    </row>
    <row r="1179" spans="1:12" ht="35.1" hidden="1" customHeight="1">
      <c r="A1179" s="38" t="s">
        <v>2330</v>
      </c>
      <c r="B1179" s="179" t="s">
        <v>2331</v>
      </c>
      <c r="C1179" s="180"/>
      <c r="D1179" s="181"/>
      <c r="E1179" s="39" t="s">
        <v>12</v>
      </c>
      <c r="F1179" s="47"/>
      <c r="G1179" s="40">
        <v>2384.0340999999999</v>
      </c>
      <c r="H1179" s="41">
        <f t="shared" si="20"/>
        <v>0</v>
      </c>
      <c r="K1179" s="6"/>
      <c r="L1179"/>
    </row>
    <row r="1180" spans="1:12" ht="35.1" hidden="1" customHeight="1">
      <c r="A1180" s="38" t="s">
        <v>2332</v>
      </c>
      <c r="B1180" s="179" t="s">
        <v>2333</v>
      </c>
      <c r="C1180" s="180"/>
      <c r="D1180" s="181"/>
      <c r="E1180" s="39" t="s">
        <v>12</v>
      </c>
      <c r="F1180" s="47"/>
      <c r="G1180" s="40">
        <v>2923.5689000000002</v>
      </c>
      <c r="H1180" s="41">
        <f t="shared" si="20"/>
        <v>0</v>
      </c>
      <c r="K1180" s="6"/>
      <c r="L1180"/>
    </row>
    <row r="1181" spans="1:12" ht="35.1" hidden="1" customHeight="1">
      <c r="A1181" s="38" t="s">
        <v>2334</v>
      </c>
      <c r="B1181" s="179" t="s">
        <v>2335</v>
      </c>
      <c r="C1181" s="180"/>
      <c r="D1181" s="181"/>
      <c r="E1181" s="39" t="s">
        <v>12</v>
      </c>
      <c r="F1181" s="47"/>
      <c r="G1181" s="40">
        <v>3437.5102000000002</v>
      </c>
      <c r="H1181" s="41">
        <f t="shared" si="20"/>
        <v>0</v>
      </c>
      <c r="K1181" s="6"/>
      <c r="L1181"/>
    </row>
    <row r="1182" spans="1:12" ht="35.1" hidden="1" customHeight="1">
      <c r="A1182" s="38" t="s">
        <v>2336</v>
      </c>
      <c r="B1182" s="179" t="s">
        <v>2337</v>
      </c>
      <c r="C1182" s="180"/>
      <c r="D1182" s="181"/>
      <c r="E1182" s="39" t="s">
        <v>12</v>
      </c>
      <c r="F1182" s="47"/>
      <c r="G1182" s="40">
        <v>3791.2914999999998</v>
      </c>
      <c r="H1182" s="41">
        <f t="shared" si="20"/>
        <v>0</v>
      </c>
      <c r="K1182" s="6"/>
      <c r="L1182"/>
    </row>
    <row r="1183" spans="1:12" ht="35.1" hidden="1" customHeight="1">
      <c r="A1183" s="38" t="s">
        <v>2338</v>
      </c>
      <c r="B1183" s="179" t="s">
        <v>2339</v>
      </c>
      <c r="C1183" s="180"/>
      <c r="D1183" s="181"/>
      <c r="E1183" s="39" t="s">
        <v>12</v>
      </c>
      <c r="F1183" s="47"/>
      <c r="G1183" s="40">
        <v>8563.8701000000001</v>
      </c>
      <c r="H1183" s="41">
        <f t="shared" si="20"/>
        <v>0</v>
      </c>
      <c r="K1183" s="6"/>
      <c r="L1183"/>
    </row>
    <row r="1184" spans="1:12" ht="35.1" hidden="1" customHeight="1">
      <c r="A1184" s="48" t="s">
        <v>2340</v>
      </c>
      <c r="B1184" s="179" t="s">
        <v>2341</v>
      </c>
      <c r="C1184" s="180"/>
      <c r="D1184" s="181"/>
      <c r="E1184" s="39" t="s">
        <v>9</v>
      </c>
      <c r="F1184" s="47"/>
      <c r="G1184" s="40"/>
      <c r="H1184" s="41"/>
      <c r="K1184" s="6"/>
      <c r="L1184"/>
    </row>
    <row r="1185" spans="1:12" ht="35.1" hidden="1" customHeight="1">
      <c r="A1185" s="38" t="s">
        <v>2342</v>
      </c>
      <c r="B1185" s="179" t="s">
        <v>2343</v>
      </c>
      <c r="C1185" s="180"/>
      <c r="D1185" s="181"/>
      <c r="E1185" s="39" t="s">
        <v>12</v>
      </c>
      <c r="F1185" s="47"/>
      <c r="G1185" s="40">
        <v>1575.3154</v>
      </c>
      <c r="H1185" s="41">
        <f t="shared" si="20"/>
        <v>0</v>
      </c>
      <c r="K1185" s="6"/>
      <c r="L1185"/>
    </row>
    <row r="1186" spans="1:12" ht="35.1" hidden="1" customHeight="1">
      <c r="A1186" s="38" t="s">
        <v>2344</v>
      </c>
      <c r="B1186" s="179" t="s">
        <v>2345</v>
      </c>
      <c r="C1186" s="180"/>
      <c r="D1186" s="181"/>
      <c r="E1186" s="39" t="s">
        <v>12</v>
      </c>
      <c r="F1186" s="47"/>
      <c r="G1186" s="40">
        <v>1665.3208</v>
      </c>
      <c r="H1186" s="41">
        <f t="shared" si="20"/>
        <v>0</v>
      </c>
      <c r="K1186" s="6"/>
      <c r="L1186"/>
    </row>
    <row r="1187" spans="1:12" ht="35.1" hidden="1" customHeight="1">
      <c r="A1187" s="38" t="s">
        <v>2346</v>
      </c>
      <c r="B1187" s="179" t="s">
        <v>2347</v>
      </c>
      <c r="C1187" s="180"/>
      <c r="D1187" s="181"/>
      <c r="E1187" s="39" t="s">
        <v>12</v>
      </c>
      <c r="F1187" s="47"/>
      <c r="G1187" s="40">
        <v>1820.4586999999999</v>
      </c>
      <c r="H1187" s="41">
        <f t="shared" si="20"/>
        <v>0</v>
      </c>
      <c r="K1187" s="6"/>
      <c r="L1187"/>
    </row>
    <row r="1188" spans="1:12" ht="35.1" hidden="1" customHeight="1">
      <c r="A1188" s="38" t="s">
        <v>2348</v>
      </c>
      <c r="B1188" s="179" t="s">
        <v>2349</v>
      </c>
      <c r="C1188" s="180"/>
      <c r="D1188" s="181"/>
      <c r="E1188" s="39" t="s">
        <v>12</v>
      </c>
      <c r="F1188" s="47"/>
      <c r="G1188" s="40">
        <v>2013.1873000000001</v>
      </c>
      <c r="H1188" s="41">
        <f t="shared" si="20"/>
        <v>0</v>
      </c>
      <c r="K1188" s="6"/>
      <c r="L1188"/>
    </row>
    <row r="1189" spans="1:12" ht="35.1" hidden="1" customHeight="1">
      <c r="A1189" s="38" t="s">
        <v>2350</v>
      </c>
      <c r="B1189" s="179" t="s">
        <v>2351</v>
      </c>
      <c r="C1189" s="180"/>
      <c r="D1189" s="181"/>
      <c r="E1189" s="39" t="s">
        <v>12</v>
      </c>
      <c r="F1189" s="47"/>
      <c r="G1189" s="40">
        <v>2349.0707000000002</v>
      </c>
      <c r="H1189" s="41">
        <f t="shared" si="20"/>
        <v>0</v>
      </c>
      <c r="K1189" s="6"/>
      <c r="L1189"/>
    </row>
    <row r="1190" spans="1:12" ht="35.1" hidden="1" customHeight="1">
      <c r="A1190" s="38" t="s">
        <v>2352</v>
      </c>
      <c r="B1190" s="179" t="s">
        <v>2353</v>
      </c>
      <c r="C1190" s="180"/>
      <c r="D1190" s="181"/>
      <c r="E1190" s="39" t="s">
        <v>12</v>
      </c>
      <c r="F1190" s="47"/>
      <c r="G1190" s="40">
        <v>2836.3721</v>
      </c>
      <c r="H1190" s="41">
        <f t="shared" si="20"/>
        <v>0</v>
      </c>
      <c r="K1190" s="6"/>
      <c r="L1190"/>
    </row>
    <row r="1191" spans="1:12" ht="35.1" hidden="1" customHeight="1">
      <c r="A1191" s="38" t="s">
        <v>2354</v>
      </c>
      <c r="B1191" s="179" t="s">
        <v>2355</v>
      </c>
      <c r="C1191" s="180"/>
      <c r="D1191" s="181"/>
      <c r="E1191" s="39" t="s">
        <v>12</v>
      </c>
      <c r="F1191" s="47"/>
      <c r="G1191" s="40">
        <v>5011.4584999999997</v>
      </c>
      <c r="H1191" s="41">
        <f t="shared" si="20"/>
        <v>0</v>
      </c>
      <c r="K1191" s="6"/>
      <c r="L1191"/>
    </row>
    <row r="1192" spans="1:12" ht="35.1" hidden="1" customHeight="1">
      <c r="A1192" s="48" t="s">
        <v>2356</v>
      </c>
      <c r="B1192" s="179" t="s">
        <v>2357</v>
      </c>
      <c r="C1192" s="180"/>
      <c r="D1192" s="181"/>
      <c r="E1192" s="46" t="s">
        <v>9</v>
      </c>
      <c r="F1192" s="47"/>
      <c r="G1192" s="40"/>
      <c r="H1192" s="41"/>
      <c r="K1192" s="6"/>
      <c r="L1192"/>
    </row>
    <row r="1193" spans="1:12" ht="35.1" hidden="1" customHeight="1">
      <c r="A1193" s="38" t="s">
        <v>2358</v>
      </c>
      <c r="B1193" s="179" t="s">
        <v>2359</v>
      </c>
      <c r="C1193" s="180"/>
      <c r="D1193" s="181"/>
      <c r="E1193" s="39" t="s">
        <v>12</v>
      </c>
      <c r="F1193" s="47"/>
      <c r="G1193" s="40">
        <v>1729.7326</v>
      </c>
      <c r="H1193" s="41">
        <f t="shared" si="20"/>
        <v>0</v>
      </c>
      <c r="K1193" s="6"/>
      <c r="L1193"/>
    </row>
    <row r="1194" spans="1:12" ht="35.1" hidden="1" customHeight="1">
      <c r="A1194" s="38" t="s">
        <v>2360</v>
      </c>
      <c r="B1194" s="179" t="s">
        <v>2361</v>
      </c>
      <c r="C1194" s="180"/>
      <c r="D1194" s="181"/>
      <c r="E1194" s="39" t="s">
        <v>12</v>
      </c>
      <c r="F1194" s="47"/>
      <c r="G1194" s="40">
        <v>1839.2889</v>
      </c>
      <c r="H1194" s="41">
        <f t="shared" si="20"/>
        <v>0</v>
      </c>
      <c r="K1194" s="6"/>
      <c r="L1194"/>
    </row>
    <row r="1195" spans="1:12" ht="35.1" hidden="1" customHeight="1">
      <c r="A1195" s="38" t="s">
        <v>2362</v>
      </c>
      <c r="B1195" s="179" t="s">
        <v>2363</v>
      </c>
      <c r="C1195" s="180"/>
      <c r="D1195" s="181"/>
      <c r="E1195" s="39" t="s">
        <v>12</v>
      </c>
      <c r="F1195" s="47"/>
      <c r="G1195" s="40">
        <v>2136.4076</v>
      </c>
      <c r="H1195" s="41">
        <f t="shared" si="20"/>
        <v>0</v>
      </c>
      <c r="K1195" s="6"/>
      <c r="L1195"/>
    </row>
    <row r="1196" spans="1:12" ht="35.1" hidden="1" customHeight="1">
      <c r="A1196" s="38" t="s">
        <v>2364</v>
      </c>
      <c r="B1196" s="179" t="s">
        <v>2365</v>
      </c>
      <c r="C1196" s="180"/>
      <c r="D1196" s="181"/>
      <c r="E1196" s="39" t="s">
        <v>12</v>
      </c>
      <c r="F1196" s="47"/>
      <c r="G1196" s="40">
        <v>2325.7882</v>
      </c>
      <c r="H1196" s="41">
        <f t="shared" si="20"/>
        <v>0</v>
      </c>
      <c r="K1196" s="6"/>
      <c r="L1196"/>
    </row>
    <row r="1197" spans="1:12" ht="35.1" hidden="1" customHeight="1">
      <c r="A1197" s="38" t="s">
        <v>2366</v>
      </c>
      <c r="B1197" s="179" t="s">
        <v>2367</v>
      </c>
      <c r="C1197" s="180"/>
      <c r="D1197" s="181"/>
      <c r="E1197" s="39" t="s">
        <v>12</v>
      </c>
      <c r="F1197" s="47"/>
      <c r="G1197" s="40">
        <v>2533.4177</v>
      </c>
      <c r="H1197" s="41">
        <f t="shared" si="20"/>
        <v>0</v>
      </c>
      <c r="K1197" s="6"/>
      <c r="L1197"/>
    </row>
    <row r="1198" spans="1:12" ht="35.1" hidden="1" customHeight="1">
      <c r="A1198" s="38" t="s">
        <v>2368</v>
      </c>
      <c r="B1198" s="179" t="s">
        <v>2369</v>
      </c>
      <c r="C1198" s="180"/>
      <c r="D1198" s="181"/>
      <c r="E1198" s="39" t="s">
        <v>12</v>
      </c>
      <c r="F1198" s="47"/>
      <c r="G1198" s="40">
        <v>3148.7707999999998</v>
      </c>
      <c r="H1198" s="41">
        <f t="shared" si="20"/>
        <v>0</v>
      </c>
      <c r="K1198" s="6"/>
      <c r="L1198"/>
    </row>
    <row r="1199" spans="1:12" ht="35.1" hidden="1" customHeight="1">
      <c r="A1199" s="38" t="s">
        <v>2370</v>
      </c>
      <c r="B1199" s="179" t="s">
        <v>2371</v>
      </c>
      <c r="C1199" s="180"/>
      <c r="D1199" s="181"/>
      <c r="E1199" s="39" t="s">
        <v>12</v>
      </c>
      <c r="F1199" s="47"/>
      <c r="G1199" s="40">
        <v>5405.4925000000003</v>
      </c>
      <c r="H1199" s="41">
        <f t="shared" si="20"/>
        <v>0</v>
      </c>
      <c r="K1199" s="6"/>
      <c r="L1199"/>
    </row>
    <row r="1200" spans="1:12" ht="35.1" hidden="1" customHeight="1">
      <c r="A1200" s="48" t="s">
        <v>2372</v>
      </c>
      <c r="B1200" s="179" t="s">
        <v>2373</v>
      </c>
      <c r="C1200" s="180"/>
      <c r="D1200" s="181"/>
      <c r="E1200" s="46" t="s">
        <v>9</v>
      </c>
      <c r="F1200" s="47"/>
      <c r="G1200" s="40"/>
      <c r="H1200" s="41"/>
      <c r="K1200" s="6"/>
      <c r="L1200"/>
    </row>
    <row r="1201" spans="1:12" ht="35.1" hidden="1" customHeight="1">
      <c r="A1201" s="38" t="s">
        <v>2374</v>
      </c>
      <c r="B1201" s="179" t="s">
        <v>2375</v>
      </c>
      <c r="C1201" s="180"/>
      <c r="D1201" s="181"/>
      <c r="E1201" s="39" t="s">
        <v>12</v>
      </c>
      <c r="F1201" s="47"/>
      <c r="G1201" s="40">
        <v>5035.2083000000002</v>
      </c>
      <c r="H1201" s="41">
        <f t="shared" si="20"/>
        <v>0</v>
      </c>
      <c r="K1201" s="6"/>
      <c r="L1201"/>
    </row>
    <row r="1202" spans="1:12" ht="35.1" hidden="1" customHeight="1">
      <c r="A1202" s="38" t="s">
        <v>2376</v>
      </c>
      <c r="B1202" s="179" t="s">
        <v>2377</v>
      </c>
      <c r="C1202" s="180"/>
      <c r="D1202" s="181"/>
      <c r="E1202" s="39" t="s">
        <v>12</v>
      </c>
      <c r="F1202" s="47"/>
      <c r="G1202" s="40">
        <v>778.85180000000003</v>
      </c>
      <c r="H1202" s="41">
        <f t="shared" si="20"/>
        <v>0</v>
      </c>
      <c r="K1202" s="6"/>
      <c r="L1202"/>
    </row>
    <row r="1203" spans="1:12" ht="35.1" hidden="1" customHeight="1">
      <c r="A1203" s="38" t="s">
        <v>2378</v>
      </c>
      <c r="B1203" s="179" t="s">
        <v>2379</v>
      </c>
      <c r="C1203" s="180"/>
      <c r="D1203" s="181"/>
      <c r="E1203" s="39" t="s">
        <v>12</v>
      </c>
      <c r="F1203" s="47"/>
      <c r="G1203" s="40">
        <v>5939.6868000000004</v>
      </c>
      <c r="H1203" s="41">
        <f t="shared" si="20"/>
        <v>0</v>
      </c>
      <c r="K1203" s="6"/>
      <c r="L1203"/>
    </row>
    <row r="1204" spans="1:12" ht="35.1" hidden="1" customHeight="1">
      <c r="A1204" s="48" t="s">
        <v>2380</v>
      </c>
      <c r="B1204" s="179" t="s">
        <v>2381</v>
      </c>
      <c r="C1204" s="180"/>
      <c r="D1204" s="181"/>
      <c r="E1204" s="49" t="s">
        <v>9</v>
      </c>
      <c r="F1204" s="47"/>
      <c r="G1204" s="40"/>
      <c r="H1204" s="41"/>
      <c r="K1204" s="6"/>
      <c r="L1204"/>
    </row>
    <row r="1205" spans="1:12" ht="35.1" hidden="1" customHeight="1">
      <c r="A1205" s="38" t="s">
        <v>2382</v>
      </c>
      <c r="B1205" s="179" t="s">
        <v>2383</v>
      </c>
      <c r="C1205" s="180"/>
      <c r="D1205" s="181"/>
      <c r="E1205" s="39" t="s">
        <v>12</v>
      </c>
      <c r="F1205" s="47"/>
      <c r="G1205" s="40">
        <v>3987.2168999999999</v>
      </c>
      <c r="H1205" s="41">
        <f t="shared" si="20"/>
        <v>0</v>
      </c>
      <c r="K1205" s="6"/>
      <c r="L1205"/>
    </row>
    <row r="1206" spans="1:12" ht="35.1" hidden="1" customHeight="1">
      <c r="A1206" s="38" t="s">
        <v>2384</v>
      </c>
      <c r="B1206" s="179" t="s">
        <v>2385</v>
      </c>
      <c r="C1206" s="180"/>
      <c r="D1206" s="181"/>
      <c r="E1206" s="39" t="s">
        <v>12</v>
      </c>
      <c r="F1206" s="47"/>
      <c r="G1206" s="40">
        <v>682.30380000000002</v>
      </c>
      <c r="H1206" s="41">
        <f t="shared" si="20"/>
        <v>0</v>
      </c>
      <c r="K1206" s="6"/>
      <c r="L1206"/>
    </row>
    <row r="1207" spans="1:12" ht="35.1" hidden="1" customHeight="1">
      <c r="A1207" s="38" t="s">
        <v>2386</v>
      </c>
      <c r="B1207" s="179" t="s">
        <v>2387</v>
      </c>
      <c r="C1207" s="180"/>
      <c r="D1207" s="181"/>
      <c r="E1207" s="39" t="s">
        <v>12</v>
      </c>
      <c r="F1207" s="47"/>
      <c r="G1207" s="40">
        <v>4437.4368999999997</v>
      </c>
      <c r="H1207" s="41">
        <f t="shared" si="20"/>
        <v>0</v>
      </c>
      <c r="K1207" s="6"/>
      <c r="L1207"/>
    </row>
    <row r="1208" spans="1:12" ht="35.1" hidden="1" customHeight="1">
      <c r="A1208" s="48" t="s">
        <v>2388</v>
      </c>
      <c r="B1208" s="179" t="s">
        <v>2389</v>
      </c>
      <c r="C1208" s="180"/>
      <c r="D1208" s="181"/>
      <c r="E1208" s="46" t="s">
        <v>9</v>
      </c>
      <c r="F1208" s="47"/>
      <c r="G1208" s="40"/>
      <c r="H1208" s="41"/>
      <c r="K1208" s="6"/>
      <c r="L1208"/>
    </row>
    <row r="1209" spans="1:12" ht="35.1" hidden="1" customHeight="1">
      <c r="A1209" s="38" t="s">
        <v>2390</v>
      </c>
      <c r="B1209" s="179" t="s">
        <v>2391</v>
      </c>
      <c r="C1209" s="180"/>
      <c r="D1209" s="181"/>
      <c r="E1209" s="39" t="s">
        <v>12</v>
      </c>
      <c r="F1209" s="47"/>
      <c r="G1209" s="40">
        <v>3640.2037</v>
      </c>
      <c r="H1209" s="41">
        <f t="shared" si="20"/>
        <v>0</v>
      </c>
      <c r="K1209" s="6"/>
      <c r="L1209"/>
    </row>
    <row r="1210" spans="1:12" ht="35.1" hidden="1" customHeight="1">
      <c r="A1210" s="38" t="s">
        <v>2392</v>
      </c>
      <c r="B1210" s="179" t="s">
        <v>2393</v>
      </c>
      <c r="C1210" s="180"/>
      <c r="D1210" s="181"/>
      <c r="E1210" s="39" t="s">
        <v>12</v>
      </c>
      <c r="F1210" s="47"/>
      <c r="G1210" s="40">
        <v>703.43340000000001</v>
      </c>
      <c r="H1210" s="41">
        <f t="shared" si="20"/>
        <v>0</v>
      </c>
      <c r="K1210" s="6"/>
      <c r="L1210"/>
    </row>
    <row r="1211" spans="1:12" ht="35.1" hidden="1" customHeight="1">
      <c r="A1211" s="38" t="s">
        <v>2394</v>
      </c>
      <c r="B1211" s="179" t="s">
        <v>2395</v>
      </c>
      <c r="C1211" s="180"/>
      <c r="D1211" s="181"/>
      <c r="E1211" s="39" t="s">
        <v>12</v>
      </c>
      <c r="F1211" s="47"/>
      <c r="G1211" s="40">
        <v>4437.0626000000002</v>
      </c>
      <c r="H1211" s="41">
        <f t="shared" si="20"/>
        <v>0</v>
      </c>
      <c r="K1211" s="6"/>
      <c r="L1211"/>
    </row>
    <row r="1212" spans="1:12" ht="35.1" hidden="1" customHeight="1">
      <c r="A1212" s="48" t="s">
        <v>2396</v>
      </c>
      <c r="B1212" s="179" t="s">
        <v>2397</v>
      </c>
      <c r="C1212" s="180"/>
      <c r="D1212" s="181"/>
      <c r="E1212" s="49" t="s">
        <v>9</v>
      </c>
      <c r="F1212" s="47"/>
      <c r="G1212" s="40"/>
      <c r="H1212" s="41"/>
      <c r="K1212" s="6"/>
      <c r="L1212"/>
    </row>
    <row r="1213" spans="1:12" ht="35.1" hidden="1" customHeight="1">
      <c r="A1213" s="38" t="s">
        <v>2398</v>
      </c>
      <c r="B1213" s="179" t="s">
        <v>2399</v>
      </c>
      <c r="C1213" s="180"/>
      <c r="D1213" s="181"/>
      <c r="E1213" s="39" t="s">
        <v>12</v>
      </c>
      <c r="F1213" s="47"/>
      <c r="G1213" s="40">
        <v>4872.9303</v>
      </c>
      <c r="H1213" s="41">
        <f t="shared" si="20"/>
        <v>0</v>
      </c>
      <c r="K1213" s="6"/>
      <c r="L1213"/>
    </row>
    <row r="1214" spans="1:12" ht="35.1" hidden="1" customHeight="1">
      <c r="A1214" s="38" t="s">
        <v>2400</v>
      </c>
      <c r="B1214" s="179" t="s">
        <v>2401</v>
      </c>
      <c r="C1214" s="180"/>
      <c r="D1214" s="181"/>
      <c r="E1214" s="39" t="s">
        <v>12</v>
      </c>
      <c r="F1214" s="47"/>
      <c r="G1214" s="40">
        <v>790.96270000000004</v>
      </c>
      <c r="H1214" s="41">
        <f t="shared" si="20"/>
        <v>0</v>
      </c>
      <c r="K1214" s="6"/>
      <c r="L1214"/>
    </row>
    <row r="1215" spans="1:12" ht="35.1" hidden="1" customHeight="1">
      <c r="A1215" s="38" t="s">
        <v>2402</v>
      </c>
      <c r="B1215" s="179" t="s">
        <v>2403</v>
      </c>
      <c r="C1215" s="180"/>
      <c r="D1215" s="181"/>
      <c r="E1215" s="39" t="s">
        <v>12</v>
      </c>
      <c r="F1215" s="47"/>
      <c r="G1215" s="40">
        <v>5556.3455000000004</v>
      </c>
      <c r="H1215" s="41">
        <f t="shared" si="20"/>
        <v>0</v>
      </c>
      <c r="K1215" s="6"/>
      <c r="L1215"/>
    </row>
    <row r="1216" spans="1:12" ht="35.1" hidden="1" customHeight="1">
      <c r="A1216" s="48" t="s">
        <v>2404</v>
      </c>
      <c r="B1216" s="179" t="s">
        <v>2405</v>
      </c>
      <c r="C1216" s="180"/>
      <c r="D1216" s="181"/>
      <c r="E1216" s="46" t="s">
        <v>9</v>
      </c>
      <c r="F1216" s="47"/>
      <c r="G1216" s="40"/>
      <c r="H1216" s="41"/>
      <c r="K1216" s="6"/>
      <c r="L1216"/>
    </row>
    <row r="1217" spans="1:21" ht="35.1" hidden="1" customHeight="1">
      <c r="A1217" s="38" t="s">
        <v>2406</v>
      </c>
      <c r="B1217" s="179" t="s">
        <v>2407</v>
      </c>
      <c r="C1217" s="180"/>
      <c r="D1217" s="181"/>
      <c r="E1217" s="39" t="s">
        <v>12</v>
      </c>
      <c r="F1217" s="47"/>
      <c r="G1217" s="40">
        <v>5358.7623000000003</v>
      </c>
      <c r="H1217" s="41">
        <f t="shared" si="20"/>
        <v>0</v>
      </c>
      <c r="K1217" s="6"/>
      <c r="L1217"/>
    </row>
    <row r="1218" spans="1:21" ht="35.1" hidden="1" customHeight="1">
      <c r="A1218" s="38" t="s">
        <v>2408</v>
      </c>
      <c r="B1218" s="179" t="s">
        <v>2409</v>
      </c>
      <c r="C1218" s="180"/>
      <c r="D1218" s="181"/>
      <c r="E1218" s="39" t="s">
        <v>12</v>
      </c>
      <c r="F1218" s="47"/>
      <c r="G1218" s="40">
        <v>806.04499999999996</v>
      </c>
      <c r="H1218" s="41">
        <f t="shared" si="20"/>
        <v>0</v>
      </c>
      <c r="K1218" s="6"/>
      <c r="L1218"/>
    </row>
    <row r="1219" spans="1:21" ht="35.1" hidden="1" customHeight="1">
      <c r="A1219" s="38" t="s">
        <v>2410</v>
      </c>
      <c r="B1219" s="179" t="s">
        <v>2411</v>
      </c>
      <c r="C1219" s="180"/>
      <c r="D1219" s="181"/>
      <c r="E1219" s="39" t="s">
        <v>12</v>
      </c>
      <c r="F1219" s="47"/>
      <c r="G1219" s="40">
        <v>6415.2166999999999</v>
      </c>
      <c r="H1219" s="41">
        <f t="shared" si="20"/>
        <v>0</v>
      </c>
      <c r="K1219" s="6"/>
      <c r="L1219"/>
    </row>
    <row r="1220" spans="1:21" ht="35.1" hidden="1" customHeight="1">
      <c r="A1220" s="48" t="s">
        <v>2412</v>
      </c>
      <c r="B1220" s="179" t="s">
        <v>2413</v>
      </c>
      <c r="C1220" s="180"/>
      <c r="D1220" s="181"/>
      <c r="E1220" s="49" t="s">
        <v>9</v>
      </c>
      <c r="F1220" s="47"/>
      <c r="G1220" s="40"/>
      <c r="H1220" s="41"/>
      <c r="K1220" s="6"/>
      <c r="L1220"/>
    </row>
    <row r="1221" spans="1:21" ht="35.1" hidden="1" customHeight="1">
      <c r="A1221" s="38" t="s">
        <v>2414</v>
      </c>
      <c r="B1221" s="179" t="s">
        <v>2415</v>
      </c>
      <c r="C1221" s="180"/>
      <c r="D1221" s="181"/>
      <c r="E1221" s="39" t="s">
        <v>12</v>
      </c>
      <c r="F1221" s="47"/>
      <c r="G1221" s="40">
        <v>6481.7907999999998</v>
      </c>
      <c r="H1221" s="41">
        <f t="shared" si="20"/>
        <v>0</v>
      </c>
      <c r="K1221" s="6"/>
      <c r="L1221"/>
    </row>
    <row r="1222" spans="1:21" ht="35.1" hidden="1" customHeight="1">
      <c r="A1222" s="38" t="s">
        <v>2416</v>
      </c>
      <c r="B1222" s="179" t="s">
        <v>2417</v>
      </c>
      <c r="C1222" s="180"/>
      <c r="D1222" s="181"/>
      <c r="E1222" s="39" t="s">
        <v>12</v>
      </c>
      <c r="F1222" s="47"/>
      <c r="G1222" s="40">
        <v>948.48839999999996</v>
      </c>
      <c r="H1222" s="41">
        <f t="shared" si="20"/>
        <v>0</v>
      </c>
      <c r="K1222" s="6"/>
      <c r="L1222"/>
    </row>
    <row r="1223" spans="1:21" ht="35.1" hidden="1" customHeight="1">
      <c r="A1223" s="38" t="s">
        <v>2418</v>
      </c>
      <c r="B1223" s="179" t="s">
        <v>2419</v>
      </c>
      <c r="C1223" s="180"/>
      <c r="D1223" s="181"/>
      <c r="E1223" s="39" t="s">
        <v>12</v>
      </c>
      <c r="F1223" s="47"/>
      <c r="G1223" s="40">
        <v>7697.6797999999999</v>
      </c>
      <c r="H1223" s="41">
        <f t="shared" si="20"/>
        <v>0</v>
      </c>
      <c r="K1223" s="6"/>
      <c r="L1223"/>
    </row>
    <row r="1224" spans="1:21" ht="35.1" hidden="1" customHeight="1">
      <c r="A1224" s="51" t="s">
        <v>2420</v>
      </c>
      <c r="B1224" s="179" t="s">
        <v>2421</v>
      </c>
      <c r="C1224" s="180"/>
      <c r="D1224" s="181"/>
      <c r="E1224" s="39" t="s">
        <v>12</v>
      </c>
      <c r="F1224" s="47"/>
      <c r="G1224" s="40"/>
      <c r="H1224" s="41"/>
      <c r="K1224" s="6"/>
      <c r="L1224"/>
    </row>
    <row r="1225" spans="1:21" ht="35.1" hidden="1" customHeight="1">
      <c r="A1225" s="38" t="s">
        <v>2422</v>
      </c>
      <c r="B1225" s="179" t="s">
        <v>2423</v>
      </c>
      <c r="C1225" s="180"/>
      <c r="D1225" s="181"/>
      <c r="E1225" s="39" t="s">
        <v>12</v>
      </c>
      <c r="F1225" s="47"/>
      <c r="G1225" s="40">
        <v>7041.5136000000002</v>
      </c>
      <c r="H1225" s="41">
        <f t="shared" si="20"/>
        <v>0</v>
      </c>
      <c r="K1225" s="6"/>
      <c r="L1225"/>
    </row>
    <row r="1226" spans="1:21" ht="35.1" hidden="1" customHeight="1">
      <c r="A1226" s="38" t="s">
        <v>2424</v>
      </c>
      <c r="B1226" s="179" t="s">
        <v>2425</v>
      </c>
      <c r="C1226" s="180"/>
      <c r="D1226" s="181"/>
      <c r="E1226" s="39" t="s">
        <v>12</v>
      </c>
      <c r="F1226" s="47"/>
      <c r="G1226" s="40">
        <v>1102.1987999999999</v>
      </c>
      <c r="H1226" s="41">
        <f t="shared" si="20"/>
        <v>0</v>
      </c>
      <c r="K1226" s="6"/>
      <c r="L1226"/>
    </row>
    <row r="1227" spans="1:21" ht="35.1" hidden="1" customHeight="1">
      <c r="A1227" s="38" t="s">
        <v>2426</v>
      </c>
      <c r="B1227" s="179" t="s">
        <v>2427</v>
      </c>
      <c r="C1227" s="180"/>
      <c r="D1227" s="181"/>
      <c r="E1227" s="39" t="s">
        <v>12</v>
      </c>
      <c r="F1227" s="47"/>
      <c r="G1227" s="40">
        <v>8547.3230999999996</v>
      </c>
      <c r="H1227" s="41">
        <f t="shared" si="20"/>
        <v>0</v>
      </c>
      <c r="K1227" s="6"/>
      <c r="L1227"/>
    </row>
    <row r="1228" spans="1:21" ht="35.1" hidden="1" customHeight="1">
      <c r="A1228" s="48" t="s">
        <v>2428</v>
      </c>
      <c r="B1228" s="179" t="s">
        <v>2429</v>
      </c>
      <c r="C1228" s="180"/>
      <c r="D1228" s="181"/>
      <c r="E1228" s="49" t="s">
        <v>9</v>
      </c>
      <c r="F1228" s="47"/>
      <c r="G1228" s="40"/>
      <c r="H1228" s="41"/>
      <c r="K1228" s="6"/>
      <c r="L1228"/>
    </row>
    <row r="1229" spans="1:21" s="23" customFormat="1" ht="35.1" hidden="1" customHeight="1">
      <c r="A1229" s="38" t="s">
        <v>2430</v>
      </c>
      <c r="B1229" s="179" t="s">
        <v>2429</v>
      </c>
      <c r="C1229" s="180"/>
      <c r="D1229" s="181"/>
      <c r="E1229" s="39" t="s">
        <v>12</v>
      </c>
      <c r="F1229" s="47"/>
      <c r="G1229" s="40">
        <v>1415.3878999999999</v>
      </c>
      <c r="H1229" s="41">
        <f t="shared" si="20"/>
        <v>0</v>
      </c>
      <c r="I1229"/>
      <c r="J1229"/>
      <c r="K1229" s="6"/>
      <c r="L1229"/>
      <c r="M1229"/>
      <c r="N1229"/>
      <c r="O1229"/>
      <c r="P1229"/>
      <c r="Q1229"/>
      <c r="R1229"/>
      <c r="S1229"/>
      <c r="T1229"/>
      <c r="U1229"/>
    </row>
    <row r="1230" spans="1:21" ht="35.1" hidden="1" customHeight="1">
      <c r="A1230" s="38" t="s">
        <v>2431</v>
      </c>
      <c r="B1230" s="179" t="s">
        <v>2432</v>
      </c>
      <c r="C1230" s="180"/>
      <c r="D1230" s="181"/>
      <c r="E1230" s="39" t="s">
        <v>12</v>
      </c>
      <c r="F1230" s="47"/>
      <c r="G1230" s="40">
        <v>1582.9321</v>
      </c>
      <c r="H1230" s="41">
        <f t="shared" si="20"/>
        <v>0</v>
      </c>
      <c r="K1230" s="6"/>
      <c r="L1230"/>
    </row>
    <row r="1231" spans="1:21" ht="35.1" hidden="1" customHeight="1">
      <c r="A1231" s="48" t="s">
        <v>2433</v>
      </c>
      <c r="B1231" s="179" t="s">
        <v>2434</v>
      </c>
      <c r="C1231" s="180"/>
      <c r="D1231" s="181"/>
      <c r="E1231" s="39" t="s">
        <v>12</v>
      </c>
      <c r="F1231" s="47"/>
      <c r="G1231" s="40">
        <v>109.89109999999999</v>
      </c>
      <c r="H1231" s="41">
        <f t="shared" ref="H1231:H1294" si="21">ROUND(F1231*G1231,2)</f>
        <v>0</v>
      </c>
      <c r="K1231" s="6"/>
      <c r="L1231"/>
    </row>
    <row r="1232" spans="1:21" ht="35.1" hidden="1" customHeight="1">
      <c r="A1232" s="48" t="s">
        <v>2435</v>
      </c>
      <c r="B1232" s="179" t="s">
        <v>2436</v>
      </c>
      <c r="C1232" s="180"/>
      <c r="D1232" s="181"/>
      <c r="E1232" s="39" t="s">
        <v>12</v>
      </c>
      <c r="F1232" s="47"/>
      <c r="G1232" s="40">
        <v>223.11170000000001</v>
      </c>
      <c r="H1232" s="41">
        <f t="shared" si="21"/>
        <v>0</v>
      </c>
      <c r="K1232" s="6"/>
      <c r="L1232"/>
    </row>
    <row r="1233" spans="1:12" ht="35.1" hidden="1" customHeight="1">
      <c r="A1233" s="48" t="s">
        <v>2437</v>
      </c>
      <c r="B1233" s="179" t="s">
        <v>2023</v>
      </c>
      <c r="C1233" s="180"/>
      <c r="D1233" s="181"/>
      <c r="E1233" s="46" t="s">
        <v>9</v>
      </c>
      <c r="F1233" s="47"/>
      <c r="G1233" s="40"/>
      <c r="H1233" s="41"/>
      <c r="K1233" s="6"/>
      <c r="L1233"/>
    </row>
    <row r="1234" spans="1:12" ht="35.1" hidden="1" customHeight="1">
      <c r="A1234" s="48" t="s">
        <v>2438</v>
      </c>
      <c r="B1234" s="179" t="s">
        <v>2439</v>
      </c>
      <c r="C1234" s="180"/>
      <c r="D1234" s="181"/>
      <c r="E1234" s="46" t="s">
        <v>568</v>
      </c>
      <c r="F1234" s="47"/>
      <c r="G1234" s="40">
        <v>10.709</v>
      </c>
      <c r="H1234" s="41">
        <f t="shared" si="21"/>
        <v>0</v>
      </c>
      <c r="K1234" s="6"/>
      <c r="L1234"/>
    </row>
    <row r="1235" spans="1:12" ht="35.1" hidden="1" customHeight="1">
      <c r="A1235" s="72" t="s">
        <v>2440</v>
      </c>
      <c r="B1235" s="179" t="s">
        <v>2441</v>
      </c>
      <c r="C1235" s="180"/>
      <c r="D1235" s="181"/>
      <c r="E1235" s="67" t="s">
        <v>12</v>
      </c>
      <c r="F1235" s="47"/>
      <c r="G1235" s="68">
        <v>70.375399999999999</v>
      </c>
      <c r="H1235" s="69">
        <f t="shared" si="21"/>
        <v>0</v>
      </c>
      <c r="K1235" s="6"/>
      <c r="L1235"/>
    </row>
    <row r="1236" spans="1:12" ht="35.1" hidden="1" customHeight="1">
      <c r="A1236" s="48" t="s">
        <v>2442</v>
      </c>
      <c r="B1236" s="179" t="s">
        <v>2443</v>
      </c>
      <c r="C1236" s="180"/>
      <c r="D1236" s="181"/>
      <c r="E1236" s="39" t="s">
        <v>12</v>
      </c>
      <c r="F1236" s="47"/>
      <c r="G1236" s="40">
        <v>252.2439</v>
      </c>
      <c r="H1236" s="41">
        <f t="shared" si="21"/>
        <v>0</v>
      </c>
      <c r="K1236" s="6"/>
      <c r="L1236"/>
    </row>
    <row r="1237" spans="1:12" ht="35.1" hidden="1" customHeight="1">
      <c r="A1237" s="48" t="s">
        <v>2444</v>
      </c>
      <c r="B1237" s="179" t="s">
        <v>2445</v>
      </c>
      <c r="C1237" s="180"/>
      <c r="D1237" s="181"/>
      <c r="E1237" s="39" t="s">
        <v>12</v>
      </c>
      <c r="F1237" s="47"/>
      <c r="G1237" s="40">
        <v>91.781700000000001</v>
      </c>
      <c r="H1237" s="41">
        <f t="shared" si="21"/>
        <v>0</v>
      </c>
      <c r="K1237" s="6"/>
      <c r="L1237"/>
    </row>
    <row r="1238" spans="1:12" ht="35.1" hidden="1" customHeight="1">
      <c r="A1238" s="72" t="s">
        <v>2446</v>
      </c>
      <c r="B1238" s="179" t="s">
        <v>2447</v>
      </c>
      <c r="C1238" s="180"/>
      <c r="D1238" s="181"/>
      <c r="E1238" s="67" t="s">
        <v>12</v>
      </c>
      <c r="F1238" s="47"/>
      <c r="G1238" s="68">
        <v>118.6982</v>
      </c>
      <c r="H1238" s="69">
        <f t="shared" si="21"/>
        <v>0</v>
      </c>
      <c r="K1238" s="6"/>
      <c r="L1238"/>
    </row>
    <row r="1239" spans="1:12" ht="35.1" hidden="1" customHeight="1">
      <c r="A1239" s="51" t="s">
        <v>2448</v>
      </c>
      <c r="B1239" s="179" t="s">
        <v>2449</v>
      </c>
      <c r="C1239" s="180"/>
      <c r="D1239" s="181"/>
      <c r="E1239" s="39" t="s">
        <v>12</v>
      </c>
      <c r="F1239" s="47"/>
      <c r="G1239" s="40">
        <v>52.645000000000003</v>
      </c>
      <c r="H1239" s="41">
        <f t="shared" si="21"/>
        <v>0</v>
      </c>
      <c r="K1239" s="6"/>
      <c r="L1239"/>
    </row>
    <row r="1240" spans="1:12" ht="35.1" hidden="1" customHeight="1">
      <c r="A1240" s="48" t="s">
        <v>2450</v>
      </c>
      <c r="B1240" s="179" t="s">
        <v>2451</v>
      </c>
      <c r="C1240" s="180"/>
      <c r="D1240" s="181"/>
      <c r="E1240" s="39" t="s">
        <v>12</v>
      </c>
      <c r="F1240" s="47"/>
      <c r="G1240" s="40">
        <v>35.972499999999997</v>
      </c>
      <c r="H1240" s="41">
        <f t="shared" si="21"/>
        <v>0</v>
      </c>
      <c r="K1240" s="6"/>
      <c r="L1240"/>
    </row>
    <row r="1241" spans="1:12" ht="35.1" hidden="1" customHeight="1">
      <c r="A1241" s="48" t="s">
        <v>2452</v>
      </c>
      <c r="B1241" s="179" t="s">
        <v>2023</v>
      </c>
      <c r="C1241" s="180"/>
      <c r="D1241" s="181"/>
      <c r="E1241" s="49" t="s">
        <v>9</v>
      </c>
      <c r="F1241" s="47"/>
      <c r="G1241" s="40"/>
      <c r="H1241" s="41"/>
      <c r="K1241" s="6"/>
      <c r="L1241"/>
    </row>
    <row r="1242" spans="1:12" ht="35.1" hidden="1" customHeight="1">
      <c r="A1242" s="48" t="s">
        <v>2453</v>
      </c>
      <c r="B1242" s="179" t="s">
        <v>2454</v>
      </c>
      <c r="C1242" s="180"/>
      <c r="D1242" s="181"/>
      <c r="E1242" s="46" t="s">
        <v>9</v>
      </c>
      <c r="F1242" s="47"/>
      <c r="G1242" s="40"/>
      <c r="H1242" s="41"/>
      <c r="K1242" s="6"/>
      <c r="L1242"/>
    </row>
    <row r="1243" spans="1:12" ht="35.1" hidden="1" customHeight="1">
      <c r="A1243" s="38" t="s">
        <v>2455</v>
      </c>
      <c r="B1243" s="179" t="s">
        <v>2456</v>
      </c>
      <c r="C1243" s="180"/>
      <c r="D1243" s="181"/>
      <c r="E1243" s="39" t="s">
        <v>12</v>
      </c>
      <c r="F1243" s="47"/>
      <c r="G1243" s="40">
        <v>172.422</v>
      </c>
      <c r="H1243" s="41">
        <f t="shared" si="21"/>
        <v>0</v>
      </c>
      <c r="K1243" s="6"/>
      <c r="L1243"/>
    </row>
    <row r="1244" spans="1:12" ht="35.1" hidden="1" customHeight="1">
      <c r="A1244" s="38" t="s">
        <v>2457</v>
      </c>
      <c r="B1244" s="179" t="s">
        <v>2458</v>
      </c>
      <c r="C1244" s="180"/>
      <c r="D1244" s="181"/>
      <c r="E1244" s="39" t="s">
        <v>12</v>
      </c>
      <c r="F1244" s="47"/>
      <c r="G1244" s="40">
        <v>333.66309999999999</v>
      </c>
      <c r="H1244" s="41">
        <f t="shared" si="21"/>
        <v>0</v>
      </c>
      <c r="K1244" s="6"/>
      <c r="L1244"/>
    </row>
    <row r="1245" spans="1:12" ht="35.1" hidden="1" customHeight="1">
      <c r="A1245" s="38" t="s">
        <v>2459</v>
      </c>
      <c r="B1245" s="179" t="s">
        <v>2460</v>
      </c>
      <c r="C1245" s="180"/>
      <c r="D1245" s="181"/>
      <c r="E1245" s="39" t="s">
        <v>12</v>
      </c>
      <c r="F1245" s="47"/>
      <c r="G1245" s="40">
        <v>396.28930000000003</v>
      </c>
      <c r="H1245" s="41">
        <f t="shared" si="21"/>
        <v>0</v>
      </c>
      <c r="K1245" s="6"/>
      <c r="L1245"/>
    </row>
    <row r="1246" spans="1:12" ht="35.1" hidden="1" customHeight="1">
      <c r="A1246" s="48" t="s">
        <v>2461</v>
      </c>
      <c r="B1246" s="179" t="s">
        <v>2462</v>
      </c>
      <c r="C1246" s="180"/>
      <c r="D1246" s="181"/>
      <c r="E1246" s="46" t="s">
        <v>9</v>
      </c>
      <c r="F1246" s="47"/>
      <c r="G1246" s="40"/>
      <c r="H1246" s="41"/>
      <c r="K1246" s="6"/>
      <c r="L1246"/>
    </row>
    <row r="1247" spans="1:12" ht="35.1" hidden="1" customHeight="1">
      <c r="A1247" s="38" t="s">
        <v>2463</v>
      </c>
      <c r="B1247" s="179" t="s">
        <v>2464</v>
      </c>
      <c r="C1247" s="180"/>
      <c r="D1247" s="181"/>
      <c r="E1247" s="39" t="s">
        <v>12</v>
      </c>
      <c r="F1247" s="47"/>
      <c r="G1247" s="40">
        <v>292.19549999999998</v>
      </c>
      <c r="H1247" s="41">
        <f t="shared" si="21"/>
        <v>0</v>
      </c>
      <c r="K1247" s="6"/>
      <c r="L1247"/>
    </row>
    <row r="1248" spans="1:12" ht="35.1" hidden="1" customHeight="1">
      <c r="A1248" s="38" t="s">
        <v>2465</v>
      </c>
      <c r="B1248" s="179" t="s">
        <v>2466</v>
      </c>
      <c r="C1248" s="180"/>
      <c r="D1248" s="181"/>
      <c r="E1248" s="39" t="s">
        <v>12</v>
      </c>
      <c r="F1248" s="47"/>
      <c r="G1248" s="40">
        <v>400.56639999999999</v>
      </c>
      <c r="H1248" s="41">
        <f t="shared" si="21"/>
        <v>0</v>
      </c>
      <c r="K1248" s="6"/>
      <c r="L1248"/>
    </row>
    <row r="1249" spans="1:12" ht="35.1" hidden="1" customHeight="1">
      <c r="A1249" s="38" t="s">
        <v>2467</v>
      </c>
      <c r="B1249" s="179" t="s">
        <v>2468</v>
      </c>
      <c r="C1249" s="180"/>
      <c r="D1249" s="181"/>
      <c r="E1249" s="39" t="s">
        <v>12</v>
      </c>
      <c r="F1249" s="47"/>
      <c r="G1249" s="40">
        <v>772.16120000000001</v>
      </c>
      <c r="H1249" s="41">
        <f t="shared" si="21"/>
        <v>0</v>
      </c>
      <c r="K1249" s="6"/>
      <c r="L1249"/>
    </row>
    <row r="1250" spans="1:12" ht="35.1" hidden="1" customHeight="1">
      <c r="A1250" s="48" t="s">
        <v>2469</v>
      </c>
      <c r="B1250" s="179" t="s">
        <v>2470</v>
      </c>
      <c r="C1250" s="180"/>
      <c r="D1250" s="181"/>
      <c r="E1250" s="46" t="s">
        <v>9</v>
      </c>
      <c r="F1250" s="47"/>
      <c r="G1250" s="40"/>
      <c r="H1250" s="41"/>
      <c r="K1250" s="6"/>
      <c r="L1250"/>
    </row>
    <row r="1251" spans="1:12" ht="35.1" hidden="1" customHeight="1">
      <c r="A1251" s="38" t="s">
        <v>2471</v>
      </c>
      <c r="B1251" s="179" t="s">
        <v>2472</v>
      </c>
      <c r="C1251" s="180"/>
      <c r="D1251" s="181"/>
      <c r="E1251" s="39" t="s">
        <v>12</v>
      </c>
      <c r="F1251" s="47"/>
      <c r="G1251" s="40">
        <v>1254.5351000000001</v>
      </c>
      <c r="H1251" s="41">
        <f t="shared" si="21"/>
        <v>0</v>
      </c>
      <c r="K1251" s="6"/>
      <c r="L1251"/>
    </row>
    <row r="1252" spans="1:12" ht="35.1" hidden="1" customHeight="1">
      <c r="A1252" s="38" t="s">
        <v>2473</v>
      </c>
      <c r="B1252" s="179" t="s">
        <v>2474</v>
      </c>
      <c r="C1252" s="180"/>
      <c r="D1252" s="181"/>
      <c r="E1252" s="39" t="s">
        <v>12</v>
      </c>
      <c r="F1252" s="47"/>
      <c r="G1252" s="40">
        <v>1566.9407000000001</v>
      </c>
      <c r="H1252" s="41">
        <f t="shared" si="21"/>
        <v>0</v>
      </c>
      <c r="K1252" s="6"/>
      <c r="L1252"/>
    </row>
    <row r="1253" spans="1:12" ht="35.1" hidden="1" customHeight="1">
      <c r="A1253" s="48" t="s">
        <v>2475</v>
      </c>
      <c r="B1253" s="179" t="s">
        <v>2476</v>
      </c>
      <c r="C1253" s="180"/>
      <c r="D1253" s="181"/>
      <c r="E1253" s="39" t="s">
        <v>12</v>
      </c>
      <c r="F1253" s="47"/>
      <c r="G1253" s="40">
        <v>41.368699999999997</v>
      </c>
      <c r="H1253" s="41">
        <f t="shared" si="21"/>
        <v>0</v>
      </c>
      <c r="K1253" s="6"/>
      <c r="L1253"/>
    </row>
    <row r="1254" spans="1:12" ht="35.1" hidden="1" customHeight="1">
      <c r="A1254" s="48" t="s">
        <v>2477</v>
      </c>
      <c r="B1254" s="179" t="s">
        <v>2478</v>
      </c>
      <c r="C1254" s="180"/>
      <c r="D1254" s="181"/>
      <c r="E1254" s="49" t="s">
        <v>9</v>
      </c>
      <c r="F1254" s="47"/>
      <c r="G1254" s="40"/>
      <c r="H1254" s="41"/>
      <c r="K1254" s="6"/>
      <c r="L1254"/>
    </row>
    <row r="1255" spans="1:12" ht="35.1" customHeight="1">
      <c r="A1255" s="38" t="s">
        <v>2479</v>
      </c>
      <c r="B1255" s="179" t="s">
        <v>2480</v>
      </c>
      <c r="C1255" s="180"/>
      <c r="D1255" s="181"/>
      <c r="E1255" s="39" t="s">
        <v>12</v>
      </c>
      <c r="F1255" s="47">
        <v>11</v>
      </c>
      <c r="G1255" s="40">
        <v>19.5044</v>
      </c>
      <c r="H1255" s="41">
        <f t="shared" si="21"/>
        <v>214.55</v>
      </c>
      <c r="K1255" s="6"/>
      <c r="L1255"/>
    </row>
    <row r="1256" spans="1:12" ht="35.1" hidden="1" customHeight="1">
      <c r="A1256" s="38" t="s">
        <v>2481</v>
      </c>
      <c r="B1256" s="179" t="s">
        <v>2482</v>
      </c>
      <c r="C1256" s="180"/>
      <c r="D1256" s="181"/>
      <c r="E1256" s="39" t="s">
        <v>12</v>
      </c>
      <c r="F1256" s="47"/>
      <c r="G1256" s="40">
        <v>26.04</v>
      </c>
      <c r="H1256" s="41">
        <f t="shared" si="21"/>
        <v>0</v>
      </c>
      <c r="K1256" s="6"/>
      <c r="L1256"/>
    </row>
    <row r="1257" spans="1:12" ht="35.1" hidden="1" customHeight="1">
      <c r="A1257" s="38" t="s">
        <v>2483</v>
      </c>
      <c r="B1257" s="179" t="s">
        <v>2484</v>
      </c>
      <c r="C1257" s="180"/>
      <c r="D1257" s="181"/>
      <c r="E1257" s="39" t="s">
        <v>12</v>
      </c>
      <c r="F1257" s="47"/>
      <c r="G1257" s="40">
        <v>29.955300000000001</v>
      </c>
      <c r="H1257" s="41">
        <f t="shared" si="21"/>
        <v>0</v>
      </c>
      <c r="K1257" s="6"/>
      <c r="L1257"/>
    </row>
    <row r="1258" spans="1:12" ht="35.1" hidden="1" customHeight="1">
      <c r="A1258" s="38" t="s">
        <v>2485</v>
      </c>
      <c r="B1258" s="179" t="s">
        <v>2486</v>
      </c>
      <c r="C1258" s="180"/>
      <c r="D1258" s="181"/>
      <c r="E1258" s="39" t="s">
        <v>12</v>
      </c>
      <c r="F1258" s="47"/>
      <c r="G1258" s="40">
        <v>37.825800000000001</v>
      </c>
      <c r="H1258" s="41">
        <f t="shared" si="21"/>
        <v>0</v>
      </c>
      <c r="K1258" s="6"/>
      <c r="L1258"/>
    </row>
    <row r="1259" spans="1:12" ht="35.1" hidden="1" customHeight="1">
      <c r="A1259" s="48" t="s">
        <v>2487</v>
      </c>
      <c r="B1259" s="179" t="s">
        <v>2488</v>
      </c>
      <c r="C1259" s="180"/>
      <c r="D1259" s="181"/>
      <c r="E1259" s="46" t="s">
        <v>9</v>
      </c>
      <c r="F1259" s="47"/>
      <c r="G1259" s="40"/>
      <c r="H1259" s="41"/>
      <c r="K1259" s="6"/>
      <c r="L1259"/>
    </row>
    <row r="1260" spans="1:12" ht="35.1" hidden="1" customHeight="1">
      <c r="A1260" s="38" t="s">
        <v>2489</v>
      </c>
      <c r="B1260" s="179" t="s">
        <v>2490</v>
      </c>
      <c r="C1260" s="180"/>
      <c r="D1260" s="181"/>
      <c r="E1260" s="39" t="s">
        <v>12</v>
      </c>
      <c r="F1260" s="47"/>
      <c r="G1260" s="40">
        <v>391.71600000000001</v>
      </c>
      <c r="H1260" s="41">
        <f t="shared" si="21"/>
        <v>0</v>
      </c>
      <c r="K1260" s="6"/>
      <c r="L1260"/>
    </row>
    <row r="1261" spans="1:12" ht="35.1" hidden="1" customHeight="1">
      <c r="A1261" s="38" t="s">
        <v>2491</v>
      </c>
      <c r="B1261" s="179" t="s">
        <v>2492</v>
      </c>
      <c r="C1261" s="180"/>
      <c r="D1261" s="181"/>
      <c r="E1261" s="39" t="s">
        <v>12</v>
      </c>
      <c r="F1261" s="47"/>
      <c r="G1261" s="40">
        <v>459.15359999999998</v>
      </c>
      <c r="H1261" s="41">
        <f t="shared" si="21"/>
        <v>0</v>
      </c>
      <c r="K1261" s="6"/>
      <c r="L1261"/>
    </row>
    <row r="1262" spans="1:12" ht="35.1" hidden="1" customHeight="1">
      <c r="A1262" s="48" t="s">
        <v>2493</v>
      </c>
      <c r="B1262" s="179" t="s">
        <v>2494</v>
      </c>
      <c r="C1262" s="180"/>
      <c r="D1262" s="181"/>
      <c r="E1262" s="49" t="s">
        <v>9</v>
      </c>
      <c r="F1262" s="47"/>
      <c r="G1262" s="40"/>
      <c r="H1262" s="41"/>
      <c r="K1262" s="6"/>
      <c r="L1262"/>
    </row>
    <row r="1263" spans="1:12" ht="35.1" hidden="1" customHeight="1">
      <c r="A1263" s="38" t="s">
        <v>2495</v>
      </c>
      <c r="B1263" s="179" t="s">
        <v>2496</v>
      </c>
      <c r="C1263" s="180"/>
      <c r="D1263" s="181"/>
      <c r="E1263" s="39" t="s">
        <v>12</v>
      </c>
      <c r="F1263" s="47"/>
      <c r="G1263" s="40">
        <v>235.1738</v>
      </c>
      <c r="H1263" s="41">
        <f t="shared" si="21"/>
        <v>0</v>
      </c>
      <c r="K1263" s="6"/>
      <c r="L1263"/>
    </row>
    <row r="1264" spans="1:12" ht="35.1" hidden="1" customHeight="1">
      <c r="A1264" s="38" t="s">
        <v>2497</v>
      </c>
      <c r="B1264" s="179" t="s">
        <v>2498</v>
      </c>
      <c r="C1264" s="180"/>
      <c r="D1264" s="181"/>
      <c r="E1264" s="39" t="s">
        <v>12</v>
      </c>
      <c r="F1264" s="47"/>
      <c r="G1264" s="40">
        <v>293.7824</v>
      </c>
      <c r="H1264" s="41">
        <f t="shared" si="21"/>
        <v>0</v>
      </c>
      <c r="K1264" s="6"/>
      <c r="L1264"/>
    </row>
    <row r="1265" spans="1:21" ht="35.1" hidden="1" customHeight="1">
      <c r="A1265" s="38" t="s">
        <v>2499</v>
      </c>
      <c r="B1265" s="179" t="s">
        <v>2500</v>
      </c>
      <c r="C1265" s="180"/>
      <c r="D1265" s="181"/>
      <c r="E1265" s="39" t="s">
        <v>12</v>
      </c>
      <c r="F1265" s="47"/>
      <c r="G1265" s="40">
        <v>419.53230000000002</v>
      </c>
      <c r="H1265" s="41">
        <f t="shared" si="21"/>
        <v>0</v>
      </c>
      <c r="K1265" s="6"/>
      <c r="L1265"/>
    </row>
    <row r="1266" spans="1:21" ht="35.1" hidden="1" customHeight="1">
      <c r="A1266" s="51" t="s">
        <v>2501</v>
      </c>
      <c r="B1266" s="179" t="s">
        <v>2502</v>
      </c>
      <c r="C1266" s="180"/>
      <c r="D1266" s="181"/>
      <c r="E1266" s="39" t="s">
        <v>9</v>
      </c>
      <c r="F1266" s="47"/>
      <c r="G1266" s="40"/>
      <c r="H1266" s="41"/>
      <c r="K1266" s="6"/>
      <c r="L1266"/>
    </row>
    <row r="1267" spans="1:21" s="30" customFormat="1" ht="35.1" hidden="1" customHeight="1">
      <c r="A1267" s="32" t="s">
        <v>2503</v>
      </c>
      <c r="B1267" s="179" t="s">
        <v>2504</v>
      </c>
      <c r="C1267" s="180"/>
      <c r="D1267" s="181"/>
      <c r="E1267" s="70" t="s">
        <v>12</v>
      </c>
      <c r="F1267" s="47"/>
      <c r="G1267" s="34">
        <v>4709.7385999999997</v>
      </c>
      <c r="H1267" s="35">
        <f t="shared" si="21"/>
        <v>0</v>
      </c>
      <c r="K1267" s="31"/>
    </row>
    <row r="1268" spans="1:21" ht="35.1" hidden="1" customHeight="1">
      <c r="A1268" s="38" t="s">
        <v>2505</v>
      </c>
      <c r="B1268" s="179" t="s">
        <v>2506</v>
      </c>
      <c r="C1268" s="180"/>
      <c r="D1268" s="181"/>
      <c r="E1268" s="39" t="s">
        <v>12</v>
      </c>
      <c r="F1268" s="47"/>
      <c r="G1268" s="40">
        <v>9735.6957000000002</v>
      </c>
      <c r="H1268" s="41">
        <f t="shared" si="21"/>
        <v>0</v>
      </c>
      <c r="K1268" s="6"/>
      <c r="L1268"/>
    </row>
    <row r="1269" spans="1:21" ht="35.1" hidden="1" customHeight="1">
      <c r="A1269" s="38" t="s">
        <v>2507</v>
      </c>
      <c r="B1269" s="179" t="s">
        <v>2508</v>
      </c>
      <c r="C1269" s="180"/>
      <c r="D1269" s="181"/>
      <c r="E1269" s="39" t="s">
        <v>12</v>
      </c>
      <c r="F1269" s="47"/>
      <c r="G1269" s="40">
        <v>14275.2698</v>
      </c>
      <c r="H1269" s="41">
        <f t="shared" si="21"/>
        <v>0</v>
      </c>
      <c r="K1269" s="6"/>
      <c r="L1269"/>
    </row>
    <row r="1270" spans="1:21" ht="35.1" hidden="1" customHeight="1">
      <c r="A1270" s="38" t="s">
        <v>2509</v>
      </c>
      <c r="B1270" s="179" t="s">
        <v>2510</v>
      </c>
      <c r="C1270" s="180"/>
      <c r="D1270" s="181"/>
      <c r="E1270" s="39" t="s">
        <v>12</v>
      </c>
      <c r="F1270" s="47"/>
      <c r="G1270" s="40">
        <v>18163.523099999999</v>
      </c>
      <c r="H1270" s="41">
        <f t="shared" si="21"/>
        <v>0</v>
      </c>
      <c r="K1270" s="6"/>
      <c r="L1270"/>
    </row>
    <row r="1271" spans="1:21" ht="35.1" hidden="1" customHeight="1">
      <c r="A1271" s="48" t="s">
        <v>2511</v>
      </c>
      <c r="B1271" s="179" t="s">
        <v>2512</v>
      </c>
      <c r="C1271" s="180"/>
      <c r="D1271" s="181"/>
      <c r="E1271" s="39" t="s">
        <v>9</v>
      </c>
      <c r="F1271" s="47"/>
      <c r="G1271" s="40"/>
      <c r="H1271" s="41"/>
      <c r="K1271" s="6"/>
      <c r="L1271"/>
    </row>
    <row r="1272" spans="1:21" ht="35.1" hidden="1" customHeight="1">
      <c r="A1272" s="38" t="s">
        <v>2513</v>
      </c>
      <c r="B1272" s="179" t="s">
        <v>2514</v>
      </c>
      <c r="C1272" s="180"/>
      <c r="D1272" s="181"/>
      <c r="E1272" s="39" t="s">
        <v>12</v>
      </c>
      <c r="F1272" s="47"/>
      <c r="G1272" s="40">
        <v>5448.4538000000002</v>
      </c>
      <c r="H1272" s="41">
        <f t="shared" si="21"/>
        <v>0</v>
      </c>
      <c r="K1272" s="6"/>
      <c r="L1272"/>
    </row>
    <row r="1273" spans="1:21" s="23" customFormat="1" ht="35.1" hidden="1" customHeight="1">
      <c r="A1273" s="38" t="s">
        <v>2515</v>
      </c>
      <c r="B1273" s="179" t="s">
        <v>2516</v>
      </c>
      <c r="C1273" s="180"/>
      <c r="D1273" s="181"/>
      <c r="E1273" s="39" t="s">
        <v>12</v>
      </c>
      <c r="F1273" s="47"/>
      <c r="G1273" s="40">
        <v>9855.5285000000003</v>
      </c>
      <c r="H1273" s="41">
        <f t="shared" si="21"/>
        <v>0</v>
      </c>
      <c r="I1273"/>
      <c r="J1273"/>
      <c r="K1273" s="6"/>
      <c r="L1273"/>
      <c r="M1273"/>
      <c r="N1273"/>
      <c r="O1273"/>
      <c r="P1273"/>
      <c r="Q1273"/>
      <c r="R1273"/>
      <c r="S1273"/>
      <c r="T1273"/>
      <c r="U1273"/>
    </row>
    <row r="1274" spans="1:21" ht="35.1" hidden="1" customHeight="1">
      <c r="A1274" s="38" t="s">
        <v>2517</v>
      </c>
      <c r="B1274" s="179" t="s">
        <v>2518</v>
      </c>
      <c r="C1274" s="180"/>
      <c r="D1274" s="181"/>
      <c r="E1274" s="39" t="s">
        <v>12</v>
      </c>
      <c r="F1274" s="47"/>
      <c r="G1274" s="40">
        <v>15206.050999999999</v>
      </c>
      <c r="H1274" s="41">
        <f t="shared" si="21"/>
        <v>0</v>
      </c>
      <c r="K1274" s="6"/>
      <c r="L1274"/>
    </row>
    <row r="1275" spans="1:21" ht="35.1" hidden="1" customHeight="1">
      <c r="A1275" s="38" t="s">
        <v>2519</v>
      </c>
      <c r="B1275" s="179" t="s">
        <v>2520</v>
      </c>
      <c r="C1275" s="180"/>
      <c r="D1275" s="181"/>
      <c r="E1275" s="39" t="s">
        <v>12</v>
      </c>
      <c r="F1275" s="47"/>
      <c r="G1275" s="40">
        <v>18742.973600000001</v>
      </c>
      <c r="H1275" s="41">
        <f t="shared" si="21"/>
        <v>0</v>
      </c>
      <c r="K1275" s="6"/>
      <c r="L1275"/>
    </row>
    <row r="1276" spans="1:21" ht="35.1" hidden="1" customHeight="1">
      <c r="A1276" s="48" t="s">
        <v>2521</v>
      </c>
      <c r="B1276" s="179" t="s">
        <v>2522</v>
      </c>
      <c r="C1276" s="180"/>
      <c r="D1276" s="181"/>
      <c r="E1276" s="39" t="s">
        <v>9</v>
      </c>
      <c r="F1276" s="47"/>
      <c r="G1276" s="40"/>
      <c r="H1276" s="41"/>
      <c r="K1276" s="6"/>
      <c r="L1276"/>
    </row>
    <row r="1277" spans="1:21" ht="35.1" hidden="1" customHeight="1">
      <c r="A1277" s="38" t="s">
        <v>2523</v>
      </c>
      <c r="B1277" s="179" t="s">
        <v>2524</v>
      </c>
      <c r="C1277" s="180"/>
      <c r="D1277" s="181"/>
      <c r="E1277" s="39" t="s">
        <v>12</v>
      </c>
      <c r="F1277" s="47"/>
      <c r="G1277" s="40">
        <v>5881.5293000000001</v>
      </c>
      <c r="H1277" s="41">
        <f t="shared" si="21"/>
        <v>0</v>
      </c>
      <c r="K1277" s="6"/>
      <c r="L1277"/>
    </row>
    <row r="1278" spans="1:21" ht="35.1" hidden="1" customHeight="1">
      <c r="A1278" s="38" t="s">
        <v>2525</v>
      </c>
      <c r="B1278" s="179" t="s">
        <v>2526</v>
      </c>
      <c r="C1278" s="180"/>
      <c r="D1278" s="181"/>
      <c r="E1278" s="39" t="s">
        <v>12</v>
      </c>
      <c r="F1278" s="47"/>
      <c r="G1278" s="40">
        <v>10002.103499999999</v>
      </c>
      <c r="H1278" s="41">
        <f t="shared" si="21"/>
        <v>0</v>
      </c>
      <c r="K1278" s="6"/>
      <c r="L1278"/>
    </row>
    <row r="1279" spans="1:21" ht="35.1" hidden="1" customHeight="1">
      <c r="A1279" s="38" t="s">
        <v>2527</v>
      </c>
      <c r="B1279" s="179" t="s">
        <v>2528</v>
      </c>
      <c r="C1279" s="180"/>
      <c r="D1279" s="181"/>
      <c r="E1279" s="39" t="s">
        <v>12</v>
      </c>
      <c r="F1279" s="47"/>
      <c r="G1279" s="40">
        <v>15457.072</v>
      </c>
      <c r="H1279" s="41">
        <f t="shared" si="21"/>
        <v>0</v>
      </c>
      <c r="K1279" s="6"/>
      <c r="L1279"/>
    </row>
    <row r="1280" spans="1:21" ht="35.1" hidden="1" customHeight="1">
      <c r="A1280" s="38" t="s">
        <v>2529</v>
      </c>
      <c r="B1280" s="179" t="s">
        <v>2530</v>
      </c>
      <c r="C1280" s="180"/>
      <c r="D1280" s="181"/>
      <c r="E1280" s="39" t="s">
        <v>12</v>
      </c>
      <c r="F1280" s="47"/>
      <c r="G1280" s="40">
        <v>21822.1826</v>
      </c>
      <c r="H1280" s="41">
        <f t="shared" si="21"/>
        <v>0</v>
      </c>
      <c r="K1280" s="6"/>
      <c r="L1280"/>
    </row>
    <row r="1281" spans="1:12" ht="35.1" hidden="1" customHeight="1">
      <c r="A1281" s="48" t="s">
        <v>2531</v>
      </c>
      <c r="B1281" s="179" t="s">
        <v>2532</v>
      </c>
      <c r="C1281" s="180"/>
      <c r="D1281" s="181"/>
      <c r="E1281" s="39" t="s">
        <v>9</v>
      </c>
      <c r="F1281" s="47"/>
      <c r="G1281" s="40"/>
      <c r="H1281" s="41"/>
      <c r="K1281" s="6"/>
      <c r="L1281"/>
    </row>
    <row r="1282" spans="1:12" ht="35.1" hidden="1" customHeight="1">
      <c r="A1282" s="38" t="s">
        <v>2533</v>
      </c>
      <c r="B1282" s="179" t="s">
        <v>2534</v>
      </c>
      <c r="C1282" s="180"/>
      <c r="D1282" s="181"/>
      <c r="E1282" s="39" t="s">
        <v>12</v>
      </c>
      <c r="F1282" s="47"/>
      <c r="G1282" s="40">
        <v>823.05269999999996</v>
      </c>
      <c r="H1282" s="41">
        <f t="shared" si="21"/>
        <v>0</v>
      </c>
      <c r="K1282" s="6"/>
      <c r="L1282"/>
    </row>
    <row r="1283" spans="1:12" ht="35.1" hidden="1" customHeight="1">
      <c r="A1283" s="38" t="s">
        <v>2535</v>
      </c>
      <c r="B1283" s="179" t="s">
        <v>2536</v>
      </c>
      <c r="C1283" s="180"/>
      <c r="D1283" s="181"/>
      <c r="E1283" s="39" t="s">
        <v>12</v>
      </c>
      <c r="F1283" s="47"/>
      <c r="G1283" s="40">
        <v>1478.9023</v>
      </c>
      <c r="H1283" s="41">
        <f t="shared" si="21"/>
        <v>0</v>
      </c>
      <c r="K1283" s="6"/>
      <c r="L1283"/>
    </row>
    <row r="1284" spans="1:12" ht="35.1" hidden="1" customHeight="1">
      <c r="A1284" s="38" t="s">
        <v>2537</v>
      </c>
      <c r="B1284" s="179" t="s">
        <v>2538</v>
      </c>
      <c r="C1284" s="180"/>
      <c r="D1284" s="181"/>
      <c r="E1284" s="39" t="s">
        <v>12</v>
      </c>
      <c r="F1284" s="47"/>
      <c r="G1284" s="40">
        <v>2234.3602999999998</v>
      </c>
      <c r="H1284" s="41">
        <f t="shared" si="21"/>
        <v>0</v>
      </c>
      <c r="K1284" s="6"/>
      <c r="L1284"/>
    </row>
    <row r="1285" spans="1:12" ht="35.1" hidden="1" customHeight="1">
      <c r="A1285" s="38" t="s">
        <v>2539</v>
      </c>
      <c r="B1285" s="179" t="s">
        <v>2540</v>
      </c>
      <c r="C1285" s="180"/>
      <c r="D1285" s="181"/>
      <c r="E1285" s="39" t="s">
        <v>12</v>
      </c>
      <c r="F1285" s="47"/>
      <c r="G1285" s="40">
        <v>2955.6678999999999</v>
      </c>
      <c r="H1285" s="41">
        <f t="shared" si="21"/>
        <v>0</v>
      </c>
      <c r="K1285" s="6"/>
      <c r="L1285"/>
    </row>
    <row r="1286" spans="1:12" ht="35.1" hidden="1" customHeight="1">
      <c r="A1286" s="38" t="s">
        <v>2541</v>
      </c>
      <c r="B1286" s="179" t="s">
        <v>2542</v>
      </c>
      <c r="C1286" s="180"/>
      <c r="D1286" s="181"/>
      <c r="E1286" s="39" t="s">
        <v>12</v>
      </c>
      <c r="F1286" s="47"/>
      <c r="G1286" s="40">
        <v>1148.3739</v>
      </c>
      <c r="H1286" s="41">
        <f t="shared" si="21"/>
        <v>0</v>
      </c>
      <c r="K1286" s="6"/>
      <c r="L1286"/>
    </row>
    <row r="1287" spans="1:12" ht="35.1" hidden="1" customHeight="1">
      <c r="A1287" s="38" t="s">
        <v>2543</v>
      </c>
      <c r="B1287" s="179" t="s">
        <v>2544</v>
      </c>
      <c r="C1287" s="180"/>
      <c r="D1287" s="181"/>
      <c r="E1287" s="39" t="s">
        <v>12</v>
      </c>
      <c r="F1287" s="47"/>
      <c r="G1287" s="40">
        <v>2117.6237999999998</v>
      </c>
      <c r="H1287" s="41">
        <f t="shared" si="21"/>
        <v>0</v>
      </c>
      <c r="K1287" s="6"/>
      <c r="L1287"/>
    </row>
    <row r="1288" spans="1:12" ht="35.1" hidden="1" customHeight="1">
      <c r="A1288" s="38" t="s">
        <v>2545</v>
      </c>
      <c r="B1288" s="179" t="s">
        <v>2546</v>
      </c>
      <c r="C1288" s="180"/>
      <c r="D1288" s="181"/>
      <c r="E1288" s="39" t="s">
        <v>12</v>
      </c>
      <c r="F1288" s="47"/>
      <c r="G1288" s="40">
        <v>2903.1727000000001</v>
      </c>
      <c r="H1288" s="41">
        <f t="shared" si="21"/>
        <v>0</v>
      </c>
      <c r="K1288" s="6"/>
      <c r="L1288"/>
    </row>
    <row r="1289" spans="1:12" ht="35.1" hidden="1" customHeight="1">
      <c r="A1289" s="38" t="s">
        <v>2547</v>
      </c>
      <c r="B1289" s="179" t="s">
        <v>2548</v>
      </c>
      <c r="C1289" s="180"/>
      <c r="D1289" s="181"/>
      <c r="E1289" s="39" t="s">
        <v>12</v>
      </c>
      <c r="F1289" s="47"/>
      <c r="G1289" s="40">
        <v>3974.009</v>
      </c>
      <c r="H1289" s="41">
        <f t="shared" si="21"/>
        <v>0</v>
      </c>
      <c r="K1289" s="6"/>
      <c r="L1289"/>
    </row>
    <row r="1290" spans="1:12" ht="35.1" hidden="1" customHeight="1">
      <c r="A1290" s="48" t="s">
        <v>2549</v>
      </c>
      <c r="B1290" s="179" t="s">
        <v>2550</v>
      </c>
      <c r="C1290" s="180"/>
      <c r="D1290" s="181"/>
      <c r="E1290" s="39" t="s">
        <v>9</v>
      </c>
      <c r="F1290" s="47"/>
      <c r="G1290" s="40"/>
      <c r="H1290" s="41"/>
      <c r="K1290" s="6"/>
      <c r="L1290"/>
    </row>
    <row r="1291" spans="1:12" ht="35.1" hidden="1" customHeight="1">
      <c r="A1291" s="38" t="s">
        <v>2551</v>
      </c>
      <c r="B1291" s="179" t="s">
        <v>2552</v>
      </c>
      <c r="C1291" s="180"/>
      <c r="D1291" s="181"/>
      <c r="E1291" s="39" t="s">
        <v>12</v>
      </c>
      <c r="F1291" s="47"/>
      <c r="G1291" s="40">
        <v>953.06870000000004</v>
      </c>
      <c r="H1291" s="41">
        <f t="shared" si="21"/>
        <v>0</v>
      </c>
      <c r="K1291" s="6"/>
      <c r="L1291"/>
    </row>
    <row r="1292" spans="1:12" ht="35.1" hidden="1" customHeight="1">
      <c r="A1292" s="38" t="s">
        <v>2553</v>
      </c>
      <c r="B1292" s="179" t="s">
        <v>2554</v>
      </c>
      <c r="C1292" s="180"/>
      <c r="D1292" s="181"/>
      <c r="E1292" s="39" t="s">
        <v>12</v>
      </c>
      <c r="F1292" s="47"/>
      <c r="G1292" s="40">
        <v>1737.7909999999999</v>
      </c>
      <c r="H1292" s="41">
        <f t="shared" si="21"/>
        <v>0</v>
      </c>
      <c r="K1292" s="6"/>
      <c r="L1292"/>
    </row>
    <row r="1293" spans="1:12" ht="35.1" hidden="1" customHeight="1">
      <c r="A1293" s="38" t="s">
        <v>2555</v>
      </c>
      <c r="B1293" s="179" t="s">
        <v>2556</v>
      </c>
      <c r="C1293" s="180"/>
      <c r="D1293" s="181"/>
      <c r="E1293" s="39" t="s">
        <v>12</v>
      </c>
      <c r="F1293" s="47"/>
      <c r="G1293" s="40">
        <v>2816.1073999999999</v>
      </c>
      <c r="H1293" s="41">
        <f t="shared" si="21"/>
        <v>0</v>
      </c>
      <c r="K1293" s="6"/>
      <c r="L1293"/>
    </row>
    <row r="1294" spans="1:12" ht="35.1" hidden="1" customHeight="1">
      <c r="A1294" s="38" t="s">
        <v>2557</v>
      </c>
      <c r="B1294" s="179" t="s">
        <v>2558</v>
      </c>
      <c r="C1294" s="180"/>
      <c r="D1294" s="181"/>
      <c r="E1294" s="39" t="s">
        <v>12</v>
      </c>
      <c r="F1294" s="47"/>
      <c r="G1294" s="40">
        <v>3513.2051999999999</v>
      </c>
      <c r="H1294" s="41">
        <f t="shared" si="21"/>
        <v>0</v>
      </c>
      <c r="K1294" s="6"/>
      <c r="L1294"/>
    </row>
    <row r="1295" spans="1:12" ht="35.1" hidden="1" customHeight="1">
      <c r="A1295" s="38" t="s">
        <v>2559</v>
      </c>
      <c r="B1295" s="179" t="s">
        <v>2560</v>
      </c>
      <c r="C1295" s="180"/>
      <c r="D1295" s="181"/>
      <c r="E1295" s="39" t="s">
        <v>12</v>
      </c>
      <c r="F1295" s="47"/>
      <c r="G1295" s="40">
        <v>1288.8544999999999</v>
      </c>
      <c r="H1295" s="41">
        <f t="shared" ref="H1295:H1298" si="22">ROUND(F1295*G1295,2)</f>
        <v>0</v>
      </c>
      <c r="K1295" s="6"/>
      <c r="L1295"/>
    </row>
    <row r="1296" spans="1:12" ht="35.1" hidden="1" customHeight="1">
      <c r="A1296" s="38" t="s">
        <v>2561</v>
      </c>
      <c r="B1296" s="179" t="s">
        <v>2562</v>
      </c>
      <c r="C1296" s="180"/>
      <c r="D1296" s="181"/>
      <c r="E1296" s="39" t="s">
        <v>12</v>
      </c>
      <c r="F1296" s="47"/>
      <c r="G1296" s="40">
        <v>2540.9623000000001</v>
      </c>
      <c r="H1296" s="41">
        <f t="shared" si="22"/>
        <v>0</v>
      </c>
      <c r="K1296" s="6"/>
      <c r="L1296"/>
    </row>
    <row r="1297" spans="1:12" ht="35.1" hidden="1" customHeight="1">
      <c r="A1297" s="38" t="s">
        <v>2563</v>
      </c>
      <c r="B1297" s="179" t="s">
        <v>2564</v>
      </c>
      <c r="C1297" s="180"/>
      <c r="D1297" s="181"/>
      <c r="E1297" s="39" t="s">
        <v>12</v>
      </c>
      <c r="F1297" s="47"/>
      <c r="G1297" s="40">
        <v>3474.8195000000001</v>
      </c>
      <c r="H1297" s="41">
        <f t="shared" si="22"/>
        <v>0</v>
      </c>
      <c r="K1297" s="6"/>
      <c r="L1297"/>
    </row>
    <row r="1298" spans="1:12" ht="35.1" hidden="1" customHeight="1">
      <c r="A1298" s="38" t="s">
        <v>2565</v>
      </c>
      <c r="B1298" s="179" t="s">
        <v>2566</v>
      </c>
      <c r="C1298" s="180"/>
      <c r="D1298" s="181"/>
      <c r="E1298" s="39" t="s">
        <v>12</v>
      </c>
      <c r="F1298" s="47"/>
      <c r="G1298" s="40">
        <v>4833.1170000000002</v>
      </c>
      <c r="H1298" s="41">
        <f t="shared" si="22"/>
        <v>0</v>
      </c>
      <c r="K1298" s="6"/>
      <c r="L1298"/>
    </row>
    <row r="1299" spans="1:12" s="5" customFormat="1" ht="9.75" customHeight="1">
      <c r="A1299" s="16"/>
      <c r="B1299" s="17"/>
      <c r="C1299" s="18"/>
      <c r="D1299" s="19"/>
      <c r="E1299" s="20"/>
      <c r="F1299" s="21"/>
      <c r="K1299" s="8"/>
    </row>
    <row r="1300" spans="1:12" ht="26.25" customHeight="1">
      <c r="A1300" s="196"/>
      <c r="B1300" s="196"/>
      <c r="C1300" s="196"/>
      <c r="D1300" s="196"/>
      <c r="E1300" s="196"/>
      <c r="F1300" s="196"/>
      <c r="G1300" s="196"/>
      <c r="H1300" s="22">
        <f>ROUNDUP(SUM(H13:H1298),2)</f>
        <v>304749.64</v>
      </c>
      <c r="K1300" s="6"/>
      <c r="L1300"/>
    </row>
    <row r="1301" spans="1:12" ht="26.25" customHeight="1">
      <c r="A1301" s="197" t="s">
        <v>7483</v>
      </c>
      <c r="B1301" s="197"/>
      <c r="C1301" s="197"/>
      <c r="D1301" s="197"/>
      <c r="E1301" s="197"/>
      <c r="F1301" s="197"/>
      <c r="G1301" s="197"/>
      <c r="H1301" s="197"/>
    </row>
    <row r="1302" spans="1:12" ht="24.75" customHeight="1" thickBot="1">
      <c r="A1302" s="198"/>
      <c r="B1302" s="198"/>
      <c r="C1302" s="198"/>
      <c r="D1302" s="198"/>
      <c r="E1302" s="198"/>
      <c r="F1302" s="198"/>
      <c r="G1302" s="198"/>
      <c r="H1302" s="198"/>
      <c r="L1302" s="64"/>
    </row>
    <row r="1303" spans="1:12" ht="18.75" thickBot="1">
      <c r="A1303" s="126" t="s">
        <v>6160</v>
      </c>
      <c r="B1303" s="199" t="s">
        <v>6161</v>
      </c>
      <c r="C1303" s="200"/>
      <c r="D1303" s="203" t="s">
        <v>6163</v>
      </c>
      <c r="E1303" s="204"/>
      <c r="F1303" s="205"/>
      <c r="G1303" s="203" t="s">
        <v>6165</v>
      </c>
      <c r="H1303" s="205"/>
      <c r="I1303" s="9"/>
    </row>
    <row r="1304" spans="1:12" ht="46.5" customHeight="1" thickBot="1">
      <c r="A1304" s="125" t="s">
        <v>7484</v>
      </c>
      <c r="B1304" s="201" t="s">
        <v>6162</v>
      </c>
      <c r="C1304" s="202"/>
      <c r="D1304" s="206" t="s">
        <v>6164</v>
      </c>
      <c r="E1304" s="207"/>
      <c r="F1304" s="208"/>
      <c r="G1304" s="209">
        <v>44007</v>
      </c>
      <c r="H1304" s="210"/>
      <c r="I1304" s="9"/>
    </row>
    <row r="1305" spans="1:12">
      <c r="G1305" s="9"/>
      <c r="H1305" s="9"/>
      <c r="I1305" s="9"/>
    </row>
    <row r="1306" spans="1:12">
      <c r="A1306" s="169"/>
    </row>
  </sheetData>
  <sheetProtection autoFilter="0"/>
  <protectedRanges>
    <protectedRange sqref="F13:F694 F882:F1298 F696:F880" name="Intervalo3"/>
    <protectedRange sqref="B2 B7 B9 E7:F7 E9:F9" name="Intervalo1"/>
  </protectedRanges>
  <autoFilter ref="A12:H1298">
    <filterColumn colId="1" showButton="0"/>
    <filterColumn colId="2" showButton="0"/>
    <filterColumn colId="5">
      <customFilters>
        <customFilter operator="notEqual" val=" "/>
      </customFilters>
    </filterColumn>
  </autoFilter>
  <mergeCells count="1313">
    <mergeCell ref="A1300:G1300"/>
    <mergeCell ref="A1301:H1302"/>
    <mergeCell ref="B1303:C1303"/>
    <mergeCell ref="B1304:C1304"/>
    <mergeCell ref="D1303:F1303"/>
    <mergeCell ref="D1304:F1304"/>
    <mergeCell ref="G1303:H1303"/>
    <mergeCell ref="G1304:H1304"/>
    <mergeCell ref="B9:C9"/>
    <mergeCell ref="D9:F9"/>
    <mergeCell ref="G9:H9"/>
    <mergeCell ref="B10:C10"/>
    <mergeCell ref="D7:F7"/>
    <mergeCell ref="G7:H7"/>
    <mergeCell ref="B8:C8"/>
    <mergeCell ref="D8:F8"/>
    <mergeCell ref="G8:H8"/>
    <mergeCell ref="A11:F11"/>
    <mergeCell ref="B44:D44"/>
    <mergeCell ref="B45:D45"/>
    <mergeCell ref="B46:D46"/>
    <mergeCell ref="B47:D47"/>
    <mergeCell ref="B48:D48"/>
    <mergeCell ref="B39:D39"/>
    <mergeCell ref="B40:D40"/>
    <mergeCell ref="B41:D41"/>
    <mergeCell ref="B42:D42"/>
    <mergeCell ref="B43:D43"/>
    <mergeCell ref="B34:D34"/>
    <mergeCell ref="B35:D35"/>
    <mergeCell ref="B36:D36"/>
    <mergeCell ref="B37:D37"/>
    <mergeCell ref="B5:C5"/>
    <mergeCell ref="D5:G5"/>
    <mergeCell ref="B6:C6"/>
    <mergeCell ref="D6:F6"/>
    <mergeCell ref="G6:H6"/>
    <mergeCell ref="B7:C7"/>
    <mergeCell ref="B24:D24"/>
    <mergeCell ref="B25:D25"/>
    <mergeCell ref="B26:D26"/>
    <mergeCell ref="B27:D27"/>
    <mergeCell ref="B28:D28"/>
    <mergeCell ref="B19:D19"/>
    <mergeCell ref="B20:D20"/>
    <mergeCell ref="B21:D21"/>
    <mergeCell ref="B22:D22"/>
    <mergeCell ref="B23:D23"/>
    <mergeCell ref="B13:D13"/>
    <mergeCell ref="B12:D12"/>
    <mergeCell ref="B14:D14"/>
    <mergeCell ref="B18:D18"/>
    <mergeCell ref="B17:D17"/>
    <mergeCell ref="B15:D15"/>
    <mergeCell ref="B16:D16"/>
    <mergeCell ref="B38:D38"/>
    <mergeCell ref="B29:D29"/>
    <mergeCell ref="B31:D31"/>
    <mergeCell ref="B32:D32"/>
    <mergeCell ref="B33:D33"/>
    <mergeCell ref="B30:D30"/>
    <mergeCell ref="B64:D64"/>
    <mergeCell ref="B65:D65"/>
    <mergeCell ref="B66:D66"/>
    <mergeCell ref="B67:D67"/>
    <mergeCell ref="B68:D68"/>
    <mergeCell ref="B59:D59"/>
    <mergeCell ref="B60:D60"/>
    <mergeCell ref="B61:D61"/>
    <mergeCell ref="B62:D62"/>
    <mergeCell ref="B63:D63"/>
    <mergeCell ref="B54:D54"/>
    <mergeCell ref="B55:D55"/>
    <mergeCell ref="B56:D56"/>
    <mergeCell ref="B57:D57"/>
    <mergeCell ref="B58:D58"/>
    <mergeCell ref="B49:D49"/>
    <mergeCell ref="B50:D50"/>
    <mergeCell ref="B51:D51"/>
    <mergeCell ref="B52:D52"/>
    <mergeCell ref="B53:D53"/>
    <mergeCell ref="B84:D84"/>
    <mergeCell ref="B85:D85"/>
    <mergeCell ref="B86:D86"/>
    <mergeCell ref="B87:D87"/>
    <mergeCell ref="B88:D88"/>
    <mergeCell ref="B79:D79"/>
    <mergeCell ref="B80:D80"/>
    <mergeCell ref="B81:D81"/>
    <mergeCell ref="B82:D82"/>
    <mergeCell ref="B83:D83"/>
    <mergeCell ref="B74:D74"/>
    <mergeCell ref="B75:D75"/>
    <mergeCell ref="B76:D76"/>
    <mergeCell ref="B77:D77"/>
    <mergeCell ref="B78:D78"/>
    <mergeCell ref="B69:D69"/>
    <mergeCell ref="B70:D70"/>
    <mergeCell ref="B71:D71"/>
    <mergeCell ref="B72:D72"/>
    <mergeCell ref="B73:D73"/>
    <mergeCell ref="B104:D104"/>
    <mergeCell ref="B105:D105"/>
    <mergeCell ref="B106:D106"/>
    <mergeCell ref="B107:D107"/>
    <mergeCell ref="B108:D108"/>
    <mergeCell ref="B99:D99"/>
    <mergeCell ref="B100:D100"/>
    <mergeCell ref="B101:D101"/>
    <mergeCell ref="B102:D102"/>
    <mergeCell ref="B103:D103"/>
    <mergeCell ref="B94:D94"/>
    <mergeCell ref="B95:D95"/>
    <mergeCell ref="B96:D96"/>
    <mergeCell ref="B97:D97"/>
    <mergeCell ref="B98:D98"/>
    <mergeCell ref="B89:D89"/>
    <mergeCell ref="B90:D90"/>
    <mergeCell ref="B91:D91"/>
    <mergeCell ref="B92:D92"/>
    <mergeCell ref="B93:D93"/>
    <mergeCell ref="B124:D124"/>
    <mergeCell ref="B125:D125"/>
    <mergeCell ref="B126:D126"/>
    <mergeCell ref="B127:D127"/>
    <mergeCell ref="B128:D128"/>
    <mergeCell ref="B119:D119"/>
    <mergeCell ref="B120:D120"/>
    <mergeCell ref="B121:D121"/>
    <mergeCell ref="B122:D122"/>
    <mergeCell ref="B123:D123"/>
    <mergeCell ref="B114:D114"/>
    <mergeCell ref="B115:D115"/>
    <mergeCell ref="B116:D116"/>
    <mergeCell ref="B117:D117"/>
    <mergeCell ref="B118:D118"/>
    <mergeCell ref="B109:D109"/>
    <mergeCell ref="B110:D110"/>
    <mergeCell ref="B111:D111"/>
    <mergeCell ref="B112:D112"/>
    <mergeCell ref="B113:D113"/>
    <mergeCell ref="B144:D144"/>
    <mergeCell ref="B145:D145"/>
    <mergeCell ref="B146:D146"/>
    <mergeCell ref="B147:D147"/>
    <mergeCell ref="B148:D148"/>
    <mergeCell ref="B139:D139"/>
    <mergeCell ref="B140:D140"/>
    <mergeCell ref="B141:D141"/>
    <mergeCell ref="B142:D142"/>
    <mergeCell ref="B143:D143"/>
    <mergeCell ref="B134:D134"/>
    <mergeCell ref="B135:D135"/>
    <mergeCell ref="B136:D136"/>
    <mergeCell ref="B137:D137"/>
    <mergeCell ref="B138:D138"/>
    <mergeCell ref="B129:D129"/>
    <mergeCell ref="B130:D130"/>
    <mergeCell ref="B131:D131"/>
    <mergeCell ref="B132:D132"/>
    <mergeCell ref="B133:D133"/>
    <mergeCell ref="B164:D164"/>
    <mergeCell ref="B165:D165"/>
    <mergeCell ref="B166:D166"/>
    <mergeCell ref="B167:D167"/>
    <mergeCell ref="B168:D168"/>
    <mergeCell ref="B159:D159"/>
    <mergeCell ref="B160:D160"/>
    <mergeCell ref="B161:D161"/>
    <mergeCell ref="B162:D162"/>
    <mergeCell ref="B163:D163"/>
    <mergeCell ref="B154:D154"/>
    <mergeCell ref="B155:D155"/>
    <mergeCell ref="B156:D156"/>
    <mergeCell ref="B157:D157"/>
    <mergeCell ref="B158:D158"/>
    <mergeCell ref="B149:D149"/>
    <mergeCell ref="B150:D150"/>
    <mergeCell ref="B151:D151"/>
    <mergeCell ref="B152:D152"/>
    <mergeCell ref="B153:D153"/>
    <mergeCell ref="B184:D184"/>
    <mergeCell ref="B185:D185"/>
    <mergeCell ref="B186:D186"/>
    <mergeCell ref="B187:D187"/>
    <mergeCell ref="B188:D188"/>
    <mergeCell ref="B179:D179"/>
    <mergeCell ref="B180:D180"/>
    <mergeCell ref="B181:D181"/>
    <mergeCell ref="B182:D182"/>
    <mergeCell ref="B183:D183"/>
    <mergeCell ref="B174:D174"/>
    <mergeCell ref="B175:D175"/>
    <mergeCell ref="B176:D176"/>
    <mergeCell ref="B177:D177"/>
    <mergeCell ref="B178:D178"/>
    <mergeCell ref="B169:D169"/>
    <mergeCell ref="B170:D170"/>
    <mergeCell ref="B171:D171"/>
    <mergeCell ref="B172:D172"/>
    <mergeCell ref="B173:D173"/>
    <mergeCell ref="B204:D204"/>
    <mergeCell ref="B205:D205"/>
    <mergeCell ref="B206:D206"/>
    <mergeCell ref="B207:D207"/>
    <mergeCell ref="B208:D208"/>
    <mergeCell ref="B199:D199"/>
    <mergeCell ref="B200:D200"/>
    <mergeCell ref="B201:D201"/>
    <mergeCell ref="B202:D202"/>
    <mergeCell ref="B203:D203"/>
    <mergeCell ref="B194:D194"/>
    <mergeCell ref="B195:D195"/>
    <mergeCell ref="B196:D196"/>
    <mergeCell ref="B197:D197"/>
    <mergeCell ref="B198:D198"/>
    <mergeCell ref="B189:D189"/>
    <mergeCell ref="B190:D190"/>
    <mergeCell ref="B191:D191"/>
    <mergeCell ref="B192:D192"/>
    <mergeCell ref="B193:D193"/>
    <mergeCell ref="B224:D224"/>
    <mergeCell ref="B225:D225"/>
    <mergeCell ref="B226:D226"/>
    <mergeCell ref="B227:D227"/>
    <mergeCell ref="B228:D228"/>
    <mergeCell ref="B219:D219"/>
    <mergeCell ref="B220:D220"/>
    <mergeCell ref="B221:D221"/>
    <mergeCell ref="B222:D222"/>
    <mergeCell ref="B223:D223"/>
    <mergeCell ref="B214:D214"/>
    <mergeCell ref="B215:D215"/>
    <mergeCell ref="B216:D216"/>
    <mergeCell ref="B217:D217"/>
    <mergeCell ref="B218:D218"/>
    <mergeCell ref="B209:D209"/>
    <mergeCell ref="B210:D210"/>
    <mergeCell ref="B211:D211"/>
    <mergeCell ref="B212:D212"/>
    <mergeCell ref="B213:D213"/>
    <mergeCell ref="B244:D244"/>
    <mergeCell ref="B245:D245"/>
    <mergeCell ref="B246:D246"/>
    <mergeCell ref="B247:D247"/>
    <mergeCell ref="B248:D248"/>
    <mergeCell ref="B239:D239"/>
    <mergeCell ref="B240:D240"/>
    <mergeCell ref="B241:D241"/>
    <mergeCell ref="B242:D242"/>
    <mergeCell ref="B243:D243"/>
    <mergeCell ref="B234:D234"/>
    <mergeCell ref="B235:D235"/>
    <mergeCell ref="B236:D236"/>
    <mergeCell ref="B237:D237"/>
    <mergeCell ref="B238:D238"/>
    <mergeCell ref="B229:D229"/>
    <mergeCell ref="B230:D230"/>
    <mergeCell ref="B231:D231"/>
    <mergeCell ref="B232:D232"/>
    <mergeCell ref="B233:D233"/>
    <mergeCell ref="B264:D264"/>
    <mergeCell ref="B265:D265"/>
    <mergeCell ref="B266:D266"/>
    <mergeCell ref="B267:D267"/>
    <mergeCell ref="B268:D268"/>
    <mergeCell ref="B259:D259"/>
    <mergeCell ref="B260:D260"/>
    <mergeCell ref="B261:D261"/>
    <mergeCell ref="B262:D262"/>
    <mergeCell ref="B263:D263"/>
    <mergeCell ref="B254:D254"/>
    <mergeCell ref="B255:D255"/>
    <mergeCell ref="B256:D256"/>
    <mergeCell ref="B257:D257"/>
    <mergeCell ref="B258:D258"/>
    <mergeCell ref="B249:D249"/>
    <mergeCell ref="B250:D250"/>
    <mergeCell ref="B251:D251"/>
    <mergeCell ref="B252:D252"/>
    <mergeCell ref="B253:D253"/>
    <mergeCell ref="B284:D284"/>
    <mergeCell ref="B285:D285"/>
    <mergeCell ref="B286:D286"/>
    <mergeCell ref="B287:D287"/>
    <mergeCell ref="B288:D288"/>
    <mergeCell ref="B279:D279"/>
    <mergeCell ref="B280:D280"/>
    <mergeCell ref="B281:D281"/>
    <mergeCell ref="B282:D282"/>
    <mergeCell ref="B283:D283"/>
    <mergeCell ref="B274:D274"/>
    <mergeCell ref="B275:D275"/>
    <mergeCell ref="B276:D276"/>
    <mergeCell ref="B277:D277"/>
    <mergeCell ref="B278:D278"/>
    <mergeCell ref="B269:D269"/>
    <mergeCell ref="B270:D270"/>
    <mergeCell ref="B271:D271"/>
    <mergeCell ref="B272:D272"/>
    <mergeCell ref="B273:D273"/>
    <mergeCell ref="B304:D304"/>
    <mergeCell ref="B305:D305"/>
    <mergeCell ref="B306:D306"/>
    <mergeCell ref="B307:D307"/>
    <mergeCell ref="B308:D308"/>
    <mergeCell ref="B299:D299"/>
    <mergeCell ref="B300:D300"/>
    <mergeCell ref="B301:D301"/>
    <mergeCell ref="B302:D302"/>
    <mergeCell ref="B303:D303"/>
    <mergeCell ref="B294:D294"/>
    <mergeCell ref="B295:D295"/>
    <mergeCell ref="B296:D296"/>
    <mergeCell ref="B297:D297"/>
    <mergeCell ref="B298:D298"/>
    <mergeCell ref="B289:D289"/>
    <mergeCell ref="B290:D290"/>
    <mergeCell ref="B291:D291"/>
    <mergeCell ref="B292:D292"/>
    <mergeCell ref="B293:D293"/>
    <mergeCell ref="B324:D324"/>
    <mergeCell ref="B325:D325"/>
    <mergeCell ref="B326:D326"/>
    <mergeCell ref="B327:D327"/>
    <mergeCell ref="B328:D328"/>
    <mergeCell ref="B319:D319"/>
    <mergeCell ref="B320:D320"/>
    <mergeCell ref="B321:D321"/>
    <mergeCell ref="B322:D322"/>
    <mergeCell ref="B323:D323"/>
    <mergeCell ref="B314:D314"/>
    <mergeCell ref="B315:D315"/>
    <mergeCell ref="B316:D316"/>
    <mergeCell ref="B317:D317"/>
    <mergeCell ref="B318:D318"/>
    <mergeCell ref="B309:D309"/>
    <mergeCell ref="B310:D310"/>
    <mergeCell ref="B311:D311"/>
    <mergeCell ref="B312:D312"/>
    <mergeCell ref="B313:D313"/>
    <mergeCell ref="B344:D344"/>
    <mergeCell ref="B345:D345"/>
    <mergeCell ref="B346:D346"/>
    <mergeCell ref="B347:D347"/>
    <mergeCell ref="B348:D348"/>
    <mergeCell ref="B339:D339"/>
    <mergeCell ref="B340:D340"/>
    <mergeCell ref="B341:D341"/>
    <mergeCell ref="B342:D342"/>
    <mergeCell ref="B343:D343"/>
    <mergeCell ref="B334:D334"/>
    <mergeCell ref="B335:D335"/>
    <mergeCell ref="B336:D336"/>
    <mergeCell ref="B337:D337"/>
    <mergeCell ref="B338:D338"/>
    <mergeCell ref="B329:D329"/>
    <mergeCell ref="B330:D330"/>
    <mergeCell ref="B331:D331"/>
    <mergeCell ref="B332:D332"/>
    <mergeCell ref="B333:D333"/>
    <mergeCell ref="B364:D364"/>
    <mergeCell ref="B365:D365"/>
    <mergeCell ref="B366:D366"/>
    <mergeCell ref="B367:D367"/>
    <mergeCell ref="B368:D368"/>
    <mergeCell ref="B359:D359"/>
    <mergeCell ref="B360:D360"/>
    <mergeCell ref="B361:D361"/>
    <mergeCell ref="B362:D362"/>
    <mergeCell ref="B363:D363"/>
    <mergeCell ref="B354:D354"/>
    <mergeCell ref="B355:D355"/>
    <mergeCell ref="B356:D356"/>
    <mergeCell ref="B357:D357"/>
    <mergeCell ref="B358:D358"/>
    <mergeCell ref="B349:D349"/>
    <mergeCell ref="B350:D350"/>
    <mergeCell ref="B351:D351"/>
    <mergeCell ref="B352:D352"/>
    <mergeCell ref="B353:D353"/>
    <mergeCell ref="B384:D384"/>
    <mergeCell ref="B385:D385"/>
    <mergeCell ref="B386:D386"/>
    <mergeCell ref="B387:D387"/>
    <mergeCell ref="B388:D388"/>
    <mergeCell ref="B379:D379"/>
    <mergeCell ref="B380:D380"/>
    <mergeCell ref="B381:D381"/>
    <mergeCell ref="B382:D382"/>
    <mergeCell ref="B383:D383"/>
    <mergeCell ref="B374:D374"/>
    <mergeCell ref="B375:D375"/>
    <mergeCell ref="B376:D376"/>
    <mergeCell ref="B377:D377"/>
    <mergeCell ref="B378:D378"/>
    <mergeCell ref="B369:D369"/>
    <mergeCell ref="B370:D370"/>
    <mergeCell ref="B371:D371"/>
    <mergeCell ref="B372:D372"/>
    <mergeCell ref="B373:D373"/>
    <mergeCell ref="B404:D404"/>
    <mergeCell ref="B405:D405"/>
    <mergeCell ref="B406:D406"/>
    <mergeCell ref="B407:D407"/>
    <mergeCell ref="B408:D408"/>
    <mergeCell ref="B399:D399"/>
    <mergeCell ref="B400:D400"/>
    <mergeCell ref="B401:D401"/>
    <mergeCell ref="B402:D402"/>
    <mergeCell ref="B403:D403"/>
    <mergeCell ref="B394:D394"/>
    <mergeCell ref="B395:D395"/>
    <mergeCell ref="B396:D396"/>
    <mergeCell ref="B397:D397"/>
    <mergeCell ref="B398:D398"/>
    <mergeCell ref="B389:D389"/>
    <mergeCell ref="B390:D390"/>
    <mergeCell ref="B391:D391"/>
    <mergeCell ref="B392:D392"/>
    <mergeCell ref="B393:D393"/>
    <mergeCell ref="B424:D424"/>
    <mergeCell ref="B425:D425"/>
    <mergeCell ref="B426:D426"/>
    <mergeCell ref="B427:D427"/>
    <mergeCell ref="B428:D428"/>
    <mergeCell ref="B419:D419"/>
    <mergeCell ref="B420:D420"/>
    <mergeCell ref="B421:D421"/>
    <mergeCell ref="B422:D422"/>
    <mergeCell ref="B423:D423"/>
    <mergeCell ref="B414:D414"/>
    <mergeCell ref="B415:D415"/>
    <mergeCell ref="B416:D416"/>
    <mergeCell ref="B417:D417"/>
    <mergeCell ref="B418:D418"/>
    <mergeCell ref="B409:D409"/>
    <mergeCell ref="B410:D410"/>
    <mergeCell ref="B411:D411"/>
    <mergeCell ref="B412:D412"/>
    <mergeCell ref="B413:D413"/>
    <mergeCell ref="B444:D444"/>
    <mergeCell ref="B445:D445"/>
    <mergeCell ref="B446:D446"/>
    <mergeCell ref="B447:D447"/>
    <mergeCell ref="B448:D448"/>
    <mergeCell ref="B439:D439"/>
    <mergeCell ref="B440:D440"/>
    <mergeCell ref="B441:D441"/>
    <mergeCell ref="B442:D442"/>
    <mergeCell ref="B443:D443"/>
    <mergeCell ref="B434:D434"/>
    <mergeCell ref="B435:D435"/>
    <mergeCell ref="B436:D436"/>
    <mergeCell ref="B437:D437"/>
    <mergeCell ref="B438:D438"/>
    <mergeCell ref="B429:D429"/>
    <mergeCell ref="B430:D430"/>
    <mergeCell ref="B431:D431"/>
    <mergeCell ref="B432:D432"/>
    <mergeCell ref="B433:D433"/>
    <mergeCell ref="B464:D464"/>
    <mergeCell ref="B465:D465"/>
    <mergeCell ref="B466:D466"/>
    <mergeCell ref="B467:D467"/>
    <mergeCell ref="B468:D468"/>
    <mergeCell ref="B459:D459"/>
    <mergeCell ref="B460:D460"/>
    <mergeCell ref="B461:D461"/>
    <mergeCell ref="B462:D462"/>
    <mergeCell ref="B463:D463"/>
    <mergeCell ref="B454:D454"/>
    <mergeCell ref="B455:D455"/>
    <mergeCell ref="B456:D456"/>
    <mergeCell ref="B457:D457"/>
    <mergeCell ref="B458:D458"/>
    <mergeCell ref="B449:D449"/>
    <mergeCell ref="B450:D450"/>
    <mergeCell ref="B451:D451"/>
    <mergeCell ref="B452:D452"/>
    <mergeCell ref="B453:D453"/>
    <mergeCell ref="B484:D484"/>
    <mergeCell ref="B485:D485"/>
    <mergeCell ref="B486:D486"/>
    <mergeCell ref="B487:D487"/>
    <mergeCell ref="B488:D488"/>
    <mergeCell ref="B479:D479"/>
    <mergeCell ref="B480:D480"/>
    <mergeCell ref="B481:D481"/>
    <mergeCell ref="B482:D482"/>
    <mergeCell ref="B483:D483"/>
    <mergeCell ref="B474:D474"/>
    <mergeCell ref="B475:D475"/>
    <mergeCell ref="B476:D476"/>
    <mergeCell ref="B477:D477"/>
    <mergeCell ref="B478:D478"/>
    <mergeCell ref="B469:D469"/>
    <mergeCell ref="B470:D470"/>
    <mergeCell ref="B471:D471"/>
    <mergeCell ref="B472:D472"/>
    <mergeCell ref="B473:D473"/>
    <mergeCell ref="B504:D504"/>
    <mergeCell ref="B505:D505"/>
    <mergeCell ref="B506:D506"/>
    <mergeCell ref="B507:D507"/>
    <mergeCell ref="B508:D508"/>
    <mergeCell ref="B499:D499"/>
    <mergeCell ref="B500:D500"/>
    <mergeCell ref="B501:D501"/>
    <mergeCell ref="B502:D502"/>
    <mergeCell ref="B503:D503"/>
    <mergeCell ref="B494:D494"/>
    <mergeCell ref="B495:D495"/>
    <mergeCell ref="B496:D496"/>
    <mergeCell ref="B497:D497"/>
    <mergeCell ref="B498:D498"/>
    <mergeCell ref="B489:D489"/>
    <mergeCell ref="B490:D490"/>
    <mergeCell ref="B491:D491"/>
    <mergeCell ref="B492:D492"/>
    <mergeCell ref="B493:D493"/>
    <mergeCell ref="B524:D524"/>
    <mergeCell ref="B525:D525"/>
    <mergeCell ref="B526:D526"/>
    <mergeCell ref="B527:D527"/>
    <mergeCell ref="B528:D528"/>
    <mergeCell ref="B519:D519"/>
    <mergeCell ref="B520:D520"/>
    <mergeCell ref="B521:D521"/>
    <mergeCell ref="B522:D522"/>
    <mergeCell ref="B523:D523"/>
    <mergeCell ref="B514:D514"/>
    <mergeCell ref="B515:D515"/>
    <mergeCell ref="B516:D516"/>
    <mergeCell ref="B517:D517"/>
    <mergeCell ref="B518:D518"/>
    <mergeCell ref="B509:D509"/>
    <mergeCell ref="B510:D510"/>
    <mergeCell ref="B511:D511"/>
    <mergeCell ref="B512:D512"/>
    <mergeCell ref="B513:D513"/>
    <mergeCell ref="B544:D544"/>
    <mergeCell ref="B545:D545"/>
    <mergeCell ref="B546:D546"/>
    <mergeCell ref="B547:D547"/>
    <mergeCell ref="B548:D548"/>
    <mergeCell ref="B539:D539"/>
    <mergeCell ref="B540:D540"/>
    <mergeCell ref="B541:D541"/>
    <mergeCell ref="B542:D542"/>
    <mergeCell ref="B543:D543"/>
    <mergeCell ref="B534:D534"/>
    <mergeCell ref="B535:D535"/>
    <mergeCell ref="B536:D536"/>
    <mergeCell ref="B537:D537"/>
    <mergeCell ref="B538:D538"/>
    <mergeCell ref="B529:D529"/>
    <mergeCell ref="B530:D530"/>
    <mergeCell ref="B531:D531"/>
    <mergeCell ref="B532:D532"/>
    <mergeCell ref="B533:D533"/>
    <mergeCell ref="B564:D564"/>
    <mergeCell ref="B565:D565"/>
    <mergeCell ref="B566:D566"/>
    <mergeCell ref="B567:D567"/>
    <mergeCell ref="B568:D568"/>
    <mergeCell ref="B559:D559"/>
    <mergeCell ref="B560:D560"/>
    <mergeCell ref="B561:D561"/>
    <mergeCell ref="B562:D562"/>
    <mergeCell ref="B563:D563"/>
    <mergeCell ref="B554:D554"/>
    <mergeCell ref="B555:D555"/>
    <mergeCell ref="B556:D556"/>
    <mergeCell ref="B557:D557"/>
    <mergeCell ref="B558:D558"/>
    <mergeCell ref="B549:D549"/>
    <mergeCell ref="B550:D550"/>
    <mergeCell ref="B551:D551"/>
    <mergeCell ref="B552:D552"/>
    <mergeCell ref="B553:D553"/>
    <mergeCell ref="B584:D584"/>
    <mergeCell ref="B585:D585"/>
    <mergeCell ref="B586:D586"/>
    <mergeCell ref="B587:D587"/>
    <mergeCell ref="B588:D588"/>
    <mergeCell ref="B579:D579"/>
    <mergeCell ref="B580:D580"/>
    <mergeCell ref="B581:D581"/>
    <mergeCell ref="B582:D582"/>
    <mergeCell ref="B583:D583"/>
    <mergeCell ref="B574:D574"/>
    <mergeCell ref="B575:D575"/>
    <mergeCell ref="B576:D576"/>
    <mergeCell ref="B577:D577"/>
    <mergeCell ref="B578:D578"/>
    <mergeCell ref="B569:D569"/>
    <mergeCell ref="B570:D570"/>
    <mergeCell ref="B571:D571"/>
    <mergeCell ref="B572:D572"/>
    <mergeCell ref="B573:D573"/>
    <mergeCell ref="B604:D604"/>
    <mergeCell ref="B605:D605"/>
    <mergeCell ref="B606:D606"/>
    <mergeCell ref="B607:D607"/>
    <mergeCell ref="B608:D608"/>
    <mergeCell ref="B599:D599"/>
    <mergeCell ref="B600:D600"/>
    <mergeCell ref="B601:D601"/>
    <mergeCell ref="B602:D602"/>
    <mergeCell ref="B603:D603"/>
    <mergeCell ref="B594:D594"/>
    <mergeCell ref="B595:D595"/>
    <mergeCell ref="B596:D596"/>
    <mergeCell ref="B597:D597"/>
    <mergeCell ref="B598:D598"/>
    <mergeCell ref="B589:D589"/>
    <mergeCell ref="B590:D590"/>
    <mergeCell ref="B591:D591"/>
    <mergeCell ref="B592:D592"/>
    <mergeCell ref="B593:D593"/>
    <mergeCell ref="B624:D624"/>
    <mergeCell ref="B625:D625"/>
    <mergeCell ref="B626:D626"/>
    <mergeCell ref="B627:D627"/>
    <mergeCell ref="B628:D628"/>
    <mergeCell ref="B619:D619"/>
    <mergeCell ref="B620:D620"/>
    <mergeCell ref="B621:D621"/>
    <mergeCell ref="B622:D622"/>
    <mergeCell ref="B623:D623"/>
    <mergeCell ref="B614:D614"/>
    <mergeCell ref="B615:D615"/>
    <mergeCell ref="B616:D616"/>
    <mergeCell ref="B617:D617"/>
    <mergeCell ref="B618:D618"/>
    <mergeCell ref="B609:D609"/>
    <mergeCell ref="B610:D610"/>
    <mergeCell ref="B611:D611"/>
    <mergeCell ref="B612:D612"/>
    <mergeCell ref="B613:D613"/>
    <mergeCell ref="B644:D644"/>
    <mergeCell ref="B645:D645"/>
    <mergeCell ref="B646:D646"/>
    <mergeCell ref="B647:D647"/>
    <mergeCell ref="B648:D648"/>
    <mergeCell ref="B639:D639"/>
    <mergeCell ref="B640:D640"/>
    <mergeCell ref="B641:D641"/>
    <mergeCell ref="B642:D642"/>
    <mergeCell ref="B643:D643"/>
    <mergeCell ref="B634:D634"/>
    <mergeCell ref="B635:D635"/>
    <mergeCell ref="B636:D636"/>
    <mergeCell ref="B637:D637"/>
    <mergeCell ref="B638:D638"/>
    <mergeCell ref="B629:D629"/>
    <mergeCell ref="B630:D630"/>
    <mergeCell ref="B631:D631"/>
    <mergeCell ref="B632:D632"/>
    <mergeCell ref="B633:D633"/>
    <mergeCell ref="B664:D664"/>
    <mergeCell ref="B665:D665"/>
    <mergeCell ref="B666:D666"/>
    <mergeCell ref="B667:D667"/>
    <mergeCell ref="B668:D668"/>
    <mergeCell ref="B659:D659"/>
    <mergeCell ref="B660:D660"/>
    <mergeCell ref="B661:D661"/>
    <mergeCell ref="B662:D662"/>
    <mergeCell ref="B663:D663"/>
    <mergeCell ref="B654:D654"/>
    <mergeCell ref="B655:D655"/>
    <mergeCell ref="B656:D656"/>
    <mergeCell ref="B657:D657"/>
    <mergeCell ref="B658:D658"/>
    <mergeCell ref="B649:D649"/>
    <mergeCell ref="B650:D650"/>
    <mergeCell ref="B651:D651"/>
    <mergeCell ref="B652:D652"/>
    <mergeCell ref="B653:D653"/>
    <mergeCell ref="B684:D684"/>
    <mergeCell ref="B685:D685"/>
    <mergeCell ref="B686:D686"/>
    <mergeCell ref="B687:D687"/>
    <mergeCell ref="B688:D688"/>
    <mergeCell ref="B679:D679"/>
    <mergeCell ref="B680:D680"/>
    <mergeCell ref="B681:D681"/>
    <mergeCell ref="B682:D682"/>
    <mergeCell ref="B683:D683"/>
    <mergeCell ref="B674:D674"/>
    <mergeCell ref="B675:D675"/>
    <mergeCell ref="B676:D676"/>
    <mergeCell ref="B677:D677"/>
    <mergeCell ref="B678:D678"/>
    <mergeCell ref="B669:D669"/>
    <mergeCell ref="B670:D670"/>
    <mergeCell ref="B671:D671"/>
    <mergeCell ref="B672:D672"/>
    <mergeCell ref="B673:D673"/>
    <mergeCell ref="B704:D704"/>
    <mergeCell ref="B705:D705"/>
    <mergeCell ref="B706:D706"/>
    <mergeCell ref="B707:D707"/>
    <mergeCell ref="B708:D708"/>
    <mergeCell ref="B699:D699"/>
    <mergeCell ref="B700:D700"/>
    <mergeCell ref="B701:D701"/>
    <mergeCell ref="B702:D702"/>
    <mergeCell ref="B703:D703"/>
    <mergeCell ref="B694:D694"/>
    <mergeCell ref="B695:D695"/>
    <mergeCell ref="B696:D696"/>
    <mergeCell ref="B697:D697"/>
    <mergeCell ref="B698:D698"/>
    <mergeCell ref="B689:D689"/>
    <mergeCell ref="B690:D690"/>
    <mergeCell ref="B691:D691"/>
    <mergeCell ref="B692:D692"/>
    <mergeCell ref="B693:D693"/>
    <mergeCell ref="B724:D724"/>
    <mergeCell ref="B725:D725"/>
    <mergeCell ref="B726:D726"/>
    <mergeCell ref="B727:D727"/>
    <mergeCell ref="B728:D728"/>
    <mergeCell ref="B719:D719"/>
    <mergeCell ref="B720:D720"/>
    <mergeCell ref="B721:D721"/>
    <mergeCell ref="B722:D722"/>
    <mergeCell ref="B723:D723"/>
    <mergeCell ref="B714:D714"/>
    <mergeCell ref="B715:D715"/>
    <mergeCell ref="B716:D716"/>
    <mergeCell ref="B717:D717"/>
    <mergeCell ref="B718:D718"/>
    <mergeCell ref="B709:D709"/>
    <mergeCell ref="B710:D710"/>
    <mergeCell ref="B711:D711"/>
    <mergeCell ref="B712:D712"/>
    <mergeCell ref="B713:D713"/>
    <mergeCell ref="B744:D744"/>
    <mergeCell ref="B745:D745"/>
    <mergeCell ref="B746:D746"/>
    <mergeCell ref="B747:D747"/>
    <mergeCell ref="B748:D748"/>
    <mergeCell ref="B739:D739"/>
    <mergeCell ref="B740:D740"/>
    <mergeCell ref="B741:D741"/>
    <mergeCell ref="B742:D742"/>
    <mergeCell ref="B743:D743"/>
    <mergeCell ref="B734:D734"/>
    <mergeCell ref="B735:D735"/>
    <mergeCell ref="B736:D736"/>
    <mergeCell ref="B737:D737"/>
    <mergeCell ref="B738:D738"/>
    <mergeCell ref="B729:D729"/>
    <mergeCell ref="B730:D730"/>
    <mergeCell ref="B731:D731"/>
    <mergeCell ref="B732:D732"/>
    <mergeCell ref="B733:D733"/>
    <mergeCell ref="B764:D764"/>
    <mergeCell ref="B765:D765"/>
    <mergeCell ref="B766:D766"/>
    <mergeCell ref="B767:D767"/>
    <mergeCell ref="B768:D768"/>
    <mergeCell ref="B759:D759"/>
    <mergeCell ref="B760:D760"/>
    <mergeCell ref="B761:D761"/>
    <mergeCell ref="B762:D762"/>
    <mergeCell ref="B763:D763"/>
    <mergeCell ref="B754:D754"/>
    <mergeCell ref="B755:D755"/>
    <mergeCell ref="B756:D756"/>
    <mergeCell ref="B757:D757"/>
    <mergeCell ref="B758:D758"/>
    <mergeCell ref="B749:D749"/>
    <mergeCell ref="B750:D750"/>
    <mergeCell ref="B751:D751"/>
    <mergeCell ref="B752:D752"/>
    <mergeCell ref="B753:D753"/>
    <mergeCell ref="B784:D784"/>
    <mergeCell ref="B785:D785"/>
    <mergeCell ref="B786:D786"/>
    <mergeCell ref="B787:D787"/>
    <mergeCell ref="B788:D788"/>
    <mergeCell ref="B779:D779"/>
    <mergeCell ref="B780:D780"/>
    <mergeCell ref="B781:D781"/>
    <mergeCell ref="B782:D782"/>
    <mergeCell ref="B783:D783"/>
    <mergeCell ref="B774:D774"/>
    <mergeCell ref="B775:D775"/>
    <mergeCell ref="B776:D776"/>
    <mergeCell ref="B777:D777"/>
    <mergeCell ref="B778:D778"/>
    <mergeCell ref="B769:D769"/>
    <mergeCell ref="B770:D770"/>
    <mergeCell ref="B771:D771"/>
    <mergeCell ref="B772:D772"/>
    <mergeCell ref="B773:D773"/>
    <mergeCell ref="B804:D804"/>
    <mergeCell ref="B805:D805"/>
    <mergeCell ref="B806:D806"/>
    <mergeCell ref="B807:D807"/>
    <mergeCell ref="B808:D808"/>
    <mergeCell ref="B799:D799"/>
    <mergeCell ref="B800:D800"/>
    <mergeCell ref="B801:D801"/>
    <mergeCell ref="B802:D802"/>
    <mergeCell ref="B803:D803"/>
    <mergeCell ref="B794:D794"/>
    <mergeCell ref="B795:D795"/>
    <mergeCell ref="B796:D796"/>
    <mergeCell ref="B797:D797"/>
    <mergeCell ref="B798:D798"/>
    <mergeCell ref="B789:D789"/>
    <mergeCell ref="B790:D790"/>
    <mergeCell ref="B791:D791"/>
    <mergeCell ref="B792:D792"/>
    <mergeCell ref="B793:D793"/>
    <mergeCell ref="B824:D824"/>
    <mergeCell ref="B825:D825"/>
    <mergeCell ref="B826:D826"/>
    <mergeCell ref="B827:D827"/>
    <mergeCell ref="B828:D828"/>
    <mergeCell ref="B819:D819"/>
    <mergeCell ref="B820:D820"/>
    <mergeCell ref="B821:D821"/>
    <mergeCell ref="B822:D822"/>
    <mergeCell ref="B823:D823"/>
    <mergeCell ref="B814:D814"/>
    <mergeCell ref="B815:D815"/>
    <mergeCell ref="B816:D816"/>
    <mergeCell ref="B817:D817"/>
    <mergeCell ref="B818:D818"/>
    <mergeCell ref="B809:D809"/>
    <mergeCell ref="B810:D810"/>
    <mergeCell ref="B811:D811"/>
    <mergeCell ref="B812:D812"/>
    <mergeCell ref="B813:D813"/>
    <mergeCell ref="B844:D844"/>
    <mergeCell ref="B845:D845"/>
    <mergeCell ref="B846:D846"/>
    <mergeCell ref="B847:D847"/>
    <mergeCell ref="B848:D848"/>
    <mergeCell ref="B839:D839"/>
    <mergeCell ref="B840:D840"/>
    <mergeCell ref="B841:D841"/>
    <mergeCell ref="B842:D842"/>
    <mergeCell ref="B843:D843"/>
    <mergeCell ref="B834:D834"/>
    <mergeCell ref="B835:D835"/>
    <mergeCell ref="B836:D836"/>
    <mergeCell ref="B837:D837"/>
    <mergeCell ref="B838:D838"/>
    <mergeCell ref="B829:D829"/>
    <mergeCell ref="B830:D830"/>
    <mergeCell ref="B831:D831"/>
    <mergeCell ref="B832:D832"/>
    <mergeCell ref="B833:D833"/>
    <mergeCell ref="B864:D864"/>
    <mergeCell ref="B865:D865"/>
    <mergeCell ref="B866:D866"/>
    <mergeCell ref="B867:D867"/>
    <mergeCell ref="B868:D868"/>
    <mergeCell ref="B859:D859"/>
    <mergeCell ref="B860:D860"/>
    <mergeCell ref="B861:D861"/>
    <mergeCell ref="B862:D862"/>
    <mergeCell ref="B863:D863"/>
    <mergeCell ref="B854:D854"/>
    <mergeCell ref="B855:D855"/>
    <mergeCell ref="B856:D856"/>
    <mergeCell ref="B857:D857"/>
    <mergeCell ref="B858:D858"/>
    <mergeCell ref="B849:D849"/>
    <mergeCell ref="B850:D850"/>
    <mergeCell ref="B851:D851"/>
    <mergeCell ref="B852:D852"/>
    <mergeCell ref="B853:D853"/>
    <mergeCell ref="B884:D884"/>
    <mergeCell ref="B885:D885"/>
    <mergeCell ref="B886:D886"/>
    <mergeCell ref="B887:D887"/>
    <mergeCell ref="B888:D888"/>
    <mergeCell ref="B879:D879"/>
    <mergeCell ref="B880:D880"/>
    <mergeCell ref="B881:D881"/>
    <mergeCell ref="B882:D882"/>
    <mergeCell ref="B883:D883"/>
    <mergeCell ref="B874:D874"/>
    <mergeCell ref="B875:D875"/>
    <mergeCell ref="B876:D876"/>
    <mergeCell ref="B877:D877"/>
    <mergeCell ref="B878:D878"/>
    <mergeCell ref="B869:D869"/>
    <mergeCell ref="B870:D870"/>
    <mergeCell ref="B871:D871"/>
    <mergeCell ref="B872:D872"/>
    <mergeCell ref="B873:D873"/>
    <mergeCell ref="B904:D904"/>
    <mergeCell ref="B905:D905"/>
    <mergeCell ref="B906:D906"/>
    <mergeCell ref="B907:D907"/>
    <mergeCell ref="B908:D908"/>
    <mergeCell ref="B899:D899"/>
    <mergeCell ref="B900:D900"/>
    <mergeCell ref="B901:D901"/>
    <mergeCell ref="B902:D902"/>
    <mergeCell ref="B903:D903"/>
    <mergeCell ref="B894:D894"/>
    <mergeCell ref="B895:D895"/>
    <mergeCell ref="B896:D896"/>
    <mergeCell ref="B897:D897"/>
    <mergeCell ref="B898:D898"/>
    <mergeCell ref="B889:D889"/>
    <mergeCell ref="B890:D890"/>
    <mergeCell ref="B891:D891"/>
    <mergeCell ref="B892:D892"/>
    <mergeCell ref="B893:D893"/>
    <mergeCell ref="B924:D924"/>
    <mergeCell ref="B925:D925"/>
    <mergeCell ref="B926:D926"/>
    <mergeCell ref="B927:D927"/>
    <mergeCell ref="B928:D928"/>
    <mergeCell ref="B919:D919"/>
    <mergeCell ref="B920:D920"/>
    <mergeCell ref="B921:D921"/>
    <mergeCell ref="B922:D922"/>
    <mergeCell ref="B923:D923"/>
    <mergeCell ref="B914:D914"/>
    <mergeCell ref="B915:D915"/>
    <mergeCell ref="B916:D916"/>
    <mergeCell ref="B917:D917"/>
    <mergeCell ref="B918:D918"/>
    <mergeCell ref="B909:D909"/>
    <mergeCell ref="B910:D910"/>
    <mergeCell ref="B911:D911"/>
    <mergeCell ref="B912:D912"/>
    <mergeCell ref="B913:D913"/>
    <mergeCell ref="B944:D944"/>
    <mergeCell ref="B945:D945"/>
    <mergeCell ref="B946:D946"/>
    <mergeCell ref="B947:D947"/>
    <mergeCell ref="B948:D948"/>
    <mergeCell ref="B939:D939"/>
    <mergeCell ref="B940:D940"/>
    <mergeCell ref="B941:D941"/>
    <mergeCell ref="B942:D942"/>
    <mergeCell ref="B943:D943"/>
    <mergeCell ref="B934:D934"/>
    <mergeCell ref="B935:D935"/>
    <mergeCell ref="B936:D936"/>
    <mergeCell ref="B937:D937"/>
    <mergeCell ref="B938:D938"/>
    <mergeCell ref="B929:D929"/>
    <mergeCell ref="B930:D930"/>
    <mergeCell ref="B931:D931"/>
    <mergeCell ref="B932:D932"/>
    <mergeCell ref="B933:D933"/>
    <mergeCell ref="B964:D964"/>
    <mergeCell ref="B965:D965"/>
    <mergeCell ref="B966:D966"/>
    <mergeCell ref="B967:D967"/>
    <mergeCell ref="B968:D968"/>
    <mergeCell ref="B959:D959"/>
    <mergeCell ref="B960:D960"/>
    <mergeCell ref="B961:D961"/>
    <mergeCell ref="B962:D962"/>
    <mergeCell ref="B963:D963"/>
    <mergeCell ref="B954:D954"/>
    <mergeCell ref="B955:D955"/>
    <mergeCell ref="B956:D956"/>
    <mergeCell ref="B957:D957"/>
    <mergeCell ref="B958:D958"/>
    <mergeCell ref="B949:D949"/>
    <mergeCell ref="B950:D950"/>
    <mergeCell ref="B951:D951"/>
    <mergeCell ref="B952:D952"/>
    <mergeCell ref="B953:D953"/>
    <mergeCell ref="B984:D984"/>
    <mergeCell ref="B985:D985"/>
    <mergeCell ref="B986:D986"/>
    <mergeCell ref="B987:D987"/>
    <mergeCell ref="B988:D988"/>
    <mergeCell ref="B979:D979"/>
    <mergeCell ref="B980:D980"/>
    <mergeCell ref="B981:D981"/>
    <mergeCell ref="B982:D982"/>
    <mergeCell ref="B983:D983"/>
    <mergeCell ref="B974:D974"/>
    <mergeCell ref="B975:D975"/>
    <mergeCell ref="B976:D976"/>
    <mergeCell ref="B977:D977"/>
    <mergeCell ref="B978:D978"/>
    <mergeCell ref="B969:D969"/>
    <mergeCell ref="B970:D970"/>
    <mergeCell ref="B971:D971"/>
    <mergeCell ref="B972:D972"/>
    <mergeCell ref="B973:D973"/>
    <mergeCell ref="B1004:D1004"/>
    <mergeCell ref="B1005:D1005"/>
    <mergeCell ref="B1006:D1006"/>
    <mergeCell ref="B1007:D1007"/>
    <mergeCell ref="B1008:D1008"/>
    <mergeCell ref="B999:D999"/>
    <mergeCell ref="B1000:D1000"/>
    <mergeCell ref="B1001:D1001"/>
    <mergeCell ref="B1002:D1002"/>
    <mergeCell ref="B1003:D1003"/>
    <mergeCell ref="B994:D994"/>
    <mergeCell ref="B995:D995"/>
    <mergeCell ref="B996:D996"/>
    <mergeCell ref="B997:D997"/>
    <mergeCell ref="B998:D998"/>
    <mergeCell ref="B989:D989"/>
    <mergeCell ref="B990:D990"/>
    <mergeCell ref="B991:D991"/>
    <mergeCell ref="B992:D992"/>
    <mergeCell ref="B993:D993"/>
    <mergeCell ref="B1024:D1024"/>
    <mergeCell ref="B1025:D1025"/>
    <mergeCell ref="B1026:D1026"/>
    <mergeCell ref="B1027:D1027"/>
    <mergeCell ref="B1028:D1028"/>
    <mergeCell ref="B1019:D1019"/>
    <mergeCell ref="B1020:D1020"/>
    <mergeCell ref="B1021:D1021"/>
    <mergeCell ref="B1022:D1022"/>
    <mergeCell ref="B1023:D1023"/>
    <mergeCell ref="B1014:D1014"/>
    <mergeCell ref="B1015:D1015"/>
    <mergeCell ref="B1016:D1016"/>
    <mergeCell ref="B1017:D1017"/>
    <mergeCell ref="B1018:D1018"/>
    <mergeCell ref="B1009:D1009"/>
    <mergeCell ref="B1010:D1010"/>
    <mergeCell ref="B1011:D1011"/>
    <mergeCell ref="B1012:D1012"/>
    <mergeCell ref="B1013:D1013"/>
    <mergeCell ref="B1044:D1044"/>
    <mergeCell ref="B1045:D1045"/>
    <mergeCell ref="B1046:D1046"/>
    <mergeCell ref="B1047:D1047"/>
    <mergeCell ref="B1048:D1048"/>
    <mergeCell ref="B1039:D1039"/>
    <mergeCell ref="B1040:D1040"/>
    <mergeCell ref="B1041:D1041"/>
    <mergeCell ref="B1042:D1042"/>
    <mergeCell ref="B1043:D1043"/>
    <mergeCell ref="B1034:D1034"/>
    <mergeCell ref="B1035:D1035"/>
    <mergeCell ref="B1036:D1036"/>
    <mergeCell ref="B1037:D1037"/>
    <mergeCell ref="B1038:D1038"/>
    <mergeCell ref="B1029:D1029"/>
    <mergeCell ref="B1030:D1030"/>
    <mergeCell ref="B1031:D1031"/>
    <mergeCell ref="B1032:D1032"/>
    <mergeCell ref="B1033:D1033"/>
    <mergeCell ref="B1064:D1064"/>
    <mergeCell ref="B1065:D1065"/>
    <mergeCell ref="B1066:D1066"/>
    <mergeCell ref="B1067:D1067"/>
    <mergeCell ref="B1068:D1068"/>
    <mergeCell ref="B1059:D1059"/>
    <mergeCell ref="B1060:D1060"/>
    <mergeCell ref="B1061:D1061"/>
    <mergeCell ref="B1062:D1062"/>
    <mergeCell ref="B1063:D1063"/>
    <mergeCell ref="B1054:D1054"/>
    <mergeCell ref="B1055:D1055"/>
    <mergeCell ref="B1056:D1056"/>
    <mergeCell ref="B1057:D1057"/>
    <mergeCell ref="B1058:D1058"/>
    <mergeCell ref="B1049:D1049"/>
    <mergeCell ref="B1050:D1050"/>
    <mergeCell ref="B1051:D1051"/>
    <mergeCell ref="B1052:D1052"/>
    <mergeCell ref="B1053:D1053"/>
    <mergeCell ref="B1084:D1084"/>
    <mergeCell ref="B1085:D1085"/>
    <mergeCell ref="B1086:D1086"/>
    <mergeCell ref="B1087:D1087"/>
    <mergeCell ref="B1088:D1088"/>
    <mergeCell ref="B1079:D1079"/>
    <mergeCell ref="B1080:D1080"/>
    <mergeCell ref="B1081:D1081"/>
    <mergeCell ref="B1082:D1082"/>
    <mergeCell ref="B1083:D1083"/>
    <mergeCell ref="B1074:D1074"/>
    <mergeCell ref="B1075:D1075"/>
    <mergeCell ref="B1076:D1076"/>
    <mergeCell ref="B1077:D1077"/>
    <mergeCell ref="B1078:D1078"/>
    <mergeCell ref="B1069:D1069"/>
    <mergeCell ref="B1070:D1070"/>
    <mergeCell ref="B1071:D1071"/>
    <mergeCell ref="B1072:D1072"/>
    <mergeCell ref="B1073:D1073"/>
    <mergeCell ref="B1104:D1104"/>
    <mergeCell ref="B1105:D1105"/>
    <mergeCell ref="B1106:D1106"/>
    <mergeCell ref="B1107:D1107"/>
    <mergeCell ref="B1108:D1108"/>
    <mergeCell ref="B1099:D1099"/>
    <mergeCell ref="B1100:D1100"/>
    <mergeCell ref="B1101:D1101"/>
    <mergeCell ref="B1102:D1102"/>
    <mergeCell ref="B1103:D1103"/>
    <mergeCell ref="B1094:D1094"/>
    <mergeCell ref="B1095:D1095"/>
    <mergeCell ref="B1096:D1096"/>
    <mergeCell ref="B1097:D1097"/>
    <mergeCell ref="B1098:D1098"/>
    <mergeCell ref="B1089:D1089"/>
    <mergeCell ref="B1090:D1090"/>
    <mergeCell ref="B1091:D1091"/>
    <mergeCell ref="B1092:D1092"/>
    <mergeCell ref="B1093:D1093"/>
    <mergeCell ref="B1124:D1124"/>
    <mergeCell ref="B1125:D1125"/>
    <mergeCell ref="B1126:D1126"/>
    <mergeCell ref="B1127:D1127"/>
    <mergeCell ref="B1128:D1128"/>
    <mergeCell ref="B1119:D1119"/>
    <mergeCell ref="B1120:D1120"/>
    <mergeCell ref="B1121:D1121"/>
    <mergeCell ref="B1122:D1122"/>
    <mergeCell ref="B1123:D1123"/>
    <mergeCell ref="B1114:D1114"/>
    <mergeCell ref="B1115:D1115"/>
    <mergeCell ref="B1116:D1116"/>
    <mergeCell ref="B1117:D1117"/>
    <mergeCell ref="B1118:D1118"/>
    <mergeCell ref="B1109:D1109"/>
    <mergeCell ref="B1110:D1110"/>
    <mergeCell ref="B1111:D1111"/>
    <mergeCell ref="B1112:D1112"/>
    <mergeCell ref="B1113:D1113"/>
    <mergeCell ref="B1144:D1144"/>
    <mergeCell ref="B1145:D1145"/>
    <mergeCell ref="B1146:D1146"/>
    <mergeCell ref="B1147:D1147"/>
    <mergeCell ref="B1148:D1148"/>
    <mergeCell ref="B1139:D1139"/>
    <mergeCell ref="B1140:D1140"/>
    <mergeCell ref="B1141:D1141"/>
    <mergeCell ref="B1142:D1142"/>
    <mergeCell ref="B1143:D1143"/>
    <mergeCell ref="B1134:D1134"/>
    <mergeCell ref="B1135:D1135"/>
    <mergeCell ref="B1136:D1136"/>
    <mergeCell ref="B1137:D1137"/>
    <mergeCell ref="B1138:D1138"/>
    <mergeCell ref="B1129:D1129"/>
    <mergeCell ref="B1130:D1130"/>
    <mergeCell ref="B1131:D1131"/>
    <mergeCell ref="B1132:D1132"/>
    <mergeCell ref="B1133:D1133"/>
    <mergeCell ref="B1164:D1164"/>
    <mergeCell ref="B1165:D1165"/>
    <mergeCell ref="B1166:D1166"/>
    <mergeCell ref="B1167:D1167"/>
    <mergeCell ref="B1168:D1168"/>
    <mergeCell ref="B1159:D1159"/>
    <mergeCell ref="B1160:D1160"/>
    <mergeCell ref="B1161:D1161"/>
    <mergeCell ref="B1162:D1162"/>
    <mergeCell ref="B1163:D1163"/>
    <mergeCell ref="B1154:D1154"/>
    <mergeCell ref="B1155:D1155"/>
    <mergeCell ref="B1156:D1156"/>
    <mergeCell ref="B1157:D1157"/>
    <mergeCell ref="B1158:D1158"/>
    <mergeCell ref="B1149:D1149"/>
    <mergeCell ref="B1150:D1150"/>
    <mergeCell ref="B1151:D1151"/>
    <mergeCell ref="B1152:D1152"/>
    <mergeCell ref="B1153:D1153"/>
    <mergeCell ref="B1184:D1184"/>
    <mergeCell ref="B1185:D1185"/>
    <mergeCell ref="B1186:D1186"/>
    <mergeCell ref="B1187:D1187"/>
    <mergeCell ref="B1188:D1188"/>
    <mergeCell ref="B1179:D1179"/>
    <mergeCell ref="B1180:D1180"/>
    <mergeCell ref="B1181:D1181"/>
    <mergeCell ref="B1182:D1182"/>
    <mergeCell ref="B1183:D1183"/>
    <mergeCell ref="B1174:D1174"/>
    <mergeCell ref="B1175:D1175"/>
    <mergeCell ref="B1176:D1176"/>
    <mergeCell ref="B1177:D1177"/>
    <mergeCell ref="B1178:D1178"/>
    <mergeCell ref="B1169:D1169"/>
    <mergeCell ref="B1170:D1170"/>
    <mergeCell ref="B1171:D1171"/>
    <mergeCell ref="B1172:D1172"/>
    <mergeCell ref="B1173:D1173"/>
    <mergeCell ref="B1204:D1204"/>
    <mergeCell ref="B1205:D1205"/>
    <mergeCell ref="B1206:D1206"/>
    <mergeCell ref="B1207:D1207"/>
    <mergeCell ref="B1208:D1208"/>
    <mergeCell ref="B1199:D1199"/>
    <mergeCell ref="B1200:D1200"/>
    <mergeCell ref="B1201:D1201"/>
    <mergeCell ref="B1202:D1202"/>
    <mergeCell ref="B1203:D1203"/>
    <mergeCell ref="B1194:D1194"/>
    <mergeCell ref="B1195:D1195"/>
    <mergeCell ref="B1196:D1196"/>
    <mergeCell ref="B1197:D1197"/>
    <mergeCell ref="B1198:D1198"/>
    <mergeCell ref="B1189:D1189"/>
    <mergeCell ref="B1190:D1190"/>
    <mergeCell ref="B1191:D1191"/>
    <mergeCell ref="B1192:D1192"/>
    <mergeCell ref="B1193:D1193"/>
    <mergeCell ref="B1224:D1224"/>
    <mergeCell ref="B1225:D1225"/>
    <mergeCell ref="B1226:D1226"/>
    <mergeCell ref="B1227:D1227"/>
    <mergeCell ref="B1228:D1228"/>
    <mergeCell ref="B1219:D1219"/>
    <mergeCell ref="B1220:D1220"/>
    <mergeCell ref="B1221:D1221"/>
    <mergeCell ref="B1222:D1222"/>
    <mergeCell ref="B1223:D1223"/>
    <mergeCell ref="B1214:D1214"/>
    <mergeCell ref="B1215:D1215"/>
    <mergeCell ref="B1216:D1216"/>
    <mergeCell ref="B1217:D1217"/>
    <mergeCell ref="B1218:D1218"/>
    <mergeCell ref="B1209:D1209"/>
    <mergeCell ref="B1210:D1210"/>
    <mergeCell ref="B1211:D1211"/>
    <mergeCell ref="B1212:D1212"/>
    <mergeCell ref="B1213:D1213"/>
    <mergeCell ref="B1244:D1244"/>
    <mergeCell ref="B1245:D1245"/>
    <mergeCell ref="B1246:D1246"/>
    <mergeCell ref="B1247:D1247"/>
    <mergeCell ref="B1248:D1248"/>
    <mergeCell ref="B1239:D1239"/>
    <mergeCell ref="B1240:D1240"/>
    <mergeCell ref="B1241:D1241"/>
    <mergeCell ref="B1242:D1242"/>
    <mergeCell ref="B1243:D1243"/>
    <mergeCell ref="B1234:D1234"/>
    <mergeCell ref="B1235:D1235"/>
    <mergeCell ref="B1236:D1236"/>
    <mergeCell ref="B1237:D1237"/>
    <mergeCell ref="B1238:D1238"/>
    <mergeCell ref="B1229:D1229"/>
    <mergeCell ref="B1230:D1230"/>
    <mergeCell ref="B1231:D1231"/>
    <mergeCell ref="B1232:D1232"/>
    <mergeCell ref="B1233:D1233"/>
    <mergeCell ref="B1264:D1264"/>
    <mergeCell ref="B1265:D1265"/>
    <mergeCell ref="B1266:D1266"/>
    <mergeCell ref="B1267:D1267"/>
    <mergeCell ref="B1268:D1268"/>
    <mergeCell ref="B1259:D1259"/>
    <mergeCell ref="B1260:D1260"/>
    <mergeCell ref="B1261:D1261"/>
    <mergeCell ref="B1262:D1262"/>
    <mergeCell ref="B1263:D1263"/>
    <mergeCell ref="B1254:D1254"/>
    <mergeCell ref="B1255:D1255"/>
    <mergeCell ref="B1256:D1256"/>
    <mergeCell ref="B1257:D1257"/>
    <mergeCell ref="B1258:D1258"/>
    <mergeCell ref="B1249:D1249"/>
    <mergeCell ref="B1250:D1250"/>
    <mergeCell ref="B1251:D1251"/>
    <mergeCell ref="B1252:D1252"/>
    <mergeCell ref="B1253:D1253"/>
    <mergeCell ref="A2:H2"/>
    <mergeCell ref="A1:H1"/>
    <mergeCell ref="B1294:D1294"/>
    <mergeCell ref="B1295:D1295"/>
    <mergeCell ref="B1296:D1296"/>
    <mergeCell ref="B1297:D1297"/>
    <mergeCell ref="B1298:D1298"/>
    <mergeCell ref="B1289:D1289"/>
    <mergeCell ref="B1290:D1290"/>
    <mergeCell ref="B1291:D1291"/>
    <mergeCell ref="B1292:D1292"/>
    <mergeCell ref="B1293:D1293"/>
    <mergeCell ref="B1284:D1284"/>
    <mergeCell ref="B1285:D1285"/>
    <mergeCell ref="B1286:D1286"/>
    <mergeCell ref="B1287:D1287"/>
    <mergeCell ref="B1288:D1288"/>
    <mergeCell ref="B1279:D1279"/>
    <mergeCell ref="B1280:D1280"/>
    <mergeCell ref="B1281:D1281"/>
    <mergeCell ref="B1282:D1282"/>
    <mergeCell ref="B1283:D1283"/>
    <mergeCell ref="B1274:D1274"/>
    <mergeCell ref="B1275:D1275"/>
    <mergeCell ref="B1276:D1276"/>
    <mergeCell ref="B1277:D1277"/>
    <mergeCell ref="B1278:D1278"/>
    <mergeCell ref="B1269:D1269"/>
    <mergeCell ref="B1270:D1270"/>
    <mergeCell ref="B1271:D1271"/>
    <mergeCell ref="B1272:D1272"/>
    <mergeCell ref="B1273:D1273"/>
  </mergeCells>
  <conditionalFormatting sqref="D7:E7 D9:E9">
    <cfRule type="cellIs" dxfId="2" priority="5" stopIfTrue="1" operator="greaterThan">
      <formula>0</formula>
    </cfRule>
  </conditionalFormatting>
  <pageMargins left="0.511811024" right="0.511811024" top="0.78740157499999996" bottom="0.78740157499999996" header="0.31496062000000002" footer="0.31496062000000002"/>
  <pageSetup paperSize="9" scale="44"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1952"/>
  <sheetViews>
    <sheetView view="pageBreakPreview" topLeftCell="A695" zoomScale="85" zoomScaleNormal="70" zoomScaleSheetLayoutView="85" workbookViewId="0">
      <selection activeCell="A318" sqref="A318"/>
    </sheetView>
  </sheetViews>
  <sheetFormatPr defaultRowHeight="15"/>
  <cols>
    <col min="1" max="1" width="24.7109375" style="54" customWidth="1"/>
    <col min="2" max="2" width="24.85546875" hidden="1" customWidth="1"/>
    <col min="3" max="3" width="8.7109375" hidden="1" customWidth="1"/>
    <col min="4" max="4" width="63.85546875" style="54" customWidth="1"/>
    <col min="5" max="5" width="9" style="54" customWidth="1"/>
    <col min="6" max="6" width="10.28515625" customWidth="1"/>
    <col min="7" max="7" width="27.42578125" hidden="1" customWidth="1"/>
    <col min="8" max="8" width="9.140625" hidden="1" customWidth="1"/>
    <col min="9" max="9" width="13.85546875" hidden="1" customWidth="1"/>
    <col min="10" max="10" width="9.140625" hidden="1" customWidth="1"/>
    <col min="11" max="11" width="15.85546875" style="54" customWidth="1"/>
    <col min="12" max="12" width="22" hidden="1" customWidth="1"/>
    <col min="13" max="13" width="107.42578125" style="75" hidden="1" customWidth="1"/>
    <col min="14" max="14" width="106.28515625" hidden="1" customWidth="1"/>
    <col min="15" max="15" width="0.28515625" hidden="1" customWidth="1"/>
    <col min="16" max="16" width="25.140625" customWidth="1"/>
    <col min="258" max="258" width="31.42578125" customWidth="1"/>
    <col min="259" max="260" width="24.85546875" customWidth="1"/>
    <col min="261" max="261" width="55.140625" customWidth="1"/>
    <col min="262" max="262" width="27.42578125" customWidth="1"/>
    <col min="263" max="263" width="9.140625" customWidth="1"/>
    <col min="264" max="264" width="13.85546875" customWidth="1"/>
    <col min="265" max="265" width="9.140625" customWidth="1"/>
    <col min="266" max="266" width="8.7109375" customWidth="1"/>
    <col min="267" max="267" width="19" customWidth="1"/>
    <col min="268" max="268" width="14.42578125" customWidth="1"/>
    <col min="269" max="269" width="107.42578125" customWidth="1"/>
    <col min="270" max="270" width="106.28515625" customWidth="1"/>
    <col min="271" max="271" width="0.28515625" customWidth="1"/>
    <col min="514" max="514" width="31.42578125" customWidth="1"/>
    <col min="515" max="516" width="24.85546875" customWidth="1"/>
    <col min="517" max="517" width="55.140625" customWidth="1"/>
    <col min="518" max="518" width="27.42578125" customWidth="1"/>
    <col min="519" max="519" width="9.140625" customWidth="1"/>
    <col min="520" max="520" width="13.85546875" customWidth="1"/>
    <col min="521" max="521" width="9.140625" customWidth="1"/>
    <col min="522" max="522" width="8.7109375" customWidth="1"/>
    <col min="523" max="523" width="19" customWidth="1"/>
    <col min="524" max="524" width="14.42578125" customWidth="1"/>
    <col min="525" max="525" width="107.42578125" customWidth="1"/>
    <col min="526" max="526" width="106.28515625" customWidth="1"/>
    <col min="527" max="527" width="0.28515625" customWidth="1"/>
    <col min="770" max="770" width="31.42578125" customWidth="1"/>
    <col min="771" max="772" width="24.85546875" customWidth="1"/>
    <col min="773" max="773" width="55.140625" customWidth="1"/>
    <col min="774" max="774" width="27.42578125" customWidth="1"/>
    <col min="775" max="775" width="9.140625" customWidth="1"/>
    <col min="776" max="776" width="13.85546875" customWidth="1"/>
    <col min="777" max="777" width="9.140625" customWidth="1"/>
    <col min="778" max="778" width="8.7109375" customWidth="1"/>
    <col min="779" max="779" width="19" customWidth="1"/>
    <col min="780" max="780" width="14.42578125" customWidth="1"/>
    <col min="781" max="781" width="107.42578125" customWidth="1"/>
    <col min="782" max="782" width="106.28515625" customWidth="1"/>
    <col min="783" max="783" width="0.28515625" customWidth="1"/>
    <col min="1026" max="1026" width="31.42578125" customWidth="1"/>
    <col min="1027" max="1028" width="24.85546875" customWidth="1"/>
    <col min="1029" max="1029" width="55.140625" customWidth="1"/>
    <col min="1030" max="1030" width="27.42578125" customWidth="1"/>
    <col min="1031" max="1031" width="9.140625" customWidth="1"/>
    <col min="1032" max="1032" width="13.85546875" customWidth="1"/>
    <col min="1033" max="1033" width="9.140625" customWidth="1"/>
    <col min="1034" max="1034" width="8.7109375" customWidth="1"/>
    <col min="1035" max="1035" width="19" customWidth="1"/>
    <col min="1036" max="1036" width="14.42578125" customWidth="1"/>
    <col min="1037" max="1037" width="107.42578125" customWidth="1"/>
    <col min="1038" max="1038" width="106.28515625" customWidth="1"/>
    <col min="1039" max="1039" width="0.28515625" customWidth="1"/>
    <col min="1282" max="1282" width="31.42578125" customWidth="1"/>
    <col min="1283" max="1284" width="24.85546875" customWidth="1"/>
    <col min="1285" max="1285" width="55.140625" customWidth="1"/>
    <col min="1286" max="1286" width="27.42578125" customWidth="1"/>
    <col min="1287" max="1287" width="9.140625" customWidth="1"/>
    <col min="1288" max="1288" width="13.85546875" customWidth="1"/>
    <col min="1289" max="1289" width="9.140625" customWidth="1"/>
    <col min="1290" max="1290" width="8.7109375" customWidth="1"/>
    <col min="1291" max="1291" width="19" customWidth="1"/>
    <col min="1292" max="1292" width="14.42578125" customWidth="1"/>
    <col min="1293" max="1293" width="107.42578125" customWidth="1"/>
    <col min="1294" max="1294" width="106.28515625" customWidth="1"/>
    <col min="1295" max="1295" width="0.28515625" customWidth="1"/>
    <col min="1538" max="1538" width="31.42578125" customWidth="1"/>
    <col min="1539" max="1540" width="24.85546875" customWidth="1"/>
    <col min="1541" max="1541" width="55.140625" customWidth="1"/>
    <col min="1542" max="1542" width="27.42578125" customWidth="1"/>
    <col min="1543" max="1543" width="9.140625" customWidth="1"/>
    <col min="1544" max="1544" width="13.85546875" customWidth="1"/>
    <col min="1545" max="1545" width="9.140625" customWidth="1"/>
    <col min="1546" max="1546" width="8.7109375" customWidth="1"/>
    <col min="1547" max="1547" width="19" customWidth="1"/>
    <col min="1548" max="1548" width="14.42578125" customWidth="1"/>
    <col min="1549" max="1549" width="107.42578125" customWidth="1"/>
    <col min="1550" max="1550" width="106.28515625" customWidth="1"/>
    <col min="1551" max="1551" width="0.28515625" customWidth="1"/>
    <col min="1794" max="1794" width="31.42578125" customWidth="1"/>
    <col min="1795" max="1796" width="24.85546875" customWidth="1"/>
    <col min="1797" max="1797" width="55.140625" customWidth="1"/>
    <col min="1798" max="1798" width="27.42578125" customWidth="1"/>
    <col min="1799" max="1799" width="9.140625" customWidth="1"/>
    <col min="1800" max="1800" width="13.85546875" customWidth="1"/>
    <col min="1801" max="1801" width="9.140625" customWidth="1"/>
    <col min="1802" max="1802" width="8.7109375" customWidth="1"/>
    <col min="1803" max="1803" width="19" customWidth="1"/>
    <col min="1804" max="1804" width="14.42578125" customWidth="1"/>
    <col min="1805" max="1805" width="107.42578125" customWidth="1"/>
    <col min="1806" max="1806" width="106.28515625" customWidth="1"/>
    <col min="1807" max="1807" width="0.28515625" customWidth="1"/>
    <col min="2050" max="2050" width="31.42578125" customWidth="1"/>
    <col min="2051" max="2052" width="24.85546875" customWidth="1"/>
    <col min="2053" max="2053" width="55.140625" customWidth="1"/>
    <col min="2054" max="2054" width="27.42578125" customWidth="1"/>
    <col min="2055" max="2055" width="9.140625" customWidth="1"/>
    <col min="2056" max="2056" width="13.85546875" customWidth="1"/>
    <col min="2057" max="2057" width="9.140625" customWidth="1"/>
    <col min="2058" max="2058" width="8.7109375" customWidth="1"/>
    <col min="2059" max="2059" width="19" customWidth="1"/>
    <col min="2060" max="2060" width="14.42578125" customWidth="1"/>
    <col min="2061" max="2061" width="107.42578125" customWidth="1"/>
    <col min="2062" max="2062" width="106.28515625" customWidth="1"/>
    <col min="2063" max="2063" width="0.28515625" customWidth="1"/>
    <col min="2306" max="2306" width="31.42578125" customWidth="1"/>
    <col min="2307" max="2308" width="24.85546875" customWidth="1"/>
    <col min="2309" max="2309" width="55.140625" customWidth="1"/>
    <col min="2310" max="2310" width="27.42578125" customWidth="1"/>
    <col min="2311" max="2311" width="9.140625" customWidth="1"/>
    <col min="2312" max="2312" width="13.85546875" customWidth="1"/>
    <col min="2313" max="2313" width="9.140625" customWidth="1"/>
    <col min="2314" max="2314" width="8.7109375" customWidth="1"/>
    <col min="2315" max="2315" width="19" customWidth="1"/>
    <col min="2316" max="2316" width="14.42578125" customWidth="1"/>
    <col min="2317" max="2317" width="107.42578125" customWidth="1"/>
    <col min="2318" max="2318" width="106.28515625" customWidth="1"/>
    <col min="2319" max="2319" width="0.28515625" customWidth="1"/>
    <col min="2562" max="2562" width="31.42578125" customWidth="1"/>
    <col min="2563" max="2564" width="24.85546875" customWidth="1"/>
    <col min="2565" max="2565" width="55.140625" customWidth="1"/>
    <col min="2566" max="2566" width="27.42578125" customWidth="1"/>
    <col min="2567" max="2567" width="9.140625" customWidth="1"/>
    <col min="2568" max="2568" width="13.85546875" customWidth="1"/>
    <col min="2569" max="2569" width="9.140625" customWidth="1"/>
    <col min="2570" max="2570" width="8.7109375" customWidth="1"/>
    <col min="2571" max="2571" width="19" customWidth="1"/>
    <col min="2572" max="2572" width="14.42578125" customWidth="1"/>
    <col min="2573" max="2573" width="107.42578125" customWidth="1"/>
    <col min="2574" max="2574" width="106.28515625" customWidth="1"/>
    <col min="2575" max="2575" width="0.28515625" customWidth="1"/>
    <col min="2818" max="2818" width="31.42578125" customWidth="1"/>
    <col min="2819" max="2820" width="24.85546875" customWidth="1"/>
    <col min="2821" max="2821" width="55.140625" customWidth="1"/>
    <col min="2822" max="2822" width="27.42578125" customWidth="1"/>
    <col min="2823" max="2823" width="9.140625" customWidth="1"/>
    <col min="2824" max="2824" width="13.85546875" customWidth="1"/>
    <col min="2825" max="2825" width="9.140625" customWidth="1"/>
    <col min="2826" max="2826" width="8.7109375" customWidth="1"/>
    <col min="2827" max="2827" width="19" customWidth="1"/>
    <col min="2828" max="2828" width="14.42578125" customWidth="1"/>
    <col min="2829" max="2829" width="107.42578125" customWidth="1"/>
    <col min="2830" max="2830" width="106.28515625" customWidth="1"/>
    <col min="2831" max="2831" width="0.28515625" customWidth="1"/>
    <col min="3074" max="3074" width="31.42578125" customWidth="1"/>
    <col min="3075" max="3076" width="24.85546875" customWidth="1"/>
    <col min="3077" max="3077" width="55.140625" customWidth="1"/>
    <col min="3078" max="3078" width="27.42578125" customWidth="1"/>
    <col min="3079" max="3079" width="9.140625" customWidth="1"/>
    <col min="3080" max="3080" width="13.85546875" customWidth="1"/>
    <col min="3081" max="3081" width="9.140625" customWidth="1"/>
    <col min="3082" max="3082" width="8.7109375" customWidth="1"/>
    <col min="3083" max="3083" width="19" customWidth="1"/>
    <col min="3084" max="3084" width="14.42578125" customWidth="1"/>
    <col min="3085" max="3085" width="107.42578125" customWidth="1"/>
    <col min="3086" max="3086" width="106.28515625" customWidth="1"/>
    <col min="3087" max="3087" width="0.28515625" customWidth="1"/>
    <col min="3330" max="3330" width="31.42578125" customWidth="1"/>
    <col min="3331" max="3332" width="24.85546875" customWidth="1"/>
    <col min="3333" max="3333" width="55.140625" customWidth="1"/>
    <col min="3334" max="3334" width="27.42578125" customWidth="1"/>
    <col min="3335" max="3335" width="9.140625" customWidth="1"/>
    <col min="3336" max="3336" width="13.85546875" customWidth="1"/>
    <col min="3337" max="3337" width="9.140625" customWidth="1"/>
    <col min="3338" max="3338" width="8.7109375" customWidth="1"/>
    <col min="3339" max="3339" width="19" customWidth="1"/>
    <col min="3340" max="3340" width="14.42578125" customWidth="1"/>
    <col min="3341" max="3341" width="107.42578125" customWidth="1"/>
    <col min="3342" max="3342" width="106.28515625" customWidth="1"/>
    <col min="3343" max="3343" width="0.28515625" customWidth="1"/>
    <col min="3586" max="3586" width="31.42578125" customWidth="1"/>
    <col min="3587" max="3588" width="24.85546875" customWidth="1"/>
    <col min="3589" max="3589" width="55.140625" customWidth="1"/>
    <col min="3590" max="3590" width="27.42578125" customWidth="1"/>
    <col min="3591" max="3591" width="9.140625" customWidth="1"/>
    <col min="3592" max="3592" width="13.85546875" customWidth="1"/>
    <col min="3593" max="3593" width="9.140625" customWidth="1"/>
    <col min="3594" max="3594" width="8.7109375" customWidth="1"/>
    <col min="3595" max="3595" width="19" customWidth="1"/>
    <col min="3596" max="3596" width="14.42578125" customWidth="1"/>
    <col min="3597" max="3597" width="107.42578125" customWidth="1"/>
    <col min="3598" max="3598" width="106.28515625" customWidth="1"/>
    <col min="3599" max="3599" width="0.28515625" customWidth="1"/>
    <col min="3842" max="3842" width="31.42578125" customWidth="1"/>
    <col min="3843" max="3844" width="24.85546875" customWidth="1"/>
    <col min="3845" max="3845" width="55.140625" customWidth="1"/>
    <col min="3846" max="3846" width="27.42578125" customWidth="1"/>
    <col min="3847" max="3847" width="9.140625" customWidth="1"/>
    <col min="3848" max="3848" width="13.85546875" customWidth="1"/>
    <col min="3849" max="3849" width="9.140625" customWidth="1"/>
    <col min="3850" max="3850" width="8.7109375" customWidth="1"/>
    <col min="3851" max="3851" width="19" customWidth="1"/>
    <col min="3852" max="3852" width="14.42578125" customWidth="1"/>
    <col min="3853" max="3853" width="107.42578125" customWidth="1"/>
    <col min="3854" max="3854" width="106.28515625" customWidth="1"/>
    <col min="3855" max="3855" width="0.28515625" customWidth="1"/>
    <col min="4098" max="4098" width="31.42578125" customWidth="1"/>
    <col min="4099" max="4100" width="24.85546875" customWidth="1"/>
    <col min="4101" max="4101" width="55.140625" customWidth="1"/>
    <col min="4102" max="4102" width="27.42578125" customWidth="1"/>
    <col min="4103" max="4103" width="9.140625" customWidth="1"/>
    <col min="4104" max="4104" width="13.85546875" customWidth="1"/>
    <col min="4105" max="4105" width="9.140625" customWidth="1"/>
    <col min="4106" max="4106" width="8.7109375" customWidth="1"/>
    <col min="4107" max="4107" width="19" customWidth="1"/>
    <col min="4108" max="4108" width="14.42578125" customWidth="1"/>
    <col min="4109" max="4109" width="107.42578125" customWidth="1"/>
    <col min="4110" max="4110" width="106.28515625" customWidth="1"/>
    <col min="4111" max="4111" width="0.28515625" customWidth="1"/>
    <col min="4354" max="4354" width="31.42578125" customWidth="1"/>
    <col min="4355" max="4356" width="24.85546875" customWidth="1"/>
    <col min="4357" max="4357" width="55.140625" customWidth="1"/>
    <col min="4358" max="4358" width="27.42578125" customWidth="1"/>
    <col min="4359" max="4359" width="9.140625" customWidth="1"/>
    <col min="4360" max="4360" width="13.85546875" customWidth="1"/>
    <col min="4361" max="4361" width="9.140625" customWidth="1"/>
    <col min="4362" max="4362" width="8.7109375" customWidth="1"/>
    <col min="4363" max="4363" width="19" customWidth="1"/>
    <col min="4364" max="4364" width="14.42578125" customWidth="1"/>
    <col min="4365" max="4365" width="107.42578125" customWidth="1"/>
    <col min="4366" max="4366" width="106.28515625" customWidth="1"/>
    <col min="4367" max="4367" width="0.28515625" customWidth="1"/>
    <col min="4610" max="4610" width="31.42578125" customWidth="1"/>
    <col min="4611" max="4612" width="24.85546875" customWidth="1"/>
    <col min="4613" max="4613" width="55.140625" customWidth="1"/>
    <col min="4614" max="4614" width="27.42578125" customWidth="1"/>
    <col min="4615" max="4615" width="9.140625" customWidth="1"/>
    <col min="4616" max="4616" width="13.85546875" customWidth="1"/>
    <col min="4617" max="4617" width="9.140625" customWidth="1"/>
    <col min="4618" max="4618" width="8.7109375" customWidth="1"/>
    <col min="4619" max="4619" width="19" customWidth="1"/>
    <col min="4620" max="4620" width="14.42578125" customWidth="1"/>
    <col min="4621" max="4621" width="107.42578125" customWidth="1"/>
    <col min="4622" max="4622" width="106.28515625" customWidth="1"/>
    <col min="4623" max="4623" width="0.28515625" customWidth="1"/>
    <col min="4866" max="4866" width="31.42578125" customWidth="1"/>
    <col min="4867" max="4868" width="24.85546875" customWidth="1"/>
    <col min="4869" max="4869" width="55.140625" customWidth="1"/>
    <col min="4870" max="4870" width="27.42578125" customWidth="1"/>
    <col min="4871" max="4871" width="9.140625" customWidth="1"/>
    <col min="4872" max="4872" width="13.85546875" customWidth="1"/>
    <col min="4873" max="4873" width="9.140625" customWidth="1"/>
    <col min="4874" max="4874" width="8.7109375" customWidth="1"/>
    <col min="4875" max="4875" width="19" customWidth="1"/>
    <col min="4876" max="4876" width="14.42578125" customWidth="1"/>
    <col min="4877" max="4877" width="107.42578125" customWidth="1"/>
    <col min="4878" max="4878" width="106.28515625" customWidth="1"/>
    <col min="4879" max="4879" width="0.28515625" customWidth="1"/>
    <col min="5122" max="5122" width="31.42578125" customWidth="1"/>
    <col min="5123" max="5124" width="24.85546875" customWidth="1"/>
    <col min="5125" max="5125" width="55.140625" customWidth="1"/>
    <col min="5126" max="5126" width="27.42578125" customWidth="1"/>
    <col min="5127" max="5127" width="9.140625" customWidth="1"/>
    <col min="5128" max="5128" width="13.85546875" customWidth="1"/>
    <col min="5129" max="5129" width="9.140625" customWidth="1"/>
    <col min="5130" max="5130" width="8.7109375" customWidth="1"/>
    <col min="5131" max="5131" width="19" customWidth="1"/>
    <col min="5132" max="5132" width="14.42578125" customWidth="1"/>
    <col min="5133" max="5133" width="107.42578125" customWidth="1"/>
    <col min="5134" max="5134" width="106.28515625" customWidth="1"/>
    <col min="5135" max="5135" width="0.28515625" customWidth="1"/>
    <col min="5378" max="5378" width="31.42578125" customWidth="1"/>
    <col min="5379" max="5380" width="24.85546875" customWidth="1"/>
    <col min="5381" max="5381" width="55.140625" customWidth="1"/>
    <col min="5382" max="5382" width="27.42578125" customWidth="1"/>
    <col min="5383" max="5383" width="9.140625" customWidth="1"/>
    <col min="5384" max="5384" width="13.85546875" customWidth="1"/>
    <col min="5385" max="5385" width="9.140625" customWidth="1"/>
    <col min="5386" max="5386" width="8.7109375" customWidth="1"/>
    <col min="5387" max="5387" width="19" customWidth="1"/>
    <col min="5388" max="5388" width="14.42578125" customWidth="1"/>
    <col min="5389" max="5389" width="107.42578125" customWidth="1"/>
    <col min="5390" max="5390" width="106.28515625" customWidth="1"/>
    <col min="5391" max="5391" width="0.28515625" customWidth="1"/>
    <col min="5634" max="5634" width="31.42578125" customWidth="1"/>
    <col min="5635" max="5636" width="24.85546875" customWidth="1"/>
    <col min="5637" max="5637" width="55.140625" customWidth="1"/>
    <col min="5638" max="5638" width="27.42578125" customWidth="1"/>
    <col min="5639" max="5639" width="9.140625" customWidth="1"/>
    <col min="5640" max="5640" width="13.85546875" customWidth="1"/>
    <col min="5641" max="5641" width="9.140625" customWidth="1"/>
    <col min="5642" max="5642" width="8.7109375" customWidth="1"/>
    <col min="5643" max="5643" width="19" customWidth="1"/>
    <col min="5644" max="5644" width="14.42578125" customWidth="1"/>
    <col min="5645" max="5645" width="107.42578125" customWidth="1"/>
    <col min="5646" max="5646" width="106.28515625" customWidth="1"/>
    <col min="5647" max="5647" width="0.28515625" customWidth="1"/>
    <col min="5890" max="5890" width="31.42578125" customWidth="1"/>
    <col min="5891" max="5892" width="24.85546875" customWidth="1"/>
    <col min="5893" max="5893" width="55.140625" customWidth="1"/>
    <col min="5894" max="5894" width="27.42578125" customWidth="1"/>
    <col min="5895" max="5895" width="9.140625" customWidth="1"/>
    <col min="5896" max="5896" width="13.85546875" customWidth="1"/>
    <col min="5897" max="5897" width="9.140625" customWidth="1"/>
    <col min="5898" max="5898" width="8.7109375" customWidth="1"/>
    <col min="5899" max="5899" width="19" customWidth="1"/>
    <col min="5900" max="5900" width="14.42578125" customWidth="1"/>
    <col min="5901" max="5901" width="107.42578125" customWidth="1"/>
    <col min="5902" max="5902" width="106.28515625" customWidth="1"/>
    <col min="5903" max="5903" width="0.28515625" customWidth="1"/>
    <col min="6146" max="6146" width="31.42578125" customWidth="1"/>
    <col min="6147" max="6148" width="24.85546875" customWidth="1"/>
    <col min="6149" max="6149" width="55.140625" customWidth="1"/>
    <col min="6150" max="6150" width="27.42578125" customWidth="1"/>
    <col min="6151" max="6151" width="9.140625" customWidth="1"/>
    <col min="6152" max="6152" width="13.85546875" customWidth="1"/>
    <col min="6153" max="6153" width="9.140625" customWidth="1"/>
    <col min="6154" max="6154" width="8.7109375" customWidth="1"/>
    <col min="6155" max="6155" width="19" customWidth="1"/>
    <col min="6156" max="6156" width="14.42578125" customWidth="1"/>
    <col min="6157" max="6157" width="107.42578125" customWidth="1"/>
    <col min="6158" max="6158" width="106.28515625" customWidth="1"/>
    <col min="6159" max="6159" width="0.28515625" customWidth="1"/>
    <col min="6402" max="6402" width="31.42578125" customWidth="1"/>
    <col min="6403" max="6404" width="24.85546875" customWidth="1"/>
    <col min="6405" max="6405" width="55.140625" customWidth="1"/>
    <col min="6406" max="6406" width="27.42578125" customWidth="1"/>
    <col min="6407" max="6407" width="9.140625" customWidth="1"/>
    <col min="6408" max="6408" width="13.85546875" customWidth="1"/>
    <col min="6409" max="6409" width="9.140625" customWidth="1"/>
    <col min="6410" max="6410" width="8.7109375" customWidth="1"/>
    <col min="6411" max="6411" width="19" customWidth="1"/>
    <col min="6412" max="6412" width="14.42578125" customWidth="1"/>
    <col min="6413" max="6413" width="107.42578125" customWidth="1"/>
    <col min="6414" max="6414" width="106.28515625" customWidth="1"/>
    <col min="6415" max="6415" width="0.28515625" customWidth="1"/>
    <col min="6658" max="6658" width="31.42578125" customWidth="1"/>
    <col min="6659" max="6660" width="24.85546875" customWidth="1"/>
    <col min="6661" max="6661" width="55.140625" customWidth="1"/>
    <col min="6662" max="6662" width="27.42578125" customWidth="1"/>
    <col min="6663" max="6663" width="9.140625" customWidth="1"/>
    <col min="6664" max="6664" width="13.85546875" customWidth="1"/>
    <col min="6665" max="6665" width="9.140625" customWidth="1"/>
    <col min="6666" max="6666" width="8.7109375" customWidth="1"/>
    <col min="6667" max="6667" width="19" customWidth="1"/>
    <col min="6668" max="6668" width="14.42578125" customWidth="1"/>
    <col min="6669" max="6669" width="107.42578125" customWidth="1"/>
    <col min="6670" max="6670" width="106.28515625" customWidth="1"/>
    <col min="6671" max="6671" width="0.28515625" customWidth="1"/>
    <col min="6914" max="6914" width="31.42578125" customWidth="1"/>
    <col min="6915" max="6916" width="24.85546875" customWidth="1"/>
    <col min="6917" max="6917" width="55.140625" customWidth="1"/>
    <col min="6918" max="6918" width="27.42578125" customWidth="1"/>
    <col min="6919" max="6919" width="9.140625" customWidth="1"/>
    <col min="6920" max="6920" width="13.85546875" customWidth="1"/>
    <col min="6921" max="6921" width="9.140625" customWidth="1"/>
    <col min="6922" max="6922" width="8.7109375" customWidth="1"/>
    <col min="6923" max="6923" width="19" customWidth="1"/>
    <col min="6924" max="6924" width="14.42578125" customWidth="1"/>
    <col min="6925" max="6925" width="107.42578125" customWidth="1"/>
    <col min="6926" max="6926" width="106.28515625" customWidth="1"/>
    <col min="6927" max="6927" width="0.28515625" customWidth="1"/>
    <col min="7170" max="7170" width="31.42578125" customWidth="1"/>
    <col min="7171" max="7172" width="24.85546875" customWidth="1"/>
    <col min="7173" max="7173" width="55.140625" customWidth="1"/>
    <col min="7174" max="7174" width="27.42578125" customWidth="1"/>
    <col min="7175" max="7175" width="9.140625" customWidth="1"/>
    <col min="7176" max="7176" width="13.85546875" customWidth="1"/>
    <col min="7177" max="7177" width="9.140625" customWidth="1"/>
    <col min="7178" max="7178" width="8.7109375" customWidth="1"/>
    <col min="7179" max="7179" width="19" customWidth="1"/>
    <col min="7180" max="7180" width="14.42578125" customWidth="1"/>
    <col min="7181" max="7181" width="107.42578125" customWidth="1"/>
    <col min="7182" max="7182" width="106.28515625" customWidth="1"/>
    <col min="7183" max="7183" width="0.28515625" customWidth="1"/>
    <col min="7426" max="7426" width="31.42578125" customWidth="1"/>
    <col min="7427" max="7428" width="24.85546875" customWidth="1"/>
    <col min="7429" max="7429" width="55.140625" customWidth="1"/>
    <col min="7430" max="7430" width="27.42578125" customWidth="1"/>
    <col min="7431" max="7431" width="9.140625" customWidth="1"/>
    <col min="7432" max="7432" width="13.85546875" customWidth="1"/>
    <col min="7433" max="7433" width="9.140625" customWidth="1"/>
    <col min="7434" max="7434" width="8.7109375" customWidth="1"/>
    <col min="7435" max="7435" width="19" customWidth="1"/>
    <col min="7436" max="7436" width="14.42578125" customWidth="1"/>
    <col min="7437" max="7437" width="107.42578125" customWidth="1"/>
    <col min="7438" max="7438" width="106.28515625" customWidth="1"/>
    <col min="7439" max="7439" width="0.28515625" customWidth="1"/>
    <col min="7682" max="7682" width="31.42578125" customWidth="1"/>
    <col min="7683" max="7684" width="24.85546875" customWidth="1"/>
    <col min="7685" max="7685" width="55.140625" customWidth="1"/>
    <col min="7686" max="7686" width="27.42578125" customWidth="1"/>
    <col min="7687" max="7687" width="9.140625" customWidth="1"/>
    <col min="7688" max="7688" width="13.85546875" customWidth="1"/>
    <col min="7689" max="7689" width="9.140625" customWidth="1"/>
    <col min="7690" max="7690" width="8.7109375" customWidth="1"/>
    <col min="7691" max="7691" width="19" customWidth="1"/>
    <col min="7692" max="7692" width="14.42578125" customWidth="1"/>
    <col min="7693" max="7693" width="107.42578125" customWidth="1"/>
    <col min="7694" max="7694" width="106.28515625" customWidth="1"/>
    <col min="7695" max="7695" width="0.28515625" customWidth="1"/>
    <col min="7938" max="7938" width="31.42578125" customWidth="1"/>
    <col min="7939" max="7940" width="24.85546875" customWidth="1"/>
    <col min="7941" max="7941" width="55.140625" customWidth="1"/>
    <col min="7942" max="7942" width="27.42578125" customWidth="1"/>
    <col min="7943" max="7943" width="9.140625" customWidth="1"/>
    <col min="7944" max="7944" width="13.85546875" customWidth="1"/>
    <col min="7945" max="7945" width="9.140625" customWidth="1"/>
    <col min="7946" max="7946" width="8.7109375" customWidth="1"/>
    <col min="7947" max="7947" width="19" customWidth="1"/>
    <col min="7948" max="7948" width="14.42578125" customWidth="1"/>
    <col min="7949" max="7949" width="107.42578125" customWidth="1"/>
    <col min="7950" max="7950" width="106.28515625" customWidth="1"/>
    <col min="7951" max="7951" width="0.28515625" customWidth="1"/>
    <col min="8194" max="8194" width="31.42578125" customWidth="1"/>
    <col min="8195" max="8196" width="24.85546875" customWidth="1"/>
    <col min="8197" max="8197" width="55.140625" customWidth="1"/>
    <col min="8198" max="8198" width="27.42578125" customWidth="1"/>
    <col min="8199" max="8199" width="9.140625" customWidth="1"/>
    <col min="8200" max="8200" width="13.85546875" customWidth="1"/>
    <col min="8201" max="8201" width="9.140625" customWidth="1"/>
    <col min="8202" max="8202" width="8.7109375" customWidth="1"/>
    <col min="8203" max="8203" width="19" customWidth="1"/>
    <col min="8204" max="8204" width="14.42578125" customWidth="1"/>
    <col min="8205" max="8205" width="107.42578125" customWidth="1"/>
    <col min="8206" max="8206" width="106.28515625" customWidth="1"/>
    <col min="8207" max="8207" width="0.28515625" customWidth="1"/>
    <col min="8450" max="8450" width="31.42578125" customWidth="1"/>
    <col min="8451" max="8452" width="24.85546875" customWidth="1"/>
    <col min="8453" max="8453" width="55.140625" customWidth="1"/>
    <col min="8454" max="8454" width="27.42578125" customWidth="1"/>
    <col min="8455" max="8455" width="9.140625" customWidth="1"/>
    <col min="8456" max="8456" width="13.85546875" customWidth="1"/>
    <col min="8457" max="8457" width="9.140625" customWidth="1"/>
    <col min="8458" max="8458" width="8.7109375" customWidth="1"/>
    <col min="8459" max="8459" width="19" customWidth="1"/>
    <col min="8460" max="8460" width="14.42578125" customWidth="1"/>
    <col min="8461" max="8461" width="107.42578125" customWidth="1"/>
    <col min="8462" max="8462" width="106.28515625" customWidth="1"/>
    <col min="8463" max="8463" width="0.28515625" customWidth="1"/>
    <col min="8706" max="8706" width="31.42578125" customWidth="1"/>
    <col min="8707" max="8708" width="24.85546875" customWidth="1"/>
    <col min="8709" max="8709" width="55.140625" customWidth="1"/>
    <col min="8710" max="8710" width="27.42578125" customWidth="1"/>
    <col min="8711" max="8711" width="9.140625" customWidth="1"/>
    <col min="8712" max="8712" width="13.85546875" customWidth="1"/>
    <col min="8713" max="8713" width="9.140625" customWidth="1"/>
    <col min="8714" max="8714" width="8.7109375" customWidth="1"/>
    <col min="8715" max="8715" width="19" customWidth="1"/>
    <col min="8716" max="8716" width="14.42578125" customWidth="1"/>
    <col min="8717" max="8717" width="107.42578125" customWidth="1"/>
    <col min="8718" max="8718" width="106.28515625" customWidth="1"/>
    <col min="8719" max="8719" width="0.28515625" customWidth="1"/>
    <col min="8962" max="8962" width="31.42578125" customWidth="1"/>
    <col min="8963" max="8964" width="24.85546875" customWidth="1"/>
    <col min="8965" max="8965" width="55.140625" customWidth="1"/>
    <col min="8966" max="8966" width="27.42578125" customWidth="1"/>
    <col min="8967" max="8967" width="9.140625" customWidth="1"/>
    <col min="8968" max="8968" width="13.85546875" customWidth="1"/>
    <col min="8969" max="8969" width="9.140625" customWidth="1"/>
    <col min="8970" max="8970" width="8.7109375" customWidth="1"/>
    <col min="8971" max="8971" width="19" customWidth="1"/>
    <col min="8972" max="8972" width="14.42578125" customWidth="1"/>
    <col min="8973" max="8973" width="107.42578125" customWidth="1"/>
    <col min="8974" max="8974" width="106.28515625" customWidth="1"/>
    <col min="8975" max="8975" width="0.28515625" customWidth="1"/>
    <col min="9218" max="9218" width="31.42578125" customWidth="1"/>
    <col min="9219" max="9220" width="24.85546875" customWidth="1"/>
    <col min="9221" max="9221" width="55.140625" customWidth="1"/>
    <col min="9222" max="9222" width="27.42578125" customWidth="1"/>
    <col min="9223" max="9223" width="9.140625" customWidth="1"/>
    <col min="9224" max="9224" width="13.85546875" customWidth="1"/>
    <col min="9225" max="9225" width="9.140625" customWidth="1"/>
    <col min="9226" max="9226" width="8.7109375" customWidth="1"/>
    <col min="9227" max="9227" width="19" customWidth="1"/>
    <col min="9228" max="9228" width="14.42578125" customWidth="1"/>
    <col min="9229" max="9229" width="107.42578125" customWidth="1"/>
    <col min="9230" max="9230" width="106.28515625" customWidth="1"/>
    <col min="9231" max="9231" width="0.28515625" customWidth="1"/>
    <col min="9474" max="9474" width="31.42578125" customWidth="1"/>
    <col min="9475" max="9476" width="24.85546875" customWidth="1"/>
    <col min="9477" max="9477" width="55.140625" customWidth="1"/>
    <col min="9478" max="9478" width="27.42578125" customWidth="1"/>
    <col min="9479" max="9479" width="9.140625" customWidth="1"/>
    <col min="9480" max="9480" width="13.85546875" customWidth="1"/>
    <col min="9481" max="9481" width="9.140625" customWidth="1"/>
    <col min="9482" max="9482" width="8.7109375" customWidth="1"/>
    <col min="9483" max="9483" width="19" customWidth="1"/>
    <col min="9484" max="9484" width="14.42578125" customWidth="1"/>
    <col min="9485" max="9485" width="107.42578125" customWidth="1"/>
    <col min="9486" max="9486" width="106.28515625" customWidth="1"/>
    <col min="9487" max="9487" width="0.28515625" customWidth="1"/>
    <col min="9730" max="9730" width="31.42578125" customWidth="1"/>
    <col min="9731" max="9732" width="24.85546875" customWidth="1"/>
    <col min="9733" max="9733" width="55.140625" customWidth="1"/>
    <col min="9734" max="9734" width="27.42578125" customWidth="1"/>
    <col min="9735" max="9735" width="9.140625" customWidth="1"/>
    <col min="9736" max="9736" width="13.85546875" customWidth="1"/>
    <col min="9737" max="9737" width="9.140625" customWidth="1"/>
    <col min="9738" max="9738" width="8.7109375" customWidth="1"/>
    <col min="9739" max="9739" width="19" customWidth="1"/>
    <col min="9740" max="9740" width="14.42578125" customWidth="1"/>
    <col min="9741" max="9741" width="107.42578125" customWidth="1"/>
    <col min="9742" max="9742" width="106.28515625" customWidth="1"/>
    <col min="9743" max="9743" width="0.28515625" customWidth="1"/>
    <col min="9986" max="9986" width="31.42578125" customWidth="1"/>
    <col min="9987" max="9988" width="24.85546875" customWidth="1"/>
    <col min="9989" max="9989" width="55.140625" customWidth="1"/>
    <col min="9990" max="9990" width="27.42578125" customWidth="1"/>
    <col min="9991" max="9991" width="9.140625" customWidth="1"/>
    <col min="9992" max="9992" width="13.85546875" customWidth="1"/>
    <col min="9993" max="9993" width="9.140625" customWidth="1"/>
    <col min="9994" max="9994" width="8.7109375" customWidth="1"/>
    <col min="9995" max="9995" width="19" customWidth="1"/>
    <col min="9996" max="9996" width="14.42578125" customWidth="1"/>
    <col min="9997" max="9997" width="107.42578125" customWidth="1"/>
    <col min="9998" max="9998" width="106.28515625" customWidth="1"/>
    <col min="9999" max="9999" width="0.28515625" customWidth="1"/>
    <col min="10242" max="10242" width="31.42578125" customWidth="1"/>
    <col min="10243" max="10244" width="24.85546875" customWidth="1"/>
    <col min="10245" max="10245" width="55.140625" customWidth="1"/>
    <col min="10246" max="10246" width="27.42578125" customWidth="1"/>
    <col min="10247" max="10247" width="9.140625" customWidth="1"/>
    <col min="10248" max="10248" width="13.85546875" customWidth="1"/>
    <col min="10249" max="10249" width="9.140625" customWidth="1"/>
    <col min="10250" max="10250" width="8.7109375" customWidth="1"/>
    <col min="10251" max="10251" width="19" customWidth="1"/>
    <col min="10252" max="10252" width="14.42578125" customWidth="1"/>
    <col min="10253" max="10253" width="107.42578125" customWidth="1"/>
    <col min="10254" max="10254" width="106.28515625" customWidth="1"/>
    <col min="10255" max="10255" width="0.28515625" customWidth="1"/>
    <col min="10498" max="10498" width="31.42578125" customWidth="1"/>
    <col min="10499" max="10500" width="24.85546875" customWidth="1"/>
    <col min="10501" max="10501" width="55.140625" customWidth="1"/>
    <col min="10502" max="10502" width="27.42578125" customWidth="1"/>
    <col min="10503" max="10503" width="9.140625" customWidth="1"/>
    <col min="10504" max="10504" width="13.85546875" customWidth="1"/>
    <col min="10505" max="10505" width="9.140625" customWidth="1"/>
    <col min="10506" max="10506" width="8.7109375" customWidth="1"/>
    <col min="10507" max="10507" width="19" customWidth="1"/>
    <col min="10508" max="10508" width="14.42578125" customWidth="1"/>
    <col min="10509" max="10509" width="107.42578125" customWidth="1"/>
    <col min="10510" max="10510" width="106.28515625" customWidth="1"/>
    <col min="10511" max="10511" width="0.28515625" customWidth="1"/>
    <col min="10754" max="10754" width="31.42578125" customWidth="1"/>
    <col min="10755" max="10756" width="24.85546875" customWidth="1"/>
    <col min="10757" max="10757" width="55.140625" customWidth="1"/>
    <col min="10758" max="10758" width="27.42578125" customWidth="1"/>
    <col min="10759" max="10759" width="9.140625" customWidth="1"/>
    <col min="10760" max="10760" width="13.85546875" customWidth="1"/>
    <col min="10761" max="10761" width="9.140625" customWidth="1"/>
    <col min="10762" max="10762" width="8.7109375" customWidth="1"/>
    <col min="10763" max="10763" width="19" customWidth="1"/>
    <col min="10764" max="10764" width="14.42578125" customWidth="1"/>
    <col min="10765" max="10765" width="107.42578125" customWidth="1"/>
    <col min="10766" max="10766" width="106.28515625" customWidth="1"/>
    <col min="10767" max="10767" width="0.28515625" customWidth="1"/>
    <col min="11010" max="11010" width="31.42578125" customWidth="1"/>
    <col min="11011" max="11012" width="24.85546875" customWidth="1"/>
    <col min="11013" max="11013" width="55.140625" customWidth="1"/>
    <col min="11014" max="11014" width="27.42578125" customWidth="1"/>
    <col min="11015" max="11015" width="9.140625" customWidth="1"/>
    <col min="11016" max="11016" width="13.85546875" customWidth="1"/>
    <col min="11017" max="11017" width="9.140625" customWidth="1"/>
    <col min="11018" max="11018" width="8.7109375" customWidth="1"/>
    <col min="11019" max="11019" width="19" customWidth="1"/>
    <col min="11020" max="11020" width="14.42578125" customWidth="1"/>
    <col min="11021" max="11021" width="107.42578125" customWidth="1"/>
    <col min="11022" max="11022" width="106.28515625" customWidth="1"/>
    <col min="11023" max="11023" width="0.28515625" customWidth="1"/>
    <col min="11266" max="11266" width="31.42578125" customWidth="1"/>
    <col min="11267" max="11268" width="24.85546875" customWidth="1"/>
    <col min="11269" max="11269" width="55.140625" customWidth="1"/>
    <col min="11270" max="11270" width="27.42578125" customWidth="1"/>
    <col min="11271" max="11271" width="9.140625" customWidth="1"/>
    <col min="11272" max="11272" width="13.85546875" customWidth="1"/>
    <col min="11273" max="11273" width="9.140625" customWidth="1"/>
    <col min="11274" max="11274" width="8.7109375" customWidth="1"/>
    <col min="11275" max="11275" width="19" customWidth="1"/>
    <col min="11276" max="11276" width="14.42578125" customWidth="1"/>
    <col min="11277" max="11277" width="107.42578125" customWidth="1"/>
    <col min="11278" max="11278" width="106.28515625" customWidth="1"/>
    <col min="11279" max="11279" width="0.28515625" customWidth="1"/>
    <col min="11522" max="11522" width="31.42578125" customWidth="1"/>
    <col min="11523" max="11524" width="24.85546875" customWidth="1"/>
    <col min="11525" max="11525" width="55.140625" customWidth="1"/>
    <col min="11526" max="11526" width="27.42578125" customWidth="1"/>
    <col min="11527" max="11527" width="9.140625" customWidth="1"/>
    <col min="11528" max="11528" width="13.85546875" customWidth="1"/>
    <col min="11529" max="11529" width="9.140625" customWidth="1"/>
    <col min="11530" max="11530" width="8.7109375" customWidth="1"/>
    <col min="11531" max="11531" width="19" customWidth="1"/>
    <col min="11532" max="11532" width="14.42578125" customWidth="1"/>
    <col min="11533" max="11533" width="107.42578125" customWidth="1"/>
    <col min="11534" max="11534" width="106.28515625" customWidth="1"/>
    <col min="11535" max="11535" width="0.28515625" customWidth="1"/>
    <col min="11778" max="11778" width="31.42578125" customWidth="1"/>
    <col min="11779" max="11780" width="24.85546875" customWidth="1"/>
    <col min="11781" max="11781" width="55.140625" customWidth="1"/>
    <col min="11782" max="11782" width="27.42578125" customWidth="1"/>
    <col min="11783" max="11783" width="9.140625" customWidth="1"/>
    <col min="11784" max="11784" width="13.85546875" customWidth="1"/>
    <col min="11785" max="11785" width="9.140625" customWidth="1"/>
    <col min="11786" max="11786" width="8.7109375" customWidth="1"/>
    <col min="11787" max="11787" width="19" customWidth="1"/>
    <col min="11788" max="11788" width="14.42578125" customWidth="1"/>
    <col min="11789" max="11789" width="107.42578125" customWidth="1"/>
    <col min="11790" max="11790" width="106.28515625" customWidth="1"/>
    <col min="11791" max="11791" width="0.28515625" customWidth="1"/>
    <col min="12034" max="12034" width="31.42578125" customWidth="1"/>
    <col min="12035" max="12036" width="24.85546875" customWidth="1"/>
    <col min="12037" max="12037" width="55.140625" customWidth="1"/>
    <col min="12038" max="12038" width="27.42578125" customWidth="1"/>
    <col min="12039" max="12039" width="9.140625" customWidth="1"/>
    <col min="12040" max="12040" width="13.85546875" customWidth="1"/>
    <col min="12041" max="12041" width="9.140625" customWidth="1"/>
    <col min="12042" max="12042" width="8.7109375" customWidth="1"/>
    <col min="12043" max="12043" width="19" customWidth="1"/>
    <col min="12044" max="12044" width="14.42578125" customWidth="1"/>
    <col min="12045" max="12045" width="107.42578125" customWidth="1"/>
    <col min="12046" max="12046" width="106.28515625" customWidth="1"/>
    <col min="12047" max="12047" width="0.28515625" customWidth="1"/>
    <col min="12290" max="12290" width="31.42578125" customWidth="1"/>
    <col min="12291" max="12292" width="24.85546875" customWidth="1"/>
    <col min="12293" max="12293" width="55.140625" customWidth="1"/>
    <col min="12294" max="12294" width="27.42578125" customWidth="1"/>
    <col min="12295" max="12295" width="9.140625" customWidth="1"/>
    <col min="12296" max="12296" width="13.85546875" customWidth="1"/>
    <col min="12297" max="12297" width="9.140625" customWidth="1"/>
    <col min="12298" max="12298" width="8.7109375" customWidth="1"/>
    <col min="12299" max="12299" width="19" customWidth="1"/>
    <col min="12300" max="12300" width="14.42578125" customWidth="1"/>
    <col min="12301" max="12301" width="107.42578125" customWidth="1"/>
    <col min="12302" max="12302" width="106.28515625" customWidth="1"/>
    <col min="12303" max="12303" width="0.28515625" customWidth="1"/>
    <col min="12546" max="12546" width="31.42578125" customWidth="1"/>
    <col min="12547" max="12548" width="24.85546875" customWidth="1"/>
    <col min="12549" max="12549" width="55.140625" customWidth="1"/>
    <col min="12550" max="12550" width="27.42578125" customWidth="1"/>
    <col min="12551" max="12551" width="9.140625" customWidth="1"/>
    <col min="12552" max="12552" width="13.85546875" customWidth="1"/>
    <col min="12553" max="12553" width="9.140625" customWidth="1"/>
    <col min="12554" max="12554" width="8.7109375" customWidth="1"/>
    <col min="12555" max="12555" width="19" customWidth="1"/>
    <col min="12556" max="12556" width="14.42578125" customWidth="1"/>
    <col min="12557" max="12557" width="107.42578125" customWidth="1"/>
    <col min="12558" max="12558" width="106.28515625" customWidth="1"/>
    <col min="12559" max="12559" width="0.28515625" customWidth="1"/>
    <col min="12802" max="12802" width="31.42578125" customWidth="1"/>
    <col min="12803" max="12804" width="24.85546875" customWidth="1"/>
    <col min="12805" max="12805" width="55.140625" customWidth="1"/>
    <col min="12806" max="12806" width="27.42578125" customWidth="1"/>
    <col min="12807" max="12807" width="9.140625" customWidth="1"/>
    <col min="12808" max="12808" width="13.85546875" customWidth="1"/>
    <col min="12809" max="12809" width="9.140625" customWidth="1"/>
    <col min="12810" max="12810" width="8.7109375" customWidth="1"/>
    <col min="12811" max="12811" width="19" customWidth="1"/>
    <col min="12812" max="12812" width="14.42578125" customWidth="1"/>
    <col min="12813" max="12813" width="107.42578125" customWidth="1"/>
    <col min="12814" max="12814" width="106.28515625" customWidth="1"/>
    <col min="12815" max="12815" width="0.28515625" customWidth="1"/>
    <col min="13058" max="13058" width="31.42578125" customWidth="1"/>
    <col min="13059" max="13060" width="24.85546875" customWidth="1"/>
    <col min="13061" max="13061" width="55.140625" customWidth="1"/>
    <col min="13062" max="13062" width="27.42578125" customWidth="1"/>
    <col min="13063" max="13063" width="9.140625" customWidth="1"/>
    <col min="13064" max="13064" width="13.85546875" customWidth="1"/>
    <col min="13065" max="13065" width="9.140625" customWidth="1"/>
    <col min="13066" max="13066" width="8.7109375" customWidth="1"/>
    <col min="13067" max="13067" width="19" customWidth="1"/>
    <col min="13068" max="13068" width="14.42578125" customWidth="1"/>
    <col min="13069" max="13069" width="107.42578125" customWidth="1"/>
    <col min="13070" max="13070" width="106.28515625" customWidth="1"/>
    <col min="13071" max="13071" width="0.28515625" customWidth="1"/>
    <col min="13314" max="13314" width="31.42578125" customWidth="1"/>
    <col min="13315" max="13316" width="24.85546875" customWidth="1"/>
    <col min="13317" max="13317" width="55.140625" customWidth="1"/>
    <col min="13318" max="13318" width="27.42578125" customWidth="1"/>
    <col min="13319" max="13319" width="9.140625" customWidth="1"/>
    <col min="13320" max="13320" width="13.85546875" customWidth="1"/>
    <col min="13321" max="13321" width="9.140625" customWidth="1"/>
    <col min="13322" max="13322" width="8.7109375" customWidth="1"/>
    <col min="13323" max="13323" width="19" customWidth="1"/>
    <col min="13324" max="13324" width="14.42578125" customWidth="1"/>
    <col min="13325" max="13325" width="107.42578125" customWidth="1"/>
    <col min="13326" max="13326" width="106.28515625" customWidth="1"/>
    <col min="13327" max="13327" width="0.28515625" customWidth="1"/>
    <col min="13570" max="13570" width="31.42578125" customWidth="1"/>
    <col min="13571" max="13572" width="24.85546875" customWidth="1"/>
    <col min="13573" max="13573" width="55.140625" customWidth="1"/>
    <col min="13574" max="13574" width="27.42578125" customWidth="1"/>
    <col min="13575" max="13575" width="9.140625" customWidth="1"/>
    <col min="13576" max="13576" width="13.85546875" customWidth="1"/>
    <col min="13577" max="13577" width="9.140625" customWidth="1"/>
    <col min="13578" max="13578" width="8.7109375" customWidth="1"/>
    <col min="13579" max="13579" width="19" customWidth="1"/>
    <col min="13580" max="13580" width="14.42578125" customWidth="1"/>
    <col min="13581" max="13581" width="107.42578125" customWidth="1"/>
    <col min="13582" max="13582" width="106.28515625" customWidth="1"/>
    <col min="13583" max="13583" width="0.28515625" customWidth="1"/>
    <col min="13826" max="13826" width="31.42578125" customWidth="1"/>
    <col min="13827" max="13828" width="24.85546875" customWidth="1"/>
    <col min="13829" max="13829" width="55.140625" customWidth="1"/>
    <col min="13830" max="13830" width="27.42578125" customWidth="1"/>
    <col min="13831" max="13831" width="9.140625" customWidth="1"/>
    <col min="13832" max="13832" width="13.85546875" customWidth="1"/>
    <col min="13833" max="13833" width="9.140625" customWidth="1"/>
    <col min="13834" max="13834" width="8.7109375" customWidth="1"/>
    <col min="13835" max="13835" width="19" customWidth="1"/>
    <col min="13836" max="13836" width="14.42578125" customWidth="1"/>
    <col min="13837" max="13837" width="107.42578125" customWidth="1"/>
    <col min="13838" max="13838" width="106.28515625" customWidth="1"/>
    <col min="13839" max="13839" width="0.28515625" customWidth="1"/>
    <col min="14082" max="14082" width="31.42578125" customWidth="1"/>
    <col min="14083" max="14084" width="24.85546875" customWidth="1"/>
    <col min="14085" max="14085" width="55.140625" customWidth="1"/>
    <col min="14086" max="14086" width="27.42578125" customWidth="1"/>
    <col min="14087" max="14087" width="9.140625" customWidth="1"/>
    <col min="14088" max="14088" width="13.85546875" customWidth="1"/>
    <col min="14089" max="14089" width="9.140625" customWidth="1"/>
    <col min="14090" max="14090" width="8.7109375" customWidth="1"/>
    <col min="14091" max="14091" width="19" customWidth="1"/>
    <col min="14092" max="14092" width="14.42578125" customWidth="1"/>
    <col min="14093" max="14093" width="107.42578125" customWidth="1"/>
    <col min="14094" max="14094" width="106.28515625" customWidth="1"/>
    <col min="14095" max="14095" width="0.28515625" customWidth="1"/>
    <col min="14338" max="14338" width="31.42578125" customWidth="1"/>
    <col min="14339" max="14340" width="24.85546875" customWidth="1"/>
    <col min="14341" max="14341" width="55.140625" customWidth="1"/>
    <col min="14342" max="14342" width="27.42578125" customWidth="1"/>
    <col min="14343" max="14343" width="9.140625" customWidth="1"/>
    <col min="14344" max="14344" width="13.85546875" customWidth="1"/>
    <col min="14345" max="14345" width="9.140625" customWidth="1"/>
    <col min="14346" max="14346" width="8.7109375" customWidth="1"/>
    <col min="14347" max="14347" width="19" customWidth="1"/>
    <col min="14348" max="14348" width="14.42578125" customWidth="1"/>
    <col min="14349" max="14349" width="107.42578125" customWidth="1"/>
    <col min="14350" max="14350" width="106.28515625" customWidth="1"/>
    <col min="14351" max="14351" width="0.28515625" customWidth="1"/>
    <col min="14594" max="14594" width="31.42578125" customWidth="1"/>
    <col min="14595" max="14596" width="24.85546875" customWidth="1"/>
    <col min="14597" max="14597" width="55.140625" customWidth="1"/>
    <col min="14598" max="14598" width="27.42578125" customWidth="1"/>
    <col min="14599" max="14599" width="9.140625" customWidth="1"/>
    <col min="14600" max="14600" width="13.85546875" customWidth="1"/>
    <col min="14601" max="14601" width="9.140625" customWidth="1"/>
    <col min="14602" max="14602" width="8.7109375" customWidth="1"/>
    <col min="14603" max="14603" width="19" customWidth="1"/>
    <col min="14604" max="14604" width="14.42578125" customWidth="1"/>
    <col min="14605" max="14605" width="107.42578125" customWidth="1"/>
    <col min="14606" max="14606" width="106.28515625" customWidth="1"/>
    <col min="14607" max="14607" width="0.28515625" customWidth="1"/>
    <col min="14850" max="14850" width="31.42578125" customWidth="1"/>
    <col min="14851" max="14852" width="24.85546875" customWidth="1"/>
    <col min="14853" max="14853" width="55.140625" customWidth="1"/>
    <col min="14854" max="14854" width="27.42578125" customWidth="1"/>
    <col min="14855" max="14855" width="9.140625" customWidth="1"/>
    <col min="14856" max="14856" width="13.85546875" customWidth="1"/>
    <col min="14857" max="14857" width="9.140625" customWidth="1"/>
    <col min="14858" max="14858" width="8.7109375" customWidth="1"/>
    <col min="14859" max="14859" width="19" customWidth="1"/>
    <col min="14860" max="14860" width="14.42578125" customWidth="1"/>
    <col min="14861" max="14861" width="107.42578125" customWidth="1"/>
    <col min="14862" max="14862" width="106.28515625" customWidth="1"/>
    <col min="14863" max="14863" width="0.28515625" customWidth="1"/>
    <col min="15106" max="15106" width="31.42578125" customWidth="1"/>
    <col min="15107" max="15108" width="24.85546875" customWidth="1"/>
    <col min="15109" max="15109" width="55.140625" customWidth="1"/>
    <col min="15110" max="15110" width="27.42578125" customWidth="1"/>
    <col min="15111" max="15111" width="9.140625" customWidth="1"/>
    <col min="15112" max="15112" width="13.85546875" customWidth="1"/>
    <col min="15113" max="15113" width="9.140625" customWidth="1"/>
    <col min="15114" max="15114" width="8.7109375" customWidth="1"/>
    <col min="15115" max="15115" width="19" customWidth="1"/>
    <col min="15116" max="15116" width="14.42578125" customWidth="1"/>
    <col min="15117" max="15117" width="107.42578125" customWidth="1"/>
    <col min="15118" max="15118" width="106.28515625" customWidth="1"/>
    <col min="15119" max="15119" width="0.28515625" customWidth="1"/>
    <col min="15362" max="15362" width="31.42578125" customWidth="1"/>
    <col min="15363" max="15364" width="24.85546875" customWidth="1"/>
    <col min="15365" max="15365" width="55.140625" customWidth="1"/>
    <col min="15366" max="15366" width="27.42578125" customWidth="1"/>
    <col min="15367" max="15367" width="9.140625" customWidth="1"/>
    <col min="15368" max="15368" width="13.85546875" customWidth="1"/>
    <col min="15369" max="15369" width="9.140625" customWidth="1"/>
    <col min="15370" max="15370" width="8.7109375" customWidth="1"/>
    <col min="15371" max="15371" width="19" customWidth="1"/>
    <col min="15372" max="15372" width="14.42578125" customWidth="1"/>
    <col min="15373" max="15373" width="107.42578125" customWidth="1"/>
    <col min="15374" max="15374" width="106.28515625" customWidth="1"/>
    <col min="15375" max="15375" width="0.28515625" customWidth="1"/>
    <col min="15618" max="15618" width="31.42578125" customWidth="1"/>
    <col min="15619" max="15620" width="24.85546875" customWidth="1"/>
    <col min="15621" max="15621" width="55.140625" customWidth="1"/>
    <col min="15622" max="15622" width="27.42578125" customWidth="1"/>
    <col min="15623" max="15623" width="9.140625" customWidth="1"/>
    <col min="15624" max="15624" width="13.85546875" customWidth="1"/>
    <col min="15625" max="15625" width="9.140625" customWidth="1"/>
    <col min="15626" max="15626" width="8.7109375" customWidth="1"/>
    <col min="15627" max="15627" width="19" customWidth="1"/>
    <col min="15628" max="15628" width="14.42578125" customWidth="1"/>
    <col min="15629" max="15629" width="107.42578125" customWidth="1"/>
    <col min="15630" max="15630" width="106.28515625" customWidth="1"/>
    <col min="15631" max="15631" width="0.28515625" customWidth="1"/>
    <col min="15874" max="15874" width="31.42578125" customWidth="1"/>
    <col min="15875" max="15876" width="24.85546875" customWidth="1"/>
    <col min="15877" max="15877" width="55.140625" customWidth="1"/>
    <col min="15878" max="15878" width="27.42578125" customWidth="1"/>
    <col min="15879" max="15879" width="9.140625" customWidth="1"/>
    <col min="15880" max="15880" width="13.85546875" customWidth="1"/>
    <col min="15881" max="15881" width="9.140625" customWidth="1"/>
    <col min="15882" max="15882" width="8.7109375" customWidth="1"/>
    <col min="15883" max="15883" width="19" customWidth="1"/>
    <col min="15884" max="15884" width="14.42578125" customWidth="1"/>
    <col min="15885" max="15885" width="107.42578125" customWidth="1"/>
    <col min="15886" max="15886" width="106.28515625" customWidth="1"/>
    <col min="15887" max="15887" width="0.28515625" customWidth="1"/>
    <col min="16130" max="16130" width="31.42578125" customWidth="1"/>
    <col min="16131" max="16132" width="24.85546875" customWidth="1"/>
    <col min="16133" max="16133" width="55.140625" customWidth="1"/>
    <col min="16134" max="16134" width="27.42578125" customWidth="1"/>
    <col min="16135" max="16135" width="9.140625" customWidth="1"/>
    <col min="16136" max="16136" width="13.85546875" customWidth="1"/>
    <col min="16137" max="16137" width="9.140625" customWidth="1"/>
    <col min="16138" max="16138" width="8.7109375" customWidth="1"/>
    <col min="16139" max="16139" width="19" customWidth="1"/>
    <col min="16140" max="16140" width="14.42578125" customWidth="1"/>
    <col min="16141" max="16141" width="107.42578125" customWidth="1"/>
    <col min="16142" max="16142" width="106.28515625" customWidth="1"/>
    <col min="16143" max="16143" width="0.28515625" customWidth="1"/>
  </cols>
  <sheetData>
    <row r="1" spans="1:16">
      <c r="K1" s="99"/>
    </row>
    <row r="2" spans="1:16" ht="15" customHeight="1">
      <c r="A2"/>
      <c r="B2" s="74" t="s">
        <v>2578</v>
      </c>
      <c r="D2"/>
      <c r="E2"/>
      <c r="K2"/>
    </row>
    <row r="3" spans="1:16" ht="18.75" customHeight="1">
      <c r="A3" s="104" t="s">
        <v>6149</v>
      </c>
      <c r="B3" s="74" t="s">
        <v>2579</v>
      </c>
      <c r="D3" s="64" t="s">
        <v>7476</v>
      </c>
      <c r="E3"/>
      <c r="K3"/>
    </row>
    <row r="4" spans="1:16">
      <c r="A4" s="104" t="s">
        <v>6147</v>
      </c>
      <c r="B4" s="74" t="s">
        <v>2578</v>
      </c>
      <c r="D4" s="168">
        <v>7635</v>
      </c>
      <c r="E4"/>
      <c r="K4"/>
    </row>
    <row r="5" spans="1:16">
      <c r="A5" s="104" t="s">
        <v>6148</v>
      </c>
      <c r="B5" s="74" t="s">
        <v>2581</v>
      </c>
      <c r="D5" s="64" t="s">
        <v>7482</v>
      </c>
      <c r="E5"/>
      <c r="K5"/>
    </row>
    <row r="6" spans="1:16">
      <c r="A6"/>
      <c r="B6" s="74" t="s">
        <v>2582</v>
      </c>
      <c r="D6"/>
      <c r="E6"/>
      <c r="K6"/>
    </row>
    <row r="7" spans="1:16">
      <c r="A7"/>
      <c r="B7" s="74" t="s">
        <v>2581</v>
      </c>
      <c r="D7"/>
      <c r="E7"/>
      <c r="K7"/>
    </row>
    <row r="8" spans="1:16" ht="15.75" thickBot="1">
      <c r="A8"/>
      <c r="D8"/>
      <c r="E8"/>
      <c r="K8"/>
    </row>
    <row r="9" spans="1:16" ht="15.75" customHeight="1" thickBot="1">
      <c r="A9" s="101" t="s">
        <v>2583</v>
      </c>
      <c r="B9" s="76" t="s">
        <v>2584</v>
      </c>
      <c r="C9" s="77" t="s">
        <v>2585</v>
      </c>
      <c r="D9" s="97" t="s">
        <v>2586</v>
      </c>
      <c r="E9" s="97" t="s">
        <v>6145</v>
      </c>
      <c r="F9" s="77" t="s">
        <v>6144</v>
      </c>
      <c r="G9" s="77" t="s">
        <v>2580</v>
      </c>
      <c r="H9" s="77" t="s">
        <v>2587</v>
      </c>
      <c r="I9" s="77" t="s">
        <v>2588</v>
      </c>
      <c r="J9" s="105" t="s">
        <v>2589</v>
      </c>
      <c r="K9" s="108" t="s">
        <v>2590</v>
      </c>
      <c r="L9" s="106" t="s">
        <v>2591</v>
      </c>
      <c r="M9" s="78" t="s">
        <v>2592</v>
      </c>
      <c r="N9" s="79" t="s">
        <v>2593</v>
      </c>
      <c r="P9" s="100" t="s">
        <v>2567</v>
      </c>
    </row>
    <row r="10" spans="1:16" ht="17.100000000000001" hidden="1" customHeight="1">
      <c r="A10" s="80">
        <v>1800004</v>
      </c>
      <c r="B10" s="80" t="s">
        <v>2578</v>
      </c>
      <c r="C10" s="81" t="s">
        <v>2594</v>
      </c>
      <c r="D10" s="81" t="s">
        <v>2595</v>
      </c>
      <c r="E10" s="82" t="s">
        <v>2597</v>
      </c>
      <c r="F10" s="81"/>
      <c r="G10" s="81" t="s">
        <v>2596</v>
      </c>
      <c r="H10" s="82" t="s">
        <v>2597</v>
      </c>
      <c r="I10" s="81" t="s">
        <v>2578</v>
      </c>
      <c r="J10" s="83" t="s">
        <v>2578</v>
      </c>
      <c r="K10" s="107">
        <v>27</v>
      </c>
      <c r="L10" s="84">
        <v>43924</v>
      </c>
      <c r="M10" s="85" t="s">
        <v>2598</v>
      </c>
      <c r="N10" s="81" t="s">
        <v>2578</v>
      </c>
      <c r="P10" s="128">
        <f>K10*F10</f>
        <v>0</v>
      </c>
    </row>
    <row r="11" spans="1:16" ht="17.100000000000001" hidden="1" customHeight="1">
      <c r="A11" s="80">
        <v>1800005</v>
      </c>
      <c r="B11" s="80" t="s">
        <v>2578</v>
      </c>
      <c r="C11" s="81" t="s">
        <v>2594</v>
      </c>
      <c r="D11" s="81" t="s">
        <v>2599</v>
      </c>
      <c r="E11" s="82" t="s">
        <v>2597</v>
      </c>
      <c r="F11" s="81"/>
      <c r="G11" s="81" t="s">
        <v>2596</v>
      </c>
      <c r="H11" s="82" t="s">
        <v>2597</v>
      </c>
      <c r="I11" s="81" t="s">
        <v>2578</v>
      </c>
      <c r="J11" s="83" t="s">
        <v>2578</v>
      </c>
      <c r="K11" s="95">
        <v>34.049999999999997</v>
      </c>
      <c r="L11" s="84">
        <v>43924</v>
      </c>
      <c r="M11" s="85" t="s">
        <v>2600</v>
      </c>
      <c r="N11" s="81" t="s">
        <v>2578</v>
      </c>
      <c r="P11" s="128">
        <f t="shared" ref="P11:P74" si="0">K11*F11</f>
        <v>0</v>
      </c>
    </row>
    <row r="12" spans="1:16" ht="17.100000000000001" hidden="1" customHeight="1">
      <c r="A12" s="80">
        <v>1800007</v>
      </c>
      <c r="B12" s="80" t="s">
        <v>2578</v>
      </c>
      <c r="C12" s="81" t="s">
        <v>2594</v>
      </c>
      <c r="D12" s="81" t="s">
        <v>2601</v>
      </c>
      <c r="E12" s="82" t="s">
        <v>2597</v>
      </c>
      <c r="F12" s="81"/>
      <c r="G12" s="81" t="s">
        <v>2596</v>
      </c>
      <c r="H12" s="82" t="s">
        <v>2597</v>
      </c>
      <c r="I12" s="81" t="s">
        <v>2578</v>
      </c>
      <c r="J12" s="83" t="s">
        <v>2578</v>
      </c>
      <c r="K12" s="95">
        <v>47.9</v>
      </c>
      <c r="L12" s="84">
        <v>42908</v>
      </c>
      <c r="M12" s="85" t="s">
        <v>2602</v>
      </c>
      <c r="N12" s="81" t="s">
        <v>2578</v>
      </c>
      <c r="P12" s="128">
        <f t="shared" si="0"/>
        <v>0</v>
      </c>
    </row>
    <row r="13" spans="1:16" ht="17.100000000000001" hidden="1" customHeight="1">
      <c r="A13" s="80">
        <v>1800008</v>
      </c>
      <c r="B13" s="80" t="s">
        <v>2578</v>
      </c>
      <c r="C13" s="81" t="s">
        <v>2594</v>
      </c>
      <c r="D13" s="81" t="s">
        <v>2603</v>
      </c>
      <c r="E13" s="82" t="s">
        <v>2597</v>
      </c>
      <c r="F13" s="81"/>
      <c r="G13" s="81" t="s">
        <v>2596</v>
      </c>
      <c r="H13" s="82" t="s">
        <v>2597</v>
      </c>
      <c r="I13" s="81" t="s">
        <v>2578</v>
      </c>
      <c r="J13" s="83" t="s">
        <v>2578</v>
      </c>
      <c r="K13" s="95">
        <v>37.299999999999997</v>
      </c>
      <c r="L13" s="84">
        <v>43256</v>
      </c>
      <c r="M13" s="85" t="s">
        <v>2604</v>
      </c>
      <c r="N13" s="81" t="s">
        <v>2578</v>
      </c>
      <c r="P13" s="128">
        <f t="shared" si="0"/>
        <v>0</v>
      </c>
    </row>
    <row r="14" spans="1:16" ht="17.100000000000001" hidden="1" customHeight="1">
      <c r="A14" s="80">
        <v>1800009</v>
      </c>
      <c r="B14" s="80" t="s">
        <v>2578</v>
      </c>
      <c r="C14" s="81" t="s">
        <v>2594</v>
      </c>
      <c r="D14" s="81" t="s">
        <v>2605</v>
      </c>
      <c r="E14" s="82" t="s">
        <v>2597</v>
      </c>
      <c r="F14" s="81"/>
      <c r="G14" s="81" t="s">
        <v>2596</v>
      </c>
      <c r="H14" s="82" t="s">
        <v>2597</v>
      </c>
      <c r="I14" s="81" t="s">
        <v>2578</v>
      </c>
      <c r="J14" s="83" t="s">
        <v>2578</v>
      </c>
      <c r="K14" s="95">
        <v>37.299999999999997</v>
      </c>
      <c r="L14" s="84">
        <v>43256</v>
      </c>
      <c r="M14" s="85" t="s">
        <v>2604</v>
      </c>
      <c r="N14" s="81" t="s">
        <v>2578</v>
      </c>
      <c r="P14" s="128">
        <f t="shared" si="0"/>
        <v>0</v>
      </c>
    </row>
    <row r="15" spans="1:16" ht="17.100000000000001" hidden="1" customHeight="1">
      <c r="A15" s="80">
        <v>1800013</v>
      </c>
      <c r="B15" s="80" t="s">
        <v>2578</v>
      </c>
      <c r="C15" s="81" t="s">
        <v>2594</v>
      </c>
      <c r="D15" s="81" t="s">
        <v>2606</v>
      </c>
      <c r="E15" s="82" t="s">
        <v>2597</v>
      </c>
      <c r="F15" s="81"/>
      <c r="G15" s="81" t="s">
        <v>2596</v>
      </c>
      <c r="H15" s="82" t="s">
        <v>2597</v>
      </c>
      <c r="I15" s="81" t="s">
        <v>2578</v>
      </c>
      <c r="J15" s="83" t="s">
        <v>2578</v>
      </c>
      <c r="K15" s="95">
        <v>44</v>
      </c>
      <c r="L15" s="84">
        <v>43973</v>
      </c>
      <c r="M15" s="85" t="s">
        <v>2604</v>
      </c>
      <c r="N15" s="81" t="s">
        <v>2578</v>
      </c>
      <c r="P15" s="128">
        <f t="shared" si="0"/>
        <v>0</v>
      </c>
    </row>
    <row r="16" spans="1:16" ht="17.100000000000001" hidden="1" customHeight="1">
      <c r="A16" s="80">
        <v>1800015</v>
      </c>
      <c r="B16" s="80" t="s">
        <v>2578</v>
      </c>
      <c r="C16" s="81" t="s">
        <v>2594</v>
      </c>
      <c r="D16" s="81" t="s">
        <v>2607</v>
      </c>
      <c r="E16" s="82" t="s">
        <v>2597</v>
      </c>
      <c r="F16" s="81"/>
      <c r="G16" s="81" t="s">
        <v>2596</v>
      </c>
      <c r="H16" s="82" t="s">
        <v>2597</v>
      </c>
      <c r="I16" s="81" t="s">
        <v>2578</v>
      </c>
      <c r="J16" s="83" t="s">
        <v>2578</v>
      </c>
      <c r="K16" s="95">
        <v>44</v>
      </c>
      <c r="L16" s="84">
        <v>43983</v>
      </c>
      <c r="M16" s="85" t="s">
        <v>2604</v>
      </c>
      <c r="N16" s="81" t="s">
        <v>2578</v>
      </c>
      <c r="P16" s="128">
        <f t="shared" si="0"/>
        <v>0</v>
      </c>
    </row>
    <row r="17" spans="1:16" ht="17.100000000000001" hidden="1" customHeight="1">
      <c r="A17" s="80">
        <v>1800016</v>
      </c>
      <c r="B17" s="80" t="s">
        <v>2578</v>
      </c>
      <c r="C17" s="81" t="s">
        <v>2594</v>
      </c>
      <c r="D17" s="81" t="s">
        <v>2608</v>
      </c>
      <c r="E17" s="82" t="s">
        <v>2597</v>
      </c>
      <c r="F17" s="81"/>
      <c r="G17" s="81" t="s">
        <v>2596</v>
      </c>
      <c r="H17" s="82" t="s">
        <v>2597</v>
      </c>
      <c r="I17" s="81" t="s">
        <v>2578</v>
      </c>
      <c r="J17" s="83" t="s">
        <v>2578</v>
      </c>
      <c r="K17" s="95">
        <v>44</v>
      </c>
      <c r="L17" s="84">
        <v>43973</v>
      </c>
      <c r="M17" s="85" t="s">
        <v>2604</v>
      </c>
      <c r="N17" s="81" t="s">
        <v>2578</v>
      </c>
      <c r="P17" s="128">
        <f t="shared" si="0"/>
        <v>0</v>
      </c>
    </row>
    <row r="18" spans="1:16" ht="17.100000000000001" hidden="1" customHeight="1">
      <c r="A18" s="80">
        <v>1800020</v>
      </c>
      <c r="B18" s="80" t="s">
        <v>2578</v>
      </c>
      <c r="C18" s="81" t="s">
        <v>2594</v>
      </c>
      <c r="D18" s="81" t="s">
        <v>2609</v>
      </c>
      <c r="E18" s="82" t="s">
        <v>2597</v>
      </c>
      <c r="F18" s="81"/>
      <c r="G18" s="81" t="s">
        <v>2596</v>
      </c>
      <c r="H18" s="82" t="s">
        <v>2597</v>
      </c>
      <c r="I18" s="81" t="s">
        <v>2578</v>
      </c>
      <c r="J18" s="83" t="s">
        <v>2578</v>
      </c>
      <c r="K18" s="95">
        <v>24</v>
      </c>
      <c r="L18" s="84">
        <v>43854</v>
      </c>
      <c r="M18" s="85" t="s">
        <v>2610</v>
      </c>
      <c r="N18" s="81" t="s">
        <v>2578</v>
      </c>
      <c r="P18" s="128">
        <f t="shared" si="0"/>
        <v>0</v>
      </c>
    </row>
    <row r="19" spans="1:16" ht="17.100000000000001" hidden="1" customHeight="1">
      <c r="A19" s="80">
        <v>1800023</v>
      </c>
      <c r="B19" s="80" t="s">
        <v>2578</v>
      </c>
      <c r="C19" s="81" t="s">
        <v>2594</v>
      </c>
      <c r="D19" s="81" t="s">
        <v>2611</v>
      </c>
      <c r="E19" s="82" t="s">
        <v>2597</v>
      </c>
      <c r="F19" s="81"/>
      <c r="G19" s="81" t="s">
        <v>2596</v>
      </c>
      <c r="H19" s="82" t="s">
        <v>2597</v>
      </c>
      <c r="I19" s="81" t="s">
        <v>2578</v>
      </c>
      <c r="J19" s="83" t="s">
        <v>2578</v>
      </c>
      <c r="K19" s="95">
        <v>0</v>
      </c>
      <c r="L19" s="84" t="s">
        <v>2578</v>
      </c>
      <c r="M19" s="85" t="s">
        <v>2612</v>
      </c>
      <c r="N19" s="81" t="s">
        <v>2578</v>
      </c>
      <c r="P19" s="128">
        <f t="shared" si="0"/>
        <v>0</v>
      </c>
    </row>
    <row r="20" spans="1:16" ht="17.100000000000001" hidden="1" customHeight="1">
      <c r="A20" s="80">
        <v>1800025</v>
      </c>
      <c r="B20" s="80" t="s">
        <v>2578</v>
      </c>
      <c r="C20" s="81" t="s">
        <v>2594</v>
      </c>
      <c r="D20" s="81" t="s">
        <v>2613</v>
      </c>
      <c r="E20" s="82" t="s">
        <v>2597</v>
      </c>
      <c r="F20" s="81"/>
      <c r="G20" s="81" t="s">
        <v>2596</v>
      </c>
      <c r="H20" s="82" t="s">
        <v>2597</v>
      </c>
      <c r="I20" s="81" t="s">
        <v>2578</v>
      </c>
      <c r="J20" s="83" t="s">
        <v>2578</v>
      </c>
      <c r="K20" s="95">
        <v>78</v>
      </c>
      <c r="L20" s="84">
        <v>42908</v>
      </c>
      <c r="M20" s="85" t="s">
        <v>2614</v>
      </c>
      <c r="N20" s="81" t="s">
        <v>2578</v>
      </c>
      <c r="P20" s="128">
        <f t="shared" si="0"/>
        <v>0</v>
      </c>
    </row>
    <row r="21" spans="1:16" ht="17.100000000000001" hidden="1" customHeight="1">
      <c r="A21" s="80">
        <v>1800026</v>
      </c>
      <c r="B21" s="80" t="s">
        <v>2578</v>
      </c>
      <c r="C21" s="81" t="s">
        <v>2594</v>
      </c>
      <c r="D21" s="81" t="s">
        <v>2615</v>
      </c>
      <c r="E21" s="82" t="s">
        <v>2597</v>
      </c>
      <c r="F21" s="81"/>
      <c r="G21" s="81" t="s">
        <v>2596</v>
      </c>
      <c r="H21" s="82" t="s">
        <v>2597</v>
      </c>
      <c r="I21" s="81" t="s">
        <v>2578</v>
      </c>
      <c r="J21" s="83" t="s">
        <v>2578</v>
      </c>
      <c r="K21" s="95">
        <v>78</v>
      </c>
      <c r="L21" s="84">
        <v>42908</v>
      </c>
      <c r="M21" s="85" t="s">
        <v>2614</v>
      </c>
      <c r="N21" s="81" t="s">
        <v>2578</v>
      </c>
      <c r="P21" s="128">
        <f t="shared" si="0"/>
        <v>0</v>
      </c>
    </row>
    <row r="22" spans="1:16" ht="17.100000000000001" hidden="1" customHeight="1">
      <c r="A22" s="80">
        <v>1800032</v>
      </c>
      <c r="B22" s="80" t="s">
        <v>2578</v>
      </c>
      <c r="C22" s="81" t="s">
        <v>2594</v>
      </c>
      <c r="D22" s="81" t="s">
        <v>2616</v>
      </c>
      <c r="E22" s="82" t="s">
        <v>2597</v>
      </c>
      <c r="F22" s="81"/>
      <c r="G22" s="81" t="s">
        <v>2596</v>
      </c>
      <c r="H22" s="82" t="s">
        <v>2597</v>
      </c>
      <c r="I22" s="81" t="s">
        <v>2578</v>
      </c>
      <c r="J22" s="83" t="s">
        <v>2578</v>
      </c>
      <c r="K22" s="95">
        <v>11.21</v>
      </c>
      <c r="L22" s="84">
        <v>43430</v>
      </c>
      <c r="M22" s="85" t="s">
        <v>2617</v>
      </c>
      <c r="N22" s="81" t="s">
        <v>2578</v>
      </c>
      <c r="P22" s="128">
        <f t="shared" si="0"/>
        <v>0</v>
      </c>
    </row>
    <row r="23" spans="1:16" ht="17.100000000000001" hidden="1" customHeight="1">
      <c r="A23" s="80">
        <v>1800033</v>
      </c>
      <c r="B23" s="80" t="s">
        <v>2578</v>
      </c>
      <c r="C23" s="81" t="s">
        <v>2594</v>
      </c>
      <c r="D23" s="81" t="s">
        <v>2618</v>
      </c>
      <c r="E23" s="82" t="s">
        <v>2597</v>
      </c>
      <c r="F23" s="81"/>
      <c r="G23" s="81" t="s">
        <v>2596</v>
      </c>
      <c r="H23" s="82" t="s">
        <v>2597</v>
      </c>
      <c r="I23" s="81" t="s">
        <v>2578</v>
      </c>
      <c r="J23" s="83" t="s">
        <v>2578</v>
      </c>
      <c r="K23" s="95">
        <v>9.92</v>
      </c>
      <c r="L23" s="84">
        <v>43284</v>
      </c>
      <c r="M23" s="85" t="s">
        <v>2619</v>
      </c>
      <c r="N23" s="81" t="s">
        <v>2578</v>
      </c>
      <c r="P23" s="128">
        <f t="shared" si="0"/>
        <v>0</v>
      </c>
    </row>
    <row r="24" spans="1:16" ht="17.100000000000001" hidden="1" customHeight="1">
      <c r="A24" s="80">
        <v>1800034</v>
      </c>
      <c r="B24" s="80" t="s">
        <v>2578</v>
      </c>
      <c r="C24" s="81" t="s">
        <v>2594</v>
      </c>
      <c r="D24" s="81" t="s">
        <v>2620</v>
      </c>
      <c r="E24" s="82" t="s">
        <v>2597</v>
      </c>
      <c r="F24" s="81"/>
      <c r="G24" s="81" t="s">
        <v>2596</v>
      </c>
      <c r="H24" s="82" t="s">
        <v>2597</v>
      </c>
      <c r="I24" s="81" t="s">
        <v>2578</v>
      </c>
      <c r="J24" s="83" t="s">
        <v>2578</v>
      </c>
      <c r="K24" s="95">
        <v>15.19</v>
      </c>
      <c r="L24" s="84">
        <v>43430</v>
      </c>
      <c r="M24" s="85" t="s">
        <v>2621</v>
      </c>
      <c r="N24" s="81" t="s">
        <v>2578</v>
      </c>
      <c r="P24" s="128">
        <f t="shared" si="0"/>
        <v>0</v>
      </c>
    </row>
    <row r="25" spans="1:16" ht="17.100000000000001" hidden="1" customHeight="1">
      <c r="A25" s="80">
        <v>1800035</v>
      </c>
      <c r="B25" s="80" t="s">
        <v>2578</v>
      </c>
      <c r="C25" s="81" t="s">
        <v>2594</v>
      </c>
      <c r="D25" s="81" t="s">
        <v>2622</v>
      </c>
      <c r="E25" s="82" t="s">
        <v>2597</v>
      </c>
      <c r="F25" s="81"/>
      <c r="G25" s="81" t="s">
        <v>2596</v>
      </c>
      <c r="H25" s="82" t="s">
        <v>2597</v>
      </c>
      <c r="I25" s="81" t="s">
        <v>2578</v>
      </c>
      <c r="J25" s="83" t="s">
        <v>2578</v>
      </c>
      <c r="K25" s="95">
        <v>56.62</v>
      </c>
      <c r="L25" s="84">
        <v>43689</v>
      </c>
      <c r="M25" s="85" t="s">
        <v>2623</v>
      </c>
      <c r="N25" s="81" t="s">
        <v>2578</v>
      </c>
      <c r="P25" s="128">
        <f t="shared" si="0"/>
        <v>0</v>
      </c>
    </row>
    <row r="26" spans="1:16" ht="17.100000000000001" hidden="1" customHeight="1">
      <c r="A26" s="80">
        <v>1800036</v>
      </c>
      <c r="B26" s="80" t="s">
        <v>2578</v>
      </c>
      <c r="C26" s="81" t="s">
        <v>2594</v>
      </c>
      <c r="D26" s="81" t="s">
        <v>2624</v>
      </c>
      <c r="E26" s="82" t="s">
        <v>2597</v>
      </c>
      <c r="F26" s="81"/>
      <c r="G26" s="81" t="s">
        <v>2596</v>
      </c>
      <c r="H26" s="82" t="s">
        <v>2597</v>
      </c>
      <c r="I26" s="81" t="s">
        <v>2578</v>
      </c>
      <c r="J26" s="83" t="s">
        <v>2578</v>
      </c>
      <c r="K26" s="95">
        <v>14.25</v>
      </c>
      <c r="L26" s="84">
        <v>43924</v>
      </c>
      <c r="M26" s="85" t="s">
        <v>2625</v>
      </c>
      <c r="N26" s="81" t="s">
        <v>2578</v>
      </c>
      <c r="P26" s="128">
        <f t="shared" si="0"/>
        <v>0</v>
      </c>
    </row>
    <row r="27" spans="1:16" ht="17.100000000000001" hidden="1" customHeight="1">
      <c r="A27" s="80">
        <v>1800037</v>
      </c>
      <c r="B27" s="80" t="s">
        <v>2578</v>
      </c>
      <c r="C27" s="81" t="s">
        <v>2594</v>
      </c>
      <c r="D27" s="81" t="s">
        <v>2626</v>
      </c>
      <c r="E27" s="82" t="s">
        <v>2597</v>
      </c>
      <c r="F27" s="81"/>
      <c r="G27" s="81" t="s">
        <v>2596</v>
      </c>
      <c r="H27" s="82" t="s">
        <v>2597</v>
      </c>
      <c r="I27" s="81" t="s">
        <v>2578</v>
      </c>
      <c r="J27" s="83" t="s">
        <v>2578</v>
      </c>
      <c r="K27" s="95">
        <v>10.24</v>
      </c>
      <c r="L27" s="84">
        <v>43430</v>
      </c>
      <c r="M27" s="85" t="s">
        <v>2627</v>
      </c>
      <c r="N27" s="81" t="s">
        <v>2578</v>
      </c>
      <c r="P27" s="128">
        <f t="shared" si="0"/>
        <v>0</v>
      </c>
    </row>
    <row r="28" spans="1:16" ht="17.100000000000001" hidden="1" customHeight="1">
      <c r="A28" s="80">
        <v>1800038</v>
      </c>
      <c r="B28" s="80" t="s">
        <v>2578</v>
      </c>
      <c r="C28" s="81" t="s">
        <v>2594</v>
      </c>
      <c r="D28" s="81" t="s">
        <v>2628</v>
      </c>
      <c r="E28" s="82" t="s">
        <v>2597</v>
      </c>
      <c r="F28" s="81"/>
      <c r="G28" s="81" t="s">
        <v>2596</v>
      </c>
      <c r="H28" s="82" t="s">
        <v>2597</v>
      </c>
      <c r="I28" s="81" t="s">
        <v>2578</v>
      </c>
      <c r="J28" s="83" t="s">
        <v>2578</v>
      </c>
      <c r="K28" s="95">
        <v>16</v>
      </c>
      <c r="L28" s="84">
        <v>43284</v>
      </c>
      <c r="M28" s="85" t="s">
        <v>2629</v>
      </c>
      <c r="N28" s="81" t="s">
        <v>2578</v>
      </c>
      <c r="P28" s="128">
        <f t="shared" si="0"/>
        <v>0</v>
      </c>
    </row>
    <row r="29" spans="1:16" ht="17.100000000000001" hidden="1" customHeight="1">
      <c r="A29" s="80">
        <v>1800039</v>
      </c>
      <c r="B29" s="80" t="s">
        <v>2578</v>
      </c>
      <c r="C29" s="81" t="s">
        <v>2594</v>
      </c>
      <c r="D29" s="81" t="s">
        <v>2630</v>
      </c>
      <c r="E29" s="82" t="s">
        <v>2597</v>
      </c>
      <c r="F29" s="81"/>
      <c r="G29" s="81" t="s">
        <v>2596</v>
      </c>
      <c r="H29" s="82" t="s">
        <v>2597</v>
      </c>
      <c r="I29" s="81" t="s">
        <v>2578</v>
      </c>
      <c r="J29" s="83" t="s">
        <v>2578</v>
      </c>
      <c r="K29" s="95">
        <v>0</v>
      </c>
      <c r="L29" s="84" t="s">
        <v>2578</v>
      </c>
      <c r="M29" s="85" t="s">
        <v>2631</v>
      </c>
      <c r="N29" s="81" t="s">
        <v>2578</v>
      </c>
      <c r="P29" s="128">
        <f t="shared" si="0"/>
        <v>0</v>
      </c>
    </row>
    <row r="30" spans="1:16" ht="17.100000000000001" hidden="1" customHeight="1">
      <c r="A30" s="80">
        <v>1800066</v>
      </c>
      <c r="B30" s="80" t="s">
        <v>2578</v>
      </c>
      <c r="C30" s="81" t="s">
        <v>2594</v>
      </c>
      <c r="D30" s="81" t="s">
        <v>2632</v>
      </c>
      <c r="E30" s="82" t="s">
        <v>2597</v>
      </c>
      <c r="F30" s="81"/>
      <c r="G30" s="81" t="s">
        <v>2596</v>
      </c>
      <c r="H30" s="82" t="s">
        <v>2597</v>
      </c>
      <c r="I30" s="81" t="s">
        <v>2578</v>
      </c>
      <c r="J30" s="83" t="s">
        <v>2578</v>
      </c>
      <c r="K30" s="95">
        <v>38</v>
      </c>
      <c r="L30" s="84">
        <v>43973</v>
      </c>
      <c r="M30" s="85" t="s">
        <v>2633</v>
      </c>
      <c r="N30" s="81" t="s">
        <v>2578</v>
      </c>
      <c r="P30" s="128">
        <f t="shared" si="0"/>
        <v>0</v>
      </c>
    </row>
    <row r="31" spans="1:16" ht="17.100000000000001" hidden="1" customHeight="1">
      <c r="A31" s="80">
        <v>1800067</v>
      </c>
      <c r="B31" s="80" t="s">
        <v>2578</v>
      </c>
      <c r="C31" s="81" t="s">
        <v>2594</v>
      </c>
      <c r="D31" s="81" t="s">
        <v>2634</v>
      </c>
      <c r="E31" s="82" t="s">
        <v>2597</v>
      </c>
      <c r="F31" s="81"/>
      <c r="G31" s="81" t="s">
        <v>2596</v>
      </c>
      <c r="H31" s="82" t="s">
        <v>2597</v>
      </c>
      <c r="I31" s="81" t="s">
        <v>2578</v>
      </c>
      <c r="J31" s="83" t="s">
        <v>2578</v>
      </c>
      <c r="K31" s="95">
        <v>65</v>
      </c>
      <c r="L31" s="84">
        <v>42692</v>
      </c>
      <c r="M31" s="85" t="s">
        <v>2635</v>
      </c>
      <c r="N31" s="81" t="s">
        <v>2578</v>
      </c>
      <c r="P31" s="128">
        <f t="shared" si="0"/>
        <v>0</v>
      </c>
    </row>
    <row r="32" spans="1:16" ht="17.100000000000001" hidden="1" customHeight="1">
      <c r="A32" s="80">
        <v>1800069</v>
      </c>
      <c r="B32" s="80" t="s">
        <v>2578</v>
      </c>
      <c r="C32" s="81" t="s">
        <v>2594</v>
      </c>
      <c r="D32" s="81" t="s">
        <v>2636</v>
      </c>
      <c r="E32" s="82" t="s">
        <v>2597</v>
      </c>
      <c r="F32" s="81"/>
      <c r="G32" s="81" t="s">
        <v>2596</v>
      </c>
      <c r="H32" s="82" t="s">
        <v>2597</v>
      </c>
      <c r="I32" s="81" t="s">
        <v>2578</v>
      </c>
      <c r="J32" s="83" t="s">
        <v>2578</v>
      </c>
      <c r="K32" s="95">
        <v>0</v>
      </c>
      <c r="L32" s="84" t="s">
        <v>2578</v>
      </c>
      <c r="M32" s="85" t="s">
        <v>2637</v>
      </c>
      <c r="N32" s="81" t="s">
        <v>2578</v>
      </c>
      <c r="P32" s="128">
        <f t="shared" si="0"/>
        <v>0</v>
      </c>
    </row>
    <row r="33" spans="1:16" ht="17.100000000000001" hidden="1" customHeight="1">
      <c r="A33" s="80">
        <v>1800080</v>
      </c>
      <c r="B33" s="80" t="s">
        <v>2578</v>
      </c>
      <c r="C33" s="81" t="s">
        <v>2594</v>
      </c>
      <c r="D33" s="81" t="s">
        <v>2638</v>
      </c>
      <c r="E33" s="82" t="s">
        <v>2597</v>
      </c>
      <c r="F33" s="81"/>
      <c r="G33" s="81" t="s">
        <v>2596</v>
      </c>
      <c r="H33" s="82" t="s">
        <v>2597</v>
      </c>
      <c r="I33" s="81" t="s">
        <v>2578</v>
      </c>
      <c r="J33" s="83" t="s">
        <v>2578</v>
      </c>
      <c r="K33" s="95">
        <v>0</v>
      </c>
      <c r="L33" s="84" t="s">
        <v>2578</v>
      </c>
      <c r="M33" s="85" t="s">
        <v>2639</v>
      </c>
      <c r="N33" s="81" t="s">
        <v>2578</v>
      </c>
      <c r="P33" s="128">
        <f t="shared" si="0"/>
        <v>0</v>
      </c>
    </row>
    <row r="34" spans="1:16" ht="17.100000000000001" hidden="1" customHeight="1">
      <c r="A34" s="80">
        <v>1800081</v>
      </c>
      <c r="B34" s="80" t="s">
        <v>2578</v>
      </c>
      <c r="C34" s="81" t="s">
        <v>2594</v>
      </c>
      <c r="D34" s="81" t="s">
        <v>2640</v>
      </c>
      <c r="E34" s="82" t="s">
        <v>2597</v>
      </c>
      <c r="F34" s="81"/>
      <c r="G34" s="81" t="s">
        <v>2596</v>
      </c>
      <c r="H34" s="82" t="s">
        <v>2597</v>
      </c>
      <c r="I34" s="81" t="s">
        <v>2578</v>
      </c>
      <c r="J34" s="83" t="s">
        <v>2578</v>
      </c>
      <c r="K34" s="95">
        <v>3.8</v>
      </c>
      <c r="L34" s="84">
        <v>43973</v>
      </c>
      <c r="M34" s="85" t="s">
        <v>2641</v>
      </c>
      <c r="N34" s="81" t="s">
        <v>2578</v>
      </c>
      <c r="P34" s="128">
        <f t="shared" si="0"/>
        <v>0</v>
      </c>
    </row>
    <row r="35" spans="1:16" ht="17.100000000000001" hidden="1" customHeight="1">
      <c r="A35" s="80">
        <v>1800082</v>
      </c>
      <c r="B35" s="80" t="s">
        <v>2578</v>
      </c>
      <c r="C35" s="81" t="s">
        <v>2594</v>
      </c>
      <c r="D35" s="81" t="s">
        <v>2642</v>
      </c>
      <c r="E35" s="82" t="s">
        <v>2597</v>
      </c>
      <c r="F35" s="81"/>
      <c r="G35" s="81" t="s">
        <v>2596</v>
      </c>
      <c r="H35" s="82" t="s">
        <v>2597</v>
      </c>
      <c r="I35" s="81" t="s">
        <v>2578</v>
      </c>
      <c r="J35" s="83" t="s">
        <v>2578</v>
      </c>
      <c r="K35" s="95">
        <v>6.55</v>
      </c>
      <c r="L35" s="84">
        <v>43689</v>
      </c>
      <c r="M35" s="85" t="s">
        <v>2643</v>
      </c>
      <c r="N35" s="81" t="s">
        <v>2578</v>
      </c>
      <c r="P35" s="128">
        <f t="shared" si="0"/>
        <v>0</v>
      </c>
    </row>
    <row r="36" spans="1:16" ht="17.100000000000001" hidden="1" customHeight="1">
      <c r="A36" s="80">
        <v>1800086</v>
      </c>
      <c r="B36" s="80" t="s">
        <v>2578</v>
      </c>
      <c r="C36" s="81" t="s">
        <v>2594</v>
      </c>
      <c r="D36" s="81" t="s">
        <v>2644</v>
      </c>
      <c r="E36" s="82" t="s">
        <v>2597</v>
      </c>
      <c r="F36" s="81"/>
      <c r="G36" s="81" t="s">
        <v>2596</v>
      </c>
      <c r="H36" s="82" t="s">
        <v>2597</v>
      </c>
      <c r="I36" s="81" t="s">
        <v>2578</v>
      </c>
      <c r="J36" s="83" t="s">
        <v>2578</v>
      </c>
      <c r="K36" s="95">
        <v>0.9</v>
      </c>
      <c r="L36" s="84">
        <v>43973</v>
      </c>
      <c r="M36" s="85" t="s">
        <v>2645</v>
      </c>
      <c r="N36" s="81" t="s">
        <v>2578</v>
      </c>
      <c r="P36" s="128">
        <f t="shared" si="0"/>
        <v>0</v>
      </c>
    </row>
    <row r="37" spans="1:16" ht="17.100000000000001" hidden="1" customHeight="1">
      <c r="A37" s="80">
        <v>1800095</v>
      </c>
      <c r="B37" s="80" t="s">
        <v>2578</v>
      </c>
      <c r="C37" s="81" t="s">
        <v>2594</v>
      </c>
      <c r="D37" s="81" t="s">
        <v>2646</v>
      </c>
      <c r="E37" s="82" t="s">
        <v>2597</v>
      </c>
      <c r="F37" s="81"/>
      <c r="G37" s="81" t="s">
        <v>2596</v>
      </c>
      <c r="H37" s="82" t="s">
        <v>2597</v>
      </c>
      <c r="I37" s="81" t="s">
        <v>2578</v>
      </c>
      <c r="J37" s="83" t="s">
        <v>2578</v>
      </c>
      <c r="K37" s="95">
        <v>0</v>
      </c>
      <c r="L37" s="84" t="s">
        <v>2578</v>
      </c>
      <c r="M37" s="85" t="s">
        <v>2647</v>
      </c>
      <c r="N37" s="81" t="s">
        <v>2578</v>
      </c>
      <c r="P37" s="128">
        <f t="shared" si="0"/>
        <v>0</v>
      </c>
    </row>
    <row r="38" spans="1:16" ht="17.100000000000001" hidden="1" customHeight="1">
      <c r="A38" s="80">
        <v>1800096</v>
      </c>
      <c r="B38" s="80" t="s">
        <v>2578</v>
      </c>
      <c r="C38" s="81" t="s">
        <v>2594</v>
      </c>
      <c r="D38" s="81" t="s">
        <v>2648</v>
      </c>
      <c r="E38" s="82" t="s">
        <v>2597</v>
      </c>
      <c r="F38" s="81"/>
      <c r="G38" s="81" t="s">
        <v>2596</v>
      </c>
      <c r="H38" s="82" t="s">
        <v>2597</v>
      </c>
      <c r="I38" s="81" t="s">
        <v>2578</v>
      </c>
      <c r="J38" s="83" t="s">
        <v>2578</v>
      </c>
      <c r="K38" s="95">
        <v>0</v>
      </c>
      <c r="L38" s="84" t="s">
        <v>2578</v>
      </c>
      <c r="M38" s="85" t="s">
        <v>2649</v>
      </c>
      <c r="N38" s="81" t="s">
        <v>2578</v>
      </c>
      <c r="P38" s="128">
        <f t="shared" si="0"/>
        <v>0</v>
      </c>
    </row>
    <row r="39" spans="1:16" ht="17.100000000000001" hidden="1" customHeight="1">
      <c r="A39" s="80">
        <v>1800098</v>
      </c>
      <c r="B39" s="80" t="s">
        <v>2578</v>
      </c>
      <c r="C39" s="81" t="s">
        <v>2594</v>
      </c>
      <c r="D39" s="81" t="s">
        <v>2650</v>
      </c>
      <c r="E39" s="82" t="s">
        <v>2597</v>
      </c>
      <c r="F39" s="81"/>
      <c r="G39" s="81" t="s">
        <v>2596</v>
      </c>
      <c r="H39" s="82" t="s">
        <v>2597</v>
      </c>
      <c r="I39" s="81" t="s">
        <v>2578</v>
      </c>
      <c r="J39" s="83" t="s">
        <v>2578</v>
      </c>
      <c r="K39" s="95">
        <v>0</v>
      </c>
      <c r="L39" s="84" t="s">
        <v>2578</v>
      </c>
      <c r="M39" s="85" t="s">
        <v>2650</v>
      </c>
      <c r="N39" s="81" t="s">
        <v>2578</v>
      </c>
      <c r="P39" s="128">
        <f t="shared" si="0"/>
        <v>0</v>
      </c>
    </row>
    <row r="40" spans="1:16" ht="17.100000000000001" hidden="1" customHeight="1">
      <c r="A40" s="80">
        <v>1800099</v>
      </c>
      <c r="B40" s="80" t="s">
        <v>2578</v>
      </c>
      <c r="C40" s="81" t="s">
        <v>2594</v>
      </c>
      <c r="D40" s="81" t="s">
        <v>2651</v>
      </c>
      <c r="E40" s="82" t="s">
        <v>2597</v>
      </c>
      <c r="F40" s="81"/>
      <c r="G40" s="81" t="s">
        <v>2596</v>
      </c>
      <c r="H40" s="82" t="s">
        <v>2597</v>
      </c>
      <c r="I40" s="81" t="s">
        <v>2578</v>
      </c>
      <c r="J40" s="83" t="s">
        <v>2578</v>
      </c>
      <c r="K40" s="95">
        <v>0</v>
      </c>
      <c r="L40" s="84" t="s">
        <v>2578</v>
      </c>
      <c r="M40" s="85" t="s">
        <v>2652</v>
      </c>
      <c r="N40" s="81" t="s">
        <v>2578</v>
      </c>
      <c r="P40" s="128">
        <f t="shared" si="0"/>
        <v>0</v>
      </c>
    </row>
    <row r="41" spans="1:16" ht="17.100000000000001" hidden="1" customHeight="1">
      <c r="A41" s="80">
        <v>1800102</v>
      </c>
      <c r="B41" s="80" t="s">
        <v>2578</v>
      </c>
      <c r="C41" s="81" t="s">
        <v>2594</v>
      </c>
      <c r="D41" s="81" t="s">
        <v>2653</v>
      </c>
      <c r="E41" s="82" t="s">
        <v>2597</v>
      </c>
      <c r="F41" s="81"/>
      <c r="G41" s="81" t="s">
        <v>2596</v>
      </c>
      <c r="H41" s="82" t="s">
        <v>2654</v>
      </c>
      <c r="I41" s="81" t="s">
        <v>2578</v>
      </c>
      <c r="J41" s="83" t="s">
        <v>2578</v>
      </c>
      <c r="K41" s="95">
        <v>105</v>
      </c>
      <c r="L41" s="84">
        <v>42692</v>
      </c>
      <c r="M41" s="85" t="s">
        <v>2653</v>
      </c>
      <c r="N41" s="81" t="s">
        <v>2578</v>
      </c>
      <c r="P41" s="128">
        <f t="shared" si="0"/>
        <v>0</v>
      </c>
    </row>
    <row r="42" spans="1:16" ht="17.100000000000001" hidden="1" customHeight="1">
      <c r="A42" s="80">
        <v>1800103</v>
      </c>
      <c r="B42" s="80" t="s">
        <v>2578</v>
      </c>
      <c r="C42" s="81" t="s">
        <v>2594</v>
      </c>
      <c r="D42" s="81" t="s">
        <v>2655</v>
      </c>
      <c r="E42" s="82" t="s">
        <v>2654</v>
      </c>
      <c r="F42" s="81"/>
      <c r="G42" s="81" t="s">
        <v>2596</v>
      </c>
      <c r="H42" s="82" t="s">
        <v>2597</v>
      </c>
      <c r="I42" s="81" t="s">
        <v>2578</v>
      </c>
      <c r="J42" s="83" t="s">
        <v>2578</v>
      </c>
      <c r="K42" s="95">
        <v>102.54</v>
      </c>
      <c r="L42" s="84">
        <v>42692</v>
      </c>
      <c r="M42" s="85" t="s">
        <v>2655</v>
      </c>
      <c r="N42" s="81" t="s">
        <v>2578</v>
      </c>
      <c r="P42" s="128">
        <f t="shared" si="0"/>
        <v>0</v>
      </c>
    </row>
    <row r="43" spans="1:16" ht="17.100000000000001" hidden="1" customHeight="1">
      <c r="A43" s="80">
        <v>1800104</v>
      </c>
      <c r="B43" s="80" t="s">
        <v>2578</v>
      </c>
      <c r="C43" s="81" t="s">
        <v>2594</v>
      </c>
      <c r="D43" s="81" t="s">
        <v>2656</v>
      </c>
      <c r="E43" s="82" t="s">
        <v>2597</v>
      </c>
      <c r="F43" s="81"/>
      <c r="G43" s="81" t="s">
        <v>2596</v>
      </c>
      <c r="H43" s="82" t="s">
        <v>2597</v>
      </c>
      <c r="I43" s="81" t="s">
        <v>2578</v>
      </c>
      <c r="J43" s="83" t="s">
        <v>2578</v>
      </c>
      <c r="K43" s="95">
        <v>89</v>
      </c>
      <c r="L43" s="84">
        <v>42692</v>
      </c>
      <c r="M43" s="85" t="s">
        <v>2656</v>
      </c>
      <c r="N43" s="81" t="s">
        <v>2578</v>
      </c>
      <c r="P43" s="128">
        <f t="shared" si="0"/>
        <v>0</v>
      </c>
    </row>
    <row r="44" spans="1:16" ht="17.100000000000001" hidden="1" customHeight="1">
      <c r="A44" s="80">
        <v>1800105</v>
      </c>
      <c r="B44" s="80" t="s">
        <v>2578</v>
      </c>
      <c r="C44" s="81" t="s">
        <v>2594</v>
      </c>
      <c r="D44" s="81" t="s">
        <v>2657</v>
      </c>
      <c r="E44" s="82" t="s">
        <v>2597</v>
      </c>
      <c r="F44" s="81"/>
      <c r="G44" s="81" t="s">
        <v>2596</v>
      </c>
      <c r="H44" s="82" t="s">
        <v>2597</v>
      </c>
      <c r="I44" s="81" t="s">
        <v>2578</v>
      </c>
      <c r="J44" s="83" t="s">
        <v>2578</v>
      </c>
      <c r="K44" s="95">
        <v>19.899999999999999</v>
      </c>
      <c r="L44" s="84">
        <v>42692</v>
      </c>
      <c r="M44" s="85" t="s">
        <v>2657</v>
      </c>
      <c r="N44" s="81" t="s">
        <v>2578</v>
      </c>
      <c r="P44" s="128">
        <f t="shared" si="0"/>
        <v>0</v>
      </c>
    </row>
    <row r="45" spans="1:16" ht="17.100000000000001" hidden="1" customHeight="1">
      <c r="A45" s="80">
        <v>1800106</v>
      </c>
      <c r="B45" s="80" t="s">
        <v>2578</v>
      </c>
      <c r="C45" s="81" t="s">
        <v>2594</v>
      </c>
      <c r="D45" s="81" t="s">
        <v>2658</v>
      </c>
      <c r="E45" s="82" t="s">
        <v>2597</v>
      </c>
      <c r="F45" s="81"/>
      <c r="G45" s="81" t="s">
        <v>2596</v>
      </c>
      <c r="H45" s="82" t="s">
        <v>2597</v>
      </c>
      <c r="I45" s="81" t="s">
        <v>2578</v>
      </c>
      <c r="J45" s="83" t="s">
        <v>2578</v>
      </c>
      <c r="K45" s="95">
        <v>5.19</v>
      </c>
      <c r="L45" s="84">
        <v>43657</v>
      </c>
      <c r="M45" s="85" t="s">
        <v>2658</v>
      </c>
      <c r="N45" s="81" t="s">
        <v>2578</v>
      </c>
      <c r="P45" s="128">
        <f t="shared" si="0"/>
        <v>0</v>
      </c>
    </row>
    <row r="46" spans="1:16" ht="17.100000000000001" hidden="1" customHeight="1">
      <c r="A46" s="80">
        <v>1800107</v>
      </c>
      <c r="B46" s="80" t="s">
        <v>2578</v>
      </c>
      <c r="C46" s="81" t="s">
        <v>2594</v>
      </c>
      <c r="D46" s="81" t="s">
        <v>2659</v>
      </c>
      <c r="E46" s="82" t="s">
        <v>2597</v>
      </c>
      <c r="F46" s="81"/>
      <c r="G46" s="81" t="s">
        <v>2596</v>
      </c>
      <c r="H46" s="82" t="s">
        <v>2597</v>
      </c>
      <c r="I46" s="81" t="s">
        <v>2578</v>
      </c>
      <c r="J46" s="83" t="s">
        <v>2578</v>
      </c>
      <c r="K46" s="95">
        <v>0</v>
      </c>
      <c r="L46" s="84" t="s">
        <v>2578</v>
      </c>
      <c r="M46" s="85" t="s">
        <v>2660</v>
      </c>
      <c r="N46" s="81" t="s">
        <v>2578</v>
      </c>
      <c r="P46" s="128">
        <f t="shared" si="0"/>
        <v>0</v>
      </c>
    </row>
    <row r="47" spans="1:16" ht="17.100000000000001" hidden="1" customHeight="1">
      <c r="A47" s="80">
        <v>1800108</v>
      </c>
      <c r="B47" s="80" t="s">
        <v>2578</v>
      </c>
      <c r="C47" s="81" t="s">
        <v>2594</v>
      </c>
      <c r="D47" s="81" t="s">
        <v>2661</v>
      </c>
      <c r="E47" s="82" t="s">
        <v>2597</v>
      </c>
      <c r="F47" s="81"/>
      <c r="G47" s="81" t="s">
        <v>2596</v>
      </c>
      <c r="H47" s="82" t="s">
        <v>2654</v>
      </c>
      <c r="I47" s="81" t="s">
        <v>2578</v>
      </c>
      <c r="J47" s="83" t="s">
        <v>2578</v>
      </c>
      <c r="K47" s="95">
        <v>1.1000000000000001</v>
      </c>
      <c r="L47" s="84">
        <v>43308</v>
      </c>
      <c r="M47" s="85" t="s">
        <v>2661</v>
      </c>
      <c r="N47" s="81" t="s">
        <v>2578</v>
      </c>
      <c r="P47" s="128">
        <f t="shared" si="0"/>
        <v>0</v>
      </c>
    </row>
    <row r="48" spans="1:16" ht="17.100000000000001" hidden="1" customHeight="1">
      <c r="A48" s="80">
        <v>1800109</v>
      </c>
      <c r="B48" s="80" t="s">
        <v>2578</v>
      </c>
      <c r="C48" s="81" t="s">
        <v>2594</v>
      </c>
      <c r="D48" s="81" t="s">
        <v>2662</v>
      </c>
      <c r="E48" s="82" t="s">
        <v>2654</v>
      </c>
      <c r="F48" s="81"/>
      <c r="G48" s="81" t="s">
        <v>2596</v>
      </c>
      <c r="H48" s="82" t="s">
        <v>2597</v>
      </c>
      <c r="I48" s="81" t="s">
        <v>2578</v>
      </c>
      <c r="J48" s="83" t="s">
        <v>2578</v>
      </c>
      <c r="K48" s="95">
        <v>95</v>
      </c>
      <c r="L48" s="84">
        <v>42692</v>
      </c>
      <c r="M48" s="85" t="s">
        <v>2662</v>
      </c>
      <c r="N48" s="81" t="s">
        <v>2578</v>
      </c>
      <c r="P48" s="128">
        <f t="shared" si="0"/>
        <v>0</v>
      </c>
    </row>
    <row r="49" spans="1:16" ht="17.100000000000001" hidden="1" customHeight="1">
      <c r="A49" s="80">
        <v>1800006</v>
      </c>
      <c r="B49" s="80" t="s">
        <v>2578</v>
      </c>
      <c r="C49" s="81" t="s">
        <v>2594</v>
      </c>
      <c r="D49" s="81" t="s">
        <v>2663</v>
      </c>
      <c r="E49" s="82" t="s">
        <v>2597</v>
      </c>
      <c r="F49" s="81"/>
      <c r="G49" s="81" t="s">
        <v>2664</v>
      </c>
      <c r="H49" s="82" t="s">
        <v>2597</v>
      </c>
      <c r="I49" s="81" t="s">
        <v>2578</v>
      </c>
      <c r="J49" s="83" t="s">
        <v>2578</v>
      </c>
      <c r="K49" s="95">
        <v>0</v>
      </c>
      <c r="L49" s="84" t="s">
        <v>2578</v>
      </c>
      <c r="M49" s="85" t="s">
        <v>2665</v>
      </c>
      <c r="N49" s="81" t="s">
        <v>2578</v>
      </c>
      <c r="P49" s="128">
        <f t="shared" si="0"/>
        <v>0</v>
      </c>
    </row>
    <row r="50" spans="1:16" ht="17.100000000000001" hidden="1" customHeight="1">
      <c r="A50" s="80">
        <v>1800041</v>
      </c>
      <c r="B50" s="80" t="s">
        <v>2578</v>
      </c>
      <c r="C50" s="81" t="s">
        <v>2594</v>
      </c>
      <c r="D50" s="81" t="s">
        <v>2666</v>
      </c>
      <c r="E50" s="82" t="s">
        <v>2597</v>
      </c>
      <c r="F50" s="81"/>
      <c r="G50" s="81" t="s">
        <v>2664</v>
      </c>
      <c r="H50" s="82" t="s">
        <v>2597</v>
      </c>
      <c r="I50" s="81" t="s">
        <v>2578</v>
      </c>
      <c r="J50" s="83" t="s">
        <v>2578</v>
      </c>
      <c r="K50" s="95">
        <v>48.5</v>
      </c>
      <c r="L50" s="84">
        <v>43685</v>
      </c>
      <c r="M50" s="85" t="s">
        <v>2667</v>
      </c>
      <c r="N50" s="81" t="s">
        <v>2578</v>
      </c>
      <c r="P50" s="128">
        <f t="shared" si="0"/>
        <v>0</v>
      </c>
    </row>
    <row r="51" spans="1:16" ht="17.100000000000001" hidden="1" customHeight="1">
      <c r="A51" s="80">
        <v>1800042</v>
      </c>
      <c r="B51" s="80" t="s">
        <v>2578</v>
      </c>
      <c r="C51" s="81" t="s">
        <v>2594</v>
      </c>
      <c r="D51" s="81" t="s">
        <v>2668</v>
      </c>
      <c r="E51" s="82" t="s">
        <v>2597</v>
      </c>
      <c r="F51" s="81"/>
      <c r="G51" s="81" t="s">
        <v>2664</v>
      </c>
      <c r="H51" s="82" t="s">
        <v>2597</v>
      </c>
      <c r="I51" s="81" t="s">
        <v>2578</v>
      </c>
      <c r="J51" s="83" t="s">
        <v>2578</v>
      </c>
      <c r="K51" s="95">
        <v>3.5</v>
      </c>
      <c r="L51" s="84">
        <v>42908</v>
      </c>
      <c r="M51" s="85" t="s">
        <v>2669</v>
      </c>
      <c r="N51" s="81" t="s">
        <v>2578</v>
      </c>
      <c r="P51" s="128">
        <f t="shared" si="0"/>
        <v>0</v>
      </c>
    </row>
    <row r="52" spans="1:16" ht="17.100000000000001" hidden="1" customHeight="1">
      <c r="A52" s="80">
        <v>1800043</v>
      </c>
      <c r="B52" s="80" t="s">
        <v>2578</v>
      </c>
      <c r="C52" s="81" t="s">
        <v>2594</v>
      </c>
      <c r="D52" s="81" t="s">
        <v>2670</v>
      </c>
      <c r="E52" s="82" t="s">
        <v>2597</v>
      </c>
      <c r="F52" s="81"/>
      <c r="G52" s="81" t="s">
        <v>2664</v>
      </c>
      <c r="H52" s="82" t="s">
        <v>2597</v>
      </c>
      <c r="I52" s="81" t="s">
        <v>2578</v>
      </c>
      <c r="J52" s="83" t="s">
        <v>2578</v>
      </c>
      <c r="K52" s="95">
        <v>60.05</v>
      </c>
      <c r="L52" s="84">
        <v>43924</v>
      </c>
      <c r="M52" s="85" t="s">
        <v>2671</v>
      </c>
      <c r="N52" s="81" t="s">
        <v>2578</v>
      </c>
      <c r="P52" s="128">
        <f t="shared" si="0"/>
        <v>0</v>
      </c>
    </row>
    <row r="53" spans="1:16" ht="17.100000000000001" hidden="1" customHeight="1">
      <c r="A53" s="80">
        <v>1800065</v>
      </c>
      <c r="B53" s="80" t="s">
        <v>2578</v>
      </c>
      <c r="C53" s="81" t="s">
        <v>2594</v>
      </c>
      <c r="D53" s="81" t="s">
        <v>2672</v>
      </c>
      <c r="E53" s="82" t="s">
        <v>2597</v>
      </c>
      <c r="F53" s="81"/>
      <c r="G53" s="81" t="s">
        <v>2664</v>
      </c>
      <c r="H53" s="82" t="s">
        <v>2597</v>
      </c>
      <c r="I53" s="81" t="s">
        <v>2578</v>
      </c>
      <c r="J53" s="83" t="s">
        <v>2578</v>
      </c>
      <c r="K53" s="95">
        <v>0</v>
      </c>
      <c r="L53" s="84" t="s">
        <v>2578</v>
      </c>
      <c r="M53" s="85" t="s">
        <v>2673</v>
      </c>
      <c r="N53" s="81" t="s">
        <v>2578</v>
      </c>
      <c r="P53" s="128">
        <f t="shared" si="0"/>
        <v>0</v>
      </c>
    </row>
    <row r="54" spans="1:16" ht="17.100000000000001" hidden="1" customHeight="1">
      <c r="A54" s="80">
        <v>1800010</v>
      </c>
      <c r="B54" s="80" t="s">
        <v>2578</v>
      </c>
      <c r="C54" s="81" t="s">
        <v>2594</v>
      </c>
      <c r="D54" s="81" t="s">
        <v>2674</v>
      </c>
      <c r="E54" s="82" t="s">
        <v>2597</v>
      </c>
      <c r="F54" s="81"/>
      <c r="G54" s="81" t="s">
        <v>2675</v>
      </c>
      <c r="H54" s="82" t="s">
        <v>2597</v>
      </c>
      <c r="I54" s="81" t="s">
        <v>2578</v>
      </c>
      <c r="J54" s="83" t="s">
        <v>2578</v>
      </c>
      <c r="K54" s="95">
        <v>42.4</v>
      </c>
      <c r="L54" s="84">
        <v>43924</v>
      </c>
      <c r="M54" s="85" t="s">
        <v>2676</v>
      </c>
      <c r="N54" s="81" t="s">
        <v>2578</v>
      </c>
      <c r="P54" s="128">
        <f t="shared" si="0"/>
        <v>0</v>
      </c>
    </row>
    <row r="55" spans="1:16" ht="17.100000000000001" hidden="1" customHeight="1">
      <c r="A55" s="80">
        <v>1800011</v>
      </c>
      <c r="B55" s="80" t="s">
        <v>2578</v>
      </c>
      <c r="C55" s="81" t="s">
        <v>2594</v>
      </c>
      <c r="D55" s="81" t="s">
        <v>2677</v>
      </c>
      <c r="E55" s="82" t="s">
        <v>2597</v>
      </c>
      <c r="F55" s="81"/>
      <c r="G55" s="81" t="s">
        <v>2675</v>
      </c>
      <c r="H55" s="82" t="s">
        <v>2597</v>
      </c>
      <c r="I55" s="81" t="s">
        <v>2578</v>
      </c>
      <c r="J55" s="83" t="s">
        <v>2578</v>
      </c>
      <c r="K55" s="95">
        <v>44</v>
      </c>
      <c r="L55" s="84">
        <v>43973</v>
      </c>
      <c r="M55" s="85" t="s">
        <v>2678</v>
      </c>
      <c r="N55" s="81" t="s">
        <v>2578</v>
      </c>
      <c r="P55" s="128">
        <f t="shared" si="0"/>
        <v>0</v>
      </c>
    </row>
    <row r="56" spans="1:16" ht="17.100000000000001" hidden="1" customHeight="1">
      <c r="A56" s="80">
        <v>1800012</v>
      </c>
      <c r="B56" s="80" t="s">
        <v>2578</v>
      </c>
      <c r="C56" s="81" t="s">
        <v>2594</v>
      </c>
      <c r="D56" s="81" t="s">
        <v>2679</v>
      </c>
      <c r="E56" s="82" t="s">
        <v>2597</v>
      </c>
      <c r="F56" s="81"/>
      <c r="G56" s="81" t="s">
        <v>2675</v>
      </c>
      <c r="H56" s="82" t="s">
        <v>2597</v>
      </c>
      <c r="I56" s="81" t="s">
        <v>2578</v>
      </c>
      <c r="J56" s="83" t="s">
        <v>2578</v>
      </c>
      <c r="K56" s="95">
        <v>44</v>
      </c>
      <c r="L56" s="84">
        <v>43973</v>
      </c>
      <c r="M56" s="85" t="s">
        <v>2680</v>
      </c>
      <c r="N56" s="81" t="s">
        <v>2578</v>
      </c>
      <c r="P56" s="128">
        <f t="shared" si="0"/>
        <v>0</v>
      </c>
    </row>
    <row r="57" spans="1:16" ht="17.100000000000001" hidden="1" customHeight="1">
      <c r="A57" s="80">
        <v>1800014</v>
      </c>
      <c r="B57" s="80" t="s">
        <v>2578</v>
      </c>
      <c r="C57" s="81" t="s">
        <v>2594</v>
      </c>
      <c r="D57" s="81" t="s">
        <v>2681</v>
      </c>
      <c r="E57" s="82" t="s">
        <v>2597</v>
      </c>
      <c r="F57" s="81"/>
      <c r="G57" s="81" t="s">
        <v>2675</v>
      </c>
      <c r="H57" s="82" t="s">
        <v>2597</v>
      </c>
      <c r="I57" s="81" t="s">
        <v>2578</v>
      </c>
      <c r="J57" s="83" t="s">
        <v>2578</v>
      </c>
      <c r="K57" s="95">
        <v>44</v>
      </c>
      <c r="L57" s="84">
        <v>43973</v>
      </c>
      <c r="M57" s="85" t="s">
        <v>2682</v>
      </c>
      <c r="N57" s="81" t="s">
        <v>2578</v>
      </c>
      <c r="P57" s="128">
        <f t="shared" si="0"/>
        <v>0</v>
      </c>
    </row>
    <row r="58" spans="1:16" ht="17.100000000000001" hidden="1" customHeight="1">
      <c r="A58" s="80">
        <v>1800017</v>
      </c>
      <c r="B58" s="80" t="s">
        <v>2578</v>
      </c>
      <c r="C58" s="81" t="s">
        <v>2594</v>
      </c>
      <c r="D58" s="81" t="s">
        <v>2683</v>
      </c>
      <c r="E58" s="82" t="s">
        <v>2597</v>
      </c>
      <c r="F58" s="81"/>
      <c r="G58" s="81" t="s">
        <v>2675</v>
      </c>
      <c r="H58" s="82" t="s">
        <v>2597</v>
      </c>
      <c r="I58" s="81" t="s">
        <v>2578</v>
      </c>
      <c r="J58" s="83" t="s">
        <v>2578</v>
      </c>
      <c r="K58" s="95">
        <v>0</v>
      </c>
      <c r="L58" s="84" t="s">
        <v>2578</v>
      </c>
      <c r="M58" s="85" t="s">
        <v>2684</v>
      </c>
      <c r="N58" s="81" t="s">
        <v>2578</v>
      </c>
      <c r="P58" s="128">
        <f t="shared" si="0"/>
        <v>0</v>
      </c>
    </row>
    <row r="59" spans="1:16" ht="17.100000000000001" hidden="1" customHeight="1">
      <c r="A59" s="80">
        <v>1800018</v>
      </c>
      <c r="B59" s="80" t="s">
        <v>2578</v>
      </c>
      <c r="C59" s="81" t="s">
        <v>2594</v>
      </c>
      <c r="D59" s="81" t="s">
        <v>2685</v>
      </c>
      <c r="E59" s="82" t="s">
        <v>2597</v>
      </c>
      <c r="F59" s="81"/>
      <c r="G59" s="81" t="s">
        <v>2675</v>
      </c>
      <c r="H59" s="82" t="s">
        <v>2597</v>
      </c>
      <c r="I59" s="81" t="s">
        <v>2578</v>
      </c>
      <c r="J59" s="83" t="s">
        <v>2578</v>
      </c>
      <c r="K59" s="95">
        <v>0</v>
      </c>
      <c r="L59" s="84" t="s">
        <v>2578</v>
      </c>
      <c r="M59" s="85" t="s">
        <v>2686</v>
      </c>
      <c r="N59" s="81" t="s">
        <v>2578</v>
      </c>
      <c r="P59" s="128">
        <f t="shared" si="0"/>
        <v>0</v>
      </c>
    </row>
    <row r="60" spans="1:16" ht="17.100000000000001" hidden="1" customHeight="1">
      <c r="A60" s="80">
        <v>1800019</v>
      </c>
      <c r="B60" s="80" t="s">
        <v>2578</v>
      </c>
      <c r="C60" s="81" t="s">
        <v>2594</v>
      </c>
      <c r="D60" s="81" t="s">
        <v>2687</v>
      </c>
      <c r="E60" s="82" t="s">
        <v>2597</v>
      </c>
      <c r="F60" s="81"/>
      <c r="G60" s="81" t="s">
        <v>2675</v>
      </c>
      <c r="H60" s="82" t="s">
        <v>2597</v>
      </c>
      <c r="I60" s="81" t="s">
        <v>2578</v>
      </c>
      <c r="J60" s="83" t="s">
        <v>2578</v>
      </c>
      <c r="K60" s="95">
        <v>24</v>
      </c>
      <c r="L60" s="84">
        <v>43854</v>
      </c>
      <c r="M60" s="85" t="s">
        <v>2688</v>
      </c>
      <c r="N60" s="81" t="s">
        <v>2578</v>
      </c>
      <c r="P60" s="128">
        <f t="shared" si="0"/>
        <v>0</v>
      </c>
    </row>
    <row r="61" spans="1:16" ht="17.100000000000001" hidden="1" customHeight="1">
      <c r="A61" s="80">
        <v>1800021</v>
      </c>
      <c r="B61" s="80" t="s">
        <v>2578</v>
      </c>
      <c r="C61" s="81" t="s">
        <v>2594</v>
      </c>
      <c r="D61" s="81" t="s">
        <v>2689</v>
      </c>
      <c r="E61" s="82" t="s">
        <v>2597</v>
      </c>
      <c r="F61" s="81"/>
      <c r="G61" s="81" t="s">
        <v>2675</v>
      </c>
      <c r="H61" s="82" t="s">
        <v>2597</v>
      </c>
      <c r="I61" s="81" t="s">
        <v>2578</v>
      </c>
      <c r="J61" s="83" t="s">
        <v>2578</v>
      </c>
      <c r="K61" s="95">
        <v>24</v>
      </c>
      <c r="L61" s="84">
        <v>43854</v>
      </c>
      <c r="M61" s="85" t="s">
        <v>2690</v>
      </c>
      <c r="N61" s="81" t="s">
        <v>2578</v>
      </c>
      <c r="P61" s="128">
        <f t="shared" si="0"/>
        <v>0</v>
      </c>
    </row>
    <row r="62" spans="1:16" ht="17.100000000000001" hidden="1" customHeight="1">
      <c r="A62" s="80">
        <v>1800022</v>
      </c>
      <c r="B62" s="80" t="s">
        <v>2578</v>
      </c>
      <c r="C62" s="81" t="s">
        <v>2594</v>
      </c>
      <c r="D62" s="81" t="s">
        <v>2691</v>
      </c>
      <c r="E62" s="82" t="s">
        <v>2597</v>
      </c>
      <c r="F62" s="81"/>
      <c r="G62" s="81" t="s">
        <v>2675</v>
      </c>
      <c r="H62" s="82" t="s">
        <v>2597</v>
      </c>
      <c r="I62" s="81" t="s">
        <v>2578</v>
      </c>
      <c r="J62" s="83" t="s">
        <v>2578</v>
      </c>
      <c r="K62" s="95">
        <v>24</v>
      </c>
      <c r="L62" s="84">
        <v>43854</v>
      </c>
      <c r="M62" s="85" t="s">
        <v>2692</v>
      </c>
      <c r="N62" s="81" t="s">
        <v>2578</v>
      </c>
      <c r="P62" s="128">
        <f t="shared" si="0"/>
        <v>0</v>
      </c>
    </row>
    <row r="63" spans="1:16" ht="17.100000000000001" hidden="1" customHeight="1">
      <c r="A63" s="80">
        <v>1800024</v>
      </c>
      <c r="B63" s="80" t="s">
        <v>2578</v>
      </c>
      <c r="C63" s="81" t="s">
        <v>2594</v>
      </c>
      <c r="D63" s="81" t="s">
        <v>2693</v>
      </c>
      <c r="E63" s="82" t="s">
        <v>2597</v>
      </c>
      <c r="F63" s="81"/>
      <c r="G63" s="81" t="s">
        <v>2675</v>
      </c>
      <c r="H63" s="82" t="s">
        <v>2597</v>
      </c>
      <c r="I63" s="81" t="s">
        <v>2578</v>
      </c>
      <c r="J63" s="83" t="s">
        <v>2578</v>
      </c>
      <c r="K63" s="95">
        <v>78</v>
      </c>
      <c r="L63" s="84">
        <v>42908</v>
      </c>
      <c r="M63" s="85" t="s">
        <v>2694</v>
      </c>
      <c r="N63" s="81" t="s">
        <v>2578</v>
      </c>
      <c r="P63" s="128">
        <f t="shared" si="0"/>
        <v>0</v>
      </c>
    </row>
    <row r="64" spans="1:16" ht="17.100000000000001" hidden="1" customHeight="1">
      <c r="A64" s="80">
        <v>1800027</v>
      </c>
      <c r="B64" s="80" t="s">
        <v>2578</v>
      </c>
      <c r="C64" s="81" t="s">
        <v>2594</v>
      </c>
      <c r="D64" s="81" t="s">
        <v>2695</v>
      </c>
      <c r="E64" s="82" t="s">
        <v>2597</v>
      </c>
      <c r="F64" s="81"/>
      <c r="G64" s="81" t="s">
        <v>2675</v>
      </c>
      <c r="H64" s="82" t="s">
        <v>2597</v>
      </c>
      <c r="I64" s="81" t="s">
        <v>2578</v>
      </c>
      <c r="J64" s="83" t="s">
        <v>2578</v>
      </c>
      <c r="K64" s="95">
        <v>51</v>
      </c>
      <c r="L64" s="84">
        <v>42766</v>
      </c>
      <c r="M64" s="85" t="s">
        <v>2696</v>
      </c>
      <c r="N64" s="81" t="s">
        <v>2578</v>
      </c>
      <c r="P64" s="128">
        <f t="shared" si="0"/>
        <v>0</v>
      </c>
    </row>
    <row r="65" spans="1:16" ht="17.100000000000001" hidden="1" customHeight="1">
      <c r="A65" s="80">
        <v>1800028</v>
      </c>
      <c r="B65" s="80" t="s">
        <v>2578</v>
      </c>
      <c r="C65" s="81" t="s">
        <v>2594</v>
      </c>
      <c r="D65" s="81" t="s">
        <v>2697</v>
      </c>
      <c r="E65" s="82" t="s">
        <v>2597</v>
      </c>
      <c r="F65" s="81"/>
      <c r="G65" s="81" t="s">
        <v>2675</v>
      </c>
      <c r="H65" s="82" t="s">
        <v>2597</v>
      </c>
      <c r="I65" s="81" t="s">
        <v>2578</v>
      </c>
      <c r="J65" s="83" t="s">
        <v>2578</v>
      </c>
      <c r="K65" s="95">
        <v>44</v>
      </c>
      <c r="L65" s="84">
        <v>43308</v>
      </c>
      <c r="M65" s="85" t="s">
        <v>2698</v>
      </c>
      <c r="N65" s="81" t="s">
        <v>2578</v>
      </c>
      <c r="P65" s="128">
        <f t="shared" si="0"/>
        <v>0</v>
      </c>
    </row>
    <row r="66" spans="1:16" ht="17.100000000000001" hidden="1" customHeight="1">
      <c r="A66" s="80">
        <v>1800029</v>
      </c>
      <c r="B66" s="80" t="s">
        <v>2578</v>
      </c>
      <c r="C66" s="81" t="s">
        <v>2594</v>
      </c>
      <c r="D66" s="81" t="s">
        <v>2699</v>
      </c>
      <c r="E66" s="82" t="s">
        <v>2597</v>
      </c>
      <c r="F66" s="81"/>
      <c r="G66" s="81" t="s">
        <v>2675</v>
      </c>
      <c r="H66" s="82" t="s">
        <v>2597</v>
      </c>
      <c r="I66" s="81" t="s">
        <v>2578</v>
      </c>
      <c r="J66" s="83" t="s">
        <v>2578</v>
      </c>
      <c r="K66" s="95">
        <v>48.88</v>
      </c>
      <c r="L66" s="84">
        <v>43924</v>
      </c>
      <c r="M66" s="85" t="s">
        <v>2700</v>
      </c>
      <c r="N66" s="81" t="s">
        <v>2578</v>
      </c>
      <c r="P66" s="128">
        <f t="shared" si="0"/>
        <v>0</v>
      </c>
    </row>
    <row r="67" spans="1:16" ht="17.100000000000001" hidden="1" customHeight="1">
      <c r="A67" s="80">
        <v>1800030</v>
      </c>
      <c r="B67" s="80" t="s">
        <v>2578</v>
      </c>
      <c r="C67" s="81" t="s">
        <v>2594</v>
      </c>
      <c r="D67" s="81" t="s">
        <v>2701</v>
      </c>
      <c r="E67" s="82" t="s">
        <v>2597</v>
      </c>
      <c r="F67" s="81"/>
      <c r="G67" s="81" t="s">
        <v>2675</v>
      </c>
      <c r="H67" s="82" t="s">
        <v>2597</v>
      </c>
      <c r="I67" s="81" t="s">
        <v>2578</v>
      </c>
      <c r="J67" s="83" t="s">
        <v>2578</v>
      </c>
      <c r="K67" s="95">
        <v>19</v>
      </c>
      <c r="L67" s="84">
        <v>42908</v>
      </c>
      <c r="M67" s="85" t="s">
        <v>2702</v>
      </c>
      <c r="N67" s="81" t="s">
        <v>2578</v>
      </c>
      <c r="P67" s="128">
        <f t="shared" si="0"/>
        <v>0</v>
      </c>
    </row>
    <row r="68" spans="1:16" ht="17.100000000000001" hidden="1" customHeight="1">
      <c r="A68" s="80">
        <v>1800031</v>
      </c>
      <c r="B68" s="80" t="s">
        <v>2578</v>
      </c>
      <c r="C68" s="81" t="s">
        <v>2594</v>
      </c>
      <c r="D68" s="81" t="s">
        <v>2703</v>
      </c>
      <c r="E68" s="82" t="s">
        <v>2597</v>
      </c>
      <c r="F68" s="81"/>
      <c r="G68" s="81" t="s">
        <v>2675</v>
      </c>
      <c r="H68" s="82" t="s">
        <v>2597</v>
      </c>
      <c r="I68" s="81" t="s">
        <v>2578</v>
      </c>
      <c r="J68" s="83" t="s">
        <v>2578</v>
      </c>
      <c r="K68" s="95">
        <v>16.8</v>
      </c>
      <c r="L68" s="84">
        <v>43924</v>
      </c>
      <c r="M68" s="85" t="s">
        <v>2704</v>
      </c>
      <c r="N68" s="81" t="s">
        <v>2578</v>
      </c>
      <c r="P68" s="128">
        <f t="shared" si="0"/>
        <v>0</v>
      </c>
    </row>
    <row r="69" spans="1:16" ht="17.100000000000001" hidden="1" customHeight="1">
      <c r="A69" s="80">
        <v>1800040</v>
      </c>
      <c r="B69" s="80" t="s">
        <v>2578</v>
      </c>
      <c r="C69" s="81" t="s">
        <v>2594</v>
      </c>
      <c r="D69" s="81" t="s">
        <v>2705</v>
      </c>
      <c r="E69" s="82" t="s">
        <v>2597</v>
      </c>
      <c r="F69" s="81"/>
      <c r="G69" s="81" t="s">
        <v>2675</v>
      </c>
      <c r="H69" s="82" t="s">
        <v>2597</v>
      </c>
      <c r="I69" s="81" t="s">
        <v>2578</v>
      </c>
      <c r="J69" s="83" t="s">
        <v>2578</v>
      </c>
      <c r="K69" s="95">
        <v>276</v>
      </c>
      <c r="L69" s="84">
        <v>43973</v>
      </c>
      <c r="M69" s="85" t="s">
        <v>2706</v>
      </c>
      <c r="N69" s="81" t="s">
        <v>2578</v>
      </c>
      <c r="P69" s="128">
        <f t="shared" si="0"/>
        <v>0</v>
      </c>
    </row>
    <row r="70" spans="1:16" ht="17.100000000000001" hidden="1" customHeight="1">
      <c r="A70" s="80">
        <v>1800044</v>
      </c>
      <c r="B70" s="80" t="s">
        <v>2578</v>
      </c>
      <c r="C70" s="81" t="s">
        <v>2594</v>
      </c>
      <c r="D70" s="81" t="s">
        <v>2707</v>
      </c>
      <c r="E70" s="82" t="s">
        <v>2597</v>
      </c>
      <c r="F70" s="81"/>
      <c r="G70" s="81" t="s">
        <v>2675</v>
      </c>
      <c r="H70" s="82" t="s">
        <v>2597</v>
      </c>
      <c r="I70" s="81" t="s">
        <v>2578</v>
      </c>
      <c r="J70" s="83" t="s">
        <v>2578</v>
      </c>
      <c r="K70" s="95">
        <v>40</v>
      </c>
      <c r="L70" s="84">
        <v>43924</v>
      </c>
      <c r="M70" s="85" t="s">
        <v>2708</v>
      </c>
      <c r="N70" s="81" t="s">
        <v>2578</v>
      </c>
      <c r="P70" s="128">
        <f t="shared" si="0"/>
        <v>0</v>
      </c>
    </row>
    <row r="71" spans="1:16" ht="17.100000000000001" hidden="1" customHeight="1">
      <c r="A71" s="80">
        <v>1800045</v>
      </c>
      <c r="B71" s="80" t="s">
        <v>2578</v>
      </c>
      <c r="C71" s="81" t="s">
        <v>2594</v>
      </c>
      <c r="D71" s="81" t="s">
        <v>2709</v>
      </c>
      <c r="E71" s="82" t="s">
        <v>2597</v>
      </c>
      <c r="F71" s="81"/>
      <c r="G71" s="81" t="s">
        <v>2675</v>
      </c>
      <c r="H71" s="82" t="s">
        <v>2597</v>
      </c>
      <c r="I71" s="81" t="s">
        <v>2578</v>
      </c>
      <c r="J71" s="83" t="s">
        <v>2578</v>
      </c>
      <c r="K71" s="95">
        <v>40</v>
      </c>
      <c r="L71" s="84">
        <v>43924</v>
      </c>
      <c r="M71" s="85" t="s">
        <v>2710</v>
      </c>
      <c r="N71" s="81" t="s">
        <v>2578</v>
      </c>
      <c r="P71" s="128">
        <f t="shared" si="0"/>
        <v>0</v>
      </c>
    </row>
    <row r="72" spans="1:16" ht="17.100000000000001" hidden="1" customHeight="1">
      <c r="A72" s="80">
        <v>1800046</v>
      </c>
      <c r="B72" s="80" t="s">
        <v>2578</v>
      </c>
      <c r="C72" s="81" t="s">
        <v>2594</v>
      </c>
      <c r="D72" s="81" t="s">
        <v>2711</v>
      </c>
      <c r="E72" s="82" t="s">
        <v>2597</v>
      </c>
      <c r="F72" s="81"/>
      <c r="G72" s="81" t="s">
        <v>2675</v>
      </c>
      <c r="H72" s="82" t="s">
        <v>2597</v>
      </c>
      <c r="I72" s="81" t="s">
        <v>2578</v>
      </c>
      <c r="J72" s="83" t="s">
        <v>2578</v>
      </c>
      <c r="K72" s="95">
        <v>40</v>
      </c>
      <c r="L72" s="84">
        <v>43924</v>
      </c>
      <c r="M72" s="85" t="s">
        <v>2712</v>
      </c>
      <c r="N72" s="81" t="s">
        <v>2578</v>
      </c>
      <c r="P72" s="128">
        <f t="shared" si="0"/>
        <v>0</v>
      </c>
    </row>
    <row r="73" spans="1:16" ht="17.100000000000001" hidden="1" customHeight="1">
      <c r="A73" s="80">
        <v>1800047</v>
      </c>
      <c r="B73" s="80" t="s">
        <v>2578</v>
      </c>
      <c r="C73" s="81" t="s">
        <v>2594</v>
      </c>
      <c r="D73" s="81" t="s">
        <v>2713</v>
      </c>
      <c r="E73" s="82" t="s">
        <v>2597</v>
      </c>
      <c r="F73" s="81"/>
      <c r="G73" s="81" t="s">
        <v>2675</v>
      </c>
      <c r="H73" s="82" t="s">
        <v>2597</v>
      </c>
      <c r="I73" s="81" t="s">
        <v>2578</v>
      </c>
      <c r="J73" s="83" t="s">
        <v>2578</v>
      </c>
      <c r="K73" s="95">
        <v>40</v>
      </c>
      <c r="L73" s="84">
        <v>43924</v>
      </c>
      <c r="M73" s="85" t="s">
        <v>2714</v>
      </c>
      <c r="N73" s="81" t="s">
        <v>2578</v>
      </c>
      <c r="P73" s="128">
        <f t="shared" si="0"/>
        <v>0</v>
      </c>
    </row>
    <row r="74" spans="1:16" ht="17.100000000000001" hidden="1" customHeight="1">
      <c r="A74" s="80">
        <v>1800048</v>
      </c>
      <c r="B74" s="80" t="s">
        <v>2578</v>
      </c>
      <c r="C74" s="81" t="s">
        <v>2594</v>
      </c>
      <c r="D74" s="81" t="s">
        <v>2715</v>
      </c>
      <c r="E74" s="82" t="s">
        <v>2597</v>
      </c>
      <c r="F74" s="81"/>
      <c r="G74" s="81" t="s">
        <v>2675</v>
      </c>
      <c r="H74" s="82" t="s">
        <v>2597</v>
      </c>
      <c r="I74" s="81" t="s">
        <v>2578</v>
      </c>
      <c r="J74" s="83" t="s">
        <v>2578</v>
      </c>
      <c r="K74" s="95">
        <v>0</v>
      </c>
      <c r="L74" s="84" t="s">
        <v>2578</v>
      </c>
      <c r="M74" s="85" t="s">
        <v>2716</v>
      </c>
      <c r="N74" s="81" t="s">
        <v>2578</v>
      </c>
      <c r="P74" s="128">
        <f t="shared" si="0"/>
        <v>0</v>
      </c>
    </row>
    <row r="75" spans="1:16" ht="17.100000000000001" hidden="1" customHeight="1">
      <c r="A75" s="80">
        <v>1800049</v>
      </c>
      <c r="B75" s="80" t="s">
        <v>2578</v>
      </c>
      <c r="C75" s="81" t="s">
        <v>2594</v>
      </c>
      <c r="D75" s="81" t="s">
        <v>2717</v>
      </c>
      <c r="E75" s="82" t="s">
        <v>2597</v>
      </c>
      <c r="F75" s="81"/>
      <c r="G75" s="81" t="s">
        <v>2675</v>
      </c>
      <c r="H75" s="82" t="s">
        <v>2597</v>
      </c>
      <c r="I75" s="81" t="s">
        <v>2578</v>
      </c>
      <c r="J75" s="83" t="s">
        <v>2578</v>
      </c>
      <c r="K75" s="95">
        <v>92</v>
      </c>
      <c r="L75" s="84">
        <v>43924</v>
      </c>
      <c r="M75" s="85" t="s">
        <v>2718</v>
      </c>
      <c r="N75" s="81" t="s">
        <v>2578</v>
      </c>
      <c r="P75" s="128">
        <f t="shared" ref="P75:P138" si="1">K75*F75</f>
        <v>0</v>
      </c>
    </row>
    <row r="76" spans="1:16" ht="17.100000000000001" hidden="1" customHeight="1">
      <c r="A76" s="80">
        <v>1800050</v>
      </c>
      <c r="B76" s="80" t="s">
        <v>2578</v>
      </c>
      <c r="C76" s="81" t="s">
        <v>2594</v>
      </c>
      <c r="D76" s="81" t="s">
        <v>2719</v>
      </c>
      <c r="E76" s="82" t="s">
        <v>2597</v>
      </c>
      <c r="F76" s="81"/>
      <c r="G76" s="81" t="s">
        <v>2675</v>
      </c>
      <c r="H76" s="82" t="s">
        <v>2597</v>
      </c>
      <c r="I76" s="81" t="s">
        <v>2578</v>
      </c>
      <c r="J76" s="83" t="s">
        <v>2578</v>
      </c>
      <c r="K76" s="95">
        <v>92</v>
      </c>
      <c r="L76" s="84">
        <v>43924</v>
      </c>
      <c r="M76" s="85" t="s">
        <v>2720</v>
      </c>
      <c r="N76" s="81" t="s">
        <v>2578</v>
      </c>
      <c r="P76" s="128">
        <f t="shared" si="1"/>
        <v>0</v>
      </c>
    </row>
    <row r="77" spans="1:16" ht="17.100000000000001" hidden="1" customHeight="1">
      <c r="A77" s="80">
        <v>1800051</v>
      </c>
      <c r="B77" s="80" t="s">
        <v>2578</v>
      </c>
      <c r="C77" s="81" t="s">
        <v>2594</v>
      </c>
      <c r="D77" s="81" t="s">
        <v>2721</v>
      </c>
      <c r="E77" s="82" t="s">
        <v>2597</v>
      </c>
      <c r="F77" s="81"/>
      <c r="G77" s="81" t="s">
        <v>2675</v>
      </c>
      <c r="H77" s="82" t="s">
        <v>2597</v>
      </c>
      <c r="I77" s="81" t="s">
        <v>2578</v>
      </c>
      <c r="J77" s="83" t="s">
        <v>2578</v>
      </c>
      <c r="K77" s="95">
        <v>92</v>
      </c>
      <c r="L77" s="84">
        <v>43924</v>
      </c>
      <c r="M77" s="85" t="s">
        <v>2722</v>
      </c>
      <c r="N77" s="81" t="s">
        <v>2578</v>
      </c>
      <c r="P77" s="128">
        <f t="shared" si="1"/>
        <v>0</v>
      </c>
    </row>
    <row r="78" spans="1:16" ht="17.100000000000001" hidden="1" customHeight="1">
      <c r="A78" s="80">
        <v>1800052</v>
      </c>
      <c r="B78" s="80" t="s">
        <v>2578</v>
      </c>
      <c r="C78" s="81" t="s">
        <v>2594</v>
      </c>
      <c r="D78" s="81" t="s">
        <v>2723</v>
      </c>
      <c r="E78" s="82" t="s">
        <v>2597</v>
      </c>
      <c r="F78" s="81"/>
      <c r="G78" s="81" t="s">
        <v>2675</v>
      </c>
      <c r="H78" s="82" t="s">
        <v>2597</v>
      </c>
      <c r="I78" s="81" t="s">
        <v>2578</v>
      </c>
      <c r="J78" s="83" t="s">
        <v>2578</v>
      </c>
      <c r="K78" s="95">
        <v>92</v>
      </c>
      <c r="L78" s="84">
        <v>43924</v>
      </c>
      <c r="M78" s="85" t="s">
        <v>2724</v>
      </c>
      <c r="N78" s="81" t="s">
        <v>2578</v>
      </c>
      <c r="P78" s="128">
        <f t="shared" si="1"/>
        <v>0</v>
      </c>
    </row>
    <row r="79" spans="1:16" ht="17.100000000000001" hidden="1" customHeight="1">
      <c r="A79" s="80">
        <v>1800053</v>
      </c>
      <c r="B79" s="80" t="s">
        <v>2578</v>
      </c>
      <c r="C79" s="81" t="s">
        <v>2594</v>
      </c>
      <c r="D79" s="81" t="s">
        <v>2725</v>
      </c>
      <c r="E79" s="82" t="s">
        <v>2597</v>
      </c>
      <c r="F79" s="81"/>
      <c r="G79" s="81" t="s">
        <v>2675</v>
      </c>
      <c r="H79" s="82" t="s">
        <v>2597</v>
      </c>
      <c r="I79" s="81" t="s">
        <v>2578</v>
      </c>
      <c r="J79" s="83" t="s">
        <v>2578</v>
      </c>
      <c r="K79" s="95">
        <v>92</v>
      </c>
      <c r="L79" s="84">
        <v>43678</v>
      </c>
      <c r="M79" s="85" t="s">
        <v>2726</v>
      </c>
      <c r="N79" s="81" t="s">
        <v>2578</v>
      </c>
      <c r="P79" s="128">
        <f t="shared" si="1"/>
        <v>0</v>
      </c>
    </row>
    <row r="80" spans="1:16" ht="17.100000000000001" hidden="1" customHeight="1">
      <c r="A80" s="80">
        <v>1800054</v>
      </c>
      <c r="B80" s="80" t="s">
        <v>2578</v>
      </c>
      <c r="C80" s="81" t="s">
        <v>2594</v>
      </c>
      <c r="D80" s="81" t="s">
        <v>2727</v>
      </c>
      <c r="E80" s="82" t="s">
        <v>2597</v>
      </c>
      <c r="F80" s="81"/>
      <c r="G80" s="81" t="s">
        <v>2675</v>
      </c>
      <c r="H80" s="82" t="s">
        <v>2597</v>
      </c>
      <c r="I80" s="81" t="s">
        <v>2578</v>
      </c>
      <c r="J80" s="83" t="s">
        <v>2578</v>
      </c>
      <c r="K80" s="95">
        <v>40</v>
      </c>
      <c r="L80" s="84">
        <v>43924</v>
      </c>
      <c r="M80" s="85" t="s">
        <v>2728</v>
      </c>
      <c r="N80" s="81" t="s">
        <v>2578</v>
      </c>
      <c r="P80" s="128">
        <f t="shared" si="1"/>
        <v>0</v>
      </c>
    </row>
    <row r="81" spans="1:16" ht="17.100000000000001" hidden="1" customHeight="1">
      <c r="A81" s="80">
        <v>1800055</v>
      </c>
      <c r="B81" s="80" t="s">
        <v>2578</v>
      </c>
      <c r="C81" s="81" t="s">
        <v>2594</v>
      </c>
      <c r="D81" s="81" t="s">
        <v>2729</v>
      </c>
      <c r="E81" s="82" t="s">
        <v>2597</v>
      </c>
      <c r="F81" s="81"/>
      <c r="G81" s="81" t="s">
        <v>2675</v>
      </c>
      <c r="H81" s="82" t="s">
        <v>2597</v>
      </c>
      <c r="I81" s="81" t="s">
        <v>2578</v>
      </c>
      <c r="J81" s="83" t="s">
        <v>2578</v>
      </c>
      <c r="K81" s="95">
        <v>40</v>
      </c>
      <c r="L81" s="84">
        <v>43924</v>
      </c>
      <c r="M81" s="85" t="s">
        <v>2730</v>
      </c>
      <c r="N81" s="81" t="s">
        <v>2578</v>
      </c>
      <c r="P81" s="128">
        <f t="shared" si="1"/>
        <v>0</v>
      </c>
    </row>
    <row r="82" spans="1:16" ht="17.100000000000001" hidden="1" customHeight="1">
      <c r="A82" s="80">
        <v>1800056</v>
      </c>
      <c r="B82" s="80" t="s">
        <v>2578</v>
      </c>
      <c r="C82" s="81" t="s">
        <v>2594</v>
      </c>
      <c r="D82" s="81" t="s">
        <v>2731</v>
      </c>
      <c r="E82" s="82" t="s">
        <v>2597</v>
      </c>
      <c r="F82" s="81"/>
      <c r="G82" s="81" t="s">
        <v>2675</v>
      </c>
      <c r="H82" s="82" t="s">
        <v>2597</v>
      </c>
      <c r="I82" s="81" t="s">
        <v>2578</v>
      </c>
      <c r="J82" s="83" t="s">
        <v>2578</v>
      </c>
      <c r="K82" s="95">
        <v>40</v>
      </c>
      <c r="L82" s="84">
        <v>43924</v>
      </c>
      <c r="M82" s="85" t="s">
        <v>2732</v>
      </c>
      <c r="N82" s="81" t="s">
        <v>2578</v>
      </c>
      <c r="P82" s="128">
        <f t="shared" si="1"/>
        <v>0</v>
      </c>
    </row>
    <row r="83" spans="1:16" ht="17.100000000000001" hidden="1" customHeight="1">
      <c r="A83" s="80">
        <v>1800057</v>
      </c>
      <c r="B83" s="80" t="s">
        <v>2578</v>
      </c>
      <c r="C83" s="81" t="s">
        <v>2594</v>
      </c>
      <c r="D83" s="81" t="s">
        <v>2733</v>
      </c>
      <c r="E83" s="82" t="s">
        <v>2597</v>
      </c>
      <c r="F83" s="81"/>
      <c r="G83" s="81" t="s">
        <v>2675</v>
      </c>
      <c r="H83" s="82" t="s">
        <v>2597</v>
      </c>
      <c r="I83" s="81" t="s">
        <v>2578</v>
      </c>
      <c r="J83" s="83" t="s">
        <v>2578</v>
      </c>
      <c r="K83" s="95">
        <v>40</v>
      </c>
      <c r="L83" s="84">
        <v>43924</v>
      </c>
      <c r="M83" s="85" t="s">
        <v>2734</v>
      </c>
      <c r="N83" s="81" t="s">
        <v>2578</v>
      </c>
      <c r="P83" s="128">
        <f t="shared" si="1"/>
        <v>0</v>
      </c>
    </row>
    <row r="84" spans="1:16" ht="17.100000000000001" hidden="1" customHeight="1">
      <c r="A84" s="80">
        <v>1800058</v>
      </c>
      <c r="B84" s="80" t="s">
        <v>2578</v>
      </c>
      <c r="C84" s="81" t="s">
        <v>2594</v>
      </c>
      <c r="D84" s="81" t="s">
        <v>2735</v>
      </c>
      <c r="E84" s="82" t="s">
        <v>2597</v>
      </c>
      <c r="F84" s="81"/>
      <c r="G84" s="81" t="s">
        <v>2675</v>
      </c>
      <c r="H84" s="82" t="s">
        <v>2597</v>
      </c>
      <c r="I84" s="81" t="s">
        <v>2578</v>
      </c>
      <c r="J84" s="83" t="s">
        <v>2578</v>
      </c>
      <c r="K84" s="95">
        <v>0</v>
      </c>
      <c r="L84" s="84" t="s">
        <v>2578</v>
      </c>
      <c r="M84" s="85" t="s">
        <v>2736</v>
      </c>
      <c r="N84" s="81" t="s">
        <v>2578</v>
      </c>
      <c r="P84" s="128">
        <f t="shared" si="1"/>
        <v>0</v>
      </c>
    </row>
    <row r="85" spans="1:16" ht="17.100000000000001" hidden="1" customHeight="1">
      <c r="A85" s="80">
        <v>1800059</v>
      </c>
      <c r="B85" s="80" t="s">
        <v>2578</v>
      </c>
      <c r="C85" s="81" t="s">
        <v>2594</v>
      </c>
      <c r="D85" s="81" t="s">
        <v>2737</v>
      </c>
      <c r="E85" s="82" t="s">
        <v>2597</v>
      </c>
      <c r="F85" s="81"/>
      <c r="G85" s="81" t="s">
        <v>2675</v>
      </c>
      <c r="H85" s="82" t="s">
        <v>2597</v>
      </c>
      <c r="I85" s="81" t="s">
        <v>2578</v>
      </c>
      <c r="J85" s="83" t="s">
        <v>2578</v>
      </c>
      <c r="K85" s="95">
        <v>87</v>
      </c>
      <c r="L85" s="84">
        <v>43924</v>
      </c>
      <c r="M85" s="85" t="s">
        <v>2738</v>
      </c>
      <c r="N85" s="81" t="s">
        <v>2578</v>
      </c>
      <c r="P85" s="128">
        <f t="shared" si="1"/>
        <v>0</v>
      </c>
    </row>
    <row r="86" spans="1:16" ht="17.100000000000001" hidden="1" customHeight="1">
      <c r="A86" s="80">
        <v>1800060</v>
      </c>
      <c r="B86" s="80" t="s">
        <v>2578</v>
      </c>
      <c r="C86" s="81" t="s">
        <v>2594</v>
      </c>
      <c r="D86" s="81" t="s">
        <v>2739</v>
      </c>
      <c r="E86" s="82" t="s">
        <v>2597</v>
      </c>
      <c r="F86" s="81"/>
      <c r="G86" s="81" t="s">
        <v>2675</v>
      </c>
      <c r="H86" s="82" t="s">
        <v>2597</v>
      </c>
      <c r="I86" s="81" t="s">
        <v>2578</v>
      </c>
      <c r="J86" s="83" t="s">
        <v>2578</v>
      </c>
      <c r="K86" s="95">
        <v>87</v>
      </c>
      <c r="L86" s="84">
        <v>43924</v>
      </c>
      <c r="M86" s="85" t="s">
        <v>2740</v>
      </c>
      <c r="N86" s="81" t="s">
        <v>2578</v>
      </c>
      <c r="P86" s="128">
        <f t="shared" si="1"/>
        <v>0</v>
      </c>
    </row>
    <row r="87" spans="1:16" ht="17.100000000000001" hidden="1" customHeight="1">
      <c r="A87" s="80">
        <v>1800061</v>
      </c>
      <c r="B87" s="80" t="s">
        <v>2578</v>
      </c>
      <c r="C87" s="81" t="s">
        <v>2594</v>
      </c>
      <c r="D87" s="81" t="s">
        <v>2741</v>
      </c>
      <c r="E87" s="82" t="s">
        <v>2597</v>
      </c>
      <c r="F87" s="81"/>
      <c r="G87" s="81" t="s">
        <v>2675</v>
      </c>
      <c r="H87" s="82" t="s">
        <v>2597</v>
      </c>
      <c r="I87" s="81" t="s">
        <v>2578</v>
      </c>
      <c r="J87" s="83" t="s">
        <v>2578</v>
      </c>
      <c r="K87" s="95">
        <v>87</v>
      </c>
      <c r="L87" s="84">
        <v>43924</v>
      </c>
      <c r="M87" s="85" t="s">
        <v>2742</v>
      </c>
      <c r="N87" s="81" t="s">
        <v>2578</v>
      </c>
      <c r="P87" s="128">
        <f t="shared" si="1"/>
        <v>0</v>
      </c>
    </row>
    <row r="88" spans="1:16" ht="17.100000000000001" hidden="1" customHeight="1">
      <c r="A88" s="80">
        <v>1800062</v>
      </c>
      <c r="B88" s="80" t="s">
        <v>2578</v>
      </c>
      <c r="C88" s="81" t="s">
        <v>2594</v>
      </c>
      <c r="D88" s="81" t="s">
        <v>2743</v>
      </c>
      <c r="E88" s="82" t="s">
        <v>2597</v>
      </c>
      <c r="F88" s="81"/>
      <c r="G88" s="81" t="s">
        <v>2675</v>
      </c>
      <c r="H88" s="82" t="s">
        <v>2597</v>
      </c>
      <c r="I88" s="81" t="s">
        <v>2578</v>
      </c>
      <c r="J88" s="83" t="s">
        <v>2578</v>
      </c>
      <c r="K88" s="95">
        <v>87</v>
      </c>
      <c r="L88" s="84">
        <v>43924</v>
      </c>
      <c r="M88" s="85" t="s">
        <v>2744</v>
      </c>
      <c r="N88" s="81" t="s">
        <v>2578</v>
      </c>
      <c r="P88" s="128">
        <f t="shared" si="1"/>
        <v>0</v>
      </c>
    </row>
    <row r="89" spans="1:16" ht="17.100000000000001" hidden="1" customHeight="1">
      <c r="A89" s="80">
        <v>1800063</v>
      </c>
      <c r="B89" s="80" t="s">
        <v>2578</v>
      </c>
      <c r="C89" s="81" t="s">
        <v>2594</v>
      </c>
      <c r="D89" s="81" t="s">
        <v>2745</v>
      </c>
      <c r="E89" s="82" t="s">
        <v>2597</v>
      </c>
      <c r="F89" s="81"/>
      <c r="G89" s="81" t="s">
        <v>2675</v>
      </c>
      <c r="H89" s="82" t="s">
        <v>2597</v>
      </c>
      <c r="I89" s="81" t="s">
        <v>2578</v>
      </c>
      <c r="J89" s="83" t="s">
        <v>2578</v>
      </c>
      <c r="K89" s="95">
        <v>87</v>
      </c>
      <c r="L89" s="84">
        <v>43678</v>
      </c>
      <c r="M89" s="85" t="s">
        <v>2746</v>
      </c>
      <c r="N89" s="81" t="s">
        <v>2578</v>
      </c>
      <c r="P89" s="128">
        <f t="shared" si="1"/>
        <v>0</v>
      </c>
    </row>
    <row r="90" spans="1:16" ht="17.100000000000001" hidden="1" customHeight="1">
      <c r="A90" s="80">
        <v>1800064</v>
      </c>
      <c r="B90" s="80" t="s">
        <v>2578</v>
      </c>
      <c r="C90" s="81" t="s">
        <v>2594</v>
      </c>
      <c r="D90" s="81" t="s">
        <v>2747</v>
      </c>
      <c r="E90" s="82" t="s">
        <v>2597</v>
      </c>
      <c r="F90" s="81"/>
      <c r="G90" s="81" t="s">
        <v>2675</v>
      </c>
      <c r="H90" s="82" t="s">
        <v>2597</v>
      </c>
      <c r="I90" s="81" t="s">
        <v>2578</v>
      </c>
      <c r="J90" s="83" t="s">
        <v>2578</v>
      </c>
      <c r="K90" s="95">
        <v>0</v>
      </c>
      <c r="L90" s="84" t="s">
        <v>2578</v>
      </c>
      <c r="M90" s="85" t="s">
        <v>2748</v>
      </c>
      <c r="N90" s="81" t="s">
        <v>2578</v>
      </c>
      <c r="P90" s="128">
        <f t="shared" si="1"/>
        <v>0</v>
      </c>
    </row>
    <row r="91" spans="1:16" ht="17.100000000000001" hidden="1" customHeight="1">
      <c r="A91" s="80">
        <v>1800068</v>
      </c>
      <c r="B91" s="80" t="s">
        <v>2578</v>
      </c>
      <c r="C91" s="81" t="s">
        <v>2594</v>
      </c>
      <c r="D91" s="81" t="s">
        <v>2749</v>
      </c>
      <c r="E91" s="82" t="s">
        <v>2597</v>
      </c>
      <c r="F91" s="81"/>
      <c r="G91" s="81" t="s">
        <v>2675</v>
      </c>
      <c r="H91" s="82" t="s">
        <v>2597</v>
      </c>
      <c r="I91" s="81" t="s">
        <v>2578</v>
      </c>
      <c r="J91" s="83" t="s">
        <v>2578</v>
      </c>
      <c r="K91" s="95">
        <v>39.9</v>
      </c>
      <c r="L91" s="84">
        <v>43924</v>
      </c>
      <c r="M91" s="85" t="s">
        <v>2750</v>
      </c>
      <c r="N91" s="81" t="s">
        <v>2578</v>
      </c>
      <c r="P91" s="128">
        <f t="shared" si="1"/>
        <v>0</v>
      </c>
    </row>
    <row r="92" spans="1:16" ht="17.100000000000001" hidden="1" customHeight="1">
      <c r="A92" s="80">
        <v>1800070</v>
      </c>
      <c r="B92" s="80" t="s">
        <v>2578</v>
      </c>
      <c r="C92" s="81" t="s">
        <v>2594</v>
      </c>
      <c r="D92" s="81" t="s">
        <v>2751</v>
      </c>
      <c r="E92" s="82" t="s">
        <v>2597</v>
      </c>
      <c r="F92" s="81"/>
      <c r="G92" s="81" t="s">
        <v>2675</v>
      </c>
      <c r="H92" s="82" t="s">
        <v>2597</v>
      </c>
      <c r="I92" s="81" t="s">
        <v>2578</v>
      </c>
      <c r="J92" s="83" t="s">
        <v>2578</v>
      </c>
      <c r="K92" s="95">
        <v>19.5</v>
      </c>
      <c r="L92" s="84">
        <v>43973</v>
      </c>
      <c r="M92" s="85" t="s">
        <v>2752</v>
      </c>
      <c r="N92" s="81" t="s">
        <v>2578</v>
      </c>
      <c r="P92" s="128">
        <f t="shared" si="1"/>
        <v>0</v>
      </c>
    </row>
    <row r="93" spans="1:16" ht="17.100000000000001" hidden="1" customHeight="1">
      <c r="A93" s="80">
        <v>1800071</v>
      </c>
      <c r="B93" s="80" t="s">
        <v>2578</v>
      </c>
      <c r="C93" s="81" t="s">
        <v>2594</v>
      </c>
      <c r="D93" s="81" t="s">
        <v>2753</v>
      </c>
      <c r="E93" s="82" t="s">
        <v>2597</v>
      </c>
      <c r="F93" s="81"/>
      <c r="G93" s="81" t="s">
        <v>2675</v>
      </c>
      <c r="H93" s="82" t="s">
        <v>2597</v>
      </c>
      <c r="I93" s="81" t="s">
        <v>2578</v>
      </c>
      <c r="J93" s="83" t="s">
        <v>2578</v>
      </c>
      <c r="K93" s="95">
        <v>10.199999999999999</v>
      </c>
      <c r="L93" s="84">
        <v>43973</v>
      </c>
      <c r="M93" s="85" t="s">
        <v>2754</v>
      </c>
      <c r="N93" s="81" t="s">
        <v>2578</v>
      </c>
      <c r="P93" s="128">
        <f t="shared" si="1"/>
        <v>0</v>
      </c>
    </row>
    <row r="94" spans="1:16" ht="17.100000000000001" hidden="1" customHeight="1">
      <c r="A94" s="80">
        <v>1800072</v>
      </c>
      <c r="B94" s="80" t="s">
        <v>2578</v>
      </c>
      <c r="C94" s="81" t="s">
        <v>2594</v>
      </c>
      <c r="D94" s="81" t="s">
        <v>2755</v>
      </c>
      <c r="E94" s="82" t="s">
        <v>2597</v>
      </c>
      <c r="F94" s="81"/>
      <c r="G94" s="81" t="s">
        <v>2675</v>
      </c>
      <c r="H94" s="82" t="s">
        <v>2597</v>
      </c>
      <c r="I94" s="81" t="s">
        <v>2578</v>
      </c>
      <c r="J94" s="83" t="s">
        <v>2578</v>
      </c>
      <c r="K94" s="95">
        <v>270</v>
      </c>
      <c r="L94" s="84">
        <v>43924</v>
      </c>
      <c r="M94" s="85" t="s">
        <v>2756</v>
      </c>
      <c r="N94" s="81" t="s">
        <v>2578</v>
      </c>
      <c r="P94" s="128">
        <f t="shared" si="1"/>
        <v>0</v>
      </c>
    </row>
    <row r="95" spans="1:16" ht="17.100000000000001" hidden="1" customHeight="1">
      <c r="A95" s="80">
        <v>1800073</v>
      </c>
      <c r="B95" s="80" t="s">
        <v>2578</v>
      </c>
      <c r="C95" s="81" t="s">
        <v>2594</v>
      </c>
      <c r="D95" s="81" t="s">
        <v>2757</v>
      </c>
      <c r="E95" s="82" t="s">
        <v>2597</v>
      </c>
      <c r="F95" s="81"/>
      <c r="G95" s="81" t="s">
        <v>2675</v>
      </c>
      <c r="H95" s="82" t="s">
        <v>2597</v>
      </c>
      <c r="I95" s="81" t="s">
        <v>2578</v>
      </c>
      <c r="J95" s="83" t="s">
        <v>2578</v>
      </c>
      <c r="K95" s="95">
        <v>270</v>
      </c>
      <c r="L95" s="84">
        <v>43924</v>
      </c>
      <c r="M95" s="85" t="s">
        <v>2758</v>
      </c>
      <c r="N95" s="81" t="s">
        <v>2578</v>
      </c>
      <c r="P95" s="128">
        <f t="shared" si="1"/>
        <v>0</v>
      </c>
    </row>
    <row r="96" spans="1:16" ht="17.100000000000001" hidden="1" customHeight="1">
      <c r="A96" s="80">
        <v>1800074</v>
      </c>
      <c r="B96" s="80" t="s">
        <v>2578</v>
      </c>
      <c r="C96" s="81" t="s">
        <v>2594</v>
      </c>
      <c r="D96" s="81" t="s">
        <v>2759</v>
      </c>
      <c r="E96" s="82" t="s">
        <v>2597</v>
      </c>
      <c r="F96" s="81"/>
      <c r="G96" s="81" t="s">
        <v>2675</v>
      </c>
      <c r="H96" s="82" t="s">
        <v>2597</v>
      </c>
      <c r="I96" s="81" t="s">
        <v>2578</v>
      </c>
      <c r="J96" s="83" t="s">
        <v>2578</v>
      </c>
      <c r="K96" s="95">
        <v>260</v>
      </c>
      <c r="L96" s="84">
        <v>43854</v>
      </c>
      <c r="M96" s="85" t="s">
        <v>2760</v>
      </c>
      <c r="N96" s="81" t="s">
        <v>2578</v>
      </c>
      <c r="P96" s="128">
        <f t="shared" si="1"/>
        <v>0</v>
      </c>
    </row>
    <row r="97" spans="1:16" ht="17.100000000000001" hidden="1" customHeight="1">
      <c r="A97" s="80">
        <v>1800075</v>
      </c>
      <c r="B97" s="80" t="s">
        <v>2578</v>
      </c>
      <c r="C97" s="81" t="s">
        <v>2594</v>
      </c>
      <c r="D97" s="81" t="s">
        <v>2761</v>
      </c>
      <c r="E97" s="82" t="s">
        <v>2597</v>
      </c>
      <c r="F97" s="81"/>
      <c r="G97" s="81" t="s">
        <v>2675</v>
      </c>
      <c r="H97" s="82" t="s">
        <v>2597</v>
      </c>
      <c r="I97" s="81" t="s">
        <v>2578</v>
      </c>
      <c r="J97" s="83" t="s">
        <v>2578</v>
      </c>
      <c r="K97" s="95">
        <v>0</v>
      </c>
      <c r="L97" s="84" t="s">
        <v>2578</v>
      </c>
      <c r="M97" s="85" t="s">
        <v>2762</v>
      </c>
      <c r="N97" s="81" t="s">
        <v>2578</v>
      </c>
      <c r="P97" s="128">
        <f t="shared" si="1"/>
        <v>0</v>
      </c>
    </row>
    <row r="98" spans="1:16" ht="17.100000000000001" hidden="1" customHeight="1">
      <c r="A98" s="80">
        <v>1800076</v>
      </c>
      <c r="B98" s="80" t="s">
        <v>2578</v>
      </c>
      <c r="C98" s="81" t="s">
        <v>2594</v>
      </c>
      <c r="D98" s="81" t="s">
        <v>2763</v>
      </c>
      <c r="E98" s="82" t="s">
        <v>2597</v>
      </c>
      <c r="F98" s="81"/>
      <c r="G98" s="81" t="s">
        <v>2675</v>
      </c>
      <c r="H98" s="82" t="s">
        <v>2597</v>
      </c>
      <c r="I98" s="81" t="s">
        <v>2578</v>
      </c>
      <c r="J98" s="83" t="s">
        <v>2578</v>
      </c>
      <c r="K98" s="95">
        <v>0</v>
      </c>
      <c r="L98" s="84" t="s">
        <v>2578</v>
      </c>
      <c r="M98" s="85" t="s">
        <v>2764</v>
      </c>
      <c r="N98" s="81" t="s">
        <v>2578</v>
      </c>
      <c r="P98" s="128">
        <f t="shared" si="1"/>
        <v>0</v>
      </c>
    </row>
    <row r="99" spans="1:16" ht="17.100000000000001" hidden="1" customHeight="1">
      <c r="A99" s="80">
        <v>1800077</v>
      </c>
      <c r="B99" s="80" t="s">
        <v>2578</v>
      </c>
      <c r="C99" s="81" t="s">
        <v>2594</v>
      </c>
      <c r="D99" s="81" t="s">
        <v>2765</v>
      </c>
      <c r="E99" s="82" t="s">
        <v>2597</v>
      </c>
      <c r="F99" s="81"/>
      <c r="G99" s="81" t="s">
        <v>2675</v>
      </c>
      <c r="H99" s="82" t="s">
        <v>2597</v>
      </c>
      <c r="I99" s="81" t="s">
        <v>2578</v>
      </c>
      <c r="J99" s="83" t="s">
        <v>2578</v>
      </c>
      <c r="K99" s="95">
        <v>0</v>
      </c>
      <c r="L99" s="84" t="s">
        <v>2578</v>
      </c>
      <c r="M99" s="85" t="s">
        <v>2766</v>
      </c>
      <c r="N99" s="81" t="s">
        <v>2578</v>
      </c>
      <c r="P99" s="128">
        <f t="shared" si="1"/>
        <v>0</v>
      </c>
    </row>
    <row r="100" spans="1:16" ht="17.100000000000001" hidden="1" customHeight="1">
      <c r="A100" s="80">
        <v>1800078</v>
      </c>
      <c r="B100" s="80" t="s">
        <v>2578</v>
      </c>
      <c r="C100" s="81" t="s">
        <v>2594</v>
      </c>
      <c r="D100" s="81" t="s">
        <v>2767</v>
      </c>
      <c r="E100" s="82" t="s">
        <v>2597</v>
      </c>
      <c r="F100" s="81"/>
      <c r="G100" s="81" t="s">
        <v>2675</v>
      </c>
      <c r="H100" s="82" t="s">
        <v>2597</v>
      </c>
      <c r="I100" s="81" t="s">
        <v>2578</v>
      </c>
      <c r="J100" s="83" t="s">
        <v>2578</v>
      </c>
      <c r="K100" s="95">
        <v>64</v>
      </c>
      <c r="L100" s="84">
        <v>43000</v>
      </c>
      <c r="M100" s="85" t="s">
        <v>2768</v>
      </c>
      <c r="N100" s="81" t="s">
        <v>2578</v>
      </c>
      <c r="P100" s="128">
        <f t="shared" si="1"/>
        <v>0</v>
      </c>
    </row>
    <row r="101" spans="1:16" ht="17.100000000000001" hidden="1" customHeight="1">
      <c r="A101" s="80">
        <v>1800079</v>
      </c>
      <c r="B101" s="80" t="s">
        <v>2578</v>
      </c>
      <c r="C101" s="81" t="s">
        <v>2594</v>
      </c>
      <c r="D101" s="81" t="s">
        <v>2769</v>
      </c>
      <c r="E101" s="82" t="s">
        <v>2597</v>
      </c>
      <c r="F101" s="81"/>
      <c r="G101" s="81" t="s">
        <v>2675</v>
      </c>
      <c r="H101" s="82" t="s">
        <v>2597</v>
      </c>
      <c r="I101" s="81" t="s">
        <v>2578</v>
      </c>
      <c r="J101" s="83" t="s">
        <v>2578</v>
      </c>
      <c r="K101" s="95">
        <v>784.26</v>
      </c>
      <c r="L101" s="84">
        <v>43243</v>
      </c>
      <c r="M101" s="85" t="s">
        <v>2770</v>
      </c>
      <c r="N101" s="81" t="s">
        <v>2578</v>
      </c>
      <c r="P101" s="128">
        <f t="shared" si="1"/>
        <v>0</v>
      </c>
    </row>
    <row r="102" spans="1:16" ht="17.100000000000001" hidden="1" customHeight="1">
      <c r="A102" s="80">
        <v>1800083</v>
      </c>
      <c r="B102" s="80" t="s">
        <v>2578</v>
      </c>
      <c r="C102" s="81" t="s">
        <v>2594</v>
      </c>
      <c r="D102" s="81" t="s">
        <v>2771</v>
      </c>
      <c r="E102" s="82" t="s">
        <v>2597</v>
      </c>
      <c r="F102" s="81"/>
      <c r="G102" s="81" t="s">
        <v>2675</v>
      </c>
      <c r="H102" s="82" t="s">
        <v>2597</v>
      </c>
      <c r="I102" s="81" t="s">
        <v>2578</v>
      </c>
      <c r="J102" s="83" t="s">
        <v>2578</v>
      </c>
      <c r="K102" s="95">
        <v>3.8</v>
      </c>
      <c r="L102" s="84">
        <v>43973</v>
      </c>
      <c r="M102" s="85" t="s">
        <v>2772</v>
      </c>
      <c r="N102" s="81" t="s">
        <v>2578</v>
      </c>
      <c r="P102" s="128">
        <f t="shared" si="1"/>
        <v>0</v>
      </c>
    </row>
    <row r="103" spans="1:16" ht="17.100000000000001" hidden="1" customHeight="1">
      <c r="A103" s="80">
        <v>1800084</v>
      </c>
      <c r="B103" s="80" t="s">
        <v>2578</v>
      </c>
      <c r="C103" s="81" t="s">
        <v>2594</v>
      </c>
      <c r="D103" s="81" t="s">
        <v>2773</v>
      </c>
      <c r="E103" s="82" t="s">
        <v>2597</v>
      </c>
      <c r="F103" s="81"/>
      <c r="G103" s="81" t="s">
        <v>2675</v>
      </c>
      <c r="H103" s="82" t="s">
        <v>2597</v>
      </c>
      <c r="I103" s="81" t="s">
        <v>2578</v>
      </c>
      <c r="J103" s="83" t="s">
        <v>2578</v>
      </c>
      <c r="K103" s="95">
        <v>6.38</v>
      </c>
      <c r="L103" s="84">
        <v>43528</v>
      </c>
      <c r="M103" s="85" t="s">
        <v>2774</v>
      </c>
      <c r="N103" s="81" t="s">
        <v>2578</v>
      </c>
      <c r="P103" s="128">
        <f t="shared" si="1"/>
        <v>0</v>
      </c>
    </row>
    <row r="104" spans="1:16" ht="17.100000000000001" hidden="1" customHeight="1">
      <c r="A104" s="80">
        <v>1800085</v>
      </c>
      <c r="B104" s="80" t="s">
        <v>2578</v>
      </c>
      <c r="C104" s="81" t="s">
        <v>2594</v>
      </c>
      <c r="D104" s="81" t="s">
        <v>2775</v>
      </c>
      <c r="E104" s="82" t="s">
        <v>2597</v>
      </c>
      <c r="F104" s="81"/>
      <c r="G104" s="81" t="s">
        <v>2675</v>
      </c>
      <c r="H104" s="82" t="s">
        <v>2597</v>
      </c>
      <c r="I104" s="81" t="s">
        <v>2578</v>
      </c>
      <c r="J104" s="83" t="s">
        <v>2578</v>
      </c>
      <c r="K104" s="95">
        <v>0</v>
      </c>
      <c r="L104" s="84" t="s">
        <v>2578</v>
      </c>
      <c r="M104" s="85" t="s">
        <v>2776</v>
      </c>
      <c r="N104" s="81" t="s">
        <v>2578</v>
      </c>
      <c r="P104" s="128">
        <f t="shared" si="1"/>
        <v>0</v>
      </c>
    </row>
    <row r="105" spans="1:16" ht="17.100000000000001" hidden="1" customHeight="1">
      <c r="A105" s="80">
        <v>1800087</v>
      </c>
      <c r="B105" s="80" t="s">
        <v>2578</v>
      </c>
      <c r="C105" s="81" t="s">
        <v>2594</v>
      </c>
      <c r="D105" s="81" t="s">
        <v>2777</v>
      </c>
      <c r="E105" s="82" t="s">
        <v>2597</v>
      </c>
      <c r="F105" s="81"/>
      <c r="G105" s="81" t="s">
        <v>2675</v>
      </c>
      <c r="H105" s="82" t="s">
        <v>2597</v>
      </c>
      <c r="I105" s="81" t="s">
        <v>2578</v>
      </c>
      <c r="J105" s="83" t="s">
        <v>2578</v>
      </c>
      <c r="K105" s="95">
        <v>12.65</v>
      </c>
      <c r="L105" s="84">
        <v>43854</v>
      </c>
      <c r="M105" s="85" t="s">
        <v>2778</v>
      </c>
      <c r="N105" s="81" t="s">
        <v>2578</v>
      </c>
      <c r="P105" s="128">
        <f t="shared" si="1"/>
        <v>0</v>
      </c>
    </row>
    <row r="106" spans="1:16" ht="17.100000000000001" hidden="1" customHeight="1">
      <c r="A106" s="80">
        <v>1800088</v>
      </c>
      <c r="B106" s="80" t="s">
        <v>2578</v>
      </c>
      <c r="C106" s="81" t="s">
        <v>2594</v>
      </c>
      <c r="D106" s="81" t="s">
        <v>2779</v>
      </c>
      <c r="E106" s="82" t="s">
        <v>2597</v>
      </c>
      <c r="F106" s="81"/>
      <c r="G106" s="81" t="s">
        <v>2675</v>
      </c>
      <c r="H106" s="82" t="s">
        <v>2597</v>
      </c>
      <c r="I106" s="81" t="s">
        <v>2578</v>
      </c>
      <c r="J106" s="83" t="s">
        <v>2578</v>
      </c>
      <c r="K106" s="95">
        <v>24</v>
      </c>
      <c r="L106" s="84">
        <v>43973</v>
      </c>
      <c r="M106" s="85" t="s">
        <v>2780</v>
      </c>
      <c r="N106" s="81" t="s">
        <v>2578</v>
      </c>
      <c r="P106" s="128">
        <f t="shared" si="1"/>
        <v>0</v>
      </c>
    </row>
    <row r="107" spans="1:16" ht="17.100000000000001" hidden="1" customHeight="1">
      <c r="A107" s="80">
        <v>1800089</v>
      </c>
      <c r="B107" s="80" t="s">
        <v>2578</v>
      </c>
      <c r="C107" s="81" t="s">
        <v>2594</v>
      </c>
      <c r="D107" s="81" t="s">
        <v>2781</v>
      </c>
      <c r="E107" s="82" t="s">
        <v>2597</v>
      </c>
      <c r="F107" s="81"/>
      <c r="G107" s="81" t="s">
        <v>2675</v>
      </c>
      <c r="H107" s="82" t="s">
        <v>2597</v>
      </c>
      <c r="I107" s="81" t="s">
        <v>2578</v>
      </c>
      <c r="J107" s="83" t="s">
        <v>2578</v>
      </c>
      <c r="K107" s="95">
        <v>47</v>
      </c>
      <c r="L107" s="84">
        <v>43973</v>
      </c>
      <c r="M107" s="85" t="s">
        <v>2782</v>
      </c>
      <c r="N107" s="81" t="s">
        <v>2578</v>
      </c>
      <c r="P107" s="128">
        <f t="shared" si="1"/>
        <v>0</v>
      </c>
    </row>
    <row r="108" spans="1:16" ht="17.100000000000001" hidden="1" customHeight="1">
      <c r="A108" s="80">
        <v>1800090</v>
      </c>
      <c r="B108" s="80" t="s">
        <v>2578</v>
      </c>
      <c r="C108" s="81" t="s">
        <v>2594</v>
      </c>
      <c r="D108" s="81" t="s">
        <v>2783</v>
      </c>
      <c r="E108" s="82" t="s">
        <v>2597</v>
      </c>
      <c r="F108" s="81"/>
      <c r="G108" s="81" t="s">
        <v>2675</v>
      </c>
      <c r="H108" s="82" t="s">
        <v>2597</v>
      </c>
      <c r="I108" s="81" t="s">
        <v>2578</v>
      </c>
      <c r="J108" s="83" t="s">
        <v>2578</v>
      </c>
      <c r="K108" s="95">
        <v>26</v>
      </c>
      <c r="L108" s="84">
        <v>43973</v>
      </c>
      <c r="M108" s="85" t="s">
        <v>2784</v>
      </c>
      <c r="N108" s="81" t="s">
        <v>2578</v>
      </c>
      <c r="P108" s="128">
        <f t="shared" si="1"/>
        <v>0</v>
      </c>
    </row>
    <row r="109" spans="1:16" ht="17.100000000000001" hidden="1" customHeight="1">
      <c r="A109" s="80">
        <v>1800091</v>
      </c>
      <c r="B109" s="80" t="s">
        <v>2578</v>
      </c>
      <c r="C109" s="81" t="s">
        <v>2594</v>
      </c>
      <c r="D109" s="81" t="s">
        <v>2785</v>
      </c>
      <c r="E109" s="82" t="s">
        <v>2597</v>
      </c>
      <c r="F109" s="81"/>
      <c r="G109" s="81" t="s">
        <v>2675</v>
      </c>
      <c r="H109" s="82" t="s">
        <v>2597</v>
      </c>
      <c r="I109" s="81" t="s">
        <v>2578</v>
      </c>
      <c r="J109" s="83" t="s">
        <v>2578</v>
      </c>
      <c r="K109" s="95">
        <v>15.97</v>
      </c>
      <c r="L109" s="84">
        <v>43689</v>
      </c>
      <c r="M109" s="85" t="s">
        <v>2786</v>
      </c>
      <c r="N109" s="81" t="s">
        <v>2578</v>
      </c>
      <c r="P109" s="128">
        <f t="shared" si="1"/>
        <v>0</v>
      </c>
    </row>
    <row r="110" spans="1:16" ht="17.100000000000001" hidden="1" customHeight="1">
      <c r="A110" s="80">
        <v>1800092</v>
      </c>
      <c r="B110" s="80" t="s">
        <v>2578</v>
      </c>
      <c r="C110" s="81" t="s">
        <v>2594</v>
      </c>
      <c r="D110" s="81" t="s">
        <v>2787</v>
      </c>
      <c r="E110" s="82" t="s">
        <v>2597</v>
      </c>
      <c r="F110" s="81"/>
      <c r="G110" s="81" t="s">
        <v>2675</v>
      </c>
      <c r="H110" s="82" t="s">
        <v>2597</v>
      </c>
      <c r="I110" s="81" t="s">
        <v>2578</v>
      </c>
      <c r="J110" s="83" t="s">
        <v>2578</v>
      </c>
      <c r="K110" s="95">
        <v>28</v>
      </c>
      <c r="L110" s="84">
        <v>43689</v>
      </c>
      <c r="M110" s="85" t="s">
        <v>2788</v>
      </c>
      <c r="N110" s="81" t="s">
        <v>2578</v>
      </c>
      <c r="P110" s="128">
        <f t="shared" si="1"/>
        <v>0</v>
      </c>
    </row>
    <row r="111" spans="1:16" ht="17.100000000000001" hidden="1" customHeight="1">
      <c r="A111" s="80">
        <v>1800093</v>
      </c>
      <c r="B111" s="80" t="s">
        <v>2578</v>
      </c>
      <c r="C111" s="81" t="s">
        <v>2594</v>
      </c>
      <c r="D111" s="81" t="s">
        <v>2789</v>
      </c>
      <c r="E111" s="82" t="s">
        <v>2597</v>
      </c>
      <c r="F111" s="81"/>
      <c r="G111" s="81" t="s">
        <v>2675</v>
      </c>
      <c r="H111" s="82" t="s">
        <v>2597</v>
      </c>
      <c r="I111" s="81" t="s">
        <v>2578</v>
      </c>
      <c r="J111" s="83" t="s">
        <v>2578</v>
      </c>
      <c r="K111" s="95">
        <v>169</v>
      </c>
      <c r="L111" s="84">
        <v>43973</v>
      </c>
      <c r="M111" s="85" t="s">
        <v>2790</v>
      </c>
      <c r="N111" s="81" t="s">
        <v>2578</v>
      </c>
      <c r="P111" s="128">
        <f t="shared" si="1"/>
        <v>0</v>
      </c>
    </row>
    <row r="112" spans="1:16" ht="17.100000000000001" hidden="1" customHeight="1">
      <c r="A112" s="80">
        <v>1800094</v>
      </c>
      <c r="B112" s="80" t="s">
        <v>2578</v>
      </c>
      <c r="C112" s="81" t="s">
        <v>2594</v>
      </c>
      <c r="D112" s="81" t="s">
        <v>2791</v>
      </c>
      <c r="E112" s="82" t="s">
        <v>2597</v>
      </c>
      <c r="F112" s="81"/>
      <c r="G112" s="81" t="s">
        <v>2675</v>
      </c>
      <c r="H112" s="82" t="s">
        <v>2597</v>
      </c>
      <c r="I112" s="81" t="s">
        <v>2578</v>
      </c>
      <c r="J112" s="83" t="s">
        <v>2578</v>
      </c>
      <c r="K112" s="95">
        <v>175</v>
      </c>
      <c r="L112" s="84">
        <v>43435</v>
      </c>
      <c r="M112" s="85" t="s">
        <v>2792</v>
      </c>
      <c r="N112" s="81" t="s">
        <v>2578</v>
      </c>
      <c r="P112" s="128">
        <f t="shared" si="1"/>
        <v>0</v>
      </c>
    </row>
    <row r="113" spans="1:16" ht="17.100000000000001" hidden="1" customHeight="1">
      <c r="A113" s="80">
        <v>1800137</v>
      </c>
      <c r="B113" s="80" t="s">
        <v>2578</v>
      </c>
      <c r="C113" s="81" t="s">
        <v>2594</v>
      </c>
      <c r="D113" s="81" t="s">
        <v>2793</v>
      </c>
      <c r="E113" s="82" t="s">
        <v>2597</v>
      </c>
      <c r="F113" s="81"/>
      <c r="G113" s="81" t="s">
        <v>2675</v>
      </c>
      <c r="H113" s="82" t="s">
        <v>2597</v>
      </c>
      <c r="I113" s="81" t="s">
        <v>2578</v>
      </c>
      <c r="J113" s="83" t="s">
        <v>2578</v>
      </c>
      <c r="K113" s="95">
        <v>695.1</v>
      </c>
      <c r="L113" s="84">
        <v>43339</v>
      </c>
      <c r="M113" s="85" t="s">
        <v>2794</v>
      </c>
      <c r="N113" s="81" t="s">
        <v>2578</v>
      </c>
      <c r="P113" s="128">
        <f t="shared" si="1"/>
        <v>0</v>
      </c>
    </row>
    <row r="114" spans="1:16" ht="17.100000000000001" hidden="1" customHeight="1">
      <c r="A114" s="80">
        <v>1800138</v>
      </c>
      <c r="B114" s="80" t="s">
        <v>2578</v>
      </c>
      <c r="C114" s="81" t="s">
        <v>2594</v>
      </c>
      <c r="D114" s="81" t="s">
        <v>2795</v>
      </c>
      <c r="E114" s="82" t="s">
        <v>2597</v>
      </c>
      <c r="F114" s="81"/>
      <c r="G114" s="81" t="s">
        <v>2675</v>
      </c>
      <c r="H114" s="82" t="s">
        <v>2597</v>
      </c>
      <c r="I114" s="81" t="s">
        <v>2578</v>
      </c>
      <c r="J114" s="83" t="s">
        <v>2578</v>
      </c>
      <c r="K114" s="95">
        <v>850.5</v>
      </c>
      <c r="L114" s="84">
        <v>43679</v>
      </c>
      <c r="M114" s="85" t="s">
        <v>2796</v>
      </c>
      <c r="N114" s="81" t="s">
        <v>2578</v>
      </c>
      <c r="P114" s="128">
        <f t="shared" si="1"/>
        <v>0</v>
      </c>
    </row>
    <row r="115" spans="1:16" ht="17.100000000000001" hidden="1" customHeight="1">
      <c r="A115" s="80">
        <v>1800139</v>
      </c>
      <c r="B115" s="80" t="s">
        <v>2578</v>
      </c>
      <c r="C115" s="81" t="s">
        <v>2594</v>
      </c>
      <c r="D115" s="81" t="s">
        <v>2797</v>
      </c>
      <c r="E115" s="82" t="s">
        <v>2597</v>
      </c>
      <c r="F115" s="81"/>
      <c r="G115" s="81" t="s">
        <v>2675</v>
      </c>
      <c r="H115" s="82" t="s">
        <v>2597</v>
      </c>
      <c r="I115" s="81" t="s">
        <v>2578</v>
      </c>
      <c r="J115" s="83" t="s">
        <v>2578</v>
      </c>
      <c r="K115" s="95">
        <v>305.55</v>
      </c>
      <c r="L115" s="84">
        <v>43339</v>
      </c>
      <c r="M115" s="85" t="s">
        <v>2798</v>
      </c>
      <c r="N115" s="81" t="s">
        <v>2578</v>
      </c>
      <c r="P115" s="128">
        <f t="shared" si="1"/>
        <v>0</v>
      </c>
    </row>
    <row r="116" spans="1:16" ht="17.100000000000001" hidden="1" customHeight="1">
      <c r="A116" s="80">
        <v>1800140</v>
      </c>
      <c r="B116" s="80" t="s">
        <v>2578</v>
      </c>
      <c r="C116" s="81" t="s">
        <v>2594</v>
      </c>
      <c r="D116" s="81" t="s">
        <v>2799</v>
      </c>
      <c r="E116" s="82" t="s">
        <v>2597</v>
      </c>
      <c r="F116" s="81"/>
      <c r="G116" s="81" t="s">
        <v>2675</v>
      </c>
      <c r="H116" s="82" t="s">
        <v>2597</v>
      </c>
      <c r="I116" s="81" t="s">
        <v>2578</v>
      </c>
      <c r="J116" s="83" t="s">
        <v>2578</v>
      </c>
      <c r="K116" s="95">
        <v>280</v>
      </c>
      <c r="L116" s="84">
        <v>43454</v>
      </c>
      <c r="M116" s="85" t="s">
        <v>2800</v>
      </c>
      <c r="N116" s="81" t="s">
        <v>2578</v>
      </c>
      <c r="P116" s="128">
        <f t="shared" si="1"/>
        <v>0</v>
      </c>
    </row>
    <row r="117" spans="1:16" ht="17.100000000000001" hidden="1" customHeight="1">
      <c r="A117" s="80">
        <v>1800146</v>
      </c>
      <c r="B117" s="80" t="s">
        <v>2578</v>
      </c>
      <c r="C117" s="81" t="s">
        <v>2594</v>
      </c>
      <c r="D117" s="81" t="s">
        <v>2801</v>
      </c>
      <c r="E117" s="82" t="s">
        <v>2597</v>
      </c>
      <c r="F117" s="81"/>
      <c r="G117" s="81" t="s">
        <v>2675</v>
      </c>
      <c r="H117" s="82" t="s">
        <v>2597</v>
      </c>
      <c r="I117" s="81" t="s">
        <v>2578</v>
      </c>
      <c r="J117" s="83" t="s">
        <v>2578</v>
      </c>
      <c r="K117" s="95">
        <v>40</v>
      </c>
      <c r="L117" s="84">
        <v>43924</v>
      </c>
      <c r="M117" s="85" t="s">
        <v>2802</v>
      </c>
      <c r="N117" s="81" t="s">
        <v>2578</v>
      </c>
      <c r="P117" s="128">
        <f t="shared" si="1"/>
        <v>0</v>
      </c>
    </row>
    <row r="118" spans="1:16" ht="17.100000000000001" hidden="1" customHeight="1">
      <c r="A118" s="80">
        <v>1800147</v>
      </c>
      <c r="B118" s="80" t="s">
        <v>2578</v>
      </c>
      <c r="C118" s="81" t="s">
        <v>2594</v>
      </c>
      <c r="D118" s="81" t="s">
        <v>2803</v>
      </c>
      <c r="E118" s="82" t="s">
        <v>2597</v>
      </c>
      <c r="F118" s="81"/>
      <c r="G118" s="81" t="s">
        <v>2675</v>
      </c>
      <c r="H118" s="82" t="s">
        <v>2597</v>
      </c>
      <c r="I118" s="81" t="s">
        <v>2578</v>
      </c>
      <c r="J118" s="83" t="s">
        <v>2578</v>
      </c>
      <c r="K118" s="95">
        <v>40</v>
      </c>
      <c r="L118" s="84">
        <v>43924</v>
      </c>
      <c r="M118" s="85" t="s">
        <v>2804</v>
      </c>
      <c r="N118" s="81" t="s">
        <v>2578</v>
      </c>
      <c r="P118" s="128">
        <f t="shared" si="1"/>
        <v>0</v>
      </c>
    </row>
    <row r="119" spans="1:16" ht="17.100000000000001" hidden="1" customHeight="1">
      <c r="A119" s="80">
        <v>1800148</v>
      </c>
      <c r="B119" s="80" t="s">
        <v>2578</v>
      </c>
      <c r="C119" s="81" t="s">
        <v>2594</v>
      </c>
      <c r="D119" s="81" t="s">
        <v>2805</v>
      </c>
      <c r="E119" s="82" t="s">
        <v>2597</v>
      </c>
      <c r="F119" s="81"/>
      <c r="G119" s="81" t="s">
        <v>2675</v>
      </c>
      <c r="H119" s="82" t="s">
        <v>2597</v>
      </c>
      <c r="I119" s="81" t="s">
        <v>2578</v>
      </c>
      <c r="J119" s="83" t="s">
        <v>2578</v>
      </c>
      <c r="K119" s="95">
        <v>40</v>
      </c>
      <c r="L119" s="84">
        <v>43924</v>
      </c>
      <c r="M119" s="85" t="s">
        <v>2806</v>
      </c>
      <c r="N119" s="81" t="s">
        <v>2578</v>
      </c>
      <c r="P119" s="128">
        <f t="shared" si="1"/>
        <v>0</v>
      </c>
    </row>
    <row r="120" spans="1:16" ht="17.100000000000001" hidden="1" customHeight="1">
      <c r="A120" s="80">
        <v>1800149</v>
      </c>
      <c r="B120" s="80" t="s">
        <v>2578</v>
      </c>
      <c r="C120" s="81" t="s">
        <v>2594</v>
      </c>
      <c r="D120" s="81" t="s">
        <v>2807</v>
      </c>
      <c r="E120" s="82" t="s">
        <v>2597</v>
      </c>
      <c r="F120" s="81"/>
      <c r="G120" s="81" t="s">
        <v>2675</v>
      </c>
      <c r="H120" s="82" t="s">
        <v>2597</v>
      </c>
      <c r="I120" s="81" t="s">
        <v>2578</v>
      </c>
      <c r="J120" s="83" t="s">
        <v>2578</v>
      </c>
      <c r="K120" s="95">
        <v>40</v>
      </c>
      <c r="L120" s="84">
        <v>43924</v>
      </c>
      <c r="M120" s="85" t="s">
        <v>2808</v>
      </c>
      <c r="N120" s="81" t="s">
        <v>2578</v>
      </c>
      <c r="P120" s="128">
        <f t="shared" si="1"/>
        <v>0</v>
      </c>
    </row>
    <row r="121" spans="1:16" ht="17.100000000000001" hidden="1" customHeight="1">
      <c r="A121" s="80">
        <v>1800150</v>
      </c>
      <c r="B121" s="80" t="s">
        <v>2578</v>
      </c>
      <c r="C121" s="81" t="s">
        <v>2594</v>
      </c>
      <c r="D121" s="81" t="s">
        <v>2809</v>
      </c>
      <c r="E121" s="82" t="s">
        <v>2597</v>
      </c>
      <c r="F121" s="81"/>
      <c r="G121" s="81" t="s">
        <v>2675</v>
      </c>
      <c r="H121" s="82" t="s">
        <v>2597</v>
      </c>
      <c r="I121" s="81" t="s">
        <v>2578</v>
      </c>
      <c r="J121" s="83" t="s">
        <v>2578</v>
      </c>
      <c r="K121" s="95">
        <v>45</v>
      </c>
      <c r="L121" s="84">
        <v>43924</v>
      </c>
      <c r="M121" s="85" t="s">
        <v>2810</v>
      </c>
      <c r="N121" s="81" t="s">
        <v>2578</v>
      </c>
      <c r="P121" s="128">
        <f t="shared" si="1"/>
        <v>0</v>
      </c>
    </row>
    <row r="122" spans="1:16" ht="17.100000000000001" hidden="1" customHeight="1">
      <c r="A122" s="80">
        <v>1800151</v>
      </c>
      <c r="B122" s="80" t="s">
        <v>2578</v>
      </c>
      <c r="C122" s="81" t="s">
        <v>2594</v>
      </c>
      <c r="D122" s="81" t="s">
        <v>2811</v>
      </c>
      <c r="E122" s="82" t="s">
        <v>2597</v>
      </c>
      <c r="F122" s="81"/>
      <c r="G122" s="81" t="s">
        <v>2675</v>
      </c>
      <c r="H122" s="82" t="s">
        <v>2597</v>
      </c>
      <c r="I122" s="81" t="s">
        <v>2578</v>
      </c>
      <c r="J122" s="83" t="s">
        <v>2578</v>
      </c>
      <c r="K122" s="95">
        <v>40</v>
      </c>
      <c r="L122" s="84">
        <v>43924</v>
      </c>
      <c r="M122" s="85" t="s">
        <v>2812</v>
      </c>
      <c r="N122" s="81" t="s">
        <v>2578</v>
      </c>
      <c r="P122" s="128">
        <f t="shared" si="1"/>
        <v>0</v>
      </c>
    </row>
    <row r="123" spans="1:16" ht="17.100000000000001" hidden="1" customHeight="1">
      <c r="A123" s="80">
        <v>12</v>
      </c>
      <c r="B123" s="80" t="s">
        <v>2578</v>
      </c>
      <c r="C123" s="81" t="s">
        <v>2594</v>
      </c>
      <c r="D123" s="81" t="s">
        <v>2813</v>
      </c>
      <c r="E123" s="82" t="s">
        <v>2597</v>
      </c>
      <c r="F123" s="81"/>
      <c r="G123" s="81" t="s">
        <v>2814</v>
      </c>
      <c r="H123" s="82" t="s">
        <v>2597</v>
      </c>
      <c r="I123" s="81" t="s">
        <v>2578</v>
      </c>
      <c r="J123" s="83" t="s">
        <v>2578</v>
      </c>
      <c r="K123" s="95">
        <v>511.91</v>
      </c>
      <c r="L123" s="84">
        <v>42255</v>
      </c>
      <c r="M123" s="85" t="s">
        <v>2815</v>
      </c>
      <c r="N123" s="81" t="s">
        <v>2578</v>
      </c>
      <c r="P123" s="128">
        <f t="shared" si="1"/>
        <v>0</v>
      </c>
    </row>
    <row r="124" spans="1:16" ht="17.100000000000001" hidden="1" customHeight="1">
      <c r="A124" s="80">
        <v>160152</v>
      </c>
      <c r="B124" s="80" t="s">
        <v>2578</v>
      </c>
      <c r="C124" s="81" t="s">
        <v>2594</v>
      </c>
      <c r="D124" s="81" t="s">
        <v>2816</v>
      </c>
      <c r="E124" s="82" t="s">
        <v>2597</v>
      </c>
      <c r="F124" s="81"/>
      <c r="G124" s="81" t="s">
        <v>2814</v>
      </c>
      <c r="H124" s="82" t="s">
        <v>2597</v>
      </c>
      <c r="I124" s="81" t="s">
        <v>2578</v>
      </c>
      <c r="J124" s="83" t="s">
        <v>2578</v>
      </c>
      <c r="K124" s="95">
        <v>0</v>
      </c>
      <c r="L124" s="84" t="s">
        <v>2578</v>
      </c>
      <c r="M124" s="85" t="s">
        <v>2817</v>
      </c>
      <c r="N124" s="81" t="s">
        <v>2578</v>
      </c>
      <c r="P124" s="128">
        <f t="shared" si="1"/>
        <v>0</v>
      </c>
    </row>
    <row r="125" spans="1:16" ht="17.100000000000001" hidden="1" customHeight="1">
      <c r="A125" s="80">
        <v>1800001</v>
      </c>
      <c r="B125" s="80" t="s">
        <v>2578</v>
      </c>
      <c r="C125" s="81" t="s">
        <v>2594</v>
      </c>
      <c r="D125" s="81" t="s">
        <v>2818</v>
      </c>
      <c r="E125" s="82" t="s">
        <v>2597</v>
      </c>
      <c r="F125" s="81"/>
      <c r="G125" s="81" t="s">
        <v>2814</v>
      </c>
      <c r="H125" s="82" t="s">
        <v>2597</v>
      </c>
      <c r="I125" s="81" t="s">
        <v>2578</v>
      </c>
      <c r="J125" s="83" t="s">
        <v>2578</v>
      </c>
      <c r="K125" s="95">
        <v>188.08</v>
      </c>
      <c r="L125" s="84">
        <v>43284</v>
      </c>
      <c r="M125" s="85" t="s">
        <v>2819</v>
      </c>
      <c r="N125" s="81" t="s">
        <v>2578</v>
      </c>
      <c r="P125" s="128">
        <f t="shared" si="1"/>
        <v>0</v>
      </c>
    </row>
    <row r="126" spans="1:16" ht="17.100000000000001" hidden="1" customHeight="1">
      <c r="A126" s="80">
        <v>1800101</v>
      </c>
      <c r="B126" s="80" t="s">
        <v>2578</v>
      </c>
      <c r="C126" s="81" t="s">
        <v>2594</v>
      </c>
      <c r="D126" s="81" t="s">
        <v>2820</v>
      </c>
      <c r="E126" s="82" t="s">
        <v>2597</v>
      </c>
      <c r="F126" s="81"/>
      <c r="G126" s="81" t="s">
        <v>2814</v>
      </c>
      <c r="H126" s="82" t="s">
        <v>2597</v>
      </c>
      <c r="I126" s="81" t="s">
        <v>2578</v>
      </c>
      <c r="J126" s="83" t="s">
        <v>2578</v>
      </c>
      <c r="K126" s="95">
        <v>10</v>
      </c>
      <c r="L126" s="84">
        <v>42370</v>
      </c>
      <c r="M126" s="85" t="s">
        <v>2820</v>
      </c>
      <c r="N126" s="81" t="s">
        <v>2578</v>
      </c>
      <c r="P126" s="128">
        <f t="shared" si="1"/>
        <v>0</v>
      </c>
    </row>
    <row r="127" spans="1:16" ht="17.100000000000001" hidden="1" customHeight="1">
      <c r="A127" s="80">
        <v>1800116</v>
      </c>
      <c r="B127" s="80" t="s">
        <v>2578</v>
      </c>
      <c r="C127" s="81" t="s">
        <v>2594</v>
      </c>
      <c r="D127" s="81" t="s">
        <v>2821</v>
      </c>
      <c r="E127" s="82" t="s">
        <v>2597</v>
      </c>
      <c r="F127" s="81"/>
      <c r="G127" s="81" t="s">
        <v>2814</v>
      </c>
      <c r="H127" s="82" t="s">
        <v>2597</v>
      </c>
      <c r="I127" s="81" t="s">
        <v>2578</v>
      </c>
      <c r="J127" s="83" t="s">
        <v>2578</v>
      </c>
      <c r="K127" s="95">
        <v>0</v>
      </c>
      <c r="L127" s="84" t="s">
        <v>2578</v>
      </c>
      <c r="M127" s="85" t="s">
        <v>2822</v>
      </c>
      <c r="N127" s="81" t="s">
        <v>2578</v>
      </c>
      <c r="P127" s="128">
        <f t="shared" si="1"/>
        <v>0</v>
      </c>
    </row>
    <row r="128" spans="1:16" ht="17.100000000000001" hidden="1" customHeight="1">
      <c r="A128" s="80">
        <v>1800117</v>
      </c>
      <c r="B128" s="80" t="s">
        <v>2578</v>
      </c>
      <c r="C128" s="81" t="s">
        <v>2594</v>
      </c>
      <c r="D128" s="81" t="s">
        <v>2823</v>
      </c>
      <c r="E128" s="82" t="s">
        <v>2597</v>
      </c>
      <c r="F128" s="81"/>
      <c r="G128" s="81" t="s">
        <v>2814</v>
      </c>
      <c r="H128" s="82" t="s">
        <v>2597</v>
      </c>
      <c r="I128" s="81" t="s">
        <v>2578</v>
      </c>
      <c r="J128" s="83" t="s">
        <v>2578</v>
      </c>
      <c r="K128" s="95">
        <v>0</v>
      </c>
      <c r="L128" s="84" t="s">
        <v>2578</v>
      </c>
      <c r="M128" s="85" t="s">
        <v>2824</v>
      </c>
      <c r="N128" s="81" t="s">
        <v>2578</v>
      </c>
      <c r="P128" s="128">
        <f t="shared" si="1"/>
        <v>0</v>
      </c>
    </row>
    <row r="129" spans="1:16" ht="17.100000000000001" hidden="1" customHeight="1">
      <c r="A129" s="80">
        <v>1800002</v>
      </c>
      <c r="B129" s="80" t="s">
        <v>2578</v>
      </c>
      <c r="C129" s="81" t="s">
        <v>2594</v>
      </c>
      <c r="D129" s="81" t="s">
        <v>2825</v>
      </c>
      <c r="E129" s="82" t="s">
        <v>2597</v>
      </c>
      <c r="F129" s="81"/>
      <c r="G129" s="81" t="s">
        <v>2826</v>
      </c>
      <c r="H129" s="82" t="s">
        <v>2597</v>
      </c>
      <c r="I129" s="81" t="s">
        <v>2578</v>
      </c>
      <c r="J129" s="83" t="s">
        <v>2578</v>
      </c>
      <c r="K129" s="95">
        <v>77.58</v>
      </c>
      <c r="L129" s="84">
        <v>43924</v>
      </c>
      <c r="M129" s="85" t="s">
        <v>2827</v>
      </c>
      <c r="N129" s="81" t="s">
        <v>2578</v>
      </c>
      <c r="P129" s="128">
        <f t="shared" si="1"/>
        <v>0</v>
      </c>
    </row>
    <row r="130" spans="1:16" ht="17.100000000000001" hidden="1" customHeight="1">
      <c r="A130" s="80">
        <v>1800003</v>
      </c>
      <c r="B130" s="80" t="s">
        <v>2578</v>
      </c>
      <c r="C130" s="81" t="s">
        <v>2594</v>
      </c>
      <c r="D130" s="81" t="s">
        <v>2828</v>
      </c>
      <c r="E130" s="82" t="s">
        <v>2597</v>
      </c>
      <c r="F130" s="81"/>
      <c r="G130" s="81" t="s">
        <v>2826</v>
      </c>
      <c r="H130" s="82" t="s">
        <v>2597</v>
      </c>
      <c r="I130" s="81" t="s">
        <v>2578</v>
      </c>
      <c r="J130" s="83" t="s">
        <v>2578</v>
      </c>
      <c r="K130" s="95">
        <v>27</v>
      </c>
      <c r="L130" s="84">
        <v>43924</v>
      </c>
      <c r="M130" s="85" t="s">
        <v>2829</v>
      </c>
      <c r="N130" s="81" t="s">
        <v>2578</v>
      </c>
      <c r="P130" s="128">
        <f t="shared" si="1"/>
        <v>0</v>
      </c>
    </row>
    <row r="131" spans="1:16" ht="17.100000000000001" hidden="1" customHeight="1">
      <c r="A131" s="80">
        <v>1800097</v>
      </c>
      <c r="B131" s="80" t="s">
        <v>2578</v>
      </c>
      <c r="C131" s="81" t="s">
        <v>2594</v>
      </c>
      <c r="D131" s="81" t="s">
        <v>2830</v>
      </c>
      <c r="E131" s="82" t="s">
        <v>2597</v>
      </c>
      <c r="F131" s="81"/>
      <c r="G131" s="81" t="s">
        <v>2826</v>
      </c>
      <c r="H131" s="82" t="s">
        <v>2597</v>
      </c>
      <c r="I131" s="81" t="s">
        <v>2578</v>
      </c>
      <c r="J131" s="83" t="s">
        <v>2578</v>
      </c>
      <c r="K131" s="95">
        <v>11.26</v>
      </c>
      <c r="L131" s="84">
        <v>43430</v>
      </c>
      <c r="M131" s="85" t="s">
        <v>2831</v>
      </c>
      <c r="N131" s="81" t="s">
        <v>2578</v>
      </c>
      <c r="P131" s="128">
        <f t="shared" si="1"/>
        <v>0</v>
      </c>
    </row>
    <row r="132" spans="1:16" ht="17.100000000000001" hidden="1" customHeight="1">
      <c r="A132" s="80">
        <v>1800100</v>
      </c>
      <c r="B132" s="80" t="s">
        <v>2578</v>
      </c>
      <c r="C132" s="81" t="s">
        <v>2594</v>
      </c>
      <c r="D132" s="81" t="s">
        <v>2832</v>
      </c>
      <c r="E132" s="82" t="s">
        <v>2597</v>
      </c>
      <c r="F132" s="81"/>
      <c r="G132" s="81" t="s">
        <v>2826</v>
      </c>
      <c r="H132" s="82" t="s">
        <v>2597</v>
      </c>
      <c r="I132" s="81" t="s">
        <v>2578</v>
      </c>
      <c r="J132" s="83" t="s">
        <v>2578</v>
      </c>
      <c r="K132" s="95">
        <v>295.55</v>
      </c>
      <c r="L132" s="84">
        <v>42501</v>
      </c>
      <c r="M132" s="85" t="s">
        <v>2832</v>
      </c>
      <c r="N132" s="81" t="s">
        <v>2578</v>
      </c>
      <c r="P132" s="128">
        <f t="shared" si="1"/>
        <v>0</v>
      </c>
    </row>
    <row r="133" spans="1:16" ht="17.100000000000001" hidden="1" customHeight="1">
      <c r="A133" s="80">
        <v>1800110</v>
      </c>
      <c r="B133" s="80" t="s">
        <v>2578</v>
      </c>
      <c r="C133" s="81" t="s">
        <v>2594</v>
      </c>
      <c r="D133" s="81" t="s">
        <v>2833</v>
      </c>
      <c r="E133" s="82" t="s">
        <v>2597</v>
      </c>
      <c r="F133" s="81"/>
      <c r="G133" s="81" t="s">
        <v>2826</v>
      </c>
      <c r="H133" s="82" t="s">
        <v>2597</v>
      </c>
      <c r="I133" s="81" t="s">
        <v>2578</v>
      </c>
      <c r="J133" s="83" t="s">
        <v>2578</v>
      </c>
      <c r="K133" s="95">
        <v>0</v>
      </c>
      <c r="L133" s="84" t="s">
        <v>2578</v>
      </c>
      <c r="M133" s="85" t="s">
        <v>2834</v>
      </c>
      <c r="N133" s="81" t="s">
        <v>2578</v>
      </c>
      <c r="P133" s="128">
        <f t="shared" si="1"/>
        <v>0</v>
      </c>
    </row>
    <row r="134" spans="1:16" ht="17.100000000000001" hidden="1" customHeight="1">
      <c r="A134" s="80">
        <v>1800111</v>
      </c>
      <c r="B134" s="80" t="s">
        <v>2578</v>
      </c>
      <c r="C134" s="81" t="s">
        <v>2594</v>
      </c>
      <c r="D134" s="81" t="s">
        <v>2835</v>
      </c>
      <c r="E134" s="82" t="s">
        <v>2597</v>
      </c>
      <c r="F134" s="81"/>
      <c r="G134" s="81" t="s">
        <v>2826</v>
      </c>
      <c r="H134" s="82" t="s">
        <v>2597</v>
      </c>
      <c r="I134" s="81" t="s">
        <v>2578</v>
      </c>
      <c r="J134" s="83" t="s">
        <v>2578</v>
      </c>
      <c r="K134" s="95">
        <v>0</v>
      </c>
      <c r="L134" s="84" t="s">
        <v>2578</v>
      </c>
      <c r="M134" s="85" t="s">
        <v>2836</v>
      </c>
      <c r="N134" s="81" t="s">
        <v>2578</v>
      </c>
      <c r="P134" s="128">
        <f t="shared" si="1"/>
        <v>0</v>
      </c>
    </row>
    <row r="135" spans="1:16" ht="17.100000000000001" hidden="1" customHeight="1">
      <c r="A135" s="80">
        <v>1800112</v>
      </c>
      <c r="B135" s="80" t="s">
        <v>2578</v>
      </c>
      <c r="C135" s="81" t="s">
        <v>2594</v>
      </c>
      <c r="D135" s="81" t="s">
        <v>2837</v>
      </c>
      <c r="E135" s="82" t="s">
        <v>2597</v>
      </c>
      <c r="F135" s="81"/>
      <c r="G135" s="81" t="s">
        <v>2826</v>
      </c>
      <c r="H135" s="82" t="s">
        <v>2597</v>
      </c>
      <c r="I135" s="81" t="s">
        <v>2578</v>
      </c>
      <c r="J135" s="83" t="s">
        <v>2578</v>
      </c>
      <c r="K135" s="95">
        <v>13.3</v>
      </c>
      <c r="L135" s="84">
        <v>43924</v>
      </c>
      <c r="M135" s="85" t="s">
        <v>2838</v>
      </c>
      <c r="N135" s="81" t="s">
        <v>2578</v>
      </c>
      <c r="P135" s="128">
        <f t="shared" si="1"/>
        <v>0</v>
      </c>
    </row>
    <row r="136" spans="1:16" ht="17.100000000000001" hidden="1" customHeight="1">
      <c r="A136" s="80">
        <v>1800113</v>
      </c>
      <c r="B136" s="80" t="s">
        <v>2578</v>
      </c>
      <c r="C136" s="81" t="s">
        <v>2594</v>
      </c>
      <c r="D136" s="81" t="s">
        <v>2839</v>
      </c>
      <c r="E136" s="82" t="s">
        <v>2597</v>
      </c>
      <c r="F136" s="81"/>
      <c r="G136" s="81" t="s">
        <v>2826</v>
      </c>
      <c r="H136" s="82" t="s">
        <v>2597</v>
      </c>
      <c r="I136" s="81" t="s">
        <v>2578</v>
      </c>
      <c r="J136" s="83" t="s">
        <v>2578</v>
      </c>
      <c r="K136" s="95">
        <v>0</v>
      </c>
      <c r="L136" s="84" t="s">
        <v>2578</v>
      </c>
      <c r="M136" s="85" t="s">
        <v>2840</v>
      </c>
      <c r="N136" s="81" t="s">
        <v>2578</v>
      </c>
      <c r="P136" s="128">
        <f t="shared" si="1"/>
        <v>0</v>
      </c>
    </row>
    <row r="137" spans="1:16" ht="17.100000000000001" hidden="1" customHeight="1">
      <c r="A137" s="80">
        <v>1800114</v>
      </c>
      <c r="B137" s="80" t="s">
        <v>2578</v>
      </c>
      <c r="C137" s="81" t="s">
        <v>2594</v>
      </c>
      <c r="D137" s="81" t="s">
        <v>2841</v>
      </c>
      <c r="E137" s="82" t="s">
        <v>2597</v>
      </c>
      <c r="F137" s="81"/>
      <c r="G137" s="81" t="s">
        <v>2826</v>
      </c>
      <c r="H137" s="82" t="s">
        <v>2597</v>
      </c>
      <c r="I137" s="81" t="s">
        <v>2578</v>
      </c>
      <c r="J137" s="83" t="s">
        <v>2578</v>
      </c>
      <c r="K137" s="95">
        <v>0</v>
      </c>
      <c r="L137" s="84" t="s">
        <v>2578</v>
      </c>
      <c r="M137" s="85" t="s">
        <v>2842</v>
      </c>
      <c r="N137" s="81" t="s">
        <v>2578</v>
      </c>
      <c r="P137" s="128">
        <f t="shared" si="1"/>
        <v>0</v>
      </c>
    </row>
    <row r="138" spans="1:16" ht="17.100000000000001" hidden="1" customHeight="1">
      <c r="A138" s="80">
        <v>1800115</v>
      </c>
      <c r="B138" s="80" t="s">
        <v>2578</v>
      </c>
      <c r="C138" s="81" t="s">
        <v>2594</v>
      </c>
      <c r="D138" s="81" t="s">
        <v>2843</v>
      </c>
      <c r="E138" s="82" t="s">
        <v>2597</v>
      </c>
      <c r="F138" s="81"/>
      <c r="G138" s="81" t="s">
        <v>2826</v>
      </c>
      <c r="H138" s="82" t="s">
        <v>2597</v>
      </c>
      <c r="I138" s="81" t="s">
        <v>2578</v>
      </c>
      <c r="J138" s="83" t="s">
        <v>2578</v>
      </c>
      <c r="K138" s="95">
        <v>0</v>
      </c>
      <c r="L138" s="84" t="s">
        <v>2578</v>
      </c>
      <c r="M138" s="85" t="s">
        <v>2844</v>
      </c>
      <c r="N138" s="81" t="s">
        <v>2578</v>
      </c>
      <c r="P138" s="128">
        <f t="shared" si="1"/>
        <v>0</v>
      </c>
    </row>
    <row r="139" spans="1:16" ht="17.100000000000001" hidden="1" customHeight="1">
      <c r="A139" s="80">
        <v>1800118</v>
      </c>
      <c r="B139" s="80" t="s">
        <v>2578</v>
      </c>
      <c r="C139" s="81" t="s">
        <v>2594</v>
      </c>
      <c r="D139" s="81" t="s">
        <v>2845</v>
      </c>
      <c r="E139" s="82" t="s">
        <v>2597</v>
      </c>
      <c r="F139" s="81"/>
      <c r="G139" s="81" t="s">
        <v>2826</v>
      </c>
      <c r="H139" s="82" t="s">
        <v>2597</v>
      </c>
      <c r="I139" s="81" t="s">
        <v>2578</v>
      </c>
      <c r="J139" s="83" t="s">
        <v>2578</v>
      </c>
      <c r="K139" s="95">
        <v>0</v>
      </c>
      <c r="L139" s="84" t="s">
        <v>2578</v>
      </c>
      <c r="M139" s="85" t="s">
        <v>2846</v>
      </c>
      <c r="N139" s="81" t="s">
        <v>2578</v>
      </c>
      <c r="P139" s="128">
        <f t="shared" ref="P139:P202" si="2">K139*F139</f>
        <v>0</v>
      </c>
    </row>
    <row r="140" spans="1:16" ht="17.100000000000001" hidden="1" customHeight="1">
      <c r="A140" s="80">
        <v>1800119</v>
      </c>
      <c r="B140" s="80" t="s">
        <v>2578</v>
      </c>
      <c r="C140" s="81" t="s">
        <v>2594</v>
      </c>
      <c r="D140" s="81" t="s">
        <v>2847</v>
      </c>
      <c r="E140" s="82" t="s">
        <v>2597</v>
      </c>
      <c r="F140" s="81"/>
      <c r="G140" s="81" t="s">
        <v>2826</v>
      </c>
      <c r="H140" s="82" t="s">
        <v>2597</v>
      </c>
      <c r="I140" s="81" t="s">
        <v>2578</v>
      </c>
      <c r="J140" s="83" t="s">
        <v>2578</v>
      </c>
      <c r="K140" s="95">
        <v>0</v>
      </c>
      <c r="L140" s="84" t="s">
        <v>2578</v>
      </c>
      <c r="M140" s="85" t="s">
        <v>2848</v>
      </c>
      <c r="N140" s="81" t="s">
        <v>2578</v>
      </c>
      <c r="P140" s="128">
        <f t="shared" si="2"/>
        <v>0</v>
      </c>
    </row>
    <row r="141" spans="1:16" ht="17.100000000000001" hidden="1" customHeight="1">
      <c r="A141" s="80">
        <v>1800120</v>
      </c>
      <c r="B141" s="80" t="s">
        <v>2578</v>
      </c>
      <c r="C141" s="81" t="s">
        <v>2594</v>
      </c>
      <c r="D141" s="81" t="s">
        <v>2849</v>
      </c>
      <c r="E141" s="82" t="s">
        <v>2597</v>
      </c>
      <c r="F141" s="81"/>
      <c r="G141" s="81" t="s">
        <v>2826</v>
      </c>
      <c r="H141" s="82" t="s">
        <v>2597</v>
      </c>
      <c r="I141" s="81" t="s">
        <v>2578</v>
      </c>
      <c r="J141" s="83" t="s">
        <v>2578</v>
      </c>
      <c r="K141" s="95">
        <v>0</v>
      </c>
      <c r="L141" s="84" t="s">
        <v>2578</v>
      </c>
      <c r="M141" s="85" t="s">
        <v>2850</v>
      </c>
      <c r="N141" s="81" t="s">
        <v>2578</v>
      </c>
      <c r="P141" s="128">
        <f t="shared" si="2"/>
        <v>0</v>
      </c>
    </row>
    <row r="142" spans="1:16" ht="17.100000000000001" hidden="1" customHeight="1">
      <c r="A142" s="80">
        <v>1800121</v>
      </c>
      <c r="B142" s="80" t="s">
        <v>2578</v>
      </c>
      <c r="C142" s="81" t="s">
        <v>2594</v>
      </c>
      <c r="D142" s="81" t="s">
        <v>2851</v>
      </c>
      <c r="E142" s="82" t="s">
        <v>2597</v>
      </c>
      <c r="F142" s="81"/>
      <c r="G142" s="81" t="s">
        <v>2826</v>
      </c>
      <c r="H142" s="82" t="s">
        <v>2597</v>
      </c>
      <c r="I142" s="81" t="s">
        <v>2578</v>
      </c>
      <c r="J142" s="83" t="s">
        <v>2578</v>
      </c>
      <c r="K142" s="95">
        <v>0</v>
      </c>
      <c r="L142" s="84" t="s">
        <v>2578</v>
      </c>
      <c r="M142" s="85" t="s">
        <v>2852</v>
      </c>
      <c r="N142" s="81" t="s">
        <v>2578</v>
      </c>
      <c r="P142" s="128">
        <f t="shared" si="2"/>
        <v>0</v>
      </c>
    </row>
    <row r="143" spans="1:16" ht="17.100000000000001" hidden="1" customHeight="1">
      <c r="A143" s="80">
        <v>1800122</v>
      </c>
      <c r="B143" s="80" t="s">
        <v>2578</v>
      </c>
      <c r="C143" s="81" t="s">
        <v>2594</v>
      </c>
      <c r="D143" s="81" t="s">
        <v>2853</v>
      </c>
      <c r="E143" s="82" t="s">
        <v>2597</v>
      </c>
      <c r="F143" s="81"/>
      <c r="G143" s="81" t="s">
        <v>2826</v>
      </c>
      <c r="H143" s="82" t="s">
        <v>2597</v>
      </c>
      <c r="I143" s="81" t="s">
        <v>2578</v>
      </c>
      <c r="J143" s="83" t="s">
        <v>2578</v>
      </c>
      <c r="K143" s="95">
        <v>0</v>
      </c>
      <c r="L143" s="84" t="s">
        <v>2578</v>
      </c>
      <c r="M143" s="85" t="s">
        <v>2854</v>
      </c>
      <c r="N143" s="81" t="s">
        <v>2578</v>
      </c>
      <c r="P143" s="128">
        <f t="shared" si="2"/>
        <v>0</v>
      </c>
    </row>
    <row r="144" spans="1:16" ht="17.100000000000001" hidden="1" customHeight="1">
      <c r="A144" s="80">
        <v>1800123</v>
      </c>
      <c r="B144" s="80" t="s">
        <v>2578</v>
      </c>
      <c r="C144" s="81" t="s">
        <v>2594</v>
      </c>
      <c r="D144" s="81" t="s">
        <v>2855</v>
      </c>
      <c r="E144" s="82" t="s">
        <v>2597</v>
      </c>
      <c r="F144" s="81"/>
      <c r="G144" s="81" t="s">
        <v>2826</v>
      </c>
      <c r="H144" s="82" t="s">
        <v>2597</v>
      </c>
      <c r="I144" s="81" t="s">
        <v>2578</v>
      </c>
      <c r="J144" s="83" t="s">
        <v>2578</v>
      </c>
      <c r="K144" s="95">
        <v>0</v>
      </c>
      <c r="L144" s="84" t="s">
        <v>2578</v>
      </c>
      <c r="M144" s="85" t="s">
        <v>2856</v>
      </c>
      <c r="N144" s="81" t="s">
        <v>2578</v>
      </c>
      <c r="P144" s="128">
        <f t="shared" si="2"/>
        <v>0</v>
      </c>
    </row>
    <row r="145" spans="1:16" ht="17.100000000000001" hidden="1" customHeight="1">
      <c r="A145" s="80">
        <v>1800124</v>
      </c>
      <c r="B145" s="80" t="s">
        <v>2578</v>
      </c>
      <c r="C145" s="81" t="s">
        <v>2594</v>
      </c>
      <c r="D145" s="81" t="s">
        <v>2857</v>
      </c>
      <c r="E145" s="82" t="s">
        <v>2597</v>
      </c>
      <c r="F145" s="81"/>
      <c r="G145" s="81" t="s">
        <v>2826</v>
      </c>
      <c r="H145" s="82" t="s">
        <v>2597</v>
      </c>
      <c r="I145" s="81" t="s">
        <v>2578</v>
      </c>
      <c r="J145" s="83" t="s">
        <v>2578</v>
      </c>
      <c r="K145" s="95">
        <v>0</v>
      </c>
      <c r="L145" s="84" t="s">
        <v>2578</v>
      </c>
      <c r="M145" s="85" t="s">
        <v>2858</v>
      </c>
      <c r="N145" s="81" t="s">
        <v>2578</v>
      </c>
      <c r="P145" s="128">
        <f t="shared" si="2"/>
        <v>0</v>
      </c>
    </row>
    <row r="146" spans="1:16" ht="17.100000000000001" hidden="1" customHeight="1">
      <c r="A146" s="80">
        <v>1800125</v>
      </c>
      <c r="B146" s="80" t="s">
        <v>2578</v>
      </c>
      <c r="C146" s="81" t="s">
        <v>2594</v>
      </c>
      <c r="D146" s="81" t="s">
        <v>2859</v>
      </c>
      <c r="E146" s="82" t="s">
        <v>2597</v>
      </c>
      <c r="F146" s="81"/>
      <c r="G146" s="81" t="s">
        <v>2826</v>
      </c>
      <c r="H146" s="82" t="s">
        <v>2597</v>
      </c>
      <c r="I146" s="81" t="s">
        <v>2578</v>
      </c>
      <c r="J146" s="83" t="s">
        <v>2578</v>
      </c>
      <c r="K146" s="95">
        <v>0</v>
      </c>
      <c r="L146" s="84" t="s">
        <v>2578</v>
      </c>
      <c r="M146" s="85" t="s">
        <v>2860</v>
      </c>
      <c r="N146" s="81" t="s">
        <v>2578</v>
      </c>
      <c r="P146" s="128">
        <f t="shared" si="2"/>
        <v>0</v>
      </c>
    </row>
    <row r="147" spans="1:16" ht="17.100000000000001" hidden="1" customHeight="1">
      <c r="A147" s="80">
        <v>1800126</v>
      </c>
      <c r="B147" s="80" t="s">
        <v>2578</v>
      </c>
      <c r="C147" s="81" t="s">
        <v>2594</v>
      </c>
      <c r="D147" s="81" t="s">
        <v>2861</v>
      </c>
      <c r="E147" s="82" t="s">
        <v>2597</v>
      </c>
      <c r="F147" s="81"/>
      <c r="G147" s="81" t="s">
        <v>2826</v>
      </c>
      <c r="H147" s="82" t="s">
        <v>2597</v>
      </c>
      <c r="I147" s="81" t="s">
        <v>2578</v>
      </c>
      <c r="J147" s="83" t="s">
        <v>2578</v>
      </c>
      <c r="K147" s="95">
        <v>0</v>
      </c>
      <c r="L147" s="84" t="s">
        <v>2578</v>
      </c>
      <c r="M147" s="85" t="s">
        <v>2862</v>
      </c>
      <c r="N147" s="81" t="s">
        <v>2578</v>
      </c>
      <c r="P147" s="128">
        <f t="shared" si="2"/>
        <v>0</v>
      </c>
    </row>
    <row r="148" spans="1:16" ht="17.100000000000001" hidden="1" customHeight="1">
      <c r="A148" s="80">
        <v>1800127</v>
      </c>
      <c r="B148" s="80" t="s">
        <v>2578</v>
      </c>
      <c r="C148" s="81" t="s">
        <v>2594</v>
      </c>
      <c r="D148" s="81" t="s">
        <v>2863</v>
      </c>
      <c r="E148" s="82" t="s">
        <v>2597</v>
      </c>
      <c r="F148" s="81"/>
      <c r="G148" s="81" t="s">
        <v>2826</v>
      </c>
      <c r="H148" s="82" t="s">
        <v>2597</v>
      </c>
      <c r="I148" s="81" t="s">
        <v>2578</v>
      </c>
      <c r="J148" s="83" t="s">
        <v>2578</v>
      </c>
      <c r="K148" s="95">
        <v>0</v>
      </c>
      <c r="L148" s="84" t="s">
        <v>2578</v>
      </c>
      <c r="M148" s="85" t="s">
        <v>2864</v>
      </c>
      <c r="N148" s="81" t="s">
        <v>2578</v>
      </c>
      <c r="P148" s="128">
        <f t="shared" si="2"/>
        <v>0</v>
      </c>
    </row>
    <row r="149" spans="1:16" ht="17.100000000000001" hidden="1" customHeight="1">
      <c r="A149" s="80">
        <v>1800128</v>
      </c>
      <c r="B149" s="80" t="s">
        <v>2578</v>
      </c>
      <c r="C149" s="81" t="s">
        <v>2594</v>
      </c>
      <c r="D149" s="81" t="s">
        <v>2865</v>
      </c>
      <c r="E149" s="82" t="s">
        <v>2597</v>
      </c>
      <c r="F149" s="81"/>
      <c r="G149" s="81" t="s">
        <v>2826</v>
      </c>
      <c r="H149" s="82" t="s">
        <v>2597</v>
      </c>
      <c r="I149" s="81" t="s">
        <v>2578</v>
      </c>
      <c r="J149" s="83" t="s">
        <v>2578</v>
      </c>
      <c r="K149" s="95">
        <v>27.76</v>
      </c>
      <c r="L149" s="84">
        <v>43973</v>
      </c>
      <c r="M149" s="85" t="s">
        <v>2866</v>
      </c>
      <c r="N149" s="81" t="s">
        <v>2578</v>
      </c>
      <c r="P149" s="128">
        <f t="shared" si="2"/>
        <v>0</v>
      </c>
    </row>
    <row r="150" spans="1:16" ht="17.100000000000001" hidden="1" customHeight="1">
      <c r="A150" s="80">
        <v>1800129</v>
      </c>
      <c r="B150" s="80" t="s">
        <v>2578</v>
      </c>
      <c r="C150" s="81" t="s">
        <v>2594</v>
      </c>
      <c r="D150" s="81" t="s">
        <v>2867</v>
      </c>
      <c r="E150" s="82" t="s">
        <v>2597</v>
      </c>
      <c r="F150" s="81"/>
      <c r="G150" s="81" t="s">
        <v>2826</v>
      </c>
      <c r="H150" s="82" t="s">
        <v>2597</v>
      </c>
      <c r="I150" s="81" t="s">
        <v>2578</v>
      </c>
      <c r="J150" s="83" t="s">
        <v>2578</v>
      </c>
      <c r="K150" s="95">
        <v>51.7</v>
      </c>
      <c r="L150" s="84">
        <v>43291</v>
      </c>
      <c r="M150" s="85" t="s">
        <v>2868</v>
      </c>
      <c r="N150" s="81" t="s">
        <v>2578</v>
      </c>
      <c r="P150" s="128">
        <f t="shared" si="2"/>
        <v>0</v>
      </c>
    </row>
    <row r="151" spans="1:16" ht="17.100000000000001" hidden="1" customHeight="1">
      <c r="A151" s="80">
        <v>1800130</v>
      </c>
      <c r="B151" s="80" t="s">
        <v>2578</v>
      </c>
      <c r="C151" s="81" t="s">
        <v>2594</v>
      </c>
      <c r="D151" s="81" t="s">
        <v>2869</v>
      </c>
      <c r="E151" s="82" t="s">
        <v>2597</v>
      </c>
      <c r="F151" s="81"/>
      <c r="G151" s="81" t="s">
        <v>2826</v>
      </c>
      <c r="H151" s="82" t="s">
        <v>2597</v>
      </c>
      <c r="I151" s="81" t="s">
        <v>2578</v>
      </c>
      <c r="J151" s="83" t="s">
        <v>2578</v>
      </c>
      <c r="K151" s="95">
        <v>56.1</v>
      </c>
      <c r="L151" s="84">
        <v>43854</v>
      </c>
      <c r="M151" s="85" t="s">
        <v>2870</v>
      </c>
      <c r="N151" s="81" t="s">
        <v>2578</v>
      </c>
      <c r="P151" s="128">
        <f t="shared" si="2"/>
        <v>0</v>
      </c>
    </row>
    <row r="152" spans="1:16" ht="17.100000000000001" hidden="1" customHeight="1">
      <c r="A152" s="80">
        <v>1800131</v>
      </c>
      <c r="B152" s="80" t="s">
        <v>2578</v>
      </c>
      <c r="C152" s="81" t="s">
        <v>2594</v>
      </c>
      <c r="D152" s="81" t="s">
        <v>2871</v>
      </c>
      <c r="E152" s="82" t="s">
        <v>2597</v>
      </c>
      <c r="F152" s="81"/>
      <c r="G152" s="81" t="s">
        <v>2826</v>
      </c>
      <c r="H152" s="82" t="s">
        <v>2597</v>
      </c>
      <c r="I152" s="81" t="s">
        <v>2578</v>
      </c>
      <c r="J152" s="83" t="s">
        <v>2578</v>
      </c>
      <c r="K152" s="95">
        <v>23.41</v>
      </c>
      <c r="L152" s="84">
        <v>43854</v>
      </c>
      <c r="M152" s="85" t="s">
        <v>2872</v>
      </c>
      <c r="N152" s="81" t="s">
        <v>2578</v>
      </c>
      <c r="P152" s="128">
        <f t="shared" si="2"/>
        <v>0</v>
      </c>
    </row>
    <row r="153" spans="1:16" ht="17.100000000000001" hidden="1" customHeight="1">
      <c r="A153" s="80">
        <v>1800132</v>
      </c>
      <c r="B153" s="80" t="s">
        <v>2578</v>
      </c>
      <c r="C153" s="81" t="s">
        <v>2594</v>
      </c>
      <c r="D153" s="81" t="s">
        <v>2873</v>
      </c>
      <c r="E153" s="82" t="s">
        <v>2597</v>
      </c>
      <c r="F153" s="81"/>
      <c r="G153" s="81" t="s">
        <v>2826</v>
      </c>
      <c r="H153" s="82" t="s">
        <v>2597</v>
      </c>
      <c r="I153" s="81" t="s">
        <v>2578</v>
      </c>
      <c r="J153" s="83" t="s">
        <v>2578</v>
      </c>
      <c r="K153" s="95">
        <v>19.899999999999999</v>
      </c>
      <c r="L153" s="84">
        <v>43854</v>
      </c>
      <c r="M153" s="85" t="s">
        <v>2874</v>
      </c>
      <c r="N153" s="81" t="s">
        <v>2578</v>
      </c>
      <c r="P153" s="128">
        <f t="shared" si="2"/>
        <v>0</v>
      </c>
    </row>
    <row r="154" spans="1:16" ht="17.100000000000001" hidden="1" customHeight="1">
      <c r="A154" s="80">
        <v>1800133</v>
      </c>
      <c r="B154" s="80" t="s">
        <v>2578</v>
      </c>
      <c r="C154" s="81" t="s">
        <v>2594</v>
      </c>
      <c r="D154" s="81" t="s">
        <v>2875</v>
      </c>
      <c r="E154" s="82" t="s">
        <v>2597</v>
      </c>
      <c r="F154" s="81"/>
      <c r="G154" s="81" t="s">
        <v>2826</v>
      </c>
      <c r="H154" s="82" t="s">
        <v>2597</v>
      </c>
      <c r="I154" s="81" t="s">
        <v>2578</v>
      </c>
      <c r="J154" s="83" t="s">
        <v>2578</v>
      </c>
      <c r="K154" s="95">
        <v>34.67</v>
      </c>
      <c r="L154" s="84">
        <v>43291</v>
      </c>
      <c r="M154" s="85" t="s">
        <v>2875</v>
      </c>
      <c r="N154" s="81" t="s">
        <v>2578</v>
      </c>
      <c r="P154" s="128">
        <f t="shared" si="2"/>
        <v>0</v>
      </c>
    </row>
    <row r="155" spans="1:16" ht="17.100000000000001" hidden="1" customHeight="1">
      <c r="A155" s="80">
        <v>1800134</v>
      </c>
      <c r="B155" s="80" t="s">
        <v>2578</v>
      </c>
      <c r="C155" s="81" t="s">
        <v>2594</v>
      </c>
      <c r="D155" s="81" t="s">
        <v>2876</v>
      </c>
      <c r="E155" s="82" t="s">
        <v>2597</v>
      </c>
      <c r="F155" s="81"/>
      <c r="G155" s="81" t="s">
        <v>2826</v>
      </c>
      <c r="H155" s="82" t="s">
        <v>2597</v>
      </c>
      <c r="I155" s="81" t="s">
        <v>2578</v>
      </c>
      <c r="J155" s="83" t="s">
        <v>2578</v>
      </c>
      <c r="K155" s="95">
        <v>19.5</v>
      </c>
      <c r="L155" s="84">
        <v>43291</v>
      </c>
      <c r="M155" s="85" t="s">
        <v>2877</v>
      </c>
      <c r="N155" s="81" t="s">
        <v>2578</v>
      </c>
      <c r="P155" s="128">
        <f t="shared" si="2"/>
        <v>0</v>
      </c>
    </row>
    <row r="156" spans="1:16" ht="17.100000000000001" hidden="1" customHeight="1">
      <c r="A156" s="80">
        <v>1800135</v>
      </c>
      <c r="B156" s="80" t="s">
        <v>2578</v>
      </c>
      <c r="C156" s="81" t="s">
        <v>2594</v>
      </c>
      <c r="D156" s="81" t="s">
        <v>2878</v>
      </c>
      <c r="E156" s="82" t="s">
        <v>2597</v>
      </c>
      <c r="F156" s="81"/>
      <c r="G156" s="81" t="s">
        <v>2826</v>
      </c>
      <c r="H156" s="82" t="s">
        <v>2597</v>
      </c>
      <c r="I156" s="81" t="s">
        <v>2578</v>
      </c>
      <c r="J156" s="83" t="s">
        <v>2578</v>
      </c>
      <c r="K156" s="95">
        <v>3.2</v>
      </c>
      <c r="L156" s="84">
        <v>43291</v>
      </c>
      <c r="M156" s="85" t="s">
        <v>2879</v>
      </c>
      <c r="N156" s="81" t="s">
        <v>2578</v>
      </c>
      <c r="P156" s="128">
        <f t="shared" si="2"/>
        <v>0</v>
      </c>
    </row>
    <row r="157" spans="1:16" ht="17.100000000000001" hidden="1" customHeight="1">
      <c r="A157" s="80">
        <v>1800136</v>
      </c>
      <c r="B157" s="80" t="s">
        <v>2578</v>
      </c>
      <c r="C157" s="81" t="s">
        <v>2594</v>
      </c>
      <c r="D157" s="81" t="s">
        <v>2880</v>
      </c>
      <c r="E157" s="82" t="s">
        <v>2597</v>
      </c>
      <c r="F157" s="81"/>
      <c r="G157" s="81" t="s">
        <v>2826</v>
      </c>
      <c r="H157" s="82" t="s">
        <v>2597</v>
      </c>
      <c r="I157" s="81" t="s">
        <v>2578</v>
      </c>
      <c r="J157" s="83" t="s">
        <v>2578</v>
      </c>
      <c r="K157" s="95">
        <v>102.4</v>
      </c>
      <c r="L157" s="84">
        <v>43291</v>
      </c>
      <c r="M157" s="85" t="s">
        <v>2881</v>
      </c>
      <c r="N157" s="81" t="s">
        <v>2578</v>
      </c>
      <c r="P157" s="128">
        <f t="shared" si="2"/>
        <v>0</v>
      </c>
    </row>
    <row r="158" spans="1:16" ht="17.100000000000001" hidden="1" customHeight="1">
      <c r="A158" s="80">
        <v>1800141</v>
      </c>
      <c r="B158" s="80" t="s">
        <v>2578</v>
      </c>
      <c r="C158" s="81" t="s">
        <v>2594</v>
      </c>
      <c r="D158" s="81" t="s">
        <v>2882</v>
      </c>
      <c r="E158" s="82" t="s">
        <v>2597</v>
      </c>
      <c r="F158" s="81"/>
      <c r="G158" s="81" t="s">
        <v>2826</v>
      </c>
      <c r="H158" s="82" t="s">
        <v>2597</v>
      </c>
      <c r="I158" s="81" t="s">
        <v>2578</v>
      </c>
      <c r="J158" s="83" t="s">
        <v>2578</v>
      </c>
      <c r="K158" s="95">
        <v>220</v>
      </c>
      <c r="L158" s="84">
        <v>43502</v>
      </c>
      <c r="M158" s="85" t="s">
        <v>2883</v>
      </c>
      <c r="N158" s="81" t="s">
        <v>2578</v>
      </c>
      <c r="P158" s="128">
        <f t="shared" si="2"/>
        <v>0</v>
      </c>
    </row>
    <row r="159" spans="1:16" ht="17.100000000000001" hidden="1" customHeight="1">
      <c r="A159" s="80">
        <v>1800142</v>
      </c>
      <c r="B159" s="80" t="s">
        <v>2578</v>
      </c>
      <c r="C159" s="81" t="s">
        <v>2594</v>
      </c>
      <c r="D159" s="81" t="s">
        <v>2884</v>
      </c>
      <c r="E159" s="82" t="s">
        <v>2597</v>
      </c>
      <c r="F159" s="81"/>
      <c r="G159" s="81" t="s">
        <v>2826</v>
      </c>
      <c r="H159" s="82" t="s">
        <v>2597</v>
      </c>
      <c r="I159" s="81" t="s">
        <v>2578</v>
      </c>
      <c r="J159" s="83" t="s">
        <v>2578</v>
      </c>
      <c r="K159" s="95">
        <v>89</v>
      </c>
      <c r="L159" s="84">
        <v>43854</v>
      </c>
      <c r="M159" s="85" t="s">
        <v>2885</v>
      </c>
      <c r="N159" s="81" t="s">
        <v>2578</v>
      </c>
      <c r="P159" s="128">
        <f t="shared" si="2"/>
        <v>0</v>
      </c>
    </row>
    <row r="160" spans="1:16" ht="17.100000000000001" hidden="1" customHeight="1">
      <c r="A160" s="80">
        <v>1800143</v>
      </c>
      <c r="B160" s="80" t="s">
        <v>2578</v>
      </c>
      <c r="C160" s="81" t="s">
        <v>2594</v>
      </c>
      <c r="D160" s="81" t="s">
        <v>2886</v>
      </c>
      <c r="E160" s="82" t="s">
        <v>2597</v>
      </c>
      <c r="F160" s="81"/>
      <c r="G160" s="81" t="s">
        <v>2826</v>
      </c>
      <c r="H160" s="82" t="s">
        <v>2597</v>
      </c>
      <c r="I160" s="81" t="s">
        <v>2578</v>
      </c>
      <c r="J160" s="83" t="s">
        <v>2578</v>
      </c>
      <c r="K160" s="95">
        <v>111.8</v>
      </c>
      <c r="L160" s="84">
        <v>43854</v>
      </c>
      <c r="M160" s="85" t="s">
        <v>2887</v>
      </c>
      <c r="N160" s="81" t="s">
        <v>2578</v>
      </c>
      <c r="P160" s="128">
        <f t="shared" si="2"/>
        <v>0</v>
      </c>
    </row>
    <row r="161" spans="1:16" ht="17.100000000000001" hidden="1" customHeight="1">
      <c r="A161" s="80">
        <v>1800144</v>
      </c>
      <c r="B161" s="80" t="s">
        <v>2578</v>
      </c>
      <c r="C161" s="81" t="s">
        <v>2594</v>
      </c>
      <c r="D161" s="81" t="s">
        <v>2888</v>
      </c>
      <c r="E161" s="82" t="s">
        <v>2597</v>
      </c>
      <c r="F161" s="81"/>
      <c r="G161" s="81" t="s">
        <v>2826</v>
      </c>
      <c r="H161" s="82" t="s">
        <v>2597</v>
      </c>
      <c r="I161" s="81" t="s">
        <v>2578</v>
      </c>
      <c r="J161" s="83" t="s">
        <v>2578</v>
      </c>
      <c r="K161" s="95">
        <v>42.55</v>
      </c>
      <c r="L161" s="84">
        <v>43854</v>
      </c>
      <c r="M161" s="85" t="s">
        <v>2889</v>
      </c>
      <c r="N161" s="81" t="s">
        <v>2578</v>
      </c>
      <c r="P161" s="128">
        <f t="shared" si="2"/>
        <v>0</v>
      </c>
    </row>
    <row r="162" spans="1:16" ht="17.100000000000001" hidden="1" customHeight="1">
      <c r="A162" s="80">
        <v>1800145</v>
      </c>
      <c r="B162" s="80" t="s">
        <v>2578</v>
      </c>
      <c r="C162" s="81" t="s">
        <v>2594</v>
      </c>
      <c r="D162" s="81" t="s">
        <v>2890</v>
      </c>
      <c r="E162" s="82" t="s">
        <v>2597</v>
      </c>
      <c r="F162" s="81"/>
      <c r="G162" s="81" t="s">
        <v>2826</v>
      </c>
      <c r="H162" s="82" t="s">
        <v>2597</v>
      </c>
      <c r="I162" s="81" t="s">
        <v>2578</v>
      </c>
      <c r="J162" s="83" t="s">
        <v>2578</v>
      </c>
      <c r="K162" s="95">
        <v>266</v>
      </c>
      <c r="L162" s="84">
        <v>43852</v>
      </c>
      <c r="M162" s="85" t="s">
        <v>2891</v>
      </c>
      <c r="N162" s="81" t="s">
        <v>2578</v>
      </c>
      <c r="P162" s="128">
        <f t="shared" si="2"/>
        <v>0</v>
      </c>
    </row>
    <row r="163" spans="1:16" ht="17.100000000000001" hidden="1" customHeight="1">
      <c r="A163" s="80">
        <v>9</v>
      </c>
      <c r="B163" s="80" t="s">
        <v>2578</v>
      </c>
      <c r="C163" s="81" t="s">
        <v>2594</v>
      </c>
      <c r="D163" s="81" t="s">
        <v>2892</v>
      </c>
      <c r="E163" s="82" t="s">
        <v>2597</v>
      </c>
      <c r="F163" s="81"/>
      <c r="G163" s="81" t="s">
        <v>2893</v>
      </c>
      <c r="H163" s="82" t="s">
        <v>2597</v>
      </c>
      <c r="I163" s="81" t="s">
        <v>2578</v>
      </c>
      <c r="J163" s="83" t="s">
        <v>2578</v>
      </c>
      <c r="K163" s="95">
        <v>130</v>
      </c>
      <c r="L163" s="84">
        <v>42142</v>
      </c>
      <c r="M163" s="85" t="s">
        <v>2894</v>
      </c>
      <c r="N163" s="81" t="s">
        <v>2578</v>
      </c>
      <c r="P163" s="128">
        <f t="shared" si="2"/>
        <v>0</v>
      </c>
    </row>
    <row r="164" spans="1:16" ht="17.100000000000001" hidden="1" customHeight="1">
      <c r="A164" s="80">
        <v>10</v>
      </c>
      <c r="B164" s="80" t="s">
        <v>2578</v>
      </c>
      <c r="C164" s="81" t="s">
        <v>2594</v>
      </c>
      <c r="D164" s="81" t="s">
        <v>2895</v>
      </c>
      <c r="E164" s="82" t="s">
        <v>2597</v>
      </c>
      <c r="F164" s="81"/>
      <c r="G164" s="81" t="s">
        <v>2893</v>
      </c>
      <c r="H164" s="82" t="s">
        <v>2597</v>
      </c>
      <c r="I164" s="81" t="s">
        <v>2578</v>
      </c>
      <c r="J164" s="83" t="s">
        <v>2578</v>
      </c>
      <c r="K164" s="95">
        <v>283.92</v>
      </c>
      <c r="L164" s="84">
        <v>42353</v>
      </c>
      <c r="M164" s="85" t="s">
        <v>2896</v>
      </c>
      <c r="N164" s="81" t="s">
        <v>2578</v>
      </c>
      <c r="P164" s="128">
        <f t="shared" si="2"/>
        <v>0</v>
      </c>
    </row>
    <row r="165" spans="1:16" ht="17.100000000000001" hidden="1" customHeight="1">
      <c r="A165" s="80">
        <v>11</v>
      </c>
      <c r="B165" s="80" t="s">
        <v>2578</v>
      </c>
      <c r="C165" s="81" t="s">
        <v>2594</v>
      </c>
      <c r="D165" s="81" t="s">
        <v>2897</v>
      </c>
      <c r="E165" s="82" t="s">
        <v>2597</v>
      </c>
      <c r="F165" s="81"/>
      <c r="G165" s="81" t="s">
        <v>2893</v>
      </c>
      <c r="H165" s="82" t="s">
        <v>2597</v>
      </c>
      <c r="I165" s="81" t="s">
        <v>2578</v>
      </c>
      <c r="J165" s="83" t="s">
        <v>2578</v>
      </c>
      <c r="K165" s="95">
        <v>18</v>
      </c>
      <c r="L165" s="84">
        <v>42681</v>
      </c>
      <c r="M165" s="85" t="s">
        <v>2898</v>
      </c>
      <c r="N165" s="81" t="s">
        <v>2578</v>
      </c>
      <c r="P165" s="128">
        <f t="shared" si="2"/>
        <v>0</v>
      </c>
    </row>
    <row r="166" spans="1:16" ht="17.100000000000001" hidden="1" customHeight="1">
      <c r="A166" s="80">
        <v>13</v>
      </c>
      <c r="B166" s="80" t="s">
        <v>2578</v>
      </c>
      <c r="C166" s="81" t="s">
        <v>2594</v>
      </c>
      <c r="D166" s="81" t="s">
        <v>2899</v>
      </c>
      <c r="E166" s="82" t="s">
        <v>2597</v>
      </c>
      <c r="F166" s="81"/>
      <c r="G166" s="81" t="s">
        <v>2893</v>
      </c>
      <c r="H166" s="82" t="s">
        <v>2597</v>
      </c>
      <c r="I166" s="81" t="s">
        <v>2578</v>
      </c>
      <c r="J166" s="83" t="s">
        <v>2578</v>
      </c>
      <c r="K166" s="95">
        <v>18</v>
      </c>
      <c r="L166" s="84">
        <v>42681</v>
      </c>
      <c r="M166" s="85" t="s">
        <v>2900</v>
      </c>
      <c r="N166" s="81" t="s">
        <v>2578</v>
      </c>
      <c r="P166" s="128">
        <f t="shared" si="2"/>
        <v>0</v>
      </c>
    </row>
    <row r="167" spans="1:16" ht="17.100000000000001" hidden="1" customHeight="1">
      <c r="A167" s="80">
        <v>14</v>
      </c>
      <c r="B167" s="80" t="s">
        <v>2578</v>
      </c>
      <c r="C167" s="81" t="s">
        <v>2594</v>
      </c>
      <c r="D167" s="81" t="s">
        <v>2901</v>
      </c>
      <c r="E167" s="82" t="s">
        <v>2597</v>
      </c>
      <c r="F167" s="81"/>
      <c r="G167" s="81" t="s">
        <v>2893</v>
      </c>
      <c r="H167" s="82" t="s">
        <v>2597</v>
      </c>
      <c r="I167" s="81" t="s">
        <v>2578</v>
      </c>
      <c r="J167" s="83" t="s">
        <v>2578</v>
      </c>
      <c r="K167" s="95">
        <v>18</v>
      </c>
      <c r="L167" s="84">
        <v>42699</v>
      </c>
      <c r="M167" s="85" t="s">
        <v>2901</v>
      </c>
      <c r="N167" s="81" t="s">
        <v>2578</v>
      </c>
      <c r="P167" s="128">
        <f t="shared" si="2"/>
        <v>0</v>
      </c>
    </row>
    <row r="168" spans="1:16" ht="17.100000000000001" hidden="1" customHeight="1">
      <c r="A168" s="80">
        <v>15</v>
      </c>
      <c r="B168" s="80" t="s">
        <v>2578</v>
      </c>
      <c r="C168" s="81" t="s">
        <v>2594</v>
      </c>
      <c r="D168" s="81" t="s">
        <v>2902</v>
      </c>
      <c r="E168" s="82" t="s">
        <v>2597</v>
      </c>
      <c r="F168" s="81"/>
      <c r="G168" s="81" t="s">
        <v>2893</v>
      </c>
      <c r="H168" s="82" t="s">
        <v>2597</v>
      </c>
      <c r="I168" s="81" t="s">
        <v>2578</v>
      </c>
      <c r="J168" s="83" t="s">
        <v>2578</v>
      </c>
      <c r="K168" s="95">
        <v>18</v>
      </c>
      <c r="L168" s="84">
        <v>42681</v>
      </c>
      <c r="M168" s="85" t="s">
        <v>2903</v>
      </c>
      <c r="N168" s="81" t="s">
        <v>2578</v>
      </c>
      <c r="P168" s="128">
        <f t="shared" si="2"/>
        <v>0</v>
      </c>
    </row>
    <row r="169" spans="1:16" ht="17.100000000000001" hidden="1" customHeight="1">
      <c r="A169" s="80">
        <v>16</v>
      </c>
      <c r="B169" s="80" t="s">
        <v>2578</v>
      </c>
      <c r="C169" s="81" t="s">
        <v>2594</v>
      </c>
      <c r="D169" s="81" t="s">
        <v>2904</v>
      </c>
      <c r="E169" s="82" t="s">
        <v>2597</v>
      </c>
      <c r="F169" s="81"/>
      <c r="G169" s="81" t="s">
        <v>2893</v>
      </c>
      <c r="H169" s="82" t="s">
        <v>2597</v>
      </c>
      <c r="I169" s="81" t="s">
        <v>2578</v>
      </c>
      <c r="J169" s="83" t="s">
        <v>2578</v>
      </c>
      <c r="K169" s="95">
        <v>130</v>
      </c>
      <c r="L169" s="84">
        <v>42353</v>
      </c>
      <c r="M169" s="85" t="s">
        <v>2905</v>
      </c>
      <c r="N169" s="81" t="s">
        <v>2578</v>
      </c>
      <c r="P169" s="128">
        <f t="shared" si="2"/>
        <v>0</v>
      </c>
    </row>
    <row r="170" spans="1:16" ht="17.100000000000001" hidden="1" customHeight="1">
      <c r="A170" s="80">
        <v>25</v>
      </c>
      <c r="B170" s="80" t="s">
        <v>2578</v>
      </c>
      <c r="C170" s="81" t="s">
        <v>2594</v>
      </c>
      <c r="D170" s="81" t="s">
        <v>2906</v>
      </c>
      <c r="E170" s="82" t="s">
        <v>2597</v>
      </c>
      <c r="F170" s="81"/>
      <c r="G170" s="81" t="s">
        <v>2893</v>
      </c>
      <c r="H170" s="82" t="s">
        <v>2907</v>
      </c>
      <c r="I170" s="81" t="s">
        <v>2578</v>
      </c>
      <c r="J170" s="83" t="s">
        <v>2578</v>
      </c>
      <c r="K170" s="95">
        <v>1909.27</v>
      </c>
      <c r="L170" s="84">
        <v>42499</v>
      </c>
      <c r="M170" s="85" t="s">
        <v>2908</v>
      </c>
      <c r="N170" s="81" t="s">
        <v>2578</v>
      </c>
      <c r="P170" s="128">
        <f t="shared" si="2"/>
        <v>0</v>
      </c>
    </row>
    <row r="171" spans="1:16" ht="17.100000000000001" hidden="1" customHeight="1">
      <c r="A171" s="80">
        <v>30117</v>
      </c>
      <c r="B171" s="80" t="s">
        <v>2578</v>
      </c>
      <c r="C171" s="81" t="s">
        <v>2594</v>
      </c>
      <c r="D171" s="81" t="s">
        <v>2909</v>
      </c>
      <c r="E171" s="82" t="s">
        <v>2907</v>
      </c>
      <c r="F171" s="81"/>
      <c r="G171" s="81" t="s">
        <v>2893</v>
      </c>
      <c r="H171" s="82" t="s">
        <v>2654</v>
      </c>
      <c r="I171" s="81" t="s">
        <v>2578</v>
      </c>
      <c r="J171" s="83" t="s">
        <v>2578</v>
      </c>
      <c r="K171" s="95">
        <v>8.93</v>
      </c>
      <c r="L171" s="84">
        <v>42411</v>
      </c>
      <c r="M171" s="85" t="s">
        <v>2910</v>
      </c>
      <c r="N171" s="81" t="s">
        <v>2578</v>
      </c>
      <c r="P171" s="128">
        <f t="shared" si="2"/>
        <v>0</v>
      </c>
    </row>
    <row r="172" spans="1:16" ht="17.100000000000001" hidden="1" customHeight="1">
      <c r="A172" s="80">
        <v>30177</v>
      </c>
      <c r="B172" s="80" t="s">
        <v>2578</v>
      </c>
      <c r="C172" s="81" t="s">
        <v>2594</v>
      </c>
      <c r="D172" s="81" t="s">
        <v>2911</v>
      </c>
      <c r="E172" s="82" t="s">
        <v>2654</v>
      </c>
      <c r="F172" s="81"/>
      <c r="G172" s="81" t="s">
        <v>2893</v>
      </c>
      <c r="H172" s="82" t="s">
        <v>2597</v>
      </c>
      <c r="I172" s="81" t="s">
        <v>2578</v>
      </c>
      <c r="J172" s="83" t="s">
        <v>2578</v>
      </c>
      <c r="K172" s="95">
        <v>115</v>
      </c>
      <c r="L172" s="84">
        <v>43325</v>
      </c>
      <c r="M172" s="85" t="s">
        <v>2912</v>
      </c>
      <c r="N172" s="81" t="s">
        <v>2578</v>
      </c>
      <c r="P172" s="128">
        <f t="shared" si="2"/>
        <v>0</v>
      </c>
    </row>
    <row r="173" spans="1:16" ht="17.100000000000001" hidden="1" customHeight="1">
      <c r="A173" s="80">
        <v>30180</v>
      </c>
      <c r="B173" s="80" t="s">
        <v>2578</v>
      </c>
      <c r="C173" s="81" t="s">
        <v>2594</v>
      </c>
      <c r="D173" s="81" t="s">
        <v>2913</v>
      </c>
      <c r="E173" s="82" t="s">
        <v>2597</v>
      </c>
      <c r="F173" s="81"/>
      <c r="G173" s="81" t="s">
        <v>2893</v>
      </c>
      <c r="H173" s="82" t="s">
        <v>2597</v>
      </c>
      <c r="I173" s="81" t="s">
        <v>2578</v>
      </c>
      <c r="J173" s="83" t="s">
        <v>2578</v>
      </c>
      <c r="K173" s="95">
        <v>929.38</v>
      </c>
      <c r="L173" s="84">
        <v>43413</v>
      </c>
      <c r="M173" s="85" t="s">
        <v>2914</v>
      </c>
      <c r="N173" s="81" t="s">
        <v>2578</v>
      </c>
      <c r="P173" s="128">
        <f t="shared" si="2"/>
        <v>0</v>
      </c>
    </row>
    <row r="174" spans="1:16" ht="17.100000000000001" hidden="1" customHeight="1">
      <c r="A174" s="80">
        <v>30181</v>
      </c>
      <c r="B174" s="80" t="s">
        <v>2578</v>
      </c>
      <c r="C174" s="81" t="s">
        <v>2594</v>
      </c>
      <c r="D174" s="81" t="s">
        <v>2915</v>
      </c>
      <c r="E174" s="82" t="s">
        <v>2597</v>
      </c>
      <c r="F174" s="81"/>
      <c r="G174" s="81" t="s">
        <v>2893</v>
      </c>
      <c r="H174" s="82" t="s">
        <v>2597</v>
      </c>
      <c r="I174" s="81" t="s">
        <v>2578</v>
      </c>
      <c r="J174" s="83" t="s">
        <v>2578</v>
      </c>
      <c r="K174" s="95">
        <v>14.5</v>
      </c>
      <c r="L174" s="84">
        <v>43817</v>
      </c>
      <c r="M174" s="85" t="s">
        <v>2916</v>
      </c>
      <c r="N174" s="81" t="s">
        <v>2578</v>
      </c>
      <c r="P174" s="128">
        <f t="shared" si="2"/>
        <v>0</v>
      </c>
    </row>
    <row r="175" spans="1:16" ht="17.100000000000001" hidden="1" customHeight="1">
      <c r="A175" s="80">
        <v>30182</v>
      </c>
      <c r="B175" s="80" t="s">
        <v>2578</v>
      </c>
      <c r="C175" s="81" t="s">
        <v>2594</v>
      </c>
      <c r="D175" s="81" t="s">
        <v>2917</v>
      </c>
      <c r="E175" s="82" t="s">
        <v>2597</v>
      </c>
      <c r="F175" s="81"/>
      <c r="G175" s="81" t="s">
        <v>2893</v>
      </c>
      <c r="H175" s="82" t="s">
        <v>2654</v>
      </c>
      <c r="I175" s="81" t="s">
        <v>2578</v>
      </c>
      <c r="J175" s="83" t="s">
        <v>2578</v>
      </c>
      <c r="K175" s="95">
        <v>6</v>
      </c>
      <c r="L175" s="84">
        <v>43493</v>
      </c>
      <c r="M175" s="85" t="s">
        <v>2918</v>
      </c>
      <c r="N175" s="81" t="s">
        <v>2578</v>
      </c>
      <c r="P175" s="128">
        <f t="shared" si="2"/>
        <v>0</v>
      </c>
    </row>
    <row r="176" spans="1:16" ht="17.100000000000001" hidden="1" customHeight="1">
      <c r="A176" s="80">
        <v>30184</v>
      </c>
      <c r="B176" s="80" t="s">
        <v>2578</v>
      </c>
      <c r="C176" s="81" t="s">
        <v>2594</v>
      </c>
      <c r="D176" s="81" t="s">
        <v>2919</v>
      </c>
      <c r="E176" s="82" t="s">
        <v>2654</v>
      </c>
      <c r="F176" s="81"/>
      <c r="G176" s="81" t="s">
        <v>2893</v>
      </c>
      <c r="H176" s="82" t="s">
        <v>2597</v>
      </c>
      <c r="I176" s="81" t="s">
        <v>2578</v>
      </c>
      <c r="J176" s="83" t="s">
        <v>2578</v>
      </c>
      <c r="K176" s="95">
        <v>7</v>
      </c>
      <c r="L176" s="84">
        <v>43448</v>
      </c>
      <c r="M176" s="85" t="s">
        <v>2920</v>
      </c>
      <c r="N176" s="81" t="s">
        <v>2578</v>
      </c>
      <c r="P176" s="128">
        <f t="shared" si="2"/>
        <v>0</v>
      </c>
    </row>
    <row r="177" spans="1:16" ht="17.100000000000001" hidden="1" customHeight="1">
      <c r="A177" s="80">
        <v>30187</v>
      </c>
      <c r="B177" s="80" t="s">
        <v>2578</v>
      </c>
      <c r="C177" s="81" t="s">
        <v>2594</v>
      </c>
      <c r="D177" s="81" t="s">
        <v>2921</v>
      </c>
      <c r="E177" s="82" t="s">
        <v>2597</v>
      </c>
      <c r="F177" s="81"/>
      <c r="G177" s="81" t="s">
        <v>2893</v>
      </c>
      <c r="H177" s="82" t="s">
        <v>2597</v>
      </c>
      <c r="I177" s="81" t="s">
        <v>2578</v>
      </c>
      <c r="J177" s="83" t="s">
        <v>2578</v>
      </c>
      <c r="K177" s="95">
        <v>138.97999999999999</v>
      </c>
      <c r="L177" s="84">
        <v>43809</v>
      </c>
      <c r="M177" s="85" t="s">
        <v>2922</v>
      </c>
      <c r="N177" s="81" t="s">
        <v>2578</v>
      </c>
      <c r="P177" s="128">
        <f t="shared" si="2"/>
        <v>0</v>
      </c>
    </row>
    <row r="178" spans="1:16" ht="17.100000000000001" hidden="1" customHeight="1">
      <c r="A178" s="80">
        <v>60018</v>
      </c>
      <c r="B178" s="80" t="s">
        <v>2578</v>
      </c>
      <c r="C178" s="81" t="s">
        <v>2594</v>
      </c>
      <c r="D178" s="81" t="s">
        <v>2923</v>
      </c>
      <c r="E178" s="82" t="s">
        <v>2597</v>
      </c>
      <c r="F178" s="81"/>
      <c r="G178" s="81" t="s">
        <v>2893</v>
      </c>
      <c r="H178" s="82" t="s">
        <v>2597</v>
      </c>
      <c r="I178" s="81" t="s">
        <v>2578</v>
      </c>
      <c r="J178" s="83" t="s">
        <v>2578</v>
      </c>
      <c r="K178" s="95">
        <v>0.15</v>
      </c>
      <c r="L178" s="84">
        <v>42593</v>
      </c>
      <c r="M178" s="85" t="s">
        <v>2924</v>
      </c>
      <c r="N178" s="81" t="s">
        <v>2578</v>
      </c>
      <c r="P178" s="128">
        <f t="shared" si="2"/>
        <v>0</v>
      </c>
    </row>
    <row r="179" spans="1:16" ht="17.100000000000001" hidden="1" customHeight="1">
      <c r="A179" s="80">
        <v>60019</v>
      </c>
      <c r="B179" s="80" t="s">
        <v>2578</v>
      </c>
      <c r="C179" s="81" t="s">
        <v>2594</v>
      </c>
      <c r="D179" s="81" t="s">
        <v>2925</v>
      </c>
      <c r="E179" s="82" t="s">
        <v>2597</v>
      </c>
      <c r="F179" s="81"/>
      <c r="G179" s="81" t="s">
        <v>2893</v>
      </c>
      <c r="H179" s="82" t="s">
        <v>2597</v>
      </c>
      <c r="I179" s="81" t="s">
        <v>2578</v>
      </c>
      <c r="J179" s="83" t="s">
        <v>2578</v>
      </c>
      <c r="K179" s="95">
        <v>0.47</v>
      </c>
      <c r="L179" s="84">
        <v>43647</v>
      </c>
      <c r="M179" s="85" t="s">
        <v>2926</v>
      </c>
      <c r="N179" s="81" t="s">
        <v>2578</v>
      </c>
      <c r="P179" s="128">
        <f t="shared" si="2"/>
        <v>0</v>
      </c>
    </row>
    <row r="180" spans="1:16" ht="17.100000000000001" hidden="1" customHeight="1">
      <c r="A180" s="80">
        <v>60020</v>
      </c>
      <c r="B180" s="80" t="s">
        <v>2578</v>
      </c>
      <c r="C180" s="81" t="s">
        <v>2594</v>
      </c>
      <c r="D180" s="81" t="s">
        <v>2927</v>
      </c>
      <c r="E180" s="82" t="s">
        <v>2597</v>
      </c>
      <c r="F180" s="81"/>
      <c r="G180" s="81" t="s">
        <v>2893</v>
      </c>
      <c r="H180" s="82" t="s">
        <v>2654</v>
      </c>
      <c r="I180" s="81" t="s">
        <v>2578</v>
      </c>
      <c r="J180" s="83" t="s">
        <v>2578</v>
      </c>
      <c r="K180" s="95">
        <v>2.15</v>
      </c>
      <c r="L180" s="84">
        <v>42472</v>
      </c>
      <c r="M180" s="85" t="s">
        <v>2928</v>
      </c>
      <c r="N180" s="81" t="s">
        <v>2578</v>
      </c>
      <c r="P180" s="128">
        <f t="shared" si="2"/>
        <v>0</v>
      </c>
    </row>
    <row r="181" spans="1:16" ht="17.100000000000001" hidden="1" customHeight="1">
      <c r="A181" s="80">
        <v>60021</v>
      </c>
      <c r="B181" s="80" t="s">
        <v>2578</v>
      </c>
      <c r="C181" s="81" t="s">
        <v>2594</v>
      </c>
      <c r="D181" s="81" t="s">
        <v>2929</v>
      </c>
      <c r="E181" s="82" t="s">
        <v>2654</v>
      </c>
      <c r="F181" s="81"/>
      <c r="G181" s="81" t="s">
        <v>2893</v>
      </c>
      <c r="H181" s="82" t="s">
        <v>2597</v>
      </c>
      <c r="I181" s="81" t="s">
        <v>2578</v>
      </c>
      <c r="J181" s="83" t="s">
        <v>2578</v>
      </c>
      <c r="K181" s="95">
        <v>17.190000000000001</v>
      </c>
      <c r="L181" s="84">
        <v>42472</v>
      </c>
      <c r="M181" s="85" t="s">
        <v>2930</v>
      </c>
      <c r="N181" s="81" t="s">
        <v>2578</v>
      </c>
      <c r="P181" s="128">
        <f t="shared" si="2"/>
        <v>0</v>
      </c>
    </row>
    <row r="182" spans="1:16" ht="17.100000000000001" hidden="1" customHeight="1">
      <c r="A182" s="80">
        <v>60022</v>
      </c>
      <c r="B182" s="80" t="s">
        <v>2578</v>
      </c>
      <c r="C182" s="81" t="s">
        <v>2594</v>
      </c>
      <c r="D182" s="81" t="s">
        <v>2931</v>
      </c>
      <c r="E182" s="82" t="s">
        <v>2597</v>
      </c>
      <c r="F182" s="81"/>
      <c r="G182" s="81" t="s">
        <v>2893</v>
      </c>
      <c r="H182" s="82" t="s">
        <v>2597</v>
      </c>
      <c r="I182" s="81" t="s">
        <v>2578</v>
      </c>
      <c r="J182" s="83" t="s">
        <v>2578</v>
      </c>
      <c r="K182" s="95">
        <v>0.6</v>
      </c>
      <c r="L182" s="84">
        <v>42472</v>
      </c>
      <c r="M182" s="85" t="s">
        <v>2932</v>
      </c>
      <c r="N182" s="81" t="s">
        <v>2578</v>
      </c>
      <c r="P182" s="128">
        <f t="shared" si="2"/>
        <v>0</v>
      </c>
    </row>
    <row r="183" spans="1:16" ht="17.100000000000001" hidden="1" customHeight="1">
      <c r="A183" s="80">
        <v>90155</v>
      </c>
      <c r="B183" s="80" t="s">
        <v>2578</v>
      </c>
      <c r="C183" s="81" t="s">
        <v>2594</v>
      </c>
      <c r="D183" s="81" t="s">
        <v>2933</v>
      </c>
      <c r="E183" s="82" t="s">
        <v>2597</v>
      </c>
      <c r="F183" s="81"/>
      <c r="G183" s="81" t="s">
        <v>2893</v>
      </c>
      <c r="H183" s="82" t="s">
        <v>2597</v>
      </c>
      <c r="I183" s="81" t="s">
        <v>2578</v>
      </c>
      <c r="J183" s="83" t="s">
        <v>2578</v>
      </c>
      <c r="K183" s="95">
        <v>630</v>
      </c>
      <c r="L183" s="84">
        <v>42920</v>
      </c>
      <c r="M183" s="85" t="s">
        <v>2934</v>
      </c>
      <c r="N183" s="81" t="s">
        <v>2578</v>
      </c>
      <c r="P183" s="128">
        <f t="shared" si="2"/>
        <v>0</v>
      </c>
    </row>
    <row r="184" spans="1:16" ht="17.100000000000001" hidden="1" customHeight="1">
      <c r="A184" s="80">
        <v>100018</v>
      </c>
      <c r="B184" s="80" t="s">
        <v>2578</v>
      </c>
      <c r="C184" s="81" t="s">
        <v>2594</v>
      </c>
      <c r="D184" s="81" t="s">
        <v>2935</v>
      </c>
      <c r="E184" s="82" t="s">
        <v>2597</v>
      </c>
      <c r="F184" s="81"/>
      <c r="G184" s="81" t="s">
        <v>2893</v>
      </c>
      <c r="H184" s="82" t="s">
        <v>2654</v>
      </c>
      <c r="I184" s="81" t="s">
        <v>2578</v>
      </c>
      <c r="J184" s="83" t="s">
        <v>2578</v>
      </c>
      <c r="K184" s="95">
        <v>0.7</v>
      </c>
      <c r="L184" s="84">
        <v>43861</v>
      </c>
      <c r="M184" s="85" t="s">
        <v>2936</v>
      </c>
      <c r="N184" s="81" t="s">
        <v>2578</v>
      </c>
      <c r="P184" s="128">
        <f t="shared" si="2"/>
        <v>0</v>
      </c>
    </row>
    <row r="185" spans="1:16" ht="17.100000000000001" hidden="1" customHeight="1">
      <c r="A185" s="80">
        <v>100019</v>
      </c>
      <c r="B185" s="80" t="s">
        <v>2578</v>
      </c>
      <c r="C185" s="81" t="s">
        <v>2594</v>
      </c>
      <c r="D185" s="81" t="s">
        <v>2937</v>
      </c>
      <c r="E185" s="82" t="s">
        <v>2654</v>
      </c>
      <c r="F185" s="81"/>
      <c r="G185" s="81" t="s">
        <v>2893</v>
      </c>
      <c r="H185" s="82" t="s">
        <v>2654</v>
      </c>
      <c r="I185" s="81" t="s">
        <v>2578</v>
      </c>
      <c r="J185" s="83" t="s">
        <v>2578</v>
      </c>
      <c r="K185" s="95">
        <v>0.65</v>
      </c>
      <c r="L185" s="84">
        <v>43290</v>
      </c>
      <c r="M185" s="85" t="s">
        <v>2938</v>
      </c>
      <c r="N185" s="81" t="s">
        <v>2578</v>
      </c>
      <c r="P185" s="128">
        <f t="shared" si="2"/>
        <v>0</v>
      </c>
    </row>
    <row r="186" spans="1:16" ht="17.100000000000001" customHeight="1">
      <c r="A186" s="80">
        <v>100022</v>
      </c>
      <c r="B186" s="80" t="s">
        <v>2578</v>
      </c>
      <c r="C186" s="81" t="s">
        <v>2594</v>
      </c>
      <c r="D186" s="81" t="s">
        <v>2939</v>
      </c>
      <c r="E186" s="82" t="s">
        <v>2654</v>
      </c>
      <c r="F186" s="81">
        <v>80</v>
      </c>
      <c r="G186" s="81" t="s">
        <v>2893</v>
      </c>
      <c r="H186" s="82" t="s">
        <v>2654</v>
      </c>
      <c r="I186" s="81" t="s">
        <v>2578</v>
      </c>
      <c r="J186" s="83" t="s">
        <v>2578</v>
      </c>
      <c r="K186" s="98">
        <v>4.99</v>
      </c>
      <c r="L186" s="84">
        <v>43889</v>
      </c>
      <c r="M186" s="85" t="s">
        <v>2939</v>
      </c>
      <c r="N186" s="81" t="s">
        <v>2578</v>
      </c>
      <c r="P186" s="128">
        <f t="shared" si="2"/>
        <v>399.20000000000005</v>
      </c>
    </row>
    <row r="187" spans="1:16" ht="17.100000000000001" hidden="1" customHeight="1">
      <c r="A187" s="80">
        <v>110187</v>
      </c>
      <c r="B187" s="80" t="s">
        <v>2578</v>
      </c>
      <c r="C187" s="81" t="s">
        <v>2594</v>
      </c>
      <c r="D187" s="81" t="s">
        <v>2940</v>
      </c>
      <c r="E187" s="82" t="s">
        <v>2654</v>
      </c>
      <c r="F187" s="81"/>
      <c r="G187" s="81" t="s">
        <v>2893</v>
      </c>
      <c r="H187" s="82" t="s">
        <v>2597</v>
      </c>
      <c r="I187" s="81" t="s">
        <v>2578</v>
      </c>
      <c r="J187" s="83" t="s">
        <v>2578</v>
      </c>
      <c r="K187" s="95">
        <v>2500</v>
      </c>
      <c r="L187" s="84">
        <v>42445</v>
      </c>
      <c r="M187" s="85" t="s">
        <v>2941</v>
      </c>
      <c r="N187" s="81" t="s">
        <v>2578</v>
      </c>
      <c r="P187" s="128">
        <f t="shared" si="2"/>
        <v>0</v>
      </c>
    </row>
    <row r="188" spans="1:16" ht="17.100000000000001" hidden="1" customHeight="1">
      <c r="A188" s="80">
        <v>120015</v>
      </c>
      <c r="B188" s="80" t="s">
        <v>2578</v>
      </c>
      <c r="C188" s="81" t="s">
        <v>2594</v>
      </c>
      <c r="D188" s="81" t="s">
        <v>2942</v>
      </c>
      <c r="E188" s="82" t="s">
        <v>2597</v>
      </c>
      <c r="F188" s="81"/>
      <c r="G188" s="81" t="s">
        <v>2893</v>
      </c>
      <c r="H188" s="82" t="s">
        <v>2597</v>
      </c>
      <c r="I188" s="81" t="s">
        <v>2578</v>
      </c>
      <c r="J188" s="83" t="s">
        <v>2578</v>
      </c>
      <c r="K188" s="95">
        <v>84.51</v>
      </c>
      <c r="L188" s="84">
        <v>42396</v>
      </c>
      <c r="M188" s="85" t="s">
        <v>2943</v>
      </c>
      <c r="N188" s="81" t="s">
        <v>2578</v>
      </c>
      <c r="P188" s="128">
        <f t="shared" si="2"/>
        <v>0</v>
      </c>
    </row>
    <row r="189" spans="1:16" ht="17.100000000000001" hidden="1" customHeight="1">
      <c r="A189" s="80">
        <v>120016</v>
      </c>
      <c r="B189" s="80" t="s">
        <v>2578</v>
      </c>
      <c r="C189" s="81" t="s">
        <v>2594</v>
      </c>
      <c r="D189" s="81" t="s">
        <v>2944</v>
      </c>
      <c r="E189" s="82" t="s">
        <v>2597</v>
      </c>
      <c r="F189" s="81"/>
      <c r="G189" s="81" t="s">
        <v>2893</v>
      </c>
      <c r="H189" s="82" t="s">
        <v>2597</v>
      </c>
      <c r="I189" s="81" t="s">
        <v>2578</v>
      </c>
      <c r="J189" s="83" t="s">
        <v>2578</v>
      </c>
      <c r="K189" s="95">
        <v>12.36</v>
      </c>
      <c r="L189" s="84">
        <v>42396</v>
      </c>
      <c r="M189" s="85" t="s">
        <v>2945</v>
      </c>
      <c r="N189" s="81" t="s">
        <v>2578</v>
      </c>
      <c r="P189" s="128">
        <f t="shared" si="2"/>
        <v>0</v>
      </c>
    </row>
    <row r="190" spans="1:16" ht="17.100000000000001" hidden="1" customHeight="1">
      <c r="A190" s="80">
        <v>130031</v>
      </c>
      <c r="B190" s="80" t="s">
        <v>2578</v>
      </c>
      <c r="C190" s="81" t="s">
        <v>2594</v>
      </c>
      <c r="D190" s="81" t="s">
        <v>2946</v>
      </c>
      <c r="E190" s="82" t="s">
        <v>2597</v>
      </c>
      <c r="F190" s="81"/>
      <c r="G190" s="81" t="s">
        <v>2893</v>
      </c>
      <c r="H190" s="82" t="s">
        <v>2597</v>
      </c>
      <c r="I190" s="81" t="s">
        <v>2578</v>
      </c>
      <c r="J190" s="83" t="s">
        <v>2578</v>
      </c>
      <c r="K190" s="95">
        <v>4.8</v>
      </c>
      <c r="L190" s="84">
        <v>43140</v>
      </c>
      <c r="M190" s="85" t="s">
        <v>2947</v>
      </c>
      <c r="N190" s="81" t="s">
        <v>2578</v>
      </c>
      <c r="P190" s="128">
        <f t="shared" si="2"/>
        <v>0</v>
      </c>
    </row>
    <row r="191" spans="1:16" ht="17.100000000000001" hidden="1" customHeight="1">
      <c r="A191" s="80">
        <v>130039</v>
      </c>
      <c r="B191" s="80" t="s">
        <v>2578</v>
      </c>
      <c r="C191" s="81" t="s">
        <v>2594</v>
      </c>
      <c r="D191" s="81" t="s">
        <v>2948</v>
      </c>
      <c r="E191" s="82" t="s">
        <v>2597</v>
      </c>
      <c r="F191" s="81"/>
      <c r="G191" s="81" t="s">
        <v>2893</v>
      </c>
      <c r="H191" s="82" t="s">
        <v>2597</v>
      </c>
      <c r="I191" s="81" t="s">
        <v>2578</v>
      </c>
      <c r="J191" s="83" t="s">
        <v>2578</v>
      </c>
      <c r="K191" s="95">
        <v>0.12</v>
      </c>
      <c r="L191" s="84">
        <v>42768</v>
      </c>
      <c r="M191" s="85" t="s">
        <v>2949</v>
      </c>
      <c r="N191" s="81" t="s">
        <v>2578</v>
      </c>
      <c r="P191" s="128">
        <f t="shared" si="2"/>
        <v>0</v>
      </c>
    </row>
    <row r="192" spans="1:16" ht="17.100000000000001" hidden="1" customHeight="1">
      <c r="A192" s="80">
        <v>130040</v>
      </c>
      <c r="B192" s="80" t="s">
        <v>2578</v>
      </c>
      <c r="C192" s="81" t="s">
        <v>2594</v>
      </c>
      <c r="D192" s="81" t="s">
        <v>2950</v>
      </c>
      <c r="E192" s="82" t="s">
        <v>2597</v>
      </c>
      <c r="F192" s="81"/>
      <c r="G192" s="81" t="s">
        <v>2893</v>
      </c>
      <c r="H192" s="82" t="s">
        <v>2597</v>
      </c>
      <c r="I192" s="81" t="s">
        <v>2578</v>
      </c>
      <c r="J192" s="83" t="s">
        <v>2578</v>
      </c>
      <c r="K192" s="95">
        <v>0.06</v>
      </c>
      <c r="L192" s="84">
        <v>42221</v>
      </c>
      <c r="M192" s="85" t="s">
        <v>2951</v>
      </c>
      <c r="N192" s="81" t="s">
        <v>2578</v>
      </c>
      <c r="P192" s="128">
        <f t="shared" si="2"/>
        <v>0</v>
      </c>
    </row>
    <row r="193" spans="1:16" ht="17.100000000000001" hidden="1" customHeight="1">
      <c r="A193" s="80">
        <v>130041</v>
      </c>
      <c r="B193" s="80" t="s">
        <v>2578</v>
      </c>
      <c r="C193" s="81" t="s">
        <v>2594</v>
      </c>
      <c r="D193" s="81" t="s">
        <v>2952</v>
      </c>
      <c r="E193" s="82" t="s">
        <v>2597</v>
      </c>
      <c r="F193" s="81"/>
      <c r="G193" s="81" t="s">
        <v>2893</v>
      </c>
      <c r="H193" s="82" t="s">
        <v>2597</v>
      </c>
      <c r="I193" s="81" t="s">
        <v>2578</v>
      </c>
      <c r="J193" s="83" t="s">
        <v>2578</v>
      </c>
      <c r="K193" s="95">
        <v>0.03</v>
      </c>
      <c r="L193" s="84">
        <v>42479</v>
      </c>
      <c r="M193" s="85" t="s">
        <v>2953</v>
      </c>
      <c r="N193" s="81" t="s">
        <v>2578</v>
      </c>
      <c r="P193" s="128">
        <f t="shared" si="2"/>
        <v>0</v>
      </c>
    </row>
    <row r="194" spans="1:16" ht="17.100000000000001" hidden="1" customHeight="1">
      <c r="A194" s="80">
        <v>140005</v>
      </c>
      <c r="B194" s="80" t="s">
        <v>2578</v>
      </c>
      <c r="C194" s="81" t="s">
        <v>2594</v>
      </c>
      <c r="D194" s="81" t="s">
        <v>2954</v>
      </c>
      <c r="E194" s="82" t="s">
        <v>2597</v>
      </c>
      <c r="F194" s="81"/>
      <c r="G194" s="81" t="s">
        <v>2893</v>
      </c>
      <c r="H194" s="82" t="s">
        <v>2597</v>
      </c>
      <c r="I194" s="81" t="s">
        <v>2578</v>
      </c>
      <c r="J194" s="83" t="s">
        <v>2578</v>
      </c>
      <c r="K194" s="95">
        <v>1.8</v>
      </c>
      <c r="L194" s="84">
        <v>42758</v>
      </c>
      <c r="M194" s="85" t="s">
        <v>2955</v>
      </c>
      <c r="N194" s="81" t="s">
        <v>2578</v>
      </c>
      <c r="P194" s="128">
        <f t="shared" si="2"/>
        <v>0</v>
      </c>
    </row>
    <row r="195" spans="1:16" ht="17.100000000000001" hidden="1" customHeight="1">
      <c r="A195" s="80">
        <v>150064</v>
      </c>
      <c r="B195" s="80" t="s">
        <v>2578</v>
      </c>
      <c r="C195" s="81" t="s">
        <v>2594</v>
      </c>
      <c r="D195" s="81" t="s">
        <v>2956</v>
      </c>
      <c r="E195" s="82" t="s">
        <v>2597</v>
      </c>
      <c r="F195" s="81"/>
      <c r="G195" s="81" t="s">
        <v>2893</v>
      </c>
      <c r="H195" s="82" t="s">
        <v>2654</v>
      </c>
      <c r="I195" s="81" t="s">
        <v>2578</v>
      </c>
      <c r="J195" s="83" t="s">
        <v>2578</v>
      </c>
      <c r="K195" s="95">
        <v>0</v>
      </c>
      <c r="L195" s="84" t="s">
        <v>2578</v>
      </c>
      <c r="M195" s="85" t="s">
        <v>2957</v>
      </c>
      <c r="N195" s="81" t="s">
        <v>2578</v>
      </c>
      <c r="P195" s="128">
        <f t="shared" si="2"/>
        <v>0</v>
      </c>
    </row>
    <row r="196" spans="1:16" ht="17.100000000000001" hidden="1" customHeight="1">
      <c r="A196" s="80">
        <v>150085</v>
      </c>
      <c r="B196" s="80" t="s">
        <v>2578</v>
      </c>
      <c r="C196" s="81" t="s">
        <v>2594</v>
      </c>
      <c r="D196" s="81" t="s">
        <v>2958</v>
      </c>
      <c r="E196" s="82" t="s">
        <v>2654</v>
      </c>
      <c r="F196" s="81"/>
      <c r="G196" s="81" t="s">
        <v>2893</v>
      </c>
      <c r="H196" s="82" t="s">
        <v>2597</v>
      </c>
      <c r="I196" s="81" t="s">
        <v>2578</v>
      </c>
      <c r="J196" s="83" t="s">
        <v>2578</v>
      </c>
      <c r="K196" s="95">
        <v>15</v>
      </c>
      <c r="L196" s="84">
        <v>43861</v>
      </c>
      <c r="M196" s="85" t="s">
        <v>2959</v>
      </c>
      <c r="N196" s="81" t="s">
        <v>2578</v>
      </c>
      <c r="P196" s="128">
        <f t="shared" si="2"/>
        <v>0</v>
      </c>
    </row>
    <row r="197" spans="1:16" ht="17.100000000000001" hidden="1" customHeight="1">
      <c r="A197" s="80">
        <v>150086</v>
      </c>
      <c r="B197" s="80" t="s">
        <v>2578</v>
      </c>
      <c r="C197" s="81" t="s">
        <v>2594</v>
      </c>
      <c r="D197" s="81" t="s">
        <v>2960</v>
      </c>
      <c r="E197" s="82" t="s">
        <v>2597</v>
      </c>
      <c r="F197" s="81"/>
      <c r="G197" s="81" t="s">
        <v>2893</v>
      </c>
      <c r="H197" s="82" t="s">
        <v>2597</v>
      </c>
      <c r="I197" s="81" t="s">
        <v>2578</v>
      </c>
      <c r="J197" s="83" t="s">
        <v>2578</v>
      </c>
      <c r="K197" s="95">
        <v>13.87</v>
      </c>
      <c r="L197" s="84">
        <v>42692</v>
      </c>
      <c r="M197" s="85" t="s">
        <v>2961</v>
      </c>
      <c r="N197" s="81" t="s">
        <v>2578</v>
      </c>
      <c r="P197" s="128">
        <f t="shared" si="2"/>
        <v>0</v>
      </c>
    </row>
    <row r="198" spans="1:16" ht="17.100000000000001" hidden="1" customHeight="1">
      <c r="A198" s="80">
        <v>150091</v>
      </c>
      <c r="B198" s="80" t="s">
        <v>2578</v>
      </c>
      <c r="C198" s="81" t="s">
        <v>2594</v>
      </c>
      <c r="D198" s="81" t="s">
        <v>2962</v>
      </c>
      <c r="E198" s="82" t="s">
        <v>2597</v>
      </c>
      <c r="F198" s="81"/>
      <c r="G198" s="81" t="s">
        <v>2893</v>
      </c>
      <c r="H198" s="82" t="s">
        <v>2597</v>
      </c>
      <c r="I198" s="81" t="s">
        <v>2578</v>
      </c>
      <c r="J198" s="83" t="s">
        <v>2578</v>
      </c>
      <c r="K198" s="95">
        <v>3.55</v>
      </c>
      <c r="L198" s="84">
        <v>43241</v>
      </c>
      <c r="M198" s="85" t="s">
        <v>2963</v>
      </c>
      <c r="N198" s="81" t="s">
        <v>2578</v>
      </c>
      <c r="P198" s="128">
        <f t="shared" si="2"/>
        <v>0</v>
      </c>
    </row>
    <row r="199" spans="1:16" ht="17.100000000000001" hidden="1" customHeight="1">
      <c r="A199" s="80">
        <v>150094</v>
      </c>
      <c r="B199" s="80" t="s">
        <v>2578</v>
      </c>
      <c r="C199" s="81" t="s">
        <v>2594</v>
      </c>
      <c r="D199" s="81" t="s">
        <v>2964</v>
      </c>
      <c r="E199" s="82" t="s">
        <v>2597</v>
      </c>
      <c r="F199" s="81"/>
      <c r="G199" s="81" t="s">
        <v>2893</v>
      </c>
      <c r="H199" s="82" t="s">
        <v>2597</v>
      </c>
      <c r="I199" s="81" t="s">
        <v>2578</v>
      </c>
      <c r="J199" s="83" t="s">
        <v>2578</v>
      </c>
      <c r="K199" s="95">
        <v>70.2</v>
      </c>
      <c r="L199" s="84">
        <v>43371</v>
      </c>
      <c r="M199" s="85" t="s">
        <v>2965</v>
      </c>
      <c r="N199" s="81" t="s">
        <v>2578</v>
      </c>
      <c r="P199" s="128">
        <f t="shared" si="2"/>
        <v>0</v>
      </c>
    </row>
    <row r="200" spans="1:16" ht="17.100000000000001" hidden="1" customHeight="1">
      <c r="A200" s="80">
        <v>160097</v>
      </c>
      <c r="B200" s="80" t="s">
        <v>2578</v>
      </c>
      <c r="C200" s="81" t="s">
        <v>2594</v>
      </c>
      <c r="D200" s="81" t="s">
        <v>2966</v>
      </c>
      <c r="E200" s="82" t="s">
        <v>2597</v>
      </c>
      <c r="F200" s="81"/>
      <c r="G200" s="81" t="s">
        <v>2893</v>
      </c>
      <c r="H200" s="82" t="s">
        <v>2597</v>
      </c>
      <c r="I200" s="81" t="s">
        <v>2578</v>
      </c>
      <c r="J200" s="83" t="s">
        <v>2578</v>
      </c>
      <c r="K200" s="95">
        <v>0.51</v>
      </c>
      <c r="L200" s="84">
        <v>42837</v>
      </c>
      <c r="M200" s="85" t="s">
        <v>2967</v>
      </c>
      <c r="N200" s="81" t="s">
        <v>2578</v>
      </c>
      <c r="P200" s="128">
        <f t="shared" si="2"/>
        <v>0</v>
      </c>
    </row>
    <row r="201" spans="1:16" ht="17.100000000000001" hidden="1" customHeight="1">
      <c r="A201" s="80">
        <v>160098</v>
      </c>
      <c r="B201" s="80" t="s">
        <v>2578</v>
      </c>
      <c r="C201" s="81" t="s">
        <v>2594</v>
      </c>
      <c r="D201" s="81" t="s">
        <v>2968</v>
      </c>
      <c r="E201" s="82" t="s">
        <v>2597</v>
      </c>
      <c r="F201" s="81"/>
      <c r="G201" s="81" t="s">
        <v>2893</v>
      </c>
      <c r="H201" s="82" t="s">
        <v>2597</v>
      </c>
      <c r="I201" s="81" t="s">
        <v>2578</v>
      </c>
      <c r="J201" s="83" t="s">
        <v>2578</v>
      </c>
      <c r="K201" s="95">
        <v>0.35</v>
      </c>
      <c r="L201" s="84">
        <v>42593</v>
      </c>
      <c r="M201" s="85" t="s">
        <v>2969</v>
      </c>
      <c r="N201" s="81" t="s">
        <v>2578</v>
      </c>
      <c r="P201" s="128">
        <f t="shared" si="2"/>
        <v>0</v>
      </c>
    </row>
    <row r="202" spans="1:16" ht="17.100000000000001" hidden="1" customHeight="1">
      <c r="A202" s="80">
        <v>160099</v>
      </c>
      <c r="B202" s="80" t="s">
        <v>2578</v>
      </c>
      <c r="C202" s="81" t="s">
        <v>2594</v>
      </c>
      <c r="D202" s="81" t="s">
        <v>2970</v>
      </c>
      <c r="E202" s="82" t="s">
        <v>2597</v>
      </c>
      <c r="F202" s="81"/>
      <c r="G202" s="81" t="s">
        <v>2893</v>
      </c>
      <c r="H202" s="82" t="s">
        <v>2597</v>
      </c>
      <c r="I202" s="81" t="s">
        <v>2578</v>
      </c>
      <c r="J202" s="83" t="s">
        <v>2578</v>
      </c>
      <c r="K202" s="95">
        <v>5.79</v>
      </c>
      <c r="L202" s="84">
        <v>42837</v>
      </c>
      <c r="M202" s="85" t="s">
        <v>2971</v>
      </c>
      <c r="N202" s="81" t="s">
        <v>2578</v>
      </c>
      <c r="P202" s="128">
        <f t="shared" si="2"/>
        <v>0</v>
      </c>
    </row>
    <row r="203" spans="1:16" ht="17.100000000000001" hidden="1" customHeight="1">
      <c r="A203" s="80">
        <v>160100</v>
      </c>
      <c r="B203" s="80" t="s">
        <v>2578</v>
      </c>
      <c r="C203" s="81" t="s">
        <v>2594</v>
      </c>
      <c r="D203" s="81" t="s">
        <v>2972</v>
      </c>
      <c r="E203" s="82" t="s">
        <v>2597</v>
      </c>
      <c r="F203" s="81"/>
      <c r="G203" s="81" t="s">
        <v>2893</v>
      </c>
      <c r="H203" s="82" t="s">
        <v>2597</v>
      </c>
      <c r="I203" s="81" t="s">
        <v>2578</v>
      </c>
      <c r="J203" s="83" t="s">
        <v>2578</v>
      </c>
      <c r="K203" s="95">
        <v>4.18</v>
      </c>
      <c r="L203" s="84">
        <v>43861</v>
      </c>
      <c r="M203" s="85" t="s">
        <v>2973</v>
      </c>
      <c r="N203" s="81" t="s">
        <v>2578</v>
      </c>
      <c r="P203" s="128">
        <f t="shared" ref="P203:P266" si="3">K203*F203</f>
        <v>0</v>
      </c>
    </row>
    <row r="204" spans="1:16" ht="17.100000000000001" hidden="1" customHeight="1">
      <c r="A204" s="80">
        <v>160101</v>
      </c>
      <c r="B204" s="80" t="s">
        <v>2578</v>
      </c>
      <c r="C204" s="81" t="s">
        <v>2594</v>
      </c>
      <c r="D204" s="81" t="s">
        <v>2974</v>
      </c>
      <c r="E204" s="82" t="s">
        <v>2597</v>
      </c>
      <c r="F204" s="81"/>
      <c r="G204" s="81" t="s">
        <v>2893</v>
      </c>
      <c r="H204" s="82" t="s">
        <v>2597</v>
      </c>
      <c r="I204" s="81" t="s">
        <v>2578</v>
      </c>
      <c r="J204" s="83" t="s">
        <v>2578</v>
      </c>
      <c r="K204" s="95">
        <v>2.06</v>
      </c>
      <c r="L204" s="84">
        <v>43433</v>
      </c>
      <c r="M204" s="85" t="s">
        <v>2975</v>
      </c>
      <c r="N204" s="81" t="s">
        <v>2578</v>
      </c>
      <c r="P204" s="128">
        <f t="shared" si="3"/>
        <v>0</v>
      </c>
    </row>
    <row r="205" spans="1:16" ht="17.100000000000001" hidden="1" customHeight="1">
      <c r="A205" s="80">
        <v>160102</v>
      </c>
      <c r="B205" s="80" t="s">
        <v>2578</v>
      </c>
      <c r="C205" s="81" t="s">
        <v>2594</v>
      </c>
      <c r="D205" s="81" t="s">
        <v>2976</v>
      </c>
      <c r="E205" s="82" t="s">
        <v>2597</v>
      </c>
      <c r="F205" s="81"/>
      <c r="G205" s="81" t="s">
        <v>2893</v>
      </c>
      <c r="H205" s="82" t="s">
        <v>2597</v>
      </c>
      <c r="I205" s="81" t="s">
        <v>2578</v>
      </c>
      <c r="J205" s="83" t="s">
        <v>2578</v>
      </c>
      <c r="K205" s="95">
        <v>5.61</v>
      </c>
      <c r="L205" s="84">
        <v>43861</v>
      </c>
      <c r="M205" s="85" t="s">
        <v>2977</v>
      </c>
      <c r="N205" s="81" t="s">
        <v>2578</v>
      </c>
      <c r="P205" s="128">
        <f t="shared" si="3"/>
        <v>0</v>
      </c>
    </row>
    <row r="206" spans="1:16" ht="17.100000000000001" hidden="1" customHeight="1">
      <c r="A206" s="80">
        <v>160103</v>
      </c>
      <c r="B206" s="80" t="s">
        <v>2578</v>
      </c>
      <c r="C206" s="81" t="s">
        <v>2594</v>
      </c>
      <c r="D206" s="81" t="s">
        <v>2978</v>
      </c>
      <c r="E206" s="82" t="s">
        <v>2597</v>
      </c>
      <c r="F206" s="81"/>
      <c r="G206" s="81" t="s">
        <v>2893</v>
      </c>
      <c r="H206" s="82" t="s">
        <v>2597</v>
      </c>
      <c r="I206" s="81" t="s">
        <v>2578</v>
      </c>
      <c r="J206" s="83" t="s">
        <v>2578</v>
      </c>
      <c r="K206" s="95">
        <v>9.1999999999999993</v>
      </c>
      <c r="L206" s="84">
        <v>42479</v>
      </c>
      <c r="M206" s="85" t="s">
        <v>2979</v>
      </c>
      <c r="N206" s="81" t="s">
        <v>2578</v>
      </c>
      <c r="P206" s="128">
        <f t="shared" si="3"/>
        <v>0</v>
      </c>
    </row>
    <row r="207" spans="1:16" ht="17.100000000000001" hidden="1" customHeight="1">
      <c r="A207" s="80">
        <v>160104</v>
      </c>
      <c r="B207" s="80" t="s">
        <v>2578</v>
      </c>
      <c r="C207" s="81" t="s">
        <v>2594</v>
      </c>
      <c r="D207" s="81" t="s">
        <v>2980</v>
      </c>
      <c r="E207" s="82" t="s">
        <v>2597</v>
      </c>
      <c r="F207" s="81"/>
      <c r="G207" s="81" t="s">
        <v>2893</v>
      </c>
      <c r="H207" s="82" t="s">
        <v>2597</v>
      </c>
      <c r="I207" s="81" t="s">
        <v>2578</v>
      </c>
      <c r="J207" s="83" t="s">
        <v>2578</v>
      </c>
      <c r="K207" s="95">
        <v>135</v>
      </c>
      <c r="L207" s="84">
        <v>42998</v>
      </c>
      <c r="M207" s="85" t="s">
        <v>2981</v>
      </c>
      <c r="N207" s="81" t="s">
        <v>2578</v>
      </c>
      <c r="P207" s="128">
        <f t="shared" si="3"/>
        <v>0</v>
      </c>
    </row>
    <row r="208" spans="1:16" ht="17.100000000000001" hidden="1" customHeight="1">
      <c r="A208" s="80">
        <v>160105</v>
      </c>
      <c r="B208" s="80" t="s">
        <v>2578</v>
      </c>
      <c r="C208" s="81" t="s">
        <v>2594</v>
      </c>
      <c r="D208" s="81" t="s">
        <v>2982</v>
      </c>
      <c r="E208" s="82" t="s">
        <v>2597</v>
      </c>
      <c r="F208" s="81"/>
      <c r="G208" s="81" t="s">
        <v>2893</v>
      </c>
      <c r="H208" s="82" t="s">
        <v>2597</v>
      </c>
      <c r="I208" s="81" t="s">
        <v>2578</v>
      </c>
      <c r="J208" s="83" t="s">
        <v>2578</v>
      </c>
      <c r="K208" s="95">
        <v>6.04</v>
      </c>
      <c r="L208" s="84">
        <v>43861</v>
      </c>
      <c r="M208" s="85" t="s">
        <v>2983</v>
      </c>
      <c r="N208" s="81" t="s">
        <v>2578</v>
      </c>
      <c r="P208" s="128">
        <f t="shared" si="3"/>
        <v>0</v>
      </c>
    </row>
    <row r="209" spans="1:16" ht="17.100000000000001" hidden="1" customHeight="1">
      <c r="A209" s="80">
        <v>160106</v>
      </c>
      <c r="B209" s="80" t="s">
        <v>2578</v>
      </c>
      <c r="C209" s="81" t="s">
        <v>2594</v>
      </c>
      <c r="D209" s="81" t="s">
        <v>2984</v>
      </c>
      <c r="E209" s="82" t="s">
        <v>2597</v>
      </c>
      <c r="F209" s="81"/>
      <c r="G209" s="81" t="s">
        <v>2893</v>
      </c>
      <c r="H209" s="82" t="s">
        <v>2597</v>
      </c>
      <c r="I209" s="81" t="s">
        <v>2578</v>
      </c>
      <c r="J209" s="83" t="s">
        <v>2578</v>
      </c>
      <c r="K209" s="95">
        <v>8.99</v>
      </c>
      <c r="L209" s="84">
        <v>43861</v>
      </c>
      <c r="M209" s="85" t="s">
        <v>2985</v>
      </c>
      <c r="N209" s="81" t="s">
        <v>2578</v>
      </c>
      <c r="P209" s="128">
        <f t="shared" si="3"/>
        <v>0</v>
      </c>
    </row>
    <row r="210" spans="1:16" ht="17.100000000000001" hidden="1" customHeight="1">
      <c r="A210" s="80">
        <v>160107</v>
      </c>
      <c r="B210" s="80" t="s">
        <v>2578</v>
      </c>
      <c r="C210" s="81" t="s">
        <v>2594</v>
      </c>
      <c r="D210" s="81" t="s">
        <v>2986</v>
      </c>
      <c r="E210" s="82" t="s">
        <v>2597</v>
      </c>
      <c r="F210" s="81"/>
      <c r="G210" s="81" t="s">
        <v>2893</v>
      </c>
      <c r="H210" s="82" t="s">
        <v>2597</v>
      </c>
      <c r="I210" s="81" t="s">
        <v>2578</v>
      </c>
      <c r="J210" s="83" t="s">
        <v>2578</v>
      </c>
      <c r="K210" s="95">
        <v>0.24</v>
      </c>
      <c r="L210" s="84">
        <v>43861</v>
      </c>
      <c r="M210" s="85" t="s">
        <v>2987</v>
      </c>
      <c r="N210" s="81" t="s">
        <v>2578</v>
      </c>
      <c r="P210" s="128">
        <f t="shared" si="3"/>
        <v>0</v>
      </c>
    </row>
    <row r="211" spans="1:16" ht="17.100000000000001" hidden="1" customHeight="1">
      <c r="A211" s="80">
        <v>160108</v>
      </c>
      <c r="B211" s="80" t="s">
        <v>2578</v>
      </c>
      <c r="C211" s="81" t="s">
        <v>2594</v>
      </c>
      <c r="D211" s="81" t="s">
        <v>2988</v>
      </c>
      <c r="E211" s="82" t="s">
        <v>2597</v>
      </c>
      <c r="F211" s="81"/>
      <c r="G211" s="81" t="s">
        <v>2893</v>
      </c>
      <c r="H211" s="82" t="s">
        <v>2597</v>
      </c>
      <c r="I211" s="81" t="s">
        <v>2578</v>
      </c>
      <c r="J211" s="83" t="s">
        <v>2578</v>
      </c>
      <c r="K211" s="95">
        <v>2.4500000000000002</v>
      </c>
      <c r="L211" s="84">
        <v>43861</v>
      </c>
      <c r="M211" s="85" t="s">
        <v>2989</v>
      </c>
      <c r="N211" s="81" t="s">
        <v>2578</v>
      </c>
      <c r="P211" s="128">
        <f t="shared" si="3"/>
        <v>0</v>
      </c>
    </row>
    <row r="212" spans="1:16" ht="17.100000000000001" hidden="1" customHeight="1">
      <c r="A212" s="80">
        <v>160109</v>
      </c>
      <c r="B212" s="80" t="s">
        <v>2578</v>
      </c>
      <c r="C212" s="81" t="s">
        <v>2594</v>
      </c>
      <c r="D212" s="81" t="s">
        <v>2990</v>
      </c>
      <c r="E212" s="82" t="s">
        <v>2597</v>
      </c>
      <c r="F212" s="81"/>
      <c r="G212" s="81" t="s">
        <v>2893</v>
      </c>
      <c r="H212" s="82" t="s">
        <v>2597</v>
      </c>
      <c r="I212" s="81" t="s">
        <v>2578</v>
      </c>
      <c r="J212" s="83" t="s">
        <v>2578</v>
      </c>
      <c r="K212" s="95">
        <v>0.23</v>
      </c>
      <c r="L212" s="84">
        <v>43641</v>
      </c>
      <c r="M212" s="85" t="s">
        <v>2991</v>
      </c>
      <c r="N212" s="81" t="s">
        <v>2578</v>
      </c>
      <c r="P212" s="128">
        <f t="shared" si="3"/>
        <v>0</v>
      </c>
    </row>
    <row r="213" spans="1:16" ht="17.100000000000001" hidden="1" customHeight="1">
      <c r="A213" s="80">
        <v>160110</v>
      </c>
      <c r="B213" s="80" t="s">
        <v>2578</v>
      </c>
      <c r="C213" s="81" t="s">
        <v>2594</v>
      </c>
      <c r="D213" s="81" t="s">
        <v>2992</v>
      </c>
      <c r="E213" s="82" t="s">
        <v>2597</v>
      </c>
      <c r="F213" s="81"/>
      <c r="G213" s="81" t="s">
        <v>2893</v>
      </c>
      <c r="H213" s="82" t="s">
        <v>2654</v>
      </c>
      <c r="I213" s="81" t="s">
        <v>2578</v>
      </c>
      <c r="J213" s="83" t="s">
        <v>2578</v>
      </c>
      <c r="K213" s="95">
        <v>0.68</v>
      </c>
      <c r="L213" s="84">
        <v>43861</v>
      </c>
      <c r="M213" s="85" t="s">
        <v>2992</v>
      </c>
      <c r="N213" s="81" t="s">
        <v>2578</v>
      </c>
      <c r="P213" s="128">
        <f t="shared" si="3"/>
        <v>0</v>
      </c>
    </row>
    <row r="214" spans="1:16" ht="17.100000000000001" hidden="1" customHeight="1">
      <c r="A214" s="80">
        <v>160111</v>
      </c>
      <c r="B214" s="80" t="s">
        <v>2578</v>
      </c>
      <c r="C214" s="81" t="s">
        <v>2594</v>
      </c>
      <c r="D214" s="81" t="s">
        <v>2993</v>
      </c>
      <c r="E214" s="82" t="s">
        <v>2654</v>
      </c>
      <c r="F214" s="81"/>
      <c r="G214" s="81" t="s">
        <v>2893</v>
      </c>
      <c r="H214" s="82" t="s">
        <v>2597</v>
      </c>
      <c r="I214" s="81" t="s">
        <v>2578</v>
      </c>
      <c r="J214" s="83" t="s">
        <v>2578</v>
      </c>
      <c r="K214" s="95">
        <v>575</v>
      </c>
      <c r="L214" s="84">
        <v>42132</v>
      </c>
      <c r="M214" s="85" t="s">
        <v>2994</v>
      </c>
      <c r="N214" s="81" t="s">
        <v>2578</v>
      </c>
      <c r="P214" s="128">
        <f t="shared" si="3"/>
        <v>0</v>
      </c>
    </row>
    <row r="215" spans="1:16" ht="17.100000000000001" hidden="1" customHeight="1">
      <c r="A215" s="80">
        <v>160112</v>
      </c>
      <c r="B215" s="80" t="s">
        <v>2578</v>
      </c>
      <c r="C215" s="81" t="s">
        <v>2594</v>
      </c>
      <c r="D215" s="81" t="s">
        <v>2995</v>
      </c>
      <c r="E215" s="82" t="s">
        <v>2597</v>
      </c>
      <c r="F215" s="81"/>
      <c r="G215" s="81" t="s">
        <v>2893</v>
      </c>
      <c r="H215" s="82" t="s">
        <v>2597</v>
      </c>
      <c r="I215" s="81" t="s">
        <v>2578</v>
      </c>
      <c r="J215" s="83" t="s">
        <v>2578</v>
      </c>
      <c r="K215" s="95">
        <v>0.18</v>
      </c>
      <c r="L215" s="84">
        <v>43647</v>
      </c>
      <c r="M215" s="85" t="s">
        <v>2996</v>
      </c>
      <c r="N215" s="81" t="s">
        <v>2578</v>
      </c>
      <c r="P215" s="128">
        <f t="shared" si="3"/>
        <v>0</v>
      </c>
    </row>
    <row r="216" spans="1:16" ht="17.100000000000001" hidden="1" customHeight="1">
      <c r="A216" s="80">
        <v>160113</v>
      </c>
      <c r="B216" s="80" t="s">
        <v>2578</v>
      </c>
      <c r="C216" s="81" t="s">
        <v>2594</v>
      </c>
      <c r="D216" s="81" t="s">
        <v>2997</v>
      </c>
      <c r="E216" s="82" t="s">
        <v>2597</v>
      </c>
      <c r="F216" s="81"/>
      <c r="G216" s="81" t="s">
        <v>2893</v>
      </c>
      <c r="H216" s="82" t="s">
        <v>2597</v>
      </c>
      <c r="I216" s="81" t="s">
        <v>2578</v>
      </c>
      <c r="J216" s="83" t="s">
        <v>2578</v>
      </c>
      <c r="K216" s="95">
        <v>0.22</v>
      </c>
      <c r="L216" s="84">
        <v>43861</v>
      </c>
      <c r="M216" s="85" t="s">
        <v>2998</v>
      </c>
      <c r="N216" s="81" t="s">
        <v>2578</v>
      </c>
      <c r="P216" s="128">
        <f t="shared" si="3"/>
        <v>0</v>
      </c>
    </row>
    <row r="217" spans="1:16" ht="17.100000000000001" hidden="1" customHeight="1">
      <c r="A217" s="80">
        <v>160114</v>
      </c>
      <c r="B217" s="80" t="s">
        <v>2578</v>
      </c>
      <c r="C217" s="81" t="s">
        <v>2594</v>
      </c>
      <c r="D217" s="81" t="s">
        <v>2999</v>
      </c>
      <c r="E217" s="82" t="s">
        <v>2597</v>
      </c>
      <c r="F217" s="81"/>
      <c r="G217" s="81" t="s">
        <v>2893</v>
      </c>
      <c r="H217" s="82" t="s">
        <v>2597</v>
      </c>
      <c r="I217" s="81" t="s">
        <v>2578</v>
      </c>
      <c r="J217" s="83" t="s">
        <v>2578</v>
      </c>
      <c r="K217" s="95">
        <v>0.2</v>
      </c>
      <c r="L217" s="84">
        <v>42593</v>
      </c>
      <c r="M217" s="85" t="s">
        <v>3000</v>
      </c>
      <c r="N217" s="81" t="s">
        <v>2578</v>
      </c>
      <c r="P217" s="128">
        <f t="shared" si="3"/>
        <v>0</v>
      </c>
    </row>
    <row r="218" spans="1:16" ht="17.100000000000001" hidden="1" customHeight="1">
      <c r="A218" s="80">
        <v>160115</v>
      </c>
      <c r="B218" s="80" t="s">
        <v>2578</v>
      </c>
      <c r="C218" s="81" t="s">
        <v>2594</v>
      </c>
      <c r="D218" s="81" t="s">
        <v>3001</v>
      </c>
      <c r="E218" s="82" t="s">
        <v>2597</v>
      </c>
      <c r="F218" s="81"/>
      <c r="G218" s="81" t="s">
        <v>2893</v>
      </c>
      <c r="H218" s="82" t="s">
        <v>2597</v>
      </c>
      <c r="I218" s="81" t="s">
        <v>2578</v>
      </c>
      <c r="J218" s="83" t="s">
        <v>2578</v>
      </c>
      <c r="K218" s="95">
        <v>0.09</v>
      </c>
      <c r="L218" s="84">
        <v>43861</v>
      </c>
      <c r="M218" s="85" t="s">
        <v>3002</v>
      </c>
      <c r="N218" s="81" t="s">
        <v>2578</v>
      </c>
      <c r="P218" s="128">
        <f t="shared" si="3"/>
        <v>0</v>
      </c>
    </row>
    <row r="219" spans="1:16" ht="17.100000000000001" hidden="1" customHeight="1">
      <c r="A219" s="80">
        <v>160116</v>
      </c>
      <c r="B219" s="80" t="s">
        <v>2578</v>
      </c>
      <c r="C219" s="81" t="s">
        <v>2594</v>
      </c>
      <c r="D219" s="81" t="s">
        <v>3003</v>
      </c>
      <c r="E219" s="82" t="s">
        <v>2597</v>
      </c>
      <c r="F219" s="81"/>
      <c r="G219" s="81" t="s">
        <v>2893</v>
      </c>
      <c r="H219" s="82" t="s">
        <v>2597</v>
      </c>
      <c r="I219" s="81" t="s">
        <v>2578</v>
      </c>
      <c r="J219" s="83" t="s">
        <v>2578</v>
      </c>
      <c r="K219" s="95">
        <v>0.24</v>
      </c>
      <c r="L219" s="84">
        <v>42200</v>
      </c>
      <c r="M219" s="85" t="s">
        <v>3004</v>
      </c>
      <c r="N219" s="81" t="s">
        <v>2578</v>
      </c>
      <c r="P219" s="128">
        <f t="shared" si="3"/>
        <v>0</v>
      </c>
    </row>
    <row r="220" spans="1:16" ht="17.100000000000001" hidden="1" customHeight="1">
      <c r="A220" s="80">
        <v>160119</v>
      </c>
      <c r="B220" s="80" t="s">
        <v>2578</v>
      </c>
      <c r="C220" s="81" t="s">
        <v>2594</v>
      </c>
      <c r="D220" s="81" t="s">
        <v>3005</v>
      </c>
      <c r="E220" s="82" t="s">
        <v>2597</v>
      </c>
      <c r="F220" s="81"/>
      <c r="G220" s="81" t="s">
        <v>2893</v>
      </c>
      <c r="H220" s="82" t="s">
        <v>2597</v>
      </c>
      <c r="I220" s="81" t="s">
        <v>2578</v>
      </c>
      <c r="J220" s="83" t="s">
        <v>2578</v>
      </c>
      <c r="K220" s="95">
        <v>45</v>
      </c>
      <c r="L220" s="84">
        <v>42360</v>
      </c>
      <c r="M220" s="85" t="s">
        <v>3006</v>
      </c>
      <c r="N220" s="81" t="s">
        <v>2578</v>
      </c>
      <c r="P220" s="128">
        <f t="shared" si="3"/>
        <v>0</v>
      </c>
    </row>
    <row r="221" spans="1:16" ht="17.100000000000001" hidden="1" customHeight="1">
      <c r="A221" s="80">
        <v>160133</v>
      </c>
      <c r="B221" s="80" t="s">
        <v>2578</v>
      </c>
      <c r="C221" s="81" t="s">
        <v>2594</v>
      </c>
      <c r="D221" s="81" t="s">
        <v>3007</v>
      </c>
      <c r="E221" s="82" t="s">
        <v>2597</v>
      </c>
      <c r="F221" s="81"/>
      <c r="G221" s="81" t="s">
        <v>2893</v>
      </c>
      <c r="H221" s="82" t="s">
        <v>2597</v>
      </c>
      <c r="I221" s="81" t="s">
        <v>2578</v>
      </c>
      <c r="J221" s="83" t="s">
        <v>2578</v>
      </c>
      <c r="K221" s="95">
        <v>110.96</v>
      </c>
      <c r="L221" s="84">
        <v>42263</v>
      </c>
      <c r="M221" s="85" t="s">
        <v>3008</v>
      </c>
      <c r="N221" s="81" t="s">
        <v>2578</v>
      </c>
      <c r="P221" s="128">
        <f t="shared" si="3"/>
        <v>0</v>
      </c>
    </row>
    <row r="222" spans="1:16" ht="17.100000000000001" hidden="1" customHeight="1">
      <c r="A222" s="80">
        <v>160134</v>
      </c>
      <c r="B222" s="80" t="s">
        <v>2578</v>
      </c>
      <c r="C222" s="81" t="s">
        <v>2594</v>
      </c>
      <c r="D222" s="81" t="s">
        <v>3009</v>
      </c>
      <c r="E222" s="82" t="s">
        <v>2597</v>
      </c>
      <c r="F222" s="81"/>
      <c r="G222" s="81" t="s">
        <v>2893</v>
      </c>
      <c r="H222" s="82" t="s">
        <v>2597</v>
      </c>
      <c r="I222" s="81" t="s">
        <v>2578</v>
      </c>
      <c r="J222" s="83" t="s">
        <v>2578</v>
      </c>
      <c r="K222" s="95">
        <v>27.32</v>
      </c>
      <c r="L222" s="84">
        <v>43741</v>
      </c>
      <c r="M222" s="85" t="s">
        <v>3010</v>
      </c>
      <c r="N222" s="81" t="s">
        <v>2578</v>
      </c>
      <c r="P222" s="128">
        <f t="shared" si="3"/>
        <v>0</v>
      </c>
    </row>
    <row r="223" spans="1:16" ht="17.100000000000001" hidden="1" customHeight="1">
      <c r="A223" s="80">
        <v>160135</v>
      </c>
      <c r="B223" s="80" t="s">
        <v>2578</v>
      </c>
      <c r="C223" s="81" t="s">
        <v>2594</v>
      </c>
      <c r="D223" s="81" t="s">
        <v>3011</v>
      </c>
      <c r="E223" s="82" t="s">
        <v>2597</v>
      </c>
      <c r="F223" s="81"/>
      <c r="G223" s="81" t="s">
        <v>2893</v>
      </c>
      <c r="H223" s="82" t="s">
        <v>2597</v>
      </c>
      <c r="I223" s="81" t="s">
        <v>2578</v>
      </c>
      <c r="J223" s="83" t="s">
        <v>2578</v>
      </c>
      <c r="K223" s="95">
        <v>578.80999999999995</v>
      </c>
      <c r="L223" s="84">
        <v>42887</v>
      </c>
      <c r="M223" s="85" t="s">
        <v>3012</v>
      </c>
      <c r="N223" s="81" t="s">
        <v>2578</v>
      </c>
      <c r="P223" s="128">
        <f t="shared" si="3"/>
        <v>0</v>
      </c>
    </row>
    <row r="224" spans="1:16" ht="17.100000000000001" hidden="1" customHeight="1">
      <c r="A224" s="80">
        <v>160139</v>
      </c>
      <c r="B224" s="80" t="s">
        <v>2578</v>
      </c>
      <c r="C224" s="81" t="s">
        <v>2594</v>
      </c>
      <c r="D224" s="81" t="s">
        <v>3013</v>
      </c>
      <c r="E224" s="82" t="s">
        <v>2597</v>
      </c>
      <c r="F224" s="81"/>
      <c r="G224" s="81" t="s">
        <v>2893</v>
      </c>
      <c r="H224" s="82" t="s">
        <v>2597</v>
      </c>
      <c r="I224" s="81" t="s">
        <v>2578</v>
      </c>
      <c r="J224" s="83" t="s">
        <v>2578</v>
      </c>
      <c r="K224" s="95">
        <v>0.12</v>
      </c>
      <c r="L224" s="84">
        <v>43861</v>
      </c>
      <c r="M224" s="85" t="s">
        <v>3014</v>
      </c>
      <c r="N224" s="81" t="s">
        <v>2578</v>
      </c>
      <c r="P224" s="128">
        <f t="shared" si="3"/>
        <v>0</v>
      </c>
    </row>
    <row r="225" spans="1:16" ht="17.100000000000001" hidden="1" customHeight="1">
      <c r="A225" s="80">
        <v>160140</v>
      </c>
      <c r="B225" s="80" t="s">
        <v>2578</v>
      </c>
      <c r="C225" s="81" t="s">
        <v>2594</v>
      </c>
      <c r="D225" s="81" t="s">
        <v>3015</v>
      </c>
      <c r="E225" s="82" t="s">
        <v>2597</v>
      </c>
      <c r="F225" s="81"/>
      <c r="G225" s="81" t="s">
        <v>2893</v>
      </c>
      <c r="H225" s="82" t="s">
        <v>2597</v>
      </c>
      <c r="I225" s="81" t="s">
        <v>2578</v>
      </c>
      <c r="J225" s="83" t="s">
        <v>2578</v>
      </c>
      <c r="K225" s="95">
        <v>0.37</v>
      </c>
      <c r="L225" s="84">
        <v>43861</v>
      </c>
      <c r="M225" s="85" t="s">
        <v>3016</v>
      </c>
      <c r="N225" s="81" t="s">
        <v>2578</v>
      </c>
      <c r="P225" s="128">
        <f t="shared" si="3"/>
        <v>0</v>
      </c>
    </row>
    <row r="226" spans="1:16" ht="17.100000000000001" hidden="1" customHeight="1">
      <c r="A226" s="80">
        <v>160141</v>
      </c>
      <c r="B226" s="80" t="s">
        <v>2578</v>
      </c>
      <c r="C226" s="81" t="s">
        <v>2594</v>
      </c>
      <c r="D226" s="81" t="s">
        <v>3017</v>
      </c>
      <c r="E226" s="82" t="s">
        <v>2597</v>
      </c>
      <c r="F226" s="81"/>
      <c r="G226" s="81" t="s">
        <v>2893</v>
      </c>
      <c r="H226" s="82" t="s">
        <v>2597</v>
      </c>
      <c r="I226" s="81" t="s">
        <v>2578</v>
      </c>
      <c r="J226" s="83" t="s">
        <v>2578</v>
      </c>
      <c r="K226" s="95">
        <v>0.62</v>
      </c>
      <c r="L226" s="84">
        <v>42593</v>
      </c>
      <c r="M226" s="85" t="s">
        <v>3018</v>
      </c>
      <c r="N226" s="81" t="s">
        <v>2578</v>
      </c>
      <c r="P226" s="128">
        <f t="shared" si="3"/>
        <v>0</v>
      </c>
    </row>
    <row r="227" spans="1:16" ht="17.100000000000001" hidden="1" customHeight="1">
      <c r="A227" s="80">
        <v>160142</v>
      </c>
      <c r="B227" s="80" t="s">
        <v>2578</v>
      </c>
      <c r="C227" s="81" t="s">
        <v>2594</v>
      </c>
      <c r="D227" s="81" t="s">
        <v>3019</v>
      </c>
      <c r="E227" s="82" t="s">
        <v>2597</v>
      </c>
      <c r="F227" s="81"/>
      <c r="G227" s="81" t="s">
        <v>2893</v>
      </c>
      <c r="H227" s="82" t="s">
        <v>2597</v>
      </c>
      <c r="I227" s="81" t="s">
        <v>2578</v>
      </c>
      <c r="J227" s="83" t="s">
        <v>2578</v>
      </c>
      <c r="K227" s="95">
        <v>0.16</v>
      </c>
      <c r="L227" s="84">
        <v>43861</v>
      </c>
      <c r="M227" s="85" t="s">
        <v>3020</v>
      </c>
      <c r="N227" s="81" t="s">
        <v>2578</v>
      </c>
      <c r="P227" s="128">
        <f t="shared" si="3"/>
        <v>0</v>
      </c>
    </row>
    <row r="228" spans="1:16" ht="17.100000000000001" hidden="1" customHeight="1">
      <c r="A228" s="80">
        <v>160143</v>
      </c>
      <c r="B228" s="80" t="s">
        <v>2578</v>
      </c>
      <c r="C228" s="81" t="s">
        <v>2594</v>
      </c>
      <c r="D228" s="81" t="s">
        <v>3021</v>
      </c>
      <c r="E228" s="82" t="s">
        <v>2597</v>
      </c>
      <c r="F228" s="81"/>
      <c r="G228" s="81" t="s">
        <v>2893</v>
      </c>
      <c r="H228" s="82" t="s">
        <v>2597</v>
      </c>
      <c r="I228" s="81" t="s">
        <v>2578</v>
      </c>
      <c r="J228" s="83" t="s">
        <v>2578</v>
      </c>
      <c r="K228" s="95">
        <v>0.23</v>
      </c>
      <c r="L228" s="84">
        <v>42593</v>
      </c>
      <c r="M228" s="85" t="s">
        <v>3022</v>
      </c>
      <c r="N228" s="81" t="s">
        <v>2578</v>
      </c>
      <c r="P228" s="128">
        <f t="shared" si="3"/>
        <v>0</v>
      </c>
    </row>
    <row r="229" spans="1:16" ht="17.100000000000001" hidden="1" customHeight="1">
      <c r="A229" s="80">
        <v>160144</v>
      </c>
      <c r="B229" s="80" t="s">
        <v>2578</v>
      </c>
      <c r="C229" s="81" t="s">
        <v>2594</v>
      </c>
      <c r="D229" s="81" t="s">
        <v>3023</v>
      </c>
      <c r="E229" s="82" t="s">
        <v>2597</v>
      </c>
      <c r="F229" s="81"/>
      <c r="G229" s="81" t="s">
        <v>2893</v>
      </c>
      <c r="H229" s="82" t="s">
        <v>2597</v>
      </c>
      <c r="I229" s="81" t="s">
        <v>2578</v>
      </c>
      <c r="J229" s="83" t="s">
        <v>2578</v>
      </c>
      <c r="K229" s="95">
        <v>187</v>
      </c>
      <c r="L229" s="84">
        <v>43704</v>
      </c>
      <c r="M229" s="85" t="s">
        <v>3024</v>
      </c>
      <c r="N229" s="81" t="s">
        <v>2578</v>
      </c>
      <c r="P229" s="128">
        <f t="shared" si="3"/>
        <v>0</v>
      </c>
    </row>
    <row r="230" spans="1:16" ht="17.100000000000001" hidden="1" customHeight="1">
      <c r="A230" s="80">
        <v>160145</v>
      </c>
      <c r="B230" s="80" t="s">
        <v>2578</v>
      </c>
      <c r="C230" s="81" t="s">
        <v>2594</v>
      </c>
      <c r="D230" s="81" t="s">
        <v>3025</v>
      </c>
      <c r="E230" s="82" t="s">
        <v>2597</v>
      </c>
      <c r="F230" s="81"/>
      <c r="G230" s="81" t="s">
        <v>2893</v>
      </c>
      <c r="H230" s="82" t="s">
        <v>2597</v>
      </c>
      <c r="I230" s="81" t="s">
        <v>2578</v>
      </c>
      <c r="J230" s="83" t="s">
        <v>2578</v>
      </c>
      <c r="K230" s="95">
        <v>324.54000000000002</v>
      </c>
      <c r="L230" s="84">
        <v>43990</v>
      </c>
      <c r="M230" s="85" t="s">
        <v>3026</v>
      </c>
      <c r="N230" s="81" t="s">
        <v>2578</v>
      </c>
      <c r="P230" s="128">
        <f t="shared" si="3"/>
        <v>0</v>
      </c>
    </row>
    <row r="231" spans="1:16" ht="17.100000000000001" hidden="1" customHeight="1">
      <c r="A231" s="80">
        <v>160146</v>
      </c>
      <c r="B231" s="80" t="s">
        <v>2578</v>
      </c>
      <c r="C231" s="81" t="s">
        <v>2594</v>
      </c>
      <c r="D231" s="81" t="s">
        <v>3027</v>
      </c>
      <c r="E231" s="82" t="s">
        <v>2597</v>
      </c>
      <c r="F231" s="81"/>
      <c r="G231" s="81" t="s">
        <v>2893</v>
      </c>
      <c r="H231" s="82" t="s">
        <v>2597</v>
      </c>
      <c r="I231" s="81" t="s">
        <v>2578</v>
      </c>
      <c r="J231" s="83" t="s">
        <v>2578</v>
      </c>
      <c r="K231" s="95">
        <v>94.5</v>
      </c>
      <c r="L231" s="84">
        <v>43854</v>
      </c>
      <c r="M231" s="85" t="s">
        <v>3028</v>
      </c>
      <c r="N231" s="81" t="s">
        <v>2578</v>
      </c>
      <c r="P231" s="128">
        <f t="shared" si="3"/>
        <v>0</v>
      </c>
    </row>
    <row r="232" spans="1:16" ht="17.100000000000001" hidden="1" customHeight="1">
      <c r="A232" s="80">
        <v>160148</v>
      </c>
      <c r="B232" s="80" t="s">
        <v>2578</v>
      </c>
      <c r="C232" s="81" t="s">
        <v>2594</v>
      </c>
      <c r="D232" s="81" t="s">
        <v>3029</v>
      </c>
      <c r="E232" s="82" t="s">
        <v>2597</v>
      </c>
      <c r="F232" s="81"/>
      <c r="G232" s="81" t="s">
        <v>2893</v>
      </c>
      <c r="H232" s="82" t="s">
        <v>2907</v>
      </c>
      <c r="I232" s="81" t="s">
        <v>2578</v>
      </c>
      <c r="J232" s="83" t="s">
        <v>2578</v>
      </c>
      <c r="K232" s="95">
        <v>683.12</v>
      </c>
      <c r="L232" s="84">
        <v>43146</v>
      </c>
      <c r="M232" s="85" t="s">
        <v>3030</v>
      </c>
      <c r="N232" s="81" t="s">
        <v>2578</v>
      </c>
      <c r="P232" s="128">
        <f t="shared" si="3"/>
        <v>0</v>
      </c>
    </row>
    <row r="233" spans="1:16" ht="17.100000000000001" hidden="1" customHeight="1">
      <c r="A233" s="80">
        <v>160149</v>
      </c>
      <c r="B233" s="80" t="s">
        <v>2578</v>
      </c>
      <c r="C233" s="81" t="s">
        <v>2594</v>
      </c>
      <c r="D233" s="81" t="s">
        <v>3031</v>
      </c>
      <c r="E233" s="82" t="s">
        <v>2907</v>
      </c>
      <c r="F233" s="81"/>
      <c r="G233" s="81" t="s">
        <v>2893</v>
      </c>
      <c r="H233" s="82" t="s">
        <v>2597</v>
      </c>
      <c r="I233" s="81" t="s">
        <v>2578</v>
      </c>
      <c r="J233" s="83" t="s">
        <v>2578</v>
      </c>
      <c r="K233" s="95">
        <v>25.08</v>
      </c>
      <c r="L233" s="84">
        <v>43990</v>
      </c>
      <c r="M233" s="85" t="s">
        <v>3032</v>
      </c>
      <c r="N233" s="81" t="s">
        <v>2578</v>
      </c>
      <c r="P233" s="128">
        <f t="shared" si="3"/>
        <v>0</v>
      </c>
    </row>
    <row r="234" spans="1:16" ht="17.100000000000001" hidden="1" customHeight="1">
      <c r="A234" s="80">
        <v>160150</v>
      </c>
      <c r="B234" s="80" t="s">
        <v>2578</v>
      </c>
      <c r="C234" s="81" t="s">
        <v>2594</v>
      </c>
      <c r="D234" s="81" t="s">
        <v>3033</v>
      </c>
      <c r="E234" s="82" t="s">
        <v>2597</v>
      </c>
      <c r="F234" s="81"/>
      <c r="G234" s="81" t="s">
        <v>2893</v>
      </c>
      <c r="H234" s="82" t="s">
        <v>2654</v>
      </c>
      <c r="I234" s="81" t="s">
        <v>2578</v>
      </c>
      <c r="J234" s="83" t="s">
        <v>2578</v>
      </c>
      <c r="K234" s="95">
        <v>2.06</v>
      </c>
      <c r="L234" s="84">
        <v>43861</v>
      </c>
      <c r="M234" s="85" t="s">
        <v>3034</v>
      </c>
      <c r="N234" s="81" t="s">
        <v>2578</v>
      </c>
      <c r="P234" s="128">
        <f t="shared" si="3"/>
        <v>0</v>
      </c>
    </row>
    <row r="235" spans="1:16" ht="17.100000000000001" hidden="1" customHeight="1">
      <c r="A235" s="80">
        <v>160151</v>
      </c>
      <c r="B235" s="80" t="s">
        <v>2578</v>
      </c>
      <c r="C235" s="81" t="s">
        <v>2594</v>
      </c>
      <c r="D235" s="81" t="s">
        <v>3035</v>
      </c>
      <c r="E235" s="82" t="s">
        <v>2597</v>
      </c>
      <c r="F235" s="81"/>
      <c r="G235" s="81" t="s">
        <v>2893</v>
      </c>
      <c r="H235" s="82" t="s">
        <v>2597</v>
      </c>
      <c r="I235" s="81" t="s">
        <v>2578</v>
      </c>
      <c r="J235" s="83" t="s">
        <v>2578</v>
      </c>
      <c r="K235" s="98">
        <v>432.29</v>
      </c>
      <c r="L235" s="84">
        <v>43767</v>
      </c>
      <c r="M235" s="85" t="s">
        <v>3036</v>
      </c>
      <c r="N235" s="81" t="s">
        <v>2578</v>
      </c>
      <c r="P235" s="129">
        <f>K235*F235</f>
        <v>0</v>
      </c>
    </row>
    <row r="236" spans="1:16" ht="17.100000000000001" hidden="1" customHeight="1">
      <c r="A236" s="80">
        <v>160153</v>
      </c>
      <c r="B236" s="80" t="s">
        <v>2578</v>
      </c>
      <c r="C236" s="81" t="s">
        <v>2594</v>
      </c>
      <c r="D236" s="81" t="s">
        <v>3037</v>
      </c>
      <c r="E236" s="82" t="s">
        <v>2597</v>
      </c>
      <c r="F236" s="81"/>
      <c r="G236" s="81" t="s">
        <v>2893</v>
      </c>
      <c r="H236" s="82" t="s">
        <v>2597</v>
      </c>
      <c r="I236" s="81" t="s">
        <v>2578</v>
      </c>
      <c r="J236" s="83" t="s">
        <v>2578</v>
      </c>
      <c r="K236" s="95">
        <v>3213</v>
      </c>
      <c r="L236" s="84">
        <v>43838</v>
      </c>
      <c r="M236" s="85" t="s">
        <v>3038</v>
      </c>
      <c r="N236" s="81" t="s">
        <v>2578</v>
      </c>
      <c r="P236" s="128">
        <f t="shared" si="3"/>
        <v>0</v>
      </c>
    </row>
    <row r="237" spans="1:16" ht="17.100000000000001" hidden="1" customHeight="1">
      <c r="A237" s="80">
        <v>170058</v>
      </c>
      <c r="B237" s="80" t="s">
        <v>2578</v>
      </c>
      <c r="C237" s="81" t="s">
        <v>2594</v>
      </c>
      <c r="D237" s="81" t="s">
        <v>3039</v>
      </c>
      <c r="E237" s="82" t="s">
        <v>2597</v>
      </c>
      <c r="F237" s="81"/>
      <c r="G237" s="81" t="s">
        <v>2893</v>
      </c>
      <c r="H237" s="82" t="s">
        <v>2597</v>
      </c>
      <c r="I237" s="81" t="s">
        <v>2578</v>
      </c>
      <c r="J237" s="83" t="s">
        <v>2578</v>
      </c>
      <c r="K237" s="95">
        <v>6.12</v>
      </c>
      <c r="L237" s="84">
        <v>42306</v>
      </c>
      <c r="M237" s="85" t="s">
        <v>3039</v>
      </c>
      <c r="N237" s="81" t="s">
        <v>2578</v>
      </c>
      <c r="P237" s="128">
        <f t="shared" si="3"/>
        <v>0</v>
      </c>
    </row>
    <row r="238" spans="1:16" ht="17.100000000000001" hidden="1" customHeight="1">
      <c r="A238" s="80">
        <v>170059</v>
      </c>
      <c r="B238" s="80" t="s">
        <v>2578</v>
      </c>
      <c r="C238" s="81" t="s">
        <v>2594</v>
      </c>
      <c r="D238" s="81" t="s">
        <v>3040</v>
      </c>
      <c r="E238" s="82" t="s">
        <v>2597</v>
      </c>
      <c r="F238" s="81"/>
      <c r="G238" s="81" t="s">
        <v>2893</v>
      </c>
      <c r="H238" s="82" t="s">
        <v>2597</v>
      </c>
      <c r="I238" s="81" t="s">
        <v>2578</v>
      </c>
      <c r="J238" s="83" t="s">
        <v>2578</v>
      </c>
      <c r="K238" s="95">
        <v>7214.44</v>
      </c>
      <c r="L238" s="84">
        <v>42300</v>
      </c>
      <c r="M238" s="85" t="s">
        <v>3041</v>
      </c>
      <c r="N238" s="81" t="s">
        <v>2578</v>
      </c>
      <c r="P238" s="128">
        <f t="shared" si="3"/>
        <v>0</v>
      </c>
    </row>
    <row r="239" spans="1:16" ht="17.100000000000001" hidden="1" customHeight="1">
      <c r="A239" s="80">
        <v>170060</v>
      </c>
      <c r="B239" s="80" t="s">
        <v>2578</v>
      </c>
      <c r="C239" s="81" t="s">
        <v>2594</v>
      </c>
      <c r="D239" s="81" t="s">
        <v>3042</v>
      </c>
      <c r="E239" s="82" t="s">
        <v>2597</v>
      </c>
      <c r="F239" s="81"/>
      <c r="G239" s="81" t="s">
        <v>2893</v>
      </c>
      <c r="H239" s="82" t="s">
        <v>2597</v>
      </c>
      <c r="I239" s="81" t="s">
        <v>2578</v>
      </c>
      <c r="J239" s="83" t="s">
        <v>2578</v>
      </c>
      <c r="K239" s="95">
        <v>696.93</v>
      </c>
      <c r="L239" s="84">
        <v>42300</v>
      </c>
      <c r="M239" s="85" t="s">
        <v>3042</v>
      </c>
      <c r="N239" s="81" t="s">
        <v>2578</v>
      </c>
      <c r="P239" s="128">
        <f t="shared" si="3"/>
        <v>0</v>
      </c>
    </row>
    <row r="240" spans="1:16" ht="17.100000000000001" hidden="1" customHeight="1">
      <c r="A240" s="80">
        <v>170061</v>
      </c>
      <c r="B240" s="80" t="s">
        <v>2578</v>
      </c>
      <c r="C240" s="81" t="s">
        <v>2594</v>
      </c>
      <c r="D240" s="81" t="s">
        <v>3043</v>
      </c>
      <c r="E240" s="82" t="s">
        <v>2597</v>
      </c>
      <c r="F240" s="81"/>
      <c r="G240" s="81" t="s">
        <v>2893</v>
      </c>
      <c r="H240" s="82" t="s">
        <v>2597</v>
      </c>
      <c r="I240" s="81" t="s">
        <v>2578</v>
      </c>
      <c r="J240" s="83" t="s">
        <v>2578</v>
      </c>
      <c r="K240" s="95">
        <v>1188.1600000000001</v>
      </c>
      <c r="L240" s="84">
        <v>42300</v>
      </c>
      <c r="M240" s="85" t="s">
        <v>3044</v>
      </c>
      <c r="N240" s="81" t="s">
        <v>2578</v>
      </c>
      <c r="P240" s="128">
        <f t="shared" si="3"/>
        <v>0</v>
      </c>
    </row>
    <row r="241" spans="1:16" ht="17.100000000000001" hidden="1" customHeight="1">
      <c r="A241" s="80">
        <v>170062</v>
      </c>
      <c r="B241" s="80" t="s">
        <v>2578</v>
      </c>
      <c r="C241" s="81" t="s">
        <v>2594</v>
      </c>
      <c r="D241" s="81" t="s">
        <v>3045</v>
      </c>
      <c r="E241" s="82" t="s">
        <v>2597</v>
      </c>
      <c r="F241" s="81"/>
      <c r="G241" s="81" t="s">
        <v>2893</v>
      </c>
      <c r="H241" s="82" t="s">
        <v>2597</v>
      </c>
      <c r="I241" s="81" t="s">
        <v>2578</v>
      </c>
      <c r="J241" s="83" t="s">
        <v>2578</v>
      </c>
      <c r="K241" s="95">
        <v>995.07</v>
      </c>
      <c r="L241" s="84">
        <v>42300</v>
      </c>
      <c r="M241" s="85" t="s">
        <v>3046</v>
      </c>
      <c r="N241" s="81" t="s">
        <v>2578</v>
      </c>
      <c r="P241" s="128">
        <f t="shared" si="3"/>
        <v>0</v>
      </c>
    </row>
    <row r="242" spans="1:16" ht="17.100000000000001" hidden="1" customHeight="1">
      <c r="A242" s="80">
        <v>170063</v>
      </c>
      <c r="B242" s="80" t="s">
        <v>2578</v>
      </c>
      <c r="C242" s="81" t="s">
        <v>2594</v>
      </c>
      <c r="D242" s="81" t="s">
        <v>3047</v>
      </c>
      <c r="E242" s="82" t="s">
        <v>2597</v>
      </c>
      <c r="F242" s="81"/>
      <c r="G242" s="81" t="s">
        <v>2893</v>
      </c>
      <c r="H242" s="82" t="s">
        <v>2597</v>
      </c>
      <c r="I242" s="81" t="s">
        <v>2578</v>
      </c>
      <c r="J242" s="83" t="s">
        <v>2578</v>
      </c>
      <c r="K242" s="95">
        <v>5.69</v>
      </c>
      <c r="L242" s="84">
        <v>43861</v>
      </c>
      <c r="M242" s="85" t="s">
        <v>3048</v>
      </c>
      <c r="N242" s="81" t="s">
        <v>2578</v>
      </c>
      <c r="P242" s="128">
        <f t="shared" si="3"/>
        <v>0</v>
      </c>
    </row>
    <row r="243" spans="1:16" ht="17.100000000000001" hidden="1" customHeight="1">
      <c r="A243" s="80">
        <v>170075</v>
      </c>
      <c r="B243" s="80" t="s">
        <v>2578</v>
      </c>
      <c r="C243" s="81" t="s">
        <v>2594</v>
      </c>
      <c r="D243" s="81" t="s">
        <v>3049</v>
      </c>
      <c r="E243" s="82" t="s">
        <v>2597</v>
      </c>
      <c r="F243" s="81"/>
      <c r="G243" s="81" t="s">
        <v>2893</v>
      </c>
      <c r="H243" s="82" t="s">
        <v>2597</v>
      </c>
      <c r="I243" s="81" t="s">
        <v>2578</v>
      </c>
      <c r="J243" s="83" t="s">
        <v>2578</v>
      </c>
      <c r="K243" s="95">
        <v>6.2</v>
      </c>
      <c r="L243" s="84">
        <v>43117</v>
      </c>
      <c r="M243" s="85" t="s">
        <v>3050</v>
      </c>
      <c r="N243" s="81" t="s">
        <v>2578</v>
      </c>
      <c r="P243" s="128">
        <f t="shared" si="3"/>
        <v>0</v>
      </c>
    </row>
    <row r="244" spans="1:16" ht="17.100000000000001" hidden="1" customHeight="1">
      <c r="A244" s="80">
        <v>170081</v>
      </c>
      <c r="B244" s="80" t="s">
        <v>2578</v>
      </c>
      <c r="C244" s="81" t="s">
        <v>2594</v>
      </c>
      <c r="D244" s="81" t="s">
        <v>3051</v>
      </c>
      <c r="E244" s="82" t="s">
        <v>2597</v>
      </c>
      <c r="F244" s="81"/>
      <c r="G244" s="81" t="s">
        <v>2893</v>
      </c>
      <c r="H244" s="82" t="s">
        <v>2597</v>
      </c>
      <c r="I244" s="81" t="s">
        <v>2578</v>
      </c>
      <c r="J244" s="83" t="s">
        <v>2578</v>
      </c>
      <c r="K244" s="95">
        <v>35</v>
      </c>
      <c r="L244" s="84">
        <v>43801</v>
      </c>
      <c r="M244" s="85" t="s">
        <v>3052</v>
      </c>
      <c r="N244" s="81" t="s">
        <v>2578</v>
      </c>
      <c r="P244" s="128">
        <f t="shared" si="3"/>
        <v>0</v>
      </c>
    </row>
    <row r="245" spans="1:16" ht="17.100000000000001" hidden="1" customHeight="1">
      <c r="A245" s="80">
        <v>700087</v>
      </c>
      <c r="B245" s="80" t="s">
        <v>2578</v>
      </c>
      <c r="C245" s="81" t="s">
        <v>2594</v>
      </c>
      <c r="D245" s="81" t="s">
        <v>3053</v>
      </c>
      <c r="E245" s="82" t="s">
        <v>2597</v>
      </c>
      <c r="F245" s="81"/>
      <c r="G245" s="81" t="s">
        <v>2893</v>
      </c>
      <c r="H245" s="82" t="s">
        <v>2597</v>
      </c>
      <c r="I245" s="81" t="s">
        <v>2578</v>
      </c>
      <c r="J245" s="83" t="s">
        <v>2578</v>
      </c>
      <c r="K245" s="95">
        <v>600</v>
      </c>
      <c r="L245" s="84">
        <v>42653</v>
      </c>
      <c r="M245" s="85" t="s">
        <v>3054</v>
      </c>
      <c r="N245" s="81" t="s">
        <v>2578</v>
      </c>
      <c r="P245" s="128">
        <f t="shared" si="3"/>
        <v>0</v>
      </c>
    </row>
    <row r="246" spans="1:16" ht="17.100000000000001" hidden="1" customHeight="1">
      <c r="A246" s="80">
        <v>700090</v>
      </c>
      <c r="B246" s="80" t="s">
        <v>2578</v>
      </c>
      <c r="C246" s="81" t="s">
        <v>2594</v>
      </c>
      <c r="D246" s="81" t="s">
        <v>3055</v>
      </c>
      <c r="E246" s="82" t="s">
        <v>2597</v>
      </c>
      <c r="F246" s="81"/>
      <c r="G246" s="81" t="s">
        <v>2893</v>
      </c>
      <c r="H246" s="82" t="s">
        <v>2597</v>
      </c>
      <c r="I246" s="81" t="s">
        <v>2578</v>
      </c>
      <c r="J246" s="83" t="s">
        <v>2578</v>
      </c>
      <c r="K246" s="95">
        <v>198</v>
      </c>
      <c r="L246" s="84">
        <v>42653</v>
      </c>
      <c r="M246" s="85" t="s">
        <v>3056</v>
      </c>
      <c r="N246" s="81" t="s">
        <v>2578</v>
      </c>
      <c r="P246" s="128">
        <f t="shared" si="3"/>
        <v>0</v>
      </c>
    </row>
    <row r="247" spans="1:16" ht="17.100000000000001" hidden="1" customHeight="1">
      <c r="A247" s="80">
        <v>700105</v>
      </c>
      <c r="B247" s="80" t="s">
        <v>2578</v>
      </c>
      <c r="C247" s="81" t="s">
        <v>2594</v>
      </c>
      <c r="D247" s="81" t="s">
        <v>3057</v>
      </c>
      <c r="E247" s="82" t="s">
        <v>2597</v>
      </c>
      <c r="F247" s="81"/>
      <c r="G247" s="81" t="s">
        <v>2893</v>
      </c>
      <c r="H247" s="82" t="s">
        <v>2597</v>
      </c>
      <c r="I247" s="81" t="s">
        <v>2578</v>
      </c>
      <c r="J247" s="83" t="s">
        <v>2578</v>
      </c>
      <c r="K247" s="95">
        <v>690.9</v>
      </c>
      <c r="L247" s="84">
        <v>42692</v>
      </c>
      <c r="M247" s="85" t="s">
        <v>3058</v>
      </c>
      <c r="N247" s="81" t="s">
        <v>2578</v>
      </c>
      <c r="P247" s="128">
        <f t="shared" si="3"/>
        <v>0</v>
      </c>
    </row>
    <row r="248" spans="1:16" ht="17.100000000000001" hidden="1" customHeight="1">
      <c r="A248" s="80">
        <v>700109</v>
      </c>
      <c r="B248" s="80" t="s">
        <v>2578</v>
      </c>
      <c r="C248" s="81" t="s">
        <v>2594</v>
      </c>
      <c r="D248" s="81" t="s">
        <v>3059</v>
      </c>
      <c r="E248" s="82" t="s">
        <v>2597</v>
      </c>
      <c r="F248" s="81"/>
      <c r="G248" s="81" t="s">
        <v>2893</v>
      </c>
      <c r="H248" s="82" t="s">
        <v>2597</v>
      </c>
      <c r="I248" s="81" t="s">
        <v>2578</v>
      </c>
      <c r="J248" s="83" t="s">
        <v>2578</v>
      </c>
      <c r="K248" s="95">
        <v>645</v>
      </c>
      <c r="L248" s="84">
        <v>42723</v>
      </c>
      <c r="M248" s="85" t="s">
        <v>3060</v>
      </c>
      <c r="N248" s="81" t="s">
        <v>2578</v>
      </c>
      <c r="P248" s="128">
        <f t="shared" si="3"/>
        <v>0</v>
      </c>
    </row>
    <row r="249" spans="1:16" ht="17.100000000000001" hidden="1" customHeight="1">
      <c r="A249" s="80">
        <v>700111</v>
      </c>
      <c r="B249" s="80" t="s">
        <v>2578</v>
      </c>
      <c r="C249" s="81" t="s">
        <v>2594</v>
      </c>
      <c r="D249" s="81" t="s">
        <v>3061</v>
      </c>
      <c r="E249" s="82" t="s">
        <v>2597</v>
      </c>
      <c r="F249" s="81"/>
      <c r="G249" s="81" t="s">
        <v>2893</v>
      </c>
      <c r="H249" s="82" t="s">
        <v>2597</v>
      </c>
      <c r="I249" s="81" t="s">
        <v>2578</v>
      </c>
      <c r="J249" s="83" t="s">
        <v>2578</v>
      </c>
      <c r="K249" s="95">
        <v>715</v>
      </c>
      <c r="L249" s="84">
        <v>42723</v>
      </c>
      <c r="M249" s="85" t="s">
        <v>3062</v>
      </c>
      <c r="N249" s="81" t="s">
        <v>2578</v>
      </c>
      <c r="P249" s="128">
        <f t="shared" si="3"/>
        <v>0</v>
      </c>
    </row>
    <row r="250" spans="1:16" ht="17.100000000000001" hidden="1" customHeight="1">
      <c r="A250" s="80" t="s">
        <v>3063</v>
      </c>
      <c r="B250" s="80" t="s">
        <v>2578</v>
      </c>
      <c r="C250" s="81" t="s">
        <v>2594</v>
      </c>
      <c r="D250" s="81" t="s">
        <v>2895</v>
      </c>
      <c r="E250" s="82" t="s">
        <v>2597</v>
      </c>
      <c r="F250" s="81"/>
      <c r="G250" s="81" t="s">
        <v>2893</v>
      </c>
      <c r="H250" s="82" t="s">
        <v>2597</v>
      </c>
      <c r="I250" s="81" t="s">
        <v>2578</v>
      </c>
      <c r="J250" s="83" t="s">
        <v>2578</v>
      </c>
      <c r="K250" s="95">
        <v>0</v>
      </c>
      <c r="L250" s="84">
        <v>42865</v>
      </c>
      <c r="M250" s="85" t="s">
        <v>2896</v>
      </c>
      <c r="N250" s="81" t="s">
        <v>2578</v>
      </c>
      <c r="P250" s="128">
        <f t="shared" si="3"/>
        <v>0</v>
      </c>
    </row>
    <row r="251" spans="1:16" ht="17.100000000000001" hidden="1" customHeight="1">
      <c r="A251" s="80" t="s">
        <v>3064</v>
      </c>
      <c r="B251" s="80" t="s">
        <v>2578</v>
      </c>
      <c r="C251" s="81" t="s">
        <v>2594</v>
      </c>
      <c r="D251" s="81" t="s">
        <v>2909</v>
      </c>
      <c r="E251" s="82" t="s">
        <v>2597</v>
      </c>
      <c r="F251" s="81"/>
      <c r="G251" s="81" t="s">
        <v>2893</v>
      </c>
      <c r="H251" s="82" t="s">
        <v>2654</v>
      </c>
      <c r="I251" s="81" t="s">
        <v>2578</v>
      </c>
      <c r="J251" s="83" t="s">
        <v>2578</v>
      </c>
      <c r="K251" s="95">
        <v>0</v>
      </c>
      <c r="L251" s="84">
        <v>42865</v>
      </c>
      <c r="M251" s="85" t="s">
        <v>2910</v>
      </c>
      <c r="N251" s="81" t="s">
        <v>2578</v>
      </c>
      <c r="P251" s="128">
        <f t="shared" si="3"/>
        <v>0</v>
      </c>
    </row>
    <row r="252" spans="1:16" ht="17.100000000000001" hidden="1" customHeight="1">
      <c r="A252" s="80" t="s">
        <v>3065</v>
      </c>
      <c r="B252" s="80" t="s">
        <v>2578</v>
      </c>
      <c r="C252" s="81" t="s">
        <v>2594</v>
      </c>
      <c r="D252" s="81" t="s">
        <v>3066</v>
      </c>
      <c r="E252" s="82" t="s">
        <v>2654</v>
      </c>
      <c r="F252" s="81"/>
      <c r="G252" s="81" t="s">
        <v>2893</v>
      </c>
      <c r="H252" s="82" t="s">
        <v>2597</v>
      </c>
      <c r="I252" s="81" t="s">
        <v>2578</v>
      </c>
      <c r="J252" s="83" t="s">
        <v>2578</v>
      </c>
      <c r="K252" s="95">
        <v>143.87</v>
      </c>
      <c r="L252" s="84">
        <v>42444</v>
      </c>
      <c r="M252" s="85" t="s">
        <v>3067</v>
      </c>
      <c r="N252" s="81" t="s">
        <v>2578</v>
      </c>
      <c r="P252" s="128">
        <f t="shared" si="3"/>
        <v>0</v>
      </c>
    </row>
    <row r="253" spans="1:16" ht="17.100000000000001" hidden="1" customHeight="1">
      <c r="A253" s="80" t="s">
        <v>3068</v>
      </c>
      <c r="B253" s="80" t="s">
        <v>2578</v>
      </c>
      <c r="C253" s="81" t="s">
        <v>2594</v>
      </c>
      <c r="D253" s="81" t="s">
        <v>3009</v>
      </c>
      <c r="E253" s="82" t="s">
        <v>2597</v>
      </c>
      <c r="F253" s="81"/>
      <c r="G253" s="81" t="s">
        <v>2893</v>
      </c>
      <c r="H253" s="82" t="s">
        <v>2597</v>
      </c>
      <c r="I253" s="81" t="s">
        <v>2578</v>
      </c>
      <c r="J253" s="83" t="s">
        <v>2578</v>
      </c>
      <c r="K253" s="95">
        <v>0</v>
      </c>
      <c r="L253" s="84" t="s">
        <v>2578</v>
      </c>
      <c r="M253" s="85" t="s">
        <v>3010</v>
      </c>
      <c r="N253" s="81" t="s">
        <v>2578</v>
      </c>
      <c r="P253" s="128">
        <f t="shared" si="3"/>
        <v>0</v>
      </c>
    </row>
    <row r="254" spans="1:16" ht="17.100000000000001" hidden="1" customHeight="1">
      <c r="A254" s="80">
        <v>30152</v>
      </c>
      <c r="B254" s="80" t="s">
        <v>2578</v>
      </c>
      <c r="C254" s="81" t="s">
        <v>2594</v>
      </c>
      <c r="D254" s="81" t="s">
        <v>3069</v>
      </c>
      <c r="E254" s="82" t="s">
        <v>2597</v>
      </c>
      <c r="F254" s="81"/>
      <c r="G254" s="81" t="s">
        <v>3070</v>
      </c>
      <c r="H254" s="82" t="s">
        <v>2597</v>
      </c>
      <c r="I254" s="81" t="s">
        <v>2578</v>
      </c>
      <c r="J254" s="83" t="s">
        <v>2578</v>
      </c>
      <c r="K254" s="95">
        <v>0.03</v>
      </c>
      <c r="L254" s="84">
        <v>43781</v>
      </c>
      <c r="M254" s="85" t="s">
        <v>3071</v>
      </c>
      <c r="N254" s="81" t="s">
        <v>2578</v>
      </c>
      <c r="P254" s="128">
        <f t="shared" si="3"/>
        <v>0</v>
      </c>
    </row>
    <row r="255" spans="1:16" ht="17.100000000000001" hidden="1" customHeight="1">
      <c r="A255" s="80">
        <v>170050</v>
      </c>
      <c r="B255" s="80" t="s">
        <v>2578</v>
      </c>
      <c r="C255" s="81" t="s">
        <v>2594</v>
      </c>
      <c r="D255" s="81" t="s">
        <v>3072</v>
      </c>
      <c r="E255" s="82" t="s">
        <v>2597</v>
      </c>
      <c r="F255" s="81"/>
      <c r="G255" s="81" t="s">
        <v>3070</v>
      </c>
      <c r="H255" s="82" t="s">
        <v>2597</v>
      </c>
      <c r="I255" s="81" t="s">
        <v>2578</v>
      </c>
      <c r="J255" s="83" t="s">
        <v>2578</v>
      </c>
      <c r="K255" s="95">
        <v>0.03</v>
      </c>
      <c r="L255" s="84">
        <v>43861</v>
      </c>
      <c r="M255" s="85" t="s">
        <v>3073</v>
      </c>
      <c r="N255" s="81" t="s">
        <v>2578</v>
      </c>
      <c r="P255" s="128">
        <f t="shared" si="3"/>
        <v>0</v>
      </c>
    </row>
    <row r="256" spans="1:16" ht="17.100000000000001" hidden="1" customHeight="1">
      <c r="A256" s="80">
        <v>170056</v>
      </c>
      <c r="B256" s="80" t="s">
        <v>2578</v>
      </c>
      <c r="C256" s="81" t="s">
        <v>2594</v>
      </c>
      <c r="D256" s="81" t="s">
        <v>3074</v>
      </c>
      <c r="E256" s="82" t="s">
        <v>2597</v>
      </c>
      <c r="F256" s="81"/>
      <c r="G256" s="81" t="s">
        <v>3070</v>
      </c>
      <c r="H256" s="82" t="s">
        <v>2597</v>
      </c>
      <c r="I256" s="81" t="s">
        <v>2578</v>
      </c>
      <c r="J256" s="83" t="s">
        <v>2578</v>
      </c>
      <c r="K256" s="95">
        <v>0</v>
      </c>
      <c r="L256" s="84" t="s">
        <v>2578</v>
      </c>
      <c r="M256" s="85" t="s">
        <v>3074</v>
      </c>
      <c r="N256" s="81" t="s">
        <v>2578</v>
      </c>
      <c r="P256" s="128">
        <f t="shared" si="3"/>
        <v>0</v>
      </c>
    </row>
    <row r="257" spans="1:16" ht="17.100000000000001" hidden="1" customHeight="1">
      <c r="A257" s="80">
        <v>170057</v>
      </c>
      <c r="B257" s="80" t="s">
        <v>2578</v>
      </c>
      <c r="C257" s="81" t="s">
        <v>2594</v>
      </c>
      <c r="D257" s="81" t="s">
        <v>3075</v>
      </c>
      <c r="E257" s="82" t="s">
        <v>2597</v>
      </c>
      <c r="F257" s="81"/>
      <c r="G257" s="81" t="s">
        <v>3070</v>
      </c>
      <c r="H257" s="82" t="s">
        <v>2597</v>
      </c>
      <c r="I257" s="81" t="s">
        <v>2578</v>
      </c>
      <c r="J257" s="83" t="s">
        <v>2578</v>
      </c>
      <c r="K257" s="95">
        <v>0.7</v>
      </c>
      <c r="L257" s="84">
        <v>42209</v>
      </c>
      <c r="M257" s="85" t="s">
        <v>3076</v>
      </c>
      <c r="N257" s="81" t="s">
        <v>2578</v>
      </c>
      <c r="P257" s="128">
        <f t="shared" si="3"/>
        <v>0</v>
      </c>
    </row>
    <row r="258" spans="1:16" ht="17.100000000000001" hidden="1" customHeight="1">
      <c r="A258" s="80">
        <v>170071</v>
      </c>
      <c r="B258" s="80" t="s">
        <v>2578</v>
      </c>
      <c r="C258" s="81" t="s">
        <v>2594</v>
      </c>
      <c r="D258" s="81" t="s">
        <v>3077</v>
      </c>
      <c r="E258" s="82" t="s">
        <v>2597</v>
      </c>
      <c r="F258" s="81"/>
      <c r="G258" s="81" t="s">
        <v>3070</v>
      </c>
      <c r="H258" s="82" t="s">
        <v>2597</v>
      </c>
      <c r="I258" s="81" t="s">
        <v>2578</v>
      </c>
      <c r="J258" s="83" t="s">
        <v>2578</v>
      </c>
      <c r="K258" s="95">
        <v>2.69</v>
      </c>
      <c r="L258" s="84">
        <v>42541</v>
      </c>
      <c r="M258" s="85" t="s">
        <v>3078</v>
      </c>
      <c r="N258" s="81" t="s">
        <v>2578</v>
      </c>
      <c r="P258" s="128">
        <f t="shared" si="3"/>
        <v>0</v>
      </c>
    </row>
    <row r="259" spans="1:16" ht="17.100000000000001" hidden="1" customHeight="1">
      <c r="A259" s="80">
        <v>120014</v>
      </c>
      <c r="B259" s="80" t="s">
        <v>2578</v>
      </c>
      <c r="C259" s="81" t="s">
        <v>2594</v>
      </c>
      <c r="D259" s="81" t="s">
        <v>3079</v>
      </c>
      <c r="E259" s="82" t="s">
        <v>2597</v>
      </c>
      <c r="F259" s="81"/>
      <c r="G259" s="81" t="s">
        <v>3080</v>
      </c>
      <c r="H259" s="82" t="s">
        <v>2597</v>
      </c>
      <c r="I259" s="81" t="s">
        <v>2578</v>
      </c>
      <c r="J259" s="83" t="s">
        <v>2578</v>
      </c>
      <c r="K259" s="95">
        <v>20.8</v>
      </c>
      <c r="L259" s="84">
        <v>42292</v>
      </c>
      <c r="M259" s="85" t="s">
        <v>3081</v>
      </c>
      <c r="N259" s="81" t="s">
        <v>2578</v>
      </c>
      <c r="P259" s="128">
        <f t="shared" si="3"/>
        <v>0</v>
      </c>
    </row>
    <row r="260" spans="1:16" ht="17.100000000000001" hidden="1" customHeight="1">
      <c r="A260" s="80">
        <v>150067</v>
      </c>
      <c r="B260" s="80" t="s">
        <v>2578</v>
      </c>
      <c r="C260" s="81" t="s">
        <v>2594</v>
      </c>
      <c r="D260" s="81" t="s">
        <v>3082</v>
      </c>
      <c r="E260" s="82" t="s">
        <v>2597</v>
      </c>
      <c r="F260" s="81"/>
      <c r="G260" s="81" t="s">
        <v>3080</v>
      </c>
      <c r="H260" s="82" t="s">
        <v>2597</v>
      </c>
      <c r="I260" s="81" t="s">
        <v>2578</v>
      </c>
      <c r="J260" s="83" t="s">
        <v>2578</v>
      </c>
      <c r="K260" s="95">
        <v>16.59</v>
      </c>
      <c r="L260" s="84">
        <v>42171</v>
      </c>
      <c r="M260" s="85" t="s">
        <v>3083</v>
      </c>
      <c r="N260" s="81" t="s">
        <v>2578</v>
      </c>
      <c r="P260" s="128">
        <f t="shared" si="3"/>
        <v>0</v>
      </c>
    </row>
    <row r="261" spans="1:16" ht="17.100000000000001" hidden="1" customHeight="1">
      <c r="A261" s="80">
        <v>150069</v>
      </c>
      <c r="B261" s="80" t="s">
        <v>2578</v>
      </c>
      <c r="C261" s="81" t="s">
        <v>2594</v>
      </c>
      <c r="D261" s="81" t="s">
        <v>3084</v>
      </c>
      <c r="E261" s="82" t="s">
        <v>2597</v>
      </c>
      <c r="F261" s="81"/>
      <c r="G261" s="81" t="s">
        <v>3080</v>
      </c>
      <c r="H261" s="82" t="s">
        <v>2597</v>
      </c>
      <c r="I261" s="81" t="s">
        <v>2578</v>
      </c>
      <c r="J261" s="83" t="s">
        <v>2578</v>
      </c>
      <c r="K261" s="95">
        <v>14.35</v>
      </c>
      <c r="L261" s="84">
        <v>42171</v>
      </c>
      <c r="M261" s="85" t="s">
        <v>3085</v>
      </c>
      <c r="N261" s="81" t="s">
        <v>2578</v>
      </c>
      <c r="P261" s="128">
        <f t="shared" si="3"/>
        <v>0</v>
      </c>
    </row>
    <row r="262" spans="1:16" ht="17.100000000000001" hidden="1" customHeight="1">
      <c r="A262" s="80">
        <v>150070</v>
      </c>
      <c r="B262" s="80" t="s">
        <v>2578</v>
      </c>
      <c r="C262" s="81" t="s">
        <v>2594</v>
      </c>
      <c r="D262" s="81" t="s">
        <v>3086</v>
      </c>
      <c r="E262" s="82" t="s">
        <v>2597</v>
      </c>
      <c r="F262" s="81"/>
      <c r="G262" s="81" t="s">
        <v>3080</v>
      </c>
      <c r="H262" s="82" t="s">
        <v>2597</v>
      </c>
      <c r="I262" s="81" t="s">
        <v>2578</v>
      </c>
      <c r="J262" s="83" t="s">
        <v>2578</v>
      </c>
      <c r="K262" s="95">
        <v>21.9</v>
      </c>
      <c r="L262" s="84">
        <v>42730</v>
      </c>
      <c r="M262" s="85" t="s">
        <v>3087</v>
      </c>
      <c r="N262" s="81" t="s">
        <v>2578</v>
      </c>
      <c r="P262" s="128">
        <f t="shared" si="3"/>
        <v>0</v>
      </c>
    </row>
    <row r="263" spans="1:16" ht="17.100000000000001" hidden="1" customHeight="1">
      <c r="A263" s="80">
        <v>150074</v>
      </c>
      <c r="B263" s="80" t="s">
        <v>2578</v>
      </c>
      <c r="C263" s="81" t="s">
        <v>2594</v>
      </c>
      <c r="D263" s="81" t="s">
        <v>3088</v>
      </c>
      <c r="E263" s="82" t="s">
        <v>2597</v>
      </c>
      <c r="F263" s="81"/>
      <c r="G263" s="81" t="s">
        <v>3080</v>
      </c>
      <c r="H263" s="82" t="s">
        <v>2597</v>
      </c>
      <c r="I263" s="81" t="s">
        <v>2578</v>
      </c>
      <c r="J263" s="83" t="s">
        <v>2578</v>
      </c>
      <c r="K263" s="95">
        <v>25.21</v>
      </c>
      <c r="L263" s="84">
        <v>43809</v>
      </c>
      <c r="M263" s="85" t="s">
        <v>3089</v>
      </c>
      <c r="N263" s="81" t="s">
        <v>2578</v>
      </c>
      <c r="P263" s="128">
        <f t="shared" si="3"/>
        <v>0</v>
      </c>
    </row>
    <row r="264" spans="1:16" ht="17.100000000000001" hidden="1" customHeight="1">
      <c r="A264" s="80">
        <v>150075</v>
      </c>
      <c r="B264" s="80" t="s">
        <v>2578</v>
      </c>
      <c r="C264" s="81" t="s">
        <v>2594</v>
      </c>
      <c r="D264" s="81" t="s">
        <v>3090</v>
      </c>
      <c r="E264" s="82" t="s">
        <v>2597</v>
      </c>
      <c r="F264" s="81"/>
      <c r="G264" s="81" t="s">
        <v>3080</v>
      </c>
      <c r="H264" s="82" t="s">
        <v>2597</v>
      </c>
      <c r="I264" s="81" t="s">
        <v>2578</v>
      </c>
      <c r="J264" s="83" t="s">
        <v>2578</v>
      </c>
      <c r="K264" s="95">
        <v>0</v>
      </c>
      <c r="L264" s="84" t="s">
        <v>2578</v>
      </c>
      <c r="M264" s="85" t="s">
        <v>3091</v>
      </c>
      <c r="N264" s="81" t="s">
        <v>2578</v>
      </c>
      <c r="P264" s="128">
        <f t="shared" si="3"/>
        <v>0</v>
      </c>
    </row>
    <row r="265" spans="1:16" ht="17.100000000000001" hidden="1" customHeight="1">
      <c r="A265" s="80">
        <v>150076</v>
      </c>
      <c r="B265" s="80" t="s">
        <v>2578</v>
      </c>
      <c r="C265" s="81" t="s">
        <v>2594</v>
      </c>
      <c r="D265" s="81" t="s">
        <v>3092</v>
      </c>
      <c r="E265" s="82" t="s">
        <v>2597</v>
      </c>
      <c r="F265" s="81"/>
      <c r="G265" s="81" t="s">
        <v>3080</v>
      </c>
      <c r="H265" s="82" t="s">
        <v>2597</v>
      </c>
      <c r="I265" s="81" t="s">
        <v>2578</v>
      </c>
      <c r="J265" s="83" t="s">
        <v>2578</v>
      </c>
      <c r="K265" s="95">
        <v>0</v>
      </c>
      <c r="L265" s="84" t="s">
        <v>2578</v>
      </c>
      <c r="M265" s="85" t="s">
        <v>3093</v>
      </c>
      <c r="N265" s="81" t="s">
        <v>2578</v>
      </c>
      <c r="P265" s="128">
        <f t="shared" si="3"/>
        <v>0</v>
      </c>
    </row>
    <row r="266" spans="1:16" ht="17.100000000000001" hidden="1" customHeight="1">
      <c r="A266" s="80">
        <v>150077</v>
      </c>
      <c r="B266" s="80" t="s">
        <v>2578</v>
      </c>
      <c r="C266" s="81" t="s">
        <v>2594</v>
      </c>
      <c r="D266" s="81" t="s">
        <v>3094</v>
      </c>
      <c r="E266" s="82" t="s">
        <v>2597</v>
      </c>
      <c r="F266" s="81"/>
      <c r="G266" s="81" t="s">
        <v>3080</v>
      </c>
      <c r="H266" s="82" t="s">
        <v>2597</v>
      </c>
      <c r="I266" s="81" t="s">
        <v>2578</v>
      </c>
      <c r="J266" s="83" t="s">
        <v>2578</v>
      </c>
      <c r="K266" s="95">
        <v>0</v>
      </c>
      <c r="L266" s="84" t="s">
        <v>2578</v>
      </c>
      <c r="M266" s="85" t="s">
        <v>3095</v>
      </c>
      <c r="N266" s="81" t="s">
        <v>2578</v>
      </c>
      <c r="P266" s="128">
        <f t="shared" si="3"/>
        <v>0</v>
      </c>
    </row>
    <row r="267" spans="1:16" ht="17.100000000000001" hidden="1" customHeight="1">
      <c r="A267" s="80">
        <v>150078</v>
      </c>
      <c r="B267" s="80" t="s">
        <v>2578</v>
      </c>
      <c r="C267" s="81" t="s">
        <v>2594</v>
      </c>
      <c r="D267" s="81" t="s">
        <v>3096</v>
      </c>
      <c r="E267" s="82" t="s">
        <v>2597</v>
      </c>
      <c r="F267" s="81"/>
      <c r="G267" s="81" t="s">
        <v>3080</v>
      </c>
      <c r="H267" s="82" t="s">
        <v>2597</v>
      </c>
      <c r="I267" s="81" t="s">
        <v>2578</v>
      </c>
      <c r="J267" s="83" t="s">
        <v>2578</v>
      </c>
      <c r="K267" s="95">
        <v>17.72</v>
      </c>
      <c r="L267" s="84">
        <v>43900</v>
      </c>
      <c r="M267" s="85" t="s">
        <v>3097</v>
      </c>
      <c r="N267" s="81" t="s">
        <v>2578</v>
      </c>
      <c r="P267" s="128">
        <f t="shared" ref="P267:P330" si="4">K267*F267</f>
        <v>0</v>
      </c>
    </row>
    <row r="268" spans="1:16" ht="17.100000000000001" hidden="1" customHeight="1">
      <c r="A268" s="80">
        <v>150082</v>
      </c>
      <c r="B268" s="80" t="s">
        <v>2578</v>
      </c>
      <c r="C268" s="81" t="s">
        <v>2594</v>
      </c>
      <c r="D268" s="81" t="s">
        <v>3098</v>
      </c>
      <c r="E268" s="82" t="s">
        <v>2597</v>
      </c>
      <c r="F268" s="81"/>
      <c r="G268" s="81" t="s">
        <v>3080</v>
      </c>
      <c r="H268" s="82" t="s">
        <v>2597</v>
      </c>
      <c r="I268" s="81" t="s">
        <v>2578</v>
      </c>
      <c r="J268" s="83" t="s">
        <v>2578</v>
      </c>
      <c r="K268" s="95">
        <v>0</v>
      </c>
      <c r="L268" s="84" t="s">
        <v>2578</v>
      </c>
      <c r="M268" s="85" t="s">
        <v>3099</v>
      </c>
      <c r="N268" s="81" t="s">
        <v>2578</v>
      </c>
      <c r="P268" s="128">
        <f t="shared" si="4"/>
        <v>0</v>
      </c>
    </row>
    <row r="269" spans="1:16" ht="17.100000000000001" hidden="1" customHeight="1">
      <c r="A269" s="80">
        <v>150083</v>
      </c>
      <c r="B269" s="80" t="s">
        <v>2578</v>
      </c>
      <c r="C269" s="81" t="s">
        <v>2594</v>
      </c>
      <c r="D269" s="81" t="s">
        <v>3100</v>
      </c>
      <c r="E269" s="82" t="s">
        <v>2597</v>
      </c>
      <c r="F269" s="81"/>
      <c r="G269" s="81" t="s">
        <v>3080</v>
      </c>
      <c r="H269" s="82" t="s">
        <v>2597</v>
      </c>
      <c r="I269" s="81" t="s">
        <v>2578</v>
      </c>
      <c r="J269" s="83" t="s">
        <v>2578</v>
      </c>
      <c r="K269" s="95">
        <v>9.16</v>
      </c>
      <c r="L269" s="84">
        <v>43973</v>
      </c>
      <c r="M269" s="85" t="s">
        <v>3099</v>
      </c>
      <c r="N269" s="81" t="s">
        <v>2578</v>
      </c>
      <c r="P269" s="128">
        <f t="shared" si="4"/>
        <v>0</v>
      </c>
    </row>
    <row r="270" spans="1:16" ht="17.100000000000001" hidden="1" customHeight="1">
      <c r="A270" s="80">
        <v>150084</v>
      </c>
      <c r="B270" s="80" t="s">
        <v>2578</v>
      </c>
      <c r="C270" s="81" t="s">
        <v>2594</v>
      </c>
      <c r="D270" s="81" t="s">
        <v>3101</v>
      </c>
      <c r="E270" s="82" t="s">
        <v>2597</v>
      </c>
      <c r="F270" s="81"/>
      <c r="G270" s="81" t="s">
        <v>3080</v>
      </c>
      <c r="H270" s="82" t="s">
        <v>2597</v>
      </c>
      <c r="I270" s="81" t="s">
        <v>2578</v>
      </c>
      <c r="J270" s="83" t="s">
        <v>2578</v>
      </c>
      <c r="K270" s="95">
        <v>4.7699999999999996</v>
      </c>
      <c r="L270" s="84">
        <v>42587</v>
      </c>
      <c r="M270" s="85" t="s">
        <v>3099</v>
      </c>
      <c r="N270" s="81" t="s">
        <v>2578</v>
      </c>
      <c r="P270" s="128">
        <f t="shared" si="4"/>
        <v>0</v>
      </c>
    </row>
    <row r="271" spans="1:16" ht="17.100000000000001" hidden="1" customHeight="1">
      <c r="A271" s="80">
        <v>150088</v>
      </c>
      <c r="B271" s="80" t="s">
        <v>2578</v>
      </c>
      <c r="C271" s="81" t="s">
        <v>2594</v>
      </c>
      <c r="D271" s="81" t="s">
        <v>3102</v>
      </c>
      <c r="E271" s="82" t="s">
        <v>2597</v>
      </c>
      <c r="F271" s="81"/>
      <c r="G271" s="81" t="s">
        <v>3080</v>
      </c>
      <c r="H271" s="82" t="s">
        <v>2597</v>
      </c>
      <c r="I271" s="81" t="s">
        <v>2578</v>
      </c>
      <c r="J271" s="83" t="s">
        <v>2578</v>
      </c>
      <c r="K271" s="95">
        <v>89</v>
      </c>
      <c r="L271" s="84">
        <v>42943</v>
      </c>
      <c r="M271" s="85" t="s">
        <v>3102</v>
      </c>
      <c r="N271" s="81" t="s">
        <v>2578</v>
      </c>
      <c r="P271" s="128">
        <f t="shared" si="4"/>
        <v>0</v>
      </c>
    </row>
    <row r="272" spans="1:16" ht="17.100000000000001" hidden="1" customHeight="1">
      <c r="A272" s="80">
        <v>170038</v>
      </c>
      <c r="B272" s="80" t="s">
        <v>2578</v>
      </c>
      <c r="C272" s="81" t="s">
        <v>2594</v>
      </c>
      <c r="D272" s="81" t="s">
        <v>3103</v>
      </c>
      <c r="E272" s="82" t="s">
        <v>2597</v>
      </c>
      <c r="F272" s="81"/>
      <c r="G272" s="81" t="s">
        <v>3080</v>
      </c>
      <c r="H272" s="82" t="s">
        <v>2597</v>
      </c>
      <c r="I272" s="81" t="s">
        <v>2578</v>
      </c>
      <c r="J272" s="83" t="s">
        <v>2578</v>
      </c>
      <c r="K272" s="95">
        <v>23.99</v>
      </c>
      <c r="L272" s="84">
        <v>43809</v>
      </c>
      <c r="M272" s="85" t="s">
        <v>3104</v>
      </c>
      <c r="N272" s="81" t="s">
        <v>2578</v>
      </c>
      <c r="P272" s="128">
        <f t="shared" si="4"/>
        <v>0</v>
      </c>
    </row>
    <row r="273" spans="1:16" ht="17.100000000000001" hidden="1" customHeight="1">
      <c r="A273" s="80">
        <v>170039</v>
      </c>
      <c r="B273" s="80" t="s">
        <v>2578</v>
      </c>
      <c r="C273" s="81" t="s">
        <v>2594</v>
      </c>
      <c r="D273" s="81" t="s">
        <v>3105</v>
      </c>
      <c r="E273" s="82" t="s">
        <v>2597</v>
      </c>
      <c r="F273" s="81"/>
      <c r="G273" s="81" t="s">
        <v>3080</v>
      </c>
      <c r="H273" s="82" t="s">
        <v>2597</v>
      </c>
      <c r="I273" s="81" t="s">
        <v>2578</v>
      </c>
      <c r="J273" s="83" t="s">
        <v>2578</v>
      </c>
      <c r="K273" s="95">
        <v>0</v>
      </c>
      <c r="L273" s="84" t="s">
        <v>2578</v>
      </c>
      <c r="M273" s="85" t="s">
        <v>3106</v>
      </c>
      <c r="N273" s="81" t="s">
        <v>2578</v>
      </c>
      <c r="P273" s="128">
        <f t="shared" si="4"/>
        <v>0</v>
      </c>
    </row>
    <row r="274" spans="1:16" ht="17.100000000000001" hidden="1" customHeight="1">
      <c r="A274" s="80">
        <v>170041</v>
      </c>
      <c r="B274" s="80" t="s">
        <v>2578</v>
      </c>
      <c r="C274" s="81" t="s">
        <v>2594</v>
      </c>
      <c r="D274" s="81" t="s">
        <v>3107</v>
      </c>
      <c r="E274" s="82" t="s">
        <v>2597</v>
      </c>
      <c r="F274" s="81"/>
      <c r="G274" s="81" t="s">
        <v>3080</v>
      </c>
      <c r="H274" s="82" t="s">
        <v>2597</v>
      </c>
      <c r="I274" s="81" t="s">
        <v>2578</v>
      </c>
      <c r="J274" s="83" t="s">
        <v>2578</v>
      </c>
      <c r="K274" s="95">
        <v>0</v>
      </c>
      <c r="L274" s="84" t="s">
        <v>2578</v>
      </c>
      <c r="M274" s="85" t="s">
        <v>3108</v>
      </c>
      <c r="N274" s="81" t="s">
        <v>2578</v>
      </c>
      <c r="P274" s="128">
        <f t="shared" si="4"/>
        <v>0</v>
      </c>
    </row>
    <row r="275" spans="1:16" ht="17.100000000000001" hidden="1" customHeight="1">
      <c r="A275" s="80">
        <v>170042</v>
      </c>
      <c r="B275" s="80" t="s">
        <v>2578</v>
      </c>
      <c r="C275" s="81" t="s">
        <v>2594</v>
      </c>
      <c r="D275" s="81" t="s">
        <v>3109</v>
      </c>
      <c r="E275" s="82" t="s">
        <v>2597</v>
      </c>
      <c r="F275" s="81"/>
      <c r="G275" s="81" t="s">
        <v>3080</v>
      </c>
      <c r="H275" s="82" t="s">
        <v>2597</v>
      </c>
      <c r="I275" s="81" t="s">
        <v>2578</v>
      </c>
      <c r="J275" s="83" t="s">
        <v>2578</v>
      </c>
      <c r="K275" s="95">
        <v>9.3000000000000007</v>
      </c>
      <c r="L275" s="84">
        <v>43781</v>
      </c>
      <c r="M275" s="85" t="s">
        <v>3110</v>
      </c>
      <c r="N275" s="81" t="s">
        <v>2578</v>
      </c>
      <c r="P275" s="128">
        <f t="shared" si="4"/>
        <v>0</v>
      </c>
    </row>
    <row r="276" spans="1:16" ht="17.100000000000001" hidden="1" customHeight="1">
      <c r="A276" s="80">
        <v>170043</v>
      </c>
      <c r="B276" s="80" t="s">
        <v>2578</v>
      </c>
      <c r="C276" s="81" t="s">
        <v>2594</v>
      </c>
      <c r="D276" s="81" t="s">
        <v>3111</v>
      </c>
      <c r="E276" s="82" t="s">
        <v>2597</v>
      </c>
      <c r="F276" s="81"/>
      <c r="G276" s="81" t="s">
        <v>3080</v>
      </c>
      <c r="H276" s="82" t="s">
        <v>2597</v>
      </c>
      <c r="I276" s="81" t="s">
        <v>2578</v>
      </c>
      <c r="J276" s="83" t="s">
        <v>2578</v>
      </c>
      <c r="K276" s="95">
        <v>0</v>
      </c>
      <c r="L276" s="84" t="s">
        <v>2578</v>
      </c>
      <c r="M276" s="85" t="s">
        <v>3112</v>
      </c>
      <c r="N276" s="81" t="s">
        <v>2578</v>
      </c>
      <c r="P276" s="128">
        <f t="shared" si="4"/>
        <v>0</v>
      </c>
    </row>
    <row r="277" spans="1:16" ht="17.100000000000001" hidden="1" customHeight="1">
      <c r="A277" s="80">
        <v>170044</v>
      </c>
      <c r="B277" s="80" t="s">
        <v>2578</v>
      </c>
      <c r="C277" s="81" t="s">
        <v>2594</v>
      </c>
      <c r="D277" s="81" t="s">
        <v>3113</v>
      </c>
      <c r="E277" s="82" t="s">
        <v>2597</v>
      </c>
      <c r="F277" s="81"/>
      <c r="G277" s="81" t="s">
        <v>3080</v>
      </c>
      <c r="H277" s="82" t="s">
        <v>2597</v>
      </c>
      <c r="I277" s="81" t="s">
        <v>2578</v>
      </c>
      <c r="J277" s="83" t="s">
        <v>2578</v>
      </c>
      <c r="K277" s="95">
        <v>9.9499999999999993</v>
      </c>
      <c r="L277" s="84">
        <v>42675</v>
      </c>
      <c r="M277" s="85" t="s">
        <v>3114</v>
      </c>
      <c r="N277" s="81" t="s">
        <v>2578</v>
      </c>
      <c r="P277" s="128">
        <f t="shared" si="4"/>
        <v>0</v>
      </c>
    </row>
    <row r="278" spans="1:16" ht="17.100000000000001" hidden="1" customHeight="1">
      <c r="A278" s="80">
        <v>170045</v>
      </c>
      <c r="B278" s="80" t="s">
        <v>2578</v>
      </c>
      <c r="C278" s="81" t="s">
        <v>2594</v>
      </c>
      <c r="D278" s="81" t="s">
        <v>3115</v>
      </c>
      <c r="E278" s="82" t="s">
        <v>2597</v>
      </c>
      <c r="F278" s="81"/>
      <c r="G278" s="81" t="s">
        <v>3080</v>
      </c>
      <c r="H278" s="82" t="s">
        <v>2597</v>
      </c>
      <c r="I278" s="81" t="s">
        <v>2578</v>
      </c>
      <c r="J278" s="83" t="s">
        <v>2578</v>
      </c>
      <c r="K278" s="95">
        <v>0</v>
      </c>
      <c r="L278" s="84" t="s">
        <v>2578</v>
      </c>
      <c r="M278" s="85" t="s">
        <v>3116</v>
      </c>
      <c r="N278" s="81" t="s">
        <v>2578</v>
      </c>
      <c r="P278" s="128">
        <f t="shared" si="4"/>
        <v>0</v>
      </c>
    </row>
    <row r="279" spans="1:16" ht="17.100000000000001" hidden="1" customHeight="1">
      <c r="A279" s="80">
        <v>170048</v>
      </c>
      <c r="B279" s="80" t="s">
        <v>2578</v>
      </c>
      <c r="C279" s="81" t="s">
        <v>2594</v>
      </c>
      <c r="D279" s="81" t="s">
        <v>3117</v>
      </c>
      <c r="E279" s="82" t="s">
        <v>2597</v>
      </c>
      <c r="F279" s="81"/>
      <c r="G279" s="81" t="s">
        <v>3080</v>
      </c>
      <c r="H279" s="82" t="s">
        <v>2597</v>
      </c>
      <c r="I279" s="81" t="s">
        <v>2578</v>
      </c>
      <c r="J279" s="83" t="s">
        <v>2578</v>
      </c>
      <c r="K279" s="95">
        <v>0</v>
      </c>
      <c r="L279" s="84" t="s">
        <v>2578</v>
      </c>
      <c r="M279" s="85" t="s">
        <v>3118</v>
      </c>
      <c r="N279" s="81" t="s">
        <v>2578</v>
      </c>
      <c r="P279" s="128">
        <f t="shared" si="4"/>
        <v>0</v>
      </c>
    </row>
    <row r="280" spans="1:16" ht="17.100000000000001" hidden="1" customHeight="1">
      <c r="A280" s="80">
        <v>170049</v>
      </c>
      <c r="B280" s="80" t="s">
        <v>2578</v>
      </c>
      <c r="C280" s="81" t="s">
        <v>2594</v>
      </c>
      <c r="D280" s="81" t="s">
        <v>3119</v>
      </c>
      <c r="E280" s="82" t="s">
        <v>2597</v>
      </c>
      <c r="F280" s="81"/>
      <c r="G280" s="81" t="s">
        <v>3080</v>
      </c>
      <c r="H280" s="82" t="s">
        <v>2597</v>
      </c>
      <c r="I280" s="81" t="s">
        <v>2578</v>
      </c>
      <c r="J280" s="83" t="s">
        <v>2578</v>
      </c>
      <c r="K280" s="95">
        <v>0</v>
      </c>
      <c r="L280" s="84" t="s">
        <v>2578</v>
      </c>
      <c r="M280" s="85" t="s">
        <v>3120</v>
      </c>
      <c r="N280" s="81" t="s">
        <v>2578</v>
      </c>
      <c r="P280" s="128">
        <f t="shared" si="4"/>
        <v>0</v>
      </c>
    </row>
    <row r="281" spans="1:16" ht="17.100000000000001" hidden="1" customHeight="1">
      <c r="A281" s="80">
        <v>170052</v>
      </c>
      <c r="B281" s="80" t="s">
        <v>2578</v>
      </c>
      <c r="C281" s="81" t="s">
        <v>2594</v>
      </c>
      <c r="D281" s="81" t="s">
        <v>3121</v>
      </c>
      <c r="E281" s="82" t="s">
        <v>2597</v>
      </c>
      <c r="F281" s="81"/>
      <c r="G281" s="81" t="s">
        <v>3080</v>
      </c>
      <c r="H281" s="82" t="s">
        <v>2597</v>
      </c>
      <c r="I281" s="81" t="s">
        <v>2578</v>
      </c>
      <c r="J281" s="83" t="s">
        <v>2578</v>
      </c>
      <c r="K281" s="95">
        <v>26.86</v>
      </c>
      <c r="L281" s="84">
        <v>43809</v>
      </c>
      <c r="M281" s="85" t="s">
        <v>3122</v>
      </c>
      <c r="N281" s="81" t="s">
        <v>2578</v>
      </c>
      <c r="P281" s="128">
        <f t="shared" si="4"/>
        <v>0</v>
      </c>
    </row>
    <row r="282" spans="1:16" ht="17.100000000000001" hidden="1" customHeight="1">
      <c r="A282" s="80">
        <v>170053</v>
      </c>
      <c r="B282" s="80" t="s">
        <v>2578</v>
      </c>
      <c r="C282" s="81" t="s">
        <v>2594</v>
      </c>
      <c r="D282" s="81" t="s">
        <v>3123</v>
      </c>
      <c r="E282" s="82" t="s">
        <v>2597</v>
      </c>
      <c r="F282" s="81"/>
      <c r="G282" s="81" t="s">
        <v>3080</v>
      </c>
      <c r="H282" s="82" t="s">
        <v>2597</v>
      </c>
      <c r="I282" s="81" t="s">
        <v>2578</v>
      </c>
      <c r="J282" s="83" t="s">
        <v>2578</v>
      </c>
      <c r="K282" s="95">
        <v>27.38</v>
      </c>
      <c r="L282" s="84">
        <v>43091</v>
      </c>
      <c r="M282" s="85" t="s">
        <v>3124</v>
      </c>
      <c r="N282" s="81" t="s">
        <v>2578</v>
      </c>
      <c r="P282" s="128">
        <f t="shared" si="4"/>
        <v>0</v>
      </c>
    </row>
    <row r="283" spans="1:16" ht="17.100000000000001" hidden="1" customHeight="1">
      <c r="A283" s="80">
        <v>170054</v>
      </c>
      <c r="B283" s="80" t="s">
        <v>2578</v>
      </c>
      <c r="C283" s="81" t="s">
        <v>2594</v>
      </c>
      <c r="D283" s="81" t="s">
        <v>3125</v>
      </c>
      <c r="E283" s="82" t="s">
        <v>2597</v>
      </c>
      <c r="F283" s="81"/>
      <c r="G283" s="81" t="s">
        <v>3080</v>
      </c>
      <c r="H283" s="82" t="s">
        <v>2597</v>
      </c>
      <c r="I283" s="81" t="s">
        <v>2578</v>
      </c>
      <c r="J283" s="83" t="s">
        <v>2578</v>
      </c>
      <c r="K283" s="95">
        <v>24.87</v>
      </c>
      <c r="L283" s="84">
        <v>42717</v>
      </c>
      <c r="M283" s="85" t="s">
        <v>3126</v>
      </c>
      <c r="N283" s="81" t="s">
        <v>2578</v>
      </c>
      <c r="P283" s="128">
        <f t="shared" si="4"/>
        <v>0</v>
      </c>
    </row>
    <row r="284" spans="1:16" ht="17.100000000000001" hidden="1" customHeight="1">
      <c r="A284" s="80">
        <v>170055</v>
      </c>
      <c r="B284" s="80" t="s">
        <v>2578</v>
      </c>
      <c r="C284" s="81" t="s">
        <v>2594</v>
      </c>
      <c r="D284" s="81" t="s">
        <v>3127</v>
      </c>
      <c r="E284" s="82" t="s">
        <v>2597</v>
      </c>
      <c r="F284" s="81"/>
      <c r="G284" s="81" t="s">
        <v>3080</v>
      </c>
      <c r="H284" s="82" t="s">
        <v>2597</v>
      </c>
      <c r="I284" s="81" t="s">
        <v>2578</v>
      </c>
      <c r="J284" s="83" t="s">
        <v>2578</v>
      </c>
      <c r="K284" s="95">
        <v>0</v>
      </c>
      <c r="L284" s="84" t="s">
        <v>2578</v>
      </c>
      <c r="M284" s="85" t="s">
        <v>3128</v>
      </c>
      <c r="N284" s="81" t="s">
        <v>2578</v>
      </c>
      <c r="P284" s="128">
        <f t="shared" si="4"/>
        <v>0</v>
      </c>
    </row>
    <row r="285" spans="1:16" ht="17.100000000000001" hidden="1" customHeight="1">
      <c r="A285" s="80">
        <v>170065</v>
      </c>
      <c r="B285" s="80" t="s">
        <v>2578</v>
      </c>
      <c r="C285" s="81" t="s">
        <v>2594</v>
      </c>
      <c r="D285" s="81" t="s">
        <v>3129</v>
      </c>
      <c r="E285" s="82" t="s">
        <v>2597</v>
      </c>
      <c r="F285" s="81"/>
      <c r="G285" s="81" t="s">
        <v>3080</v>
      </c>
      <c r="H285" s="82" t="s">
        <v>2597</v>
      </c>
      <c r="I285" s="81" t="s">
        <v>2578</v>
      </c>
      <c r="J285" s="83" t="s">
        <v>2578</v>
      </c>
      <c r="K285" s="95">
        <v>5</v>
      </c>
      <c r="L285" s="84">
        <v>42717</v>
      </c>
      <c r="M285" s="85" t="s">
        <v>3130</v>
      </c>
      <c r="N285" s="81" t="s">
        <v>2578</v>
      </c>
      <c r="P285" s="128">
        <f t="shared" si="4"/>
        <v>0</v>
      </c>
    </row>
    <row r="286" spans="1:16" ht="17.100000000000001" hidden="1" customHeight="1">
      <c r="A286" s="80">
        <v>170066</v>
      </c>
      <c r="B286" s="80" t="s">
        <v>2578</v>
      </c>
      <c r="C286" s="81" t="s">
        <v>2594</v>
      </c>
      <c r="D286" s="81" t="s">
        <v>3131</v>
      </c>
      <c r="E286" s="82" t="s">
        <v>2597</v>
      </c>
      <c r="F286" s="81"/>
      <c r="G286" s="81" t="s">
        <v>3080</v>
      </c>
      <c r="H286" s="82" t="s">
        <v>2597</v>
      </c>
      <c r="I286" s="81" t="s">
        <v>2578</v>
      </c>
      <c r="J286" s="83" t="s">
        <v>2578</v>
      </c>
      <c r="K286" s="95">
        <v>4.95</v>
      </c>
      <c r="L286" s="84">
        <v>42717</v>
      </c>
      <c r="M286" s="85" t="s">
        <v>3130</v>
      </c>
      <c r="N286" s="81" t="s">
        <v>2578</v>
      </c>
      <c r="P286" s="128">
        <f t="shared" si="4"/>
        <v>0</v>
      </c>
    </row>
    <row r="287" spans="1:16" ht="17.100000000000001" hidden="1" customHeight="1">
      <c r="A287" s="80">
        <v>170067</v>
      </c>
      <c r="B287" s="80" t="s">
        <v>2578</v>
      </c>
      <c r="C287" s="81" t="s">
        <v>2594</v>
      </c>
      <c r="D287" s="81" t="s">
        <v>3132</v>
      </c>
      <c r="E287" s="82" t="s">
        <v>2597</v>
      </c>
      <c r="F287" s="81"/>
      <c r="G287" s="81" t="s">
        <v>3080</v>
      </c>
      <c r="H287" s="82" t="s">
        <v>2597</v>
      </c>
      <c r="I287" s="81" t="s">
        <v>2578</v>
      </c>
      <c r="J287" s="83" t="s">
        <v>2578</v>
      </c>
      <c r="K287" s="95">
        <v>5.0999999999999996</v>
      </c>
      <c r="L287" s="84">
        <v>42717</v>
      </c>
      <c r="M287" s="85" t="s">
        <v>3130</v>
      </c>
      <c r="N287" s="81" t="s">
        <v>2578</v>
      </c>
      <c r="P287" s="128">
        <f t="shared" si="4"/>
        <v>0</v>
      </c>
    </row>
    <row r="288" spans="1:16" ht="17.100000000000001" hidden="1" customHeight="1">
      <c r="A288" s="80">
        <v>170068</v>
      </c>
      <c r="B288" s="80" t="s">
        <v>2578</v>
      </c>
      <c r="C288" s="81" t="s">
        <v>2594</v>
      </c>
      <c r="D288" s="81" t="s">
        <v>3133</v>
      </c>
      <c r="E288" s="82" t="s">
        <v>2597</v>
      </c>
      <c r="F288" s="81"/>
      <c r="G288" s="81" t="s">
        <v>3080</v>
      </c>
      <c r="H288" s="82" t="s">
        <v>2597</v>
      </c>
      <c r="I288" s="81" t="s">
        <v>2578</v>
      </c>
      <c r="J288" s="83" t="s">
        <v>2578</v>
      </c>
      <c r="K288" s="95">
        <v>0</v>
      </c>
      <c r="L288" s="84" t="s">
        <v>2578</v>
      </c>
      <c r="M288" s="85" t="s">
        <v>3134</v>
      </c>
      <c r="N288" s="81" t="s">
        <v>2578</v>
      </c>
      <c r="P288" s="128">
        <f t="shared" si="4"/>
        <v>0</v>
      </c>
    </row>
    <row r="289" spans="1:16" ht="17.100000000000001" hidden="1" customHeight="1">
      <c r="A289" s="80">
        <v>170069</v>
      </c>
      <c r="B289" s="80" t="s">
        <v>2578</v>
      </c>
      <c r="C289" s="81" t="s">
        <v>2594</v>
      </c>
      <c r="D289" s="81" t="s">
        <v>3100</v>
      </c>
      <c r="E289" s="82" t="s">
        <v>2597</v>
      </c>
      <c r="F289" s="81"/>
      <c r="G289" s="81" t="s">
        <v>3080</v>
      </c>
      <c r="H289" s="82" t="s">
        <v>2597</v>
      </c>
      <c r="I289" s="81" t="s">
        <v>2578</v>
      </c>
      <c r="J289" s="83" t="s">
        <v>2578</v>
      </c>
      <c r="K289" s="95">
        <v>0</v>
      </c>
      <c r="L289" s="84" t="s">
        <v>2578</v>
      </c>
      <c r="M289" s="85" t="s">
        <v>3134</v>
      </c>
      <c r="N289" s="81" t="s">
        <v>2578</v>
      </c>
      <c r="P289" s="128">
        <f t="shared" si="4"/>
        <v>0</v>
      </c>
    </row>
    <row r="290" spans="1:16" ht="17.100000000000001" hidden="1" customHeight="1">
      <c r="A290" s="80">
        <v>170070</v>
      </c>
      <c r="B290" s="80" t="s">
        <v>2578</v>
      </c>
      <c r="C290" s="81" t="s">
        <v>2594</v>
      </c>
      <c r="D290" s="81" t="s">
        <v>3101</v>
      </c>
      <c r="E290" s="82" t="s">
        <v>2597</v>
      </c>
      <c r="F290" s="81"/>
      <c r="G290" s="81" t="s">
        <v>3080</v>
      </c>
      <c r="H290" s="82" t="s">
        <v>2597</v>
      </c>
      <c r="I290" s="81" t="s">
        <v>2578</v>
      </c>
      <c r="J290" s="83" t="s">
        <v>2578</v>
      </c>
      <c r="K290" s="95">
        <v>0</v>
      </c>
      <c r="L290" s="84" t="s">
        <v>2578</v>
      </c>
      <c r="M290" s="85" t="s">
        <v>3134</v>
      </c>
      <c r="N290" s="81" t="s">
        <v>2578</v>
      </c>
      <c r="P290" s="128">
        <f t="shared" si="4"/>
        <v>0</v>
      </c>
    </row>
    <row r="291" spans="1:16" ht="17.100000000000001" hidden="1" customHeight="1">
      <c r="A291" s="80">
        <v>170072</v>
      </c>
      <c r="B291" s="80" t="s">
        <v>2578</v>
      </c>
      <c r="C291" s="81" t="s">
        <v>2594</v>
      </c>
      <c r="D291" s="81" t="s">
        <v>3135</v>
      </c>
      <c r="E291" s="82" t="s">
        <v>2597</v>
      </c>
      <c r="F291" s="81"/>
      <c r="G291" s="81" t="s">
        <v>3080</v>
      </c>
      <c r="H291" s="82" t="s">
        <v>2597</v>
      </c>
      <c r="I291" s="81" t="s">
        <v>2578</v>
      </c>
      <c r="J291" s="83" t="s">
        <v>2578</v>
      </c>
      <c r="K291" s="95">
        <v>42.23</v>
      </c>
      <c r="L291" s="84">
        <v>43746</v>
      </c>
      <c r="M291" s="85" t="s">
        <v>3136</v>
      </c>
      <c r="N291" s="81" t="s">
        <v>2578</v>
      </c>
      <c r="P291" s="128">
        <f t="shared" si="4"/>
        <v>0</v>
      </c>
    </row>
    <row r="292" spans="1:16" ht="17.100000000000001" hidden="1" customHeight="1">
      <c r="A292" s="80">
        <v>170080</v>
      </c>
      <c r="B292" s="80" t="s">
        <v>2578</v>
      </c>
      <c r="C292" s="81" t="s">
        <v>2594</v>
      </c>
      <c r="D292" s="81" t="s">
        <v>3137</v>
      </c>
      <c r="E292" s="82" t="s">
        <v>2597</v>
      </c>
      <c r="F292" s="81"/>
      <c r="G292" s="81" t="s">
        <v>3080</v>
      </c>
      <c r="H292" s="82" t="s">
        <v>2597</v>
      </c>
      <c r="I292" s="81" t="s">
        <v>2578</v>
      </c>
      <c r="J292" s="83" t="s">
        <v>2578</v>
      </c>
      <c r="K292" s="95">
        <v>8.84</v>
      </c>
      <c r="L292" s="84">
        <v>43973</v>
      </c>
      <c r="M292" s="85" t="s">
        <v>3138</v>
      </c>
      <c r="N292" s="81" t="s">
        <v>2578</v>
      </c>
      <c r="P292" s="128">
        <f t="shared" si="4"/>
        <v>0</v>
      </c>
    </row>
    <row r="293" spans="1:16" ht="17.100000000000001" hidden="1" customHeight="1">
      <c r="A293" s="80">
        <v>150065</v>
      </c>
      <c r="B293" s="80" t="s">
        <v>2578</v>
      </c>
      <c r="C293" s="81" t="s">
        <v>2594</v>
      </c>
      <c r="D293" s="81" t="s">
        <v>3139</v>
      </c>
      <c r="E293" s="82" t="s">
        <v>2597</v>
      </c>
      <c r="F293" s="81"/>
      <c r="G293" s="81" t="s">
        <v>3140</v>
      </c>
      <c r="H293" s="82" t="s">
        <v>2654</v>
      </c>
      <c r="I293" s="81" t="s">
        <v>2578</v>
      </c>
      <c r="J293" s="83" t="s">
        <v>2578</v>
      </c>
      <c r="K293" s="95">
        <v>5.58</v>
      </c>
      <c r="L293" s="84">
        <v>42541</v>
      </c>
      <c r="M293" s="85" t="s">
        <v>3141</v>
      </c>
      <c r="N293" s="81" t="s">
        <v>2578</v>
      </c>
      <c r="P293" s="128">
        <f t="shared" si="4"/>
        <v>0</v>
      </c>
    </row>
    <row r="294" spans="1:16" ht="17.100000000000001" hidden="1" customHeight="1">
      <c r="A294" s="80">
        <v>150066</v>
      </c>
      <c r="B294" s="80" t="s">
        <v>2578</v>
      </c>
      <c r="C294" s="81" t="s">
        <v>2594</v>
      </c>
      <c r="D294" s="81" t="s">
        <v>3142</v>
      </c>
      <c r="E294" s="82" t="s">
        <v>2654</v>
      </c>
      <c r="F294" s="81"/>
      <c r="G294" s="81" t="s">
        <v>3140</v>
      </c>
      <c r="H294" s="82" t="s">
        <v>2654</v>
      </c>
      <c r="I294" s="81" t="s">
        <v>2578</v>
      </c>
      <c r="J294" s="83" t="s">
        <v>2578</v>
      </c>
      <c r="K294" s="95">
        <v>4.59</v>
      </c>
      <c r="L294" s="84">
        <v>42479</v>
      </c>
      <c r="M294" s="85" t="s">
        <v>3143</v>
      </c>
      <c r="N294" s="81" t="s">
        <v>2578</v>
      </c>
      <c r="P294" s="128">
        <f t="shared" si="4"/>
        <v>0</v>
      </c>
    </row>
    <row r="295" spans="1:16" ht="17.100000000000001" hidden="1" customHeight="1">
      <c r="A295" s="80">
        <v>150090</v>
      </c>
      <c r="B295" s="80" t="s">
        <v>2578</v>
      </c>
      <c r="C295" s="81" t="s">
        <v>2594</v>
      </c>
      <c r="D295" s="81" t="s">
        <v>3144</v>
      </c>
      <c r="E295" s="82" t="s">
        <v>2654</v>
      </c>
      <c r="F295" s="81"/>
      <c r="G295" s="81" t="s">
        <v>3140</v>
      </c>
      <c r="H295" s="82" t="s">
        <v>2597</v>
      </c>
      <c r="I295" s="81" t="s">
        <v>2578</v>
      </c>
      <c r="J295" s="83" t="s">
        <v>2578</v>
      </c>
      <c r="K295" s="95">
        <v>45.79</v>
      </c>
      <c r="L295" s="84">
        <v>43136</v>
      </c>
      <c r="M295" s="85" t="s">
        <v>3145</v>
      </c>
      <c r="N295" s="81" t="s">
        <v>2578</v>
      </c>
      <c r="P295" s="128">
        <f t="shared" si="4"/>
        <v>0</v>
      </c>
    </row>
    <row r="296" spans="1:16" ht="17.100000000000001" hidden="1" customHeight="1">
      <c r="A296" s="80">
        <v>170073</v>
      </c>
      <c r="B296" s="80" t="s">
        <v>2578</v>
      </c>
      <c r="C296" s="81" t="s">
        <v>2594</v>
      </c>
      <c r="D296" s="81" t="s">
        <v>3146</v>
      </c>
      <c r="E296" s="82" t="s">
        <v>2597</v>
      </c>
      <c r="F296" s="81"/>
      <c r="G296" s="81" t="s">
        <v>3140</v>
      </c>
      <c r="H296" s="82" t="s">
        <v>2654</v>
      </c>
      <c r="I296" s="81" t="s">
        <v>2578</v>
      </c>
      <c r="J296" s="83" t="s">
        <v>2578</v>
      </c>
      <c r="K296" s="95">
        <v>13.92</v>
      </c>
      <c r="L296" s="84">
        <v>43906</v>
      </c>
      <c r="M296" s="85" t="s">
        <v>3147</v>
      </c>
      <c r="N296" s="81" t="s">
        <v>2578</v>
      </c>
      <c r="P296" s="128">
        <f t="shared" si="4"/>
        <v>0</v>
      </c>
    </row>
    <row r="297" spans="1:16" ht="17.100000000000001" hidden="1" customHeight="1">
      <c r="A297" s="80">
        <v>1</v>
      </c>
      <c r="B297" s="80" t="s">
        <v>2578</v>
      </c>
      <c r="C297" s="81" t="s">
        <v>2594</v>
      </c>
      <c r="D297" s="81" t="s">
        <v>3148</v>
      </c>
      <c r="E297" s="82" t="s">
        <v>2654</v>
      </c>
      <c r="F297" s="81"/>
      <c r="G297" s="81" t="s">
        <v>3149</v>
      </c>
      <c r="H297" s="82" t="s">
        <v>2597</v>
      </c>
      <c r="I297" s="81" t="s">
        <v>2578</v>
      </c>
      <c r="J297" s="83" t="s">
        <v>2578</v>
      </c>
      <c r="K297" s="95">
        <v>0.99</v>
      </c>
      <c r="L297" s="84">
        <v>42593</v>
      </c>
      <c r="M297" s="85" t="s">
        <v>3150</v>
      </c>
      <c r="N297" s="81" t="s">
        <v>2578</v>
      </c>
      <c r="P297" s="128">
        <f t="shared" si="4"/>
        <v>0</v>
      </c>
    </row>
    <row r="298" spans="1:16" ht="17.100000000000001" hidden="1" customHeight="1">
      <c r="A298" s="80">
        <v>2</v>
      </c>
      <c r="B298" s="80" t="s">
        <v>2578</v>
      </c>
      <c r="C298" s="81" t="s">
        <v>2594</v>
      </c>
      <c r="D298" s="81" t="s">
        <v>3151</v>
      </c>
      <c r="E298" s="82" t="s">
        <v>2597</v>
      </c>
      <c r="F298" s="81"/>
      <c r="G298" s="81" t="s">
        <v>3149</v>
      </c>
      <c r="H298" s="82" t="s">
        <v>2597</v>
      </c>
      <c r="I298" s="81" t="s">
        <v>2578</v>
      </c>
      <c r="J298" s="83" t="s">
        <v>2578</v>
      </c>
      <c r="K298" s="95">
        <v>1.45</v>
      </c>
      <c r="L298" s="84">
        <v>42636</v>
      </c>
      <c r="M298" s="85" t="s">
        <v>3152</v>
      </c>
      <c r="N298" s="81" t="s">
        <v>2578</v>
      </c>
      <c r="P298" s="128">
        <f t="shared" si="4"/>
        <v>0</v>
      </c>
    </row>
    <row r="299" spans="1:16" ht="17.100000000000001" hidden="1" customHeight="1">
      <c r="A299" s="80">
        <v>3</v>
      </c>
      <c r="B299" s="80" t="s">
        <v>2578</v>
      </c>
      <c r="C299" s="81" t="s">
        <v>2594</v>
      </c>
      <c r="D299" s="81" t="s">
        <v>3153</v>
      </c>
      <c r="E299" s="82" t="s">
        <v>2597</v>
      </c>
      <c r="F299" s="81"/>
      <c r="G299" s="81" t="s">
        <v>3149</v>
      </c>
      <c r="H299" s="82" t="s">
        <v>2597</v>
      </c>
      <c r="I299" s="81" t="s">
        <v>2578</v>
      </c>
      <c r="J299" s="83" t="s">
        <v>2578</v>
      </c>
      <c r="K299" s="95">
        <v>2.2999999999999998</v>
      </c>
      <c r="L299" s="84">
        <v>43973</v>
      </c>
      <c r="M299" s="85" t="s">
        <v>3154</v>
      </c>
      <c r="N299" s="81" t="s">
        <v>2578</v>
      </c>
      <c r="P299" s="128">
        <f t="shared" si="4"/>
        <v>0</v>
      </c>
    </row>
    <row r="300" spans="1:16" ht="17.100000000000001" hidden="1" customHeight="1">
      <c r="A300" s="80">
        <v>4</v>
      </c>
      <c r="B300" s="80" t="s">
        <v>2578</v>
      </c>
      <c r="C300" s="81" t="s">
        <v>2594</v>
      </c>
      <c r="D300" s="81" t="s">
        <v>3155</v>
      </c>
      <c r="E300" s="82" t="s">
        <v>2597</v>
      </c>
      <c r="F300" s="81"/>
      <c r="G300" s="81" t="s">
        <v>3149</v>
      </c>
      <c r="H300" s="82" t="s">
        <v>2597</v>
      </c>
      <c r="I300" s="81" t="s">
        <v>2578</v>
      </c>
      <c r="J300" s="83" t="s">
        <v>2578</v>
      </c>
      <c r="K300" s="95">
        <v>44.65</v>
      </c>
      <c r="L300" s="84">
        <v>43889</v>
      </c>
      <c r="M300" s="85" t="s">
        <v>3156</v>
      </c>
      <c r="N300" s="81" t="s">
        <v>2578</v>
      </c>
      <c r="P300" s="128">
        <f t="shared" si="4"/>
        <v>0</v>
      </c>
    </row>
    <row r="301" spans="1:16" ht="17.100000000000001" hidden="1" customHeight="1">
      <c r="A301" s="80">
        <v>30045</v>
      </c>
      <c r="B301" s="80" t="s">
        <v>2578</v>
      </c>
      <c r="C301" s="81" t="s">
        <v>2594</v>
      </c>
      <c r="D301" s="81" t="s">
        <v>3157</v>
      </c>
      <c r="E301" s="82" t="s">
        <v>2597</v>
      </c>
      <c r="F301" s="81"/>
      <c r="G301" s="81" t="s">
        <v>3149</v>
      </c>
      <c r="H301" s="82" t="s">
        <v>2597</v>
      </c>
      <c r="I301" s="81" t="s">
        <v>2578</v>
      </c>
      <c r="J301" s="83" t="s">
        <v>2578</v>
      </c>
      <c r="K301" s="95">
        <v>58.85</v>
      </c>
      <c r="L301" s="84">
        <v>41975</v>
      </c>
      <c r="M301" s="85" t="s">
        <v>3158</v>
      </c>
      <c r="N301" s="81" t="s">
        <v>2578</v>
      </c>
      <c r="P301" s="128">
        <f t="shared" si="4"/>
        <v>0</v>
      </c>
    </row>
    <row r="302" spans="1:16" ht="17.100000000000001" hidden="1" customHeight="1">
      <c r="A302" s="80">
        <v>30046</v>
      </c>
      <c r="B302" s="80" t="s">
        <v>2578</v>
      </c>
      <c r="C302" s="81" t="s">
        <v>2594</v>
      </c>
      <c r="D302" s="81" t="s">
        <v>3159</v>
      </c>
      <c r="E302" s="82" t="s">
        <v>2597</v>
      </c>
      <c r="F302" s="81"/>
      <c r="G302" s="81" t="s">
        <v>3149</v>
      </c>
      <c r="H302" s="82" t="s">
        <v>2597</v>
      </c>
      <c r="I302" s="81" t="s">
        <v>2578</v>
      </c>
      <c r="J302" s="83" t="s">
        <v>2578</v>
      </c>
      <c r="K302" s="95">
        <v>4</v>
      </c>
      <c r="L302" s="84">
        <v>41984</v>
      </c>
      <c r="M302" s="85" t="s">
        <v>3160</v>
      </c>
      <c r="N302" s="81" t="s">
        <v>2578</v>
      </c>
      <c r="P302" s="128">
        <f t="shared" si="4"/>
        <v>0</v>
      </c>
    </row>
    <row r="303" spans="1:16" ht="17.100000000000001" hidden="1" customHeight="1">
      <c r="A303" s="80">
        <v>30050</v>
      </c>
      <c r="B303" s="80" t="s">
        <v>2578</v>
      </c>
      <c r="C303" s="81" t="s">
        <v>2594</v>
      </c>
      <c r="D303" s="81" t="s">
        <v>3161</v>
      </c>
      <c r="E303" s="82" t="s">
        <v>2597</v>
      </c>
      <c r="F303" s="81"/>
      <c r="G303" s="81" t="s">
        <v>3149</v>
      </c>
      <c r="H303" s="82" t="s">
        <v>2597</v>
      </c>
      <c r="I303" s="81" t="s">
        <v>2578</v>
      </c>
      <c r="J303" s="83" t="s">
        <v>2578</v>
      </c>
      <c r="K303" s="95">
        <v>28.65</v>
      </c>
      <c r="L303" s="84">
        <v>41975</v>
      </c>
      <c r="M303" s="85" t="s">
        <v>3162</v>
      </c>
      <c r="N303" s="81" t="s">
        <v>2578</v>
      </c>
      <c r="P303" s="128">
        <f t="shared" si="4"/>
        <v>0</v>
      </c>
    </row>
    <row r="304" spans="1:16" ht="17.100000000000001" hidden="1" customHeight="1">
      <c r="A304" s="80">
        <v>30097</v>
      </c>
      <c r="B304" s="80" t="s">
        <v>2578</v>
      </c>
      <c r="C304" s="81" t="s">
        <v>2594</v>
      </c>
      <c r="D304" s="81" t="s">
        <v>3163</v>
      </c>
      <c r="E304" s="82" t="s">
        <v>2597</v>
      </c>
      <c r="F304" s="81"/>
      <c r="G304" s="81" t="s">
        <v>3149</v>
      </c>
      <c r="H304" s="82" t="s">
        <v>2597</v>
      </c>
      <c r="I304" s="81" t="s">
        <v>2578</v>
      </c>
      <c r="J304" s="83" t="s">
        <v>2578</v>
      </c>
      <c r="K304" s="95">
        <v>0</v>
      </c>
      <c r="L304" s="84" t="s">
        <v>2578</v>
      </c>
      <c r="M304" s="85" t="s">
        <v>3164</v>
      </c>
      <c r="N304" s="81" t="s">
        <v>2578</v>
      </c>
      <c r="P304" s="128">
        <f t="shared" si="4"/>
        <v>0</v>
      </c>
    </row>
    <row r="305" spans="1:16" ht="17.100000000000001" hidden="1" customHeight="1">
      <c r="A305" s="80">
        <v>30207</v>
      </c>
      <c r="B305" s="80" t="s">
        <v>2578</v>
      </c>
      <c r="C305" s="81" t="s">
        <v>2594</v>
      </c>
      <c r="D305" s="81" t="s">
        <v>3165</v>
      </c>
      <c r="E305" s="82" t="s">
        <v>2597</v>
      </c>
      <c r="F305" s="81"/>
      <c r="G305" s="81" t="s">
        <v>3149</v>
      </c>
      <c r="H305" s="82" t="s">
        <v>2597</v>
      </c>
      <c r="I305" s="81" t="s">
        <v>2578</v>
      </c>
      <c r="J305" s="83" t="s">
        <v>2578</v>
      </c>
      <c r="K305" s="95">
        <v>345</v>
      </c>
      <c r="L305" s="84">
        <v>43709</v>
      </c>
      <c r="M305" s="85" t="s">
        <v>3166</v>
      </c>
      <c r="N305" s="81" t="s">
        <v>2578</v>
      </c>
      <c r="P305" s="128">
        <f t="shared" si="4"/>
        <v>0</v>
      </c>
    </row>
    <row r="306" spans="1:16" ht="17.100000000000001" hidden="1" customHeight="1">
      <c r="A306" s="80">
        <v>30208</v>
      </c>
      <c r="B306" s="80" t="s">
        <v>2578</v>
      </c>
      <c r="C306" s="81" t="s">
        <v>2594</v>
      </c>
      <c r="D306" s="81" t="s">
        <v>3167</v>
      </c>
      <c r="E306" s="82" t="s">
        <v>2597</v>
      </c>
      <c r="F306" s="81"/>
      <c r="G306" s="81" t="s">
        <v>3149</v>
      </c>
      <c r="H306" s="82" t="s">
        <v>2597</v>
      </c>
      <c r="I306" s="81" t="s">
        <v>2578</v>
      </c>
      <c r="J306" s="83" t="s">
        <v>2578</v>
      </c>
      <c r="K306" s="95">
        <v>3500</v>
      </c>
      <c r="L306" s="84">
        <v>43709</v>
      </c>
      <c r="M306" s="85" t="s">
        <v>3168</v>
      </c>
      <c r="N306" s="81" t="s">
        <v>2578</v>
      </c>
      <c r="P306" s="128">
        <f t="shared" si="4"/>
        <v>0</v>
      </c>
    </row>
    <row r="307" spans="1:16" ht="17.100000000000001" hidden="1" customHeight="1">
      <c r="A307" s="80">
        <v>70001</v>
      </c>
      <c r="B307" s="80" t="s">
        <v>2578</v>
      </c>
      <c r="C307" s="81" t="s">
        <v>2594</v>
      </c>
      <c r="D307" s="81" t="s">
        <v>3169</v>
      </c>
      <c r="E307" s="82" t="s">
        <v>2597</v>
      </c>
      <c r="F307" s="81"/>
      <c r="G307" s="81" t="s">
        <v>3149</v>
      </c>
      <c r="H307" s="82" t="s">
        <v>2597</v>
      </c>
      <c r="I307" s="81" t="s">
        <v>2578</v>
      </c>
      <c r="J307" s="83" t="s">
        <v>2578</v>
      </c>
      <c r="K307" s="95">
        <v>52.2</v>
      </c>
      <c r="L307" s="84">
        <v>43861</v>
      </c>
      <c r="M307" s="85" t="s">
        <v>3170</v>
      </c>
      <c r="N307" s="81" t="s">
        <v>2578</v>
      </c>
      <c r="P307" s="128">
        <f t="shared" si="4"/>
        <v>0</v>
      </c>
    </row>
    <row r="308" spans="1:16" ht="17.100000000000001" hidden="1" customHeight="1">
      <c r="A308" s="80">
        <v>70002</v>
      </c>
      <c r="B308" s="80" t="s">
        <v>2578</v>
      </c>
      <c r="C308" s="81" t="s">
        <v>2594</v>
      </c>
      <c r="D308" s="81" t="s">
        <v>3171</v>
      </c>
      <c r="E308" s="82" t="s">
        <v>2597</v>
      </c>
      <c r="F308" s="81"/>
      <c r="G308" s="81" t="s">
        <v>3149</v>
      </c>
      <c r="H308" s="82" t="s">
        <v>2597</v>
      </c>
      <c r="I308" s="81" t="s">
        <v>2578</v>
      </c>
      <c r="J308" s="83" t="s">
        <v>2578</v>
      </c>
      <c r="K308" s="95">
        <v>0</v>
      </c>
      <c r="L308" s="84">
        <v>41975</v>
      </c>
      <c r="M308" s="85" t="s">
        <v>3172</v>
      </c>
      <c r="N308" s="81" t="s">
        <v>2578</v>
      </c>
      <c r="P308" s="128">
        <f t="shared" si="4"/>
        <v>0</v>
      </c>
    </row>
    <row r="309" spans="1:16" ht="17.100000000000001" hidden="1" customHeight="1">
      <c r="A309" s="80">
        <v>70003</v>
      </c>
      <c r="B309" s="80" t="s">
        <v>2578</v>
      </c>
      <c r="C309" s="81" t="s">
        <v>2594</v>
      </c>
      <c r="D309" s="81" t="s">
        <v>3173</v>
      </c>
      <c r="E309" s="82" t="s">
        <v>2597</v>
      </c>
      <c r="F309" s="81"/>
      <c r="G309" s="81" t="s">
        <v>3149</v>
      </c>
      <c r="H309" s="82" t="s">
        <v>2597</v>
      </c>
      <c r="I309" s="81" t="s">
        <v>2578</v>
      </c>
      <c r="J309" s="83" t="s">
        <v>2578</v>
      </c>
      <c r="K309" s="95">
        <v>270.25</v>
      </c>
      <c r="L309" s="84">
        <v>43845</v>
      </c>
      <c r="M309" s="85" t="s">
        <v>3174</v>
      </c>
      <c r="N309" s="81" t="s">
        <v>2578</v>
      </c>
      <c r="P309" s="128">
        <f t="shared" si="4"/>
        <v>0</v>
      </c>
    </row>
    <row r="310" spans="1:16" ht="17.100000000000001" hidden="1" customHeight="1">
      <c r="A310" s="80">
        <v>70004</v>
      </c>
      <c r="B310" s="80" t="s">
        <v>2578</v>
      </c>
      <c r="C310" s="81" t="s">
        <v>2594</v>
      </c>
      <c r="D310" s="81" t="s">
        <v>3175</v>
      </c>
      <c r="E310" s="82" t="s">
        <v>2597</v>
      </c>
      <c r="F310" s="81"/>
      <c r="G310" s="81" t="s">
        <v>3149</v>
      </c>
      <c r="H310" s="82" t="s">
        <v>2597</v>
      </c>
      <c r="I310" s="81" t="s">
        <v>2578</v>
      </c>
      <c r="J310" s="83" t="s">
        <v>2578</v>
      </c>
      <c r="K310" s="95">
        <v>4226.4399999999996</v>
      </c>
      <c r="L310" s="84">
        <v>42396</v>
      </c>
      <c r="M310" s="85" t="s">
        <v>3176</v>
      </c>
      <c r="N310" s="81" t="s">
        <v>2578</v>
      </c>
      <c r="P310" s="128">
        <f t="shared" si="4"/>
        <v>0</v>
      </c>
    </row>
    <row r="311" spans="1:16" ht="17.100000000000001" hidden="1" customHeight="1">
      <c r="A311" s="80">
        <v>70005</v>
      </c>
      <c r="B311" s="80" t="s">
        <v>2578</v>
      </c>
      <c r="C311" s="81" t="s">
        <v>2594</v>
      </c>
      <c r="D311" s="81" t="s">
        <v>3177</v>
      </c>
      <c r="E311" s="82" t="s">
        <v>2597</v>
      </c>
      <c r="F311" s="81"/>
      <c r="G311" s="81" t="s">
        <v>3149</v>
      </c>
      <c r="H311" s="82" t="s">
        <v>2597</v>
      </c>
      <c r="I311" s="81" t="s">
        <v>2578</v>
      </c>
      <c r="J311" s="83" t="s">
        <v>2578</v>
      </c>
      <c r="K311" s="95">
        <v>218</v>
      </c>
      <c r="L311" s="84">
        <v>41975</v>
      </c>
      <c r="M311" s="85" t="s">
        <v>3178</v>
      </c>
      <c r="N311" s="81" t="s">
        <v>2578</v>
      </c>
      <c r="P311" s="128">
        <f t="shared" si="4"/>
        <v>0</v>
      </c>
    </row>
    <row r="312" spans="1:16" ht="17.100000000000001" hidden="1" customHeight="1">
      <c r="A312" s="80">
        <v>70006</v>
      </c>
      <c r="B312" s="80" t="s">
        <v>2578</v>
      </c>
      <c r="C312" s="81" t="s">
        <v>2594</v>
      </c>
      <c r="D312" s="81" t="s">
        <v>3179</v>
      </c>
      <c r="E312" s="82" t="s">
        <v>2597</v>
      </c>
      <c r="F312" s="81"/>
      <c r="G312" s="81" t="s">
        <v>3149</v>
      </c>
      <c r="H312" s="82" t="s">
        <v>2597</v>
      </c>
      <c r="I312" s="81" t="s">
        <v>2578</v>
      </c>
      <c r="J312" s="83" t="s">
        <v>2578</v>
      </c>
      <c r="K312" s="95">
        <v>4600</v>
      </c>
      <c r="L312" s="84">
        <v>42058</v>
      </c>
      <c r="M312" s="85" t="s">
        <v>3180</v>
      </c>
      <c r="N312" s="81" t="s">
        <v>2578</v>
      </c>
      <c r="P312" s="128">
        <f t="shared" si="4"/>
        <v>0</v>
      </c>
    </row>
    <row r="313" spans="1:16" ht="17.100000000000001" hidden="1" customHeight="1">
      <c r="A313" s="80">
        <v>70007</v>
      </c>
      <c r="B313" s="80" t="s">
        <v>2578</v>
      </c>
      <c r="C313" s="81" t="s">
        <v>2594</v>
      </c>
      <c r="D313" s="81" t="s">
        <v>3181</v>
      </c>
      <c r="E313" s="82" t="s">
        <v>2597</v>
      </c>
      <c r="F313" s="81"/>
      <c r="G313" s="81" t="s">
        <v>3149</v>
      </c>
      <c r="H313" s="82" t="s">
        <v>2597</v>
      </c>
      <c r="I313" s="81" t="s">
        <v>2578</v>
      </c>
      <c r="J313" s="83" t="s">
        <v>2578</v>
      </c>
      <c r="K313" s="95">
        <v>204.28</v>
      </c>
      <c r="L313" s="84">
        <v>41975</v>
      </c>
      <c r="M313" s="85" t="s">
        <v>3182</v>
      </c>
      <c r="N313" s="81" t="s">
        <v>2578</v>
      </c>
      <c r="P313" s="128">
        <f t="shared" si="4"/>
        <v>0</v>
      </c>
    </row>
    <row r="314" spans="1:16" ht="17.100000000000001" hidden="1" customHeight="1">
      <c r="A314" s="80">
        <v>110093</v>
      </c>
      <c r="B314" s="80" t="s">
        <v>2578</v>
      </c>
      <c r="C314" s="81" t="s">
        <v>2594</v>
      </c>
      <c r="D314" s="81" t="s">
        <v>3183</v>
      </c>
      <c r="E314" s="82" t="s">
        <v>2597</v>
      </c>
      <c r="F314" s="81"/>
      <c r="G314" s="81" t="s">
        <v>3149</v>
      </c>
      <c r="H314" s="82" t="s">
        <v>2597</v>
      </c>
      <c r="I314" s="81" t="s">
        <v>2578</v>
      </c>
      <c r="J314" s="83" t="s">
        <v>2578</v>
      </c>
      <c r="K314" s="95">
        <v>36</v>
      </c>
      <c r="L314" s="84">
        <v>42857</v>
      </c>
      <c r="M314" s="85" t="s">
        <v>3184</v>
      </c>
      <c r="N314" s="81" t="s">
        <v>2578</v>
      </c>
      <c r="P314" s="128">
        <f t="shared" si="4"/>
        <v>0</v>
      </c>
    </row>
    <row r="315" spans="1:16" ht="17.100000000000001" hidden="1" customHeight="1">
      <c r="A315" s="80">
        <v>110096</v>
      </c>
      <c r="B315" s="80" t="s">
        <v>2578</v>
      </c>
      <c r="C315" s="81" t="s">
        <v>2594</v>
      </c>
      <c r="D315" s="81" t="s">
        <v>3185</v>
      </c>
      <c r="E315" s="82" t="s">
        <v>2597</v>
      </c>
      <c r="F315" s="81"/>
      <c r="G315" s="81" t="s">
        <v>3149</v>
      </c>
      <c r="H315" s="82" t="s">
        <v>2597</v>
      </c>
      <c r="I315" s="81" t="s">
        <v>2578</v>
      </c>
      <c r="J315" s="83" t="s">
        <v>2578</v>
      </c>
      <c r="K315" s="95">
        <v>0</v>
      </c>
      <c r="L315" s="84" t="s">
        <v>2578</v>
      </c>
      <c r="M315" s="85" t="s">
        <v>3186</v>
      </c>
      <c r="N315" s="81" t="s">
        <v>2578</v>
      </c>
      <c r="P315" s="128">
        <f t="shared" si="4"/>
        <v>0</v>
      </c>
    </row>
    <row r="316" spans="1:16" ht="17.100000000000001" hidden="1" customHeight="1">
      <c r="A316" s="80">
        <v>110166</v>
      </c>
      <c r="B316" s="80" t="s">
        <v>2578</v>
      </c>
      <c r="C316" s="81" t="s">
        <v>2594</v>
      </c>
      <c r="D316" s="81" t="s">
        <v>3187</v>
      </c>
      <c r="E316" s="82" t="s">
        <v>2597</v>
      </c>
      <c r="F316" s="81"/>
      <c r="G316" s="81" t="s">
        <v>3149</v>
      </c>
      <c r="H316" s="82" t="s">
        <v>2597</v>
      </c>
      <c r="I316" s="81" t="s">
        <v>2578</v>
      </c>
      <c r="J316" s="83" t="s">
        <v>2578</v>
      </c>
      <c r="K316" s="95">
        <v>98</v>
      </c>
      <c r="L316" s="84">
        <v>43811</v>
      </c>
      <c r="M316" s="85" t="s">
        <v>3188</v>
      </c>
      <c r="N316" s="81" t="s">
        <v>2578</v>
      </c>
      <c r="P316" s="128">
        <f t="shared" si="4"/>
        <v>0</v>
      </c>
    </row>
    <row r="317" spans="1:16" ht="17.100000000000001" hidden="1" customHeight="1">
      <c r="A317" s="80">
        <v>110237</v>
      </c>
      <c r="B317" s="80" t="s">
        <v>2578</v>
      </c>
      <c r="C317" s="81" t="s">
        <v>2594</v>
      </c>
      <c r="D317" s="81" t="s">
        <v>3189</v>
      </c>
      <c r="E317" s="82" t="s">
        <v>2597</v>
      </c>
      <c r="F317" s="81"/>
      <c r="G317" s="81" t="s">
        <v>3149</v>
      </c>
      <c r="H317" s="82" t="s">
        <v>2597</v>
      </c>
      <c r="I317" s="81" t="s">
        <v>2578</v>
      </c>
      <c r="J317" s="83" t="s">
        <v>2578</v>
      </c>
      <c r="K317" s="95">
        <v>0</v>
      </c>
      <c r="L317" s="84" t="s">
        <v>2578</v>
      </c>
      <c r="M317" s="85" t="s">
        <v>3189</v>
      </c>
      <c r="N317" s="81" t="s">
        <v>2578</v>
      </c>
      <c r="P317" s="128">
        <f t="shared" si="4"/>
        <v>0</v>
      </c>
    </row>
    <row r="318" spans="1:16" ht="17.100000000000001" customHeight="1">
      <c r="A318" s="80">
        <v>120001</v>
      </c>
      <c r="B318" s="80" t="s">
        <v>2578</v>
      </c>
      <c r="C318" s="81" t="s">
        <v>2594</v>
      </c>
      <c r="D318" s="81" t="s">
        <v>3190</v>
      </c>
      <c r="E318" s="82" t="s">
        <v>2597</v>
      </c>
      <c r="F318" s="81">
        <v>8</v>
      </c>
      <c r="G318" s="81" t="s">
        <v>3149</v>
      </c>
      <c r="H318" s="82" t="s">
        <v>2597</v>
      </c>
      <c r="I318" s="81" t="s">
        <v>2578</v>
      </c>
      <c r="J318" s="83" t="s">
        <v>2578</v>
      </c>
      <c r="K318" s="98">
        <v>73.59</v>
      </c>
      <c r="L318" s="84">
        <v>43950</v>
      </c>
      <c r="M318" s="85" t="s">
        <v>3191</v>
      </c>
      <c r="N318" s="81" t="s">
        <v>2578</v>
      </c>
      <c r="P318" s="129">
        <f>K318*F318</f>
        <v>588.72</v>
      </c>
    </row>
    <row r="319" spans="1:16" ht="17.100000000000001" hidden="1" customHeight="1">
      <c r="A319" s="80">
        <v>120002</v>
      </c>
      <c r="B319" s="80" t="s">
        <v>2578</v>
      </c>
      <c r="C319" s="81" t="s">
        <v>2594</v>
      </c>
      <c r="D319" s="81" t="s">
        <v>3192</v>
      </c>
      <c r="E319" s="82" t="s">
        <v>2597</v>
      </c>
      <c r="F319" s="81"/>
      <c r="G319" s="81" t="s">
        <v>3149</v>
      </c>
      <c r="H319" s="82" t="s">
        <v>2597</v>
      </c>
      <c r="I319" s="81" t="s">
        <v>2578</v>
      </c>
      <c r="J319" s="83" t="s">
        <v>2578</v>
      </c>
      <c r="K319" s="95">
        <v>5.99</v>
      </c>
      <c r="L319" s="84">
        <v>42531</v>
      </c>
      <c r="M319" s="85" t="s">
        <v>3193</v>
      </c>
      <c r="N319" s="81" t="s">
        <v>2578</v>
      </c>
      <c r="P319" s="128">
        <f t="shared" si="4"/>
        <v>0</v>
      </c>
    </row>
    <row r="320" spans="1:16" ht="17.100000000000001" customHeight="1">
      <c r="A320" s="80">
        <v>120003</v>
      </c>
      <c r="B320" s="80" t="s">
        <v>2578</v>
      </c>
      <c r="C320" s="81" t="s">
        <v>2594</v>
      </c>
      <c r="D320" s="81" t="s">
        <v>3194</v>
      </c>
      <c r="E320" s="82" t="s">
        <v>2597</v>
      </c>
      <c r="F320" s="81">
        <v>16</v>
      </c>
      <c r="G320" s="81" t="s">
        <v>3149</v>
      </c>
      <c r="H320" s="82" t="s">
        <v>2597</v>
      </c>
      <c r="I320" s="81" t="s">
        <v>2578</v>
      </c>
      <c r="J320" s="83" t="s">
        <v>2578</v>
      </c>
      <c r="K320" s="98">
        <v>7.91</v>
      </c>
      <c r="L320" s="84">
        <v>43990</v>
      </c>
      <c r="M320" s="85" t="s">
        <v>3195</v>
      </c>
      <c r="N320" s="81" t="s">
        <v>2578</v>
      </c>
      <c r="P320" s="128">
        <f t="shared" si="4"/>
        <v>126.56</v>
      </c>
    </row>
    <row r="321" spans="1:16" ht="17.100000000000001" hidden="1" customHeight="1">
      <c r="A321" s="80">
        <v>120004</v>
      </c>
      <c r="B321" s="80" t="s">
        <v>2578</v>
      </c>
      <c r="C321" s="81" t="s">
        <v>2594</v>
      </c>
      <c r="D321" s="81" t="s">
        <v>3196</v>
      </c>
      <c r="E321" s="82" t="s">
        <v>2597</v>
      </c>
      <c r="F321" s="81"/>
      <c r="G321" s="81" t="s">
        <v>3149</v>
      </c>
      <c r="H321" s="82" t="s">
        <v>2597</v>
      </c>
      <c r="I321" s="81" t="s">
        <v>2578</v>
      </c>
      <c r="J321" s="83" t="s">
        <v>2578</v>
      </c>
      <c r="K321" s="95">
        <v>60.99</v>
      </c>
      <c r="L321" s="84">
        <v>42221</v>
      </c>
      <c r="M321" s="85" t="s">
        <v>3197</v>
      </c>
      <c r="N321" s="81" t="s">
        <v>2578</v>
      </c>
      <c r="P321" s="128">
        <f t="shared" si="4"/>
        <v>0</v>
      </c>
    </row>
    <row r="322" spans="1:16" ht="17.100000000000001" hidden="1" customHeight="1">
      <c r="A322" s="80">
        <v>120005</v>
      </c>
      <c r="B322" s="80" t="s">
        <v>2578</v>
      </c>
      <c r="C322" s="81" t="s">
        <v>2594</v>
      </c>
      <c r="D322" s="81" t="s">
        <v>3198</v>
      </c>
      <c r="E322" s="82" t="s">
        <v>2597</v>
      </c>
      <c r="F322" s="81"/>
      <c r="G322" s="81" t="s">
        <v>3149</v>
      </c>
      <c r="H322" s="82" t="s">
        <v>2597</v>
      </c>
      <c r="I322" s="81" t="s">
        <v>2578</v>
      </c>
      <c r="J322" s="83" t="s">
        <v>2578</v>
      </c>
      <c r="K322" s="95">
        <v>4.9800000000000004</v>
      </c>
      <c r="L322" s="84">
        <v>42041</v>
      </c>
      <c r="M322" s="85" t="s">
        <v>3199</v>
      </c>
      <c r="N322" s="81" t="s">
        <v>2578</v>
      </c>
      <c r="P322" s="128">
        <f t="shared" si="4"/>
        <v>0</v>
      </c>
    </row>
    <row r="323" spans="1:16" ht="17.100000000000001" customHeight="1">
      <c r="A323" s="102">
        <v>130005</v>
      </c>
      <c r="B323" s="80" t="s">
        <v>2578</v>
      </c>
      <c r="C323" s="81" t="s">
        <v>2594</v>
      </c>
      <c r="D323" s="103" t="s">
        <v>3200</v>
      </c>
      <c r="E323" s="98" t="s">
        <v>2597</v>
      </c>
      <c r="F323" s="81">
        <v>12</v>
      </c>
      <c r="G323" s="81" t="s">
        <v>3149</v>
      </c>
      <c r="H323" s="82" t="s">
        <v>2597</v>
      </c>
      <c r="I323" s="81" t="s">
        <v>2578</v>
      </c>
      <c r="J323" s="83" t="s">
        <v>2578</v>
      </c>
      <c r="K323" s="98">
        <v>0.95</v>
      </c>
      <c r="L323" s="84">
        <v>43889</v>
      </c>
      <c r="M323" s="85" t="s">
        <v>3201</v>
      </c>
      <c r="N323" s="81" t="s">
        <v>2578</v>
      </c>
      <c r="P323" s="128">
        <f t="shared" si="4"/>
        <v>11.399999999999999</v>
      </c>
    </row>
    <row r="324" spans="1:16" ht="17.100000000000001" customHeight="1">
      <c r="A324" s="102">
        <v>130006</v>
      </c>
      <c r="B324" s="80" t="s">
        <v>2578</v>
      </c>
      <c r="C324" s="81" t="s">
        <v>2594</v>
      </c>
      <c r="D324" s="103" t="s">
        <v>3202</v>
      </c>
      <c r="E324" s="98" t="s">
        <v>2597</v>
      </c>
      <c r="F324" s="81">
        <v>12</v>
      </c>
      <c r="G324" s="81" t="s">
        <v>3149</v>
      </c>
      <c r="H324" s="82" t="s">
        <v>2597</v>
      </c>
      <c r="I324" s="81" t="s">
        <v>2578</v>
      </c>
      <c r="J324" s="83" t="s">
        <v>2578</v>
      </c>
      <c r="K324" s="98">
        <v>0.6</v>
      </c>
      <c r="L324" s="84">
        <v>43257</v>
      </c>
      <c r="M324" s="85" t="s">
        <v>3203</v>
      </c>
      <c r="N324" s="81" t="s">
        <v>2578</v>
      </c>
      <c r="P324" s="128">
        <f t="shared" si="4"/>
        <v>7.1999999999999993</v>
      </c>
    </row>
    <row r="325" spans="1:16" ht="17.100000000000001" hidden="1" customHeight="1">
      <c r="A325" s="80">
        <v>130008</v>
      </c>
      <c r="B325" s="80" t="s">
        <v>2578</v>
      </c>
      <c r="C325" s="81" t="s">
        <v>2594</v>
      </c>
      <c r="D325" s="81" t="s">
        <v>3204</v>
      </c>
      <c r="E325" s="82" t="s">
        <v>2597</v>
      </c>
      <c r="F325" s="81"/>
      <c r="G325" s="81" t="s">
        <v>3149</v>
      </c>
      <c r="H325" s="82" t="s">
        <v>2597</v>
      </c>
      <c r="I325" s="81" t="s">
        <v>2578</v>
      </c>
      <c r="J325" s="83" t="s">
        <v>2578</v>
      </c>
      <c r="K325" s="95">
        <v>29.3</v>
      </c>
      <c r="L325" s="84">
        <v>43951</v>
      </c>
      <c r="M325" s="85" t="s">
        <v>3205</v>
      </c>
      <c r="N325" s="81" t="s">
        <v>2578</v>
      </c>
      <c r="P325" s="128">
        <f t="shared" si="4"/>
        <v>0</v>
      </c>
    </row>
    <row r="326" spans="1:16" ht="17.100000000000001" hidden="1" customHeight="1">
      <c r="A326" s="80">
        <v>130020</v>
      </c>
      <c r="B326" s="80" t="s">
        <v>2578</v>
      </c>
      <c r="C326" s="81" t="s">
        <v>2594</v>
      </c>
      <c r="D326" s="81" t="s">
        <v>3206</v>
      </c>
      <c r="E326" s="82" t="s">
        <v>2597</v>
      </c>
      <c r="F326" s="81"/>
      <c r="G326" s="81" t="s">
        <v>3149</v>
      </c>
      <c r="H326" s="82" t="s">
        <v>2597</v>
      </c>
      <c r="I326" s="81" t="s">
        <v>2578</v>
      </c>
      <c r="J326" s="83" t="s">
        <v>2578</v>
      </c>
      <c r="K326" s="95">
        <v>0.41</v>
      </c>
      <c r="L326" s="84">
        <v>42009</v>
      </c>
      <c r="M326" s="85" t="s">
        <v>3207</v>
      </c>
      <c r="N326" s="81" t="s">
        <v>2578</v>
      </c>
      <c r="P326" s="128">
        <f t="shared" si="4"/>
        <v>0</v>
      </c>
    </row>
    <row r="327" spans="1:16" ht="17.100000000000001" hidden="1" customHeight="1">
      <c r="A327" s="80">
        <v>130021</v>
      </c>
      <c r="B327" s="80" t="s">
        <v>2578</v>
      </c>
      <c r="C327" s="81" t="s">
        <v>2594</v>
      </c>
      <c r="D327" s="81" t="s">
        <v>3208</v>
      </c>
      <c r="E327" s="82" t="s">
        <v>2597</v>
      </c>
      <c r="F327" s="81"/>
      <c r="G327" s="81" t="s">
        <v>3149</v>
      </c>
      <c r="H327" s="82" t="s">
        <v>2597</v>
      </c>
      <c r="I327" s="81" t="s">
        <v>2578</v>
      </c>
      <c r="J327" s="83" t="s">
        <v>2578</v>
      </c>
      <c r="K327" s="98">
        <v>0.39</v>
      </c>
      <c r="L327" s="84">
        <v>43959</v>
      </c>
      <c r="M327" s="85" t="s">
        <v>3209</v>
      </c>
      <c r="N327" s="81" t="s">
        <v>2578</v>
      </c>
      <c r="P327" s="129">
        <f>K327*F327</f>
        <v>0</v>
      </c>
    </row>
    <row r="328" spans="1:16" ht="17.100000000000001" hidden="1" customHeight="1">
      <c r="A328" s="80">
        <v>130026</v>
      </c>
      <c r="B328" s="80" t="s">
        <v>2578</v>
      </c>
      <c r="C328" s="81" t="s">
        <v>2594</v>
      </c>
      <c r="D328" s="81" t="s">
        <v>3210</v>
      </c>
      <c r="E328" s="82" t="s">
        <v>2597</v>
      </c>
      <c r="F328" s="81"/>
      <c r="G328" s="81" t="s">
        <v>3149</v>
      </c>
      <c r="H328" s="82" t="s">
        <v>2597</v>
      </c>
      <c r="I328" s="81" t="s">
        <v>2578</v>
      </c>
      <c r="J328" s="83" t="s">
        <v>2578</v>
      </c>
      <c r="K328" s="95">
        <v>0.23</v>
      </c>
      <c r="L328" s="84">
        <v>43781</v>
      </c>
      <c r="M328" s="85" t="s">
        <v>3211</v>
      </c>
      <c r="N328" s="81" t="s">
        <v>2578</v>
      </c>
      <c r="P328" s="128">
        <f t="shared" si="4"/>
        <v>0</v>
      </c>
    </row>
    <row r="329" spans="1:16" ht="17.100000000000001" hidden="1" customHeight="1">
      <c r="A329" s="80">
        <v>130027</v>
      </c>
      <c r="B329" s="80" t="s">
        <v>2578</v>
      </c>
      <c r="C329" s="81" t="s">
        <v>2594</v>
      </c>
      <c r="D329" s="81" t="s">
        <v>3212</v>
      </c>
      <c r="E329" s="82" t="s">
        <v>2597</v>
      </c>
      <c r="F329" s="81"/>
      <c r="G329" s="81" t="s">
        <v>3149</v>
      </c>
      <c r="H329" s="82" t="s">
        <v>2597</v>
      </c>
      <c r="I329" s="81" t="s">
        <v>2578</v>
      </c>
      <c r="J329" s="83" t="s">
        <v>2578</v>
      </c>
      <c r="K329" s="95">
        <v>36.54</v>
      </c>
      <c r="L329" s="84">
        <v>42699</v>
      </c>
      <c r="M329" s="85" t="s">
        <v>3213</v>
      </c>
      <c r="N329" s="81" t="s">
        <v>2578</v>
      </c>
      <c r="P329" s="128">
        <f t="shared" si="4"/>
        <v>0</v>
      </c>
    </row>
    <row r="330" spans="1:16" ht="17.100000000000001" hidden="1" customHeight="1">
      <c r="A330" s="80">
        <v>140001</v>
      </c>
      <c r="B330" s="80" t="s">
        <v>2578</v>
      </c>
      <c r="C330" s="81" t="s">
        <v>2594</v>
      </c>
      <c r="D330" s="81" t="s">
        <v>3214</v>
      </c>
      <c r="E330" s="82" t="s">
        <v>2597</v>
      </c>
      <c r="F330" s="81"/>
      <c r="G330" s="81" t="s">
        <v>3149</v>
      </c>
      <c r="H330" s="82" t="s">
        <v>2597</v>
      </c>
      <c r="I330" s="81" t="s">
        <v>2578</v>
      </c>
      <c r="J330" s="83" t="s">
        <v>2578</v>
      </c>
      <c r="K330" s="95">
        <v>2.2999999999999998</v>
      </c>
      <c r="L330" s="84">
        <v>43567</v>
      </c>
      <c r="M330" s="85" t="s">
        <v>3215</v>
      </c>
      <c r="N330" s="81" t="s">
        <v>2578</v>
      </c>
      <c r="P330" s="128">
        <f t="shared" si="4"/>
        <v>0</v>
      </c>
    </row>
    <row r="331" spans="1:16" ht="17.100000000000001" hidden="1" customHeight="1">
      <c r="A331" s="80">
        <v>140002</v>
      </c>
      <c r="B331" s="80" t="s">
        <v>2578</v>
      </c>
      <c r="C331" s="81" t="s">
        <v>2594</v>
      </c>
      <c r="D331" s="81" t="s">
        <v>3216</v>
      </c>
      <c r="E331" s="82" t="s">
        <v>2597</v>
      </c>
      <c r="F331" s="81"/>
      <c r="G331" s="81" t="s">
        <v>3149</v>
      </c>
      <c r="H331" s="82" t="s">
        <v>2597</v>
      </c>
      <c r="I331" s="81" t="s">
        <v>2578</v>
      </c>
      <c r="J331" s="83" t="s">
        <v>2578</v>
      </c>
      <c r="K331" s="95">
        <v>1.6</v>
      </c>
      <c r="L331" s="84">
        <v>43950</v>
      </c>
      <c r="M331" s="85" t="s">
        <v>3217</v>
      </c>
      <c r="N331" s="81" t="s">
        <v>2578</v>
      </c>
      <c r="P331" s="128">
        <f t="shared" ref="P331:P394" si="5">K331*F331</f>
        <v>0</v>
      </c>
    </row>
    <row r="332" spans="1:16" ht="17.100000000000001" hidden="1" customHeight="1">
      <c r="A332" s="80">
        <v>140003</v>
      </c>
      <c r="B332" s="80" t="s">
        <v>2578</v>
      </c>
      <c r="C332" s="81" t="s">
        <v>2594</v>
      </c>
      <c r="D332" s="81" t="s">
        <v>3218</v>
      </c>
      <c r="E332" s="82" t="s">
        <v>2597</v>
      </c>
      <c r="F332" s="81"/>
      <c r="G332" s="81" t="s">
        <v>3149</v>
      </c>
      <c r="H332" s="82" t="s">
        <v>2597</v>
      </c>
      <c r="I332" s="81" t="s">
        <v>2578</v>
      </c>
      <c r="J332" s="83" t="s">
        <v>2578</v>
      </c>
      <c r="K332" s="95">
        <v>4.32</v>
      </c>
      <c r="L332" s="84">
        <v>43950</v>
      </c>
      <c r="M332" s="85" t="s">
        <v>3219</v>
      </c>
      <c r="N332" s="81" t="s">
        <v>2578</v>
      </c>
      <c r="P332" s="128">
        <f t="shared" si="5"/>
        <v>0</v>
      </c>
    </row>
    <row r="333" spans="1:16" ht="17.100000000000001" hidden="1" customHeight="1">
      <c r="A333" s="80">
        <v>140004</v>
      </c>
      <c r="B333" s="80" t="s">
        <v>2578</v>
      </c>
      <c r="C333" s="81" t="s">
        <v>2594</v>
      </c>
      <c r="D333" s="81" t="s">
        <v>3220</v>
      </c>
      <c r="E333" s="82" t="s">
        <v>2597</v>
      </c>
      <c r="F333" s="81"/>
      <c r="G333" s="81" t="s">
        <v>3149</v>
      </c>
      <c r="H333" s="82" t="s">
        <v>2597</v>
      </c>
      <c r="I333" s="81" t="s">
        <v>2578</v>
      </c>
      <c r="J333" s="83" t="s">
        <v>2578</v>
      </c>
      <c r="K333" s="95">
        <v>13.43</v>
      </c>
      <c r="L333" s="84">
        <v>43950</v>
      </c>
      <c r="M333" s="85" t="s">
        <v>3221</v>
      </c>
      <c r="N333" s="81" t="s">
        <v>2578</v>
      </c>
      <c r="P333" s="128">
        <f t="shared" si="5"/>
        <v>0</v>
      </c>
    </row>
    <row r="334" spans="1:16" ht="17.100000000000001" hidden="1" customHeight="1">
      <c r="A334" s="80">
        <v>150052</v>
      </c>
      <c r="B334" s="80" t="s">
        <v>2578</v>
      </c>
      <c r="C334" s="81" t="s">
        <v>2594</v>
      </c>
      <c r="D334" s="81" t="s">
        <v>3222</v>
      </c>
      <c r="E334" s="82" t="s">
        <v>2597</v>
      </c>
      <c r="F334" s="81"/>
      <c r="G334" s="81" t="s">
        <v>3149</v>
      </c>
      <c r="H334" s="82" t="s">
        <v>2597</v>
      </c>
      <c r="I334" s="81" t="s">
        <v>2578</v>
      </c>
      <c r="J334" s="83" t="s">
        <v>2578</v>
      </c>
      <c r="K334" s="95">
        <v>55</v>
      </c>
      <c r="L334" s="84">
        <v>41975</v>
      </c>
      <c r="M334" s="85" t="s">
        <v>3223</v>
      </c>
      <c r="N334" s="81" t="s">
        <v>2578</v>
      </c>
      <c r="P334" s="128">
        <f t="shared" si="5"/>
        <v>0</v>
      </c>
    </row>
    <row r="335" spans="1:16" ht="17.100000000000001" hidden="1" customHeight="1">
      <c r="A335" s="80">
        <v>150053</v>
      </c>
      <c r="B335" s="80" t="s">
        <v>2578</v>
      </c>
      <c r="C335" s="81" t="s">
        <v>2594</v>
      </c>
      <c r="D335" s="81" t="s">
        <v>3224</v>
      </c>
      <c r="E335" s="82" t="s">
        <v>2597</v>
      </c>
      <c r="F335" s="81"/>
      <c r="G335" s="81" t="s">
        <v>3149</v>
      </c>
      <c r="H335" s="82" t="s">
        <v>2597</v>
      </c>
      <c r="I335" s="81" t="s">
        <v>2578</v>
      </c>
      <c r="J335" s="83" t="s">
        <v>2578</v>
      </c>
      <c r="K335" s="95">
        <v>60</v>
      </c>
      <c r="L335" s="84">
        <v>41975</v>
      </c>
      <c r="M335" s="85" t="s">
        <v>3225</v>
      </c>
      <c r="N335" s="81" t="s">
        <v>2578</v>
      </c>
      <c r="P335" s="128">
        <f t="shared" si="5"/>
        <v>0</v>
      </c>
    </row>
    <row r="336" spans="1:16" ht="17.100000000000001" customHeight="1">
      <c r="A336" s="80">
        <v>150054</v>
      </c>
      <c r="B336" s="80" t="s">
        <v>2578</v>
      </c>
      <c r="C336" s="81" t="s">
        <v>2594</v>
      </c>
      <c r="D336" s="81" t="s">
        <v>3226</v>
      </c>
      <c r="E336" s="82" t="s">
        <v>2597</v>
      </c>
      <c r="F336" s="81">
        <v>11</v>
      </c>
      <c r="G336" s="81" t="s">
        <v>3149</v>
      </c>
      <c r="H336" s="82" t="s">
        <v>2597</v>
      </c>
      <c r="I336" s="81" t="s">
        <v>2578</v>
      </c>
      <c r="J336" s="83" t="s">
        <v>2578</v>
      </c>
      <c r="K336" s="98">
        <v>45</v>
      </c>
      <c r="L336" s="84">
        <v>43914</v>
      </c>
      <c r="M336" s="85" t="s">
        <v>3223</v>
      </c>
      <c r="N336" s="81" t="s">
        <v>2578</v>
      </c>
      <c r="P336" s="129">
        <f>K336*F336</f>
        <v>495</v>
      </c>
    </row>
    <row r="337" spans="1:16" ht="17.100000000000001" hidden="1" customHeight="1">
      <c r="A337" s="80">
        <v>150055</v>
      </c>
      <c r="B337" s="80" t="s">
        <v>2578</v>
      </c>
      <c r="C337" s="81" t="s">
        <v>2594</v>
      </c>
      <c r="D337" s="81" t="s">
        <v>3227</v>
      </c>
      <c r="E337" s="82" t="s">
        <v>2597</v>
      </c>
      <c r="F337" s="81"/>
      <c r="G337" s="81" t="s">
        <v>3149</v>
      </c>
      <c r="H337" s="82" t="s">
        <v>2597</v>
      </c>
      <c r="I337" s="81" t="s">
        <v>2578</v>
      </c>
      <c r="J337" s="83" t="s">
        <v>2578</v>
      </c>
      <c r="K337" s="95">
        <v>166.34</v>
      </c>
      <c r="L337" s="84">
        <v>42583</v>
      </c>
      <c r="M337" s="85" t="s">
        <v>3228</v>
      </c>
      <c r="N337" s="81" t="s">
        <v>2578</v>
      </c>
      <c r="P337" s="128">
        <f t="shared" si="5"/>
        <v>0</v>
      </c>
    </row>
    <row r="338" spans="1:16" ht="17.100000000000001" hidden="1" customHeight="1">
      <c r="A338" s="80">
        <v>150056</v>
      </c>
      <c r="B338" s="80" t="s">
        <v>2578</v>
      </c>
      <c r="C338" s="81" t="s">
        <v>2594</v>
      </c>
      <c r="D338" s="81" t="s">
        <v>3229</v>
      </c>
      <c r="E338" s="82" t="s">
        <v>2597</v>
      </c>
      <c r="F338" s="81"/>
      <c r="G338" s="81" t="s">
        <v>3149</v>
      </c>
      <c r="H338" s="82" t="s">
        <v>2597</v>
      </c>
      <c r="I338" s="81" t="s">
        <v>2578</v>
      </c>
      <c r="J338" s="83" t="s">
        <v>2578</v>
      </c>
      <c r="K338" s="95">
        <v>163</v>
      </c>
      <c r="L338" s="84">
        <v>41975</v>
      </c>
      <c r="M338" s="85" t="s">
        <v>3230</v>
      </c>
      <c r="N338" s="81" t="s">
        <v>2578</v>
      </c>
      <c r="P338" s="128">
        <f t="shared" si="5"/>
        <v>0</v>
      </c>
    </row>
    <row r="339" spans="1:16" ht="17.100000000000001" hidden="1" customHeight="1">
      <c r="A339" s="80">
        <v>150057</v>
      </c>
      <c r="B339" s="80" t="s">
        <v>2578</v>
      </c>
      <c r="C339" s="81" t="s">
        <v>2594</v>
      </c>
      <c r="D339" s="81" t="s">
        <v>3231</v>
      </c>
      <c r="E339" s="82" t="s">
        <v>2597</v>
      </c>
      <c r="F339" s="81"/>
      <c r="G339" s="81" t="s">
        <v>3149</v>
      </c>
      <c r="H339" s="82" t="s">
        <v>2654</v>
      </c>
      <c r="I339" s="81" t="s">
        <v>2578</v>
      </c>
      <c r="J339" s="83" t="s">
        <v>2578</v>
      </c>
      <c r="K339" s="95">
        <v>35.17</v>
      </c>
      <c r="L339" s="84" t="s">
        <v>2578</v>
      </c>
      <c r="M339" s="85" t="s">
        <v>3232</v>
      </c>
      <c r="N339" s="81" t="s">
        <v>2578</v>
      </c>
      <c r="P339" s="128">
        <f t="shared" si="5"/>
        <v>0</v>
      </c>
    </row>
    <row r="340" spans="1:16" ht="17.100000000000001" hidden="1" customHeight="1">
      <c r="A340" s="80">
        <v>150058</v>
      </c>
      <c r="B340" s="80" t="s">
        <v>2578</v>
      </c>
      <c r="C340" s="81" t="s">
        <v>2594</v>
      </c>
      <c r="D340" s="81" t="s">
        <v>3233</v>
      </c>
      <c r="E340" s="82" t="s">
        <v>2654</v>
      </c>
      <c r="F340" s="81"/>
      <c r="G340" s="81" t="s">
        <v>3149</v>
      </c>
      <c r="H340" s="82" t="s">
        <v>2654</v>
      </c>
      <c r="I340" s="81" t="s">
        <v>2578</v>
      </c>
      <c r="J340" s="83" t="s">
        <v>2578</v>
      </c>
      <c r="K340" s="95">
        <v>51.5</v>
      </c>
      <c r="L340" s="84">
        <v>43873</v>
      </c>
      <c r="M340" s="85" t="s">
        <v>3234</v>
      </c>
      <c r="N340" s="81" t="s">
        <v>2578</v>
      </c>
      <c r="P340" s="128">
        <f t="shared" si="5"/>
        <v>0</v>
      </c>
    </row>
    <row r="341" spans="1:16" ht="17.100000000000001" hidden="1" customHeight="1">
      <c r="A341" s="80">
        <v>150059</v>
      </c>
      <c r="B341" s="80" t="s">
        <v>2578</v>
      </c>
      <c r="C341" s="81" t="s">
        <v>2594</v>
      </c>
      <c r="D341" s="81" t="s">
        <v>3235</v>
      </c>
      <c r="E341" s="82" t="s">
        <v>2654</v>
      </c>
      <c r="F341" s="81"/>
      <c r="G341" s="81" t="s">
        <v>3149</v>
      </c>
      <c r="H341" s="82" t="s">
        <v>2597</v>
      </c>
      <c r="I341" s="81" t="s">
        <v>2578</v>
      </c>
      <c r="J341" s="83" t="s">
        <v>2578</v>
      </c>
      <c r="K341" s="95">
        <v>0</v>
      </c>
      <c r="L341" s="84" t="s">
        <v>2578</v>
      </c>
      <c r="M341" s="85" t="s">
        <v>3236</v>
      </c>
      <c r="N341" s="81" t="s">
        <v>2578</v>
      </c>
      <c r="P341" s="128">
        <f t="shared" si="5"/>
        <v>0</v>
      </c>
    </row>
    <row r="342" spans="1:16" ht="17.100000000000001" hidden="1" customHeight="1">
      <c r="A342" s="80">
        <v>150060</v>
      </c>
      <c r="B342" s="80" t="s">
        <v>2578</v>
      </c>
      <c r="C342" s="81" t="s">
        <v>2594</v>
      </c>
      <c r="D342" s="81" t="s">
        <v>3237</v>
      </c>
      <c r="E342" s="82" t="s">
        <v>2597</v>
      </c>
      <c r="F342" s="81"/>
      <c r="G342" s="81" t="s">
        <v>3149</v>
      </c>
      <c r="H342" s="82" t="s">
        <v>2597</v>
      </c>
      <c r="I342" s="81" t="s">
        <v>2578</v>
      </c>
      <c r="J342" s="83" t="s">
        <v>2578</v>
      </c>
      <c r="K342" s="95">
        <v>0</v>
      </c>
      <c r="L342" s="84">
        <v>41975</v>
      </c>
      <c r="M342" s="85" t="s">
        <v>3238</v>
      </c>
      <c r="N342" s="81" t="s">
        <v>2578</v>
      </c>
      <c r="P342" s="128">
        <f t="shared" si="5"/>
        <v>0</v>
      </c>
    </row>
    <row r="343" spans="1:16" ht="17.100000000000001" hidden="1" customHeight="1">
      <c r="A343" s="80">
        <v>150062</v>
      </c>
      <c r="B343" s="80" t="s">
        <v>2578</v>
      </c>
      <c r="C343" s="81" t="s">
        <v>2594</v>
      </c>
      <c r="D343" s="81" t="s">
        <v>3239</v>
      </c>
      <c r="E343" s="82" t="s">
        <v>2597</v>
      </c>
      <c r="F343" s="81"/>
      <c r="G343" s="81" t="s">
        <v>3149</v>
      </c>
      <c r="H343" s="82" t="s">
        <v>2597</v>
      </c>
      <c r="I343" s="81" t="s">
        <v>2578</v>
      </c>
      <c r="J343" s="83" t="s">
        <v>2578</v>
      </c>
      <c r="K343" s="95">
        <v>0</v>
      </c>
      <c r="L343" s="84" t="s">
        <v>2578</v>
      </c>
      <c r="M343" s="85" t="s">
        <v>3240</v>
      </c>
      <c r="N343" s="81" t="s">
        <v>2578</v>
      </c>
      <c r="P343" s="128">
        <f t="shared" si="5"/>
        <v>0</v>
      </c>
    </row>
    <row r="344" spans="1:16" ht="17.100000000000001" hidden="1" customHeight="1">
      <c r="A344" s="80">
        <v>150063</v>
      </c>
      <c r="B344" s="80" t="s">
        <v>2578</v>
      </c>
      <c r="C344" s="81" t="s">
        <v>2594</v>
      </c>
      <c r="D344" s="81" t="s">
        <v>3241</v>
      </c>
      <c r="E344" s="82" t="s">
        <v>2597</v>
      </c>
      <c r="F344" s="81"/>
      <c r="G344" s="81" t="s">
        <v>3149</v>
      </c>
      <c r="H344" s="82" t="s">
        <v>2597</v>
      </c>
      <c r="I344" s="81" t="s">
        <v>2578</v>
      </c>
      <c r="J344" s="83" t="s">
        <v>2578</v>
      </c>
      <c r="K344" s="95">
        <v>252</v>
      </c>
      <c r="L344" s="84">
        <v>42096</v>
      </c>
      <c r="M344" s="85" t="s">
        <v>3242</v>
      </c>
      <c r="N344" s="81" t="s">
        <v>2578</v>
      </c>
      <c r="P344" s="128">
        <f t="shared" si="5"/>
        <v>0</v>
      </c>
    </row>
    <row r="345" spans="1:16" ht="17.100000000000001" hidden="1" customHeight="1">
      <c r="A345" s="80">
        <v>160080</v>
      </c>
      <c r="B345" s="80" t="s">
        <v>2578</v>
      </c>
      <c r="C345" s="81" t="s">
        <v>2594</v>
      </c>
      <c r="D345" s="81" t="s">
        <v>3243</v>
      </c>
      <c r="E345" s="82" t="s">
        <v>2597</v>
      </c>
      <c r="F345" s="81"/>
      <c r="G345" s="81" t="s">
        <v>3149</v>
      </c>
      <c r="H345" s="82" t="s">
        <v>2597</v>
      </c>
      <c r="I345" s="81" t="s">
        <v>2578</v>
      </c>
      <c r="J345" s="83" t="s">
        <v>2578</v>
      </c>
      <c r="K345" s="95">
        <v>1280.79</v>
      </c>
      <c r="L345" s="84">
        <v>41975</v>
      </c>
      <c r="M345" s="85" t="s">
        <v>3244</v>
      </c>
      <c r="N345" s="81" t="s">
        <v>2578</v>
      </c>
      <c r="P345" s="128">
        <f t="shared" si="5"/>
        <v>0</v>
      </c>
    </row>
    <row r="346" spans="1:16" ht="17.100000000000001" hidden="1" customHeight="1">
      <c r="A346" s="80">
        <v>160081</v>
      </c>
      <c r="B346" s="80" t="s">
        <v>2578</v>
      </c>
      <c r="C346" s="81" t="s">
        <v>2594</v>
      </c>
      <c r="D346" s="81" t="s">
        <v>3245</v>
      </c>
      <c r="E346" s="82" t="s">
        <v>2597</v>
      </c>
      <c r="F346" s="81"/>
      <c r="G346" s="81" t="s">
        <v>3149</v>
      </c>
      <c r="H346" s="82" t="s">
        <v>2597</v>
      </c>
      <c r="I346" s="81" t="s">
        <v>2578</v>
      </c>
      <c r="J346" s="83" t="s">
        <v>2578</v>
      </c>
      <c r="K346" s="95">
        <v>335.02</v>
      </c>
      <c r="L346" s="84">
        <v>42417</v>
      </c>
      <c r="M346" s="85" t="s">
        <v>3246</v>
      </c>
      <c r="N346" s="81" t="s">
        <v>2578</v>
      </c>
      <c r="P346" s="128">
        <f t="shared" si="5"/>
        <v>0</v>
      </c>
    </row>
    <row r="347" spans="1:16" ht="17.100000000000001" hidden="1" customHeight="1">
      <c r="A347" s="80">
        <v>160082</v>
      </c>
      <c r="B347" s="80" t="s">
        <v>2578</v>
      </c>
      <c r="C347" s="81" t="s">
        <v>2594</v>
      </c>
      <c r="D347" s="81" t="s">
        <v>3247</v>
      </c>
      <c r="E347" s="82" t="s">
        <v>2597</v>
      </c>
      <c r="F347" s="81"/>
      <c r="G347" s="81" t="s">
        <v>3149</v>
      </c>
      <c r="H347" s="82" t="s">
        <v>2597</v>
      </c>
      <c r="I347" s="81" t="s">
        <v>2578</v>
      </c>
      <c r="J347" s="83" t="s">
        <v>2578</v>
      </c>
      <c r="K347" s="95">
        <v>1212.8599999999999</v>
      </c>
      <c r="L347" s="84" t="s">
        <v>2578</v>
      </c>
      <c r="M347" s="85" t="s">
        <v>3248</v>
      </c>
      <c r="N347" s="81" t="s">
        <v>2578</v>
      </c>
      <c r="P347" s="128">
        <f t="shared" si="5"/>
        <v>0</v>
      </c>
    </row>
    <row r="348" spans="1:16" ht="17.100000000000001" hidden="1" customHeight="1">
      <c r="A348" s="80">
        <v>160088</v>
      </c>
      <c r="B348" s="80" t="s">
        <v>2578</v>
      </c>
      <c r="C348" s="81" t="s">
        <v>2594</v>
      </c>
      <c r="D348" s="81" t="s">
        <v>3249</v>
      </c>
      <c r="E348" s="82" t="s">
        <v>2597</v>
      </c>
      <c r="F348" s="81"/>
      <c r="G348" s="81" t="s">
        <v>3149</v>
      </c>
      <c r="H348" s="82" t="s">
        <v>2597</v>
      </c>
      <c r="I348" s="81" t="s">
        <v>2578</v>
      </c>
      <c r="J348" s="83" t="s">
        <v>2578</v>
      </c>
      <c r="K348" s="95">
        <v>6.5</v>
      </c>
      <c r="L348" s="84">
        <v>41975</v>
      </c>
      <c r="M348" s="85" t="s">
        <v>3250</v>
      </c>
      <c r="N348" s="81" t="s">
        <v>2578</v>
      </c>
      <c r="P348" s="128">
        <f t="shared" si="5"/>
        <v>0</v>
      </c>
    </row>
    <row r="349" spans="1:16" ht="17.100000000000001" hidden="1" customHeight="1">
      <c r="A349" s="80">
        <v>160089</v>
      </c>
      <c r="B349" s="80" t="s">
        <v>2578</v>
      </c>
      <c r="C349" s="81" t="s">
        <v>2594</v>
      </c>
      <c r="D349" s="81" t="s">
        <v>3251</v>
      </c>
      <c r="E349" s="82" t="s">
        <v>2597</v>
      </c>
      <c r="F349" s="81"/>
      <c r="G349" s="81" t="s">
        <v>3149</v>
      </c>
      <c r="H349" s="82" t="s">
        <v>2597</v>
      </c>
      <c r="I349" s="81" t="s">
        <v>2578</v>
      </c>
      <c r="J349" s="83" t="s">
        <v>2578</v>
      </c>
      <c r="K349" s="95">
        <v>0</v>
      </c>
      <c r="L349" s="84">
        <v>41975</v>
      </c>
      <c r="M349" s="85" t="s">
        <v>3252</v>
      </c>
      <c r="N349" s="81" t="s">
        <v>2578</v>
      </c>
      <c r="P349" s="128">
        <f t="shared" si="5"/>
        <v>0</v>
      </c>
    </row>
    <row r="350" spans="1:16" ht="17.100000000000001" hidden="1" customHeight="1">
      <c r="A350" s="80">
        <v>160090</v>
      </c>
      <c r="B350" s="80" t="s">
        <v>2578</v>
      </c>
      <c r="C350" s="81" t="s">
        <v>2594</v>
      </c>
      <c r="D350" s="81" t="s">
        <v>3253</v>
      </c>
      <c r="E350" s="82" t="s">
        <v>2597</v>
      </c>
      <c r="F350" s="81"/>
      <c r="G350" s="81" t="s">
        <v>3149</v>
      </c>
      <c r="H350" s="82" t="s">
        <v>2597</v>
      </c>
      <c r="I350" s="81" t="s">
        <v>2578</v>
      </c>
      <c r="J350" s="83" t="s">
        <v>2578</v>
      </c>
      <c r="K350" s="95">
        <v>0.85</v>
      </c>
      <c r="L350" s="84">
        <v>41975</v>
      </c>
      <c r="M350" s="85" t="s">
        <v>3254</v>
      </c>
      <c r="N350" s="81" t="s">
        <v>2578</v>
      </c>
      <c r="P350" s="128">
        <f t="shared" si="5"/>
        <v>0</v>
      </c>
    </row>
    <row r="351" spans="1:16" ht="17.100000000000001" hidden="1" customHeight="1">
      <c r="A351" s="80">
        <v>160091</v>
      </c>
      <c r="B351" s="80" t="s">
        <v>2578</v>
      </c>
      <c r="C351" s="81" t="s">
        <v>2594</v>
      </c>
      <c r="D351" s="81" t="s">
        <v>3255</v>
      </c>
      <c r="E351" s="82" t="s">
        <v>2597</v>
      </c>
      <c r="F351" s="81"/>
      <c r="G351" s="81" t="s">
        <v>3149</v>
      </c>
      <c r="H351" s="82" t="s">
        <v>2597</v>
      </c>
      <c r="I351" s="81" t="s">
        <v>2578</v>
      </c>
      <c r="J351" s="83" t="s">
        <v>2578</v>
      </c>
      <c r="K351" s="95">
        <v>0.55000000000000004</v>
      </c>
      <c r="L351" s="84" t="s">
        <v>2578</v>
      </c>
      <c r="M351" s="85" t="s">
        <v>3256</v>
      </c>
      <c r="N351" s="81" t="s">
        <v>2578</v>
      </c>
      <c r="P351" s="128">
        <f t="shared" si="5"/>
        <v>0</v>
      </c>
    </row>
    <row r="352" spans="1:16" ht="17.100000000000001" hidden="1" customHeight="1">
      <c r="A352" s="80">
        <v>160092</v>
      </c>
      <c r="B352" s="80" t="s">
        <v>2578</v>
      </c>
      <c r="C352" s="81" t="s">
        <v>2594</v>
      </c>
      <c r="D352" s="81" t="s">
        <v>3257</v>
      </c>
      <c r="E352" s="82" t="s">
        <v>2597</v>
      </c>
      <c r="F352" s="81"/>
      <c r="G352" s="81" t="s">
        <v>3149</v>
      </c>
      <c r="H352" s="82" t="s">
        <v>2597</v>
      </c>
      <c r="I352" s="81" t="s">
        <v>2578</v>
      </c>
      <c r="J352" s="83" t="s">
        <v>2578</v>
      </c>
      <c r="K352" s="95">
        <v>51</v>
      </c>
      <c r="L352" s="84">
        <v>42920</v>
      </c>
      <c r="M352" s="85" t="s">
        <v>3258</v>
      </c>
      <c r="N352" s="81" t="s">
        <v>2578</v>
      </c>
      <c r="P352" s="128">
        <f t="shared" si="5"/>
        <v>0</v>
      </c>
    </row>
    <row r="353" spans="1:16" ht="17.100000000000001" hidden="1" customHeight="1">
      <c r="A353" s="80">
        <v>160094</v>
      </c>
      <c r="B353" s="80" t="s">
        <v>2578</v>
      </c>
      <c r="C353" s="81" t="s">
        <v>2594</v>
      </c>
      <c r="D353" s="81" t="s">
        <v>3259</v>
      </c>
      <c r="E353" s="82" t="s">
        <v>2597</v>
      </c>
      <c r="F353" s="81"/>
      <c r="G353" s="81" t="s">
        <v>3149</v>
      </c>
      <c r="H353" s="82" t="s">
        <v>2597</v>
      </c>
      <c r="I353" s="81" t="s">
        <v>2578</v>
      </c>
      <c r="J353" s="83" t="s">
        <v>2578</v>
      </c>
      <c r="K353" s="95">
        <v>445.17</v>
      </c>
      <c r="L353" s="84">
        <v>42417</v>
      </c>
      <c r="M353" s="85" t="s">
        <v>3260</v>
      </c>
      <c r="N353" s="81" t="s">
        <v>2578</v>
      </c>
      <c r="P353" s="128">
        <f t="shared" si="5"/>
        <v>0</v>
      </c>
    </row>
    <row r="354" spans="1:16" ht="17.100000000000001" hidden="1" customHeight="1">
      <c r="A354" s="80">
        <v>160096</v>
      </c>
      <c r="B354" s="80" t="s">
        <v>2578</v>
      </c>
      <c r="C354" s="81" t="s">
        <v>2594</v>
      </c>
      <c r="D354" s="81" t="s">
        <v>3261</v>
      </c>
      <c r="E354" s="82" t="s">
        <v>2597</v>
      </c>
      <c r="F354" s="81"/>
      <c r="G354" s="81" t="s">
        <v>3149</v>
      </c>
      <c r="H354" s="82" t="s">
        <v>2597</v>
      </c>
      <c r="I354" s="81" t="s">
        <v>2578</v>
      </c>
      <c r="J354" s="83" t="s">
        <v>2578</v>
      </c>
      <c r="K354" s="95">
        <v>0.16</v>
      </c>
      <c r="L354" s="84">
        <v>42268</v>
      </c>
      <c r="M354" s="85" t="s">
        <v>3262</v>
      </c>
      <c r="N354" s="81" t="s">
        <v>2578</v>
      </c>
      <c r="P354" s="128">
        <f t="shared" si="5"/>
        <v>0</v>
      </c>
    </row>
    <row r="355" spans="1:16" ht="17.100000000000001" hidden="1" customHeight="1">
      <c r="A355" s="80">
        <v>700009</v>
      </c>
      <c r="B355" s="80" t="s">
        <v>2578</v>
      </c>
      <c r="C355" s="81" t="s">
        <v>2594</v>
      </c>
      <c r="D355" s="81" t="s">
        <v>3263</v>
      </c>
      <c r="E355" s="82" t="s">
        <v>2597</v>
      </c>
      <c r="F355" s="81"/>
      <c r="G355" s="81" t="s">
        <v>3149</v>
      </c>
      <c r="H355" s="82" t="s">
        <v>2597</v>
      </c>
      <c r="I355" s="81" t="s">
        <v>2578</v>
      </c>
      <c r="J355" s="83" t="s">
        <v>2578</v>
      </c>
      <c r="K355" s="95">
        <v>0</v>
      </c>
      <c r="L355" s="84">
        <v>41975</v>
      </c>
      <c r="M355" s="85" t="s">
        <v>3264</v>
      </c>
      <c r="N355" s="81" t="s">
        <v>2578</v>
      </c>
      <c r="P355" s="128">
        <f t="shared" si="5"/>
        <v>0</v>
      </c>
    </row>
    <row r="356" spans="1:16" ht="17.100000000000001" hidden="1" customHeight="1">
      <c r="A356" s="80">
        <v>700010</v>
      </c>
      <c r="B356" s="80" t="s">
        <v>2578</v>
      </c>
      <c r="C356" s="81" t="s">
        <v>2594</v>
      </c>
      <c r="D356" s="81" t="s">
        <v>3265</v>
      </c>
      <c r="E356" s="82" t="s">
        <v>2597</v>
      </c>
      <c r="F356" s="81"/>
      <c r="G356" s="81" t="s">
        <v>3149</v>
      </c>
      <c r="H356" s="82" t="s">
        <v>2597</v>
      </c>
      <c r="I356" s="81" t="s">
        <v>2578</v>
      </c>
      <c r="J356" s="83" t="s">
        <v>2578</v>
      </c>
      <c r="K356" s="95">
        <v>2070</v>
      </c>
      <c r="L356" s="84">
        <v>42317</v>
      </c>
      <c r="M356" s="85" t="s">
        <v>3266</v>
      </c>
      <c r="N356" s="81" t="s">
        <v>2578</v>
      </c>
      <c r="P356" s="128">
        <f t="shared" si="5"/>
        <v>0</v>
      </c>
    </row>
    <row r="357" spans="1:16" ht="17.100000000000001" hidden="1" customHeight="1">
      <c r="A357" s="80">
        <v>700011</v>
      </c>
      <c r="B357" s="80" t="s">
        <v>2578</v>
      </c>
      <c r="C357" s="81" t="s">
        <v>2594</v>
      </c>
      <c r="D357" s="81" t="s">
        <v>3267</v>
      </c>
      <c r="E357" s="82" t="s">
        <v>2597</v>
      </c>
      <c r="F357" s="81"/>
      <c r="G357" s="81" t="s">
        <v>3149</v>
      </c>
      <c r="H357" s="82" t="s">
        <v>2597</v>
      </c>
      <c r="I357" s="81" t="s">
        <v>2578</v>
      </c>
      <c r="J357" s="83" t="s">
        <v>2578</v>
      </c>
      <c r="K357" s="95">
        <v>2060.9</v>
      </c>
      <c r="L357" s="84">
        <v>42283</v>
      </c>
      <c r="M357" s="85" t="s">
        <v>3268</v>
      </c>
      <c r="N357" s="81" t="s">
        <v>2578</v>
      </c>
      <c r="P357" s="128">
        <f t="shared" si="5"/>
        <v>0</v>
      </c>
    </row>
    <row r="358" spans="1:16" ht="17.100000000000001" hidden="1" customHeight="1">
      <c r="A358" s="80">
        <v>700012</v>
      </c>
      <c r="B358" s="80" t="s">
        <v>2578</v>
      </c>
      <c r="C358" s="81" t="s">
        <v>2594</v>
      </c>
      <c r="D358" s="81" t="s">
        <v>3269</v>
      </c>
      <c r="E358" s="82" t="s">
        <v>2597</v>
      </c>
      <c r="F358" s="81"/>
      <c r="G358" s="81" t="s">
        <v>3149</v>
      </c>
      <c r="H358" s="82" t="s">
        <v>2597</v>
      </c>
      <c r="I358" s="81" t="s">
        <v>2578</v>
      </c>
      <c r="J358" s="83" t="s">
        <v>2578</v>
      </c>
      <c r="K358" s="95">
        <v>2433.88</v>
      </c>
      <c r="L358" s="84">
        <v>42396</v>
      </c>
      <c r="M358" s="85" t="s">
        <v>3270</v>
      </c>
      <c r="N358" s="81" t="s">
        <v>2578</v>
      </c>
      <c r="P358" s="128">
        <f t="shared" si="5"/>
        <v>0</v>
      </c>
    </row>
    <row r="359" spans="1:16" ht="17.100000000000001" hidden="1" customHeight="1">
      <c r="A359" s="80">
        <v>700013</v>
      </c>
      <c r="B359" s="80" t="s">
        <v>2578</v>
      </c>
      <c r="C359" s="81" t="s">
        <v>2594</v>
      </c>
      <c r="D359" s="81" t="s">
        <v>3271</v>
      </c>
      <c r="E359" s="82" t="s">
        <v>2597</v>
      </c>
      <c r="F359" s="81"/>
      <c r="G359" s="81" t="s">
        <v>3149</v>
      </c>
      <c r="H359" s="82" t="s">
        <v>2597</v>
      </c>
      <c r="I359" s="81" t="s">
        <v>2578</v>
      </c>
      <c r="J359" s="83" t="s">
        <v>2578</v>
      </c>
      <c r="K359" s="95">
        <v>0</v>
      </c>
      <c r="L359" s="84">
        <v>41975</v>
      </c>
      <c r="M359" s="85" t="s">
        <v>3272</v>
      </c>
      <c r="N359" s="81" t="s">
        <v>2578</v>
      </c>
      <c r="P359" s="128">
        <f t="shared" si="5"/>
        <v>0</v>
      </c>
    </row>
    <row r="360" spans="1:16" ht="17.100000000000001" hidden="1" customHeight="1">
      <c r="A360" s="80">
        <v>700014</v>
      </c>
      <c r="B360" s="80" t="s">
        <v>2578</v>
      </c>
      <c r="C360" s="81" t="s">
        <v>2594</v>
      </c>
      <c r="D360" s="81" t="s">
        <v>3273</v>
      </c>
      <c r="E360" s="82" t="s">
        <v>2597</v>
      </c>
      <c r="F360" s="81"/>
      <c r="G360" s="81" t="s">
        <v>3149</v>
      </c>
      <c r="H360" s="82" t="s">
        <v>2597</v>
      </c>
      <c r="I360" s="81" t="s">
        <v>2578</v>
      </c>
      <c r="J360" s="83" t="s">
        <v>2578</v>
      </c>
      <c r="K360" s="95">
        <v>2060.9</v>
      </c>
      <c r="L360" s="84">
        <v>42129</v>
      </c>
      <c r="M360" s="85" t="s">
        <v>3274</v>
      </c>
      <c r="N360" s="81" t="s">
        <v>2578</v>
      </c>
      <c r="P360" s="128">
        <f t="shared" si="5"/>
        <v>0</v>
      </c>
    </row>
    <row r="361" spans="1:16" ht="17.100000000000001" hidden="1" customHeight="1">
      <c r="A361" s="80" t="s">
        <v>3275</v>
      </c>
      <c r="B361" s="80" t="s">
        <v>2578</v>
      </c>
      <c r="C361" s="81" t="s">
        <v>2594</v>
      </c>
      <c r="D361" s="81" t="s">
        <v>3163</v>
      </c>
      <c r="E361" s="82" t="s">
        <v>2597</v>
      </c>
      <c r="F361" s="81"/>
      <c r="G361" s="81" t="s">
        <v>3149</v>
      </c>
      <c r="H361" s="82" t="s">
        <v>2597</v>
      </c>
      <c r="I361" s="81" t="s">
        <v>2578</v>
      </c>
      <c r="J361" s="83" t="s">
        <v>2578</v>
      </c>
      <c r="K361" s="95">
        <v>0</v>
      </c>
      <c r="L361" s="84" t="s">
        <v>2578</v>
      </c>
      <c r="M361" s="85" t="s">
        <v>3164</v>
      </c>
      <c r="N361" s="81" t="s">
        <v>2578</v>
      </c>
      <c r="P361" s="128">
        <f t="shared" si="5"/>
        <v>0</v>
      </c>
    </row>
    <row r="362" spans="1:16" ht="17.100000000000001" hidden="1" customHeight="1">
      <c r="A362" s="80" t="s">
        <v>3276</v>
      </c>
      <c r="B362" s="80" t="s">
        <v>2578</v>
      </c>
      <c r="C362" s="81" t="s">
        <v>2594</v>
      </c>
      <c r="D362" s="81" t="s">
        <v>3169</v>
      </c>
      <c r="E362" s="82" t="s">
        <v>2597</v>
      </c>
      <c r="F362" s="81"/>
      <c r="G362" s="81" t="s">
        <v>3149</v>
      </c>
      <c r="H362" s="82" t="s">
        <v>2597</v>
      </c>
      <c r="I362" s="81" t="s">
        <v>2578</v>
      </c>
      <c r="J362" s="83" t="s">
        <v>2578</v>
      </c>
      <c r="K362" s="95">
        <v>0</v>
      </c>
      <c r="L362" s="84" t="s">
        <v>2578</v>
      </c>
      <c r="M362" s="85" t="s">
        <v>3170</v>
      </c>
      <c r="N362" s="81" t="s">
        <v>2578</v>
      </c>
      <c r="P362" s="128">
        <f t="shared" si="5"/>
        <v>0</v>
      </c>
    </row>
    <row r="363" spans="1:16" ht="17.100000000000001" hidden="1" customHeight="1">
      <c r="A363" s="80" t="s">
        <v>3277</v>
      </c>
      <c r="B363" s="80" t="s">
        <v>2578</v>
      </c>
      <c r="C363" s="81" t="s">
        <v>2594</v>
      </c>
      <c r="D363" s="81" t="s">
        <v>3173</v>
      </c>
      <c r="E363" s="82" t="s">
        <v>2597</v>
      </c>
      <c r="F363" s="81"/>
      <c r="G363" s="81" t="s">
        <v>3149</v>
      </c>
      <c r="H363" s="82" t="s">
        <v>2597</v>
      </c>
      <c r="I363" s="81" t="s">
        <v>2578</v>
      </c>
      <c r="J363" s="83" t="s">
        <v>2578</v>
      </c>
      <c r="K363" s="95">
        <v>0</v>
      </c>
      <c r="L363" s="84" t="s">
        <v>2578</v>
      </c>
      <c r="M363" s="85" t="s">
        <v>3278</v>
      </c>
      <c r="N363" s="81" t="s">
        <v>2578</v>
      </c>
      <c r="P363" s="128">
        <f t="shared" si="5"/>
        <v>0</v>
      </c>
    </row>
    <row r="364" spans="1:16" ht="17.100000000000001" hidden="1" customHeight="1">
      <c r="A364" s="80" t="s">
        <v>3279</v>
      </c>
      <c r="B364" s="80" t="s">
        <v>2578</v>
      </c>
      <c r="C364" s="81" t="s">
        <v>2594</v>
      </c>
      <c r="D364" s="81" t="s">
        <v>3175</v>
      </c>
      <c r="E364" s="82" t="s">
        <v>2597</v>
      </c>
      <c r="F364" s="81"/>
      <c r="G364" s="81" t="s">
        <v>3149</v>
      </c>
      <c r="H364" s="82" t="s">
        <v>2597</v>
      </c>
      <c r="I364" s="81" t="s">
        <v>2578</v>
      </c>
      <c r="J364" s="83" t="s">
        <v>2578</v>
      </c>
      <c r="K364" s="95">
        <v>0</v>
      </c>
      <c r="L364" s="84" t="s">
        <v>2578</v>
      </c>
      <c r="M364" s="85" t="s">
        <v>3176</v>
      </c>
      <c r="N364" s="81" t="s">
        <v>2578</v>
      </c>
      <c r="P364" s="128">
        <f t="shared" si="5"/>
        <v>0</v>
      </c>
    </row>
    <row r="365" spans="1:16" ht="17.100000000000001" hidden="1" customHeight="1">
      <c r="A365" s="80" t="s">
        <v>3280</v>
      </c>
      <c r="B365" s="80" t="s">
        <v>2578</v>
      </c>
      <c r="C365" s="81" t="s">
        <v>2594</v>
      </c>
      <c r="D365" s="81" t="s">
        <v>3281</v>
      </c>
      <c r="E365" s="82" t="s">
        <v>2597</v>
      </c>
      <c r="F365" s="81"/>
      <c r="G365" s="81" t="s">
        <v>3149</v>
      </c>
      <c r="H365" s="82" t="s">
        <v>2597</v>
      </c>
      <c r="I365" s="81" t="s">
        <v>2578</v>
      </c>
      <c r="J365" s="83" t="s">
        <v>2578</v>
      </c>
      <c r="K365" s="95">
        <v>0</v>
      </c>
      <c r="L365" s="84" t="s">
        <v>2578</v>
      </c>
      <c r="M365" s="85" t="s">
        <v>3281</v>
      </c>
      <c r="N365" s="81" t="s">
        <v>2578</v>
      </c>
      <c r="P365" s="128">
        <f t="shared" si="5"/>
        <v>0</v>
      </c>
    </row>
    <row r="366" spans="1:16" ht="17.100000000000001" hidden="1" customHeight="1">
      <c r="A366" s="80" t="s">
        <v>3282</v>
      </c>
      <c r="B366" s="80" t="s">
        <v>2578</v>
      </c>
      <c r="C366" s="81" t="s">
        <v>2594</v>
      </c>
      <c r="D366" s="81" t="s">
        <v>3283</v>
      </c>
      <c r="E366" s="82" t="s">
        <v>2597</v>
      </c>
      <c r="F366" s="81"/>
      <c r="G366" s="81" t="s">
        <v>3149</v>
      </c>
      <c r="H366" s="82" t="s">
        <v>2597</v>
      </c>
      <c r="I366" s="81" t="s">
        <v>2578</v>
      </c>
      <c r="J366" s="83" t="s">
        <v>2578</v>
      </c>
      <c r="K366" s="95">
        <v>0</v>
      </c>
      <c r="L366" s="84" t="s">
        <v>2578</v>
      </c>
      <c r="M366" s="85" t="s">
        <v>3191</v>
      </c>
      <c r="N366" s="81" t="s">
        <v>2578</v>
      </c>
      <c r="P366" s="128">
        <f t="shared" si="5"/>
        <v>0</v>
      </c>
    </row>
    <row r="367" spans="1:16" ht="17.100000000000001" hidden="1" customHeight="1">
      <c r="A367" s="80" t="s">
        <v>3284</v>
      </c>
      <c r="B367" s="80" t="s">
        <v>2578</v>
      </c>
      <c r="C367" s="81" t="s">
        <v>2594</v>
      </c>
      <c r="D367" s="81" t="s">
        <v>3200</v>
      </c>
      <c r="E367" s="82" t="s">
        <v>2597</v>
      </c>
      <c r="F367" s="81"/>
      <c r="G367" s="81" t="s">
        <v>3149</v>
      </c>
      <c r="H367" s="82" t="s">
        <v>2597</v>
      </c>
      <c r="I367" s="81" t="s">
        <v>2578</v>
      </c>
      <c r="J367" s="83" t="s">
        <v>2578</v>
      </c>
      <c r="K367" s="95">
        <v>0</v>
      </c>
      <c r="L367" s="84" t="s">
        <v>2578</v>
      </c>
      <c r="M367" s="85" t="s">
        <v>3201</v>
      </c>
      <c r="N367" s="81" t="s">
        <v>2578</v>
      </c>
      <c r="P367" s="128">
        <f t="shared" si="5"/>
        <v>0</v>
      </c>
    </row>
    <row r="368" spans="1:16" ht="17.100000000000001" hidden="1" customHeight="1">
      <c r="A368" s="80" t="s">
        <v>3285</v>
      </c>
      <c r="B368" s="80" t="s">
        <v>2578</v>
      </c>
      <c r="C368" s="81" t="s">
        <v>2594</v>
      </c>
      <c r="D368" s="81" t="s">
        <v>3202</v>
      </c>
      <c r="E368" s="82" t="s">
        <v>2597</v>
      </c>
      <c r="F368" s="81"/>
      <c r="G368" s="81" t="s">
        <v>3149</v>
      </c>
      <c r="H368" s="82" t="s">
        <v>2597</v>
      </c>
      <c r="I368" s="81" t="s">
        <v>2578</v>
      </c>
      <c r="J368" s="83" t="s">
        <v>2578</v>
      </c>
      <c r="K368" s="95">
        <v>0</v>
      </c>
      <c r="L368" s="84" t="s">
        <v>2578</v>
      </c>
      <c r="M368" s="85" t="s">
        <v>3203</v>
      </c>
      <c r="N368" s="81" t="s">
        <v>2578</v>
      </c>
      <c r="P368" s="128">
        <f t="shared" si="5"/>
        <v>0</v>
      </c>
    </row>
    <row r="369" spans="1:16" ht="17.100000000000001" hidden="1" customHeight="1">
      <c r="A369" s="80" t="s">
        <v>3286</v>
      </c>
      <c r="B369" s="80" t="s">
        <v>2578</v>
      </c>
      <c r="C369" s="81" t="s">
        <v>2594</v>
      </c>
      <c r="D369" s="81" t="s">
        <v>3216</v>
      </c>
      <c r="E369" s="82" t="s">
        <v>2597</v>
      </c>
      <c r="F369" s="81"/>
      <c r="G369" s="81" t="s">
        <v>3149</v>
      </c>
      <c r="H369" s="82" t="s">
        <v>2597</v>
      </c>
      <c r="I369" s="81" t="s">
        <v>2578</v>
      </c>
      <c r="J369" s="83" t="s">
        <v>2578</v>
      </c>
      <c r="K369" s="95">
        <v>0</v>
      </c>
      <c r="L369" s="84" t="s">
        <v>2578</v>
      </c>
      <c r="M369" s="85" t="s">
        <v>3217</v>
      </c>
      <c r="N369" s="81" t="s">
        <v>2578</v>
      </c>
      <c r="P369" s="128">
        <f t="shared" si="5"/>
        <v>0</v>
      </c>
    </row>
    <row r="370" spans="1:16" ht="17.100000000000001" hidden="1" customHeight="1">
      <c r="A370" s="80" t="s">
        <v>3287</v>
      </c>
      <c r="B370" s="80" t="s">
        <v>2578</v>
      </c>
      <c r="C370" s="81" t="s">
        <v>2594</v>
      </c>
      <c r="D370" s="81" t="s">
        <v>3218</v>
      </c>
      <c r="E370" s="82" t="s">
        <v>2597</v>
      </c>
      <c r="F370" s="81"/>
      <c r="G370" s="81" t="s">
        <v>3149</v>
      </c>
      <c r="H370" s="82" t="s">
        <v>2597</v>
      </c>
      <c r="I370" s="81" t="s">
        <v>2578</v>
      </c>
      <c r="J370" s="83" t="s">
        <v>2578</v>
      </c>
      <c r="K370" s="95">
        <v>0</v>
      </c>
      <c r="L370" s="84" t="s">
        <v>2578</v>
      </c>
      <c r="M370" s="85" t="s">
        <v>3288</v>
      </c>
      <c r="N370" s="81" t="s">
        <v>2578</v>
      </c>
      <c r="P370" s="128">
        <f t="shared" si="5"/>
        <v>0</v>
      </c>
    </row>
    <row r="371" spans="1:16" ht="17.100000000000001" hidden="1" customHeight="1">
      <c r="A371" s="80" t="s">
        <v>3289</v>
      </c>
      <c r="B371" s="80" t="s">
        <v>2578</v>
      </c>
      <c r="C371" s="81" t="s">
        <v>2594</v>
      </c>
      <c r="D371" s="81" t="s">
        <v>3220</v>
      </c>
      <c r="E371" s="82" t="s">
        <v>2597</v>
      </c>
      <c r="F371" s="81"/>
      <c r="G371" s="81" t="s">
        <v>3149</v>
      </c>
      <c r="H371" s="82" t="s">
        <v>2597</v>
      </c>
      <c r="I371" s="81" t="s">
        <v>2578</v>
      </c>
      <c r="J371" s="83" t="s">
        <v>2578</v>
      </c>
      <c r="K371" s="95">
        <v>0</v>
      </c>
      <c r="L371" s="84" t="s">
        <v>2578</v>
      </c>
      <c r="M371" s="85" t="s">
        <v>3221</v>
      </c>
      <c r="N371" s="81" t="s">
        <v>2578</v>
      </c>
      <c r="P371" s="128">
        <f t="shared" si="5"/>
        <v>0</v>
      </c>
    </row>
    <row r="372" spans="1:16" ht="17.100000000000001" hidden="1" customHeight="1">
      <c r="A372" s="80" t="s">
        <v>3290</v>
      </c>
      <c r="B372" s="80" t="s">
        <v>2578</v>
      </c>
      <c r="C372" s="81" t="s">
        <v>2594</v>
      </c>
      <c r="D372" s="81" t="s">
        <v>3265</v>
      </c>
      <c r="E372" s="82" t="s">
        <v>2597</v>
      </c>
      <c r="F372" s="81"/>
      <c r="G372" s="81" t="s">
        <v>3149</v>
      </c>
      <c r="H372" s="82" t="s">
        <v>2597</v>
      </c>
      <c r="I372" s="81" t="s">
        <v>2578</v>
      </c>
      <c r="J372" s="83" t="s">
        <v>2578</v>
      </c>
      <c r="K372" s="95">
        <v>0</v>
      </c>
      <c r="L372" s="84" t="s">
        <v>2578</v>
      </c>
      <c r="M372" s="85" t="s">
        <v>3291</v>
      </c>
      <c r="N372" s="81" t="s">
        <v>2578</v>
      </c>
      <c r="P372" s="128">
        <f t="shared" si="5"/>
        <v>0</v>
      </c>
    </row>
    <row r="373" spans="1:16" ht="17.100000000000001" hidden="1" customHeight="1">
      <c r="A373" s="80" t="s">
        <v>3292</v>
      </c>
      <c r="B373" s="80" t="s">
        <v>2578</v>
      </c>
      <c r="C373" s="81" t="s">
        <v>2594</v>
      </c>
      <c r="D373" s="81" t="s">
        <v>3267</v>
      </c>
      <c r="E373" s="82" t="s">
        <v>2597</v>
      </c>
      <c r="F373" s="81"/>
      <c r="G373" s="81" t="s">
        <v>3149</v>
      </c>
      <c r="H373" s="82" t="s">
        <v>2597</v>
      </c>
      <c r="I373" s="81" t="s">
        <v>2578</v>
      </c>
      <c r="J373" s="83" t="s">
        <v>2578</v>
      </c>
      <c r="K373" s="95">
        <v>0</v>
      </c>
      <c r="L373" s="84" t="s">
        <v>2578</v>
      </c>
      <c r="M373" s="85" t="s">
        <v>3268</v>
      </c>
      <c r="N373" s="81" t="s">
        <v>2578</v>
      </c>
      <c r="P373" s="128">
        <f t="shared" si="5"/>
        <v>0</v>
      </c>
    </row>
    <row r="374" spans="1:16" ht="17.100000000000001" hidden="1" customHeight="1">
      <c r="A374" s="80" t="s">
        <v>3293</v>
      </c>
      <c r="B374" s="80" t="s">
        <v>2578</v>
      </c>
      <c r="C374" s="81" t="s">
        <v>2594</v>
      </c>
      <c r="D374" s="81" t="s">
        <v>3269</v>
      </c>
      <c r="E374" s="82" t="s">
        <v>2597</v>
      </c>
      <c r="F374" s="81"/>
      <c r="G374" s="81" t="s">
        <v>3149</v>
      </c>
      <c r="H374" s="82" t="s">
        <v>2597</v>
      </c>
      <c r="I374" s="81" t="s">
        <v>2578</v>
      </c>
      <c r="J374" s="83" t="s">
        <v>2578</v>
      </c>
      <c r="K374" s="95">
        <v>0</v>
      </c>
      <c r="L374" s="84" t="s">
        <v>2578</v>
      </c>
      <c r="M374" s="85" t="s">
        <v>3270</v>
      </c>
      <c r="N374" s="81" t="s">
        <v>2578</v>
      </c>
      <c r="P374" s="128">
        <f t="shared" si="5"/>
        <v>0</v>
      </c>
    </row>
    <row r="375" spans="1:16" ht="17.100000000000001" hidden="1" customHeight="1">
      <c r="A375" s="80">
        <v>170017</v>
      </c>
      <c r="B375" s="80" t="s">
        <v>2578</v>
      </c>
      <c r="C375" s="81" t="s">
        <v>2594</v>
      </c>
      <c r="D375" s="81" t="s">
        <v>3294</v>
      </c>
      <c r="E375" s="82" t="s">
        <v>2597</v>
      </c>
      <c r="F375" s="81"/>
      <c r="G375" s="81" t="s">
        <v>3295</v>
      </c>
      <c r="H375" s="82" t="s">
        <v>2597</v>
      </c>
      <c r="I375" s="81" t="s">
        <v>2578</v>
      </c>
      <c r="J375" s="83" t="s">
        <v>2578</v>
      </c>
      <c r="K375" s="95">
        <v>0</v>
      </c>
      <c r="L375" s="84">
        <v>41975</v>
      </c>
      <c r="M375" s="85" t="s">
        <v>3296</v>
      </c>
      <c r="N375" s="81" t="s">
        <v>2578</v>
      </c>
      <c r="P375" s="128">
        <f t="shared" si="5"/>
        <v>0</v>
      </c>
    </row>
    <row r="376" spans="1:16" ht="17.100000000000001" hidden="1" customHeight="1">
      <c r="A376" s="80">
        <v>170018</v>
      </c>
      <c r="B376" s="80" t="s">
        <v>2578</v>
      </c>
      <c r="C376" s="81" t="s">
        <v>2594</v>
      </c>
      <c r="D376" s="81" t="s">
        <v>3297</v>
      </c>
      <c r="E376" s="82" t="s">
        <v>2597</v>
      </c>
      <c r="F376" s="81"/>
      <c r="G376" s="81" t="s">
        <v>3295</v>
      </c>
      <c r="H376" s="82" t="s">
        <v>2597</v>
      </c>
      <c r="I376" s="81" t="s">
        <v>2578</v>
      </c>
      <c r="J376" s="83" t="s">
        <v>2578</v>
      </c>
      <c r="K376" s="95">
        <v>0.77</v>
      </c>
      <c r="L376" s="84">
        <v>42171</v>
      </c>
      <c r="M376" s="85" t="s">
        <v>3298</v>
      </c>
      <c r="N376" s="81" t="s">
        <v>2578</v>
      </c>
      <c r="P376" s="128">
        <f t="shared" si="5"/>
        <v>0</v>
      </c>
    </row>
    <row r="377" spans="1:16" ht="17.100000000000001" hidden="1" customHeight="1">
      <c r="A377" s="80">
        <v>170019</v>
      </c>
      <c r="B377" s="80" t="s">
        <v>2578</v>
      </c>
      <c r="C377" s="81" t="s">
        <v>2594</v>
      </c>
      <c r="D377" s="81" t="s">
        <v>3299</v>
      </c>
      <c r="E377" s="82" t="s">
        <v>2597</v>
      </c>
      <c r="F377" s="81"/>
      <c r="G377" s="81" t="s">
        <v>3295</v>
      </c>
      <c r="H377" s="82" t="s">
        <v>2597</v>
      </c>
      <c r="I377" s="81" t="s">
        <v>2578</v>
      </c>
      <c r="J377" s="83" t="s">
        <v>2578</v>
      </c>
      <c r="K377" s="95">
        <v>710</v>
      </c>
      <c r="L377" s="84" t="s">
        <v>2578</v>
      </c>
      <c r="M377" s="85" t="s">
        <v>3300</v>
      </c>
      <c r="N377" s="81" t="s">
        <v>2578</v>
      </c>
      <c r="P377" s="128">
        <f t="shared" si="5"/>
        <v>0</v>
      </c>
    </row>
    <row r="378" spans="1:16" ht="17.100000000000001" hidden="1" customHeight="1">
      <c r="A378" s="80">
        <v>170020</v>
      </c>
      <c r="B378" s="80" t="s">
        <v>2578</v>
      </c>
      <c r="C378" s="81" t="s">
        <v>2594</v>
      </c>
      <c r="D378" s="81" t="s">
        <v>3301</v>
      </c>
      <c r="E378" s="82" t="s">
        <v>2597</v>
      </c>
      <c r="F378" s="81"/>
      <c r="G378" s="81" t="s">
        <v>3295</v>
      </c>
      <c r="H378" s="82" t="s">
        <v>2597</v>
      </c>
      <c r="I378" s="81" t="s">
        <v>2578</v>
      </c>
      <c r="J378" s="83" t="s">
        <v>2578</v>
      </c>
      <c r="K378" s="95">
        <v>0.28000000000000003</v>
      </c>
      <c r="L378" s="84">
        <v>42444</v>
      </c>
      <c r="M378" s="85" t="s">
        <v>3302</v>
      </c>
      <c r="N378" s="81" t="s">
        <v>2578</v>
      </c>
      <c r="P378" s="128">
        <f t="shared" si="5"/>
        <v>0</v>
      </c>
    </row>
    <row r="379" spans="1:16" ht="17.100000000000001" hidden="1" customHeight="1">
      <c r="A379" s="80">
        <v>170021</v>
      </c>
      <c r="B379" s="80" t="s">
        <v>2578</v>
      </c>
      <c r="C379" s="81" t="s">
        <v>2594</v>
      </c>
      <c r="D379" s="81" t="s">
        <v>3303</v>
      </c>
      <c r="E379" s="82" t="s">
        <v>2597</v>
      </c>
      <c r="F379" s="81"/>
      <c r="G379" s="81" t="s">
        <v>3295</v>
      </c>
      <c r="H379" s="82" t="s">
        <v>2597</v>
      </c>
      <c r="I379" s="81" t="s">
        <v>2578</v>
      </c>
      <c r="J379" s="83" t="s">
        <v>2578</v>
      </c>
      <c r="K379" s="95">
        <v>0</v>
      </c>
      <c r="L379" s="84" t="s">
        <v>2578</v>
      </c>
      <c r="M379" s="85" t="s">
        <v>3304</v>
      </c>
      <c r="N379" s="81" t="s">
        <v>2578</v>
      </c>
      <c r="P379" s="128">
        <f t="shared" si="5"/>
        <v>0</v>
      </c>
    </row>
    <row r="380" spans="1:16" ht="17.100000000000001" hidden="1" customHeight="1">
      <c r="A380" s="80">
        <v>170022</v>
      </c>
      <c r="B380" s="80" t="s">
        <v>2578</v>
      </c>
      <c r="C380" s="81" t="s">
        <v>2594</v>
      </c>
      <c r="D380" s="81" t="s">
        <v>3305</v>
      </c>
      <c r="E380" s="82" t="s">
        <v>2597</v>
      </c>
      <c r="F380" s="81"/>
      <c r="G380" s="81" t="s">
        <v>3295</v>
      </c>
      <c r="H380" s="82" t="s">
        <v>2597</v>
      </c>
      <c r="I380" s="81" t="s">
        <v>2578</v>
      </c>
      <c r="J380" s="83" t="s">
        <v>2578</v>
      </c>
      <c r="K380" s="95">
        <v>0</v>
      </c>
      <c r="L380" s="84" t="s">
        <v>2578</v>
      </c>
      <c r="M380" s="85" t="s">
        <v>3306</v>
      </c>
      <c r="N380" s="81" t="s">
        <v>2578</v>
      </c>
      <c r="P380" s="128">
        <f t="shared" si="5"/>
        <v>0</v>
      </c>
    </row>
    <row r="381" spans="1:16" ht="17.100000000000001" hidden="1" customHeight="1">
      <c r="A381" s="80">
        <v>170023</v>
      </c>
      <c r="B381" s="80" t="s">
        <v>2578</v>
      </c>
      <c r="C381" s="81" t="s">
        <v>2594</v>
      </c>
      <c r="D381" s="81" t="s">
        <v>3307</v>
      </c>
      <c r="E381" s="82" t="s">
        <v>2597</v>
      </c>
      <c r="F381" s="81"/>
      <c r="G381" s="81" t="s">
        <v>3295</v>
      </c>
      <c r="H381" s="82" t="s">
        <v>2597</v>
      </c>
      <c r="I381" s="81" t="s">
        <v>2578</v>
      </c>
      <c r="J381" s="83" t="s">
        <v>2578</v>
      </c>
      <c r="K381" s="95">
        <v>6.2</v>
      </c>
      <c r="L381" s="84">
        <v>43187</v>
      </c>
      <c r="M381" s="85" t="s">
        <v>3308</v>
      </c>
      <c r="N381" s="81" t="s">
        <v>2578</v>
      </c>
      <c r="P381" s="128">
        <f t="shared" si="5"/>
        <v>0</v>
      </c>
    </row>
    <row r="382" spans="1:16" ht="17.100000000000001" hidden="1" customHeight="1">
      <c r="A382" s="80">
        <v>170024</v>
      </c>
      <c r="B382" s="80" t="s">
        <v>2578</v>
      </c>
      <c r="C382" s="81" t="s">
        <v>2594</v>
      </c>
      <c r="D382" s="81" t="s">
        <v>3309</v>
      </c>
      <c r="E382" s="82" t="s">
        <v>2597</v>
      </c>
      <c r="F382" s="81"/>
      <c r="G382" s="81" t="s">
        <v>3295</v>
      </c>
      <c r="H382" s="82" t="s">
        <v>2597</v>
      </c>
      <c r="I382" s="81" t="s">
        <v>2578</v>
      </c>
      <c r="J382" s="83" t="s">
        <v>2578</v>
      </c>
      <c r="K382" s="95">
        <v>0</v>
      </c>
      <c r="L382" s="84" t="s">
        <v>2578</v>
      </c>
      <c r="M382" s="85" t="s">
        <v>3310</v>
      </c>
      <c r="N382" s="81" t="s">
        <v>2578</v>
      </c>
      <c r="P382" s="128">
        <f t="shared" si="5"/>
        <v>0</v>
      </c>
    </row>
    <row r="383" spans="1:16" ht="17.100000000000001" hidden="1" customHeight="1">
      <c r="A383" s="80">
        <v>170025</v>
      </c>
      <c r="B383" s="80" t="s">
        <v>2578</v>
      </c>
      <c r="C383" s="81" t="s">
        <v>2594</v>
      </c>
      <c r="D383" s="81" t="s">
        <v>3311</v>
      </c>
      <c r="E383" s="82" t="s">
        <v>2597</v>
      </c>
      <c r="F383" s="81"/>
      <c r="G383" s="81" t="s">
        <v>3295</v>
      </c>
      <c r="H383" s="82" t="s">
        <v>2597</v>
      </c>
      <c r="I383" s="81" t="s">
        <v>2578</v>
      </c>
      <c r="J383" s="83" t="s">
        <v>2578</v>
      </c>
      <c r="K383" s="95">
        <v>0</v>
      </c>
      <c r="L383" s="84" t="s">
        <v>2578</v>
      </c>
      <c r="M383" s="85" t="s">
        <v>3312</v>
      </c>
      <c r="N383" s="81" t="s">
        <v>2578</v>
      </c>
      <c r="P383" s="128">
        <f t="shared" si="5"/>
        <v>0</v>
      </c>
    </row>
    <row r="384" spans="1:16" ht="17.100000000000001" hidden="1" customHeight="1">
      <c r="A384" s="80">
        <v>170026</v>
      </c>
      <c r="B384" s="80" t="s">
        <v>2578</v>
      </c>
      <c r="C384" s="81" t="s">
        <v>2594</v>
      </c>
      <c r="D384" s="81" t="s">
        <v>3313</v>
      </c>
      <c r="E384" s="82" t="s">
        <v>2597</v>
      </c>
      <c r="F384" s="81"/>
      <c r="G384" s="81" t="s">
        <v>3295</v>
      </c>
      <c r="H384" s="82" t="s">
        <v>2597</v>
      </c>
      <c r="I384" s="81" t="s">
        <v>2578</v>
      </c>
      <c r="J384" s="83" t="s">
        <v>2578</v>
      </c>
      <c r="K384" s="95">
        <v>0</v>
      </c>
      <c r="L384" s="84">
        <v>41975</v>
      </c>
      <c r="M384" s="85" t="s">
        <v>3314</v>
      </c>
      <c r="N384" s="81" t="s">
        <v>2578</v>
      </c>
      <c r="P384" s="128">
        <f t="shared" si="5"/>
        <v>0</v>
      </c>
    </row>
    <row r="385" spans="1:16" ht="17.100000000000001" hidden="1" customHeight="1">
      <c r="A385" s="80">
        <v>170027</v>
      </c>
      <c r="B385" s="80" t="s">
        <v>2578</v>
      </c>
      <c r="C385" s="81" t="s">
        <v>2594</v>
      </c>
      <c r="D385" s="81" t="s">
        <v>3315</v>
      </c>
      <c r="E385" s="82" t="s">
        <v>2597</v>
      </c>
      <c r="F385" s="81"/>
      <c r="G385" s="81" t="s">
        <v>3295</v>
      </c>
      <c r="H385" s="82" t="s">
        <v>2597</v>
      </c>
      <c r="I385" s="81" t="s">
        <v>2578</v>
      </c>
      <c r="J385" s="83" t="s">
        <v>2578</v>
      </c>
      <c r="K385" s="95">
        <v>6.5</v>
      </c>
      <c r="L385" s="84">
        <v>42584</v>
      </c>
      <c r="M385" s="85" t="s">
        <v>3316</v>
      </c>
      <c r="N385" s="81" t="s">
        <v>2578</v>
      </c>
      <c r="P385" s="128">
        <f t="shared" si="5"/>
        <v>0</v>
      </c>
    </row>
    <row r="386" spans="1:16" ht="17.100000000000001" hidden="1" customHeight="1">
      <c r="A386" s="80">
        <v>170028</v>
      </c>
      <c r="B386" s="80" t="s">
        <v>2578</v>
      </c>
      <c r="C386" s="81" t="s">
        <v>2594</v>
      </c>
      <c r="D386" s="81" t="s">
        <v>3317</v>
      </c>
      <c r="E386" s="82" t="s">
        <v>2597</v>
      </c>
      <c r="F386" s="81"/>
      <c r="G386" s="81" t="s">
        <v>3295</v>
      </c>
      <c r="H386" s="82" t="s">
        <v>2597</v>
      </c>
      <c r="I386" s="81" t="s">
        <v>2578</v>
      </c>
      <c r="J386" s="83" t="s">
        <v>2578</v>
      </c>
      <c r="K386" s="95">
        <v>0.86</v>
      </c>
      <c r="L386" s="84">
        <v>43861</v>
      </c>
      <c r="M386" s="85" t="s">
        <v>3318</v>
      </c>
      <c r="N386" s="81" t="s">
        <v>2578</v>
      </c>
      <c r="P386" s="128">
        <f t="shared" si="5"/>
        <v>0</v>
      </c>
    </row>
    <row r="387" spans="1:16" ht="17.100000000000001" hidden="1" customHeight="1">
      <c r="A387" s="80">
        <v>170029</v>
      </c>
      <c r="B387" s="80" t="s">
        <v>2578</v>
      </c>
      <c r="C387" s="81" t="s">
        <v>2594</v>
      </c>
      <c r="D387" s="81" t="s">
        <v>3319</v>
      </c>
      <c r="E387" s="82" t="s">
        <v>2597</v>
      </c>
      <c r="F387" s="81"/>
      <c r="G387" s="81" t="s">
        <v>3295</v>
      </c>
      <c r="H387" s="82" t="s">
        <v>2597</v>
      </c>
      <c r="I387" s="81" t="s">
        <v>2578</v>
      </c>
      <c r="J387" s="83" t="s">
        <v>2578</v>
      </c>
      <c r="K387" s="95">
        <v>0</v>
      </c>
      <c r="L387" s="84">
        <v>41975</v>
      </c>
      <c r="M387" s="85" t="s">
        <v>3320</v>
      </c>
      <c r="N387" s="81" t="s">
        <v>2578</v>
      </c>
      <c r="P387" s="128">
        <f t="shared" si="5"/>
        <v>0</v>
      </c>
    </row>
    <row r="388" spans="1:16" ht="17.100000000000001" hidden="1" customHeight="1">
      <c r="A388" s="80">
        <v>170030</v>
      </c>
      <c r="B388" s="80" t="s">
        <v>2578</v>
      </c>
      <c r="C388" s="81" t="s">
        <v>2594</v>
      </c>
      <c r="D388" s="81" t="s">
        <v>3321</v>
      </c>
      <c r="E388" s="82" t="s">
        <v>2597</v>
      </c>
      <c r="F388" s="81"/>
      <c r="G388" s="81" t="s">
        <v>3295</v>
      </c>
      <c r="H388" s="82" t="s">
        <v>2597</v>
      </c>
      <c r="I388" s="81" t="s">
        <v>2578</v>
      </c>
      <c r="J388" s="83" t="s">
        <v>2578</v>
      </c>
      <c r="K388" s="95">
        <v>0.65</v>
      </c>
      <c r="L388" s="84">
        <v>43781</v>
      </c>
      <c r="M388" s="85" t="s">
        <v>3322</v>
      </c>
      <c r="N388" s="81" t="s">
        <v>2578</v>
      </c>
      <c r="P388" s="128">
        <f t="shared" si="5"/>
        <v>0</v>
      </c>
    </row>
    <row r="389" spans="1:16" ht="17.100000000000001" hidden="1" customHeight="1">
      <c r="A389" s="80">
        <v>170031</v>
      </c>
      <c r="B389" s="80" t="s">
        <v>2578</v>
      </c>
      <c r="C389" s="81" t="s">
        <v>2594</v>
      </c>
      <c r="D389" s="81" t="s">
        <v>3323</v>
      </c>
      <c r="E389" s="82" t="s">
        <v>2597</v>
      </c>
      <c r="F389" s="81"/>
      <c r="G389" s="81" t="s">
        <v>3295</v>
      </c>
      <c r="H389" s="82" t="s">
        <v>2597</v>
      </c>
      <c r="I389" s="81" t="s">
        <v>2578</v>
      </c>
      <c r="J389" s="83" t="s">
        <v>2578</v>
      </c>
      <c r="K389" s="95">
        <v>10.5</v>
      </c>
      <c r="L389" s="84">
        <v>43714</v>
      </c>
      <c r="M389" s="85" t="s">
        <v>3324</v>
      </c>
      <c r="N389" s="81" t="s">
        <v>2578</v>
      </c>
      <c r="P389" s="128">
        <f t="shared" si="5"/>
        <v>0</v>
      </c>
    </row>
    <row r="390" spans="1:16" ht="17.100000000000001" hidden="1" customHeight="1">
      <c r="A390" s="80">
        <v>80001</v>
      </c>
      <c r="B390" s="80" t="s">
        <v>2578</v>
      </c>
      <c r="C390" s="81" t="s">
        <v>2594</v>
      </c>
      <c r="D390" s="81" t="s">
        <v>3325</v>
      </c>
      <c r="E390" s="82" t="s">
        <v>2597</v>
      </c>
      <c r="F390" s="81"/>
      <c r="G390" s="81" t="s">
        <v>3326</v>
      </c>
      <c r="H390" s="82" t="s">
        <v>2597</v>
      </c>
      <c r="I390" s="81" t="s">
        <v>2578</v>
      </c>
      <c r="J390" s="83" t="s">
        <v>2578</v>
      </c>
      <c r="K390" s="95">
        <v>199.5</v>
      </c>
      <c r="L390" s="84">
        <v>42241</v>
      </c>
      <c r="M390" s="85" t="s">
        <v>3327</v>
      </c>
      <c r="N390" s="81" t="s">
        <v>2578</v>
      </c>
      <c r="P390" s="128">
        <f t="shared" si="5"/>
        <v>0</v>
      </c>
    </row>
    <row r="391" spans="1:16" ht="17.100000000000001" hidden="1" customHeight="1">
      <c r="A391" s="80">
        <v>80002</v>
      </c>
      <c r="B391" s="80" t="s">
        <v>2578</v>
      </c>
      <c r="C391" s="81" t="s">
        <v>2594</v>
      </c>
      <c r="D391" s="81" t="s">
        <v>3328</v>
      </c>
      <c r="E391" s="82" t="s">
        <v>2597</v>
      </c>
      <c r="F391" s="81"/>
      <c r="G391" s="81" t="s">
        <v>3326</v>
      </c>
      <c r="H391" s="82" t="s">
        <v>2597</v>
      </c>
      <c r="I391" s="81" t="s">
        <v>2578</v>
      </c>
      <c r="J391" s="83" t="s">
        <v>2578</v>
      </c>
      <c r="K391" s="95">
        <v>89</v>
      </c>
      <c r="L391" s="84">
        <v>43048</v>
      </c>
      <c r="M391" s="85" t="s">
        <v>3329</v>
      </c>
      <c r="N391" s="81" t="s">
        <v>2578</v>
      </c>
      <c r="P391" s="128">
        <f t="shared" si="5"/>
        <v>0</v>
      </c>
    </row>
    <row r="392" spans="1:16" ht="17.100000000000001" hidden="1" customHeight="1">
      <c r="A392" s="80">
        <v>80003</v>
      </c>
      <c r="B392" s="80" t="s">
        <v>2578</v>
      </c>
      <c r="C392" s="81" t="s">
        <v>2594</v>
      </c>
      <c r="D392" s="81" t="s">
        <v>3330</v>
      </c>
      <c r="E392" s="82" t="s">
        <v>2597</v>
      </c>
      <c r="F392" s="81"/>
      <c r="G392" s="81" t="s">
        <v>3326</v>
      </c>
      <c r="H392" s="82" t="s">
        <v>2597</v>
      </c>
      <c r="I392" s="81" t="s">
        <v>2578</v>
      </c>
      <c r="J392" s="83" t="s">
        <v>2578</v>
      </c>
      <c r="K392" s="95">
        <v>986.15</v>
      </c>
      <c r="L392" s="84">
        <v>42684</v>
      </c>
      <c r="M392" s="85" t="s">
        <v>3331</v>
      </c>
      <c r="N392" s="81" t="s">
        <v>2578</v>
      </c>
      <c r="P392" s="128">
        <f t="shared" si="5"/>
        <v>0</v>
      </c>
    </row>
    <row r="393" spans="1:16" ht="17.100000000000001" hidden="1" customHeight="1">
      <c r="A393" s="80">
        <v>80004</v>
      </c>
      <c r="B393" s="80" t="s">
        <v>2578</v>
      </c>
      <c r="C393" s="81" t="s">
        <v>2594</v>
      </c>
      <c r="D393" s="81" t="s">
        <v>3332</v>
      </c>
      <c r="E393" s="82" t="s">
        <v>2597</v>
      </c>
      <c r="F393" s="81"/>
      <c r="G393" s="81" t="s">
        <v>3326</v>
      </c>
      <c r="H393" s="82" t="s">
        <v>2597</v>
      </c>
      <c r="I393" s="81" t="s">
        <v>2578</v>
      </c>
      <c r="J393" s="83" t="s">
        <v>2578</v>
      </c>
      <c r="K393" s="95">
        <v>126</v>
      </c>
      <c r="L393" s="84">
        <v>42677</v>
      </c>
      <c r="M393" s="85" t="s">
        <v>3333</v>
      </c>
      <c r="N393" s="81" t="s">
        <v>2578</v>
      </c>
      <c r="P393" s="128">
        <f t="shared" si="5"/>
        <v>0</v>
      </c>
    </row>
    <row r="394" spans="1:16" ht="17.100000000000001" hidden="1" customHeight="1">
      <c r="A394" s="80">
        <v>80005</v>
      </c>
      <c r="B394" s="80" t="s">
        <v>2578</v>
      </c>
      <c r="C394" s="81" t="s">
        <v>2594</v>
      </c>
      <c r="D394" s="81" t="s">
        <v>3334</v>
      </c>
      <c r="E394" s="82" t="s">
        <v>2597</v>
      </c>
      <c r="F394" s="81"/>
      <c r="G394" s="81" t="s">
        <v>3326</v>
      </c>
      <c r="H394" s="82" t="s">
        <v>2597</v>
      </c>
      <c r="I394" s="81" t="s">
        <v>2578</v>
      </c>
      <c r="J394" s="83" t="s">
        <v>2578</v>
      </c>
      <c r="K394" s="95">
        <v>395</v>
      </c>
      <c r="L394" s="84">
        <v>43714</v>
      </c>
      <c r="M394" s="85" t="s">
        <v>3335</v>
      </c>
      <c r="N394" s="81" t="s">
        <v>2578</v>
      </c>
      <c r="P394" s="128">
        <f t="shared" si="5"/>
        <v>0</v>
      </c>
    </row>
    <row r="395" spans="1:16" ht="17.100000000000001" hidden="1" customHeight="1">
      <c r="A395" s="80">
        <v>80006</v>
      </c>
      <c r="B395" s="80" t="s">
        <v>2578</v>
      </c>
      <c r="C395" s="81" t="s">
        <v>2594</v>
      </c>
      <c r="D395" s="81" t="s">
        <v>3336</v>
      </c>
      <c r="E395" s="82" t="s">
        <v>2597</v>
      </c>
      <c r="F395" s="81"/>
      <c r="G395" s="81" t="s">
        <v>3326</v>
      </c>
      <c r="H395" s="82" t="s">
        <v>2597</v>
      </c>
      <c r="I395" s="81" t="s">
        <v>2578</v>
      </c>
      <c r="J395" s="83" t="s">
        <v>2578</v>
      </c>
      <c r="K395" s="95">
        <v>629.5</v>
      </c>
      <c r="L395" s="84">
        <v>43282</v>
      </c>
      <c r="M395" s="85" t="s">
        <v>3337</v>
      </c>
      <c r="N395" s="81" t="s">
        <v>2578</v>
      </c>
      <c r="P395" s="128">
        <f t="shared" ref="P395:P458" si="6">K395*F395</f>
        <v>0</v>
      </c>
    </row>
    <row r="396" spans="1:16" ht="17.100000000000001" hidden="1" customHeight="1">
      <c r="A396" s="80">
        <v>80007</v>
      </c>
      <c r="B396" s="80" t="s">
        <v>2578</v>
      </c>
      <c r="C396" s="81" t="s">
        <v>2594</v>
      </c>
      <c r="D396" s="81" t="s">
        <v>3338</v>
      </c>
      <c r="E396" s="82" t="s">
        <v>2597</v>
      </c>
      <c r="F396" s="81"/>
      <c r="G396" s="81" t="s">
        <v>3326</v>
      </c>
      <c r="H396" s="82" t="s">
        <v>2597</v>
      </c>
      <c r="I396" s="81" t="s">
        <v>2578</v>
      </c>
      <c r="J396" s="83" t="s">
        <v>2578</v>
      </c>
      <c r="K396" s="95">
        <v>199.5</v>
      </c>
      <c r="L396" s="84">
        <v>41975</v>
      </c>
      <c r="M396" s="85" t="s">
        <v>3339</v>
      </c>
      <c r="N396" s="81" t="s">
        <v>2578</v>
      </c>
      <c r="P396" s="128">
        <f t="shared" si="6"/>
        <v>0</v>
      </c>
    </row>
    <row r="397" spans="1:16" ht="17.100000000000001" hidden="1" customHeight="1">
      <c r="A397" s="80">
        <v>80008</v>
      </c>
      <c r="B397" s="80" t="s">
        <v>2578</v>
      </c>
      <c r="C397" s="81" t="s">
        <v>2594</v>
      </c>
      <c r="D397" s="81" t="s">
        <v>3340</v>
      </c>
      <c r="E397" s="82" t="s">
        <v>2597</v>
      </c>
      <c r="F397" s="81"/>
      <c r="G397" s="81" t="s">
        <v>3326</v>
      </c>
      <c r="H397" s="82" t="s">
        <v>2597</v>
      </c>
      <c r="I397" s="81" t="s">
        <v>2578</v>
      </c>
      <c r="J397" s="83" t="s">
        <v>2578</v>
      </c>
      <c r="K397" s="95">
        <v>300</v>
      </c>
      <c r="L397" s="84">
        <v>43642</v>
      </c>
      <c r="M397" s="85" t="s">
        <v>3341</v>
      </c>
      <c r="N397" s="81" t="s">
        <v>2578</v>
      </c>
      <c r="P397" s="128">
        <f t="shared" si="6"/>
        <v>0</v>
      </c>
    </row>
    <row r="398" spans="1:16" ht="17.100000000000001" hidden="1" customHeight="1">
      <c r="A398" s="80">
        <v>80009</v>
      </c>
      <c r="B398" s="80" t="s">
        <v>2578</v>
      </c>
      <c r="C398" s="81" t="s">
        <v>2594</v>
      </c>
      <c r="D398" s="81" t="s">
        <v>3342</v>
      </c>
      <c r="E398" s="82" t="s">
        <v>2597</v>
      </c>
      <c r="F398" s="81"/>
      <c r="G398" s="81" t="s">
        <v>3326</v>
      </c>
      <c r="H398" s="82" t="s">
        <v>2597</v>
      </c>
      <c r="I398" s="81" t="s">
        <v>2578</v>
      </c>
      <c r="J398" s="83" t="s">
        <v>2578</v>
      </c>
      <c r="K398" s="95">
        <v>210</v>
      </c>
      <c r="L398" s="84" t="s">
        <v>2578</v>
      </c>
      <c r="M398" s="85" t="s">
        <v>3343</v>
      </c>
      <c r="N398" s="81" t="s">
        <v>2578</v>
      </c>
      <c r="P398" s="128">
        <f t="shared" si="6"/>
        <v>0</v>
      </c>
    </row>
    <row r="399" spans="1:16" ht="17.100000000000001" hidden="1" customHeight="1">
      <c r="A399" s="80">
        <v>80010</v>
      </c>
      <c r="B399" s="80" t="s">
        <v>2578</v>
      </c>
      <c r="C399" s="81" t="s">
        <v>2594</v>
      </c>
      <c r="D399" s="81" t="s">
        <v>3344</v>
      </c>
      <c r="E399" s="82" t="s">
        <v>2597</v>
      </c>
      <c r="F399" s="81"/>
      <c r="G399" s="81" t="s">
        <v>3326</v>
      </c>
      <c r="H399" s="82" t="s">
        <v>2597</v>
      </c>
      <c r="I399" s="81" t="s">
        <v>2578</v>
      </c>
      <c r="J399" s="83" t="s">
        <v>2578</v>
      </c>
      <c r="K399" s="95">
        <v>204</v>
      </c>
      <c r="L399" s="84">
        <v>42544</v>
      </c>
      <c r="M399" s="85" t="s">
        <v>3345</v>
      </c>
      <c r="N399" s="81" t="s">
        <v>2578</v>
      </c>
      <c r="P399" s="128">
        <f t="shared" si="6"/>
        <v>0</v>
      </c>
    </row>
    <row r="400" spans="1:16" ht="17.100000000000001" hidden="1" customHeight="1">
      <c r="A400" s="80">
        <v>80011</v>
      </c>
      <c r="B400" s="80" t="s">
        <v>2578</v>
      </c>
      <c r="C400" s="81" t="s">
        <v>2594</v>
      </c>
      <c r="D400" s="81" t="s">
        <v>3346</v>
      </c>
      <c r="E400" s="82" t="s">
        <v>2597</v>
      </c>
      <c r="F400" s="81"/>
      <c r="G400" s="81" t="s">
        <v>3326</v>
      </c>
      <c r="H400" s="82" t="s">
        <v>2597</v>
      </c>
      <c r="I400" s="81" t="s">
        <v>2578</v>
      </c>
      <c r="J400" s="83" t="s">
        <v>2578</v>
      </c>
      <c r="K400" s="95">
        <v>395</v>
      </c>
      <c r="L400" s="84">
        <v>43649</v>
      </c>
      <c r="M400" s="85" t="s">
        <v>3347</v>
      </c>
      <c r="N400" s="81" t="s">
        <v>2578</v>
      </c>
      <c r="P400" s="128">
        <f t="shared" si="6"/>
        <v>0</v>
      </c>
    </row>
    <row r="401" spans="1:16" ht="17.100000000000001" hidden="1" customHeight="1">
      <c r="A401" s="80">
        <v>80012</v>
      </c>
      <c r="B401" s="80" t="s">
        <v>2578</v>
      </c>
      <c r="C401" s="81" t="s">
        <v>2594</v>
      </c>
      <c r="D401" s="81" t="s">
        <v>3348</v>
      </c>
      <c r="E401" s="82" t="s">
        <v>2597</v>
      </c>
      <c r="F401" s="81"/>
      <c r="G401" s="81" t="s">
        <v>3326</v>
      </c>
      <c r="H401" s="82" t="s">
        <v>2597</v>
      </c>
      <c r="I401" s="81" t="s">
        <v>2578</v>
      </c>
      <c r="J401" s="83" t="s">
        <v>2578</v>
      </c>
      <c r="K401" s="95">
        <v>2</v>
      </c>
      <c r="L401" s="84">
        <v>41984</v>
      </c>
      <c r="M401" s="85" t="s">
        <v>3349</v>
      </c>
      <c r="N401" s="81" t="s">
        <v>2578</v>
      </c>
      <c r="P401" s="128">
        <f t="shared" si="6"/>
        <v>0</v>
      </c>
    </row>
    <row r="402" spans="1:16" ht="17.100000000000001" hidden="1" customHeight="1">
      <c r="A402" s="80">
        <v>80013</v>
      </c>
      <c r="B402" s="80" t="s">
        <v>2578</v>
      </c>
      <c r="C402" s="81" t="s">
        <v>2594</v>
      </c>
      <c r="D402" s="81" t="s">
        <v>3350</v>
      </c>
      <c r="E402" s="82" t="s">
        <v>2597</v>
      </c>
      <c r="F402" s="81"/>
      <c r="G402" s="81" t="s">
        <v>3326</v>
      </c>
      <c r="H402" s="82" t="s">
        <v>2597</v>
      </c>
      <c r="I402" s="81" t="s">
        <v>2578</v>
      </c>
      <c r="J402" s="83" t="s">
        <v>2578</v>
      </c>
      <c r="K402" s="95">
        <v>143.33000000000001</v>
      </c>
      <c r="L402" s="84">
        <v>43279</v>
      </c>
      <c r="M402" s="85" t="s">
        <v>3351</v>
      </c>
      <c r="N402" s="81" t="s">
        <v>2578</v>
      </c>
      <c r="P402" s="128">
        <f t="shared" si="6"/>
        <v>0</v>
      </c>
    </row>
    <row r="403" spans="1:16" ht="17.100000000000001" hidden="1" customHeight="1">
      <c r="A403" s="80">
        <v>80015</v>
      </c>
      <c r="B403" s="80" t="s">
        <v>2578</v>
      </c>
      <c r="C403" s="81" t="s">
        <v>2594</v>
      </c>
      <c r="D403" s="81" t="s">
        <v>3352</v>
      </c>
      <c r="E403" s="82" t="s">
        <v>2597</v>
      </c>
      <c r="F403" s="81"/>
      <c r="G403" s="81" t="s">
        <v>3326</v>
      </c>
      <c r="H403" s="82" t="s">
        <v>2597</v>
      </c>
      <c r="I403" s="81" t="s">
        <v>2578</v>
      </c>
      <c r="J403" s="83" t="s">
        <v>2578</v>
      </c>
      <c r="K403" s="95">
        <v>250</v>
      </c>
      <c r="L403" s="84">
        <v>43237</v>
      </c>
      <c r="M403" s="85" t="s">
        <v>3353</v>
      </c>
      <c r="N403" s="81" t="s">
        <v>2578</v>
      </c>
      <c r="P403" s="128">
        <f t="shared" si="6"/>
        <v>0</v>
      </c>
    </row>
    <row r="404" spans="1:16" ht="17.100000000000001" hidden="1" customHeight="1">
      <c r="A404" s="80">
        <v>80016</v>
      </c>
      <c r="B404" s="80" t="s">
        <v>2578</v>
      </c>
      <c r="C404" s="81" t="s">
        <v>2594</v>
      </c>
      <c r="D404" s="81" t="s">
        <v>3354</v>
      </c>
      <c r="E404" s="82" t="s">
        <v>2597</v>
      </c>
      <c r="F404" s="81"/>
      <c r="G404" s="81" t="s">
        <v>3326</v>
      </c>
      <c r="H404" s="82" t="s">
        <v>2597</v>
      </c>
      <c r="I404" s="81" t="s">
        <v>2578</v>
      </c>
      <c r="J404" s="83" t="s">
        <v>2578</v>
      </c>
      <c r="K404" s="95">
        <v>238</v>
      </c>
      <c r="L404" s="84">
        <v>43384</v>
      </c>
      <c r="M404" s="85" t="s">
        <v>3355</v>
      </c>
      <c r="N404" s="81" t="s">
        <v>2578</v>
      </c>
      <c r="P404" s="128">
        <f t="shared" si="6"/>
        <v>0</v>
      </c>
    </row>
    <row r="405" spans="1:16" ht="17.100000000000001" hidden="1" customHeight="1">
      <c r="A405" s="80">
        <v>80017</v>
      </c>
      <c r="B405" s="80" t="s">
        <v>2578</v>
      </c>
      <c r="C405" s="81" t="s">
        <v>2594</v>
      </c>
      <c r="D405" s="81" t="s">
        <v>3356</v>
      </c>
      <c r="E405" s="82" t="s">
        <v>2597</v>
      </c>
      <c r="F405" s="81"/>
      <c r="G405" s="81" t="s">
        <v>3326</v>
      </c>
      <c r="H405" s="82" t="s">
        <v>2597</v>
      </c>
      <c r="I405" s="81" t="s">
        <v>2578</v>
      </c>
      <c r="J405" s="83" t="s">
        <v>2578</v>
      </c>
      <c r="K405" s="95">
        <v>840</v>
      </c>
      <c r="L405" s="84">
        <v>42046</v>
      </c>
      <c r="M405" s="85" t="s">
        <v>3357</v>
      </c>
      <c r="N405" s="81" t="s">
        <v>2578</v>
      </c>
      <c r="P405" s="128">
        <f t="shared" si="6"/>
        <v>0</v>
      </c>
    </row>
    <row r="406" spans="1:16" ht="17.100000000000001" hidden="1" customHeight="1">
      <c r="A406" s="80">
        <v>80018</v>
      </c>
      <c r="B406" s="80" t="s">
        <v>2578</v>
      </c>
      <c r="C406" s="81" t="s">
        <v>2594</v>
      </c>
      <c r="D406" s="81" t="s">
        <v>3358</v>
      </c>
      <c r="E406" s="82" t="s">
        <v>2597</v>
      </c>
      <c r="F406" s="81"/>
      <c r="G406" s="81" t="s">
        <v>3326</v>
      </c>
      <c r="H406" s="82" t="s">
        <v>2597</v>
      </c>
      <c r="I406" s="81" t="s">
        <v>2578</v>
      </c>
      <c r="J406" s="83" t="s">
        <v>2578</v>
      </c>
      <c r="K406" s="95">
        <v>840</v>
      </c>
      <c r="L406" s="84">
        <v>42046</v>
      </c>
      <c r="M406" s="85" t="s">
        <v>3359</v>
      </c>
      <c r="N406" s="81" t="s">
        <v>2578</v>
      </c>
      <c r="P406" s="128">
        <f t="shared" si="6"/>
        <v>0</v>
      </c>
    </row>
    <row r="407" spans="1:16" ht="17.100000000000001" hidden="1" customHeight="1">
      <c r="A407" s="80">
        <v>80019</v>
      </c>
      <c r="B407" s="80" t="s">
        <v>2578</v>
      </c>
      <c r="C407" s="81" t="s">
        <v>2594</v>
      </c>
      <c r="D407" s="81" t="s">
        <v>3360</v>
      </c>
      <c r="E407" s="82" t="s">
        <v>2597</v>
      </c>
      <c r="F407" s="81"/>
      <c r="G407" s="81" t="s">
        <v>3326</v>
      </c>
      <c r="H407" s="82" t="s">
        <v>2597</v>
      </c>
      <c r="I407" s="81" t="s">
        <v>2578</v>
      </c>
      <c r="J407" s="83" t="s">
        <v>2578</v>
      </c>
      <c r="K407" s="95">
        <v>210</v>
      </c>
      <c r="L407" s="84">
        <v>41975</v>
      </c>
      <c r="M407" s="85" t="s">
        <v>3361</v>
      </c>
      <c r="N407" s="81" t="s">
        <v>2578</v>
      </c>
      <c r="P407" s="128">
        <f t="shared" si="6"/>
        <v>0</v>
      </c>
    </row>
    <row r="408" spans="1:16" ht="17.100000000000001" hidden="1" customHeight="1">
      <c r="A408" s="80">
        <v>80020</v>
      </c>
      <c r="B408" s="80" t="s">
        <v>2578</v>
      </c>
      <c r="C408" s="81" t="s">
        <v>2594</v>
      </c>
      <c r="D408" s="81" t="s">
        <v>3362</v>
      </c>
      <c r="E408" s="82" t="s">
        <v>2597</v>
      </c>
      <c r="F408" s="81"/>
      <c r="G408" s="81" t="s">
        <v>3326</v>
      </c>
      <c r="H408" s="82" t="s">
        <v>2597</v>
      </c>
      <c r="I408" s="81" t="s">
        <v>2578</v>
      </c>
      <c r="J408" s="83" t="s">
        <v>2578</v>
      </c>
      <c r="K408" s="95">
        <v>160</v>
      </c>
      <c r="L408" s="84">
        <v>41975</v>
      </c>
      <c r="M408" s="85" t="s">
        <v>3363</v>
      </c>
      <c r="N408" s="81" t="s">
        <v>2578</v>
      </c>
      <c r="P408" s="128">
        <f t="shared" si="6"/>
        <v>0</v>
      </c>
    </row>
    <row r="409" spans="1:16" ht="17.100000000000001" hidden="1" customHeight="1">
      <c r="A409" s="80">
        <v>80021</v>
      </c>
      <c r="B409" s="80" t="s">
        <v>2578</v>
      </c>
      <c r="C409" s="81" t="s">
        <v>2594</v>
      </c>
      <c r="D409" s="81" t="s">
        <v>3364</v>
      </c>
      <c r="E409" s="82" t="s">
        <v>2597</v>
      </c>
      <c r="F409" s="81"/>
      <c r="G409" s="81" t="s">
        <v>3326</v>
      </c>
      <c r="H409" s="82" t="s">
        <v>2597</v>
      </c>
      <c r="I409" s="81" t="s">
        <v>2578</v>
      </c>
      <c r="J409" s="83" t="s">
        <v>2578</v>
      </c>
      <c r="K409" s="95">
        <v>360</v>
      </c>
      <c r="L409" s="84" t="s">
        <v>2578</v>
      </c>
      <c r="M409" s="85" t="s">
        <v>3365</v>
      </c>
      <c r="N409" s="81" t="s">
        <v>2578</v>
      </c>
      <c r="P409" s="128">
        <f t="shared" si="6"/>
        <v>0</v>
      </c>
    </row>
    <row r="410" spans="1:16" ht="17.100000000000001" hidden="1" customHeight="1">
      <c r="A410" s="80">
        <v>80022</v>
      </c>
      <c r="B410" s="80" t="s">
        <v>2578</v>
      </c>
      <c r="C410" s="81" t="s">
        <v>2594</v>
      </c>
      <c r="D410" s="81" t="s">
        <v>3366</v>
      </c>
      <c r="E410" s="82" t="s">
        <v>2597</v>
      </c>
      <c r="F410" s="81"/>
      <c r="G410" s="81" t="s">
        <v>3326</v>
      </c>
      <c r="H410" s="82" t="s">
        <v>2597</v>
      </c>
      <c r="I410" s="81" t="s">
        <v>2578</v>
      </c>
      <c r="J410" s="83" t="s">
        <v>2578</v>
      </c>
      <c r="K410" s="95">
        <v>945</v>
      </c>
      <c r="L410" s="84">
        <v>42261</v>
      </c>
      <c r="M410" s="85" t="s">
        <v>3367</v>
      </c>
      <c r="N410" s="81" t="s">
        <v>2578</v>
      </c>
      <c r="P410" s="128">
        <f t="shared" si="6"/>
        <v>0</v>
      </c>
    </row>
    <row r="411" spans="1:16" ht="17.100000000000001" hidden="1" customHeight="1">
      <c r="A411" s="80">
        <v>80023</v>
      </c>
      <c r="B411" s="80" t="s">
        <v>2578</v>
      </c>
      <c r="C411" s="81" t="s">
        <v>2594</v>
      </c>
      <c r="D411" s="81" t="s">
        <v>3368</v>
      </c>
      <c r="E411" s="82" t="s">
        <v>2597</v>
      </c>
      <c r="F411" s="81"/>
      <c r="G411" s="81" t="s">
        <v>3326</v>
      </c>
      <c r="H411" s="82" t="s">
        <v>2597</v>
      </c>
      <c r="I411" s="81" t="s">
        <v>2578</v>
      </c>
      <c r="J411" s="83" t="s">
        <v>2578</v>
      </c>
      <c r="K411" s="95">
        <v>0</v>
      </c>
      <c r="L411" s="84">
        <v>41975</v>
      </c>
      <c r="M411" s="85" t="s">
        <v>3369</v>
      </c>
      <c r="N411" s="81" t="s">
        <v>2578</v>
      </c>
      <c r="P411" s="128">
        <f t="shared" si="6"/>
        <v>0</v>
      </c>
    </row>
    <row r="412" spans="1:16" ht="17.100000000000001" hidden="1" customHeight="1">
      <c r="A412" s="80">
        <v>80024</v>
      </c>
      <c r="B412" s="80" t="s">
        <v>2578</v>
      </c>
      <c r="C412" s="81" t="s">
        <v>2594</v>
      </c>
      <c r="D412" s="81" t="s">
        <v>3370</v>
      </c>
      <c r="E412" s="82" t="s">
        <v>2597</v>
      </c>
      <c r="F412" s="81"/>
      <c r="G412" s="81" t="s">
        <v>3326</v>
      </c>
      <c r="H412" s="82" t="s">
        <v>2597</v>
      </c>
      <c r="I412" s="81" t="s">
        <v>2578</v>
      </c>
      <c r="J412" s="83" t="s">
        <v>2578</v>
      </c>
      <c r="K412" s="95">
        <v>0</v>
      </c>
      <c r="L412" s="84">
        <v>41975</v>
      </c>
      <c r="M412" s="85" t="s">
        <v>3371</v>
      </c>
      <c r="N412" s="81" t="s">
        <v>2578</v>
      </c>
      <c r="P412" s="128">
        <f t="shared" si="6"/>
        <v>0</v>
      </c>
    </row>
    <row r="413" spans="1:16" ht="17.100000000000001" hidden="1" customHeight="1">
      <c r="A413" s="80">
        <v>80025</v>
      </c>
      <c r="B413" s="80" t="s">
        <v>2578</v>
      </c>
      <c r="C413" s="81" t="s">
        <v>2594</v>
      </c>
      <c r="D413" s="81" t="s">
        <v>3372</v>
      </c>
      <c r="E413" s="82" t="s">
        <v>2597</v>
      </c>
      <c r="F413" s="81"/>
      <c r="G413" s="81" t="s">
        <v>3326</v>
      </c>
      <c r="H413" s="82" t="s">
        <v>2597</v>
      </c>
      <c r="I413" s="81" t="s">
        <v>2578</v>
      </c>
      <c r="J413" s="83" t="s">
        <v>2578</v>
      </c>
      <c r="K413" s="95">
        <v>0</v>
      </c>
      <c r="L413" s="84" t="s">
        <v>2578</v>
      </c>
      <c r="M413" s="85" t="s">
        <v>3373</v>
      </c>
      <c r="N413" s="81" t="s">
        <v>2578</v>
      </c>
      <c r="P413" s="128">
        <f t="shared" si="6"/>
        <v>0</v>
      </c>
    </row>
    <row r="414" spans="1:16" ht="17.100000000000001" hidden="1" customHeight="1">
      <c r="A414" s="80">
        <v>80026</v>
      </c>
      <c r="B414" s="80" t="s">
        <v>2578</v>
      </c>
      <c r="C414" s="81" t="s">
        <v>2594</v>
      </c>
      <c r="D414" s="81" t="s">
        <v>3374</v>
      </c>
      <c r="E414" s="82" t="s">
        <v>2597</v>
      </c>
      <c r="F414" s="81"/>
      <c r="G414" s="81" t="s">
        <v>3326</v>
      </c>
      <c r="H414" s="82" t="s">
        <v>2597</v>
      </c>
      <c r="I414" s="81" t="s">
        <v>2578</v>
      </c>
      <c r="J414" s="83" t="s">
        <v>2578</v>
      </c>
      <c r="K414" s="95">
        <v>0</v>
      </c>
      <c r="L414" s="84">
        <v>41975</v>
      </c>
      <c r="M414" s="85" t="s">
        <v>3375</v>
      </c>
      <c r="N414" s="81" t="s">
        <v>2578</v>
      </c>
      <c r="P414" s="128">
        <f t="shared" si="6"/>
        <v>0</v>
      </c>
    </row>
    <row r="415" spans="1:16" ht="17.100000000000001" hidden="1" customHeight="1">
      <c r="A415" s="80">
        <v>80027</v>
      </c>
      <c r="B415" s="80" t="s">
        <v>2578</v>
      </c>
      <c r="C415" s="81" t="s">
        <v>2594</v>
      </c>
      <c r="D415" s="81" t="s">
        <v>3376</v>
      </c>
      <c r="E415" s="82" t="s">
        <v>2597</v>
      </c>
      <c r="F415" s="81"/>
      <c r="G415" s="81" t="s">
        <v>3326</v>
      </c>
      <c r="H415" s="82" t="s">
        <v>2597</v>
      </c>
      <c r="I415" s="81" t="s">
        <v>2578</v>
      </c>
      <c r="J415" s="83" t="s">
        <v>2578</v>
      </c>
      <c r="K415" s="95">
        <v>48</v>
      </c>
      <c r="L415" s="84">
        <v>43811</v>
      </c>
      <c r="M415" s="85" t="s">
        <v>3377</v>
      </c>
      <c r="N415" s="81" t="s">
        <v>2578</v>
      </c>
      <c r="P415" s="128">
        <f t="shared" si="6"/>
        <v>0</v>
      </c>
    </row>
    <row r="416" spans="1:16" ht="17.100000000000001" hidden="1" customHeight="1">
      <c r="A416" s="80">
        <v>80028</v>
      </c>
      <c r="B416" s="80" t="s">
        <v>2578</v>
      </c>
      <c r="C416" s="81" t="s">
        <v>2594</v>
      </c>
      <c r="D416" s="81" t="s">
        <v>3378</v>
      </c>
      <c r="E416" s="82" t="s">
        <v>2597</v>
      </c>
      <c r="F416" s="81"/>
      <c r="G416" s="81" t="s">
        <v>3326</v>
      </c>
      <c r="H416" s="82" t="s">
        <v>2597</v>
      </c>
      <c r="I416" s="81" t="s">
        <v>2578</v>
      </c>
      <c r="J416" s="83" t="s">
        <v>2578</v>
      </c>
      <c r="K416" s="95">
        <v>0</v>
      </c>
      <c r="L416" s="84">
        <v>41975</v>
      </c>
      <c r="M416" s="85" t="s">
        <v>3379</v>
      </c>
      <c r="N416" s="81" t="s">
        <v>2578</v>
      </c>
      <c r="P416" s="128">
        <f t="shared" si="6"/>
        <v>0</v>
      </c>
    </row>
    <row r="417" spans="1:16" ht="17.100000000000001" hidden="1" customHeight="1">
      <c r="A417" s="80">
        <v>80029</v>
      </c>
      <c r="B417" s="80" t="s">
        <v>2578</v>
      </c>
      <c r="C417" s="81" t="s">
        <v>2594</v>
      </c>
      <c r="D417" s="81" t="s">
        <v>3380</v>
      </c>
      <c r="E417" s="82" t="s">
        <v>2597</v>
      </c>
      <c r="F417" s="81"/>
      <c r="G417" s="81" t="s">
        <v>3326</v>
      </c>
      <c r="H417" s="82" t="s">
        <v>2597</v>
      </c>
      <c r="I417" s="81" t="s">
        <v>2578</v>
      </c>
      <c r="J417" s="83" t="s">
        <v>2578</v>
      </c>
      <c r="K417" s="95">
        <v>380</v>
      </c>
      <c r="L417" s="84">
        <v>41975</v>
      </c>
      <c r="M417" s="85" t="s">
        <v>3381</v>
      </c>
      <c r="N417" s="81" t="s">
        <v>2578</v>
      </c>
      <c r="P417" s="128">
        <f t="shared" si="6"/>
        <v>0</v>
      </c>
    </row>
    <row r="418" spans="1:16" ht="17.100000000000001" hidden="1" customHeight="1">
      <c r="A418" s="80">
        <v>80030</v>
      </c>
      <c r="B418" s="80" t="s">
        <v>2578</v>
      </c>
      <c r="C418" s="81" t="s">
        <v>2594</v>
      </c>
      <c r="D418" s="81" t="s">
        <v>3382</v>
      </c>
      <c r="E418" s="82" t="s">
        <v>2597</v>
      </c>
      <c r="F418" s="81"/>
      <c r="G418" s="81" t="s">
        <v>3326</v>
      </c>
      <c r="H418" s="82" t="s">
        <v>2597</v>
      </c>
      <c r="I418" s="81" t="s">
        <v>2578</v>
      </c>
      <c r="J418" s="83" t="s">
        <v>2578</v>
      </c>
      <c r="K418" s="95">
        <v>916.6</v>
      </c>
      <c r="L418" s="84">
        <v>43130</v>
      </c>
      <c r="M418" s="85" t="s">
        <v>3383</v>
      </c>
      <c r="N418" s="81" t="s">
        <v>2578</v>
      </c>
      <c r="P418" s="128">
        <f t="shared" si="6"/>
        <v>0</v>
      </c>
    </row>
    <row r="419" spans="1:16" ht="17.100000000000001" hidden="1" customHeight="1">
      <c r="A419" s="80">
        <v>80031</v>
      </c>
      <c r="B419" s="80" t="s">
        <v>2578</v>
      </c>
      <c r="C419" s="81" t="s">
        <v>2594</v>
      </c>
      <c r="D419" s="81" t="s">
        <v>3384</v>
      </c>
      <c r="E419" s="82" t="s">
        <v>2597</v>
      </c>
      <c r="F419" s="81"/>
      <c r="G419" s="81" t="s">
        <v>3326</v>
      </c>
      <c r="H419" s="82" t="s">
        <v>2597</v>
      </c>
      <c r="I419" s="81" t="s">
        <v>2578</v>
      </c>
      <c r="J419" s="83" t="s">
        <v>2578</v>
      </c>
      <c r="K419" s="95">
        <v>1050</v>
      </c>
      <c r="L419" s="84">
        <v>42388</v>
      </c>
      <c r="M419" s="85" t="s">
        <v>3385</v>
      </c>
      <c r="N419" s="81" t="s">
        <v>2578</v>
      </c>
      <c r="P419" s="128">
        <f t="shared" si="6"/>
        <v>0</v>
      </c>
    </row>
    <row r="420" spans="1:16" ht="17.100000000000001" hidden="1" customHeight="1">
      <c r="A420" s="80">
        <v>80032</v>
      </c>
      <c r="B420" s="80" t="s">
        <v>2578</v>
      </c>
      <c r="C420" s="81" t="s">
        <v>2594</v>
      </c>
      <c r="D420" s="81" t="s">
        <v>3386</v>
      </c>
      <c r="E420" s="82" t="s">
        <v>2597</v>
      </c>
      <c r="F420" s="81"/>
      <c r="G420" s="81" t="s">
        <v>3326</v>
      </c>
      <c r="H420" s="82" t="s">
        <v>2597</v>
      </c>
      <c r="I420" s="81" t="s">
        <v>2578</v>
      </c>
      <c r="J420" s="83" t="s">
        <v>2578</v>
      </c>
      <c r="K420" s="95">
        <v>325.5</v>
      </c>
      <c r="L420" s="84">
        <v>42496</v>
      </c>
      <c r="M420" s="85" t="s">
        <v>3387</v>
      </c>
      <c r="N420" s="81" t="s">
        <v>2578</v>
      </c>
      <c r="P420" s="128">
        <f t="shared" si="6"/>
        <v>0</v>
      </c>
    </row>
    <row r="421" spans="1:16" ht="17.100000000000001" hidden="1" customHeight="1">
      <c r="A421" s="80">
        <v>80033</v>
      </c>
      <c r="B421" s="80" t="s">
        <v>2578</v>
      </c>
      <c r="C421" s="81" t="s">
        <v>2594</v>
      </c>
      <c r="D421" s="81" t="s">
        <v>3388</v>
      </c>
      <c r="E421" s="82" t="s">
        <v>2597</v>
      </c>
      <c r="F421" s="81"/>
      <c r="G421" s="81" t="s">
        <v>3326</v>
      </c>
      <c r="H421" s="82" t="s">
        <v>2597</v>
      </c>
      <c r="I421" s="81" t="s">
        <v>2578</v>
      </c>
      <c r="J421" s="83" t="s">
        <v>2578</v>
      </c>
      <c r="K421" s="95">
        <v>380</v>
      </c>
      <c r="L421" s="84">
        <v>42093</v>
      </c>
      <c r="M421" s="85" t="s">
        <v>3389</v>
      </c>
      <c r="N421" s="81" t="s">
        <v>2578</v>
      </c>
      <c r="P421" s="128">
        <f t="shared" si="6"/>
        <v>0</v>
      </c>
    </row>
    <row r="422" spans="1:16" ht="17.100000000000001" hidden="1" customHeight="1">
      <c r="A422" s="80">
        <v>80034</v>
      </c>
      <c r="B422" s="80" t="s">
        <v>2578</v>
      </c>
      <c r="C422" s="81" t="s">
        <v>2594</v>
      </c>
      <c r="D422" s="81" t="s">
        <v>3390</v>
      </c>
      <c r="E422" s="82" t="s">
        <v>2597</v>
      </c>
      <c r="F422" s="81"/>
      <c r="G422" s="81" t="s">
        <v>3326</v>
      </c>
      <c r="H422" s="82" t="s">
        <v>2597</v>
      </c>
      <c r="I422" s="81" t="s">
        <v>2578</v>
      </c>
      <c r="J422" s="83" t="s">
        <v>2578</v>
      </c>
      <c r="K422" s="95">
        <v>252.5</v>
      </c>
      <c r="L422" s="84">
        <v>42060</v>
      </c>
      <c r="M422" s="85" t="s">
        <v>3391</v>
      </c>
      <c r="N422" s="81" t="s">
        <v>2578</v>
      </c>
      <c r="P422" s="128">
        <f t="shared" si="6"/>
        <v>0</v>
      </c>
    </row>
    <row r="423" spans="1:16" ht="17.100000000000001" hidden="1" customHeight="1">
      <c r="A423" s="80">
        <v>80035</v>
      </c>
      <c r="B423" s="80" t="s">
        <v>2578</v>
      </c>
      <c r="C423" s="81" t="s">
        <v>2594</v>
      </c>
      <c r="D423" s="81" t="s">
        <v>3392</v>
      </c>
      <c r="E423" s="82" t="s">
        <v>2597</v>
      </c>
      <c r="F423" s="81"/>
      <c r="G423" s="81" t="s">
        <v>3326</v>
      </c>
      <c r="H423" s="82" t="s">
        <v>2597</v>
      </c>
      <c r="I423" s="81" t="s">
        <v>2578</v>
      </c>
      <c r="J423" s="83" t="s">
        <v>2578</v>
      </c>
      <c r="K423" s="95">
        <v>382</v>
      </c>
      <c r="L423" s="84">
        <v>42272</v>
      </c>
      <c r="M423" s="85" t="s">
        <v>3393</v>
      </c>
      <c r="N423" s="81" t="s">
        <v>2578</v>
      </c>
      <c r="P423" s="128">
        <f t="shared" si="6"/>
        <v>0</v>
      </c>
    </row>
    <row r="424" spans="1:16" ht="17.100000000000001" hidden="1" customHeight="1">
      <c r="A424" s="80">
        <v>80036</v>
      </c>
      <c r="B424" s="80" t="s">
        <v>2578</v>
      </c>
      <c r="C424" s="81" t="s">
        <v>2594</v>
      </c>
      <c r="D424" s="81" t="s">
        <v>3394</v>
      </c>
      <c r="E424" s="82" t="s">
        <v>2597</v>
      </c>
      <c r="F424" s="81"/>
      <c r="G424" s="81" t="s">
        <v>3326</v>
      </c>
      <c r="H424" s="82" t="s">
        <v>2597</v>
      </c>
      <c r="I424" s="81" t="s">
        <v>2578</v>
      </c>
      <c r="J424" s="83" t="s">
        <v>2578</v>
      </c>
      <c r="K424" s="95">
        <v>133.79</v>
      </c>
      <c r="L424" s="84" t="s">
        <v>2578</v>
      </c>
      <c r="M424" s="85" t="s">
        <v>3395</v>
      </c>
      <c r="N424" s="81" t="s">
        <v>2578</v>
      </c>
      <c r="P424" s="128">
        <f t="shared" si="6"/>
        <v>0</v>
      </c>
    </row>
    <row r="425" spans="1:16" ht="17.100000000000001" hidden="1" customHeight="1">
      <c r="A425" s="80">
        <v>80037</v>
      </c>
      <c r="B425" s="80" t="s">
        <v>2578</v>
      </c>
      <c r="C425" s="81" t="s">
        <v>2594</v>
      </c>
      <c r="D425" s="81" t="s">
        <v>3396</v>
      </c>
      <c r="E425" s="82" t="s">
        <v>2597</v>
      </c>
      <c r="F425" s="81"/>
      <c r="G425" s="81" t="s">
        <v>3326</v>
      </c>
      <c r="H425" s="82" t="s">
        <v>2597</v>
      </c>
      <c r="I425" s="81" t="s">
        <v>2578</v>
      </c>
      <c r="J425" s="83" t="s">
        <v>2578</v>
      </c>
      <c r="K425" s="95">
        <v>420</v>
      </c>
      <c r="L425" s="84">
        <v>42060</v>
      </c>
      <c r="M425" s="85" t="s">
        <v>3397</v>
      </c>
      <c r="N425" s="81" t="s">
        <v>2578</v>
      </c>
      <c r="P425" s="128">
        <f t="shared" si="6"/>
        <v>0</v>
      </c>
    </row>
    <row r="426" spans="1:16" ht="17.100000000000001" hidden="1" customHeight="1">
      <c r="A426" s="80">
        <v>80038</v>
      </c>
      <c r="B426" s="80" t="s">
        <v>2578</v>
      </c>
      <c r="C426" s="81" t="s">
        <v>2594</v>
      </c>
      <c r="D426" s="81" t="s">
        <v>3398</v>
      </c>
      <c r="E426" s="82" t="s">
        <v>2597</v>
      </c>
      <c r="F426" s="81"/>
      <c r="G426" s="81" t="s">
        <v>3326</v>
      </c>
      <c r="H426" s="82" t="s">
        <v>2597</v>
      </c>
      <c r="I426" s="81" t="s">
        <v>2578</v>
      </c>
      <c r="J426" s="83" t="s">
        <v>2578</v>
      </c>
      <c r="K426" s="95">
        <v>840</v>
      </c>
      <c r="L426" s="84">
        <v>42060</v>
      </c>
      <c r="M426" s="85" t="s">
        <v>3399</v>
      </c>
      <c r="N426" s="81" t="s">
        <v>2578</v>
      </c>
      <c r="P426" s="128">
        <f t="shared" si="6"/>
        <v>0</v>
      </c>
    </row>
    <row r="427" spans="1:16" ht="17.100000000000001" hidden="1" customHeight="1">
      <c r="A427" s="80">
        <v>80039</v>
      </c>
      <c r="B427" s="80" t="s">
        <v>2578</v>
      </c>
      <c r="C427" s="81" t="s">
        <v>2594</v>
      </c>
      <c r="D427" s="81" t="s">
        <v>3400</v>
      </c>
      <c r="E427" s="82" t="s">
        <v>2597</v>
      </c>
      <c r="F427" s="81"/>
      <c r="G427" s="81" t="s">
        <v>3326</v>
      </c>
      <c r="H427" s="82" t="s">
        <v>2597</v>
      </c>
      <c r="I427" s="81" t="s">
        <v>2578</v>
      </c>
      <c r="J427" s="83" t="s">
        <v>2578</v>
      </c>
      <c r="K427" s="95">
        <v>0</v>
      </c>
      <c r="L427" s="84">
        <v>41975</v>
      </c>
      <c r="M427" s="85" t="s">
        <v>3401</v>
      </c>
      <c r="N427" s="81" t="s">
        <v>2578</v>
      </c>
      <c r="P427" s="128">
        <f t="shared" si="6"/>
        <v>0</v>
      </c>
    </row>
    <row r="428" spans="1:16" ht="17.100000000000001" hidden="1" customHeight="1">
      <c r="A428" s="80">
        <v>80040</v>
      </c>
      <c r="B428" s="80" t="s">
        <v>2578</v>
      </c>
      <c r="C428" s="81" t="s">
        <v>2594</v>
      </c>
      <c r="D428" s="81" t="s">
        <v>3402</v>
      </c>
      <c r="E428" s="82" t="s">
        <v>2597</v>
      </c>
      <c r="F428" s="81"/>
      <c r="G428" s="81" t="s">
        <v>3326</v>
      </c>
      <c r="H428" s="82" t="s">
        <v>2597</v>
      </c>
      <c r="I428" s="81" t="s">
        <v>2578</v>
      </c>
      <c r="J428" s="83" t="s">
        <v>2578</v>
      </c>
      <c r="K428" s="95">
        <v>0</v>
      </c>
      <c r="L428" s="84" t="s">
        <v>2578</v>
      </c>
      <c r="M428" s="85" t="s">
        <v>3403</v>
      </c>
      <c r="N428" s="81" t="s">
        <v>2578</v>
      </c>
      <c r="P428" s="128">
        <f t="shared" si="6"/>
        <v>0</v>
      </c>
    </row>
    <row r="429" spans="1:16" ht="17.100000000000001" hidden="1" customHeight="1">
      <c r="A429" s="80">
        <v>80041</v>
      </c>
      <c r="B429" s="80" t="s">
        <v>2578</v>
      </c>
      <c r="C429" s="81" t="s">
        <v>2594</v>
      </c>
      <c r="D429" s="81" t="s">
        <v>3404</v>
      </c>
      <c r="E429" s="82" t="s">
        <v>2597</v>
      </c>
      <c r="F429" s="81"/>
      <c r="G429" s="81" t="s">
        <v>3326</v>
      </c>
      <c r="H429" s="82" t="s">
        <v>2597</v>
      </c>
      <c r="I429" s="81" t="s">
        <v>2578</v>
      </c>
      <c r="J429" s="83" t="s">
        <v>2578</v>
      </c>
      <c r="K429" s="95">
        <v>168.96</v>
      </c>
      <c r="L429" s="84">
        <v>41975</v>
      </c>
      <c r="M429" s="85" t="s">
        <v>3405</v>
      </c>
      <c r="N429" s="81" t="s">
        <v>2578</v>
      </c>
      <c r="P429" s="128">
        <f t="shared" si="6"/>
        <v>0</v>
      </c>
    </row>
    <row r="430" spans="1:16" ht="17.100000000000001" hidden="1" customHeight="1">
      <c r="A430" s="80">
        <v>80042</v>
      </c>
      <c r="B430" s="80" t="s">
        <v>2578</v>
      </c>
      <c r="C430" s="81" t="s">
        <v>2594</v>
      </c>
      <c r="D430" s="81" t="s">
        <v>3406</v>
      </c>
      <c r="E430" s="82" t="s">
        <v>2597</v>
      </c>
      <c r="F430" s="81"/>
      <c r="G430" s="81" t="s">
        <v>3326</v>
      </c>
      <c r="H430" s="82" t="s">
        <v>2597</v>
      </c>
      <c r="I430" s="81" t="s">
        <v>2578</v>
      </c>
      <c r="J430" s="83" t="s">
        <v>2578</v>
      </c>
      <c r="K430" s="95">
        <v>441</v>
      </c>
      <c r="L430" s="84">
        <v>42300</v>
      </c>
      <c r="M430" s="85" t="s">
        <v>3407</v>
      </c>
      <c r="N430" s="81" t="s">
        <v>2578</v>
      </c>
      <c r="P430" s="128">
        <f t="shared" si="6"/>
        <v>0</v>
      </c>
    </row>
    <row r="431" spans="1:16" ht="17.100000000000001" hidden="1" customHeight="1">
      <c r="A431" s="80">
        <v>80043</v>
      </c>
      <c r="B431" s="80" t="s">
        <v>2578</v>
      </c>
      <c r="C431" s="81" t="s">
        <v>2594</v>
      </c>
      <c r="D431" s="81" t="s">
        <v>3408</v>
      </c>
      <c r="E431" s="82" t="s">
        <v>2597</v>
      </c>
      <c r="F431" s="81"/>
      <c r="G431" s="81" t="s">
        <v>3326</v>
      </c>
      <c r="H431" s="82" t="s">
        <v>2597</v>
      </c>
      <c r="I431" s="81" t="s">
        <v>2578</v>
      </c>
      <c r="J431" s="83" t="s">
        <v>2578</v>
      </c>
      <c r="K431" s="95">
        <v>0</v>
      </c>
      <c r="L431" s="84">
        <v>41975</v>
      </c>
      <c r="M431" s="85" t="s">
        <v>3408</v>
      </c>
      <c r="N431" s="81" t="s">
        <v>2578</v>
      </c>
      <c r="P431" s="128">
        <f t="shared" si="6"/>
        <v>0</v>
      </c>
    </row>
    <row r="432" spans="1:16" ht="17.100000000000001" hidden="1" customHeight="1">
      <c r="A432" s="80">
        <v>80044</v>
      </c>
      <c r="B432" s="80" t="s">
        <v>2578</v>
      </c>
      <c r="C432" s="81" t="s">
        <v>2594</v>
      </c>
      <c r="D432" s="81" t="s">
        <v>3409</v>
      </c>
      <c r="E432" s="82" t="s">
        <v>2597</v>
      </c>
      <c r="F432" s="81"/>
      <c r="G432" s="81" t="s">
        <v>3326</v>
      </c>
      <c r="H432" s="82" t="s">
        <v>2597</v>
      </c>
      <c r="I432" s="81" t="s">
        <v>2578</v>
      </c>
      <c r="J432" s="83" t="s">
        <v>2578</v>
      </c>
      <c r="K432" s="95">
        <v>0</v>
      </c>
      <c r="L432" s="84">
        <v>41975</v>
      </c>
      <c r="M432" s="85" t="s">
        <v>3409</v>
      </c>
      <c r="N432" s="81" t="s">
        <v>2578</v>
      </c>
      <c r="P432" s="128">
        <f t="shared" si="6"/>
        <v>0</v>
      </c>
    </row>
    <row r="433" spans="1:16" ht="17.100000000000001" hidden="1" customHeight="1">
      <c r="A433" s="80">
        <v>80045</v>
      </c>
      <c r="B433" s="80" t="s">
        <v>2578</v>
      </c>
      <c r="C433" s="81" t="s">
        <v>2594</v>
      </c>
      <c r="D433" s="81" t="s">
        <v>3410</v>
      </c>
      <c r="E433" s="82" t="s">
        <v>2597</v>
      </c>
      <c r="F433" s="81"/>
      <c r="G433" s="81" t="s">
        <v>3326</v>
      </c>
      <c r="H433" s="82" t="s">
        <v>2597</v>
      </c>
      <c r="I433" s="81" t="s">
        <v>2578</v>
      </c>
      <c r="J433" s="83" t="s">
        <v>2578</v>
      </c>
      <c r="K433" s="95">
        <v>210</v>
      </c>
      <c r="L433" s="84">
        <v>42046</v>
      </c>
      <c r="M433" s="85" t="s">
        <v>3411</v>
      </c>
      <c r="N433" s="81" t="s">
        <v>2578</v>
      </c>
      <c r="P433" s="128">
        <f t="shared" si="6"/>
        <v>0</v>
      </c>
    </row>
    <row r="434" spans="1:16" ht="17.100000000000001" hidden="1" customHeight="1">
      <c r="A434" s="80">
        <v>80047</v>
      </c>
      <c r="B434" s="80" t="s">
        <v>2578</v>
      </c>
      <c r="C434" s="81" t="s">
        <v>2594</v>
      </c>
      <c r="D434" s="81" t="s">
        <v>3412</v>
      </c>
      <c r="E434" s="82" t="s">
        <v>2597</v>
      </c>
      <c r="F434" s="81"/>
      <c r="G434" s="81" t="s">
        <v>3326</v>
      </c>
      <c r="H434" s="82" t="s">
        <v>2597</v>
      </c>
      <c r="I434" s="81" t="s">
        <v>2578</v>
      </c>
      <c r="J434" s="83" t="s">
        <v>2578</v>
      </c>
      <c r="K434" s="95">
        <v>262.5</v>
      </c>
      <c r="L434" s="84">
        <v>42100</v>
      </c>
      <c r="M434" s="85" t="s">
        <v>3413</v>
      </c>
      <c r="N434" s="81" t="s">
        <v>2578</v>
      </c>
      <c r="P434" s="128">
        <f t="shared" si="6"/>
        <v>0</v>
      </c>
    </row>
    <row r="435" spans="1:16" ht="17.100000000000001" hidden="1" customHeight="1">
      <c r="A435" s="80">
        <v>80049</v>
      </c>
      <c r="B435" s="80" t="s">
        <v>2578</v>
      </c>
      <c r="C435" s="81" t="s">
        <v>2594</v>
      </c>
      <c r="D435" s="81" t="s">
        <v>3414</v>
      </c>
      <c r="E435" s="82" t="s">
        <v>2597</v>
      </c>
      <c r="F435" s="81"/>
      <c r="G435" s="81" t="s">
        <v>3326</v>
      </c>
      <c r="H435" s="82" t="s">
        <v>2597</v>
      </c>
      <c r="I435" s="81" t="s">
        <v>2578</v>
      </c>
      <c r="J435" s="83" t="s">
        <v>2578</v>
      </c>
      <c r="K435" s="95">
        <v>189</v>
      </c>
      <c r="L435" s="84">
        <v>42100</v>
      </c>
      <c r="M435" s="85" t="s">
        <v>3415</v>
      </c>
      <c r="N435" s="81" t="s">
        <v>2578</v>
      </c>
      <c r="P435" s="128">
        <f t="shared" si="6"/>
        <v>0</v>
      </c>
    </row>
    <row r="436" spans="1:16" ht="17.100000000000001" hidden="1" customHeight="1">
      <c r="A436" s="80">
        <v>80050</v>
      </c>
      <c r="B436" s="80" t="s">
        <v>2578</v>
      </c>
      <c r="C436" s="81" t="s">
        <v>2594</v>
      </c>
      <c r="D436" s="81" t="s">
        <v>3416</v>
      </c>
      <c r="E436" s="82" t="s">
        <v>2597</v>
      </c>
      <c r="F436" s="81"/>
      <c r="G436" s="81" t="s">
        <v>3326</v>
      </c>
      <c r="H436" s="82" t="s">
        <v>2597</v>
      </c>
      <c r="I436" s="81" t="s">
        <v>2578</v>
      </c>
      <c r="J436" s="83" t="s">
        <v>2578</v>
      </c>
      <c r="K436" s="95">
        <v>105</v>
      </c>
      <c r="L436" s="84">
        <v>43160</v>
      </c>
      <c r="M436" s="85" t="s">
        <v>3417</v>
      </c>
      <c r="N436" s="81" t="s">
        <v>2578</v>
      </c>
      <c r="P436" s="128">
        <f t="shared" si="6"/>
        <v>0</v>
      </c>
    </row>
    <row r="437" spans="1:16" ht="17.100000000000001" hidden="1" customHeight="1">
      <c r="A437" s="80">
        <v>80052</v>
      </c>
      <c r="B437" s="80" t="s">
        <v>2578</v>
      </c>
      <c r="C437" s="81" t="s">
        <v>2594</v>
      </c>
      <c r="D437" s="81" t="s">
        <v>3418</v>
      </c>
      <c r="E437" s="82" t="s">
        <v>2597</v>
      </c>
      <c r="F437" s="81"/>
      <c r="G437" s="81" t="s">
        <v>3326</v>
      </c>
      <c r="H437" s="82" t="s">
        <v>2597</v>
      </c>
      <c r="I437" s="81" t="s">
        <v>2578</v>
      </c>
      <c r="J437" s="83" t="s">
        <v>2578</v>
      </c>
      <c r="K437" s="95">
        <v>408.7</v>
      </c>
      <c r="L437" s="84">
        <v>42621</v>
      </c>
      <c r="M437" s="85" t="s">
        <v>3419</v>
      </c>
      <c r="N437" s="81" t="s">
        <v>2578</v>
      </c>
      <c r="P437" s="128">
        <f t="shared" si="6"/>
        <v>0</v>
      </c>
    </row>
    <row r="438" spans="1:16" ht="17.100000000000001" hidden="1" customHeight="1">
      <c r="A438" s="80">
        <v>80053</v>
      </c>
      <c r="B438" s="80" t="s">
        <v>2578</v>
      </c>
      <c r="C438" s="81" t="s">
        <v>2594</v>
      </c>
      <c r="D438" s="81" t="s">
        <v>3420</v>
      </c>
      <c r="E438" s="82" t="s">
        <v>2597</v>
      </c>
      <c r="F438" s="81"/>
      <c r="G438" s="81" t="s">
        <v>3326</v>
      </c>
      <c r="H438" s="82" t="s">
        <v>2597</v>
      </c>
      <c r="I438" s="81" t="s">
        <v>2578</v>
      </c>
      <c r="J438" s="83" t="s">
        <v>2578</v>
      </c>
      <c r="K438" s="95">
        <v>105</v>
      </c>
      <c r="L438" s="84">
        <v>42661</v>
      </c>
      <c r="M438" s="85" t="s">
        <v>3421</v>
      </c>
      <c r="N438" s="81" t="s">
        <v>2578</v>
      </c>
      <c r="P438" s="128">
        <f t="shared" si="6"/>
        <v>0</v>
      </c>
    </row>
    <row r="439" spans="1:16" ht="17.100000000000001" hidden="1" customHeight="1">
      <c r="A439" s="80">
        <v>80054</v>
      </c>
      <c r="B439" s="80" t="s">
        <v>2578</v>
      </c>
      <c r="C439" s="81" t="s">
        <v>2594</v>
      </c>
      <c r="D439" s="81" t="s">
        <v>3422</v>
      </c>
      <c r="E439" s="82" t="s">
        <v>2597</v>
      </c>
      <c r="F439" s="81"/>
      <c r="G439" s="81" t="s">
        <v>3326</v>
      </c>
      <c r="H439" s="82" t="s">
        <v>2597</v>
      </c>
      <c r="I439" s="81" t="s">
        <v>2578</v>
      </c>
      <c r="J439" s="83" t="s">
        <v>2578</v>
      </c>
      <c r="K439" s="95">
        <v>0</v>
      </c>
      <c r="L439" s="84" t="s">
        <v>2578</v>
      </c>
      <c r="M439" s="85" t="s">
        <v>3423</v>
      </c>
      <c r="N439" s="81" t="s">
        <v>2578</v>
      </c>
      <c r="P439" s="128">
        <f t="shared" si="6"/>
        <v>0</v>
      </c>
    </row>
    <row r="440" spans="1:16" ht="17.100000000000001" hidden="1" customHeight="1">
      <c r="A440" s="80">
        <v>80055</v>
      </c>
      <c r="B440" s="80" t="s">
        <v>2578</v>
      </c>
      <c r="C440" s="81" t="s">
        <v>2594</v>
      </c>
      <c r="D440" s="81" t="s">
        <v>3424</v>
      </c>
      <c r="E440" s="82" t="s">
        <v>2597</v>
      </c>
      <c r="F440" s="81"/>
      <c r="G440" s="81" t="s">
        <v>3326</v>
      </c>
      <c r="H440" s="82" t="s">
        <v>2597</v>
      </c>
      <c r="I440" s="81" t="s">
        <v>2578</v>
      </c>
      <c r="J440" s="83" t="s">
        <v>2578</v>
      </c>
      <c r="K440" s="95">
        <v>317.5</v>
      </c>
      <c r="L440" s="84">
        <v>42531</v>
      </c>
      <c r="M440" s="85" t="s">
        <v>3425</v>
      </c>
      <c r="N440" s="81" t="s">
        <v>2578</v>
      </c>
      <c r="P440" s="128">
        <f t="shared" si="6"/>
        <v>0</v>
      </c>
    </row>
    <row r="441" spans="1:16" ht="17.100000000000001" hidden="1" customHeight="1">
      <c r="A441" s="80">
        <v>80056</v>
      </c>
      <c r="B441" s="80" t="s">
        <v>2578</v>
      </c>
      <c r="C441" s="81" t="s">
        <v>2594</v>
      </c>
      <c r="D441" s="81" t="s">
        <v>3426</v>
      </c>
      <c r="E441" s="82" t="s">
        <v>2597</v>
      </c>
      <c r="F441" s="81"/>
      <c r="G441" s="81" t="s">
        <v>3326</v>
      </c>
      <c r="H441" s="82" t="s">
        <v>2597</v>
      </c>
      <c r="I441" s="81" t="s">
        <v>2578</v>
      </c>
      <c r="J441" s="83" t="s">
        <v>2578</v>
      </c>
      <c r="K441" s="95">
        <v>60.28</v>
      </c>
      <c r="L441" s="84">
        <v>42580</v>
      </c>
      <c r="M441" s="85" t="s">
        <v>3427</v>
      </c>
      <c r="N441" s="81" t="s">
        <v>2578</v>
      </c>
      <c r="P441" s="128">
        <f t="shared" si="6"/>
        <v>0</v>
      </c>
    </row>
    <row r="442" spans="1:16" ht="17.100000000000001" hidden="1" customHeight="1">
      <c r="A442" s="80">
        <v>80057</v>
      </c>
      <c r="B442" s="80" t="s">
        <v>2578</v>
      </c>
      <c r="C442" s="81" t="s">
        <v>2594</v>
      </c>
      <c r="D442" s="81" t="s">
        <v>3428</v>
      </c>
      <c r="E442" s="82" t="s">
        <v>2597</v>
      </c>
      <c r="F442" s="81"/>
      <c r="G442" s="81" t="s">
        <v>3326</v>
      </c>
      <c r="H442" s="82" t="s">
        <v>2597</v>
      </c>
      <c r="I442" s="81" t="s">
        <v>2578</v>
      </c>
      <c r="J442" s="83" t="s">
        <v>2578</v>
      </c>
      <c r="K442" s="95">
        <v>115.5</v>
      </c>
      <c r="L442" s="84">
        <v>42046</v>
      </c>
      <c r="M442" s="85" t="s">
        <v>3429</v>
      </c>
      <c r="N442" s="81" t="s">
        <v>2578</v>
      </c>
      <c r="P442" s="128">
        <f t="shared" si="6"/>
        <v>0</v>
      </c>
    </row>
    <row r="443" spans="1:16" ht="17.100000000000001" customHeight="1">
      <c r="A443" s="80">
        <v>80058</v>
      </c>
      <c r="B443" s="80" t="s">
        <v>2578</v>
      </c>
      <c r="C443" s="81" t="s">
        <v>2594</v>
      </c>
      <c r="D443" s="81" t="s">
        <v>3430</v>
      </c>
      <c r="E443" s="82" t="s">
        <v>2597</v>
      </c>
      <c r="F443" s="81">
        <v>3</v>
      </c>
      <c r="G443" s="81" t="s">
        <v>3326</v>
      </c>
      <c r="H443" s="82" t="s">
        <v>2597</v>
      </c>
      <c r="I443" s="81" t="s">
        <v>2578</v>
      </c>
      <c r="J443" s="83" t="s">
        <v>2578</v>
      </c>
      <c r="K443" s="98">
        <v>54.9</v>
      </c>
      <c r="L443" s="84">
        <v>43894</v>
      </c>
      <c r="M443" s="85" t="s">
        <v>3431</v>
      </c>
      <c r="N443" s="81" t="s">
        <v>2578</v>
      </c>
      <c r="P443" s="128">
        <f t="shared" si="6"/>
        <v>164.7</v>
      </c>
    </row>
    <row r="444" spans="1:16" ht="17.100000000000001" hidden="1" customHeight="1">
      <c r="A444" s="80">
        <v>80059</v>
      </c>
      <c r="B444" s="80" t="s">
        <v>2578</v>
      </c>
      <c r="C444" s="81" t="s">
        <v>2594</v>
      </c>
      <c r="D444" s="81" t="s">
        <v>3432</v>
      </c>
      <c r="E444" s="82" t="s">
        <v>2597</v>
      </c>
      <c r="F444" s="81"/>
      <c r="G444" s="81" t="s">
        <v>3326</v>
      </c>
      <c r="H444" s="82" t="s">
        <v>2597</v>
      </c>
      <c r="I444" s="81" t="s">
        <v>2578</v>
      </c>
      <c r="J444" s="83" t="s">
        <v>2578</v>
      </c>
      <c r="K444" s="95">
        <v>189</v>
      </c>
      <c r="L444" s="84">
        <v>43746</v>
      </c>
      <c r="M444" s="85" t="s">
        <v>3433</v>
      </c>
      <c r="N444" s="81" t="s">
        <v>2578</v>
      </c>
      <c r="P444" s="128">
        <f t="shared" si="6"/>
        <v>0</v>
      </c>
    </row>
    <row r="445" spans="1:16" ht="17.100000000000001" hidden="1" customHeight="1">
      <c r="A445" s="80">
        <v>80060</v>
      </c>
      <c r="B445" s="80" t="s">
        <v>2578</v>
      </c>
      <c r="C445" s="81" t="s">
        <v>2594</v>
      </c>
      <c r="D445" s="81" t="s">
        <v>3434</v>
      </c>
      <c r="E445" s="82" t="s">
        <v>2597</v>
      </c>
      <c r="F445" s="81"/>
      <c r="G445" s="81" t="s">
        <v>3326</v>
      </c>
      <c r="H445" s="82" t="s">
        <v>2597</v>
      </c>
      <c r="I445" s="81" t="s">
        <v>2578</v>
      </c>
      <c r="J445" s="83" t="s">
        <v>2578</v>
      </c>
      <c r="K445" s="95">
        <v>214.9</v>
      </c>
      <c r="L445" s="84">
        <v>42389</v>
      </c>
      <c r="M445" s="85" t="s">
        <v>3435</v>
      </c>
      <c r="N445" s="81" t="s">
        <v>2578</v>
      </c>
      <c r="P445" s="128">
        <f t="shared" si="6"/>
        <v>0</v>
      </c>
    </row>
    <row r="446" spans="1:16" ht="17.100000000000001" hidden="1" customHeight="1">
      <c r="A446" s="80">
        <v>80062</v>
      </c>
      <c r="B446" s="80" t="s">
        <v>2578</v>
      </c>
      <c r="C446" s="81" t="s">
        <v>2594</v>
      </c>
      <c r="D446" s="81" t="s">
        <v>3436</v>
      </c>
      <c r="E446" s="82" t="s">
        <v>2597</v>
      </c>
      <c r="F446" s="81"/>
      <c r="G446" s="81" t="s">
        <v>3326</v>
      </c>
      <c r="H446" s="82" t="s">
        <v>2597</v>
      </c>
      <c r="I446" s="81" t="s">
        <v>2578</v>
      </c>
      <c r="J446" s="83" t="s">
        <v>2578</v>
      </c>
      <c r="K446" s="95">
        <v>147</v>
      </c>
      <c r="L446" s="84">
        <v>42857</v>
      </c>
      <c r="M446" s="85" t="s">
        <v>3437</v>
      </c>
      <c r="N446" s="81" t="s">
        <v>2578</v>
      </c>
      <c r="P446" s="128">
        <f t="shared" si="6"/>
        <v>0</v>
      </c>
    </row>
    <row r="447" spans="1:16" ht="17.100000000000001" hidden="1" customHeight="1">
      <c r="A447" s="80">
        <v>80063</v>
      </c>
      <c r="B447" s="80" t="s">
        <v>2578</v>
      </c>
      <c r="C447" s="81" t="s">
        <v>2594</v>
      </c>
      <c r="D447" s="81" t="s">
        <v>3438</v>
      </c>
      <c r="E447" s="82" t="s">
        <v>2597</v>
      </c>
      <c r="F447" s="81"/>
      <c r="G447" s="81" t="s">
        <v>3326</v>
      </c>
      <c r="H447" s="82" t="s">
        <v>2597</v>
      </c>
      <c r="I447" s="81" t="s">
        <v>2578</v>
      </c>
      <c r="J447" s="83" t="s">
        <v>2578</v>
      </c>
      <c r="K447" s="95">
        <v>147</v>
      </c>
      <c r="L447" s="84">
        <v>42320</v>
      </c>
      <c r="M447" s="85" t="s">
        <v>3439</v>
      </c>
      <c r="N447" s="81" t="s">
        <v>2578</v>
      </c>
      <c r="P447" s="128">
        <f t="shared" si="6"/>
        <v>0</v>
      </c>
    </row>
    <row r="448" spans="1:16" ht="17.100000000000001" hidden="1" customHeight="1">
      <c r="A448" s="80">
        <v>80064</v>
      </c>
      <c r="B448" s="80" t="s">
        <v>2578</v>
      </c>
      <c r="C448" s="81" t="s">
        <v>2594</v>
      </c>
      <c r="D448" s="81" t="s">
        <v>3440</v>
      </c>
      <c r="E448" s="82" t="s">
        <v>2597</v>
      </c>
      <c r="F448" s="81"/>
      <c r="G448" s="81" t="s">
        <v>3326</v>
      </c>
      <c r="H448" s="82" t="s">
        <v>2597</v>
      </c>
      <c r="I448" s="81" t="s">
        <v>2578</v>
      </c>
      <c r="J448" s="83" t="s">
        <v>2578</v>
      </c>
      <c r="K448" s="95">
        <v>189</v>
      </c>
      <c r="L448" s="84">
        <v>42320</v>
      </c>
      <c r="M448" s="85" t="s">
        <v>3441</v>
      </c>
      <c r="N448" s="81" t="s">
        <v>2578</v>
      </c>
      <c r="P448" s="128">
        <f t="shared" si="6"/>
        <v>0</v>
      </c>
    </row>
    <row r="449" spans="1:16" ht="17.100000000000001" hidden="1" customHeight="1">
      <c r="A449" s="80">
        <v>80065</v>
      </c>
      <c r="B449" s="80" t="s">
        <v>2578</v>
      </c>
      <c r="C449" s="81" t="s">
        <v>2594</v>
      </c>
      <c r="D449" s="81" t="s">
        <v>3442</v>
      </c>
      <c r="E449" s="82" t="s">
        <v>2597</v>
      </c>
      <c r="F449" s="81"/>
      <c r="G449" s="81" t="s">
        <v>3326</v>
      </c>
      <c r="H449" s="82" t="s">
        <v>2597</v>
      </c>
      <c r="I449" s="81" t="s">
        <v>2578</v>
      </c>
      <c r="J449" s="83" t="s">
        <v>2578</v>
      </c>
      <c r="K449" s="95">
        <v>945</v>
      </c>
      <c r="L449" s="84">
        <v>42272</v>
      </c>
      <c r="M449" s="85" t="s">
        <v>3443</v>
      </c>
      <c r="N449" s="81" t="s">
        <v>2578</v>
      </c>
      <c r="P449" s="128">
        <f t="shared" si="6"/>
        <v>0</v>
      </c>
    </row>
    <row r="450" spans="1:16" ht="17.100000000000001" hidden="1" customHeight="1">
      <c r="A450" s="80">
        <v>80066</v>
      </c>
      <c r="B450" s="80" t="s">
        <v>2578</v>
      </c>
      <c r="C450" s="81" t="s">
        <v>2594</v>
      </c>
      <c r="D450" s="81" t="s">
        <v>3444</v>
      </c>
      <c r="E450" s="82" t="s">
        <v>2597</v>
      </c>
      <c r="F450" s="81"/>
      <c r="G450" s="81" t="s">
        <v>3326</v>
      </c>
      <c r="H450" s="82" t="s">
        <v>2597</v>
      </c>
      <c r="I450" s="81" t="s">
        <v>2578</v>
      </c>
      <c r="J450" s="83" t="s">
        <v>2578</v>
      </c>
      <c r="K450" s="95">
        <v>210</v>
      </c>
      <c r="L450" s="84">
        <v>42304</v>
      </c>
      <c r="M450" s="85" t="s">
        <v>3445</v>
      </c>
      <c r="N450" s="81" t="s">
        <v>2578</v>
      </c>
      <c r="P450" s="128">
        <f t="shared" si="6"/>
        <v>0</v>
      </c>
    </row>
    <row r="451" spans="1:16" ht="17.100000000000001" hidden="1" customHeight="1">
      <c r="A451" s="80">
        <v>80067</v>
      </c>
      <c r="B451" s="80" t="s">
        <v>2578</v>
      </c>
      <c r="C451" s="81" t="s">
        <v>2594</v>
      </c>
      <c r="D451" s="81" t="s">
        <v>3446</v>
      </c>
      <c r="E451" s="82" t="s">
        <v>2597</v>
      </c>
      <c r="F451" s="81"/>
      <c r="G451" s="81" t="s">
        <v>3326</v>
      </c>
      <c r="H451" s="82" t="s">
        <v>2597</v>
      </c>
      <c r="I451" s="81" t="s">
        <v>2578</v>
      </c>
      <c r="J451" s="83" t="s">
        <v>2578</v>
      </c>
      <c r="K451" s="95">
        <v>0</v>
      </c>
      <c r="L451" s="84" t="s">
        <v>2578</v>
      </c>
      <c r="M451" s="85" t="s">
        <v>3447</v>
      </c>
      <c r="N451" s="81" t="s">
        <v>2578</v>
      </c>
      <c r="P451" s="128">
        <f t="shared" si="6"/>
        <v>0</v>
      </c>
    </row>
    <row r="452" spans="1:16" ht="17.100000000000001" hidden="1" customHeight="1">
      <c r="A452" s="80">
        <v>80068</v>
      </c>
      <c r="B452" s="80" t="s">
        <v>2578</v>
      </c>
      <c r="C452" s="81" t="s">
        <v>2594</v>
      </c>
      <c r="D452" s="81" t="s">
        <v>3448</v>
      </c>
      <c r="E452" s="82" t="s">
        <v>2597</v>
      </c>
      <c r="F452" s="81"/>
      <c r="G452" s="81" t="s">
        <v>3326</v>
      </c>
      <c r="H452" s="82" t="s">
        <v>2597</v>
      </c>
      <c r="I452" s="81" t="s">
        <v>2578</v>
      </c>
      <c r="J452" s="83" t="s">
        <v>2578</v>
      </c>
      <c r="K452" s="95">
        <v>399</v>
      </c>
      <c r="L452" s="84">
        <v>42354</v>
      </c>
      <c r="M452" s="85" t="s">
        <v>3449</v>
      </c>
      <c r="N452" s="81" t="s">
        <v>2578</v>
      </c>
      <c r="P452" s="128">
        <f t="shared" si="6"/>
        <v>0</v>
      </c>
    </row>
    <row r="453" spans="1:16" ht="17.100000000000001" hidden="1" customHeight="1">
      <c r="A453" s="80">
        <v>80069</v>
      </c>
      <c r="B453" s="80" t="s">
        <v>2578</v>
      </c>
      <c r="C453" s="81" t="s">
        <v>2594</v>
      </c>
      <c r="D453" s="81" t="s">
        <v>3450</v>
      </c>
      <c r="E453" s="82" t="s">
        <v>2597</v>
      </c>
      <c r="F453" s="81"/>
      <c r="G453" s="81" t="s">
        <v>3326</v>
      </c>
      <c r="H453" s="82" t="s">
        <v>2597</v>
      </c>
      <c r="I453" s="81" t="s">
        <v>2578</v>
      </c>
      <c r="J453" s="83" t="s">
        <v>2578</v>
      </c>
      <c r="K453" s="95">
        <v>0</v>
      </c>
      <c r="L453" s="84" t="s">
        <v>2578</v>
      </c>
      <c r="M453" s="85" t="s">
        <v>3451</v>
      </c>
      <c r="N453" s="81" t="s">
        <v>2578</v>
      </c>
      <c r="P453" s="128">
        <f t="shared" si="6"/>
        <v>0</v>
      </c>
    </row>
    <row r="454" spans="1:16" ht="17.100000000000001" hidden="1" customHeight="1">
      <c r="A454" s="80">
        <v>80070</v>
      </c>
      <c r="B454" s="80" t="s">
        <v>2578</v>
      </c>
      <c r="C454" s="81" t="s">
        <v>2594</v>
      </c>
      <c r="D454" s="81" t="s">
        <v>3452</v>
      </c>
      <c r="E454" s="82" t="s">
        <v>2597</v>
      </c>
      <c r="F454" s="81"/>
      <c r="G454" s="81" t="s">
        <v>3326</v>
      </c>
      <c r="H454" s="82" t="s">
        <v>2597</v>
      </c>
      <c r="I454" s="81" t="s">
        <v>2578</v>
      </c>
      <c r="J454" s="83" t="s">
        <v>2578</v>
      </c>
      <c r="K454" s="95">
        <v>288</v>
      </c>
      <c r="L454" s="84">
        <v>42444</v>
      </c>
      <c r="M454" s="85" t="s">
        <v>3453</v>
      </c>
      <c r="N454" s="81" t="s">
        <v>2578</v>
      </c>
      <c r="P454" s="128">
        <f t="shared" si="6"/>
        <v>0</v>
      </c>
    </row>
    <row r="455" spans="1:16" ht="17.100000000000001" hidden="1" customHeight="1">
      <c r="A455" s="80">
        <v>80071</v>
      </c>
      <c r="B455" s="80" t="s">
        <v>2578</v>
      </c>
      <c r="C455" s="81" t="s">
        <v>2594</v>
      </c>
      <c r="D455" s="81" t="s">
        <v>3454</v>
      </c>
      <c r="E455" s="82" t="s">
        <v>2597</v>
      </c>
      <c r="F455" s="81"/>
      <c r="G455" s="81" t="s">
        <v>3326</v>
      </c>
      <c r="H455" s="82" t="s">
        <v>2597</v>
      </c>
      <c r="I455" s="81" t="s">
        <v>2578</v>
      </c>
      <c r="J455" s="83" t="s">
        <v>2578</v>
      </c>
      <c r="K455" s="95">
        <v>336.5</v>
      </c>
      <c r="L455" s="84">
        <v>42354</v>
      </c>
      <c r="M455" s="85" t="s">
        <v>3455</v>
      </c>
      <c r="N455" s="81" t="s">
        <v>2578</v>
      </c>
      <c r="P455" s="128">
        <f t="shared" si="6"/>
        <v>0</v>
      </c>
    </row>
    <row r="456" spans="1:16" ht="17.100000000000001" hidden="1" customHeight="1">
      <c r="A456" s="80">
        <v>80072</v>
      </c>
      <c r="B456" s="80" t="s">
        <v>2578</v>
      </c>
      <c r="C456" s="81" t="s">
        <v>2594</v>
      </c>
      <c r="D456" s="81" t="s">
        <v>3456</v>
      </c>
      <c r="E456" s="82" t="s">
        <v>2597</v>
      </c>
      <c r="F456" s="81"/>
      <c r="G456" s="81" t="s">
        <v>3326</v>
      </c>
      <c r="H456" s="82" t="s">
        <v>2597</v>
      </c>
      <c r="I456" s="81" t="s">
        <v>2578</v>
      </c>
      <c r="J456" s="83" t="s">
        <v>2578</v>
      </c>
      <c r="K456" s="95">
        <v>161.25</v>
      </c>
      <c r="L456" s="84">
        <v>42389</v>
      </c>
      <c r="M456" s="85" t="s">
        <v>3457</v>
      </c>
      <c r="N456" s="81" t="s">
        <v>2578</v>
      </c>
      <c r="P456" s="128">
        <f t="shared" si="6"/>
        <v>0</v>
      </c>
    </row>
    <row r="457" spans="1:16" ht="17.100000000000001" hidden="1" customHeight="1">
      <c r="A457" s="80">
        <v>80073</v>
      </c>
      <c r="B457" s="80" t="s">
        <v>2578</v>
      </c>
      <c r="C457" s="81" t="s">
        <v>2594</v>
      </c>
      <c r="D457" s="81" t="s">
        <v>3458</v>
      </c>
      <c r="E457" s="82" t="s">
        <v>2597</v>
      </c>
      <c r="F457" s="81"/>
      <c r="G457" s="81" t="s">
        <v>3326</v>
      </c>
      <c r="H457" s="82" t="s">
        <v>2597</v>
      </c>
      <c r="I457" s="81" t="s">
        <v>2578</v>
      </c>
      <c r="J457" s="83" t="s">
        <v>2578</v>
      </c>
      <c r="K457" s="95">
        <v>385.5</v>
      </c>
      <c r="L457" s="84">
        <v>42380</v>
      </c>
      <c r="M457" s="85" t="s">
        <v>3459</v>
      </c>
      <c r="N457" s="81" t="s">
        <v>2578</v>
      </c>
      <c r="P457" s="128">
        <f t="shared" si="6"/>
        <v>0</v>
      </c>
    </row>
    <row r="458" spans="1:16" ht="17.100000000000001" customHeight="1">
      <c r="A458" s="80">
        <v>80074</v>
      </c>
      <c r="B458" s="80" t="s">
        <v>2578</v>
      </c>
      <c r="C458" s="81" t="s">
        <v>2594</v>
      </c>
      <c r="D458" s="81" t="s">
        <v>3460</v>
      </c>
      <c r="E458" s="82" t="s">
        <v>2597</v>
      </c>
      <c r="F458" s="81">
        <v>6</v>
      </c>
      <c r="G458" s="81" t="s">
        <v>3326</v>
      </c>
      <c r="H458" s="82" t="s">
        <v>2597</v>
      </c>
      <c r="I458" s="81" t="s">
        <v>2578</v>
      </c>
      <c r="J458" s="83" t="s">
        <v>2578</v>
      </c>
      <c r="K458" s="98">
        <v>288</v>
      </c>
      <c r="L458" s="84">
        <v>43927</v>
      </c>
      <c r="M458" s="85" t="s">
        <v>3461</v>
      </c>
      <c r="N458" s="81" t="s">
        <v>2578</v>
      </c>
      <c r="P458" s="128">
        <f t="shared" si="6"/>
        <v>1728</v>
      </c>
    </row>
    <row r="459" spans="1:16" ht="17.100000000000001" hidden="1" customHeight="1">
      <c r="A459" s="80">
        <v>80082</v>
      </c>
      <c r="B459" s="80" t="s">
        <v>2578</v>
      </c>
      <c r="C459" s="81" t="s">
        <v>2594</v>
      </c>
      <c r="D459" s="81" t="s">
        <v>3462</v>
      </c>
      <c r="E459" s="82" t="s">
        <v>2597</v>
      </c>
      <c r="F459" s="81"/>
      <c r="G459" s="81" t="s">
        <v>3326</v>
      </c>
      <c r="H459" s="82" t="s">
        <v>2597</v>
      </c>
      <c r="I459" s="81" t="s">
        <v>2578</v>
      </c>
      <c r="J459" s="83" t="s">
        <v>2578</v>
      </c>
      <c r="K459" s="95">
        <v>0</v>
      </c>
      <c r="L459" s="84" t="s">
        <v>2578</v>
      </c>
      <c r="M459" s="85" t="s">
        <v>3462</v>
      </c>
      <c r="N459" s="81" t="s">
        <v>2578</v>
      </c>
      <c r="P459" s="128">
        <f t="shared" ref="P459:P522" si="7">K459*F459</f>
        <v>0</v>
      </c>
    </row>
    <row r="460" spans="1:16" ht="17.100000000000001" hidden="1" customHeight="1">
      <c r="A460" s="80">
        <v>80083</v>
      </c>
      <c r="B460" s="80" t="s">
        <v>2578</v>
      </c>
      <c r="C460" s="81" t="s">
        <v>2594</v>
      </c>
      <c r="D460" s="81" t="s">
        <v>3463</v>
      </c>
      <c r="E460" s="82" t="s">
        <v>2597</v>
      </c>
      <c r="F460" s="81"/>
      <c r="G460" s="81" t="s">
        <v>3326</v>
      </c>
      <c r="H460" s="82" t="s">
        <v>2597</v>
      </c>
      <c r="I460" s="81" t="s">
        <v>2578</v>
      </c>
      <c r="J460" s="83" t="s">
        <v>2578</v>
      </c>
      <c r="K460" s="95">
        <v>500</v>
      </c>
      <c r="L460" s="84">
        <v>43619</v>
      </c>
      <c r="M460" s="85" t="s">
        <v>3464</v>
      </c>
      <c r="N460" s="81" t="s">
        <v>2578</v>
      </c>
      <c r="P460" s="128">
        <f t="shared" si="7"/>
        <v>0</v>
      </c>
    </row>
    <row r="461" spans="1:16" ht="17.100000000000001" hidden="1" customHeight="1">
      <c r="A461" s="80">
        <v>80084</v>
      </c>
      <c r="B461" s="80" t="s">
        <v>2578</v>
      </c>
      <c r="C461" s="81" t="s">
        <v>2594</v>
      </c>
      <c r="D461" s="81" t="s">
        <v>3465</v>
      </c>
      <c r="E461" s="82" t="s">
        <v>2597</v>
      </c>
      <c r="F461" s="81"/>
      <c r="G461" s="81" t="s">
        <v>3326</v>
      </c>
      <c r="H461" s="82" t="s">
        <v>2597</v>
      </c>
      <c r="I461" s="81" t="s">
        <v>2578</v>
      </c>
      <c r="J461" s="83" t="s">
        <v>2578</v>
      </c>
      <c r="K461" s="98">
        <v>800</v>
      </c>
      <c r="L461" s="84">
        <v>43619</v>
      </c>
      <c r="M461" s="85" t="s">
        <v>3466</v>
      </c>
      <c r="N461" s="81" t="s">
        <v>2578</v>
      </c>
      <c r="P461" s="129">
        <f>K461*F461</f>
        <v>0</v>
      </c>
    </row>
    <row r="462" spans="1:16" ht="17.100000000000001" hidden="1" customHeight="1">
      <c r="A462" s="80">
        <v>80086</v>
      </c>
      <c r="B462" s="80" t="s">
        <v>2578</v>
      </c>
      <c r="C462" s="81" t="s">
        <v>2594</v>
      </c>
      <c r="D462" s="81" t="s">
        <v>3467</v>
      </c>
      <c r="E462" s="82" t="s">
        <v>2597</v>
      </c>
      <c r="F462" s="81"/>
      <c r="G462" s="81" t="s">
        <v>3326</v>
      </c>
      <c r="H462" s="82" t="s">
        <v>2597</v>
      </c>
      <c r="I462" s="81" t="s">
        <v>2578</v>
      </c>
      <c r="J462" s="83" t="s">
        <v>2578</v>
      </c>
      <c r="K462" s="95">
        <v>400</v>
      </c>
      <c r="L462" s="84">
        <v>43619</v>
      </c>
      <c r="M462" s="85" t="s">
        <v>3468</v>
      </c>
      <c r="N462" s="81" t="s">
        <v>2578</v>
      </c>
      <c r="P462" s="128">
        <f t="shared" si="7"/>
        <v>0</v>
      </c>
    </row>
    <row r="463" spans="1:16" ht="17.100000000000001" hidden="1" customHeight="1">
      <c r="A463" s="80">
        <v>80087</v>
      </c>
      <c r="B463" s="80" t="s">
        <v>2578</v>
      </c>
      <c r="C463" s="81" t="s">
        <v>2594</v>
      </c>
      <c r="D463" s="81" t="s">
        <v>3469</v>
      </c>
      <c r="E463" s="82" t="s">
        <v>2597</v>
      </c>
      <c r="F463" s="81"/>
      <c r="G463" s="81" t="s">
        <v>3326</v>
      </c>
      <c r="H463" s="82" t="s">
        <v>2597</v>
      </c>
      <c r="I463" s="81" t="s">
        <v>2578</v>
      </c>
      <c r="J463" s="83" t="s">
        <v>2578</v>
      </c>
      <c r="K463" s="95">
        <v>123.5</v>
      </c>
      <c r="L463" s="84">
        <v>43930</v>
      </c>
      <c r="M463" s="85" t="s">
        <v>3470</v>
      </c>
      <c r="N463" s="81" t="s">
        <v>2578</v>
      </c>
      <c r="P463" s="128">
        <f t="shared" si="7"/>
        <v>0</v>
      </c>
    </row>
    <row r="464" spans="1:16" ht="17.100000000000001" customHeight="1">
      <c r="A464" s="80">
        <v>80088</v>
      </c>
      <c r="B464" s="80" t="s">
        <v>2578</v>
      </c>
      <c r="C464" s="81" t="s">
        <v>2594</v>
      </c>
      <c r="D464" s="81" t="s">
        <v>3471</v>
      </c>
      <c r="E464" s="82" t="s">
        <v>2597</v>
      </c>
      <c r="F464" s="81">
        <v>2</v>
      </c>
      <c r="G464" s="81" t="s">
        <v>3326</v>
      </c>
      <c r="H464" s="82" t="s">
        <v>2597</v>
      </c>
      <c r="I464" s="81" t="s">
        <v>2578</v>
      </c>
      <c r="J464" s="83" t="s">
        <v>2578</v>
      </c>
      <c r="K464" s="98">
        <v>93</v>
      </c>
      <c r="L464" s="84">
        <v>43963</v>
      </c>
      <c r="M464" s="85" t="s">
        <v>3472</v>
      </c>
      <c r="N464" s="81" t="s">
        <v>2578</v>
      </c>
      <c r="P464" s="128">
        <f t="shared" si="7"/>
        <v>186</v>
      </c>
    </row>
    <row r="465" spans="1:16" ht="17.100000000000001" hidden="1" customHeight="1">
      <c r="A465" s="102">
        <v>80089</v>
      </c>
      <c r="B465" s="80" t="s">
        <v>2578</v>
      </c>
      <c r="C465" s="81" t="s">
        <v>2594</v>
      </c>
      <c r="D465" s="103" t="s">
        <v>3473</v>
      </c>
      <c r="E465" s="98" t="s">
        <v>2597</v>
      </c>
      <c r="F465" s="81"/>
      <c r="G465" s="81" t="s">
        <v>3326</v>
      </c>
      <c r="H465" s="82" t="s">
        <v>2597</v>
      </c>
      <c r="I465" s="81" t="s">
        <v>2578</v>
      </c>
      <c r="J465" s="83" t="s">
        <v>2578</v>
      </c>
      <c r="K465" s="95">
        <v>120</v>
      </c>
      <c r="L465" s="84">
        <v>43963</v>
      </c>
      <c r="M465" s="85" t="s">
        <v>3474</v>
      </c>
      <c r="N465" s="81" t="s">
        <v>2578</v>
      </c>
      <c r="P465" s="129">
        <f t="shared" si="7"/>
        <v>0</v>
      </c>
    </row>
    <row r="466" spans="1:16" ht="17.100000000000001" hidden="1" customHeight="1">
      <c r="A466" s="80">
        <v>80091</v>
      </c>
      <c r="B466" s="80" t="s">
        <v>2578</v>
      </c>
      <c r="C466" s="81" t="s">
        <v>2594</v>
      </c>
      <c r="D466" s="81" t="s">
        <v>3475</v>
      </c>
      <c r="E466" s="82" t="s">
        <v>2597</v>
      </c>
      <c r="F466" s="81"/>
      <c r="G466" s="81" t="s">
        <v>3326</v>
      </c>
      <c r="H466" s="82" t="s">
        <v>2597</v>
      </c>
      <c r="I466" s="81" t="s">
        <v>2578</v>
      </c>
      <c r="J466" s="83" t="s">
        <v>2578</v>
      </c>
      <c r="K466" s="95">
        <v>583</v>
      </c>
      <c r="L466" s="84">
        <v>43509</v>
      </c>
      <c r="M466" s="85" t="s">
        <v>3476</v>
      </c>
      <c r="N466" s="81" t="s">
        <v>2578</v>
      </c>
      <c r="P466" s="128">
        <f t="shared" si="7"/>
        <v>0</v>
      </c>
    </row>
    <row r="467" spans="1:16" ht="17.100000000000001" hidden="1" customHeight="1">
      <c r="A467" s="80">
        <v>80092</v>
      </c>
      <c r="B467" s="80" t="s">
        <v>2578</v>
      </c>
      <c r="C467" s="81" t="s">
        <v>2594</v>
      </c>
      <c r="D467" s="81" t="s">
        <v>3477</v>
      </c>
      <c r="E467" s="82" t="s">
        <v>2597</v>
      </c>
      <c r="F467" s="81"/>
      <c r="G467" s="81" t="s">
        <v>3326</v>
      </c>
      <c r="H467" s="82" t="s">
        <v>2597</v>
      </c>
      <c r="I467" s="81" t="s">
        <v>2578</v>
      </c>
      <c r="J467" s="83" t="s">
        <v>2578</v>
      </c>
      <c r="K467" s="95">
        <v>890</v>
      </c>
      <c r="L467" s="84">
        <v>43845</v>
      </c>
      <c r="M467" s="85" t="s">
        <v>3478</v>
      </c>
      <c r="N467" s="81" t="s">
        <v>2578</v>
      </c>
      <c r="P467" s="128">
        <f t="shared" si="7"/>
        <v>0</v>
      </c>
    </row>
    <row r="468" spans="1:16" ht="17.100000000000001" hidden="1" customHeight="1">
      <c r="A468" s="80">
        <v>90111</v>
      </c>
      <c r="B468" s="80" t="s">
        <v>2578</v>
      </c>
      <c r="C468" s="81" t="s">
        <v>2594</v>
      </c>
      <c r="D468" s="81" t="s">
        <v>3479</v>
      </c>
      <c r="E468" s="82" t="s">
        <v>2597</v>
      </c>
      <c r="F468" s="81"/>
      <c r="G468" s="81" t="s">
        <v>3326</v>
      </c>
      <c r="H468" s="82" t="s">
        <v>2597</v>
      </c>
      <c r="I468" s="81" t="s">
        <v>2578</v>
      </c>
      <c r="J468" s="83" t="s">
        <v>2578</v>
      </c>
      <c r="K468" s="95">
        <v>194</v>
      </c>
      <c r="L468" s="84">
        <v>42291</v>
      </c>
      <c r="M468" s="85" t="s">
        <v>3480</v>
      </c>
      <c r="N468" s="81" t="s">
        <v>2578</v>
      </c>
      <c r="P468" s="128">
        <f t="shared" si="7"/>
        <v>0</v>
      </c>
    </row>
    <row r="469" spans="1:16" ht="17.100000000000001" hidden="1" customHeight="1">
      <c r="A469" s="80">
        <v>17570</v>
      </c>
      <c r="B469" s="80" t="s">
        <v>2578</v>
      </c>
      <c r="C469" s="81" t="s">
        <v>2594</v>
      </c>
      <c r="D469" s="81" t="s">
        <v>3481</v>
      </c>
      <c r="E469" s="82" t="s">
        <v>2597</v>
      </c>
      <c r="F469" s="81"/>
      <c r="G469" s="81" t="s">
        <v>3326</v>
      </c>
      <c r="H469" s="82" t="s">
        <v>2597</v>
      </c>
      <c r="I469" s="81" t="s">
        <v>2578</v>
      </c>
      <c r="J469" s="83" t="s">
        <v>2578</v>
      </c>
      <c r="K469" s="95">
        <v>0</v>
      </c>
      <c r="L469" s="84" t="s">
        <v>2578</v>
      </c>
      <c r="M469" s="85" t="s">
        <v>3482</v>
      </c>
      <c r="N469" s="81" t="s">
        <v>2578</v>
      </c>
      <c r="P469" s="128">
        <f t="shared" si="7"/>
        <v>0</v>
      </c>
    </row>
    <row r="470" spans="1:16" ht="17.100000000000001" hidden="1" customHeight="1">
      <c r="A470" s="80" t="s">
        <v>3483</v>
      </c>
      <c r="B470" s="80" t="s">
        <v>2578</v>
      </c>
      <c r="C470" s="81" t="s">
        <v>2594</v>
      </c>
      <c r="D470" s="81" t="s">
        <v>3325</v>
      </c>
      <c r="E470" s="82" t="s">
        <v>2597</v>
      </c>
      <c r="F470" s="81"/>
      <c r="G470" s="81" t="s">
        <v>3326</v>
      </c>
      <c r="H470" s="82" t="s">
        <v>2597</v>
      </c>
      <c r="I470" s="81" t="s">
        <v>2578</v>
      </c>
      <c r="J470" s="83" t="s">
        <v>2578</v>
      </c>
      <c r="K470" s="95">
        <v>0</v>
      </c>
      <c r="L470" s="84" t="s">
        <v>2578</v>
      </c>
      <c r="M470" s="85" t="s">
        <v>3327</v>
      </c>
      <c r="N470" s="81" t="s">
        <v>2578</v>
      </c>
      <c r="P470" s="128">
        <f t="shared" si="7"/>
        <v>0</v>
      </c>
    </row>
    <row r="471" spans="1:16" ht="17.100000000000001" hidden="1" customHeight="1">
      <c r="A471" s="80" t="s">
        <v>3484</v>
      </c>
      <c r="B471" s="80" t="s">
        <v>2578</v>
      </c>
      <c r="C471" s="81" t="s">
        <v>2594</v>
      </c>
      <c r="D471" s="81" t="s">
        <v>3485</v>
      </c>
      <c r="E471" s="82" t="s">
        <v>2597</v>
      </c>
      <c r="F471" s="81"/>
      <c r="G471" s="81" t="s">
        <v>3326</v>
      </c>
      <c r="H471" s="82" t="s">
        <v>2597</v>
      </c>
      <c r="I471" s="81" t="s">
        <v>2578</v>
      </c>
      <c r="J471" s="83" t="s">
        <v>2578</v>
      </c>
      <c r="K471" s="95">
        <v>0</v>
      </c>
      <c r="L471" s="84" t="s">
        <v>2578</v>
      </c>
      <c r="M471" s="85" t="s">
        <v>3486</v>
      </c>
      <c r="N471" s="81" t="s">
        <v>2578</v>
      </c>
      <c r="P471" s="128">
        <f t="shared" si="7"/>
        <v>0</v>
      </c>
    </row>
    <row r="472" spans="1:16" ht="17.100000000000001" hidden="1" customHeight="1">
      <c r="A472" s="80" t="s">
        <v>3487</v>
      </c>
      <c r="B472" s="80" t="s">
        <v>2578</v>
      </c>
      <c r="C472" s="81" t="s">
        <v>2594</v>
      </c>
      <c r="D472" s="81" t="s">
        <v>3330</v>
      </c>
      <c r="E472" s="82" t="s">
        <v>2597</v>
      </c>
      <c r="F472" s="81"/>
      <c r="G472" s="81" t="s">
        <v>3326</v>
      </c>
      <c r="H472" s="82" t="s">
        <v>2597</v>
      </c>
      <c r="I472" s="81" t="s">
        <v>2578</v>
      </c>
      <c r="J472" s="83" t="s">
        <v>2578</v>
      </c>
      <c r="K472" s="95">
        <v>0</v>
      </c>
      <c r="L472" s="84" t="s">
        <v>2578</v>
      </c>
      <c r="M472" s="85" t="s">
        <v>3331</v>
      </c>
      <c r="N472" s="81" t="s">
        <v>2578</v>
      </c>
      <c r="P472" s="128">
        <f t="shared" si="7"/>
        <v>0</v>
      </c>
    </row>
    <row r="473" spans="1:16" ht="17.100000000000001" hidden="1" customHeight="1">
      <c r="A473" s="80" t="s">
        <v>3488</v>
      </c>
      <c r="B473" s="80" t="s">
        <v>2578</v>
      </c>
      <c r="C473" s="81" t="s">
        <v>2594</v>
      </c>
      <c r="D473" s="81" t="s">
        <v>3332</v>
      </c>
      <c r="E473" s="82" t="s">
        <v>2597</v>
      </c>
      <c r="F473" s="81"/>
      <c r="G473" s="81" t="s">
        <v>3326</v>
      </c>
      <c r="H473" s="82" t="s">
        <v>2597</v>
      </c>
      <c r="I473" s="81" t="s">
        <v>2578</v>
      </c>
      <c r="J473" s="83" t="s">
        <v>2578</v>
      </c>
      <c r="K473" s="95">
        <v>0</v>
      </c>
      <c r="L473" s="84" t="s">
        <v>2578</v>
      </c>
      <c r="M473" s="85" t="s">
        <v>3333</v>
      </c>
      <c r="N473" s="81" t="s">
        <v>2578</v>
      </c>
      <c r="P473" s="128">
        <f t="shared" si="7"/>
        <v>0</v>
      </c>
    </row>
    <row r="474" spans="1:16" ht="17.100000000000001" hidden="1" customHeight="1">
      <c r="A474" s="80" t="s">
        <v>3489</v>
      </c>
      <c r="B474" s="80" t="s">
        <v>2578</v>
      </c>
      <c r="C474" s="81" t="s">
        <v>2594</v>
      </c>
      <c r="D474" s="81" t="s">
        <v>3334</v>
      </c>
      <c r="E474" s="82" t="s">
        <v>2597</v>
      </c>
      <c r="F474" s="81"/>
      <c r="G474" s="81" t="s">
        <v>3326</v>
      </c>
      <c r="H474" s="82" t="s">
        <v>2597</v>
      </c>
      <c r="I474" s="81" t="s">
        <v>2578</v>
      </c>
      <c r="J474" s="83" t="s">
        <v>2578</v>
      </c>
      <c r="K474" s="95">
        <v>0</v>
      </c>
      <c r="L474" s="84" t="s">
        <v>2578</v>
      </c>
      <c r="M474" s="85" t="s">
        <v>3335</v>
      </c>
      <c r="N474" s="81" t="s">
        <v>2578</v>
      </c>
      <c r="P474" s="128">
        <f t="shared" si="7"/>
        <v>0</v>
      </c>
    </row>
    <row r="475" spans="1:16" ht="17.100000000000001" hidden="1" customHeight="1">
      <c r="A475" s="80" t="s">
        <v>3490</v>
      </c>
      <c r="B475" s="80" t="s">
        <v>2578</v>
      </c>
      <c r="C475" s="81" t="s">
        <v>2594</v>
      </c>
      <c r="D475" s="81" t="s">
        <v>3336</v>
      </c>
      <c r="E475" s="82" t="s">
        <v>2597</v>
      </c>
      <c r="F475" s="81"/>
      <c r="G475" s="81" t="s">
        <v>3326</v>
      </c>
      <c r="H475" s="82" t="s">
        <v>2597</v>
      </c>
      <c r="I475" s="81" t="s">
        <v>2578</v>
      </c>
      <c r="J475" s="83" t="s">
        <v>2578</v>
      </c>
      <c r="K475" s="95">
        <v>0</v>
      </c>
      <c r="L475" s="84" t="s">
        <v>2578</v>
      </c>
      <c r="M475" s="85" t="s">
        <v>3337</v>
      </c>
      <c r="N475" s="81" t="s">
        <v>2578</v>
      </c>
      <c r="P475" s="128">
        <f t="shared" si="7"/>
        <v>0</v>
      </c>
    </row>
    <row r="476" spans="1:16" ht="17.100000000000001" hidden="1" customHeight="1">
      <c r="A476" s="80" t="s">
        <v>3491</v>
      </c>
      <c r="B476" s="80" t="s">
        <v>2578</v>
      </c>
      <c r="C476" s="81" t="s">
        <v>2594</v>
      </c>
      <c r="D476" s="81" t="s">
        <v>3492</v>
      </c>
      <c r="E476" s="82" t="s">
        <v>2597</v>
      </c>
      <c r="F476" s="81"/>
      <c r="G476" s="81" t="s">
        <v>3326</v>
      </c>
      <c r="H476" s="82" t="s">
        <v>2597</v>
      </c>
      <c r="I476" s="81" t="s">
        <v>2578</v>
      </c>
      <c r="J476" s="83" t="s">
        <v>2578</v>
      </c>
      <c r="K476" s="95">
        <v>0</v>
      </c>
      <c r="L476" s="84" t="s">
        <v>2578</v>
      </c>
      <c r="M476" s="85" t="s">
        <v>3339</v>
      </c>
      <c r="N476" s="81" t="s">
        <v>2578</v>
      </c>
      <c r="P476" s="128">
        <f t="shared" si="7"/>
        <v>0</v>
      </c>
    </row>
    <row r="477" spans="1:16" ht="17.100000000000001" hidden="1" customHeight="1">
      <c r="A477" s="80" t="s">
        <v>3493</v>
      </c>
      <c r="B477" s="80" t="s">
        <v>2578</v>
      </c>
      <c r="C477" s="81" t="s">
        <v>2594</v>
      </c>
      <c r="D477" s="81" t="s">
        <v>3494</v>
      </c>
      <c r="E477" s="82" t="s">
        <v>2597</v>
      </c>
      <c r="F477" s="81"/>
      <c r="G477" s="81" t="s">
        <v>3326</v>
      </c>
      <c r="H477" s="82" t="s">
        <v>2597</v>
      </c>
      <c r="I477" s="81" t="s">
        <v>2578</v>
      </c>
      <c r="J477" s="83" t="s">
        <v>2578</v>
      </c>
      <c r="K477" s="95">
        <v>0</v>
      </c>
      <c r="L477" s="84" t="s">
        <v>2578</v>
      </c>
      <c r="M477" s="85" t="s">
        <v>3341</v>
      </c>
      <c r="N477" s="81" t="s">
        <v>2578</v>
      </c>
      <c r="P477" s="128">
        <f t="shared" si="7"/>
        <v>0</v>
      </c>
    </row>
    <row r="478" spans="1:16" ht="17.100000000000001" hidden="1" customHeight="1">
      <c r="A478" s="80" t="s">
        <v>3495</v>
      </c>
      <c r="B478" s="80" t="s">
        <v>2578</v>
      </c>
      <c r="C478" s="81" t="s">
        <v>2594</v>
      </c>
      <c r="D478" s="81" t="s">
        <v>3342</v>
      </c>
      <c r="E478" s="82" t="s">
        <v>2597</v>
      </c>
      <c r="F478" s="81"/>
      <c r="G478" s="81" t="s">
        <v>3326</v>
      </c>
      <c r="H478" s="82" t="s">
        <v>2597</v>
      </c>
      <c r="I478" s="81" t="s">
        <v>2578</v>
      </c>
      <c r="J478" s="83" t="s">
        <v>2578</v>
      </c>
      <c r="K478" s="95">
        <v>0</v>
      </c>
      <c r="L478" s="84" t="s">
        <v>2578</v>
      </c>
      <c r="M478" s="85" t="s">
        <v>3343</v>
      </c>
      <c r="N478" s="81" t="s">
        <v>2578</v>
      </c>
      <c r="P478" s="128">
        <f t="shared" si="7"/>
        <v>0</v>
      </c>
    </row>
    <row r="479" spans="1:16" ht="17.100000000000001" hidden="1" customHeight="1">
      <c r="A479" s="80" t="s">
        <v>3496</v>
      </c>
      <c r="B479" s="80" t="s">
        <v>2578</v>
      </c>
      <c r="C479" s="81" t="s">
        <v>2594</v>
      </c>
      <c r="D479" s="81" t="s">
        <v>3344</v>
      </c>
      <c r="E479" s="82" t="s">
        <v>2597</v>
      </c>
      <c r="F479" s="81"/>
      <c r="G479" s="81" t="s">
        <v>3326</v>
      </c>
      <c r="H479" s="82" t="s">
        <v>2597</v>
      </c>
      <c r="I479" s="81" t="s">
        <v>2578</v>
      </c>
      <c r="J479" s="83" t="s">
        <v>2578</v>
      </c>
      <c r="K479" s="95">
        <v>0</v>
      </c>
      <c r="L479" s="84" t="s">
        <v>2578</v>
      </c>
      <c r="M479" s="85" t="s">
        <v>3345</v>
      </c>
      <c r="N479" s="81" t="s">
        <v>2578</v>
      </c>
      <c r="P479" s="128">
        <f t="shared" si="7"/>
        <v>0</v>
      </c>
    </row>
    <row r="480" spans="1:16" ht="17.100000000000001" hidden="1" customHeight="1">
      <c r="A480" s="80" t="s">
        <v>3497</v>
      </c>
      <c r="B480" s="80" t="s">
        <v>2578</v>
      </c>
      <c r="C480" s="81" t="s">
        <v>2594</v>
      </c>
      <c r="D480" s="81" t="s">
        <v>3498</v>
      </c>
      <c r="E480" s="82" t="s">
        <v>2597</v>
      </c>
      <c r="F480" s="81"/>
      <c r="G480" s="81" t="s">
        <v>3326</v>
      </c>
      <c r="H480" s="82" t="s">
        <v>2597</v>
      </c>
      <c r="I480" s="81" t="s">
        <v>2578</v>
      </c>
      <c r="J480" s="83" t="s">
        <v>2578</v>
      </c>
      <c r="K480" s="95">
        <v>0</v>
      </c>
      <c r="L480" s="84" t="s">
        <v>2578</v>
      </c>
      <c r="M480" s="85" t="s">
        <v>3347</v>
      </c>
      <c r="N480" s="81" t="s">
        <v>2578</v>
      </c>
      <c r="P480" s="128">
        <f t="shared" si="7"/>
        <v>0</v>
      </c>
    </row>
    <row r="481" spans="1:16" ht="17.100000000000001" hidden="1" customHeight="1">
      <c r="A481" s="80" t="s">
        <v>3499</v>
      </c>
      <c r="B481" s="80" t="s">
        <v>2578</v>
      </c>
      <c r="C481" s="81" t="s">
        <v>2594</v>
      </c>
      <c r="D481" s="81" t="s">
        <v>3348</v>
      </c>
      <c r="E481" s="82" t="s">
        <v>2597</v>
      </c>
      <c r="F481" s="81"/>
      <c r="G481" s="81" t="s">
        <v>3326</v>
      </c>
      <c r="H481" s="82" t="s">
        <v>2597</v>
      </c>
      <c r="I481" s="81" t="s">
        <v>2578</v>
      </c>
      <c r="J481" s="83" t="s">
        <v>2578</v>
      </c>
      <c r="K481" s="95">
        <v>0</v>
      </c>
      <c r="L481" s="84" t="s">
        <v>2578</v>
      </c>
      <c r="M481" s="85" t="s">
        <v>3349</v>
      </c>
      <c r="N481" s="81" t="s">
        <v>2578</v>
      </c>
      <c r="P481" s="128">
        <f t="shared" si="7"/>
        <v>0</v>
      </c>
    </row>
    <row r="482" spans="1:16" ht="17.100000000000001" hidden="1" customHeight="1">
      <c r="A482" s="80" t="s">
        <v>3500</v>
      </c>
      <c r="B482" s="80" t="s">
        <v>2578</v>
      </c>
      <c r="C482" s="81" t="s">
        <v>2594</v>
      </c>
      <c r="D482" s="81" t="s">
        <v>3350</v>
      </c>
      <c r="E482" s="82" t="s">
        <v>2597</v>
      </c>
      <c r="F482" s="81"/>
      <c r="G482" s="81" t="s">
        <v>3326</v>
      </c>
      <c r="H482" s="82" t="s">
        <v>2597</v>
      </c>
      <c r="I482" s="81" t="s">
        <v>2578</v>
      </c>
      <c r="J482" s="83" t="s">
        <v>2578</v>
      </c>
      <c r="K482" s="95">
        <v>0</v>
      </c>
      <c r="L482" s="84" t="s">
        <v>2578</v>
      </c>
      <c r="M482" s="85" t="s">
        <v>3351</v>
      </c>
      <c r="N482" s="81" t="s">
        <v>2578</v>
      </c>
      <c r="P482" s="128">
        <f t="shared" si="7"/>
        <v>0</v>
      </c>
    </row>
    <row r="483" spans="1:16" ht="17.100000000000001" hidden="1" customHeight="1">
      <c r="A483" s="80" t="s">
        <v>3501</v>
      </c>
      <c r="B483" s="80" t="s">
        <v>2578</v>
      </c>
      <c r="C483" s="81" t="s">
        <v>2594</v>
      </c>
      <c r="D483" s="81" t="s">
        <v>3502</v>
      </c>
      <c r="E483" s="82" t="s">
        <v>2597</v>
      </c>
      <c r="F483" s="81"/>
      <c r="G483" s="81" t="s">
        <v>3326</v>
      </c>
      <c r="H483" s="82" t="s">
        <v>2597</v>
      </c>
      <c r="I483" s="81" t="s">
        <v>2578</v>
      </c>
      <c r="J483" s="83" t="s">
        <v>2578</v>
      </c>
      <c r="K483" s="95">
        <v>0</v>
      </c>
      <c r="L483" s="84" t="s">
        <v>2578</v>
      </c>
      <c r="M483" s="85" t="s">
        <v>3503</v>
      </c>
      <c r="N483" s="81" t="s">
        <v>2578</v>
      </c>
      <c r="P483" s="128">
        <f t="shared" si="7"/>
        <v>0</v>
      </c>
    </row>
    <row r="484" spans="1:16" ht="17.100000000000001" hidden="1" customHeight="1">
      <c r="A484" s="80" t="s">
        <v>3504</v>
      </c>
      <c r="B484" s="80" t="s">
        <v>2578</v>
      </c>
      <c r="C484" s="81" t="s">
        <v>2594</v>
      </c>
      <c r="D484" s="81" t="s">
        <v>3352</v>
      </c>
      <c r="E484" s="82" t="s">
        <v>2597</v>
      </c>
      <c r="F484" s="81"/>
      <c r="G484" s="81" t="s">
        <v>3326</v>
      </c>
      <c r="H484" s="82" t="s">
        <v>2597</v>
      </c>
      <c r="I484" s="81" t="s">
        <v>2578</v>
      </c>
      <c r="J484" s="83" t="s">
        <v>2578</v>
      </c>
      <c r="K484" s="95">
        <v>0</v>
      </c>
      <c r="L484" s="84" t="s">
        <v>2578</v>
      </c>
      <c r="M484" s="85" t="s">
        <v>3505</v>
      </c>
      <c r="N484" s="81" t="s">
        <v>2578</v>
      </c>
      <c r="P484" s="128">
        <f t="shared" si="7"/>
        <v>0</v>
      </c>
    </row>
    <row r="485" spans="1:16" ht="17.100000000000001" hidden="1" customHeight="1">
      <c r="A485" s="80" t="s">
        <v>3506</v>
      </c>
      <c r="B485" s="80" t="s">
        <v>2578</v>
      </c>
      <c r="C485" s="81" t="s">
        <v>2594</v>
      </c>
      <c r="D485" s="81" t="s">
        <v>3354</v>
      </c>
      <c r="E485" s="82" t="s">
        <v>2597</v>
      </c>
      <c r="F485" s="81"/>
      <c r="G485" s="81" t="s">
        <v>3326</v>
      </c>
      <c r="H485" s="82" t="s">
        <v>2597</v>
      </c>
      <c r="I485" s="81" t="s">
        <v>2578</v>
      </c>
      <c r="J485" s="83" t="s">
        <v>2578</v>
      </c>
      <c r="K485" s="95">
        <v>0</v>
      </c>
      <c r="L485" s="84" t="s">
        <v>2578</v>
      </c>
      <c r="M485" s="85" t="s">
        <v>3355</v>
      </c>
      <c r="N485" s="81" t="s">
        <v>2578</v>
      </c>
      <c r="P485" s="128">
        <f t="shared" si="7"/>
        <v>0</v>
      </c>
    </row>
    <row r="486" spans="1:16" ht="17.100000000000001" hidden="1" customHeight="1">
      <c r="A486" s="80" t="s">
        <v>3507</v>
      </c>
      <c r="B486" s="80" t="s">
        <v>2578</v>
      </c>
      <c r="C486" s="81" t="s">
        <v>2594</v>
      </c>
      <c r="D486" s="81" t="s">
        <v>3356</v>
      </c>
      <c r="E486" s="82" t="s">
        <v>2597</v>
      </c>
      <c r="F486" s="81"/>
      <c r="G486" s="81" t="s">
        <v>3326</v>
      </c>
      <c r="H486" s="82" t="s">
        <v>2597</v>
      </c>
      <c r="I486" s="81" t="s">
        <v>2578</v>
      </c>
      <c r="J486" s="83" t="s">
        <v>2578</v>
      </c>
      <c r="K486" s="95">
        <v>0</v>
      </c>
      <c r="L486" s="84" t="s">
        <v>2578</v>
      </c>
      <c r="M486" s="85" t="s">
        <v>3357</v>
      </c>
      <c r="N486" s="81" t="s">
        <v>2578</v>
      </c>
      <c r="P486" s="128">
        <f t="shared" si="7"/>
        <v>0</v>
      </c>
    </row>
    <row r="487" spans="1:16" ht="17.100000000000001" hidden="1" customHeight="1">
      <c r="A487" s="80" t="s">
        <v>3508</v>
      </c>
      <c r="B487" s="80" t="s">
        <v>2578</v>
      </c>
      <c r="C487" s="81" t="s">
        <v>2594</v>
      </c>
      <c r="D487" s="81" t="s">
        <v>3358</v>
      </c>
      <c r="E487" s="82" t="s">
        <v>2597</v>
      </c>
      <c r="F487" s="81"/>
      <c r="G487" s="81" t="s">
        <v>3326</v>
      </c>
      <c r="H487" s="82" t="s">
        <v>2597</v>
      </c>
      <c r="I487" s="81" t="s">
        <v>2578</v>
      </c>
      <c r="J487" s="83" t="s">
        <v>2578</v>
      </c>
      <c r="K487" s="95">
        <v>0</v>
      </c>
      <c r="L487" s="84" t="s">
        <v>2578</v>
      </c>
      <c r="M487" s="85" t="s">
        <v>3359</v>
      </c>
      <c r="N487" s="81" t="s">
        <v>2578</v>
      </c>
      <c r="P487" s="128">
        <f t="shared" si="7"/>
        <v>0</v>
      </c>
    </row>
    <row r="488" spans="1:16" ht="17.100000000000001" hidden="1" customHeight="1">
      <c r="A488" s="80" t="s">
        <v>3509</v>
      </c>
      <c r="B488" s="80" t="s">
        <v>2578</v>
      </c>
      <c r="C488" s="81" t="s">
        <v>2594</v>
      </c>
      <c r="D488" s="81" t="s">
        <v>3510</v>
      </c>
      <c r="E488" s="82" t="s">
        <v>2597</v>
      </c>
      <c r="F488" s="81"/>
      <c r="G488" s="81" t="s">
        <v>3326</v>
      </c>
      <c r="H488" s="82" t="s">
        <v>2597</v>
      </c>
      <c r="I488" s="81" t="s">
        <v>2578</v>
      </c>
      <c r="J488" s="83" t="s">
        <v>2578</v>
      </c>
      <c r="K488" s="95">
        <v>0</v>
      </c>
      <c r="L488" s="84" t="s">
        <v>2578</v>
      </c>
      <c r="M488" s="85" t="s">
        <v>3511</v>
      </c>
      <c r="N488" s="81" t="s">
        <v>2578</v>
      </c>
      <c r="P488" s="128">
        <f t="shared" si="7"/>
        <v>0</v>
      </c>
    </row>
    <row r="489" spans="1:16" ht="17.100000000000001" hidden="1" customHeight="1">
      <c r="A489" s="80" t="s">
        <v>3512</v>
      </c>
      <c r="B489" s="80" t="s">
        <v>2578</v>
      </c>
      <c r="C489" s="81" t="s">
        <v>2594</v>
      </c>
      <c r="D489" s="81" t="s">
        <v>3376</v>
      </c>
      <c r="E489" s="82" t="s">
        <v>2597</v>
      </c>
      <c r="F489" s="81"/>
      <c r="G489" s="81" t="s">
        <v>3326</v>
      </c>
      <c r="H489" s="82" t="s">
        <v>2597</v>
      </c>
      <c r="I489" s="81" t="s">
        <v>2578</v>
      </c>
      <c r="J489" s="83" t="s">
        <v>2578</v>
      </c>
      <c r="K489" s="95">
        <v>0</v>
      </c>
      <c r="L489" s="84" t="s">
        <v>2578</v>
      </c>
      <c r="M489" s="85" t="s">
        <v>3377</v>
      </c>
      <c r="N489" s="81" t="s">
        <v>2578</v>
      </c>
      <c r="P489" s="128">
        <f t="shared" si="7"/>
        <v>0</v>
      </c>
    </row>
    <row r="490" spans="1:16" ht="17.100000000000001" hidden="1" customHeight="1">
      <c r="A490" s="80" t="s">
        <v>3513</v>
      </c>
      <c r="B490" s="80" t="s">
        <v>2578</v>
      </c>
      <c r="C490" s="81" t="s">
        <v>2594</v>
      </c>
      <c r="D490" s="81" t="s">
        <v>3386</v>
      </c>
      <c r="E490" s="82" t="s">
        <v>2597</v>
      </c>
      <c r="F490" s="81"/>
      <c r="G490" s="81" t="s">
        <v>3326</v>
      </c>
      <c r="H490" s="82" t="s">
        <v>2597</v>
      </c>
      <c r="I490" s="81" t="s">
        <v>2578</v>
      </c>
      <c r="J490" s="83" t="s">
        <v>2578</v>
      </c>
      <c r="K490" s="95">
        <v>0</v>
      </c>
      <c r="L490" s="84" t="s">
        <v>2578</v>
      </c>
      <c r="M490" s="85" t="s">
        <v>3387</v>
      </c>
      <c r="N490" s="81" t="s">
        <v>2578</v>
      </c>
      <c r="P490" s="128">
        <f t="shared" si="7"/>
        <v>0</v>
      </c>
    </row>
    <row r="491" spans="1:16" ht="17.100000000000001" hidden="1" customHeight="1">
      <c r="A491" s="80" t="s">
        <v>3514</v>
      </c>
      <c r="B491" s="80" t="s">
        <v>2578</v>
      </c>
      <c r="C491" s="81" t="s">
        <v>2594</v>
      </c>
      <c r="D491" s="81" t="s">
        <v>3406</v>
      </c>
      <c r="E491" s="82" t="s">
        <v>2597</v>
      </c>
      <c r="F491" s="81"/>
      <c r="G491" s="81" t="s">
        <v>3326</v>
      </c>
      <c r="H491" s="82" t="s">
        <v>2597</v>
      </c>
      <c r="I491" s="81" t="s">
        <v>2578</v>
      </c>
      <c r="J491" s="83" t="s">
        <v>2578</v>
      </c>
      <c r="K491" s="95">
        <v>0</v>
      </c>
      <c r="L491" s="84" t="s">
        <v>2578</v>
      </c>
      <c r="M491" s="85" t="s">
        <v>3407</v>
      </c>
      <c r="N491" s="81" t="s">
        <v>2578</v>
      </c>
      <c r="P491" s="128">
        <f t="shared" si="7"/>
        <v>0</v>
      </c>
    </row>
    <row r="492" spans="1:16" ht="17.100000000000001" hidden="1" customHeight="1">
      <c r="A492" s="80" t="s">
        <v>3515</v>
      </c>
      <c r="B492" s="80" t="s">
        <v>2578</v>
      </c>
      <c r="C492" s="81" t="s">
        <v>2594</v>
      </c>
      <c r="D492" s="81" t="s">
        <v>3410</v>
      </c>
      <c r="E492" s="82" t="s">
        <v>2597</v>
      </c>
      <c r="F492" s="81"/>
      <c r="G492" s="81" t="s">
        <v>3326</v>
      </c>
      <c r="H492" s="82" t="s">
        <v>2597</v>
      </c>
      <c r="I492" s="81" t="s">
        <v>2578</v>
      </c>
      <c r="J492" s="83" t="s">
        <v>2578</v>
      </c>
      <c r="K492" s="95">
        <v>0</v>
      </c>
      <c r="L492" s="84" t="s">
        <v>2578</v>
      </c>
      <c r="M492" s="85" t="s">
        <v>3411</v>
      </c>
      <c r="N492" s="81" t="s">
        <v>2578</v>
      </c>
      <c r="P492" s="128">
        <f t="shared" si="7"/>
        <v>0</v>
      </c>
    </row>
    <row r="493" spans="1:16" ht="17.100000000000001" hidden="1" customHeight="1">
      <c r="A493" s="80" t="s">
        <v>3516</v>
      </c>
      <c r="B493" s="80" t="s">
        <v>2578</v>
      </c>
      <c r="C493" s="81" t="s">
        <v>2594</v>
      </c>
      <c r="D493" s="81" t="s">
        <v>3517</v>
      </c>
      <c r="E493" s="82" t="s">
        <v>2597</v>
      </c>
      <c r="F493" s="81"/>
      <c r="G493" s="81" t="s">
        <v>3326</v>
      </c>
      <c r="H493" s="82" t="s">
        <v>2597</v>
      </c>
      <c r="I493" s="81" t="s">
        <v>2578</v>
      </c>
      <c r="J493" s="83" t="s">
        <v>2578</v>
      </c>
      <c r="K493" s="95">
        <v>0</v>
      </c>
      <c r="L493" s="84" t="s">
        <v>2578</v>
      </c>
      <c r="M493" s="85" t="s">
        <v>3518</v>
      </c>
      <c r="N493" s="81" t="s">
        <v>2578</v>
      </c>
      <c r="P493" s="128">
        <f t="shared" si="7"/>
        <v>0</v>
      </c>
    </row>
    <row r="494" spans="1:16" ht="17.100000000000001" hidden="1" customHeight="1">
      <c r="A494" s="80" t="s">
        <v>3519</v>
      </c>
      <c r="B494" s="80" t="s">
        <v>2578</v>
      </c>
      <c r="C494" s="81" t="s">
        <v>2594</v>
      </c>
      <c r="D494" s="81" t="s">
        <v>3416</v>
      </c>
      <c r="E494" s="82" t="s">
        <v>2597</v>
      </c>
      <c r="F494" s="81"/>
      <c r="G494" s="81" t="s">
        <v>3326</v>
      </c>
      <c r="H494" s="82" t="s">
        <v>2597</v>
      </c>
      <c r="I494" s="81" t="s">
        <v>2578</v>
      </c>
      <c r="J494" s="83" t="s">
        <v>2578</v>
      </c>
      <c r="K494" s="95">
        <v>0</v>
      </c>
      <c r="L494" s="84" t="s">
        <v>2578</v>
      </c>
      <c r="M494" s="85" t="s">
        <v>3520</v>
      </c>
      <c r="N494" s="81" t="s">
        <v>2578</v>
      </c>
      <c r="P494" s="128">
        <f t="shared" si="7"/>
        <v>0</v>
      </c>
    </row>
    <row r="495" spans="1:16" ht="17.100000000000001" hidden="1" customHeight="1">
      <c r="A495" s="80" t="s">
        <v>3521</v>
      </c>
      <c r="B495" s="80" t="s">
        <v>2578</v>
      </c>
      <c r="C495" s="81" t="s">
        <v>2594</v>
      </c>
      <c r="D495" s="81" t="s">
        <v>3522</v>
      </c>
      <c r="E495" s="82" t="s">
        <v>2597</v>
      </c>
      <c r="F495" s="81"/>
      <c r="G495" s="81" t="s">
        <v>3326</v>
      </c>
      <c r="H495" s="82" t="s">
        <v>2597</v>
      </c>
      <c r="I495" s="81" t="s">
        <v>2578</v>
      </c>
      <c r="J495" s="83" t="s">
        <v>2578</v>
      </c>
      <c r="K495" s="95">
        <v>0</v>
      </c>
      <c r="L495" s="84" t="s">
        <v>2578</v>
      </c>
      <c r="M495" s="85" t="s">
        <v>2578</v>
      </c>
      <c r="N495" s="81" t="s">
        <v>2578</v>
      </c>
      <c r="P495" s="128">
        <f t="shared" si="7"/>
        <v>0</v>
      </c>
    </row>
    <row r="496" spans="1:16" ht="17.100000000000001" hidden="1" customHeight="1">
      <c r="A496" s="80" t="s">
        <v>3523</v>
      </c>
      <c r="B496" s="80" t="s">
        <v>2578</v>
      </c>
      <c r="C496" s="81" t="s">
        <v>2594</v>
      </c>
      <c r="D496" s="81" t="s">
        <v>3418</v>
      </c>
      <c r="E496" s="82" t="s">
        <v>2597</v>
      </c>
      <c r="F496" s="81"/>
      <c r="G496" s="81" t="s">
        <v>3326</v>
      </c>
      <c r="H496" s="82" t="s">
        <v>2597</v>
      </c>
      <c r="I496" s="81" t="s">
        <v>2578</v>
      </c>
      <c r="J496" s="83" t="s">
        <v>2578</v>
      </c>
      <c r="K496" s="95">
        <v>0</v>
      </c>
      <c r="L496" s="84" t="s">
        <v>2578</v>
      </c>
      <c r="M496" s="85" t="s">
        <v>3419</v>
      </c>
      <c r="N496" s="81" t="s">
        <v>2578</v>
      </c>
      <c r="P496" s="128">
        <f t="shared" si="7"/>
        <v>0</v>
      </c>
    </row>
    <row r="497" spans="1:16" ht="17.100000000000001" hidden="1" customHeight="1">
      <c r="A497" s="80" t="s">
        <v>3524</v>
      </c>
      <c r="B497" s="80" t="s">
        <v>2578</v>
      </c>
      <c r="C497" s="81" t="s">
        <v>2594</v>
      </c>
      <c r="D497" s="81" t="s">
        <v>3424</v>
      </c>
      <c r="E497" s="82" t="s">
        <v>2597</v>
      </c>
      <c r="F497" s="81"/>
      <c r="G497" s="81" t="s">
        <v>3326</v>
      </c>
      <c r="H497" s="82" t="s">
        <v>2597</v>
      </c>
      <c r="I497" s="81" t="s">
        <v>2578</v>
      </c>
      <c r="J497" s="83" t="s">
        <v>2578</v>
      </c>
      <c r="K497" s="95">
        <v>0</v>
      </c>
      <c r="L497" s="84" t="s">
        <v>2578</v>
      </c>
      <c r="M497" s="85" t="s">
        <v>3525</v>
      </c>
      <c r="N497" s="81" t="s">
        <v>2578</v>
      </c>
      <c r="P497" s="128">
        <f t="shared" si="7"/>
        <v>0</v>
      </c>
    </row>
    <row r="498" spans="1:16" ht="17.100000000000001" hidden="1" customHeight="1">
      <c r="A498" s="80" t="s">
        <v>3526</v>
      </c>
      <c r="B498" s="80" t="s">
        <v>2578</v>
      </c>
      <c r="C498" s="81" t="s">
        <v>2594</v>
      </c>
      <c r="D498" s="81" t="s">
        <v>3430</v>
      </c>
      <c r="E498" s="82" t="s">
        <v>2597</v>
      </c>
      <c r="F498" s="81"/>
      <c r="G498" s="81" t="s">
        <v>3326</v>
      </c>
      <c r="H498" s="82" t="s">
        <v>2597</v>
      </c>
      <c r="I498" s="81" t="s">
        <v>2578</v>
      </c>
      <c r="J498" s="83" t="s">
        <v>2578</v>
      </c>
      <c r="K498" s="95">
        <v>0</v>
      </c>
      <c r="L498" s="84" t="s">
        <v>2578</v>
      </c>
      <c r="M498" s="85" t="s">
        <v>3527</v>
      </c>
      <c r="N498" s="81" t="s">
        <v>2578</v>
      </c>
      <c r="P498" s="128">
        <f t="shared" si="7"/>
        <v>0</v>
      </c>
    </row>
    <row r="499" spans="1:16" ht="17.100000000000001" hidden="1" customHeight="1">
      <c r="A499" s="80" t="s">
        <v>3528</v>
      </c>
      <c r="B499" s="80" t="s">
        <v>2578</v>
      </c>
      <c r="C499" s="81" t="s">
        <v>2594</v>
      </c>
      <c r="D499" s="81" t="s">
        <v>3452</v>
      </c>
      <c r="E499" s="82" t="s">
        <v>2597</v>
      </c>
      <c r="F499" s="81"/>
      <c r="G499" s="81" t="s">
        <v>3326</v>
      </c>
      <c r="H499" s="82" t="s">
        <v>2597</v>
      </c>
      <c r="I499" s="81" t="s">
        <v>2578</v>
      </c>
      <c r="J499" s="83" t="s">
        <v>2578</v>
      </c>
      <c r="K499" s="95">
        <v>0</v>
      </c>
      <c r="L499" s="84">
        <v>42865</v>
      </c>
      <c r="M499" s="85" t="s">
        <v>3453</v>
      </c>
      <c r="N499" s="81" t="s">
        <v>2578</v>
      </c>
      <c r="P499" s="128">
        <f t="shared" si="7"/>
        <v>0</v>
      </c>
    </row>
    <row r="500" spans="1:16" ht="17.100000000000001" hidden="1" customHeight="1">
      <c r="A500" s="80" t="s">
        <v>3529</v>
      </c>
      <c r="B500" s="80" t="s">
        <v>2578</v>
      </c>
      <c r="C500" s="81" t="s">
        <v>2594</v>
      </c>
      <c r="D500" s="81" t="s">
        <v>3460</v>
      </c>
      <c r="E500" s="82" t="s">
        <v>2597</v>
      </c>
      <c r="F500" s="81"/>
      <c r="G500" s="81" t="s">
        <v>3326</v>
      </c>
      <c r="H500" s="82" t="s">
        <v>2597</v>
      </c>
      <c r="I500" s="81" t="s">
        <v>2578</v>
      </c>
      <c r="J500" s="83" t="s">
        <v>2578</v>
      </c>
      <c r="K500" s="95">
        <v>0</v>
      </c>
      <c r="L500" s="84" t="s">
        <v>2578</v>
      </c>
      <c r="M500" s="85" t="s">
        <v>3461</v>
      </c>
      <c r="N500" s="81" t="s">
        <v>2578</v>
      </c>
      <c r="P500" s="128">
        <f t="shared" si="7"/>
        <v>0</v>
      </c>
    </row>
    <row r="501" spans="1:16" ht="17.100000000000001" hidden="1" customHeight="1">
      <c r="A501" s="80" t="s">
        <v>3530</v>
      </c>
      <c r="B501" s="80" t="s">
        <v>2578</v>
      </c>
      <c r="C501" s="81" t="s">
        <v>2594</v>
      </c>
      <c r="D501" s="81" t="s">
        <v>3531</v>
      </c>
      <c r="E501" s="82" t="s">
        <v>2597</v>
      </c>
      <c r="F501" s="81"/>
      <c r="G501" s="81" t="s">
        <v>3326</v>
      </c>
      <c r="H501" s="82" t="s">
        <v>2597</v>
      </c>
      <c r="I501" s="81" t="s">
        <v>2578</v>
      </c>
      <c r="J501" s="83" t="s">
        <v>2578</v>
      </c>
      <c r="K501" s="95">
        <v>0</v>
      </c>
      <c r="L501" s="84" t="s">
        <v>2578</v>
      </c>
      <c r="M501" s="85" t="s">
        <v>2578</v>
      </c>
      <c r="N501" s="81" t="s">
        <v>2578</v>
      </c>
      <c r="P501" s="128">
        <f t="shared" si="7"/>
        <v>0</v>
      </c>
    </row>
    <row r="502" spans="1:16" ht="17.100000000000001" hidden="1" customHeight="1">
      <c r="A502" s="80" t="s">
        <v>3532</v>
      </c>
      <c r="B502" s="80" t="s">
        <v>2578</v>
      </c>
      <c r="C502" s="81" t="s">
        <v>2594</v>
      </c>
      <c r="D502" s="81" t="s">
        <v>3533</v>
      </c>
      <c r="E502" s="82" t="s">
        <v>2597</v>
      </c>
      <c r="F502" s="81"/>
      <c r="G502" s="81" t="s">
        <v>3326</v>
      </c>
      <c r="H502" s="82" t="s">
        <v>2597</v>
      </c>
      <c r="I502" s="81" t="s">
        <v>2578</v>
      </c>
      <c r="J502" s="83" t="s">
        <v>2578</v>
      </c>
      <c r="K502" s="95">
        <v>0</v>
      </c>
      <c r="L502" s="84" t="s">
        <v>2578</v>
      </c>
      <c r="M502" s="85" t="s">
        <v>2578</v>
      </c>
      <c r="N502" s="81" t="s">
        <v>2578</v>
      </c>
      <c r="P502" s="128">
        <f t="shared" si="7"/>
        <v>0</v>
      </c>
    </row>
    <row r="503" spans="1:16" ht="17.100000000000001" hidden="1" customHeight="1">
      <c r="A503" s="80" t="s">
        <v>3534</v>
      </c>
      <c r="B503" s="80" t="s">
        <v>2578</v>
      </c>
      <c r="C503" s="81" t="s">
        <v>2594</v>
      </c>
      <c r="D503" s="81" t="s">
        <v>3535</v>
      </c>
      <c r="E503" s="82" t="s">
        <v>2597</v>
      </c>
      <c r="F503" s="81"/>
      <c r="G503" s="81" t="s">
        <v>3326</v>
      </c>
      <c r="H503" s="82" t="s">
        <v>2597</v>
      </c>
      <c r="I503" s="81" t="s">
        <v>2578</v>
      </c>
      <c r="J503" s="83" t="s">
        <v>2578</v>
      </c>
      <c r="K503" s="95">
        <v>0</v>
      </c>
      <c r="L503" s="84" t="s">
        <v>2578</v>
      </c>
      <c r="M503" s="85" t="s">
        <v>3536</v>
      </c>
      <c r="N503" s="81" t="s">
        <v>2578</v>
      </c>
      <c r="P503" s="128">
        <f t="shared" si="7"/>
        <v>0</v>
      </c>
    </row>
    <row r="504" spans="1:16" ht="17.100000000000001" hidden="1" customHeight="1">
      <c r="A504" s="80" t="s">
        <v>3537</v>
      </c>
      <c r="B504" s="80" t="s">
        <v>2578</v>
      </c>
      <c r="C504" s="81" t="s">
        <v>2594</v>
      </c>
      <c r="D504" s="81" t="s">
        <v>3538</v>
      </c>
      <c r="E504" s="82" t="s">
        <v>2597</v>
      </c>
      <c r="F504" s="81"/>
      <c r="G504" s="81" t="s">
        <v>3326</v>
      </c>
      <c r="H504" s="82" t="s">
        <v>2597</v>
      </c>
      <c r="I504" s="81" t="s">
        <v>2578</v>
      </c>
      <c r="J504" s="83" t="s">
        <v>2578</v>
      </c>
      <c r="K504" s="95">
        <v>0</v>
      </c>
      <c r="L504" s="84" t="s">
        <v>2578</v>
      </c>
      <c r="M504" s="85" t="s">
        <v>3538</v>
      </c>
      <c r="N504" s="81" t="s">
        <v>2578</v>
      </c>
      <c r="P504" s="128">
        <f t="shared" si="7"/>
        <v>0</v>
      </c>
    </row>
    <row r="505" spans="1:16" ht="17.100000000000001" hidden="1" customHeight="1">
      <c r="A505" s="80" t="s">
        <v>3539</v>
      </c>
      <c r="B505" s="80" t="s">
        <v>2578</v>
      </c>
      <c r="C505" s="81" t="s">
        <v>2594</v>
      </c>
      <c r="D505" s="81" t="s">
        <v>3540</v>
      </c>
      <c r="E505" s="82" t="s">
        <v>2597</v>
      </c>
      <c r="F505" s="81"/>
      <c r="G505" s="81" t="s">
        <v>3326</v>
      </c>
      <c r="H505" s="82" t="s">
        <v>2597</v>
      </c>
      <c r="I505" s="81" t="s">
        <v>2578</v>
      </c>
      <c r="J505" s="83" t="s">
        <v>2578</v>
      </c>
      <c r="K505" s="95">
        <v>0</v>
      </c>
      <c r="L505" s="84" t="s">
        <v>2578</v>
      </c>
      <c r="M505" s="85" t="s">
        <v>3540</v>
      </c>
      <c r="N505" s="81" t="s">
        <v>2578</v>
      </c>
      <c r="P505" s="128">
        <f t="shared" si="7"/>
        <v>0</v>
      </c>
    </row>
    <row r="506" spans="1:16" ht="17.100000000000001" hidden="1" customHeight="1">
      <c r="A506" s="80" t="s">
        <v>3541</v>
      </c>
      <c r="B506" s="80" t="s">
        <v>2578</v>
      </c>
      <c r="C506" s="81" t="s">
        <v>2594</v>
      </c>
      <c r="D506" s="81" t="s">
        <v>3542</v>
      </c>
      <c r="E506" s="82" t="s">
        <v>2597</v>
      </c>
      <c r="F506" s="81"/>
      <c r="G506" s="81" t="s">
        <v>3326</v>
      </c>
      <c r="H506" s="82" t="s">
        <v>2597</v>
      </c>
      <c r="I506" s="81" t="s">
        <v>2578</v>
      </c>
      <c r="J506" s="83" t="s">
        <v>2578</v>
      </c>
      <c r="K506" s="95">
        <v>0</v>
      </c>
      <c r="L506" s="84" t="s">
        <v>2578</v>
      </c>
      <c r="M506" s="85" t="s">
        <v>3542</v>
      </c>
      <c r="N506" s="81" t="s">
        <v>2578</v>
      </c>
      <c r="P506" s="128">
        <f t="shared" si="7"/>
        <v>0</v>
      </c>
    </row>
    <row r="507" spans="1:16" ht="17.100000000000001" hidden="1" customHeight="1">
      <c r="A507" s="80" t="s">
        <v>3543</v>
      </c>
      <c r="B507" s="80" t="s">
        <v>2578</v>
      </c>
      <c r="C507" s="81" t="s">
        <v>2594</v>
      </c>
      <c r="D507" s="81" t="s">
        <v>3544</v>
      </c>
      <c r="E507" s="82" t="s">
        <v>2597</v>
      </c>
      <c r="F507" s="81"/>
      <c r="G507" s="81" t="s">
        <v>3326</v>
      </c>
      <c r="H507" s="82" t="s">
        <v>2597</v>
      </c>
      <c r="I507" s="81" t="s">
        <v>2578</v>
      </c>
      <c r="J507" s="83" t="s">
        <v>2578</v>
      </c>
      <c r="K507" s="95">
        <v>0</v>
      </c>
      <c r="L507" s="84" t="s">
        <v>2578</v>
      </c>
      <c r="M507" s="85" t="s">
        <v>3544</v>
      </c>
      <c r="N507" s="81" t="s">
        <v>2578</v>
      </c>
      <c r="P507" s="128">
        <f t="shared" si="7"/>
        <v>0</v>
      </c>
    </row>
    <row r="508" spans="1:16" ht="17.100000000000001" hidden="1" customHeight="1">
      <c r="A508" s="80" t="s">
        <v>3545</v>
      </c>
      <c r="B508" s="80" t="s">
        <v>2578</v>
      </c>
      <c r="C508" s="81" t="s">
        <v>2594</v>
      </c>
      <c r="D508" s="81" t="s">
        <v>3462</v>
      </c>
      <c r="E508" s="82" t="s">
        <v>2597</v>
      </c>
      <c r="F508" s="81"/>
      <c r="G508" s="81" t="s">
        <v>3326</v>
      </c>
      <c r="H508" s="82" t="s">
        <v>2597</v>
      </c>
      <c r="I508" s="81" t="s">
        <v>2578</v>
      </c>
      <c r="J508" s="83" t="s">
        <v>2578</v>
      </c>
      <c r="K508" s="95">
        <v>0</v>
      </c>
      <c r="L508" s="84" t="s">
        <v>2578</v>
      </c>
      <c r="M508" s="85" t="s">
        <v>3462</v>
      </c>
      <c r="N508" s="81" t="s">
        <v>2578</v>
      </c>
      <c r="P508" s="128">
        <f t="shared" si="7"/>
        <v>0</v>
      </c>
    </row>
    <row r="509" spans="1:16" ht="17.100000000000001" hidden="1" customHeight="1">
      <c r="A509" s="80" t="s">
        <v>3546</v>
      </c>
      <c r="B509" s="80" t="s">
        <v>2578</v>
      </c>
      <c r="C509" s="81" t="s">
        <v>2594</v>
      </c>
      <c r="D509" s="81" t="s">
        <v>3547</v>
      </c>
      <c r="E509" s="82" t="s">
        <v>2597</v>
      </c>
      <c r="F509" s="81"/>
      <c r="G509" s="81" t="s">
        <v>3326</v>
      </c>
      <c r="H509" s="82" t="s">
        <v>2597</v>
      </c>
      <c r="I509" s="81" t="s">
        <v>2578</v>
      </c>
      <c r="J509" s="83" t="s">
        <v>2578</v>
      </c>
      <c r="K509" s="95">
        <v>0</v>
      </c>
      <c r="L509" s="84" t="s">
        <v>2578</v>
      </c>
      <c r="M509" s="85" t="s">
        <v>3548</v>
      </c>
      <c r="N509" s="81" t="s">
        <v>2578</v>
      </c>
      <c r="P509" s="128">
        <f t="shared" si="7"/>
        <v>0</v>
      </c>
    </row>
    <row r="510" spans="1:16" ht="17.100000000000001" hidden="1" customHeight="1">
      <c r="A510" s="80" t="s">
        <v>3549</v>
      </c>
      <c r="B510" s="80" t="s">
        <v>2578</v>
      </c>
      <c r="C510" s="81" t="s">
        <v>2594</v>
      </c>
      <c r="D510" s="81" t="s">
        <v>3550</v>
      </c>
      <c r="E510" s="82" t="s">
        <v>2597</v>
      </c>
      <c r="F510" s="81"/>
      <c r="G510" s="81" t="s">
        <v>3326</v>
      </c>
      <c r="H510" s="82" t="s">
        <v>2597</v>
      </c>
      <c r="I510" s="81" t="s">
        <v>2578</v>
      </c>
      <c r="J510" s="83" t="s">
        <v>2578</v>
      </c>
      <c r="K510" s="95">
        <v>0</v>
      </c>
      <c r="L510" s="84" t="s">
        <v>2578</v>
      </c>
      <c r="M510" s="85" t="s">
        <v>3550</v>
      </c>
      <c r="N510" s="81" t="s">
        <v>2578</v>
      </c>
      <c r="P510" s="128">
        <f t="shared" si="7"/>
        <v>0</v>
      </c>
    </row>
    <row r="511" spans="1:16" ht="17.100000000000001" hidden="1" customHeight="1">
      <c r="A511" s="80" t="s">
        <v>3551</v>
      </c>
      <c r="B511" s="80" t="s">
        <v>2578</v>
      </c>
      <c r="C511" s="81" t="s">
        <v>2594</v>
      </c>
      <c r="D511" s="81" t="s">
        <v>3479</v>
      </c>
      <c r="E511" s="82" t="s">
        <v>2597</v>
      </c>
      <c r="F511" s="81"/>
      <c r="G511" s="81" t="s">
        <v>3326</v>
      </c>
      <c r="H511" s="82" t="s">
        <v>2597</v>
      </c>
      <c r="I511" s="81" t="s">
        <v>2578</v>
      </c>
      <c r="J511" s="83" t="s">
        <v>2578</v>
      </c>
      <c r="K511" s="95">
        <v>194</v>
      </c>
      <c r="L511" s="84">
        <v>43396</v>
      </c>
      <c r="M511" s="85" t="s">
        <v>3480</v>
      </c>
      <c r="N511" s="81" t="s">
        <v>2578</v>
      </c>
      <c r="P511" s="128">
        <f t="shared" si="7"/>
        <v>0</v>
      </c>
    </row>
    <row r="512" spans="1:16" ht="17.100000000000001" hidden="1" customHeight="1">
      <c r="A512" s="80" t="s">
        <v>3552</v>
      </c>
      <c r="B512" s="80" t="s">
        <v>2578</v>
      </c>
      <c r="C512" s="81" t="s">
        <v>2594</v>
      </c>
      <c r="D512" s="81" t="s">
        <v>3553</v>
      </c>
      <c r="E512" s="82" t="s">
        <v>2597</v>
      </c>
      <c r="F512" s="81"/>
      <c r="G512" s="81" t="s">
        <v>3326</v>
      </c>
      <c r="H512" s="82" t="s">
        <v>2597</v>
      </c>
      <c r="I512" s="81" t="s">
        <v>2578</v>
      </c>
      <c r="J512" s="83" t="s">
        <v>2578</v>
      </c>
      <c r="K512" s="95">
        <v>59</v>
      </c>
      <c r="L512" s="84">
        <v>42677</v>
      </c>
      <c r="M512" s="85" t="s">
        <v>3554</v>
      </c>
      <c r="N512" s="81" t="s">
        <v>2578</v>
      </c>
      <c r="P512" s="128">
        <f t="shared" si="7"/>
        <v>0</v>
      </c>
    </row>
    <row r="513" spans="1:16" ht="17.100000000000001" hidden="1" customHeight="1">
      <c r="A513" s="80" t="s">
        <v>3555</v>
      </c>
      <c r="B513" s="80" t="s">
        <v>2578</v>
      </c>
      <c r="C513" s="81" t="s">
        <v>2594</v>
      </c>
      <c r="D513" s="81" t="s">
        <v>3556</v>
      </c>
      <c r="E513" s="82" t="s">
        <v>2597</v>
      </c>
      <c r="F513" s="81"/>
      <c r="G513" s="81" t="s">
        <v>3326</v>
      </c>
      <c r="H513" s="82" t="s">
        <v>2597</v>
      </c>
      <c r="I513" s="81" t="s">
        <v>2578</v>
      </c>
      <c r="J513" s="83" t="s">
        <v>2578</v>
      </c>
      <c r="K513" s="95">
        <v>0</v>
      </c>
      <c r="L513" s="84" t="s">
        <v>2578</v>
      </c>
      <c r="M513" s="85" t="s">
        <v>3557</v>
      </c>
      <c r="N513" s="81" t="s">
        <v>2578</v>
      </c>
      <c r="P513" s="128">
        <f t="shared" si="7"/>
        <v>0</v>
      </c>
    </row>
    <row r="514" spans="1:16" ht="17.100000000000001" hidden="1" customHeight="1">
      <c r="A514" s="80">
        <v>50001</v>
      </c>
      <c r="B514" s="80" t="s">
        <v>2578</v>
      </c>
      <c r="C514" s="81" t="s">
        <v>2594</v>
      </c>
      <c r="D514" s="81" t="s">
        <v>3558</v>
      </c>
      <c r="E514" s="82" t="s">
        <v>2597</v>
      </c>
      <c r="F514" s="81"/>
      <c r="G514" s="81" t="s">
        <v>3559</v>
      </c>
      <c r="H514" s="82" t="s">
        <v>2597</v>
      </c>
      <c r="I514" s="81" t="s">
        <v>2578</v>
      </c>
      <c r="J514" s="83" t="s">
        <v>2578</v>
      </c>
      <c r="K514" s="98">
        <v>5.28</v>
      </c>
      <c r="L514" s="84">
        <v>43990</v>
      </c>
      <c r="M514" s="85" t="s">
        <v>3560</v>
      </c>
      <c r="N514" s="81" t="s">
        <v>2578</v>
      </c>
      <c r="P514" s="129">
        <f t="shared" si="7"/>
        <v>0</v>
      </c>
    </row>
    <row r="515" spans="1:16" ht="17.100000000000001" hidden="1" customHeight="1">
      <c r="A515" s="80" t="s">
        <v>3561</v>
      </c>
      <c r="B515" s="80" t="s">
        <v>2578</v>
      </c>
      <c r="C515" s="81" t="s">
        <v>2594</v>
      </c>
      <c r="D515" s="81" t="s">
        <v>3558</v>
      </c>
      <c r="E515" s="82" t="s">
        <v>2597</v>
      </c>
      <c r="F515" s="81"/>
      <c r="G515" s="81" t="s">
        <v>3559</v>
      </c>
      <c r="H515" s="82" t="s">
        <v>2597</v>
      </c>
      <c r="I515" s="81" t="s">
        <v>2578</v>
      </c>
      <c r="J515" s="83" t="s">
        <v>2578</v>
      </c>
      <c r="K515" s="95">
        <v>0</v>
      </c>
      <c r="L515" s="84" t="s">
        <v>2578</v>
      </c>
      <c r="M515" s="85" t="s">
        <v>3560</v>
      </c>
      <c r="N515" s="81" t="s">
        <v>2578</v>
      </c>
      <c r="P515" s="128">
        <f t="shared" si="7"/>
        <v>0</v>
      </c>
    </row>
    <row r="516" spans="1:16" ht="17.100000000000001" hidden="1" customHeight="1">
      <c r="A516" s="80">
        <v>100001</v>
      </c>
      <c r="B516" s="80" t="s">
        <v>2578</v>
      </c>
      <c r="C516" s="81" t="s">
        <v>2594</v>
      </c>
      <c r="D516" s="81" t="s">
        <v>3562</v>
      </c>
      <c r="E516" s="82" t="s">
        <v>2597</v>
      </c>
      <c r="F516" s="81"/>
      <c r="G516" s="81" t="s">
        <v>3563</v>
      </c>
      <c r="H516" s="82" t="s">
        <v>2654</v>
      </c>
      <c r="I516" s="81" t="s">
        <v>2578</v>
      </c>
      <c r="J516" s="83" t="s">
        <v>2578</v>
      </c>
      <c r="K516" s="95">
        <v>5.33</v>
      </c>
      <c r="L516" s="84">
        <v>43934</v>
      </c>
      <c r="M516" s="85" t="s">
        <v>3564</v>
      </c>
      <c r="N516" s="81" t="s">
        <v>2578</v>
      </c>
      <c r="P516" s="128">
        <f t="shared" si="7"/>
        <v>0</v>
      </c>
    </row>
    <row r="517" spans="1:16" ht="17.100000000000001" hidden="1" customHeight="1">
      <c r="A517" s="80">
        <v>100003</v>
      </c>
      <c r="B517" s="80" t="s">
        <v>2578</v>
      </c>
      <c r="C517" s="81" t="s">
        <v>2594</v>
      </c>
      <c r="D517" s="81" t="s">
        <v>3565</v>
      </c>
      <c r="E517" s="82" t="s">
        <v>2654</v>
      </c>
      <c r="F517" s="81"/>
      <c r="G517" s="81" t="s">
        <v>3563</v>
      </c>
      <c r="H517" s="82" t="s">
        <v>2654</v>
      </c>
      <c r="I517" s="81" t="s">
        <v>2578</v>
      </c>
      <c r="J517" s="83" t="s">
        <v>2578</v>
      </c>
      <c r="K517" s="95">
        <v>10.130000000000001</v>
      </c>
      <c r="L517" s="84">
        <v>42220</v>
      </c>
      <c r="M517" s="85" t="s">
        <v>3566</v>
      </c>
      <c r="N517" s="81" t="s">
        <v>2578</v>
      </c>
      <c r="P517" s="128">
        <f t="shared" si="7"/>
        <v>0</v>
      </c>
    </row>
    <row r="518" spans="1:16" ht="17.100000000000001" customHeight="1">
      <c r="A518" s="80">
        <v>100004</v>
      </c>
      <c r="B518" s="80" t="s">
        <v>2578</v>
      </c>
      <c r="C518" s="81" t="s">
        <v>2594</v>
      </c>
      <c r="D518" s="81" t="s">
        <v>3567</v>
      </c>
      <c r="E518" s="82" t="s">
        <v>2654</v>
      </c>
      <c r="F518" s="81">
        <v>1032</v>
      </c>
      <c r="G518" s="81" t="s">
        <v>3563</v>
      </c>
      <c r="H518" s="82" t="s">
        <v>2654</v>
      </c>
      <c r="I518" s="81" t="s">
        <v>2578</v>
      </c>
      <c r="J518" s="83" t="s">
        <v>2578</v>
      </c>
      <c r="K518" s="98">
        <v>3.63</v>
      </c>
      <c r="L518" s="84">
        <v>43951</v>
      </c>
      <c r="M518" s="85" t="s">
        <v>3568</v>
      </c>
      <c r="N518" s="81" t="s">
        <v>2578</v>
      </c>
      <c r="P518" s="128">
        <f t="shared" si="7"/>
        <v>3746.16</v>
      </c>
    </row>
    <row r="519" spans="1:16" ht="17.100000000000001" customHeight="1">
      <c r="A519" s="102">
        <v>100005</v>
      </c>
      <c r="B519" s="80" t="s">
        <v>2578</v>
      </c>
      <c r="C519" s="81" t="s">
        <v>2594</v>
      </c>
      <c r="D519" s="103" t="s">
        <v>3569</v>
      </c>
      <c r="E519" s="98" t="s">
        <v>2654</v>
      </c>
      <c r="F519" s="81">
        <v>103</v>
      </c>
      <c r="G519" s="81" t="s">
        <v>3563</v>
      </c>
      <c r="H519" s="82" t="s">
        <v>2654</v>
      </c>
      <c r="I519" s="81" t="s">
        <v>2578</v>
      </c>
      <c r="J519" s="83" t="s">
        <v>2578</v>
      </c>
      <c r="K519" s="98">
        <v>2.15</v>
      </c>
      <c r="L519" s="84">
        <v>43887</v>
      </c>
      <c r="M519" s="85" t="s">
        <v>3570</v>
      </c>
      <c r="N519" s="81" t="s">
        <v>2578</v>
      </c>
      <c r="P519" s="129">
        <f t="shared" si="7"/>
        <v>221.45</v>
      </c>
    </row>
    <row r="520" spans="1:16" ht="17.100000000000001" customHeight="1">
      <c r="A520" s="80">
        <v>100006</v>
      </c>
      <c r="B520" s="80" t="s">
        <v>2578</v>
      </c>
      <c r="C520" s="81" t="s">
        <v>2594</v>
      </c>
      <c r="D520" s="81" t="s">
        <v>3571</v>
      </c>
      <c r="E520" s="82" t="s">
        <v>2654</v>
      </c>
      <c r="F520" s="81">
        <v>160</v>
      </c>
      <c r="G520" s="81" t="s">
        <v>3563</v>
      </c>
      <c r="H520" s="82" t="s">
        <v>2654</v>
      </c>
      <c r="I520" s="81" t="s">
        <v>2578</v>
      </c>
      <c r="J520" s="83" t="s">
        <v>2578</v>
      </c>
      <c r="K520" s="98">
        <v>3.33</v>
      </c>
      <c r="L520" s="84">
        <v>43951</v>
      </c>
      <c r="M520" s="85" t="s">
        <v>3572</v>
      </c>
      <c r="N520" s="81" t="s">
        <v>2578</v>
      </c>
      <c r="P520" s="129">
        <f t="shared" si="7"/>
        <v>532.79999999999995</v>
      </c>
    </row>
    <row r="521" spans="1:16" ht="17.100000000000001" customHeight="1">
      <c r="A521" s="80">
        <v>100007</v>
      </c>
      <c r="B521" s="80" t="s">
        <v>2578</v>
      </c>
      <c r="C521" s="81" t="s">
        <v>2594</v>
      </c>
      <c r="D521" s="81" t="s">
        <v>3573</v>
      </c>
      <c r="E521" s="82" t="s">
        <v>2654</v>
      </c>
      <c r="F521" s="81">
        <v>711</v>
      </c>
      <c r="G521" s="81" t="s">
        <v>3563</v>
      </c>
      <c r="H521" s="82" t="s">
        <v>2654</v>
      </c>
      <c r="I521" s="81" t="s">
        <v>2578</v>
      </c>
      <c r="J521" s="83" t="s">
        <v>2578</v>
      </c>
      <c r="K521" s="98">
        <v>2.21</v>
      </c>
      <c r="L521" s="84">
        <v>43951</v>
      </c>
      <c r="M521" s="85" t="s">
        <v>3574</v>
      </c>
      <c r="N521" s="81" t="s">
        <v>2578</v>
      </c>
      <c r="P521" s="128">
        <f t="shared" si="7"/>
        <v>1571.31</v>
      </c>
    </row>
    <row r="522" spans="1:16" ht="17.100000000000001" hidden="1" customHeight="1">
      <c r="A522" s="80">
        <v>100008</v>
      </c>
      <c r="B522" s="80" t="s">
        <v>2578</v>
      </c>
      <c r="C522" s="81" t="s">
        <v>2594</v>
      </c>
      <c r="D522" s="81" t="s">
        <v>3575</v>
      </c>
      <c r="E522" s="82" t="s">
        <v>2654</v>
      </c>
      <c r="F522" s="81"/>
      <c r="G522" s="81" t="s">
        <v>3563</v>
      </c>
      <c r="H522" s="82" t="s">
        <v>2654</v>
      </c>
      <c r="I522" s="81" t="s">
        <v>2578</v>
      </c>
      <c r="J522" s="83" t="s">
        <v>2578</v>
      </c>
      <c r="K522" s="95">
        <v>5.9</v>
      </c>
      <c r="L522" s="84">
        <v>43923</v>
      </c>
      <c r="M522" s="85" t="s">
        <v>3576</v>
      </c>
      <c r="N522" s="81" t="s">
        <v>2578</v>
      </c>
      <c r="P522" s="128">
        <f t="shared" si="7"/>
        <v>0</v>
      </c>
    </row>
    <row r="523" spans="1:16" ht="17.100000000000001" hidden="1" customHeight="1">
      <c r="A523" s="80">
        <v>100009</v>
      </c>
      <c r="B523" s="80" t="s">
        <v>2578</v>
      </c>
      <c r="C523" s="81" t="s">
        <v>2594</v>
      </c>
      <c r="D523" s="81" t="s">
        <v>3577</v>
      </c>
      <c r="E523" s="82" t="s">
        <v>2654</v>
      </c>
      <c r="F523" s="81"/>
      <c r="G523" s="81" t="s">
        <v>3563</v>
      </c>
      <c r="H523" s="82" t="s">
        <v>2654</v>
      </c>
      <c r="I523" s="81" t="s">
        <v>2578</v>
      </c>
      <c r="J523" s="83" t="s">
        <v>2578</v>
      </c>
      <c r="K523" s="95">
        <v>1.19</v>
      </c>
      <c r="L523" s="84">
        <v>42683</v>
      </c>
      <c r="M523" s="85" t="s">
        <v>3578</v>
      </c>
      <c r="N523" s="81" t="s">
        <v>2578</v>
      </c>
      <c r="P523" s="128">
        <f t="shared" ref="P523:P586" si="8">K523*F523</f>
        <v>0</v>
      </c>
    </row>
    <row r="524" spans="1:16" ht="17.100000000000001" hidden="1" customHeight="1">
      <c r="A524" s="80">
        <v>100010</v>
      </c>
      <c r="B524" s="80" t="s">
        <v>2578</v>
      </c>
      <c r="C524" s="81" t="s">
        <v>2594</v>
      </c>
      <c r="D524" s="81" t="s">
        <v>3579</v>
      </c>
      <c r="E524" s="82" t="s">
        <v>2654</v>
      </c>
      <c r="F524" s="81"/>
      <c r="G524" s="81" t="s">
        <v>3563</v>
      </c>
      <c r="H524" s="82" t="s">
        <v>2654</v>
      </c>
      <c r="I524" s="81" t="s">
        <v>2578</v>
      </c>
      <c r="J524" s="83" t="s">
        <v>2578</v>
      </c>
      <c r="K524" s="95">
        <v>8.5299999999999994</v>
      </c>
      <c r="L524" s="84">
        <v>43845</v>
      </c>
      <c r="M524" s="85" t="s">
        <v>3580</v>
      </c>
      <c r="N524" s="81" t="s">
        <v>2578</v>
      </c>
      <c r="P524" s="128">
        <f t="shared" si="8"/>
        <v>0</v>
      </c>
    </row>
    <row r="525" spans="1:16" ht="17.100000000000001" hidden="1" customHeight="1">
      <c r="A525" s="80">
        <v>100011</v>
      </c>
      <c r="B525" s="80" t="s">
        <v>2578</v>
      </c>
      <c r="C525" s="81" t="s">
        <v>2594</v>
      </c>
      <c r="D525" s="81" t="s">
        <v>3581</v>
      </c>
      <c r="E525" s="82" t="s">
        <v>2654</v>
      </c>
      <c r="F525" s="81"/>
      <c r="G525" s="81" t="s">
        <v>3563</v>
      </c>
      <c r="H525" s="82" t="s">
        <v>2654</v>
      </c>
      <c r="I525" s="81" t="s">
        <v>2578</v>
      </c>
      <c r="J525" s="83" t="s">
        <v>2578</v>
      </c>
      <c r="K525" s="95">
        <v>9.18</v>
      </c>
      <c r="L525" s="84">
        <v>42353</v>
      </c>
      <c r="M525" s="85" t="s">
        <v>3582</v>
      </c>
      <c r="N525" s="81" t="s">
        <v>2578</v>
      </c>
      <c r="P525" s="128">
        <f t="shared" si="8"/>
        <v>0</v>
      </c>
    </row>
    <row r="526" spans="1:16" ht="17.100000000000001" hidden="1" customHeight="1">
      <c r="A526" s="80">
        <v>100012</v>
      </c>
      <c r="B526" s="80" t="s">
        <v>2578</v>
      </c>
      <c r="C526" s="81" t="s">
        <v>2594</v>
      </c>
      <c r="D526" s="81" t="s">
        <v>3583</v>
      </c>
      <c r="E526" s="82" t="s">
        <v>2654</v>
      </c>
      <c r="F526" s="81"/>
      <c r="G526" s="81" t="s">
        <v>3563</v>
      </c>
      <c r="H526" s="82" t="s">
        <v>2654</v>
      </c>
      <c r="I526" s="81" t="s">
        <v>2578</v>
      </c>
      <c r="J526" s="83" t="s">
        <v>2578</v>
      </c>
      <c r="K526" s="95">
        <v>3.89</v>
      </c>
      <c r="L526" s="84">
        <v>43934</v>
      </c>
      <c r="M526" s="85" t="s">
        <v>3584</v>
      </c>
      <c r="N526" s="81" t="s">
        <v>2578</v>
      </c>
      <c r="P526" s="128">
        <f t="shared" si="8"/>
        <v>0</v>
      </c>
    </row>
    <row r="527" spans="1:16" ht="17.100000000000001" hidden="1" customHeight="1">
      <c r="A527" s="80">
        <v>100013</v>
      </c>
      <c r="B527" s="80" t="s">
        <v>2578</v>
      </c>
      <c r="C527" s="81" t="s">
        <v>2594</v>
      </c>
      <c r="D527" s="81" t="s">
        <v>3585</v>
      </c>
      <c r="E527" s="82" t="s">
        <v>2654</v>
      </c>
      <c r="F527" s="81"/>
      <c r="G527" s="81" t="s">
        <v>3563</v>
      </c>
      <c r="H527" s="82" t="s">
        <v>2654</v>
      </c>
      <c r="I527" s="81" t="s">
        <v>2578</v>
      </c>
      <c r="J527" s="83" t="s">
        <v>2578</v>
      </c>
      <c r="K527" s="95">
        <v>6.35</v>
      </c>
      <c r="L527" s="84">
        <v>42291</v>
      </c>
      <c r="M527" s="85" t="s">
        <v>3586</v>
      </c>
      <c r="N527" s="81" t="s">
        <v>2578</v>
      </c>
      <c r="P527" s="128">
        <f t="shared" si="8"/>
        <v>0</v>
      </c>
    </row>
    <row r="528" spans="1:16" ht="17.100000000000001" hidden="1" customHeight="1">
      <c r="A528" s="80">
        <v>100014</v>
      </c>
      <c r="B528" s="80" t="s">
        <v>2578</v>
      </c>
      <c r="C528" s="81" t="s">
        <v>2594</v>
      </c>
      <c r="D528" s="81" t="s">
        <v>3587</v>
      </c>
      <c r="E528" s="82" t="s">
        <v>2654</v>
      </c>
      <c r="F528" s="81"/>
      <c r="G528" s="81" t="s">
        <v>3563</v>
      </c>
      <c r="H528" s="82" t="s">
        <v>2654</v>
      </c>
      <c r="I528" s="81" t="s">
        <v>2578</v>
      </c>
      <c r="J528" s="83" t="s">
        <v>2578</v>
      </c>
      <c r="K528" s="95">
        <v>0.72</v>
      </c>
      <c r="L528" s="84">
        <v>42593</v>
      </c>
      <c r="M528" s="85" t="s">
        <v>3588</v>
      </c>
      <c r="N528" s="81" t="s">
        <v>2578</v>
      </c>
      <c r="P528" s="128">
        <f t="shared" si="8"/>
        <v>0</v>
      </c>
    </row>
    <row r="529" spans="1:16" ht="17.100000000000001" hidden="1" customHeight="1">
      <c r="A529" s="80">
        <v>100015</v>
      </c>
      <c r="B529" s="80" t="s">
        <v>2578</v>
      </c>
      <c r="C529" s="81" t="s">
        <v>2594</v>
      </c>
      <c r="D529" s="81" t="s">
        <v>3589</v>
      </c>
      <c r="E529" s="82" t="s">
        <v>2654</v>
      </c>
      <c r="F529" s="81"/>
      <c r="G529" s="81" t="s">
        <v>3563</v>
      </c>
      <c r="H529" s="82" t="s">
        <v>2654</v>
      </c>
      <c r="I529" s="81" t="s">
        <v>2578</v>
      </c>
      <c r="J529" s="83" t="s">
        <v>2578</v>
      </c>
      <c r="K529" s="95">
        <v>0</v>
      </c>
      <c r="L529" s="84" t="s">
        <v>2578</v>
      </c>
      <c r="M529" s="85" t="s">
        <v>3590</v>
      </c>
      <c r="N529" s="81" t="s">
        <v>2578</v>
      </c>
      <c r="P529" s="128">
        <f t="shared" si="8"/>
        <v>0</v>
      </c>
    </row>
    <row r="530" spans="1:16" ht="17.100000000000001" hidden="1" customHeight="1">
      <c r="A530" s="80">
        <v>100016</v>
      </c>
      <c r="B530" s="80" t="s">
        <v>2578</v>
      </c>
      <c r="C530" s="81" t="s">
        <v>2594</v>
      </c>
      <c r="D530" s="81" t="s">
        <v>3591</v>
      </c>
      <c r="E530" s="82" t="s">
        <v>2654</v>
      </c>
      <c r="F530" s="81"/>
      <c r="G530" s="81" t="s">
        <v>3563</v>
      </c>
      <c r="H530" s="82" t="s">
        <v>2654</v>
      </c>
      <c r="I530" s="81" t="s">
        <v>2578</v>
      </c>
      <c r="J530" s="83" t="s">
        <v>2578</v>
      </c>
      <c r="K530" s="95">
        <v>6.33</v>
      </c>
      <c r="L530" s="84">
        <v>42975</v>
      </c>
      <c r="M530" s="85" t="s">
        <v>3592</v>
      </c>
      <c r="N530" s="81" t="s">
        <v>2578</v>
      </c>
      <c r="P530" s="128">
        <f t="shared" si="8"/>
        <v>0</v>
      </c>
    </row>
    <row r="531" spans="1:16" ht="17.100000000000001" hidden="1" customHeight="1">
      <c r="A531" s="80">
        <v>100017</v>
      </c>
      <c r="B531" s="80" t="s">
        <v>2578</v>
      </c>
      <c r="C531" s="81" t="s">
        <v>2594</v>
      </c>
      <c r="D531" s="81" t="s">
        <v>3593</v>
      </c>
      <c r="E531" s="82" t="s">
        <v>2654</v>
      </c>
      <c r="F531" s="81"/>
      <c r="G531" s="81" t="s">
        <v>3563</v>
      </c>
      <c r="H531" s="82" t="s">
        <v>2654</v>
      </c>
      <c r="I531" s="81" t="s">
        <v>2578</v>
      </c>
      <c r="J531" s="83" t="s">
        <v>2578</v>
      </c>
      <c r="K531" s="95">
        <v>2.44</v>
      </c>
      <c r="L531" s="84">
        <v>42479</v>
      </c>
      <c r="M531" s="85" t="s">
        <v>3594</v>
      </c>
      <c r="N531" s="81" t="s">
        <v>2578</v>
      </c>
      <c r="P531" s="128">
        <f t="shared" si="8"/>
        <v>0</v>
      </c>
    </row>
    <row r="532" spans="1:16" ht="17.100000000000001" hidden="1" customHeight="1">
      <c r="A532" s="80">
        <v>100021</v>
      </c>
      <c r="B532" s="80" t="s">
        <v>2578</v>
      </c>
      <c r="C532" s="81" t="s">
        <v>2594</v>
      </c>
      <c r="D532" s="81" t="s">
        <v>3595</v>
      </c>
      <c r="E532" s="82" t="s">
        <v>2654</v>
      </c>
      <c r="F532" s="81"/>
      <c r="G532" s="81" t="s">
        <v>3563</v>
      </c>
      <c r="H532" s="82" t="s">
        <v>2654</v>
      </c>
      <c r="I532" s="81" t="s">
        <v>2578</v>
      </c>
      <c r="J532" s="83" t="s">
        <v>2578</v>
      </c>
      <c r="K532" s="95">
        <v>0.55000000000000004</v>
      </c>
      <c r="L532" s="84">
        <v>42388</v>
      </c>
      <c r="M532" s="85" t="s">
        <v>3596</v>
      </c>
      <c r="N532" s="81" t="s">
        <v>2578</v>
      </c>
      <c r="P532" s="128">
        <f t="shared" si="8"/>
        <v>0</v>
      </c>
    </row>
    <row r="533" spans="1:16" ht="17.100000000000001" hidden="1" customHeight="1">
      <c r="A533" s="80">
        <v>100023</v>
      </c>
      <c r="B533" s="80" t="s">
        <v>2578</v>
      </c>
      <c r="C533" s="81" t="s">
        <v>2594</v>
      </c>
      <c r="D533" s="81" t="s">
        <v>3597</v>
      </c>
      <c r="E533" s="82" t="s">
        <v>2654</v>
      </c>
      <c r="F533" s="81"/>
      <c r="G533" s="81" t="s">
        <v>3563</v>
      </c>
      <c r="H533" s="82" t="s">
        <v>2654</v>
      </c>
      <c r="I533" s="81" t="s">
        <v>2578</v>
      </c>
      <c r="J533" s="83" t="s">
        <v>2578</v>
      </c>
      <c r="K533" s="95">
        <v>0</v>
      </c>
      <c r="L533" s="84" t="s">
        <v>2578</v>
      </c>
      <c r="M533" s="85" t="s">
        <v>3597</v>
      </c>
      <c r="N533" s="81" t="s">
        <v>2578</v>
      </c>
      <c r="P533" s="128">
        <f t="shared" si="8"/>
        <v>0</v>
      </c>
    </row>
    <row r="534" spans="1:16" ht="17.100000000000001" hidden="1" customHeight="1">
      <c r="A534" s="80">
        <v>100024</v>
      </c>
      <c r="B534" s="80" t="s">
        <v>2578</v>
      </c>
      <c r="C534" s="81" t="s">
        <v>2594</v>
      </c>
      <c r="D534" s="81" t="s">
        <v>3598</v>
      </c>
      <c r="E534" s="82" t="s">
        <v>2654</v>
      </c>
      <c r="F534" s="81"/>
      <c r="G534" s="81" t="s">
        <v>3563</v>
      </c>
      <c r="H534" s="82" t="s">
        <v>2597</v>
      </c>
      <c r="I534" s="81" t="s">
        <v>2578</v>
      </c>
      <c r="J534" s="83" t="s">
        <v>2578</v>
      </c>
      <c r="K534" s="95">
        <v>19.8</v>
      </c>
      <c r="L534" s="84">
        <v>42657</v>
      </c>
      <c r="M534" s="85" t="s">
        <v>3599</v>
      </c>
      <c r="N534" s="81" t="s">
        <v>2578</v>
      </c>
      <c r="P534" s="128">
        <f t="shared" si="8"/>
        <v>0</v>
      </c>
    </row>
    <row r="535" spans="1:16" ht="17.100000000000001" hidden="1" customHeight="1">
      <c r="A535" s="80">
        <v>100025</v>
      </c>
      <c r="B535" s="80" t="s">
        <v>2578</v>
      </c>
      <c r="C535" s="81" t="s">
        <v>2594</v>
      </c>
      <c r="D535" s="81" t="s">
        <v>3600</v>
      </c>
      <c r="E535" s="82" t="s">
        <v>2597</v>
      </c>
      <c r="F535" s="81"/>
      <c r="G535" s="81" t="s">
        <v>3563</v>
      </c>
      <c r="H535" s="82" t="s">
        <v>2597</v>
      </c>
      <c r="I535" s="81" t="s">
        <v>2578</v>
      </c>
      <c r="J535" s="83" t="s">
        <v>2578</v>
      </c>
      <c r="K535" s="95">
        <v>3.45</v>
      </c>
      <c r="L535" s="84">
        <v>42606</v>
      </c>
      <c r="M535" s="85" t="s">
        <v>3601</v>
      </c>
      <c r="N535" s="81" t="s">
        <v>2578</v>
      </c>
      <c r="P535" s="128">
        <f t="shared" si="8"/>
        <v>0</v>
      </c>
    </row>
    <row r="536" spans="1:16" ht="17.100000000000001" hidden="1" customHeight="1">
      <c r="A536" s="80">
        <v>100026</v>
      </c>
      <c r="B536" s="80" t="s">
        <v>2578</v>
      </c>
      <c r="C536" s="81" t="s">
        <v>2594</v>
      </c>
      <c r="D536" s="81" t="s">
        <v>3602</v>
      </c>
      <c r="E536" s="82" t="s">
        <v>2597</v>
      </c>
      <c r="F536" s="81"/>
      <c r="G536" s="81" t="s">
        <v>3563</v>
      </c>
      <c r="H536" s="82" t="s">
        <v>2597</v>
      </c>
      <c r="I536" s="81" t="s">
        <v>2578</v>
      </c>
      <c r="J536" s="83" t="s">
        <v>2578</v>
      </c>
      <c r="K536" s="95">
        <v>2.2200000000000002</v>
      </c>
      <c r="L536" s="84">
        <v>42692</v>
      </c>
      <c r="M536" s="85" t="s">
        <v>3603</v>
      </c>
      <c r="N536" s="81" t="s">
        <v>2578</v>
      </c>
      <c r="P536" s="128">
        <f t="shared" si="8"/>
        <v>0</v>
      </c>
    </row>
    <row r="537" spans="1:16" ht="17.100000000000001" hidden="1" customHeight="1">
      <c r="A537" s="80">
        <v>100027</v>
      </c>
      <c r="B537" s="80" t="s">
        <v>2578</v>
      </c>
      <c r="C537" s="81" t="s">
        <v>2594</v>
      </c>
      <c r="D537" s="81" t="s">
        <v>3604</v>
      </c>
      <c r="E537" s="82" t="s">
        <v>2597</v>
      </c>
      <c r="F537" s="81"/>
      <c r="G537" s="81" t="s">
        <v>3563</v>
      </c>
      <c r="H537" s="82" t="s">
        <v>2654</v>
      </c>
      <c r="I537" s="81" t="s">
        <v>2578</v>
      </c>
      <c r="J537" s="83" t="s">
        <v>2578</v>
      </c>
      <c r="K537" s="95">
        <v>27.9</v>
      </c>
      <c r="L537" s="84">
        <v>43616</v>
      </c>
      <c r="M537" s="85" t="s">
        <v>3605</v>
      </c>
      <c r="N537" s="81" t="s">
        <v>2578</v>
      </c>
      <c r="P537" s="128">
        <f t="shared" si="8"/>
        <v>0</v>
      </c>
    </row>
    <row r="538" spans="1:16" ht="17.100000000000001" hidden="1" customHeight="1">
      <c r="A538" s="80">
        <v>100028</v>
      </c>
      <c r="B538" s="80" t="s">
        <v>2578</v>
      </c>
      <c r="C538" s="81" t="s">
        <v>2594</v>
      </c>
      <c r="D538" s="81" t="s">
        <v>3606</v>
      </c>
      <c r="E538" s="82" t="s">
        <v>2654</v>
      </c>
      <c r="F538" s="81"/>
      <c r="G538" s="81" t="s">
        <v>3563</v>
      </c>
      <c r="H538" s="82" t="s">
        <v>2654</v>
      </c>
      <c r="I538" s="81" t="s">
        <v>2578</v>
      </c>
      <c r="J538" s="83" t="s">
        <v>2578</v>
      </c>
      <c r="K538" s="95">
        <v>51</v>
      </c>
      <c r="L538" s="84">
        <v>43616</v>
      </c>
      <c r="M538" s="85" t="s">
        <v>3607</v>
      </c>
      <c r="N538" s="81" t="s">
        <v>2578</v>
      </c>
      <c r="P538" s="128">
        <f t="shared" si="8"/>
        <v>0</v>
      </c>
    </row>
    <row r="539" spans="1:16" ht="17.100000000000001" hidden="1" customHeight="1">
      <c r="A539" s="80">
        <v>100029</v>
      </c>
      <c r="B539" s="80" t="s">
        <v>2578</v>
      </c>
      <c r="C539" s="81" t="s">
        <v>2594</v>
      </c>
      <c r="D539" s="81" t="s">
        <v>3608</v>
      </c>
      <c r="E539" s="82" t="s">
        <v>2654</v>
      </c>
      <c r="F539" s="81"/>
      <c r="G539" s="81" t="s">
        <v>3563</v>
      </c>
      <c r="H539" s="82" t="s">
        <v>2654</v>
      </c>
      <c r="I539" s="81" t="s">
        <v>2578</v>
      </c>
      <c r="J539" s="83" t="s">
        <v>2578</v>
      </c>
      <c r="K539" s="95">
        <v>0</v>
      </c>
      <c r="L539" s="84" t="s">
        <v>2578</v>
      </c>
      <c r="M539" s="85" t="s">
        <v>3609</v>
      </c>
      <c r="N539" s="81" t="s">
        <v>2578</v>
      </c>
      <c r="P539" s="128">
        <f t="shared" si="8"/>
        <v>0</v>
      </c>
    </row>
    <row r="540" spans="1:16" ht="17.100000000000001" hidden="1" customHeight="1">
      <c r="A540" s="80">
        <v>100030</v>
      </c>
      <c r="B540" s="80" t="s">
        <v>2578</v>
      </c>
      <c r="C540" s="81" t="s">
        <v>2594</v>
      </c>
      <c r="D540" s="81" t="s">
        <v>3610</v>
      </c>
      <c r="E540" s="82" t="s">
        <v>2654</v>
      </c>
      <c r="F540" s="81"/>
      <c r="G540" s="81" t="s">
        <v>3563</v>
      </c>
      <c r="H540" s="82" t="s">
        <v>2654</v>
      </c>
      <c r="I540" s="81" t="s">
        <v>2578</v>
      </c>
      <c r="J540" s="83" t="s">
        <v>2578</v>
      </c>
      <c r="K540" s="95">
        <v>2.99</v>
      </c>
      <c r="L540" s="84">
        <v>43711</v>
      </c>
      <c r="M540" s="85" t="s">
        <v>3611</v>
      </c>
      <c r="N540" s="81" t="s">
        <v>2578</v>
      </c>
      <c r="P540" s="128">
        <f t="shared" si="8"/>
        <v>0</v>
      </c>
    </row>
    <row r="541" spans="1:16" ht="17.100000000000001" hidden="1" customHeight="1">
      <c r="A541" s="80" t="s">
        <v>3612</v>
      </c>
      <c r="B541" s="80" t="s">
        <v>2578</v>
      </c>
      <c r="C541" s="81" t="s">
        <v>2594</v>
      </c>
      <c r="D541" s="81" t="s">
        <v>3562</v>
      </c>
      <c r="E541" s="82" t="s">
        <v>2654</v>
      </c>
      <c r="F541" s="81"/>
      <c r="G541" s="81" t="s">
        <v>3563</v>
      </c>
      <c r="H541" s="82" t="s">
        <v>2654</v>
      </c>
      <c r="I541" s="81" t="s">
        <v>2578</v>
      </c>
      <c r="J541" s="83" t="s">
        <v>2578</v>
      </c>
      <c r="K541" s="95">
        <v>0</v>
      </c>
      <c r="L541" s="84" t="s">
        <v>2578</v>
      </c>
      <c r="M541" s="85" t="s">
        <v>3613</v>
      </c>
      <c r="N541" s="81" t="s">
        <v>2578</v>
      </c>
      <c r="P541" s="128">
        <f t="shared" si="8"/>
        <v>0</v>
      </c>
    </row>
    <row r="542" spans="1:16" ht="17.100000000000001" hidden="1" customHeight="1">
      <c r="A542" s="80" t="s">
        <v>3614</v>
      </c>
      <c r="B542" s="80" t="s">
        <v>2578</v>
      </c>
      <c r="C542" s="81" t="s">
        <v>2594</v>
      </c>
      <c r="D542" s="81" t="s">
        <v>3600</v>
      </c>
      <c r="E542" s="82" t="s">
        <v>2654</v>
      </c>
      <c r="F542" s="81"/>
      <c r="G542" s="81" t="s">
        <v>3563</v>
      </c>
      <c r="H542" s="82" t="s">
        <v>2654</v>
      </c>
      <c r="I542" s="81" t="s">
        <v>2578</v>
      </c>
      <c r="J542" s="83" t="s">
        <v>2578</v>
      </c>
      <c r="K542" s="95">
        <v>0</v>
      </c>
      <c r="L542" s="84" t="s">
        <v>2578</v>
      </c>
      <c r="M542" s="85" t="s">
        <v>3615</v>
      </c>
      <c r="N542" s="81" t="s">
        <v>2578</v>
      </c>
      <c r="P542" s="128">
        <f t="shared" si="8"/>
        <v>0</v>
      </c>
    </row>
    <row r="543" spans="1:16" ht="17.100000000000001" hidden="1" customHeight="1">
      <c r="A543" s="80" t="s">
        <v>3616</v>
      </c>
      <c r="B543" s="80" t="s">
        <v>2578</v>
      </c>
      <c r="C543" s="81" t="s">
        <v>2594</v>
      </c>
      <c r="D543" s="81" t="s">
        <v>3567</v>
      </c>
      <c r="E543" s="82" t="s">
        <v>2654</v>
      </c>
      <c r="F543" s="81"/>
      <c r="G543" s="81" t="s">
        <v>3563</v>
      </c>
      <c r="H543" s="82" t="s">
        <v>2654</v>
      </c>
      <c r="I543" s="81" t="s">
        <v>2578</v>
      </c>
      <c r="J543" s="83" t="s">
        <v>2578</v>
      </c>
      <c r="K543" s="95">
        <v>0</v>
      </c>
      <c r="L543" s="84" t="s">
        <v>2578</v>
      </c>
      <c r="M543" s="85" t="s">
        <v>3617</v>
      </c>
      <c r="N543" s="81" t="s">
        <v>2578</v>
      </c>
      <c r="P543" s="128">
        <f t="shared" si="8"/>
        <v>0</v>
      </c>
    </row>
    <row r="544" spans="1:16" ht="17.100000000000001" hidden="1" customHeight="1">
      <c r="A544" s="80" t="s">
        <v>3618</v>
      </c>
      <c r="B544" s="80" t="s">
        <v>2578</v>
      </c>
      <c r="C544" s="81" t="s">
        <v>2594</v>
      </c>
      <c r="D544" s="81" t="s">
        <v>3569</v>
      </c>
      <c r="E544" s="82" t="s">
        <v>2654</v>
      </c>
      <c r="F544" s="81"/>
      <c r="G544" s="81" t="s">
        <v>3563</v>
      </c>
      <c r="H544" s="82" t="s">
        <v>2654</v>
      </c>
      <c r="I544" s="81" t="s">
        <v>2578</v>
      </c>
      <c r="J544" s="83" t="s">
        <v>2578</v>
      </c>
      <c r="K544" s="95">
        <v>0</v>
      </c>
      <c r="L544" s="84" t="s">
        <v>2578</v>
      </c>
      <c r="M544" s="85" t="s">
        <v>3619</v>
      </c>
      <c r="N544" s="81" t="s">
        <v>2578</v>
      </c>
      <c r="P544" s="128">
        <f t="shared" si="8"/>
        <v>0</v>
      </c>
    </row>
    <row r="545" spans="1:16" ht="17.100000000000001" hidden="1" customHeight="1">
      <c r="A545" s="80" t="s">
        <v>3620</v>
      </c>
      <c r="B545" s="80" t="s">
        <v>2578</v>
      </c>
      <c r="C545" s="81" t="s">
        <v>2594</v>
      </c>
      <c r="D545" s="81" t="s">
        <v>3571</v>
      </c>
      <c r="E545" s="82" t="s">
        <v>2654</v>
      </c>
      <c r="F545" s="81"/>
      <c r="G545" s="81" t="s">
        <v>3563</v>
      </c>
      <c r="H545" s="82" t="s">
        <v>2654</v>
      </c>
      <c r="I545" s="81" t="s">
        <v>2578</v>
      </c>
      <c r="J545" s="83" t="s">
        <v>2578</v>
      </c>
      <c r="K545" s="95">
        <v>0</v>
      </c>
      <c r="L545" s="84" t="s">
        <v>2578</v>
      </c>
      <c r="M545" s="85" t="s">
        <v>3621</v>
      </c>
      <c r="N545" s="81" t="s">
        <v>2578</v>
      </c>
      <c r="P545" s="128">
        <f t="shared" si="8"/>
        <v>0</v>
      </c>
    </row>
    <row r="546" spans="1:16" ht="17.100000000000001" hidden="1" customHeight="1">
      <c r="A546" s="80" t="s">
        <v>3622</v>
      </c>
      <c r="B546" s="80" t="s">
        <v>2578</v>
      </c>
      <c r="C546" s="81" t="s">
        <v>2594</v>
      </c>
      <c r="D546" s="81" t="s">
        <v>3573</v>
      </c>
      <c r="E546" s="82" t="s">
        <v>2654</v>
      </c>
      <c r="F546" s="81"/>
      <c r="G546" s="81" t="s">
        <v>3563</v>
      </c>
      <c r="H546" s="82" t="s">
        <v>2654</v>
      </c>
      <c r="I546" s="81" t="s">
        <v>2578</v>
      </c>
      <c r="J546" s="83" t="s">
        <v>2578</v>
      </c>
      <c r="K546" s="95">
        <v>0</v>
      </c>
      <c r="L546" s="84" t="s">
        <v>2578</v>
      </c>
      <c r="M546" s="85" t="s">
        <v>3574</v>
      </c>
      <c r="N546" s="81" t="s">
        <v>2578</v>
      </c>
      <c r="P546" s="128">
        <f t="shared" si="8"/>
        <v>0</v>
      </c>
    </row>
    <row r="547" spans="1:16" ht="17.100000000000001" hidden="1" customHeight="1">
      <c r="A547" s="80" t="s">
        <v>3623</v>
      </c>
      <c r="B547" s="80" t="s">
        <v>2578</v>
      </c>
      <c r="C547" s="81" t="s">
        <v>2594</v>
      </c>
      <c r="D547" s="81" t="s">
        <v>3575</v>
      </c>
      <c r="E547" s="82" t="s">
        <v>2654</v>
      </c>
      <c r="F547" s="81"/>
      <c r="G547" s="81" t="s">
        <v>3563</v>
      </c>
      <c r="H547" s="82" t="s">
        <v>2654</v>
      </c>
      <c r="I547" s="81" t="s">
        <v>2578</v>
      </c>
      <c r="J547" s="83" t="s">
        <v>2578</v>
      </c>
      <c r="K547" s="95">
        <v>0</v>
      </c>
      <c r="L547" s="84" t="s">
        <v>2578</v>
      </c>
      <c r="M547" s="85" t="s">
        <v>3576</v>
      </c>
      <c r="N547" s="81" t="s">
        <v>2578</v>
      </c>
      <c r="P547" s="128">
        <f t="shared" si="8"/>
        <v>0</v>
      </c>
    </row>
    <row r="548" spans="1:16" ht="17.100000000000001" hidden="1" customHeight="1">
      <c r="A548" s="80" t="s">
        <v>3624</v>
      </c>
      <c r="B548" s="80" t="s">
        <v>2578</v>
      </c>
      <c r="C548" s="81" t="s">
        <v>2594</v>
      </c>
      <c r="D548" s="81" t="s">
        <v>3579</v>
      </c>
      <c r="E548" s="82" t="s">
        <v>2654</v>
      </c>
      <c r="F548" s="81"/>
      <c r="G548" s="81" t="s">
        <v>3563</v>
      </c>
      <c r="H548" s="82" t="s">
        <v>2654</v>
      </c>
      <c r="I548" s="81" t="s">
        <v>2578</v>
      </c>
      <c r="J548" s="83" t="s">
        <v>2578</v>
      </c>
      <c r="K548" s="95">
        <v>0</v>
      </c>
      <c r="L548" s="84" t="s">
        <v>2578</v>
      </c>
      <c r="M548" s="85" t="s">
        <v>3580</v>
      </c>
      <c r="N548" s="81" t="s">
        <v>2578</v>
      </c>
      <c r="P548" s="128">
        <f t="shared" si="8"/>
        <v>0</v>
      </c>
    </row>
    <row r="549" spans="1:16" ht="17.100000000000001" hidden="1" customHeight="1">
      <c r="A549" s="80" t="s">
        <v>3625</v>
      </c>
      <c r="B549" s="80" t="s">
        <v>2578</v>
      </c>
      <c r="C549" s="81" t="s">
        <v>2594</v>
      </c>
      <c r="D549" s="81" t="s">
        <v>3583</v>
      </c>
      <c r="E549" s="82" t="s">
        <v>2654</v>
      </c>
      <c r="F549" s="81"/>
      <c r="G549" s="81" t="s">
        <v>3563</v>
      </c>
      <c r="H549" s="82" t="s">
        <v>2654</v>
      </c>
      <c r="I549" s="81" t="s">
        <v>2578</v>
      </c>
      <c r="J549" s="83" t="s">
        <v>2578</v>
      </c>
      <c r="K549" s="95">
        <v>0</v>
      </c>
      <c r="L549" s="84" t="s">
        <v>2578</v>
      </c>
      <c r="M549" s="85" t="s">
        <v>3626</v>
      </c>
      <c r="N549" s="81" t="s">
        <v>2578</v>
      </c>
      <c r="P549" s="128">
        <f t="shared" si="8"/>
        <v>0</v>
      </c>
    </row>
    <row r="550" spans="1:16" ht="17.100000000000001" hidden="1" customHeight="1">
      <c r="A550" s="80" t="s">
        <v>3627</v>
      </c>
      <c r="B550" s="80" t="s">
        <v>2578</v>
      </c>
      <c r="C550" s="81" t="s">
        <v>2594</v>
      </c>
      <c r="D550" s="81" t="s">
        <v>3585</v>
      </c>
      <c r="E550" s="82" t="s">
        <v>2654</v>
      </c>
      <c r="F550" s="81"/>
      <c r="G550" s="81" t="s">
        <v>3563</v>
      </c>
      <c r="H550" s="82" t="s">
        <v>2654</v>
      </c>
      <c r="I550" s="81" t="s">
        <v>2578</v>
      </c>
      <c r="J550" s="83" t="s">
        <v>2578</v>
      </c>
      <c r="K550" s="95">
        <v>0</v>
      </c>
      <c r="L550" s="84" t="s">
        <v>2578</v>
      </c>
      <c r="M550" s="85" t="s">
        <v>3586</v>
      </c>
      <c r="N550" s="81" t="s">
        <v>2578</v>
      </c>
      <c r="P550" s="128">
        <f t="shared" si="8"/>
        <v>0</v>
      </c>
    </row>
    <row r="551" spans="1:16" ht="17.100000000000001" hidden="1" customHeight="1">
      <c r="A551" s="80" t="s">
        <v>3628</v>
      </c>
      <c r="B551" s="80" t="s">
        <v>2578</v>
      </c>
      <c r="C551" s="81" t="s">
        <v>2594</v>
      </c>
      <c r="D551" s="81" t="s">
        <v>3593</v>
      </c>
      <c r="E551" s="82" t="s">
        <v>2654</v>
      </c>
      <c r="F551" s="81"/>
      <c r="G551" s="81" t="s">
        <v>3563</v>
      </c>
      <c r="H551" s="82" t="s">
        <v>2654</v>
      </c>
      <c r="I551" s="81" t="s">
        <v>2578</v>
      </c>
      <c r="J551" s="83" t="s">
        <v>2578</v>
      </c>
      <c r="K551" s="95">
        <v>2.44</v>
      </c>
      <c r="L551" s="84">
        <v>42479</v>
      </c>
      <c r="M551" s="85" t="s">
        <v>3594</v>
      </c>
      <c r="N551" s="81" t="s">
        <v>2578</v>
      </c>
      <c r="P551" s="128">
        <f t="shared" si="8"/>
        <v>0</v>
      </c>
    </row>
    <row r="552" spans="1:16" ht="17.100000000000001" hidden="1" customHeight="1">
      <c r="A552" s="80">
        <v>160087</v>
      </c>
      <c r="B552" s="80" t="s">
        <v>2578</v>
      </c>
      <c r="C552" s="81" t="s">
        <v>2594</v>
      </c>
      <c r="D552" s="81" t="s">
        <v>3629</v>
      </c>
      <c r="E552" s="82" t="s">
        <v>2654</v>
      </c>
      <c r="F552" s="81"/>
      <c r="G552" s="81" t="s">
        <v>3630</v>
      </c>
      <c r="H552" s="82" t="s">
        <v>2597</v>
      </c>
      <c r="I552" s="81" t="s">
        <v>2578</v>
      </c>
      <c r="J552" s="83" t="s">
        <v>2578</v>
      </c>
      <c r="K552" s="95">
        <v>14</v>
      </c>
      <c r="L552" s="84">
        <v>43360</v>
      </c>
      <c r="M552" s="85" t="s">
        <v>3629</v>
      </c>
      <c r="N552" s="81" t="s">
        <v>2578</v>
      </c>
      <c r="P552" s="128">
        <f t="shared" si="8"/>
        <v>0</v>
      </c>
    </row>
    <row r="553" spans="1:16" ht="17.100000000000001" hidden="1" customHeight="1">
      <c r="A553" s="80">
        <v>160136</v>
      </c>
      <c r="B553" s="80" t="s">
        <v>2578</v>
      </c>
      <c r="C553" s="81" t="s">
        <v>2594</v>
      </c>
      <c r="D553" s="81" t="s">
        <v>3631</v>
      </c>
      <c r="E553" s="82" t="s">
        <v>2597</v>
      </c>
      <c r="F553" s="81"/>
      <c r="G553" s="81" t="s">
        <v>3630</v>
      </c>
      <c r="H553" s="82" t="s">
        <v>2597</v>
      </c>
      <c r="I553" s="81" t="s">
        <v>2578</v>
      </c>
      <c r="J553" s="83" t="s">
        <v>2578</v>
      </c>
      <c r="K553" s="95">
        <v>5.13</v>
      </c>
      <c r="L553" s="84">
        <v>42531</v>
      </c>
      <c r="M553" s="85" t="s">
        <v>3631</v>
      </c>
      <c r="N553" s="81" t="s">
        <v>2578</v>
      </c>
      <c r="P553" s="128">
        <f t="shared" si="8"/>
        <v>0</v>
      </c>
    </row>
    <row r="554" spans="1:16" ht="17.100000000000001" hidden="1" customHeight="1">
      <c r="A554" s="80">
        <v>160137</v>
      </c>
      <c r="B554" s="80" t="s">
        <v>2578</v>
      </c>
      <c r="C554" s="81" t="s">
        <v>2594</v>
      </c>
      <c r="D554" s="81" t="s">
        <v>3632</v>
      </c>
      <c r="E554" s="82" t="s">
        <v>2597</v>
      </c>
      <c r="F554" s="81"/>
      <c r="G554" s="81" t="s">
        <v>3630</v>
      </c>
      <c r="H554" s="82" t="s">
        <v>2597</v>
      </c>
      <c r="I554" s="81" t="s">
        <v>2578</v>
      </c>
      <c r="J554" s="83" t="s">
        <v>2578</v>
      </c>
      <c r="K554" s="95">
        <v>7.08</v>
      </c>
      <c r="L554" s="84">
        <v>42531</v>
      </c>
      <c r="M554" s="85" t="s">
        <v>3632</v>
      </c>
      <c r="N554" s="81" t="s">
        <v>2578</v>
      </c>
      <c r="P554" s="128">
        <f t="shared" si="8"/>
        <v>0</v>
      </c>
    </row>
    <row r="555" spans="1:16" ht="17.100000000000001" hidden="1" customHeight="1">
      <c r="A555" s="80">
        <v>160138</v>
      </c>
      <c r="B555" s="80" t="s">
        <v>2578</v>
      </c>
      <c r="C555" s="81" t="s">
        <v>2594</v>
      </c>
      <c r="D555" s="81" t="s">
        <v>3633</v>
      </c>
      <c r="E555" s="82" t="s">
        <v>2597</v>
      </c>
      <c r="F555" s="81"/>
      <c r="G555" s="81" t="s">
        <v>3630</v>
      </c>
      <c r="H555" s="82" t="s">
        <v>2597</v>
      </c>
      <c r="I555" s="81" t="s">
        <v>2578</v>
      </c>
      <c r="J555" s="83" t="s">
        <v>2578</v>
      </c>
      <c r="K555" s="95">
        <v>12</v>
      </c>
      <c r="L555" s="84">
        <v>43360</v>
      </c>
      <c r="M555" s="85" t="s">
        <v>2578</v>
      </c>
      <c r="N555" s="81" t="s">
        <v>2578</v>
      </c>
      <c r="P555" s="128">
        <f t="shared" si="8"/>
        <v>0</v>
      </c>
    </row>
    <row r="556" spans="1:16" ht="17.100000000000001" hidden="1" customHeight="1">
      <c r="A556" s="80">
        <v>160051</v>
      </c>
      <c r="B556" s="80" t="s">
        <v>2578</v>
      </c>
      <c r="C556" s="81" t="s">
        <v>2594</v>
      </c>
      <c r="D556" s="81" t="s">
        <v>3634</v>
      </c>
      <c r="E556" s="82" t="s">
        <v>2597</v>
      </c>
      <c r="F556" s="81"/>
      <c r="G556" s="81" t="s">
        <v>3635</v>
      </c>
      <c r="H556" s="82" t="s">
        <v>2597</v>
      </c>
      <c r="I556" s="81" t="s">
        <v>2578</v>
      </c>
      <c r="J556" s="83" t="s">
        <v>2578</v>
      </c>
      <c r="K556" s="95">
        <v>191.79</v>
      </c>
      <c r="L556" s="84">
        <v>43873</v>
      </c>
      <c r="M556" s="85" t="s">
        <v>3636</v>
      </c>
      <c r="N556" s="81" t="s">
        <v>2578</v>
      </c>
      <c r="P556" s="128">
        <f t="shared" si="8"/>
        <v>0</v>
      </c>
    </row>
    <row r="557" spans="1:16" ht="17.100000000000001" hidden="1" customHeight="1">
      <c r="A557" s="80">
        <v>160052</v>
      </c>
      <c r="B557" s="80" t="s">
        <v>2578</v>
      </c>
      <c r="C557" s="81" t="s">
        <v>2594</v>
      </c>
      <c r="D557" s="81" t="s">
        <v>3637</v>
      </c>
      <c r="E557" s="82" t="s">
        <v>2597</v>
      </c>
      <c r="F557" s="81"/>
      <c r="G557" s="81" t="s">
        <v>3635</v>
      </c>
      <c r="H557" s="82" t="s">
        <v>2597</v>
      </c>
      <c r="I557" s="81" t="s">
        <v>2578</v>
      </c>
      <c r="J557" s="83" t="s">
        <v>2578</v>
      </c>
      <c r="K557" s="95">
        <v>318.52</v>
      </c>
      <c r="L557" s="84">
        <v>43959</v>
      </c>
      <c r="M557" s="85" t="s">
        <v>3638</v>
      </c>
      <c r="N557" s="81" t="s">
        <v>2578</v>
      </c>
      <c r="P557" s="128">
        <f t="shared" si="8"/>
        <v>0</v>
      </c>
    </row>
    <row r="558" spans="1:16" ht="17.100000000000001" hidden="1" customHeight="1">
      <c r="A558" s="80">
        <v>160053</v>
      </c>
      <c r="B558" s="80" t="s">
        <v>2578</v>
      </c>
      <c r="C558" s="81" t="s">
        <v>2594</v>
      </c>
      <c r="D558" s="81" t="s">
        <v>3066</v>
      </c>
      <c r="E558" s="82" t="s">
        <v>2597</v>
      </c>
      <c r="F558" s="81"/>
      <c r="G558" s="81" t="s">
        <v>3635</v>
      </c>
      <c r="H558" s="82" t="s">
        <v>2597</v>
      </c>
      <c r="I558" s="81" t="s">
        <v>2578</v>
      </c>
      <c r="J558" s="83" t="s">
        <v>2578</v>
      </c>
      <c r="K558" s="95">
        <v>623.59</v>
      </c>
      <c r="L558" s="84" t="s">
        <v>2578</v>
      </c>
      <c r="M558" s="85" t="s">
        <v>3639</v>
      </c>
      <c r="N558" s="81" t="s">
        <v>2578</v>
      </c>
      <c r="P558" s="128">
        <f t="shared" si="8"/>
        <v>0</v>
      </c>
    </row>
    <row r="559" spans="1:16" ht="17.100000000000001" hidden="1" customHeight="1">
      <c r="A559" s="80" t="s">
        <v>3640</v>
      </c>
      <c r="B559" s="80" t="s">
        <v>2578</v>
      </c>
      <c r="C559" s="81" t="s">
        <v>2594</v>
      </c>
      <c r="D559" s="81" t="s">
        <v>3634</v>
      </c>
      <c r="E559" s="82" t="s">
        <v>2597</v>
      </c>
      <c r="F559" s="81"/>
      <c r="G559" s="81" t="s">
        <v>3635</v>
      </c>
      <c r="H559" s="82" t="s">
        <v>2597</v>
      </c>
      <c r="I559" s="81" t="s">
        <v>2578</v>
      </c>
      <c r="J559" s="83" t="s">
        <v>2578</v>
      </c>
      <c r="K559" s="95">
        <v>0</v>
      </c>
      <c r="L559" s="84" t="s">
        <v>2578</v>
      </c>
      <c r="M559" s="85" t="s">
        <v>3641</v>
      </c>
      <c r="N559" s="81" t="s">
        <v>2578</v>
      </c>
      <c r="P559" s="128">
        <f t="shared" si="8"/>
        <v>0</v>
      </c>
    </row>
    <row r="560" spans="1:16" ht="17.100000000000001" hidden="1" customHeight="1">
      <c r="A560" s="80" t="s">
        <v>3642</v>
      </c>
      <c r="B560" s="80" t="s">
        <v>2578</v>
      </c>
      <c r="C560" s="81" t="s">
        <v>2594</v>
      </c>
      <c r="D560" s="81" t="s">
        <v>3637</v>
      </c>
      <c r="E560" s="82" t="s">
        <v>2597</v>
      </c>
      <c r="F560" s="81"/>
      <c r="G560" s="81" t="s">
        <v>3635</v>
      </c>
      <c r="H560" s="82" t="s">
        <v>2597</v>
      </c>
      <c r="I560" s="81" t="s">
        <v>2578</v>
      </c>
      <c r="J560" s="83" t="s">
        <v>2578</v>
      </c>
      <c r="K560" s="95">
        <v>0</v>
      </c>
      <c r="L560" s="84" t="s">
        <v>2578</v>
      </c>
      <c r="M560" s="85" t="s">
        <v>3643</v>
      </c>
      <c r="N560" s="81" t="s">
        <v>2578</v>
      </c>
      <c r="P560" s="128">
        <f t="shared" si="8"/>
        <v>0</v>
      </c>
    </row>
    <row r="561" spans="1:16" ht="17.100000000000001" hidden="1" customHeight="1">
      <c r="A561" s="80" t="s">
        <v>3644</v>
      </c>
      <c r="B561" s="80" t="s">
        <v>2578</v>
      </c>
      <c r="C561" s="81" t="s">
        <v>2594</v>
      </c>
      <c r="D561" s="81" t="s">
        <v>2993</v>
      </c>
      <c r="E561" s="82" t="s">
        <v>2597</v>
      </c>
      <c r="F561" s="81"/>
      <c r="G561" s="81" t="s">
        <v>3635</v>
      </c>
      <c r="H561" s="82" t="s">
        <v>2597</v>
      </c>
      <c r="I561" s="81" t="s">
        <v>2578</v>
      </c>
      <c r="J561" s="83" t="s">
        <v>2578</v>
      </c>
      <c r="K561" s="95">
        <v>0</v>
      </c>
      <c r="L561" s="84" t="s">
        <v>2578</v>
      </c>
      <c r="M561" s="85" t="s">
        <v>3645</v>
      </c>
      <c r="N561" s="81" t="s">
        <v>2578</v>
      </c>
      <c r="P561" s="128">
        <f t="shared" si="8"/>
        <v>0</v>
      </c>
    </row>
    <row r="562" spans="1:16" ht="17.100000000000001" hidden="1" customHeight="1">
      <c r="A562" s="80">
        <v>130009</v>
      </c>
      <c r="B562" s="80" t="s">
        <v>2578</v>
      </c>
      <c r="C562" s="81" t="s">
        <v>2594</v>
      </c>
      <c r="D562" s="81" t="s">
        <v>3646</v>
      </c>
      <c r="E562" s="82" t="s">
        <v>2597</v>
      </c>
      <c r="F562" s="81"/>
      <c r="G562" s="81" t="s">
        <v>3647</v>
      </c>
      <c r="H562" s="82" t="s">
        <v>2597</v>
      </c>
      <c r="I562" s="81" t="s">
        <v>2578</v>
      </c>
      <c r="J562" s="83" t="s">
        <v>2578</v>
      </c>
      <c r="K562" s="95">
        <v>26</v>
      </c>
      <c r="L562" s="84">
        <v>43360</v>
      </c>
      <c r="M562" s="85" t="s">
        <v>3648</v>
      </c>
      <c r="N562" s="81" t="s">
        <v>2578</v>
      </c>
      <c r="P562" s="128">
        <f t="shared" si="8"/>
        <v>0</v>
      </c>
    </row>
    <row r="563" spans="1:16" ht="17.100000000000001" hidden="1" customHeight="1">
      <c r="A563" s="80">
        <v>130010</v>
      </c>
      <c r="B563" s="80" t="s">
        <v>2578</v>
      </c>
      <c r="C563" s="81" t="s">
        <v>2594</v>
      </c>
      <c r="D563" s="81" t="s">
        <v>3649</v>
      </c>
      <c r="E563" s="82" t="s">
        <v>2597</v>
      </c>
      <c r="F563" s="81"/>
      <c r="G563" s="81" t="s">
        <v>3647</v>
      </c>
      <c r="H563" s="82" t="s">
        <v>2597</v>
      </c>
      <c r="I563" s="81" t="s">
        <v>2578</v>
      </c>
      <c r="J563" s="83" t="s">
        <v>2578</v>
      </c>
      <c r="K563" s="95">
        <v>28</v>
      </c>
      <c r="L563" s="84">
        <v>41975</v>
      </c>
      <c r="M563" s="85" t="s">
        <v>3650</v>
      </c>
      <c r="N563" s="81" t="s">
        <v>2578</v>
      </c>
      <c r="P563" s="128">
        <f t="shared" si="8"/>
        <v>0</v>
      </c>
    </row>
    <row r="564" spans="1:16" ht="17.100000000000001" hidden="1" customHeight="1">
      <c r="A564" s="80">
        <v>130011</v>
      </c>
      <c r="B564" s="80" t="s">
        <v>2578</v>
      </c>
      <c r="C564" s="81" t="s">
        <v>2594</v>
      </c>
      <c r="D564" s="81" t="s">
        <v>3651</v>
      </c>
      <c r="E564" s="82" t="s">
        <v>2597</v>
      </c>
      <c r="F564" s="81"/>
      <c r="G564" s="81" t="s">
        <v>3647</v>
      </c>
      <c r="H564" s="82" t="s">
        <v>2597</v>
      </c>
      <c r="I564" s="81" t="s">
        <v>2578</v>
      </c>
      <c r="J564" s="83" t="s">
        <v>2578</v>
      </c>
      <c r="K564" s="95">
        <v>27</v>
      </c>
      <c r="L564" s="84">
        <v>41975</v>
      </c>
      <c r="M564" s="85" t="s">
        <v>3652</v>
      </c>
      <c r="N564" s="81" t="s">
        <v>2578</v>
      </c>
      <c r="P564" s="128">
        <f t="shared" si="8"/>
        <v>0</v>
      </c>
    </row>
    <row r="565" spans="1:16" ht="17.100000000000001" hidden="1" customHeight="1">
      <c r="A565" s="80">
        <v>130012</v>
      </c>
      <c r="B565" s="80" t="s">
        <v>2578</v>
      </c>
      <c r="C565" s="81" t="s">
        <v>2594</v>
      </c>
      <c r="D565" s="81" t="s">
        <v>3653</v>
      </c>
      <c r="E565" s="82" t="s">
        <v>2597</v>
      </c>
      <c r="F565" s="81"/>
      <c r="G565" s="81" t="s">
        <v>3647</v>
      </c>
      <c r="H565" s="82" t="s">
        <v>2597</v>
      </c>
      <c r="I565" s="81" t="s">
        <v>2578</v>
      </c>
      <c r="J565" s="83" t="s">
        <v>2578</v>
      </c>
      <c r="K565" s="95">
        <v>18</v>
      </c>
      <c r="L565" s="84">
        <v>41975</v>
      </c>
      <c r="M565" s="85" t="s">
        <v>3654</v>
      </c>
      <c r="N565" s="81" t="s">
        <v>2578</v>
      </c>
      <c r="P565" s="128">
        <f t="shared" si="8"/>
        <v>0</v>
      </c>
    </row>
    <row r="566" spans="1:16" ht="17.100000000000001" hidden="1" customHeight="1">
      <c r="A566" s="80">
        <v>130013</v>
      </c>
      <c r="B566" s="80" t="s">
        <v>2578</v>
      </c>
      <c r="C566" s="81" t="s">
        <v>2594</v>
      </c>
      <c r="D566" s="81" t="s">
        <v>3655</v>
      </c>
      <c r="E566" s="82" t="s">
        <v>2597</v>
      </c>
      <c r="F566" s="81"/>
      <c r="G566" s="81" t="s">
        <v>3647</v>
      </c>
      <c r="H566" s="82" t="s">
        <v>2597</v>
      </c>
      <c r="I566" s="81" t="s">
        <v>2578</v>
      </c>
      <c r="J566" s="83" t="s">
        <v>2578</v>
      </c>
      <c r="K566" s="95">
        <v>22</v>
      </c>
      <c r="L566" s="84">
        <v>41975</v>
      </c>
      <c r="M566" s="85" t="s">
        <v>3656</v>
      </c>
      <c r="N566" s="81" t="s">
        <v>2578</v>
      </c>
      <c r="P566" s="128">
        <f t="shared" si="8"/>
        <v>0</v>
      </c>
    </row>
    <row r="567" spans="1:16" ht="17.100000000000001" hidden="1" customHeight="1">
      <c r="A567" s="80">
        <v>130014</v>
      </c>
      <c r="B567" s="80" t="s">
        <v>2578</v>
      </c>
      <c r="C567" s="81" t="s">
        <v>2594</v>
      </c>
      <c r="D567" s="81" t="s">
        <v>3657</v>
      </c>
      <c r="E567" s="82" t="s">
        <v>2597</v>
      </c>
      <c r="F567" s="81"/>
      <c r="G567" s="81" t="s">
        <v>3647</v>
      </c>
      <c r="H567" s="82" t="s">
        <v>2597</v>
      </c>
      <c r="I567" s="81" t="s">
        <v>2578</v>
      </c>
      <c r="J567" s="83" t="s">
        <v>2578</v>
      </c>
      <c r="K567" s="95">
        <v>23.9</v>
      </c>
      <c r="L567" s="84">
        <v>43990</v>
      </c>
      <c r="M567" s="85" t="s">
        <v>3658</v>
      </c>
      <c r="N567" s="81" t="s">
        <v>2578</v>
      </c>
      <c r="P567" s="128">
        <f t="shared" si="8"/>
        <v>0</v>
      </c>
    </row>
    <row r="568" spans="1:16" ht="17.100000000000001" hidden="1" customHeight="1">
      <c r="A568" s="80">
        <v>130015</v>
      </c>
      <c r="B568" s="80" t="s">
        <v>2578</v>
      </c>
      <c r="C568" s="81" t="s">
        <v>2594</v>
      </c>
      <c r="D568" s="81" t="s">
        <v>3659</v>
      </c>
      <c r="E568" s="82" t="s">
        <v>2597</v>
      </c>
      <c r="F568" s="81"/>
      <c r="G568" s="81" t="s">
        <v>3647</v>
      </c>
      <c r="H568" s="82" t="s">
        <v>2597</v>
      </c>
      <c r="I568" s="81" t="s">
        <v>2578</v>
      </c>
      <c r="J568" s="83" t="s">
        <v>2578</v>
      </c>
      <c r="K568" s="95">
        <v>0</v>
      </c>
      <c r="L568" s="84">
        <v>41975</v>
      </c>
      <c r="M568" s="85" t="s">
        <v>3660</v>
      </c>
      <c r="N568" s="81" t="s">
        <v>2578</v>
      </c>
      <c r="P568" s="128">
        <f t="shared" si="8"/>
        <v>0</v>
      </c>
    </row>
    <row r="569" spans="1:16" ht="17.100000000000001" hidden="1" customHeight="1">
      <c r="A569" s="80">
        <v>130016</v>
      </c>
      <c r="B569" s="80" t="s">
        <v>2578</v>
      </c>
      <c r="C569" s="81" t="s">
        <v>2594</v>
      </c>
      <c r="D569" s="81" t="s">
        <v>3661</v>
      </c>
      <c r="E569" s="82" t="s">
        <v>2597</v>
      </c>
      <c r="F569" s="81"/>
      <c r="G569" s="81" t="s">
        <v>3647</v>
      </c>
      <c r="H569" s="82" t="s">
        <v>2597</v>
      </c>
      <c r="I569" s="81" t="s">
        <v>2578</v>
      </c>
      <c r="J569" s="83" t="s">
        <v>2578</v>
      </c>
      <c r="K569" s="95">
        <v>0</v>
      </c>
      <c r="L569" s="84">
        <v>41975</v>
      </c>
      <c r="M569" s="85" t="s">
        <v>3662</v>
      </c>
      <c r="N569" s="81" t="s">
        <v>2578</v>
      </c>
      <c r="P569" s="128">
        <f t="shared" si="8"/>
        <v>0</v>
      </c>
    </row>
    <row r="570" spans="1:16" ht="17.100000000000001" hidden="1" customHeight="1">
      <c r="A570" s="80">
        <v>130017</v>
      </c>
      <c r="B570" s="80" t="s">
        <v>2578</v>
      </c>
      <c r="C570" s="81" t="s">
        <v>2594</v>
      </c>
      <c r="D570" s="81" t="s">
        <v>3663</v>
      </c>
      <c r="E570" s="82" t="s">
        <v>2597</v>
      </c>
      <c r="F570" s="81"/>
      <c r="G570" s="81" t="s">
        <v>3647</v>
      </c>
      <c r="H570" s="82" t="s">
        <v>2597</v>
      </c>
      <c r="I570" s="81" t="s">
        <v>2578</v>
      </c>
      <c r="J570" s="83" t="s">
        <v>2578</v>
      </c>
      <c r="K570" s="95">
        <v>22.15</v>
      </c>
      <c r="L570" s="84">
        <v>43878</v>
      </c>
      <c r="M570" s="85" t="s">
        <v>3664</v>
      </c>
      <c r="N570" s="81" t="s">
        <v>2578</v>
      </c>
      <c r="P570" s="128">
        <f t="shared" si="8"/>
        <v>0</v>
      </c>
    </row>
    <row r="571" spans="1:16" ht="17.100000000000001" hidden="1" customHeight="1">
      <c r="A571" s="80" t="s">
        <v>3665</v>
      </c>
      <c r="B571" s="80" t="s">
        <v>2578</v>
      </c>
      <c r="C571" s="81" t="s">
        <v>2594</v>
      </c>
      <c r="D571" s="81" t="s">
        <v>3646</v>
      </c>
      <c r="E571" s="82" t="s">
        <v>2597</v>
      </c>
      <c r="F571" s="81"/>
      <c r="G571" s="81" t="s">
        <v>3647</v>
      </c>
      <c r="H571" s="82" t="s">
        <v>2597</v>
      </c>
      <c r="I571" s="81" t="s">
        <v>2578</v>
      </c>
      <c r="J571" s="83" t="s">
        <v>2578</v>
      </c>
      <c r="K571" s="95">
        <v>18</v>
      </c>
      <c r="L571" s="84">
        <v>42593</v>
      </c>
      <c r="M571" s="85" t="s">
        <v>3648</v>
      </c>
      <c r="N571" s="81" t="s">
        <v>2578</v>
      </c>
      <c r="P571" s="128">
        <f t="shared" si="8"/>
        <v>0</v>
      </c>
    </row>
    <row r="572" spans="1:16" ht="17.100000000000001" hidden="1" customHeight="1">
      <c r="A572" s="80" t="s">
        <v>3666</v>
      </c>
      <c r="B572" s="80" t="s">
        <v>2578</v>
      </c>
      <c r="C572" s="81" t="s">
        <v>2594</v>
      </c>
      <c r="D572" s="81" t="s">
        <v>3657</v>
      </c>
      <c r="E572" s="82" t="s">
        <v>2597</v>
      </c>
      <c r="F572" s="81"/>
      <c r="G572" s="81" t="s">
        <v>3647</v>
      </c>
      <c r="H572" s="82" t="s">
        <v>2597</v>
      </c>
      <c r="I572" s="81" t="s">
        <v>2578</v>
      </c>
      <c r="J572" s="83" t="s">
        <v>2578</v>
      </c>
      <c r="K572" s="95">
        <v>0</v>
      </c>
      <c r="L572" s="84" t="s">
        <v>2578</v>
      </c>
      <c r="M572" s="85" t="s">
        <v>3658</v>
      </c>
      <c r="N572" s="81" t="s">
        <v>2578</v>
      </c>
      <c r="P572" s="128">
        <f t="shared" si="8"/>
        <v>0</v>
      </c>
    </row>
    <row r="573" spans="1:16" ht="17.100000000000001" hidden="1" customHeight="1">
      <c r="A573" s="80">
        <v>150068</v>
      </c>
      <c r="B573" s="80" t="s">
        <v>2578</v>
      </c>
      <c r="C573" s="81" t="s">
        <v>2594</v>
      </c>
      <c r="D573" s="81" t="s">
        <v>3667</v>
      </c>
      <c r="E573" s="82" t="s">
        <v>2597</v>
      </c>
      <c r="F573" s="81"/>
      <c r="G573" s="81" t="s">
        <v>3668</v>
      </c>
      <c r="H573" s="82" t="s">
        <v>2597</v>
      </c>
      <c r="I573" s="81" t="s">
        <v>2578</v>
      </c>
      <c r="J573" s="83" t="s">
        <v>2578</v>
      </c>
      <c r="K573" s="95">
        <v>17.25</v>
      </c>
      <c r="L573" s="84">
        <v>42212</v>
      </c>
      <c r="M573" s="85" t="s">
        <v>3669</v>
      </c>
      <c r="N573" s="81" t="s">
        <v>2578</v>
      </c>
      <c r="P573" s="128">
        <f t="shared" si="8"/>
        <v>0</v>
      </c>
    </row>
    <row r="574" spans="1:16" ht="17.100000000000001" hidden="1" customHeight="1">
      <c r="A574" s="80">
        <v>150071</v>
      </c>
      <c r="B574" s="80" t="s">
        <v>2578</v>
      </c>
      <c r="C574" s="81" t="s">
        <v>2594</v>
      </c>
      <c r="D574" s="81" t="s">
        <v>3670</v>
      </c>
      <c r="E574" s="82" t="s">
        <v>2597</v>
      </c>
      <c r="F574" s="81"/>
      <c r="G574" s="81" t="s">
        <v>3668</v>
      </c>
      <c r="H574" s="82" t="s">
        <v>2597</v>
      </c>
      <c r="I574" s="81" t="s">
        <v>2578</v>
      </c>
      <c r="J574" s="83" t="s">
        <v>2578</v>
      </c>
      <c r="K574" s="95">
        <v>0</v>
      </c>
      <c r="L574" s="84" t="s">
        <v>2578</v>
      </c>
      <c r="M574" s="85" t="s">
        <v>3671</v>
      </c>
      <c r="N574" s="81" t="s">
        <v>2578</v>
      </c>
      <c r="P574" s="128">
        <f t="shared" si="8"/>
        <v>0</v>
      </c>
    </row>
    <row r="575" spans="1:16" ht="17.100000000000001" hidden="1" customHeight="1">
      <c r="A575" s="80">
        <v>150073</v>
      </c>
      <c r="B575" s="80" t="s">
        <v>2578</v>
      </c>
      <c r="C575" s="81" t="s">
        <v>2594</v>
      </c>
      <c r="D575" s="81" t="s">
        <v>3672</v>
      </c>
      <c r="E575" s="82" t="s">
        <v>2597</v>
      </c>
      <c r="F575" s="81"/>
      <c r="G575" s="81" t="s">
        <v>3668</v>
      </c>
      <c r="H575" s="82" t="s">
        <v>2597</v>
      </c>
      <c r="I575" s="81" t="s">
        <v>2578</v>
      </c>
      <c r="J575" s="83" t="s">
        <v>2578</v>
      </c>
      <c r="K575" s="95">
        <v>19.899999999999999</v>
      </c>
      <c r="L575" s="84">
        <v>42263</v>
      </c>
      <c r="M575" s="85" t="s">
        <v>3673</v>
      </c>
      <c r="N575" s="81" t="s">
        <v>2578</v>
      </c>
      <c r="P575" s="128">
        <f t="shared" si="8"/>
        <v>0</v>
      </c>
    </row>
    <row r="576" spans="1:16" ht="17.100000000000001" hidden="1" customHeight="1">
      <c r="A576" s="80">
        <v>150079</v>
      </c>
      <c r="B576" s="80" t="s">
        <v>2578</v>
      </c>
      <c r="C576" s="81" t="s">
        <v>2594</v>
      </c>
      <c r="D576" s="81" t="s">
        <v>3674</v>
      </c>
      <c r="E576" s="82" t="s">
        <v>2597</v>
      </c>
      <c r="F576" s="81"/>
      <c r="G576" s="81" t="s">
        <v>3668</v>
      </c>
      <c r="H576" s="82" t="s">
        <v>2597</v>
      </c>
      <c r="I576" s="81" t="s">
        <v>2578</v>
      </c>
      <c r="J576" s="83" t="s">
        <v>2578</v>
      </c>
      <c r="K576" s="95">
        <v>0</v>
      </c>
      <c r="L576" s="84" t="s">
        <v>2578</v>
      </c>
      <c r="M576" s="85" t="s">
        <v>3675</v>
      </c>
      <c r="N576" s="81" t="s">
        <v>2578</v>
      </c>
      <c r="P576" s="128">
        <f t="shared" si="8"/>
        <v>0</v>
      </c>
    </row>
    <row r="577" spans="1:16" ht="17.100000000000001" hidden="1" customHeight="1">
      <c r="A577" s="80">
        <v>170001</v>
      </c>
      <c r="B577" s="80" t="s">
        <v>2578</v>
      </c>
      <c r="C577" s="81" t="s">
        <v>2594</v>
      </c>
      <c r="D577" s="81" t="s">
        <v>3676</v>
      </c>
      <c r="E577" s="82" t="s">
        <v>2597</v>
      </c>
      <c r="F577" s="81"/>
      <c r="G577" s="81" t="s">
        <v>3668</v>
      </c>
      <c r="H577" s="82" t="s">
        <v>2597</v>
      </c>
      <c r="I577" s="81" t="s">
        <v>2578</v>
      </c>
      <c r="J577" s="83" t="s">
        <v>2578</v>
      </c>
      <c r="K577" s="95">
        <v>0</v>
      </c>
      <c r="L577" s="84" t="s">
        <v>2578</v>
      </c>
      <c r="M577" s="85" t="s">
        <v>3677</v>
      </c>
      <c r="N577" s="81" t="s">
        <v>2578</v>
      </c>
      <c r="P577" s="128">
        <f t="shared" si="8"/>
        <v>0</v>
      </c>
    </row>
    <row r="578" spans="1:16" ht="17.100000000000001" hidden="1" customHeight="1">
      <c r="A578" s="80">
        <v>170002</v>
      </c>
      <c r="B578" s="80" t="s">
        <v>2578</v>
      </c>
      <c r="C578" s="81" t="s">
        <v>2594</v>
      </c>
      <c r="D578" s="81" t="s">
        <v>3678</v>
      </c>
      <c r="E578" s="82" t="s">
        <v>2597</v>
      </c>
      <c r="F578" s="81"/>
      <c r="G578" s="81" t="s">
        <v>3668</v>
      </c>
      <c r="H578" s="82" t="s">
        <v>2597</v>
      </c>
      <c r="I578" s="81" t="s">
        <v>2578</v>
      </c>
      <c r="J578" s="83" t="s">
        <v>2578</v>
      </c>
      <c r="K578" s="95">
        <v>9.85</v>
      </c>
      <c r="L578" s="84">
        <v>43781</v>
      </c>
      <c r="M578" s="85" t="s">
        <v>3679</v>
      </c>
      <c r="N578" s="81" t="s">
        <v>2578</v>
      </c>
      <c r="P578" s="128">
        <f t="shared" si="8"/>
        <v>0</v>
      </c>
    </row>
    <row r="579" spans="1:16" ht="17.100000000000001" hidden="1" customHeight="1">
      <c r="A579" s="80">
        <v>170003</v>
      </c>
      <c r="B579" s="80" t="s">
        <v>2578</v>
      </c>
      <c r="C579" s="81" t="s">
        <v>2594</v>
      </c>
      <c r="D579" s="81" t="s">
        <v>3680</v>
      </c>
      <c r="E579" s="82" t="s">
        <v>2597</v>
      </c>
      <c r="F579" s="81"/>
      <c r="G579" s="81" t="s">
        <v>3668</v>
      </c>
      <c r="H579" s="82" t="s">
        <v>2597</v>
      </c>
      <c r="I579" s="81" t="s">
        <v>2578</v>
      </c>
      <c r="J579" s="83" t="s">
        <v>2578</v>
      </c>
      <c r="K579" s="95">
        <v>32.159999999999997</v>
      </c>
      <c r="L579" s="84">
        <v>43686</v>
      </c>
      <c r="M579" s="85" t="s">
        <v>3681</v>
      </c>
      <c r="N579" s="81" t="s">
        <v>2578</v>
      </c>
      <c r="P579" s="128">
        <f t="shared" si="8"/>
        <v>0</v>
      </c>
    </row>
    <row r="580" spans="1:16" ht="17.100000000000001" hidden="1" customHeight="1">
      <c r="A580" s="80">
        <v>170004</v>
      </c>
      <c r="B580" s="80" t="s">
        <v>2578</v>
      </c>
      <c r="C580" s="81" t="s">
        <v>2594</v>
      </c>
      <c r="D580" s="81" t="s">
        <v>3682</v>
      </c>
      <c r="E580" s="82" t="s">
        <v>2597</v>
      </c>
      <c r="F580" s="81"/>
      <c r="G580" s="81" t="s">
        <v>3668</v>
      </c>
      <c r="H580" s="82" t="s">
        <v>2597</v>
      </c>
      <c r="I580" s="81" t="s">
        <v>2578</v>
      </c>
      <c r="J580" s="83" t="s">
        <v>2578</v>
      </c>
      <c r="K580" s="95">
        <v>8.8699999999999992</v>
      </c>
      <c r="L580" s="84">
        <v>43906</v>
      </c>
      <c r="M580" s="85" t="s">
        <v>3683</v>
      </c>
      <c r="N580" s="81" t="s">
        <v>2578</v>
      </c>
      <c r="P580" s="128">
        <f t="shared" si="8"/>
        <v>0</v>
      </c>
    </row>
    <row r="581" spans="1:16" ht="17.100000000000001" hidden="1" customHeight="1">
      <c r="A581" s="80">
        <v>170005</v>
      </c>
      <c r="B581" s="80" t="s">
        <v>2578</v>
      </c>
      <c r="C581" s="81" t="s">
        <v>2594</v>
      </c>
      <c r="D581" s="81" t="s">
        <v>3684</v>
      </c>
      <c r="E581" s="82" t="s">
        <v>2597</v>
      </c>
      <c r="F581" s="81"/>
      <c r="G581" s="81" t="s">
        <v>3668</v>
      </c>
      <c r="H581" s="82" t="s">
        <v>2597</v>
      </c>
      <c r="I581" s="81" t="s">
        <v>2578</v>
      </c>
      <c r="J581" s="83" t="s">
        <v>2578</v>
      </c>
      <c r="K581" s="95">
        <v>0</v>
      </c>
      <c r="L581" s="84" t="s">
        <v>2578</v>
      </c>
      <c r="M581" s="85" t="s">
        <v>3685</v>
      </c>
      <c r="N581" s="81" t="s">
        <v>2578</v>
      </c>
      <c r="P581" s="128">
        <f t="shared" si="8"/>
        <v>0</v>
      </c>
    </row>
    <row r="582" spans="1:16" ht="17.100000000000001" hidden="1" customHeight="1">
      <c r="A582" s="80">
        <v>170006</v>
      </c>
      <c r="B582" s="80" t="s">
        <v>2578</v>
      </c>
      <c r="C582" s="81" t="s">
        <v>2594</v>
      </c>
      <c r="D582" s="81" t="s">
        <v>3686</v>
      </c>
      <c r="E582" s="82" t="s">
        <v>2597</v>
      </c>
      <c r="F582" s="81"/>
      <c r="G582" s="81" t="s">
        <v>3668</v>
      </c>
      <c r="H582" s="82" t="s">
        <v>2597</v>
      </c>
      <c r="I582" s="81" t="s">
        <v>2578</v>
      </c>
      <c r="J582" s="83" t="s">
        <v>2578</v>
      </c>
      <c r="K582" s="95">
        <v>35.36</v>
      </c>
      <c r="L582" s="84">
        <v>43906</v>
      </c>
      <c r="M582" s="85" t="s">
        <v>3687</v>
      </c>
      <c r="N582" s="81" t="s">
        <v>2578</v>
      </c>
      <c r="P582" s="128">
        <f t="shared" si="8"/>
        <v>0</v>
      </c>
    </row>
    <row r="583" spans="1:16" ht="17.100000000000001" hidden="1" customHeight="1">
      <c r="A583" s="80">
        <v>170007</v>
      </c>
      <c r="B583" s="80" t="s">
        <v>2578</v>
      </c>
      <c r="C583" s="81" t="s">
        <v>2594</v>
      </c>
      <c r="D583" s="81" t="s">
        <v>3688</v>
      </c>
      <c r="E583" s="82" t="s">
        <v>2597</v>
      </c>
      <c r="F583" s="81"/>
      <c r="G583" s="81" t="s">
        <v>3668</v>
      </c>
      <c r="H583" s="82" t="s">
        <v>2597</v>
      </c>
      <c r="I583" s="81" t="s">
        <v>2578</v>
      </c>
      <c r="J583" s="83" t="s">
        <v>2578</v>
      </c>
      <c r="K583" s="95">
        <v>0</v>
      </c>
      <c r="L583" s="84" t="s">
        <v>2578</v>
      </c>
      <c r="M583" s="85" t="s">
        <v>3689</v>
      </c>
      <c r="N583" s="81" t="s">
        <v>2578</v>
      </c>
      <c r="P583" s="128">
        <f t="shared" si="8"/>
        <v>0</v>
      </c>
    </row>
    <row r="584" spans="1:16" ht="17.100000000000001" hidden="1" customHeight="1">
      <c r="A584" s="80">
        <v>170008</v>
      </c>
      <c r="B584" s="80" t="s">
        <v>2578</v>
      </c>
      <c r="C584" s="81" t="s">
        <v>2594</v>
      </c>
      <c r="D584" s="81" t="s">
        <v>3690</v>
      </c>
      <c r="E584" s="82" t="s">
        <v>2597</v>
      </c>
      <c r="F584" s="81"/>
      <c r="G584" s="81" t="s">
        <v>3668</v>
      </c>
      <c r="H584" s="82" t="s">
        <v>2597</v>
      </c>
      <c r="I584" s="81" t="s">
        <v>2578</v>
      </c>
      <c r="J584" s="83" t="s">
        <v>2578</v>
      </c>
      <c r="K584" s="95">
        <v>0</v>
      </c>
      <c r="L584" s="84" t="s">
        <v>2578</v>
      </c>
      <c r="M584" s="85" t="s">
        <v>3691</v>
      </c>
      <c r="N584" s="81" t="s">
        <v>2578</v>
      </c>
      <c r="P584" s="128">
        <f t="shared" si="8"/>
        <v>0</v>
      </c>
    </row>
    <row r="585" spans="1:16" ht="17.100000000000001" hidden="1" customHeight="1">
      <c r="A585" s="80">
        <v>170009</v>
      </c>
      <c r="B585" s="80" t="s">
        <v>2578</v>
      </c>
      <c r="C585" s="81" t="s">
        <v>2594</v>
      </c>
      <c r="D585" s="81" t="s">
        <v>3692</v>
      </c>
      <c r="E585" s="82" t="s">
        <v>2597</v>
      </c>
      <c r="F585" s="81"/>
      <c r="G585" s="81" t="s">
        <v>3668</v>
      </c>
      <c r="H585" s="82" t="s">
        <v>2597</v>
      </c>
      <c r="I585" s="81" t="s">
        <v>2578</v>
      </c>
      <c r="J585" s="83" t="s">
        <v>2578</v>
      </c>
      <c r="K585" s="95">
        <v>27.58</v>
      </c>
      <c r="L585" s="84">
        <v>42321</v>
      </c>
      <c r="M585" s="85" t="s">
        <v>3693</v>
      </c>
      <c r="N585" s="81" t="s">
        <v>2578</v>
      </c>
      <c r="P585" s="128">
        <f t="shared" si="8"/>
        <v>0</v>
      </c>
    </row>
    <row r="586" spans="1:16" ht="17.100000000000001" hidden="1" customHeight="1">
      <c r="A586" s="80">
        <v>170010</v>
      </c>
      <c r="B586" s="80" t="s">
        <v>2578</v>
      </c>
      <c r="C586" s="81" t="s">
        <v>2594</v>
      </c>
      <c r="D586" s="81" t="s">
        <v>3694</v>
      </c>
      <c r="E586" s="82" t="s">
        <v>2597</v>
      </c>
      <c r="F586" s="81"/>
      <c r="G586" s="81" t="s">
        <v>3668</v>
      </c>
      <c r="H586" s="82" t="s">
        <v>2597</v>
      </c>
      <c r="I586" s="81" t="s">
        <v>2578</v>
      </c>
      <c r="J586" s="83" t="s">
        <v>2578</v>
      </c>
      <c r="K586" s="95">
        <v>39.700000000000003</v>
      </c>
      <c r="L586" s="84">
        <v>43906</v>
      </c>
      <c r="M586" s="85" t="s">
        <v>3695</v>
      </c>
      <c r="N586" s="81" t="s">
        <v>2578</v>
      </c>
      <c r="P586" s="128">
        <f t="shared" si="8"/>
        <v>0</v>
      </c>
    </row>
    <row r="587" spans="1:16" ht="17.100000000000001" hidden="1" customHeight="1">
      <c r="A587" s="80">
        <v>170011</v>
      </c>
      <c r="B587" s="80" t="s">
        <v>2578</v>
      </c>
      <c r="C587" s="81" t="s">
        <v>2594</v>
      </c>
      <c r="D587" s="81" t="s">
        <v>3696</v>
      </c>
      <c r="E587" s="82" t="s">
        <v>2597</v>
      </c>
      <c r="F587" s="81"/>
      <c r="G587" s="81" t="s">
        <v>3668</v>
      </c>
      <c r="H587" s="82" t="s">
        <v>2597</v>
      </c>
      <c r="I587" s="81" t="s">
        <v>2578</v>
      </c>
      <c r="J587" s="83" t="s">
        <v>2578</v>
      </c>
      <c r="K587" s="95">
        <v>67.16</v>
      </c>
      <c r="L587" s="84">
        <v>41975</v>
      </c>
      <c r="M587" s="85" t="s">
        <v>3697</v>
      </c>
      <c r="N587" s="81" t="s">
        <v>2578</v>
      </c>
      <c r="P587" s="128">
        <f t="shared" ref="P587:P650" si="9">K587*F587</f>
        <v>0</v>
      </c>
    </row>
    <row r="588" spans="1:16" ht="17.100000000000001" hidden="1" customHeight="1">
      <c r="A588" s="80">
        <v>170013</v>
      </c>
      <c r="B588" s="80" t="s">
        <v>2578</v>
      </c>
      <c r="C588" s="81" t="s">
        <v>2594</v>
      </c>
      <c r="D588" s="81" t="s">
        <v>3698</v>
      </c>
      <c r="E588" s="82" t="s">
        <v>2597</v>
      </c>
      <c r="F588" s="81"/>
      <c r="G588" s="81" t="s">
        <v>3668</v>
      </c>
      <c r="H588" s="82" t="s">
        <v>2597</v>
      </c>
      <c r="I588" s="81" t="s">
        <v>2578</v>
      </c>
      <c r="J588" s="83" t="s">
        <v>2578</v>
      </c>
      <c r="K588" s="95">
        <v>35.94</v>
      </c>
      <c r="L588" s="84">
        <v>43818</v>
      </c>
      <c r="M588" s="85" t="s">
        <v>3699</v>
      </c>
      <c r="N588" s="81" t="s">
        <v>2578</v>
      </c>
      <c r="P588" s="128">
        <f t="shared" si="9"/>
        <v>0</v>
      </c>
    </row>
    <row r="589" spans="1:16" ht="17.100000000000001" hidden="1" customHeight="1">
      <c r="A589" s="80">
        <v>170014</v>
      </c>
      <c r="B589" s="80" t="s">
        <v>2578</v>
      </c>
      <c r="C589" s="81" t="s">
        <v>2594</v>
      </c>
      <c r="D589" s="81" t="s">
        <v>3700</v>
      </c>
      <c r="E589" s="82" t="s">
        <v>2597</v>
      </c>
      <c r="F589" s="81"/>
      <c r="G589" s="81" t="s">
        <v>3668</v>
      </c>
      <c r="H589" s="82" t="s">
        <v>2597</v>
      </c>
      <c r="I589" s="81" t="s">
        <v>2578</v>
      </c>
      <c r="J589" s="83" t="s">
        <v>2578</v>
      </c>
      <c r="K589" s="95">
        <v>58.99</v>
      </c>
      <c r="L589" s="84" t="s">
        <v>2578</v>
      </c>
      <c r="M589" s="85" t="s">
        <v>3701</v>
      </c>
      <c r="N589" s="81" t="s">
        <v>2578</v>
      </c>
      <c r="P589" s="128">
        <f t="shared" si="9"/>
        <v>0</v>
      </c>
    </row>
    <row r="590" spans="1:16" ht="17.100000000000001" hidden="1" customHeight="1">
      <c r="A590" s="80">
        <v>170015</v>
      </c>
      <c r="B590" s="80" t="s">
        <v>2578</v>
      </c>
      <c r="C590" s="81" t="s">
        <v>2594</v>
      </c>
      <c r="D590" s="81" t="s">
        <v>3702</v>
      </c>
      <c r="E590" s="82" t="s">
        <v>2597</v>
      </c>
      <c r="F590" s="81"/>
      <c r="G590" s="81" t="s">
        <v>3668</v>
      </c>
      <c r="H590" s="82" t="s">
        <v>2597</v>
      </c>
      <c r="I590" s="81" t="s">
        <v>2578</v>
      </c>
      <c r="J590" s="83" t="s">
        <v>2578</v>
      </c>
      <c r="K590" s="95">
        <v>11.03</v>
      </c>
      <c r="L590" s="84">
        <v>42675</v>
      </c>
      <c r="M590" s="85" t="s">
        <v>3703</v>
      </c>
      <c r="N590" s="81" t="s">
        <v>2578</v>
      </c>
      <c r="P590" s="128">
        <f t="shared" si="9"/>
        <v>0</v>
      </c>
    </row>
    <row r="591" spans="1:16" ht="17.100000000000001" hidden="1" customHeight="1">
      <c r="A591" s="80">
        <v>170032</v>
      </c>
      <c r="B591" s="80" t="s">
        <v>2578</v>
      </c>
      <c r="C591" s="81" t="s">
        <v>2594</v>
      </c>
      <c r="D591" s="81" t="s">
        <v>3704</v>
      </c>
      <c r="E591" s="82" t="s">
        <v>2597</v>
      </c>
      <c r="F591" s="81"/>
      <c r="G591" s="81" t="s">
        <v>3668</v>
      </c>
      <c r="H591" s="82" t="s">
        <v>2597</v>
      </c>
      <c r="I591" s="81" t="s">
        <v>2578</v>
      </c>
      <c r="J591" s="83" t="s">
        <v>2578</v>
      </c>
      <c r="K591" s="95">
        <v>35.36</v>
      </c>
      <c r="L591" s="84">
        <v>43906</v>
      </c>
      <c r="M591" s="85" t="s">
        <v>3705</v>
      </c>
      <c r="N591" s="81" t="s">
        <v>2578</v>
      </c>
      <c r="P591" s="128">
        <f t="shared" si="9"/>
        <v>0</v>
      </c>
    </row>
    <row r="592" spans="1:16" ht="17.100000000000001" hidden="1" customHeight="1">
      <c r="A592" s="80">
        <v>170035</v>
      </c>
      <c r="B592" s="80" t="s">
        <v>2578</v>
      </c>
      <c r="C592" s="81" t="s">
        <v>2594</v>
      </c>
      <c r="D592" s="81" t="s">
        <v>3706</v>
      </c>
      <c r="E592" s="82" t="s">
        <v>2597</v>
      </c>
      <c r="F592" s="81"/>
      <c r="G592" s="81" t="s">
        <v>3668</v>
      </c>
      <c r="H592" s="82" t="s">
        <v>2597</v>
      </c>
      <c r="I592" s="81" t="s">
        <v>2578</v>
      </c>
      <c r="J592" s="83" t="s">
        <v>2578</v>
      </c>
      <c r="K592" s="95">
        <v>19.100000000000001</v>
      </c>
      <c r="L592" s="84">
        <v>42033</v>
      </c>
      <c r="M592" s="85" t="s">
        <v>2578</v>
      </c>
      <c r="N592" s="81" t="s">
        <v>2578</v>
      </c>
      <c r="P592" s="128">
        <f t="shared" si="9"/>
        <v>0</v>
      </c>
    </row>
    <row r="593" spans="1:16" ht="17.100000000000001" hidden="1" customHeight="1">
      <c r="A593" s="80">
        <v>170036</v>
      </c>
      <c r="B593" s="80" t="s">
        <v>2578</v>
      </c>
      <c r="C593" s="81" t="s">
        <v>2594</v>
      </c>
      <c r="D593" s="81" t="s">
        <v>3707</v>
      </c>
      <c r="E593" s="82" t="s">
        <v>2597</v>
      </c>
      <c r="F593" s="81"/>
      <c r="G593" s="81" t="s">
        <v>3668</v>
      </c>
      <c r="H593" s="82" t="s">
        <v>2597</v>
      </c>
      <c r="I593" s="81" t="s">
        <v>2578</v>
      </c>
      <c r="J593" s="83" t="s">
        <v>2578</v>
      </c>
      <c r="K593" s="95">
        <v>21.9</v>
      </c>
      <c r="L593" s="84">
        <v>42321</v>
      </c>
      <c r="M593" s="85" t="s">
        <v>3708</v>
      </c>
      <c r="N593" s="81" t="s">
        <v>2578</v>
      </c>
      <c r="P593" s="128">
        <f t="shared" si="9"/>
        <v>0</v>
      </c>
    </row>
    <row r="594" spans="1:16" ht="17.100000000000001" hidden="1" customHeight="1">
      <c r="A594" s="80">
        <v>170037</v>
      </c>
      <c r="B594" s="80" t="s">
        <v>2578</v>
      </c>
      <c r="C594" s="81" t="s">
        <v>2594</v>
      </c>
      <c r="D594" s="81" t="s">
        <v>3709</v>
      </c>
      <c r="E594" s="82" t="s">
        <v>2597</v>
      </c>
      <c r="F594" s="81"/>
      <c r="G594" s="81" t="s">
        <v>3668</v>
      </c>
      <c r="H594" s="82" t="s">
        <v>2597</v>
      </c>
      <c r="I594" s="81" t="s">
        <v>2578</v>
      </c>
      <c r="J594" s="83" t="s">
        <v>2578</v>
      </c>
      <c r="K594" s="95">
        <v>21.9</v>
      </c>
      <c r="L594" s="84">
        <v>42321</v>
      </c>
      <c r="M594" s="85" t="s">
        <v>2578</v>
      </c>
      <c r="N594" s="81" t="s">
        <v>2578</v>
      </c>
      <c r="P594" s="128">
        <f t="shared" si="9"/>
        <v>0</v>
      </c>
    </row>
    <row r="595" spans="1:16" ht="17.100000000000001" hidden="1" customHeight="1">
      <c r="A595" s="80">
        <v>170046</v>
      </c>
      <c r="B595" s="80" t="s">
        <v>2578</v>
      </c>
      <c r="C595" s="81" t="s">
        <v>2594</v>
      </c>
      <c r="D595" s="81" t="s">
        <v>3710</v>
      </c>
      <c r="E595" s="82" t="s">
        <v>2597</v>
      </c>
      <c r="F595" s="81"/>
      <c r="G595" s="81" t="s">
        <v>3668</v>
      </c>
      <c r="H595" s="82" t="s">
        <v>2597</v>
      </c>
      <c r="I595" s="81" t="s">
        <v>2578</v>
      </c>
      <c r="J595" s="83" t="s">
        <v>2578</v>
      </c>
      <c r="K595" s="95">
        <v>10.14</v>
      </c>
      <c r="L595" s="84">
        <v>42675</v>
      </c>
      <c r="M595" s="85" t="s">
        <v>3711</v>
      </c>
      <c r="N595" s="81" t="s">
        <v>2578</v>
      </c>
      <c r="P595" s="128">
        <f t="shared" si="9"/>
        <v>0</v>
      </c>
    </row>
    <row r="596" spans="1:16" ht="17.100000000000001" hidden="1" customHeight="1">
      <c r="A596" s="80">
        <v>170047</v>
      </c>
      <c r="B596" s="80" t="s">
        <v>2578</v>
      </c>
      <c r="C596" s="81" t="s">
        <v>2594</v>
      </c>
      <c r="D596" s="81" t="s">
        <v>3119</v>
      </c>
      <c r="E596" s="82" t="s">
        <v>2597</v>
      </c>
      <c r="F596" s="81"/>
      <c r="G596" s="81" t="s">
        <v>3668</v>
      </c>
      <c r="H596" s="82" t="s">
        <v>2597</v>
      </c>
      <c r="I596" s="81" t="s">
        <v>2578</v>
      </c>
      <c r="J596" s="83" t="s">
        <v>2578</v>
      </c>
      <c r="K596" s="95">
        <v>0</v>
      </c>
      <c r="L596" s="84" t="s">
        <v>2578</v>
      </c>
      <c r="M596" s="85" t="s">
        <v>3120</v>
      </c>
      <c r="N596" s="81" t="s">
        <v>2578</v>
      </c>
      <c r="P596" s="128">
        <f t="shared" si="9"/>
        <v>0</v>
      </c>
    </row>
    <row r="597" spans="1:16" ht="17.100000000000001" hidden="1" customHeight="1">
      <c r="A597" s="80">
        <v>170051</v>
      </c>
      <c r="B597" s="80" t="s">
        <v>2578</v>
      </c>
      <c r="C597" s="81" t="s">
        <v>2594</v>
      </c>
      <c r="D597" s="81" t="s">
        <v>3712</v>
      </c>
      <c r="E597" s="82" t="s">
        <v>2597</v>
      </c>
      <c r="F597" s="81"/>
      <c r="G597" s="81" t="s">
        <v>3668</v>
      </c>
      <c r="H597" s="82" t="s">
        <v>2597</v>
      </c>
      <c r="I597" s="81" t="s">
        <v>2578</v>
      </c>
      <c r="J597" s="83" t="s">
        <v>2578</v>
      </c>
      <c r="K597" s="95">
        <v>27.98</v>
      </c>
      <c r="L597" s="84">
        <v>43173</v>
      </c>
      <c r="M597" s="85" t="s">
        <v>3713</v>
      </c>
      <c r="N597" s="81" t="s">
        <v>2578</v>
      </c>
      <c r="P597" s="128">
        <f t="shared" si="9"/>
        <v>0</v>
      </c>
    </row>
    <row r="598" spans="1:16" ht="17.100000000000001" hidden="1" customHeight="1">
      <c r="A598" s="80">
        <v>170064</v>
      </c>
      <c r="B598" s="80" t="s">
        <v>2578</v>
      </c>
      <c r="C598" s="81" t="s">
        <v>2594</v>
      </c>
      <c r="D598" s="81" t="s">
        <v>3714</v>
      </c>
      <c r="E598" s="82" t="s">
        <v>2597</v>
      </c>
      <c r="F598" s="81"/>
      <c r="G598" s="81" t="s">
        <v>3668</v>
      </c>
      <c r="H598" s="82" t="s">
        <v>2597</v>
      </c>
      <c r="I598" s="81" t="s">
        <v>2578</v>
      </c>
      <c r="J598" s="83" t="s">
        <v>2578</v>
      </c>
      <c r="K598" s="95">
        <v>25.21</v>
      </c>
      <c r="L598" s="84">
        <v>43809</v>
      </c>
      <c r="M598" s="85" t="s">
        <v>3715</v>
      </c>
      <c r="N598" s="81" t="s">
        <v>2578</v>
      </c>
      <c r="P598" s="128">
        <f t="shared" si="9"/>
        <v>0</v>
      </c>
    </row>
    <row r="599" spans="1:16" ht="17.100000000000001" hidden="1" customHeight="1">
      <c r="A599" s="80">
        <v>170074</v>
      </c>
      <c r="B599" s="80" t="s">
        <v>2578</v>
      </c>
      <c r="C599" s="81" t="s">
        <v>2594</v>
      </c>
      <c r="D599" s="81" t="s">
        <v>3716</v>
      </c>
      <c r="E599" s="82" t="s">
        <v>2597</v>
      </c>
      <c r="F599" s="81"/>
      <c r="G599" s="81" t="s">
        <v>3668</v>
      </c>
      <c r="H599" s="82" t="s">
        <v>2597</v>
      </c>
      <c r="I599" s="81" t="s">
        <v>2578</v>
      </c>
      <c r="J599" s="83" t="s">
        <v>2578</v>
      </c>
      <c r="K599" s="95">
        <v>46.77</v>
      </c>
      <c r="L599" s="84">
        <v>42724</v>
      </c>
      <c r="M599" s="85" t="s">
        <v>3716</v>
      </c>
      <c r="N599" s="81" t="s">
        <v>2578</v>
      </c>
      <c r="P599" s="128">
        <f t="shared" si="9"/>
        <v>0</v>
      </c>
    </row>
    <row r="600" spans="1:16" ht="17.100000000000001" hidden="1" customHeight="1">
      <c r="A600" s="80">
        <v>170076</v>
      </c>
      <c r="B600" s="80" t="s">
        <v>2578</v>
      </c>
      <c r="C600" s="81" t="s">
        <v>2594</v>
      </c>
      <c r="D600" s="81" t="s">
        <v>3717</v>
      </c>
      <c r="E600" s="82" t="s">
        <v>2597</v>
      </c>
      <c r="F600" s="81"/>
      <c r="G600" s="81" t="s">
        <v>3668</v>
      </c>
      <c r="H600" s="82" t="s">
        <v>2597</v>
      </c>
      <c r="I600" s="81" t="s">
        <v>2578</v>
      </c>
      <c r="J600" s="83" t="s">
        <v>2578</v>
      </c>
      <c r="K600" s="95">
        <v>0</v>
      </c>
      <c r="L600" s="84" t="s">
        <v>2578</v>
      </c>
      <c r="M600" s="85" t="s">
        <v>3718</v>
      </c>
      <c r="N600" s="81" t="s">
        <v>2578</v>
      </c>
      <c r="P600" s="128">
        <f t="shared" si="9"/>
        <v>0</v>
      </c>
    </row>
    <row r="601" spans="1:16" ht="17.100000000000001" hidden="1" customHeight="1">
      <c r="A601" s="80">
        <v>170077</v>
      </c>
      <c r="B601" s="80" t="s">
        <v>2578</v>
      </c>
      <c r="C601" s="81" t="s">
        <v>2594</v>
      </c>
      <c r="D601" s="81" t="s">
        <v>3719</v>
      </c>
      <c r="E601" s="82" t="s">
        <v>2597</v>
      </c>
      <c r="F601" s="81"/>
      <c r="G601" s="81" t="s">
        <v>3668</v>
      </c>
      <c r="H601" s="82" t="s">
        <v>2597</v>
      </c>
      <c r="I601" s="81" t="s">
        <v>2578</v>
      </c>
      <c r="J601" s="83" t="s">
        <v>2578</v>
      </c>
      <c r="K601" s="95">
        <v>14.05</v>
      </c>
      <c r="L601" s="84">
        <v>43452</v>
      </c>
      <c r="M601" s="85" t="s">
        <v>3720</v>
      </c>
      <c r="N601" s="81" t="s">
        <v>2578</v>
      </c>
      <c r="P601" s="128">
        <f t="shared" si="9"/>
        <v>0</v>
      </c>
    </row>
    <row r="602" spans="1:16" ht="17.100000000000001" hidden="1" customHeight="1">
      <c r="A602" s="80">
        <v>170078</v>
      </c>
      <c r="B602" s="80" t="s">
        <v>2578</v>
      </c>
      <c r="C602" s="81" t="s">
        <v>2594</v>
      </c>
      <c r="D602" s="81" t="s">
        <v>3721</v>
      </c>
      <c r="E602" s="82" t="s">
        <v>2597</v>
      </c>
      <c r="F602" s="81"/>
      <c r="G602" s="81" t="s">
        <v>3668</v>
      </c>
      <c r="H602" s="82" t="s">
        <v>2597</v>
      </c>
      <c r="I602" s="81" t="s">
        <v>2578</v>
      </c>
      <c r="J602" s="83" t="s">
        <v>2578</v>
      </c>
      <c r="K602" s="95">
        <v>28.6</v>
      </c>
      <c r="L602" s="84">
        <v>43719</v>
      </c>
      <c r="M602" s="85" t="s">
        <v>3722</v>
      </c>
      <c r="N602" s="81" t="s">
        <v>2578</v>
      </c>
      <c r="P602" s="128">
        <f t="shared" si="9"/>
        <v>0</v>
      </c>
    </row>
    <row r="603" spans="1:16" ht="17.100000000000001" hidden="1" customHeight="1">
      <c r="A603" s="80">
        <v>170079</v>
      </c>
      <c r="B603" s="80" t="s">
        <v>2578</v>
      </c>
      <c r="C603" s="81" t="s">
        <v>2594</v>
      </c>
      <c r="D603" s="81" t="s">
        <v>3723</v>
      </c>
      <c r="E603" s="82" t="s">
        <v>2597</v>
      </c>
      <c r="F603" s="81"/>
      <c r="G603" s="81" t="s">
        <v>3668</v>
      </c>
      <c r="H603" s="82" t="s">
        <v>2597</v>
      </c>
      <c r="I603" s="81" t="s">
        <v>2578</v>
      </c>
      <c r="J603" s="83" t="s">
        <v>2578</v>
      </c>
      <c r="K603" s="95">
        <v>28.6</v>
      </c>
      <c r="L603" s="84">
        <v>43719</v>
      </c>
      <c r="M603" s="85" t="s">
        <v>3724</v>
      </c>
      <c r="N603" s="81" t="s">
        <v>2578</v>
      </c>
      <c r="P603" s="128">
        <f t="shared" si="9"/>
        <v>0</v>
      </c>
    </row>
    <row r="604" spans="1:16" ht="17.100000000000001" hidden="1" customHeight="1">
      <c r="A604" s="80">
        <v>60001</v>
      </c>
      <c r="B604" s="80" t="s">
        <v>2578</v>
      </c>
      <c r="C604" s="81" t="s">
        <v>2594</v>
      </c>
      <c r="D604" s="81" t="s">
        <v>3725</v>
      </c>
      <c r="E604" s="82" t="s">
        <v>2597</v>
      </c>
      <c r="F604" s="81"/>
      <c r="G604" s="81" t="s">
        <v>3726</v>
      </c>
      <c r="H604" s="82" t="s">
        <v>2597</v>
      </c>
      <c r="I604" s="81" t="s">
        <v>2578</v>
      </c>
      <c r="J604" s="83" t="s">
        <v>2578</v>
      </c>
      <c r="K604" s="95">
        <v>2.04</v>
      </c>
      <c r="L604" s="84">
        <v>43973</v>
      </c>
      <c r="M604" s="85" t="s">
        <v>3727</v>
      </c>
      <c r="N604" s="81" t="s">
        <v>2578</v>
      </c>
      <c r="P604" s="128">
        <f t="shared" si="9"/>
        <v>0</v>
      </c>
    </row>
    <row r="605" spans="1:16" ht="17.100000000000001" hidden="1" customHeight="1">
      <c r="A605" s="80">
        <v>60002</v>
      </c>
      <c r="B605" s="80" t="s">
        <v>2578</v>
      </c>
      <c r="C605" s="81" t="s">
        <v>2594</v>
      </c>
      <c r="D605" s="81" t="s">
        <v>3728</v>
      </c>
      <c r="E605" s="82" t="s">
        <v>2597</v>
      </c>
      <c r="F605" s="81"/>
      <c r="G605" s="81" t="s">
        <v>3726</v>
      </c>
      <c r="H605" s="82" t="s">
        <v>2597</v>
      </c>
      <c r="I605" s="81" t="s">
        <v>2578</v>
      </c>
      <c r="J605" s="83" t="s">
        <v>2578</v>
      </c>
      <c r="K605" s="95">
        <v>2.83</v>
      </c>
      <c r="L605" s="84">
        <v>42887</v>
      </c>
      <c r="M605" s="85" t="s">
        <v>3729</v>
      </c>
      <c r="N605" s="81" t="s">
        <v>2578</v>
      </c>
      <c r="P605" s="128">
        <f t="shared" si="9"/>
        <v>0</v>
      </c>
    </row>
    <row r="606" spans="1:16" ht="17.100000000000001" customHeight="1">
      <c r="A606" s="102">
        <v>60003</v>
      </c>
      <c r="B606" s="80" t="s">
        <v>2578</v>
      </c>
      <c r="C606" s="81" t="s">
        <v>2594</v>
      </c>
      <c r="D606" s="103" t="s">
        <v>3730</v>
      </c>
      <c r="E606" s="98" t="s">
        <v>2597</v>
      </c>
      <c r="F606" s="81">
        <v>36</v>
      </c>
      <c r="G606" s="81" t="s">
        <v>3726</v>
      </c>
      <c r="H606" s="82" t="s">
        <v>2597</v>
      </c>
      <c r="I606" s="81" t="s">
        <v>2578</v>
      </c>
      <c r="J606" s="83" t="s">
        <v>2578</v>
      </c>
      <c r="K606" s="98">
        <v>4.3</v>
      </c>
      <c r="L606" s="84">
        <v>43950</v>
      </c>
      <c r="M606" s="85" t="s">
        <v>3731</v>
      </c>
      <c r="N606" s="81" t="s">
        <v>2578</v>
      </c>
      <c r="P606" s="129">
        <f t="shared" si="9"/>
        <v>154.79999999999998</v>
      </c>
    </row>
    <row r="607" spans="1:16" ht="17.100000000000001" hidden="1" customHeight="1">
      <c r="A607" s="80">
        <v>60004</v>
      </c>
      <c r="B607" s="80" t="s">
        <v>2578</v>
      </c>
      <c r="C607" s="81" t="s">
        <v>2594</v>
      </c>
      <c r="D607" s="81" t="s">
        <v>3732</v>
      </c>
      <c r="E607" s="82" t="s">
        <v>2597</v>
      </c>
      <c r="F607" s="81"/>
      <c r="G607" s="81" t="s">
        <v>3726</v>
      </c>
      <c r="H607" s="82" t="s">
        <v>2597</v>
      </c>
      <c r="I607" s="81" t="s">
        <v>2578</v>
      </c>
      <c r="J607" s="83" t="s">
        <v>2578</v>
      </c>
      <c r="K607" s="95">
        <v>4.68</v>
      </c>
      <c r="L607" s="84">
        <v>43973</v>
      </c>
      <c r="M607" s="85" t="s">
        <v>3733</v>
      </c>
      <c r="N607" s="81" t="s">
        <v>2578</v>
      </c>
      <c r="P607" s="128">
        <f t="shared" si="9"/>
        <v>0</v>
      </c>
    </row>
    <row r="608" spans="1:16" ht="17.100000000000001" hidden="1" customHeight="1">
      <c r="A608" s="80">
        <v>60005</v>
      </c>
      <c r="B608" s="80" t="s">
        <v>2578</v>
      </c>
      <c r="C608" s="81" t="s">
        <v>2594</v>
      </c>
      <c r="D608" s="81" t="s">
        <v>3734</v>
      </c>
      <c r="E608" s="82" t="s">
        <v>2597</v>
      </c>
      <c r="F608" s="81"/>
      <c r="G608" s="81" t="s">
        <v>3726</v>
      </c>
      <c r="H608" s="82" t="s">
        <v>2597</v>
      </c>
      <c r="I608" s="81" t="s">
        <v>2578</v>
      </c>
      <c r="J608" s="83" t="s">
        <v>2578</v>
      </c>
      <c r="K608" s="95">
        <v>4.2</v>
      </c>
      <c r="L608" s="84">
        <v>43973</v>
      </c>
      <c r="M608" s="85" t="s">
        <v>3735</v>
      </c>
      <c r="N608" s="81" t="s">
        <v>2578</v>
      </c>
      <c r="P608" s="128">
        <f t="shared" si="9"/>
        <v>0</v>
      </c>
    </row>
    <row r="609" spans="1:16" ht="17.100000000000001" hidden="1" customHeight="1">
      <c r="A609" s="80">
        <v>60006</v>
      </c>
      <c r="B609" s="80" t="s">
        <v>2578</v>
      </c>
      <c r="C609" s="81" t="s">
        <v>2594</v>
      </c>
      <c r="D609" s="81" t="s">
        <v>3736</v>
      </c>
      <c r="E609" s="82" t="s">
        <v>2597</v>
      </c>
      <c r="F609" s="81"/>
      <c r="G609" s="81" t="s">
        <v>3726</v>
      </c>
      <c r="H609" s="82" t="s">
        <v>2597</v>
      </c>
      <c r="I609" s="81" t="s">
        <v>2578</v>
      </c>
      <c r="J609" s="83" t="s">
        <v>2578</v>
      </c>
      <c r="K609" s="95">
        <v>3.39</v>
      </c>
      <c r="L609" s="84">
        <v>43950</v>
      </c>
      <c r="M609" s="85" t="s">
        <v>3737</v>
      </c>
      <c r="N609" s="81" t="s">
        <v>2578</v>
      </c>
      <c r="P609" s="128">
        <f t="shared" si="9"/>
        <v>0</v>
      </c>
    </row>
    <row r="610" spans="1:16" ht="17.100000000000001" hidden="1" customHeight="1">
      <c r="A610" s="80">
        <v>60007</v>
      </c>
      <c r="B610" s="80" t="s">
        <v>2578</v>
      </c>
      <c r="C610" s="81" t="s">
        <v>2594</v>
      </c>
      <c r="D610" s="81" t="s">
        <v>3738</v>
      </c>
      <c r="E610" s="82" t="s">
        <v>2597</v>
      </c>
      <c r="F610" s="81"/>
      <c r="G610" s="81" t="s">
        <v>3726</v>
      </c>
      <c r="H610" s="82" t="s">
        <v>2597</v>
      </c>
      <c r="I610" s="81" t="s">
        <v>2578</v>
      </c>
      <c r="J610" s="83" t="s">
        <v>2578</v>
      </c>
      <c r="K610" s="95">
        <v>2.19</v>
      </c>
      <c r="L610" s="84">
        <v>43973</v>
      </c>
      <c r="M610" s="85" t="s">
        <v>3739</v>
      </c>
      <c r="N610" s="81" t="s">
        <v>2578</v>
      </c>
      <c r="P610" s="128">
        <f t="shared" si="9"/>
        <v>0</v>
      </c>
    </row>
    <row r="611" spans="1:16" ht="17.100000000000001" customHeight="1">
      <c r="A611" s="102">
        <v>60008</v>
      </c>
      <c r="B611" s="80" t="s">
        <v>2578</v>
      </c>
      <c r="C611" s="81" t="s">
        <v>2594</v>
      </c>
      <c r="D611" s="103" t="s">
        <v>3740</v>
      </c>
      <c r="E611" s="98" t="s">
        <v>2597</v>
      </c>
      <c r="F611" s="81">
        <v>136</v>
      </c>
      <c r="G611" s="81" t="s">
        <v>3726</v>
      </c>
      <c r="H611" s="82" t="s">
        <v>2597</v>
      </c>
      <c r="I611" s="81" t="s">
        <v>2578</v>
      </c>
      <c r="J611" s="83" t="s">
        <v>2578</v>
      </c>
      <c r="K611" s="98">
        <v>0.15</v>
      </c>
      <c r="L611" s="84">
        <v>43781</v>
      </c>
      <c r="M611" s="85" t="s">
        <v>3741</v>
      </c>
      <c r="N611" s="81" t="s">
        <v>2578</v>
      </c>
      <c r="P611" s="128">
        <f t="shared" si="9"/>
        <v>20.399999999999999</v>
      </c>
    </row>
    <row r="612" spans="1:16" ht="17.100000000000001" customHeight="1">
      <c r="A612" s="102">
        <v>60009</v>
      </c>
      <c r="B612" s="80" t="s">
        <v>2578</v>
      </c>
      <c r="C612" s="81" t="s">
        <v>2594</v>
      </c>
      <c r="D612" s="103" t="s">
        <v>3742</v>
      </c>
      <c r="E612" s="98" t="s">
        <v>2597</v>
      </c>
      <c r="F612" s="81">
        <v>34</v>
      </c>
      <c r="G612" s="81" t="s">
        <v>3726</v>
      </c>
      <c r="H612" s="82" t="s">
        <v>2597</v>
      </c>
      <c r="I612" s="81" t="s">
        <v>2578</v>
      </c>
      <c r="J612" s="83" t="s">
        <v>2578</v>
      </c>
      <c r="K612" s="98">
        <v>0.23</v>
      </c>
      <c r="L612" s="84">
        <v>43781</v>
      </c>
      <c r="M612" s="85" t="s">
        <v>3743</v>
      </c>
      <c r="N612" s="81" t="s">
        <v>2578</v>
      </c>
      <c r="P612" s="129">
        <f t="shared" si="9"/>
        <v>7.82</v>
      </c>
    </row>
    <row r="613" spans="1:16" ht="17.100000000000001" hidden="1" customHeight="1">
      <c r="A613" s="80">
        <v>60010</v>
      </c>
      <c r="B613" s="80" t="s">
        <v>2578</v>
      </c>
      <c r="C613" s="81" t="s">
        <v>2594</v>
      </c>
      <c r="D613" s="81" t="s">
        <v>3744</v>
      </c>
      <c r="E613" s="82" t="s">
        <v>2597</v>
      </c>
      <c r="F613" s="81"/>
      <c r="G613" s="81" t="s">
        <v>3726</v>
      </c>
      <c r="H613" s="82" t="s">
        <v>2597</v>
      </c>
      <c r="I613" s="81" t="s">
        <v>2578</v>
      </c>
      <c r="J613" s="83" t="s">
        <v>2578</v>
      </c>
      <c r="K613" s="95">
        <v>9.5299999999999994</v>
      </c>
      <c r="L613" s="84">
        <v>43826</v>
      </c>
      <c r="M613" s="85" t="s">
        <v>3745</v>
      </c>
      <c r="N613" s="81" t="s">
        <v>2578</v>
      </c>
      <c r="P613" s="128">
        <f t="shared" si="9"/>
        <v>0</v>
      </c>
    </row>
    <row r="614" spans="1:16" ht="17.100000000000001" hidden="1" customHeight="1">
      <c r="A614" s="80">
        <v>60011</v>
      </c>
      <c r="B614" s="80" t="s">
        <v>2578</v>
      </c>
      <c r="C614" s="81" t="s">
        <v>2594</v>
      </c>
      <c r="D614" s="81" t="s">
        <v>3746</v>
      </c>
      <c r="E614" s="82" t="s">
        <v>2597</v>
      </c>
      <c r="F614" s="81"/>
      <c r="G614" s="81" t="s">
        <v>3726</v>
      </c>
      <c r="H614" s="82" t="s">
        <v>2597</v>
      </c>
      <c r="I614" s="81" t="s">
        <v>2578</v>
      </c>
      <c r="J614" s="83" t="s">
        <v>2578</v>
      </c>
      <c r="K614" s="95">
        <v>23.43</v>
      </c>
      <c r="L614" s="84">
        <v>43861</v>
      </c>
      <c r="M614" s="85" t="s">
        <v>3747</v>
      </c>
      <c r="N614" s="81" t="s">
        <v>2578</v>
      </c>
      <c r="P614" s="128">
        <f t="shared" si="9"/>
        <v>0</v>
      </c>
    </row>
    <row r="615" spans="1:16" ht="17.100000000000001" customHeight="1">
      <c r="A615" s="80">
        <v>60013</v>
      </c>
      <c r="B615" s="80" t="s">
        <v>2578</v>
      </c>
      <c r="C615" s="81" t="s">
        <v>2594</v>
      </c>
      <c r="D615" s="81" t="s">
        <v>3748</v>
      </c>
      <c r="E615" s="82" t="s">
        <v>2597</v>
      </c>
      <c r="F615" s="81">
        <v>8</v>
      </c>
      <c r="G615" s="81" t="s">
        <v>3726</v>
      </c>
      <c r="H615" s="82" t="s">
        <v>2597</v>
      </c>
      <c r="I615" s="81" t="s">
        <v>2578</v>
      </c>
      <c r="J615" s="83" t="s">
        <v>2578</v>
      </c>
      <c r="K615" s="98">
        <v>3.29</v>
      </c>
      <c r="L615" s="84">
        <v>43956</v>
      </c>
      <c r="M615" s="85" t="s">
        <v>3749</v>
      </c>
      <c r="N615" s="81" t="s">
        <v>2578</v>
      </c>
      <c r="P615" s="129">
        <f t="shared" si="9"/>
        <v>26.32</v>
      </c>
    </row>
    <row r="616" spans="1:16" ht="17.100000000000001" hidden="1" customHeight="1">
      <c r="A616" s="80">
        <v>60014</v>
      </c>
      <c r="B616" s="80" t="s">
        <v>2578</v>
      </c>
      <c r="C616" s="81" t="s">
        <v>2594</v>
      </c>
      <c r="D616" s="81" t="s">
        <v>3750</v>
      </c>
      <c r="E616" s="82" t="s">
        <v>2597</v>
      </c>
      <c r="F616" s="81"/>
      <c r="G616" s="81" t="s">
        <v>3726</v>
      </c>
      <c r="H616" s="82" t="s">
        <v>2597</v>
      </c>
      <c r="I616" s="81" t="s">
        <v>2578</v>
      </c>
      <c r="J616" s="83" t="s">
        <v>2578</v>
      </c>
      <c r="K616" s="95">
        <v>1.21</v>
      </c>
      <c r="L616" s="84">
        <v>42270</v>
      </c>
      <c r="M616" s="85" t="s">
        <v>3751</v>
      </c>
      <c r="N616" s="81" t="s">
        <v>2578</v>
      </c>
      <c r="P616" s="128">
        <f t="shared" si="9"/>
        <v>0</v>
      </c>
    </row>
    <row r="617" spans="1:16" ht="17.100000000000001" hidden="1" customHeight="1">
      <c r="A617" s="80">
        <v>60015</v>
      </c>
      <c r="B617" s="80" t="s">
        <v>2578</v>
      </c>
      <c r="C617" s="81" t="s">
        <v>2594</v>
      </c>
      <c r="D617" s="81" t="s">
        <v>3752</v>
      </c>
      <c r="E617" s="82" t="s">
        <v>2597</v>
      </c>
      <c r="F617" s="81"/>
      <c r="G617" s="81" t="s">
        <v>3726</v>
      </c>
      <c r="H617" s="82" t="s">
        <v>2597</v>
      </c>
      <c r="I617" s="81" t="s">
        <v>2578</v>
      </c>
      <c r="J617" s="83" t="s">
        <v>2578</v>
      </c>
      <c r="K617" s="95">
        <v>2.0299999999999998</v>
      </c>
      <c r="L617" s="84">
        <v>43861</v>
      </c>
      <c r="M617" s="85" t="s">
        <v>3753</v>
      </c>
      <c r="N617" s="81" t="s">
        <v>2578</v>
      </c>
      <c r="P617" s="128">
        <f t="shared" si="9"/>
        <v>0</v>
      </c>
    </row>
    <row r="618" spans="1:16" ht="17.100000000000001" hidden="1" customHeight="1">
      <c r="A618" s="80">
        <v>60023</v>
      </c>
      <c r="B618" s="80" t="s">
        <v>2578</v>
      </c>
      <c r="C618" s="81" t="s">
        <v>2594</v>
      </c>
      <c r="D618" s="81" t="s">
        <v>3754</v>
      </c>
      <c r="E618" s="82" t="s">
        <v>2597</v>
      </c>
      <c r="F618" s="81"/>
      <c r="G618" s="81" t="s">
        <v>3726</v>
      </c>
      <c r="H618" s="82" t="s">
        <v>2597</v>
      </c>
      <c r="I618" s="81" t="s">
        <v>2578</v>
      </c>
      <c r="J618" s="83" t="s">
        <v>2578</v>
      </c>
      <c r="K618" s="95">
        <v>1.18</v>
      </c>
      <c r="L618" s="84">
        <v>42887</v>
      </c>
      <c r="M618" s="85" t="s">
        <v>3755</v>
      </c>
      <c r="N618" s="81" t="s">
        <v>2578</v>
      </c>
      <c r="P618" s="128">
        <f t="shared" si="9"/>
        <v>0</v>
      </c>
    </row>
    <row r="619" spans="1:16" ht="17.100000000000001" hidden="1" customHeight="1">
      <c r="A619" s="80">
        <v>60024</v>
      </c>
      <c r="B619" s="80" t="s">
        <v>2578</v>
      </c>
      <c r="C619" s="81" t="s">
        <v>2594</v>
      </c>
      <c r="D619" s="81" t="s">
        <v>3756</v>
      </c>
      <c r="E619" s="82" t="s">
        <v>2597</v>
      </c>
      <c r="F619" s="81"/>
      <c r="G619" s="81" t="s">
        <v>3726</v>
      </c>
      <c r="H619" s="82" t="s">
        <v>2597</v>
      </c>
      <c r="I619" s="81" t="s">
        <v>2578</v>
      </c>
      <c r="J619" s="83" t="s">
        <v>2578</v>
      </c>
      <c r="K619" s="95">
        <v>4.55</v>
      </c>
      <c r="L619" s="84">
        <v>43602</v>
      </c>
      <c r="M619" s="85" t="s">
        <v>3757</v>
      </c>
      <c r="N619" s="81" t="s">
        <v>2578</v>
      </c>
      <c r="P619" s="128">
        <f t="shared" si="9"/>
        <v>0</v>
      </c>
    </row>
    <row r="620" spans="1:16" ht="17.100000000000001" hidden="1" customHeight="1">
      <c r="A620" s="80">
        <v>160058</v>
      </c>
      <c r="B620" s="80" t="s">
        <v>2578</v>
      </c>
      <c r="C620" s="81" t="s">
        <v>2594</v>
      </c>
      <c r="D620" s="81" t="s">
        <v>3758</v>
      </c>
      <c r="E620" s="82" t="s">
        <v>2597</v>
      </c>
      <c r="F620" s="81"/>
      <c r="G620" s="81" t="s">
        <v>3759</v>
      </c>
      <c r="H620" s="82" t="s">
        <v>2597</v>
      </c>
      <c r="I620" s="81" t="s">
        <v>2578</v>
      </c>
      <c r="J620" s="83" t="s">
        <v>2578</v>
      </c>
      <c r="K620" s="95">
        <v>254.09</v>
      </c>
      <c r="L620" s="84">
        <v>42206</v>
      </c>
      <c r="M620" s="85" t="s">
        <v>3760</v>
      </c>
      <c r="N620" s="81" t="s">
        <v>2578</v>
      </c>
      <c r="P620" s="128">
        <f t="shared" si="9"/>
        <v>0</v>
      </c>
    </row>
    <row r="621" spans="1:16" ht="17.100000000000001" hidden="1" customHeight="1">
      <c r="A621" s="80">
        <v>160059</v>
      </c>
      <c r="B621" s="80" t="s">
        <v>2578</v>
      </c>
      <c r="C621" s="81" t="s">
        <v>2594</v>
      </c>
      <c r="D621" s="81" t="s">
        <v>3761</v>
      </c>
      <c r="E621" s="82" t="s">
        <v>2597</v>
      </c>
      <c r="F621" s="81"/>
      <c r="G621" s="81" t="s">
        <v>3759</v>
      </c>
      <c r="H621" s="82" t="s">
        <v>2597</v>
      </c>
      <c r="I621" s="81" t="s">
        <v>2578</v>
      </c>
      <c r="J621" s="83" t="s">
        <v>2578</v>
      </c>
      <c r="K621" s="95">
        <v>519.84</v>
      </c>
      <c r="L621" s="84">
        <v>42206</v>
      </c>
      <c r="M621" s="85" t="s">
        <v>3762</v>
      </c>
      <c r="N621" s="81" t="s">
        <v>2578</v>
      </c>
      <c r="P621" s="128">
        <f t="shared" si="9"/>
        <v>0</v>
      </c>
    </row>
    <row r="622" spans="1:16" ht="17.100000000000001" hidden="1" customHeight="1">
      <c r="A622" s="80">
        <v>160063</v>
      </c>
      <c r="B622" s="80" t="s">
        <v>2578</v>
      </c>
      <c r="C622" s="81" t="s">
        <v>2594</v>
      </c>
      <c r="D622" s="81" t="s">
        <v>3763</v>
      </c>
      <c r="E622" s="82" t="s">
        <v>2597</v>
      </c>
      <c r="F622" s="81"/>
      <c r="G622" s="81" t="s">
        <v>3759</v>
      </c>
      <c r="H622" s="82" t="s">
        <v>2597</v>
      </c>
      <c r="I622" s="81" t="s">
        <v>2578</v>
      </c>
      <c r="J622" s="83" t="s">
        <v>2578</v>
      </c>
      <c r="K622" s="95">
        <v>117.47</v>
      </c>
      <c r="L622" s="84">
        <v>41975</v>
      </c>
      <c r="M622" s="85" t="s">
        <v>3764</v>
      </c>
      <c r="N622" s="81" t="s">
        <v>2578</v>
      </c>
      <c r="P622" s="128">
        <f t="shared" si="9"/>
        <v>0</v>
      </c>
    </row>
    <row r="623" spans="1:16" ht="17.100000000000001" hidden="1" customHeight="1">
      <c r="A623" s="80">
        <v>160064</v>
      </c>
      <c r="B623" s="80" t="s">
        <v>2578</v>
      </c>
      <c r="C623" s="81" t="s">
        <v>2594</v>
      </c>
      <c r="D623" s="81" t="s">
        <v>3765</v>
      </c>
      <c r="E623" s="82" t="s">
        <v>2597</v>
      </c>
      <c r="F623" s="81"/>
      <c r="G623" s="81" t="s">
        <v>3759</v>
      </c>
      <c r="H623" s="82" t="s">
        <v>2597</v>
      </c>
      <c r="I623" s="81" t="s">
        <v>2578</v>
      </c>
      <c r="J623" s="83" t="s">
        <v>2578</v>
      </c>
      <c r="K623" s="95">
        <v>869</v>
      </c>
      <c r="L623" s="84">
        <v>41975</v>
      </c>
      <c r="M623" s="85" t="s">
        <v>3766</v>
      </c>
      <c r="N623" s="81" t="s">
        <v>2578</v>
      </c>
      <c r="P623" s="128">
        <f t="shared" si="9"/>
        <v>0</v>
      </c>
    </row>
    <row r="624" spans="1:16" ht="17.100000000000001" hidden="1" customHeight="1">
      <c r="A624" s="80">
        <v>160067</v>
      </c>
      <c r="B624" s="80" t="s">
        <v>2578</v>
      </c>
      <c r="C624" s="81" t="s">
        <v>2594</v>
      </c>
      <c r="D624" s="81" t="s">
        <v>3767</v>
      </c>
      <c r="E624" s="82" t="s">
        <v>2597</v>
      </c>
      <c r="F624" s="81"/>
      <c r="G624" s="81" t="s">
        <v>3759</v>
      </c>
      <c r="H624" s="82" t="s">
        <v>2597</v>
      </c>
      <c r="I624" s="81" t="s">
        <v>2578</v>
      </c>
      <c r="J624" s="83" t="s">
        <v>2578</v>
      </c>
      <c r="K624" s="95">
        <v>268.75</v>
      </c>
      <c r="L624" s="84">
        <v>42479</v>
      </c>
      <c r="M624" s="85" t="s">
        <v>3768</v>
      </c>
      <c r="N624" s="81" t="s">
        <v>2578</v>
      </c>
      <c r="P624" s="128">
        <f t="shared" si="9"/>
        <v>0</v>
      </c>
    </row>
    <row r="625" spans="1:16" ht="17.100000000000001" hidden="1" customHeight="1">
      <c r="A625" s="80">
        <v>160117</v>
      </c>
      <c r="B625" s="80" t="s">
        <v>2578</v>
      </c>
      <c r="C625" s="81" t="s">
        <v>2594</v>
      </c>
      <c r="D625" s="81" t="s">
        <v>3769</v>
      </c>
      <c r="E625" s="82" t="s">
        <v>2597</v>
      </c>
      <c r="F625" s="81"/>
      <c r="G625" s="81" t="s">
        <v>3759</v>
      </c>
      <c r="H625" s="82" t="s">
        <v>2597</v>
      </c>
      <c r="I625" s="81" t="s">
        <v>2578</v>
      </c>
      <c r="J625" s="83" t="s">
        <v>2578</v>
      </c>
      <c r="K625" s="95">
        <v>714.93</v>
      </c>
      <c r="L625" s="84">
        <v>42222</v>
      </c>
      <c r="M625" s="85" t="s">
        <v>3770</v>
      </c>
      <c r="N625" s="81" t="s">
        <v>2578</v>
      </c>
      <c r="P625" s="128">
        <f t="shared" si="9"/>
        <v>0</v>
      </c>
    </row>
    <row r="626" spans="1:16" ht="17.100000000000001" hidden="1" customHeight="1">
      <c r="A626" s="80">
        <v>160120</v>
      </c>
      <c r="B626" s="80" t="s">
        <v>2578</v>
      </c>
      <c r="C626" s="81" t="s">
        <v>2594</v>
      </c>
      <c r="D626" s="81" t="s">
        <v>3771</v>
      </c>
      <c r="E626" s="82" t="s">
        <v>2597</v>
      </c>
      <c r="F626" s="81"/>
      <c r="G626" s="81" t="s">
        <v>3759</v>
      </c>
      <c r="H626" s="82" t="s">
        <v>2597</v>
      </c>
      <c r="I626" s="81" t="s">
        <v>2578</v>
      </c>
      <c r="J626" s="83" t="s">
        <v>2578</v>
      </c>
      <c r="K626" s="95">
        <v>5</v>
      </c>
      <c r="L626" s="84">
        <v>43950</v>
      </c>
      <c r="M626" s="85" t="s">
        <v>3772</v>
      </c>
      <c r="N626" s="81" t="s">
        <v>2578</v>
      </c>
      <c r="P626" s="128">
        <f t="shared" si="9"/>
        <v>0</v>
      </c>
    </row>
    <row r="627" spans="1:16" ht="17.100000000000001" hidden="1" customHeight="1">
      <c r="A627" s="80">
        <v>160121</v>
      </c>
      <c r="B627" s="80" t="s">
        <v>2578</v>
      </c>
      <c r="C627" s="81" t="s">
        <v>2594</v>
      </c>
      <c r="D627" s="81" t="s">
        <v>3773</v>
      </c>
      <c r="E627" s="82" t="s">
        <v>2597</v>
      </c>
      <c r="F627" s="81"/>
      <c r="G627" s="81" t="s">
        <v>3759</v>
      </c>
      <c r="H627" s="82" t="s">
        <v>2597</v>
      </c>
      <c r="I627" s="81" t="s">
        <v>2578</v>
      </c>
      <c r="J627" s="83" t="s">
        <v>2578</v>
      </c>
      <c r="K627" s="95">
        <v>38.979999999999997</v>
      </c>
      <c r="L627" s="84">
        <v>43756</v>
      </c>
      <c r="M627" s="85" t="s">
        <v>3774</v>
      </c>
      <c r="N627" s="81" t="s">
        <v>2578</v>
      </c>
      <c r="P627" s="128">
        <f t="shared" si="9"/>
        <v>0</v>
      </c>
    </row>
    <row r="628" spans="1:16" ht="17.100000000000001" hidden="1" customHeight="1">
      <c r="A628" s="80">
        <v>160122</v>
      </c>
      <c r="B628" s="80" t="s">
        <v>2578</v>
      </c>
      <c r="C628" s="81" t="s">
        <v>2594</v>
      </c>
      <c r="D628" s="81" t="s">
        <v>3775</v>
      </c>
      <c r="E628" s="82" t="s">
        <v>2597</v>
      </c>
      <c r="F628" s="81"/>
      <c r="G628" s="81" t="s">
        <v>3759</v>
      </c>
      <c r="H628" s="82" t="s">
        <v>2597</v>
      </c>
      <c r="I628" s="81" t="s">
        <v>2578</v>
      </c>
      <c r="J628" s="83" t="s">
        <v>2578</v>
      </c>
      <c r="K628" s="95">
        <v>49.83</v>
      </c>
      <c r="L628" s="84">
        <v>43766</v>
      </c>
      <c r="M628" s="85" t="s">
        <v>3776</v>
      </c>
      <c r="N628" s="81" t="s">
        <v>2578</v>
      </c>
      <c r="P628" s="128">
        <f t="shared" si="9"/>
        <v>0</v>
      </c>
    </row>
    <row r="629" spans="1:16" ht="17.100000000000001" hidden="1" customHeight="1">
      <c r="A629" s="80">
        <v>160123</v>
      </c>
      <c r="B629" s="80" t="s">
        <v>2578</v>
      </c>
      <c r="C629" s="81" t="s">
        <v>2594</v>
      </c>
      <c r="D629" s="81" t="s">
        <v>3777</v>
      </c>
      <c r="E629" s="82" t="s">
        <v>2597</v>
      </c>
      <c r="F629" s="81"/>
      <c r="G629" s="81" t="s">
        <v>3759</v>
      </c>
      <c r="H629" s="82" t="s">
        <v>2597</v>
      </c>
      <c r="I629" s="81" t="s">
        <v>2578</v>
      </c>
      <c r="J629" s="83" t="s">
        <v>2578</v>
      </c>
      <c r="K629" s="95">
        <v>60.63</v>
      </c>
      <c r="L629" s="84">
        <v>43950</v>
      </c>
      <c r="M629" s="85" t="s">
        <v>3778</v>
      </c>
      <c r="N629" s="81" t="s">
        <v>2578</v>
      </c>
      <c r="P629" s="128">
        <f t="shared" si="9"/>
        <v>0</v>
      </c>
    </row>
    <row r="630" spans="1:16" ht="17.100000000000001" hidden="1" customHeight="1">
      <c r="A630" s="80">
        <v>160124</v>
      </c>
      <c r="B630" s="80" t="s">
        <v>2578</v>
      </c>
      <c r="C630" s="81" t="s">
        <v>2594</v>
      </c>
      <c r="D630" s="81" t="s">
        <v>3779</v>
      </c>
      <c r="E630" s="82" t="s">
        <v>2597</v>
      </c>
      <c r="F630" s="81"/>
      <c r="G630" s="81" t="s">
        <v>3759</v>
      </c>
      <c r="H630" s="82" t="s">
        <v>2597</v>
      </c>
      <c r="I630" s="81" t="s">
        <v>2578</v>
      </c>
      <c r="J630" s="83" t="s">
        <v>2578</v>
      </c>
      <c r="K630" s="95">
        <v>85.47</v>
      </c>
      <c r="L630" s="84">
        <v>43797</v>
      </c>
      <c r="M630" s="85" t="s">
        <v>3780</v>
      </c>
      <c r="N630" s="81" t="s">
        <v>2578</v>
      </c>
      <c r="P630" s="128">
        <f t="shared" si="9"/>
        <v>0</v>
      </c>
    </row>
    <row r="631" spans="1:16" ht="17.100000000000001" customHeight="1">
      <c r="A631" s="80">
        <v>160125</v>
      </c>
      <c r="B631" s="80" t="s">
        <v>2578</v>
      </c>
      <c r="C631" s="81" t="s">
        <v>2594</v>
      </c>
      <c r="D631" s="81" t="s">
        <v>3781</v>
      </c>
      <c r="E631" s="82" t="s">
        <v>2597</v>
      </c>
      <c r="F631" s="81">
        <v>1</v>
      </c>
      <c r="G631" s="81" t="s">
        <v>3759</v>
      </c>
      <c r="H631" s="82" t="s">
        <v>2597</v>
      </c>
      <c r="I631" s="81" t="s">
        <v>2578</v>
      </c>
      <c r="J631" s="83" t="s">
        <v>2578</v>
      </c>
      <c r="K631" s="98">
        <v>121.73</v>
      </c>
      <c r="L631" s="84">
        <v>43927</v>
      </c>
      <c r="M631" s="85" t="s">
        <v>3782</v>
      </c>
      <c r="N631" s="81" t="s">
        <v>2578</v>
      </c>
      <c r="P631" s="128">
        <f t="shared" si="9"/>
        <v>121.73</v>
      </c>
    </row>
    <row r="632" spans="1:16" ht="17.100000000000001" customHeight="1">
      <c r="A632" s="80">
        <v>160126</v>
      </c>
      <c r="B632" s="80" t="s">
        <v>2578</v>
      </c>
      <c r="C632" s="81" t="s">
        <v>2594</v>
      </c>
      <c r="D632" s="81" t="s">
        <v>3783</v>
      </c>
      <c r="E632" s="82" t="s">
        <v>2597</v>
      </c>
      <c r="F632" s="81">
        <v>1</v>
      </c>
      <c r="G632" s="81" t="s">
        <v>3759</v>
      </c>
      <c r="H632" s="82" t="s">
        <v>2597</v>
      </c>
      <c r="I632" s="81" t="s">
        <v>2578</v>
      </c>
      <c r="J632" s="83" t="s">
        <v>2578</v>
      </c>
      <c r="K632" s="98">
        <v>160.77000000000001</v>
      </c>
      <c r="L632" s="84">
        <v>43973</v>
      </c>
      <c r="M632" s="85" t="s">
        <v>3784</v>
      </c>
      <c r="N632" s="81" t="s">
        <v>2578</v>
      </c>
      <c r="P632" s="128">
        <f t="shared" si="9"/>
        <v>160.77000000000001</v>
      </c>
    </row>
    <row r="633" spans="1:16" ht="17.100000000000001" hidden="1" customHeight="1">
      <c r="A633" s="80">
        <v>160127</v>
      </c>
      <c r="B633" s="80" t="s">
        <v>2578</v>
      </c>
      <c r="C633" s="81" t="s">
        <v>2594</v>
      </c>
      <c r="D633" s="81" t="s">
        <v>3785</v>
      </c>
      <c r="E633" s="82" t="s">
        <v>2597</v>
      </c>
      <c r="F633" s="81"/>
      <c r="G633" s="81" t="s">
        <v>3759</v>
      </c>
      <c r="H633" s="82" t="s">
        <v>2597</v>
      </c>
      <c r="I633" s="81" t="s">
        <v>2578</v>
      </c>
      <c r="J633" s="83" t="s">
        <v>2578</v>
      </c>
      <c r="K633" s="95">
        <v>293</v>
      </c>
      <c r="L633" s="84">
        <v>43990</v>
      </c>
      <c r="M633" s="85" t="s">
        <v>3786</v>
      </c>
      <c r="N633" s="81" t="s">
        <v>2578</v>
      </c>
      <c r="P633" s="128">
        <f t="shared" si="9"/>
        <v>0</v>
      </c>
    </row>
    <row r="634" spans="1:16" ht="17.100000000000001" hidden="1" customHeight="1">
      <c r="A634" s="80">
        <v>160128</v>
      </c>
      <c r="B634" s="80" t="s">
        <v>2578</v>
      </c>
      <c r="C634" s="81" t="s">
        <v>2594</v>
      </c>
      <c r="D634" s="81" t="s">
        <v>3787</v>
      </c>
      <c r="E634" s="82" t="s">
        <v>2597</v>
      </c>
      <c r="F634" s="81"/>
      <c r="G634" s="81" t="s">
        <v>3759</v>
      </c>
      <c r="H634" s="82" t="s">
        <v>2597</v>
      </c>
      <c r="I634" s="81" t="s">
        <v>2578</v>
      </c>
      <c r="J634" s="83" t="s">
        <v>2578</v>
      </c>
      <c r="K634" s="95">
        <v>282.49</v>
      </c>
      <c r="L634" s="84">
        <v>43973</v>
      </c>
      <c r="M634" s="85" t="s">
        <v>3788</v>
      </c>
      <c r="N634" s="81" t="s">
        <v>2578</v>
      </c>
      <c r="P634" s="128">
        <f t="shared" si="9"/>
        <v>0</v>
      </c>
    </row>
    <row r="635" spans="1:16" ht="17.100000000000001" hidden="1" customHeight="1">
      <c r="A635" s="80">
        <v>160129</v>
      </c>
      <c r="B635" s="80" t="s">
        <v>2578</v>
      </c>
      <c r="C635" s="81" t="s">
        <v>2594</v>
      </c>
      <c r="D635" s="81" t="s">
        <v>3789</v>
      </c>
      <c r="E635" s="82" t="s">
        <v>2597</v>
      </c>
      <c r="F635" s="81"/>
      <c r="G635" s="81" t="s">
        <v>3759</v>
      </c>
      <c r="H635" s="82" t="s">
        <v>2597</v>
      </c>
      <c r="I635" s="81" t="s">
        <v>2578</v>
      </c>
      <c r="J635" s="83" t="s">
        <v>2578</v>
      </c>
      <c r="K635" s="95">
        <v>405.54</v>
      </c>
      <c r="L635" s="84">
        <v>43959</v>
      </c>
      <c r="M635" s="85" t="s">
        <v>3790</v>
      </c>
      <c r="N635" s="81" t="s">
        <v>2578</v>
      </c>
      <c r="P635" s="128">
        <f t="shared" si="9"/>
        <v>0</v>
      </c>
    </row>
    <row r="636" spans="1:16" ht="17.100000000000001" hidden="1" customHeight="1">
      <c r="A636" s="80">
        <v>160130</v>
      </c>
      <c r="B636" s="80" t="s">
        <v>2578</v>
      </c>
      <c r="C636" s="81" t="s">
        <v>2594</v>
      </c>
      <c r="D636" s="81" t="s">
        <v>3791</v>
      </c>
      <c r="E636" s="82" t="s">
        <v>2597</v>
      </c>
      <c r="F636" s="81"/>
      <c r="G636" s="81" t="s">
        <v>3759</v>
      </c>
      <c r="H636" s="82" t="s">
        <v>2597</v>
      </c>
      <c r="I636" s="81" t="s">
        <v>2578</v>
      </c>
      <c r="J636" s="83" t="s">
        <v>2578</v>
      </c>
      <c r="K636" s="95">
        <v>585</v>
      </c>
      <c r="L636" s="84">
        <v>43640</v>
      </c>
      <c r="M636" s="85" t="s">
        <v>3792</v>
      </c>
      <c r="N636" s="81" t="s">
        <v>2578</v>
      </c>
      <c r="P636" s="128">
        <f t="shared" si="9"/>
        <v>0</v>
      </c>
    </row>
    <row r="637" spans="1:16" ht="17.100000000000001" hidden="1" customHeight="1">
      <c r="A637" s="80">
        <v>160131</v>
      </c>
      <c r="B637" s="80" t="s">
        <v>2578</v>
      </c>
      <c r="C637" s="81" t="s">
        <v>2594</v>
      </c>
      <c r="D637" s="81" t="s">
        <v>3793</v>
      </c>
      <c r="E637" s="82" t="s">
        <v>2597</v>
      </c>
      <c r="F637" s="81"/>
      <c r="G637" s="81" t="s">
        <v>3759</v>
      </c>
      <c r="H637" s="82" t="s">
        <v>2597</v>
      </c>
      <c r="I637" s="81" t="s">
        <v>2578</v>
      </c>
      <c r="J637" s="83" t="s">
        <v>2578</v>
      </c>
      <c r="K637" s="95">
        <v>571.32000000000005</v>
      </c>
      <c r="L637" s="84">
        <v>42857</v>
      </c>
      <c r="M637" s="85" t="s">
        <v>3794</v>
      </c>
      <c r="N637" s="81" t="s">
        <v>2578</v>
      </c>
      <c r="P637" s="128">
        <f t="shared" si="9"/>
        <v>0</v>
      </c>
    </row>
    <row r="638" spans="1:16" ht="17.100000000000001" hidden="1" customHeight="1">
      <c r="A638" s="80" t="s">
        <v>3795</v>
      </c>
      <c r="B638" s="80" t="s">
        <v>2578</v>
      </c>
      <c r="C638" s="81" t="s">
        <v>2594</v>
      </c>
      <c r="D638" s="81" t="s">
        <v>3781</v>
      </c>
      <c r="E638" s="82" t="s">
        <v>2597</v>
      </c>
      <c r="F638" s="81"/>
      <c r="G638" s="81" t="s">
        <v>3759</v>
      </c>
      <c r="H638" s="82" t="s">
        <v>2597</v>
      </c>
      <c r="I638" s="81" t="s">
        <v>2578</v>
      </c>
      <c r="J638" s="83" t="s">
        <v>2578</v>
      </c>
      <c r="K638" s="95">
        <v>0</v>
      </c>
      <c r="L638" s="84" t="s">
        <v>2578</v>
      </c>
      <c r="M638" s="85" t="s">
        <v>3782</v>
      </c>
      <c r="N638" s="81" t="s">
        <v>2578</v>
      </c>
      <c r="P638" s="128">
        <f t="shared" si="9"/>
        <v>0</v>
      </c>
    </row>
    <row r="639" spans="1:16" ht="17.100000000000001" hidden="1" customHeight="1">
      <c r="A639" s="80" t="s">
        <v>3796</v>
      </c>
      <c r="B639" s="80" t="s">
        <v>2578</v>
      </c>
      <c r="C639" s="81" t="s">
        <v>2594</v>
      </c>
      <c r="D639" s="81" t="s">
        <v>3785</v>
      </c>
      <c r="E639" s="82" t="s">
        <v>2597</v>
      </c>
      <c r="F639" s="81"/>
      <c r="G639" s="81" t="s">
        <v>3759</v>
      </c>
      <c r="H639" s="82" t="s">
        <v>2597</v>
      </c>
      <c r="I639" s="81" t="s">
        <v>2578</v>
      </c>
      <c r="J639" s="83" t="s">
        <v>2578</v>
      </c>
      <c r="K639" s="95">
        <v>0</v>
      </c>
      <c r="L639" s="84" t="s">
        <v>2578</v>
      </c>
      <c r="M639" s="85" t="s">
        <v>3786</v>
      </c>
      <c r="N639" s="81" t="s">
        <v>2578</v>
      </c>
      <c r="P639" s="128">
        <f t="shared" si="9"/>
        <v>0</v>
      </c>
    </row>
    <row r="640" spans="1:16" ht="17.100000000000001" hidden="1" customHeight="1">
      <c r="A640" s="80" t="s">
        <v>3797</v>
      </c>
      <c r="B640" s="80" t="s">
        <v>2578</v>
      </c>
      <c r="C640" s="81" t="s">
        <v>2594</v>
      </c>
      <c r="D640" s="81" t="s">
        <v>3787</v>
      </c>
      <c r="E640" s="82" t="s">
        <v>2597</v>
      </c>
      <c r="F640" s="81"/>
      <c r="G640" s="81" t="s">
        <v>3759</v>
      </c>
      <c r="H640" s="82" t="s">
        <v>2597</v>
      </c>
      <c r="I640" s="81" t="s">
        <v>2578</v>
      </c>
      <c r="J640" s="83" t="s">
        <v>2578</v>
      </c>
      <c r="K640" s="95">
        <v>0</v>
      </c>
      <c r="L640" s="84" t="s">
        <v>2578</v>
      </c>
      <c r="M640" s="85" t="s">
        <v>3788</v>
      </c>
      <c r="N640" s="81" t="s">
        <v>2578</v>
      </c>
      <c r="P640" s="128">
        <f t="shared" si="9"/>
        <v>0</v>
      </c>
    </row>
    <row r="641" spans="1:16" ht="17.100000000000001" hidden="1" customHeight="1">
      <c r="A641" s="80" t="s">
        <v>3798</v>
      </c>
      <c r="B641" s="80" t="s">
        <v>2578</v>
      </c>
      <c r="C641" s="81" t="s">
        <v>2594</v>
      </c>
      <c r="D641" s="81" t="s">
        <v>3789</v>
      </c>
      <c r="E641" s="82" t="s">
        <v>2597</v>
      </c>
      <c r="F641" s="81"/>
      <c r="G641" s="81" t="s">
        <v>3759</v>
      </c>
      <c r="H641" s="82" t="s">
        <v>2597</v>
      </c>
      <c r="I641" s="81" t="s">
        <v>2578</v>
      </c>
      <c r="J641" s="83" t="s">
        <v>2578</v>
      </c>
      <c r="K641" s="95">
        <v>0</v>
      </c>
      <c r="L641" s="84">
        <v>43223</v>
      </c>
      <c r="M641" s="85" t="s">
        <v>3790</v>
      </c>
      <c r="N641" s="81" t="s">
        <v>2578</v>
      </c>
      <c r="P641" s="128">
        <f t="shared" si="9"/>
        <v>0</v>
      </c>
    </row>
    <row r="642" spans="1:16" ht="17.100000000000001" hidden="1" customHeight="1">
      <c r="A642" s="80" t="s">
        <v>3799</v>
      </c>
      <c r="B642" s="80" t="s">
        <v>2578</v>
      </c>
      <c r="C642" s="81" t="s">
        <v>2594</v>
      </c>
      <c r="D642" s="81" t="s">
        <v>3791</v>
      </c>
      <c r="E642" s="82" t="s">
        <v>2597</v>
      </c>
      <c r="F642" s="81"/>
      <c r="G642" s="81" t="s">
        <v>3759</v>
      </c>
      <c r="H642" s="82" t="s">
        <v>2597</v>
      </c>
      <c r="I642" s="81" t="s">
        <v>2578</v>
      </c>
      <c r="J642" s="83" t="s">
        <v>2578</v>
      </c>
      <c r="K642" s="95">
        <v>543.79999999999995</v>
      </c>
      <c r="L642" s="84">
        <v>43187</v>
      </c>
      <c r="M642" s="85" t="s">
        <v>3792</v>
      </c>
      <c r="N642" s="81" t="s">
        <v>2578</v>
      </c>
      <c r="P642" s="128">
        <f t="shared" si="9"/>
        <v>0</v>
      </c>
    </row>
    <row r="643" spans="1:16" ht="17.100000000000001" hidden="1" customHeight="1">
      <c r="A643" s="80">
        <v>60016</v>
      </c>
      <c r="B643" s="80" t="s">
        <v>2578</v>
      </c>
      <c r="C643" s="81" t="s">
        <v>2594</v>
      </c>
      <c r="D643" s="81" t="s">
        <v>3800</v>
      </c>
      <c r="E643" s="82" t="s">
        <v>2597</v>
      </c>
      <c r="F643" s="81"/>
      <c r="G643" s="81" t="s">
        <v>3801</v>
      </c>
      <c r="H643" s="82" t="s">
        <v>2597</v>
      </c>
      <c r="I643" s="81" t="s">
        <v>2578</v>
      </c>
      <c r="J643" s="83" t="s">
        <v>2578</v>
      </c>
      <c r="K643" s="95">
        <v>6.95</v>
      </c>
      <c r="L643" s="84">
        <v>43950</v>
      </c>
      <c r="M643" s="85" t="s">
        <v>3802</v>
      </c>
      <c r="N643" s="81" t="s">
        <v>2578</v>
      </c>
      <c r="P643" s="128">
        <f t="shared" si="9"/>
        <v>0</v>
      </c>
    </row>
    <row r="644" spans="1:16" ht="17.100000000000001" hidden="1" customHeight="1">
      <c r="A644" s="80">
        <v>150027</v>
      </c>
      <c r="B644" s="80" t="s">
        <v>2578</v>
      </c>
      <c r="C644" s="81" t="s">
        <v>2594</v>
      </c>
      <c r="D644" s="81" t="s">
        <v>3803</v>
      </c>
      <c r="E644" s="82" t="s">
        <v>2597</v>
      </c>
      <c r="F644" s="81"/>
      <c r="G644" s="81" t="s">
        <v>3801</v>
      </c>
      <c r="H644" s="82" t="s">
        <v>2597</v>
      </c>
      <c r="I644" s="81" t="s">
        <v>2578</v>
      </c>
      <c r="J644" s="83" t="s">
        <v>2578</v>
      </c>
      <c r="K644" s="95">
        <v>2.34</v>
      </c>
      <c r="L644" s="84">
        <v>43781</v>
      </c>
      <c r="M644" s="85" t="s">
        <v>3804</v>
      </c>
      <c r="N644" s="81" t="s">
        <v>2578</v>
      </c>
      <c r="P644" s="128">
        <f t="shared" si="9"/>
        <v>0</v>
      </c>
    </row>
    <row r="645" spans="1:16" ht="17.100000000000001" hidden="1" customHeight="1">
      <c r="A645" s="80">
        <v>150028</v>
      </c>
      <c r="B645" s="80" t="s">
        <v>2578</v>
      </c>
      <c r="C645" s="81" t="s">
        <v>2594</v>
      </c>
      <c r="D645" s="81" t="s">
        <v>3805</v>
      </c>
      <c r="E645" s="82" t="s">
        <v>2597</v>
      </c>
      <c r="F645" s="81"/>
      <c r="G645" s="81" t="s">
        <v>3801</v>
      </c>
      <c r="H645" s="82" t="s">
        <v>2597</v>
      </c>
      <c r="I645" s="81" t="s">
        <v>2578</v>
      </c>
      <c r="J645" s="83" t="s">
        <v>2578</v>
      </c>
      <c r="K645" s="95">
        <v>1.74</v>
      </c>
      <c r="L645" s="84">
        <v>43227</v>
      </c>
      <c r="M645" s="85" t="s">
        <v>3806</v>
      </c>
      <c r="N645" s="81" t="s">
        <v>2578</v>
      </c>
      <c r="P645" s="128">
        <f t="shared" si="9"/>
        <v>0</v>
      </c>
    </row>
    <row r="646" spans="1:16" ht="17.100000000000001" hidden="1" customHeight="1">
      <c r="A646" s="80">
        <v>150029</v>
      </c>
      <c r="B646" s="80" t="s">
        <v>2578</v>
      </c>
      <c r="C646" s="81" t="s">
        <v>2594</v>
      </c>
      <c r="D646" s="81" t="s">
        <v>3807</v>
      </c>
      <c r="E646" s="82" t="s">
        <v>2597</v>
      </c>
      <c r="F646" s="81"/>
      <c r="G646" s="81" t="s">
        <v>3801</v>
      </c>
      <c r="H646" s="82" t="s">
        <v>2597</v>
      </c>
      <c r="I646" s="81" t="s">
        <v>2578</v>
      </c>
      <c r="J646" s="83" t="s">
        <v>2578</v>
      </c>
      <c r="K646" s="98">
        <v>18.440000000000001</v>
      </c>
      <c r="L646" s="84">
        <v>43887</v>
      </c>
      <c r="M646" s="85" t="s">
        <v>3808</v>
      </c>
      <c r="N646" s="81" t="s">
        <v>2578</v>
      </c>
      <c r="P646" s="129">
        <f t="shared" si="9"/>
        <v>0</v>
      </c>
    </row>
    <row r="647" spans="1:16" ht="17.100000000000001" hidden="1" customHeight="1">
      <c r="A647" s="80">
        <v>150030</v>
      </c>
      <c r="B647" s="80" t="s">
        <v>2578</v>
      </c>
      <c r="C647" s="81" t="s">
        <v>2594</v>
      </c>
      <c r="D647" s="81" t="s">
        <v>3809</v>
      </c>
      <c r="E647" s="82" t="s">
        <v>2597</v>
      </c>
      <c r="F647" s="81"/>
      <c r="G647" s="81" t="s">
        <v>3801</v>
      </c>
      <c r="H647" s="82" t="s">
        <v>2597</v>
      </c>
      <c r="I647" s="81" t="s">
        <v>2578</v>
      </c>
      <c r="J647" s="83" t="s">
        <v>2578</v>
      </c>
      <c r="K647" s="95">
        <v>1.1399999999999999</v>
      </c>
      <c r="L647" s="84">
        <v>42418</v>
      </c>
      <c r="M647" s="85" t="s">
        <v>3810</v>
      </c>
      <c r="N647" s="81" t="s">
        <v>2578</v>
      </c>
      <c r="P647" s="128">
        <f t="shared" si="9"/>
        <v>0</v>
      </c>
    </row>
    <row r="648" spans="1:16" ht="17.100000000000001" hidden="1" customHeight="1">
      <c r="A648" s="80">
        <v>150031</v>
      </c>
      <c r="B648" s="80" t="s">
        <v>2578</v>
      </c>
      <c r="C648" s="81" t="s">
        <v>2594</v>
      </c>
      <c r="D648" s="81" t="s">
        <v>3811</v>
      </c>
      <c r="E648" s="82" t="s">
        <v>2597</v>
      </c>
      <c r="F648" s="81"/>
      <c r="G648" s="81" t="s">
        <v>3801</v>
      </c>
      <c r="H648" s="82" t="s">
        <v>2597</v>
      </c>
      <c r="I648" s="81" t="s">
        <v>2578</v>
      </c>
      <c r="J648" s="83" t="s">
        <v>2578</v>
      </c>
      <c r="K648" s="95">
        <v>1.48</v>
      </c>
      <c r="L648" s="84">
        <v>43990</v>
      </c>
      <c r="M648" s="85" t="s">
        <v>3812</v>
      </c>
      <c r="N648" s="81" t="s">
        <v>2578</v>
      </c>
      <c r="P648" s="128">
        <f t="shared" si="9"/>
        <v>0</v>
      </c>
    </row>
    <row r="649" spans="1:16" ht="17.100000000000001" hidden="1" customHeight="1">
      <c r="A649" s="80">
        <v>150032</v>
      </c>
      <c r="B649" s="80" t="s">
        <v>2578</v>
      </c>
      <c r="C649" s="81" t="s">
        <v>2594</v>
      </c>
      <c r="D649" s="81" t="s">
        <v>3813</v>
      </c>
      <c r="E649" s="82" t="s">
        <v>2597</v>
      </c>
      <c r="F649" s="81"/>
      <c r="G649" s="81" t="s">
        <v>3801</v>
      </c>
      <c r="H649" s="82" t="s">
        <v>2597</v>
      </c>
      <c r="I649" s="81" t="s">
        <v>2578</v>
      </c>
      <c r="J649" s="83" t="s">
        <v>2578</v>
      </c>
      <c r="K649" s="95">
        <v>18.28</v>
      </c>
      <c r="L649" s="84">
        <v>42936</v>
      </c>
      <c r="M649" s="85" t="s">
        <v>3814</v>
      </c>
      <c r="N649" s="81" t="s">
        <v>2578</v>
      </c>
      <c r="P649" s="128">
        <f t="shared" si="9"/>
        <v>0</v>
      </c>
    </row>
    <row r="650" spans="1:16" ht="17.100000000000001" hidden="1" customHeight="1">
      <c r="A650" s="80">
        <v>150033</v>
      </c>
      <c r="B650" s="80" t="s">
        <v>2578</v>
      </c>
      <c r="C650" s="81" t="s">
        <v>2594</v>
      </c>
      <c r="D650" s="81" t="s">
        <v>3815</v>
      </c>
      <c r="E650" s="82" t="s">
        <v>2597</v>
      </c>
      <c r="F650" s="81"/>
      <c r="G650" s="81" t="s">
        <v>3801</v>
      </c>
      <c r="H650" s="82" t="s">
        <v>2597</v>
      </c>
      <c r="I650" s="81" t="s">
        <v>2578</v>
      </c>
      <c r="J650" s="83" t="s">
        <v>2578</v>
      </c>
      <c r="K650" s="95">
        <v>1.8</v>
      </c>
      <c r="L650" s="84">
        <v>42531</v>
      </c>
      <c r="M650" s="85" t="s">
        <v>3816</v>
      </c>
      <c r="N650" s="81" t="s">
        <v>2578</v>
      </c>
      <c r="P650" s="128">
        <f t="shared" si="9"/>
        <v>0</v>
      </c>
    </row>
    <row r="651" spans="1:16" ht="17.100000000000001" hidden="1" customHeight="1">
      <c r="A651" s="80">
        <v>150034</v>
      </c>
      <c r="B651" s="80" t="s">
        <v>2578</v>
      </c>
      <c r="C651" s="81" t="s">
        <v>2594</v>
      </c>
      <c r="D651" s="81" t="s">
        <v>3817</v>
      </c>
      <c r="E651" s="82" t="s">
        <v>2597</v>
      </c>
      <c r="F651" s="81"/>
      <c r="G651" s="81" t="s">
        <v>3801</v>
      </c>
      <c r="H651" s="82" t="s">
        <v>2597</v>
      </c>
      <c r="I651" s="81" t="s">
        <v>2578</v>
      </c>
      <c r="J651" s="83" t="s">
        <v>2578</v>
      </c>
      <c r="K651" s="95">
        <v>9.44</v>
      </c>
      <c r="L651" s="84">
        <v>43973</v>
      </c>
      <c r="M651" s="85" t="s">
        <v>3818</v>
      </c>
      <c r="N651" s="81" t="s">
        <v>2578</v>
      </c>
      <c r="P651" s="128">
        <f t="shared" ref="P651:P714" si="10">K651*F651</f>
        <v>0</v>
      </c>
    </row>
    <row r="652" spans="1:16" ht="17.100000000000001" hidden="1" customHeight="1">
      <c r="A652" s="80">
        <v>150035</v>
      </c>
      <c r="B652" s="80" t="s">
        <v>2578</v>
      </c>
      <c r="C652" s="81" t="s">
        <v>2594</v>
      </c>
      <c r="D652" s="81" t="s">
        <v>3819</v>
      </c>
      <c r="E652" s="82" t="s">
        <v>2597</v>
      </c>
      <c r="F652" s="81"/>
      <c r="G652" s="81" t="s">
        <v>3801</v>
      </c>
      <c r="H652" s="82" t="s">
        <v>2597</v>
      </c>
      <c r="I652" s="81" t="s">
        <v>2578</v>
      </c>
      <c r="J652" s="83" t="s">
        <v>2578</v>
      </c>
      <c r="K652" s="95">
        <v>3.2</v>
      </c>
      <c r="L652" s="84">
        <v>42209</v>
      </c>
      <c r="M652" s="85" t="s">
        <v>3820</v>
      </c>
      <c r="N652" s="81" t="s">
        <v>2578</v>
      </c>
      <c r="P652" s="128">
        <f t="shared" si="10"/>
        <v>0</v>
      </c>
    </row>
    <row r="653" spans="1:16" ht="17.100000000000001" hidden="1" customHeight="1">
      <c r="A653" s="80">
        <v>150036</v>
      </c>
      <c r="B653" s="80" t="s">
        <v>2578</v>
      </c>
      <c r="C653" s="81" t="s">
        <v>2594</v>
      </c>
      <c r="D653" s="81" t="s">
        <v>3821</v>
      </c>
      <c r="E653" s="82" t="s">
        <v>2597</v>
      </c>
      <c r="F653" s="81"/>
      <c r="G653" s="81" t="s">
        <v>3801</v>
      </c>
      <c r="H653" s="82" t="s">
        <v>2597</v>
      </c>
      <c r="I653" s="81" t="s">
        <v>2578</v>
      </c>
      <c r="J653" s="83" t="s">
        <v>2578</v>
      </c>
      <c r="K653" s="95">
        <v>2.7</v>
      </c>
      <c r="L653" s="84">
        <v>42019</v>
      </c>
      <c r="M653" s="85" t="s">
        <v>3822</v>
      </c>
      <c r="N653" s="81" t="s">
        <v>2578</v>
      </c>
      <c r="P653" s="128">
        <f t="shared" si="10"/>
        <v>0</v>
      </c>
    </row>
    <row r="654" spans="1:16" ht="17.100000000000001" hidden="1" customHeight="1">
      <c r="A654" s="80">
        <v>150037</v>
      </c>
      <c r="B654" s="80" t="s">
        <v>2578</v>
      </c>
      <c r="C654" s="81" t="s">
        <v>2594</v>
      </c>
      <c r="D654" s="81" t="s">
        <v>3823</v>
      </c>
      <c r="E654" s="82" t="s">
        <v>2597</v>
      </c>
      <c r="F654" s="81"/>
      <c r="G654" s="81" t="s">
        <v>3801</v>
      </c>
      <c r="H654" s="82" t="s">
        <v>2597</v>
      </c>
      <c r="I654" s="81" t="s">
        <v>2578</v>
      </c>
      <c r="J654" s="83" t="s">
        <v>2578</v>
      </c>
      <c r="K654" s="95">
        <v>3.9</v>
      </c>
      <c r="L654" s="84">
        <v>42019</v>
      </c>
      <c r="M654" s="85" t="s">
        <v>3824</v>
      </c>
      <c r="N654" s="81" t="s">
        <v>2578</v>
      </c>
      <c r="P654" s="128">
        <f t="shared" si="10"/>
        <v>0</v>
      </c>
    </row>
    <row r="655" spans="1:16" ht="17.100000000000001" hidden="1" customHeight="1">
      <c r="A655" s="80">
        <v>150038</v>
      </c>
      <c r="B655" s="80" t="s">
        <v>2578</v>
      </c>
      <c r="C655" s="81" t="s">
        <v>2594</v>
      </c>
      <c r="D655" s="81" t="s">
        <v>3825</v>
      </c>
      <c r="E655" s="82" t="s">
        <v>2597</v>
      </c>
      <c r="F655" s="81"/>
      <c r="G655" s="81" t="s">
        <v>3801</v>
      </c>
      <c r="H655" s="82" t="s">
        <v>2597</v>
      </c>
      <c r="I655" s="81" t="s">
        <v>2578</v>
      </c>
      <c r="J655" s="83" t="s">
        <v>2578</v>
      </c>
      <c r="K655" s="95">
        <v>6.35</v>
      </c>
      <c r="L655" s="84">
        <v>42019</v>
      </c>
      <c r="M655" s="85" t="s">
        <v>3826</v>
      </c>
      <c r="N655" s="81" t="s">
        <v>2578</v>
      </c>
      <c r="P655" s="128">
        <f t="shared" si="10"/>
        <v>0</v>
      </c>
    </row>
    <row r="656" spans="1:16" ht="17.100000000000001" hidden="1" customHeight="1">
      <c r="A656" s="80">
        <v>150092</v>
      </c>
      <c r="B656" s="80" t="s">
        <v>2578</v>
      </c>
      <c r="C656" s="81" t="s">
        <v>2594</v>
      </c>
      <c r="D656" s="81" t="s">
        <v>3827</v>
      </c>
      <c r="E656" s="82" t="s">
        <v>2597</v>
      </c>
      <c r="F656" s="81"/>
      <c r="G656" s="81" t="s">
        <v>3801</v>
      </c>
      <c r="H656" s="82" t="s">
        <v>2597</v>
      </c>
      <c r="I656" s="81" t="s">
        <v>2578</v>
      </c>
      <c r="J656" s="83" t="s">
        <v>2578</v>
      </c>
      <c r="K656" s="95">
        <v>0</v>
      </c>
      <c r="L656" s="84">
        <v>43195</v>
      </c>
      <c r="M656" s="85" t="s">
        <v>3828</v>
      </c>
      <c r="N656" s="81" t="s">
        <v>2578</v>
      </c>
      <c r="P656" s="128">
        <f t="shared" si="10"/>
        <v>0</v>
      </c>
    </row>
    <row r="657" spans="1:16" ht="17.100000000000001" hidden="1" customHeight="1">
      <c r="A657" s="80">
        <v>160001</v>
      </c>
      <c r="B657" s="80" t="s">
        <v>2578</v>
      </c>
      <c r="C657" s="81" t="s">
        <v>2594</v>
      </c>
      <c r="D657" s="81" t="s">
        <v>3829</v>
      </c>
      <c r="E657" s="82" t="s">
        <v>2597</v>
      </c>
      <c r="F657" s="81"/>
      <c r="G657" s="81" t="s">
        <v>3830</v>
      </c>
      <c r="H657" s="82" t="s">
        <v>2597</v>
      </c>
      <c r="I657" s="81" t="s">
        <v>2578</v>
      </c>
      <c r="J657" s="83" t="s">
        <v>2578</v>
      </c>
      <c r="K657" s="95">
        <v>5.0599999999999996</v>
      </c>
      <c r="L657" s="84">
        <v>42296</v>
      </c>
      <c r="M657" s="85" t="s">
        <v>3831</v>
      </c>
      <c r="N657" s="81" t="s">
        <v>2578</v>
      </c>
      <c r="P657" s="128">
        <f t="shared" si="10"/>
        <v>0</v>
      </c>
    </row>
    <row r="658" spans="1:16" ht="17.100000000000001" hidden="1" customHeight="1">
      <c r="A658" s="80">
        <v>160002</v>
      </c>
      <c r="B658" s="80" t="s">
        <v>2578</v>
      </c>
      <c r="C658" s="81" t="s">
        <v>2594</v>
      </c>
      <c r="D658" s="81" t="s">
        <v>3832</v>
      </c>
      <c r="E658" s="82" t="s">
        <v>2597</v>
      </c>
      <c r="F658" s="81"/>
      <c r="G658" s="81" t="s">
        <v>3830</v>
      </c>
      <c r="H658" s="82" t="s">
        <v>2597</v>
      </c>
      <c r="I658" s="81" t="s">
        <v>2578</v>
      </c>
      <c r="J658" s="83" t="s">
        <v>2578</v>
      </c>
      <c r="K658" s="95">
        <v>29.38</v>
      </c>
      <c r="L658" s="84">
        <v>42353</v>
      </c>
      <c r="M658" s="85" t="s">
        <v>3833</v>
      </c>
      <c r="N658" s="81" t="s">
        <v>2578</v>
      </c>
      <c r="P658" s="128">
        <f t="shared" si="10"/>
        <v>0</v>
      </c>
    </row>
    <row r="659" spans="1:16" ht="17.100000000000001" hidden="1" customHeight="1">
      <c r="A659" s="80">
        <v>160004</v>
      </c>
      <c r="B659" s="80" t="s">
        <v>2578</v>
      </c>
      <c r="C659" s="81" t="s">
        <v>2594</v>
      </c>
      <c r="D659" s="81" t="s">
        <v>3834</v>
      </c>
      <c r="E659" s="82" t="s">
        <v>2597</v>
      </c>
      <c r="F659" s="81"/>
      <c r="G659" s="81" t="s">
        <v>3830</v>
      </c>
      <c r="H659" s="82" t="s">
        <v>2597</v>
      </c>
      <c r="I659" s="81" t="s">
        <v>2578</v>
      </c>
      <c r="J659" s="83" t="s">
        <v>2578</v>
      </c>
      <c r="K659" s="95">
        <v>18.64</v>
      </c>
      <c r="L659" s="84">
        <v>43900</v>
      </c>
      <c r="M659" s="85" t="s">
        <v>3835</v>
      </c>
      <c r="N659" s="81" t="s">
        <v>2578</v>
      </c>
      <c r="P659" s="128">
        <f t="shared" si="10"/>
        <v>0</v>
      </c>
    </row>
    <row r="660" spans="1:16" ht="17.100000000000001" hidden="1" customHeight="1">
      <c r="A660" s="80">
        <v>160007</v>
      </c>
      <c r="B660" s="80" t="s">
        <v>2578</v>
      </c>
      <c r="C660" s="81" t="s">
        <v>2594</v>
      </c>
      <c r="D660" s="81" t="s">
        <v>3836</v>
      </c>
      <c r="E660" s="82" t="s">
        <v>2597</v>
      </c>
      <c r="F660" s="81"/>
      <c r="G660" s="81" t="s">
        <v>3830</v>
      </c>
      <c r="H660" s="82" t="s">
        <v>2597</v>
      </c>
      <c r="I660" s="81" t="s">
        <v>2578</v>
      </c>
      <c r="J660" s="83" t="s">
        <v>2578</v>
      </c>
      <c r="K660" s="95">
        <v>31.64</v>
      </c>
      <c r="L660" s="84">
        <v>43973</v>
      </c>
      <c r="M660" s="85" t="s">
        <v>3837</v>
      </c>
      <c r="N660" s="81" t="s">
        <v>2578</v>
      </c>
      <c r="P660" s="128">
        <f t="shared" si="10"/>
        <v>0</v>
      </c>
    </row>
    <row r="661" spans="1:16" ht="17.100000000000001" hidden="1" customHeight="1">
      <c r="A661" s="80">
        <v>160008</v>
      </c>
      <c r="B661" s="80" t="s">
        <v>2578</v>
      </c>
      <c r="C661" s="81" t="s">
        <v>2594</v>
      </c>
      <c r="D661" s="81" t="s">
        <v>3838</v>
      </c>
      <c r="E661" s="82" t="s">
        <v>2597</v>
      </c>
      <c r="F661" s="81"/>
      <c r="G661" s="81" t="s">
        <v>3830</v>
      </c>
      <c r="H661" s="82" t="s">
        <v>2597</v>
      </c>
      <c r="I661" s="81" t="s">
        <v>2578</v>
      </c>
      <c r="J661" s="83" t="s">
        <v>2578</v>
      </c>
      <c r="K661" s="95">
        <v>46.8</v>
      </c>
      <c r="L661" s="84">
        <v>43973</v>
      </c>
      <c r="M661" s="85" t="s">
        <v>3839</v>
      </c>
      <c r="N661" s="81" t="s">
        <v>2578</v>
      </c>
      <c r="P661" s="128">
        <f t="shared" si="10"/>
        <v>0</v>
      </c>
    </row>
    <row r="662" spans="1:16" ht="17.100000000000001" hidden="1" customHeight="1">
      <c r="A662" s="80">
        <v>160009</v>
      </c>
      <c r="B662" s="80" t="s">
        <v>2578</v>
      </c>
      <c r="C662" s="81" t="s">
        <v>2594</v>
      </c>
      <c r="D662" s="81" t="s">
        <v>3840</v>
      </c>
      <c r="E662" s="82" t="s">
        <v>2597</v>
      </c>
      <c r="F662" s="81"/>
      <c r="G662" s="81" t="s">
        <v>3830</v>
      </c>
      <c r="H662" s="82" t="s">
        <v>2597</v>
      </c>
      <c r="I662" s="81" t="s">
        <v>2578</v>
      </c>
      <c r="J662" s="83" t="s">
        <v>2578</v>
      </c>
      <c r="K662" s="95">
        <v>15.93</v>
      </c>
      <c r="L662" s="84">
        <v>41975</v>
      </c>
      <c r="M662" s="85" t="s">
        <v>3841</v>
      </c>
      <c r="N662" s="81" t="s">
        <v>2578</v>
      </c>
      <c r="P662" s="128">
        <f t="shared" si="10"/>
        <v>0</v>
      </c>
    </row>
    <row r="663" spans="1:16" ht="17.100000000000001" hidden="1" customHeight="1">
      <c r="A663" s="80">
        <v>160011</v>
      </c>
      <c r="B663" s="80" t="s">
        <v>2578</v>
      </c>
      <c r="C663" s="81" t="s">
        <v>2594</v>
      </c>
      <c r="D663" s="81" t="s">
        <v>3842</v>
      </c>
      <c r="E663" s="82" t="s">
        <v>2597</v>
      </c>
      <c r="F663" s="81"/>
      <c r="G663" s="81" t="s">
        <v>3830</v>
      </c>
      <c r="H663" s="82" t="s">
        <v>2597</v>
      </c>
      <c r="I663" s="81" t="s">
        <v>2578</v>
      </c>
      <c r="J663" s="83" t="s">
        <v>2578</v>
      </c>
      <c r="K663" s="95">
        <v>340</v>
      </c>
      <c r="L663" s="84">
        <v>41975</v>
      </c>
      <c r="M663" s="85" t="s">
        <v>3843</v>
      </c>
      <c r="N663" s="81" t="s">
        <v>2578</v>
      </c>
      <c r="P663" s="128">
        <f t="shared" si="10"/>
        <v>0</v>
      </c>
    </row>
    <row r="664" spans="1:16" ht="17.100000000000001" hidden="1" customHeight="1">
      <c r="A664" s="80">
        <v>160012</v>
      </c>
      <c r="B664" s="80" t="s">
        <v>2578</v>
      </c>
      <c r="C664" s="81" t="s">
        <v>2594</v>
      </c>
      <c r="D664" s="81" t="s">
        <v>3844</v>
      </c>
      <c r="E664" s="82" t="s">
        <v>2597</v>
      </c>
      <c r="F664" s="81"/>
      <c r="G664" s="81" t="s">
        <v>3830</v>
      </c>
      <c r="H664" s="82" t="s">
        <v>2597</v>
      </c>
      <c r="I664" s="81" t="s">
        <v>2578</v>
      </c>
      <c r="J664" s="83" t="s">
        <v>2578</v>
      </c>
      <c r="K664" s="95">
        <v>5.5</v>
      </c>
      <c r="L664" s="84">
        <v>43973</v>
      </c>
      <c r="M664" s="85" t="s">
        <v>3845</v>
      </c>
      <c r="N664" s="81" t="s">
        <v>2578</v>
      </c>
      <c r="P664" s="128">
        <f t="shared" si="10"/>
        <v>0</v>
      </c>
    </row>
    <row r="665" spans="1:16" ht="17.100000000000001" hidden="1" customHeight="1">
      <c r="A665" s="80">
        <v>160013</v>
      </c>
      <c r="B665" s="80" t="s">
        <v>2578</v>
      </c>
      <c r="C665" s="81" t="s">
        <v>2594</v>
      </c>
      <c r="D665" s="81" t="s">
        <v>3846</v>
      </c>
      <c r="E665" s="82" t="s">
        <v>2597</v>
      </c>
      <c r="F665" s="81"/>
      <c r="G665" s="81" t="s">
        <v>3830</v>
      </c>
      <c r="H665" s="82" t="s">
        <v>2597</v>
      </c>
      <c r="I665" s="81" t="s">
        <v>2578</v>
      </c>
      <c r="J665" s="83" t="s">
        <v>2578</v>
      </c>
      <c r="K665" s="95">
        <v>6.53</v>
      </c>
      <c r="L665" s="84">
        <v>43973</v>
      </c>
      <c r="M665" s="85" t="s">
        <v>3847</v>
      </c>
      <c r="N665" s="81" t="s">
        <v>2578</v>
      </c>
      <c r="P665" s="128">
        <f t="shared" si="10"/>
        <v>0</v>
      </c>
    </row>
    <row r="666" spans="1:16" ht="17.100000000000001" customHeight="1">
      <c r="A666" s="80">
        <v>160014</v>
      </c>
      <c r="B666" s="80" t="s">
        <v>2578</v>
      </c>
      <c r="C666" s="81" t="s">
        <v>2594</v>
      </c>
      <c r="D666" s="81" t="s">
        <v>3848</v>
      </c>
      <c r="E666" s="82" t="s">
        <v>2597</v>
      </c>
      <c r="F666" s="81">
        <v>2</v>
      </c>
      <c r="G666" s="81" t="s">
        <v>3830</v>
      </c>
      <c r="H666" s="82" t="s">
        <v>2597</v>
      </c>
      <c r="I666" s="81" t="s">
        <v>2578</v>
      </c>
      <c r="J666" s="83" t="s">
        <v>2578</v>
      </c>
      <c r="K666" s="98">
        <v>5.5</v>
      </c>
      <c r="L666" s="84">
        <v>43973</v>
      </c>
      <c r="M666" s="85" t="s">
        <v>3849</v>
      </c>
      <c r="N666" s="81" t="s">
        <v>2578</v>
      </c>
      <c r="P666" s="128">
        <f t="shared" si="10"/>
        <v>11</v>
      </c>
    </row>
    <row r="667" spans="1:16" ht="17.100000000000001" hidden="1" customHeight="1">
      <c r="A667" s="80">
        <v>160015</v>
      </c>
      <c r="B667" s="80" t="s">
        <v>2578</v>
      </c>
      <c r="C667" s="81" t="s">
        <v>2594</v>
      </c>
      <c r="D667" s="81" t="s">
        <v>3850</v>
      </c>
      <c r="E667" s="82" t="s">
        <v>2597</v>
      </c>
      <c r="F667" s="81"/>
      <c r="G667" s="81" t="s">
        <v>3830</v>
      </c>
      <c r="H667" s="82" t="s">
        <v>2597</v>
      </c>
      <c r="I667" s="81" t="s">
        <v>2578</v>
      </c>
      <c r="J667" s="83" t="s">
        <v>2578</v>
      </c>
      <c r="K667" s="95">
        <v>6.25</v>
      </c>
      <c r="L667" s="84">
        <v>43873</v>
      </c>
      <c r="M667" s="85" t="s">
        <v>3851</v>
      </c>
      <c r="N667" s="81" t="s">
        <v>2578</v>
      </c>
      <c r="P667" s="128">
        <f t="shared" si="10"/>
        <v>0</v>
      </c>
    </row>
    <row r="668" spans="1:16" ht="17.100000000000001" hidden="1" customHeight="1">
      <c r="A668" s="80">
        <v>160016</v>
      </c>
      <c r="B668" s="80" t="s">
        <v>2578</v>
      </c>
      <c r="C668" s="81" t="s">
        <v>2594</v>
      </c>
      <c r="D668" s="81" t="s">
        <v>3852</v>
      </c>
      <c r="E668" s="82" t="s">
        <v>2597</v>
      </c>
      <c r="F668" s="81"/>
      <c r="G668" s="81" t="s">
        <v>3830</v>
      </c>
      <c r="H668" s="82" t="s">
        <v>2597</v>
      </c>
      <c r="I668" s="81" t="s">
        <v>2578</v>
      </c>
      <c r="J668" s="83" t="s">
        <v>2578</v>
      </c>
      <c r="K668" s="95">
        <v>11.68</v>
      </c>
      <c r="L668" s="84" t="s">
        <v>2578</v>
      </c>
      <c r="M668" s="85" t="s">
        <v>3853</v>
      </c>
      <c r="N668" s="81" t="s">
        <v>2578</v>
      </c>
      <c r="P668" s="128">
        <f t="shared" si="10"/>
        <v>0</v>
      </c>
    </row>
    <row r="669" spans="1:16" ht="17.100000000000001" hidden="1" customHeight="1">
      <c r="A669" s="80">
        <v>160017</v>
      </c>
      <c r="B669" s="80" t="s">
        <v>2578</v>
      </c>
      <c r="C669" s="81" t="s">
        <v>2594</v>
      </c>
      <c r="D669" s="81" t="s">
        <v>3854</v>
      </c>
      <c r="E669" s="82" t="s">
        <v>2597</v>
      </c>
      <c r="F669" s="81"/>
      <c r="G669" s="81" t="s">
        <v>3830</v>
      </c>
      <c r="H669" s="82" t="s">
        <v>2597</v>
      </c>
      <c r="I669" s="81" t="s">
        <v>2578</v>
      </c>
      <c r="J669" s="83" t="s">
        <v>2578</v>
      </c>
      <c r="K669" s="95">
        <v>5.5</v>
      </c>
      <c r="L669" s="84">
        <v>43973</v>
      </c>
      <c r="M669" s="85" t="s">
        <v>3855</v>
      </c>
      <c r="N669" s="81" t="s">
        <v>2578</v>
      </c>
      <c r="P669" s="128">
        <f t="shared" si="10"/>
        <v>0</v>
      </c>
    </row>
    <row r="670" spans="1:16" ht="17.100000000000001" hidden="1" customHeight="1">
      <c r="A670" s="80">
        <v>160018</v>
      </c>
      <c r="B670" s="80" t="s">
        <v>2578</v>
      </c>
      <c r="C670" s="81" t="s">
        <v>2594</v>
      </c>
      <c r="D670" s="81" t="s">
        <v>3856</v>
      </c>
      <c r="E670" s="82" t="s">
        <v>2597</v>
      </c>
      <c r="F670" s="81"/>
      <c r="G670" s="81" t="s">
        <v>3830</v>
      </c>
      <c r="H670" s="82" t="s">
        <v>2597</v>
      </c>
      <c r="I670" s="81" t="s">
        <v>2578</v>
      </c>
      <c r="J670" s="83" t="s">
        <v>2578</v>
      </c>
      <c r="K670" s="95">
        <v>5.55</v>
      </c>
      <c r="L670" s="84">
        <v>43990</v>
      </c>
      <c r="M670" s="85" t="s">
        <v>3857</v>
      </c>
      <c r="N670" s="81" t="s">
        <v>2578</v>
      </c>
      <c r="P670" s="128">
        <f t="shared" si="10"/>
        <v>0</v>
      </c>
    </row>
    <row r="671" spans="1:16" ht="17.100000000000001" hidden="1" customHeight="1">
      <c r="A671" s="80">
        <v>160019</v>
      </c>
      <c r="B671" s="80" t="s">
        <v>2578</v>
      </c>
      <c r="C671" s="81" t="s">
        <v>2594</v>
      </c>
      <c r="D671" s="81" t="s">
        <v>3858</v>
      </c>
      <c r="E671" s="82" t="s">
        <v>2597</v>
      </c>
      <c r="F671" s="81"/>
      <c r="G671" s="81" t="s">
        <v>3830</v>
      </c>
      <c r="H671" s="82" t="s">
        <v>2597</v>
      </c>
      <c r="I671" s="81" t="s">
        <v>2578</v>
      </c>
      <c r="J671" s="83" t="s">
        <v>2578</v>
      </c>
      <c r="K671" s="95">
        <v>32.19</v>
      </c>
      <c r="L671" s="84">
        <v>43950</v>
      </c>
      <c r="M671" s="85" t="s">
        <v>3859</v>
      </c>
      <c r="N671" s="81" t="s">
        <v>2578</v>
      </c>
      <c r="P671" s="128">
        <f t="shared" si="10"/>
        <v>0</v>
      </c>
    </row>
    <row r="672" spans="1:16" ht="17.100000000000001" hidden="1" customHeight="1">
      <c r="A672" s="80">
        <v>160020</v>
      </c>
      <c r="B672" s="80" t="s">
        <v>2578</v>
      </c>
      <c r="C672" s="81" t="s">
        <v>2594</v>
      </c>
      <c r="D672" s="81" t="s">
        <v>3860</v>
      </c>
      <c r="E672" s="82" t="s">
        <v>2597</v>
      </c>
      <c r="F672" s="81"/>
      <c r="G672" s="81" t="s">
        <v>3830</v>
      </c>
      <c r="H672" s="82" t="s">
        <v>2597</v>
      </c>
      <c r="I672" s="81" t="s">
        <v>2578</v>
      </c>
      <c r="J672" s="83" t="s">
        <v>2578</v>
      </c>
      <c r="K672" s="95">
        <v>5.55</v>
      </c>
      <c r="L672" s="84">
        <v>43990</v>
      </c>
      <c r="M672" s="85" t="s">
        <v>3861</v>
      </c>
      <c r="N672" s="81" t="s">
        <v>2578</v>
      </c>
      <c r="P672" s="128">
        <f t="shared" si="10"/>
        <v>0</v>
      </c>
    </row>
    <row r="673" spans="1:16" ht="17.100000000000001" customHeight="1">
      <c r="A673" s="80">
        <v>160023</v>
      </c>
      <c r="B673" s="80" t="s">
        <v>2578</v>
      </c>
      <c r="C673" s="81" t="s">
        <v>2594</v>
      </c>
      <c r="D673" s="81" t="s">
        <v>3862</v>
      </c>
      <c r="E673" s="82" t="s">
        <v>2597</v>
      </c>
      <c r="F673" s="81">
        <v>1</v>
      </c>
      <c r="G673" s="81" t="s">
        <v>3830</v>
      </c>
      <c r="H673" s="82" t="s">
        <v>2597</v>
      </c>
      <c r="I673" s="81" t="s">
        <v>2578</v>
      </c>
      <c r="J673" s="83" t="s">
        <v>2578</v>
      </c>
      <c r="K673" s="98">
        <v>30.18</v>
      </c>
      <c r="L673" s="84">
        <v>43973</v>
      </c>
      <c r="M673" s="85" t="s">
        <v>3863</v>
      </c>
      <c r="N673" s="81" t="s">
        <v>2578</v>
      </c>
      <c r="P673" s="128">
        <f t="shared" si="10"/>
        <v>30.18</v>
      </c>
    </row>
    <row r="674" spans="1:16" ht="17.100000000000001" hidden="1" customHeight="1">
      <c r="A674" s="80">
        <v>160024</v>
      </c>
      <c r="B674" s="80" t="s">
        <v>2578</v>
      </c>
      <c r="C674" s="81" t="s">
        <v>2594</v>
      </c>
      <c r="D674" s="81" t="s">
        <v>3864</v>
      </c>
      <c r="E674" s="82" t="s">
        <v>2597</v>
      </c>
      <c r="F674" s="81"/>
      <c r="G674" s="81" t="s">
        <v>3830</v>
      </c>
      <c r="H674" s="82" t="s">
        <v>2597</v>
      </c>
      <c r="I674" s="81" t="s">
        <v>2578</v>
      </c>
      <c r="J674" s="83" t="s">
        <v>2578</v>
      </c>
      <c r="K674" s="95">
        <v>30.85</v>
      </c>
      <c r="L674" s="84">
        <v>43990</v>
      </c>
      <c r="M674" s="85" t="s">
        <v>3865</v>
      </c>
      <c r="N674" s="81" t="s">
        <v>2578</v>
      </c>
      <c r="P674" s="128">
        <f t="shared" si="10"/>
        <v>0</v>
      </c>
    </row>
    <row r="675" spans="1:16" ht="17.100000000000001" hidden="1" customHeight="1">
      <c r="A675" s="80">
        <v>160027</v>
      </c>
      <c r="B675" s="80" t="s">
        <v>2578</v>
      </c>
      <c r="C675" s="81" t="s">
        <v>2594</v>
      </c>
      <c r="D675" s="81" t="s">
        <v>3866</v>
      </c>
      <c r="E675" s="82" t="s">
        <v>2597</v>
      </c>
      <c r="F675" s="81"/>
      <c r="G675" s="81" t="s">
        <v>3830</v>
      </c>
      <c r="H675" s="82" t="s">
        <v>2597</v>
      </c>
      <c r="I675" s="81" t="s">
        <v>2578</v>
      </c>
      <c r="J675" s="83" t="s">
        <v>2578</v>
      </c>
      <c r="K675" s="95">
        <v>25.9</v>
      </c>
      <c r="L675" s="84">
        <v>43165</v>
      </c>
      <c r="M675" s="85" t="s">
        <v>3867</v>
      </c>
      <c r="N675" s="81" t="s">
        <v>2578</v>
      </c>
      <c r="P675" s="128">
        <f t="shared" si="10"/>
        <v>0</v>
      </c>
    </row>
    <row r="676" spans="1:16" ht="17.100000000000001" hidden="1" customHeight="1">
      <c r="A676" s="80">
        <v>160029</v>
      </c>
      <c r="B676" s="80" t="s">
        <v>2578</v>
      </c>
      <c r="C676" s="81" t="s">
        <v>2594</v>
      </c>
      <c r="D676" s="81" t="s">
        <v>3868</v>
      </c>
      <c r="E676" s="82" t="s">
        <v>2597</v>
      </c>
      <c r="F676" s="81"/>
      <c r="G676" s="81" t="s">
        <v>3830</v>
      </c>
      <c r="H676" s="82" t="s">
        <v>2597</v>
      </c>
      <c r="I676" s="81" t="s">
        <v>2578</v>
      </c>
      <c r="J676" s="83" t="s">
        <v>2578</v>
      </c>
      <c r="K676" s="95">
        <v>26.07</v>
      </c>
      <c r="L676" s="84">
        <v>42234</v>
      </c>
      <c r="M676" s="85" t="s">
        <v>3869</v>
      </c>
      <c r="N676" s="81" t="s">
        <v>2578</v>
      </c>
      <c r="P676" s="128">
        <f t="shared" si="10"/>
        <v>0</v>
      </c>
    </row>
    <row r="677" spans="1:16" ht="17.100000000000001" hidden="1" customHeight="1">
      <c r="A677" s="80">
        <v>160030</v>
      </c>
      <c r="B677" s="80" t="s">
        <v>2578</v>
      </c>
      <c r="C677" s="81" t="s">
        <v>2594</v>
      </c>
      <c r="D677" s="81" t="s">
        <v>3870</v>
      </c>
      <c r="E677" s="82" t="s">
        <v>2597</v>
      </c>
      <c r="F677" s="81"/>
      <c r="G677" s="81" t="s">
        <v>3830</v>
      </c>
      <c r="H677" s="82" t="s">
        <v>2597</v>
      </c>
      <c r="I677" s="81" t="s">
        <v>2578</v>
      </c>
      <c r="J677" s="83" t="s">
        <v>2578</v>
      </c>
      <c r="K677" s="95">
        <v>30.18</v>
      </c>
      <c r="L677" s="84">
        <v>43950</v>
      </c>
      <c r="M677" s="85" t="s">
        <v>3871</v>
      </c>
      <c r="N677" s="81" t="s">
        <v>2578</v>
      </c>
      <c r="P677" s="128">
        <f t="shared" si="10"/>
        <v>0</v>
      </c>
    </row>
    <row r="678" spans="1:16" ht="17.100000000000001" hidden="1" customHeight="1">
      <c r="A678" s="80">
        <v>160032</v>
      </c>
      <c r="B678" s="80" t="s">
        <v>2578</v>
      </c>
      <c r="C678" s="81" t="s">
        <v>2594</v>
      </c>
      <c r="D678" s="81" t="s">
        <v>3872</v>
      </c>
      <c r="E678" s="82" t="s">
        <v>2597</v>
      </c>
      <c r="F678" s="81"/>
      <c r="G678" s="81" t="s">
        <v>3830</v>
      </c>
      <c r="H678" s="82" t="s">
        <v>2597</v>
      </c>
      <c r="I678" s="81" t="s">
        <v>2578</v>
      </c>
      <c r="J678" s="83" t="s">
        <v>2578</v>
      </c>
      <c r="K678" s="95">
        <v>77.64</v>
      </c>
      <c r="L678" s="84">
        <v>43950</v>
      </c>
      <c r="M678" s="85" t="s">
        <v>3873</v>
      </c>
      <c r="N678" s="81" t="s">
        <v>2578</v>
      </c>
      <c r="P678" s="128">
        <f t="shared" si="10"/>
        <v>0</v>
      </c>
    </row>
    <row r="679" spans="1:16" ht="17.100000000000001" hidden="1" customHeight="1">
      <c r="A679" s="80">
        <v>160033</v>
      </c>
      <c r="B679" s="80" t="s">
        <v>2578</v>
      </c>
      <c r="C679" s="81" t="s">
        <v>2594</v>
      </c>
      <c r="D679" s="81" t="s">
        <v>3874</v>
      </c>
      <c r="E679" s="82" t="s">
        <v>2597</v>
      </c>
      <c r="F679" s="81"/>
      <c r="G679" s="81" t="s">
        <v>3830</v>
      </c>
      <c r="H679" s="82" t="s">
        <v>2597</v>
      </c>
      <c r="I679" s="81" t="s">
        <v>2578</v>
      </c>
      <c r="J679" s="83" t="s">
        <v>2578</v>
      </c>
      <c r="K679" s="95">
        <v>87</v>
      </c>
      <c r="L679" s="84">
        <v>43633</v>
      </c>
      <c r="M679" s="85" t="s">
        <v>3875</v>
      </c>
      <c r="N679" s="81" t="s">
        <v>2578</v>
      </c>
      <c r="P679" s="128">
        <f t="shared" si="10"/>
        <v>0</v>
      </c>
    </row>
    <row r="680" spans="1:16" ht="17.100000000000001" hidden="1" customHeight="1">
      <c r="A680" s="80">
        <v>160035</v>
      </c>
      <c r="B680" s="80" t="s">
        <v>2578</v>
      </c>
      <c r="C680" s="81" t="s">
        <v>2594</v>
      </c>
      <c r="D680" s="81" t="s">
        <v>3876</v>
      </c>
      <c r="E680" s="82" t="s">
        <v>2597</v>
      </c>
      <c r="F680" s="81"/>
      <c r="G680" s="81" t="s">
        <v>3830</v>
      </c>
      <c r="H680" s="82" t="s">
        <v>2597</v>
      </c>
      <c r="I680" s="81" t="s">
        <v>2578</v>
      </c>
      <c r="J680" s="83" t="s">
        <v>2578</v>
      </c>
      <c r="K680" s="95">
        <v>9.36</v>
      </c>
      <c r="L680" s="84">
        <v>42206</v>
      </c>
      <c r="M680" s="85" t="s">
        <v>3877</v>
      </c>
      <c r="N680" s="81" t="s">
        <v>2578</v>
      </c>
      <c r="P680" s="128">
        <f t="shared" si="10"/>
        <v>0</v>
      </c>
    </row>
    <row r="681" spans="1:16" ht="17.100000000000001" hidden="1" customHeight="1">
      <c r="A681" s="80">
        <v>160036</v>
      </c>
      <c r="B681" s="80" t="s">
        <v>2578</v>
      </c>
      <c r="C681" s="81" t="s">
        <v>2594</v>
      </c>
      <c r="D681" s="81" t="s">
        <v>3878</v>
      </c>
      <c r="E681" s="82" t="s">
        <v>2597</v>
      </c>
      <c r="F681" s="81"/>
      <c r="G681" s="81" t="s">
        <v>3830</v>
      </c>
      <c r="H681" s="82" t="s">
        <v>2597</v>
      </c>
      <c r="I681" s="81" t="s">
        <v>2578</v>
      </c>
      <c r="J681" s="83" t="s">
        <v>2578</v>
      </c>
      <c r="K681" s="95">
        <v>5.5</v>
      </c>
      <c r="L681" s="84">
        <v>42320</v>
      </c>
      <c r="M681" s="85" t="s">
        <v>3879</v>
      </c>
      <c r="N681" s="81" t="s">
        <v>2578</v>
      </c>
      <c r="P681" s="128">
        <f t="shared" si="10"/>
        <v>0</v>
      </c>
    </row>
    <row r="682" spans="1:16" ht="17.100000000000001" hidden="1" customHeight="1">
      <c r="A682" s="80">
        <v>160037</v>
      </c>
      <c r="B682" s="80" t="s">
        <v>2578</v>
      </c>
      <c r="C682" s="81" t="s">
        <v>2594</v>
      </c>
      <c r="D682" s="81" t="s">
        <v>3880</v>
      </c>
      <c r="E682" s="82" t="s">
        <v>2597</v>
      </c>
      <c r="F682" s="81"/>
      <c r="G682" s="81" t="s">
        <v>3830</v>
      </c>
      <c r="H682" s="82" t="s">
        <v>2597</v>
      </c>
      <c r="I682" s="81" t="s">
        <v>2578</v>
      </c>
      <c r="J682" s="83" t="s">
        <v>2578</v>
      </c>
      <c r="K682" s="95">
        <v>30.62</v>
      </c>
      <c r="L682" s="84">
        <v>43927</v>
      </c>
      <c r="M682" s="85" t="s">
        <v>3881</v>
      </c>
      <c r="N682" s="81" t="s">
        <v>2578</v>
      </c>
      <c r="P682" s="128">
        <f t="shared" si="10"/>
        <v>0</v>
      </c>
    </row>
    <row r="683" spans="1:16" ht="17.100000000000001" hidden="1" customHeight="1">
      <c r="A683" s="80">
        <v>160039</v>
      </c>
      <c r="B683" s="80" t="s">
        <v>2578</v>
      </c>
      <c r="C683" s="81" t="s">
        <v>2594</v>
      </c>
      <c r="D683" s="81" t="s">
        <v>3882</v>
      </c>
      <c r="E683" s="82" t="s">
        <v>2597</v>
      </c>
      <c r="F683" s="81"/>
      <c r="G683" s="81" t="s">
        <v>3830</v>
      </c>
      <c r="H683" s="82" t="s">
        <v>2597</v>
      </c>
      <c r="I683" s="81" t="s">
        <v>2578</v>
      </c>
      <c r="J683" s="83" t="s">
        <v>2578</v>
      </c>
      <c r="K683" s="95">
        <v>31.64</v>
      </c>
      <c r="L683" s="84">
        <v>43973</v>
      </c>
      <c r="M683" s="85" t="s">
        <v>3883</v>
      </c>
      <c r="N683" s="81" t="s">
        <v>2578</v>
      </c>
      <c r="P683" s="128">
        <f t="shared" si="10"/>
        <v>0</v>
      </c>
    </row>
    <row r="684" spans="1:16" ht="17.100000000000001" hidden="1" customHeight="1">
      <c r="A684" s="80">
        <v>160041</v>
      </c>
      <c r="B684" s="80" t="s">
        <v>2578</v>
      </c>
      <c r="C684" s="81" t="s">
        <v>2594</v>
      </c>
      <c r="D684" s="81" t="s">
        <v>3884</v>
      </c>
      <c r="E684" s="82" t="s">
        <v>2597</v>
      </c>
      <c r="F684" s="81"/>
      <c r="G684" s="81" t="s">
        <v>3830</v>
      </c>
      <c r="H684" s="82" t="s">
        <v>2597</v>
      </c>
      <c r="I684" s="81" t="s">
        <v>2578</v>
      </c>
      <c r="J684" s="83" t="s">
        <v>2578</v>
      </c>
      <c r="K684" s="95">
        <v>0</v>
      </c>
      <c r="L684" s="84">
        <v>41975</v>
      </c>
      <c r="M684" s="85" t="s">
        <v>3885</v>
      </c>
      <c r="N684" s="81" t="s">
        <v>2578</v>
      </c>
      <c r="P684" s="128">
        <f t="shared" si="10"/>
        <v>0</v>
      </c>
    </row>
    <row r="685" spans="1:16" ht="17.100000000000001" hidden="1" customHeight="1">
      <c r="A685" s="80">
        <v>160043</v>
      </c>
      <c r="B685" s="80" t="s">
        <v>2578</v>
      </c>
      <c r="C685" s="81" t="s">
        <v>2594</v>
      </c>
      <c r="D685" s="81" t="s">
        <v>3886</v>
      </c>
      <c r="E685" s="82" t="s">
        <v>2597</v>
      </c>
      <c r="F685" s="81"/>
      <c r="G685" s="81" t="s">
        <v>3830</v>
      </c>
      <c r="H685" s="82" t="s">
        <v>2597</v>
      </c>
      <c r="I685" s="81" t="s">
        <v>2578</v>
      </c>
      <c r="J685" s="83" t="s">
        <v>2578</v>
      </c>
      <c r="K685" s="95">
        <v>7.87</v>
      </c>
      <c r="L685" s="84">
        <v>43950</v>
      </c>
      <c r="M685" s="85" t="s">
        <v>3887</v>
      </c>
      <c r="N685" s="81" t="s">
        <v>2578</v>
      </c>
      <c r="P685" s="128">
        <f t="shared" si="10"/>
        <v>0</v>
      </c>
    </row>
    <row r="686" spans="1:16" ht="17.100000000000001" hidden="1" customHeight="1">
      <c r="A686" s="80">
        <v>160044</v>
      </c>
      <c r="B686" s="80" t="s">
        <v>2578</v>
      </c>
      <c r="C686" s="81" t="s">
        <v>2594</v>
      </c>
      <c r="D686" s="81" t="s">
        <v>3888</v>
      </c>
      <c r="E686" s="82" t="s">
        <v>2597</v>
      </c>
      <c r="F686" s="81"/>
      <c r="G686" s="81" t="s">
        <v>3830</v>
      </c>
      <c r="H686" s="82" t="s">
        <v>2597</v>
      </c>
      <c r="I686" s="81" t="s">
        <v>2578</v>
      </c>
      <c r="J686" s="83" t="s">
        <v>2578</v>
      </c>
      <c r="K686" s="95">
        <v>7.95</v>
      </c>
      <c r="L686" s="84">
        <v>41975</v>
      </c>
      <c r="M686" s="85" t="s">
        <v>3889</v>
      </c>
      <c r="N686" s="81" t="s">
        <v>2578</v>
      </c>
      <c r="P686" s="128">
        <f t="shared" si="10"/>
        <v>0</v>
      </c>
    </row>
    <row r="687" spans="1:16" ht="17.100000000000001" hidden="1" customHeight="1">
      <c r="A687" s="80">
        <v>160045</v>
      </c>
      <c r="B687" s="80" t="s">
        <v>2578</v>
      </c>
      <c r="C687" s="81" t="s">
        <v>2594</v>
      </c>
      <c r="D687" s="81" t="s">
        <v>3890</v>
      </c>
      <c r="E687" s="82" t="s">
        <v>2597</v>
      </c>
      <c r="F687" s="81"/>
      <c r="G687" s="81" t="s">
        <v>3830</v>
      </c>
      <c r="H687" s="82" t="s">
        <v>2597</v>
      </c>
      <c r="I687" s="81" t="s">
        <v>2578</v>
      </c>
      <c r="J687" s="83" t="s">
        <v>2578</v>
      </c>
      <c r="K687" s="95">
        <v>28.12</v>
      </c>
      <c r="L687" s="84">
        <v>43789</v>
      </c>
      <c r="M687" s="85" t="s">
        <v>3891</v>
      </c>
      <c r="N687" s="81" t="s">
        <v>2578</v>
      </c>
      <c r="P687" s="128">
        <f t="shared" si="10"/>
        <v>0</v>
      </c>
    </row>
    <row r="688" spans="1:16" ht="17.100000000000001" hidden="1" customHeight="1">
      <c r="A688" s="80">
        <v>160049</v>
      </c>
      <c r="B688" s="80" t="s">
        <v>2578</v>
      </c>
      <c r="C688" s="81" t="s">
        <v>2594</v>
      </c>
      <c r="D688" s="81" t="s">
        <v>3892</v>
      </c>
      <c r="E688" s="82" t="s">
        <v>2597</v>
      </c>
      <c r="F688" s="81"/>
      <c r="G688" s="81" t="s">
        <v>3830</v>
      </c>
      <c r="H688" s="82" t="s">
        <v>2597</v>
      </c>
      <c r="I688" s="81" t="s">
        <v>2578</v>
      </c>
      <c r="J688" s="83" t="s">
        <v>2578</v>
      </c>
      <c r="K688" s="95">
        <v>50.19</v>
      </c>
      <c r="L688" s="84">
        <v>42236</v>
      </c>
      <c r="M688" s="85" t="s">
        <v>3893</v>
      </c>
      <c r="N688" s="81" t="s">
        <v>2578</v>
      </c>
      <c r="P688" s="128">
        <f t="shared" si="10"/>
        <v>0</v>
      </c>
    </row>
    <row r="689" spans="1:16" ht="17.100000000000001" hidden="1" customHeight="1">
      <c r="A689" s="80">
        <v>160132</v>
      </c>
      <c r="B689" s="80" t="s">
        <v>2578</v>
      </c>
      <c r="C689" s="81" t="s">
        <v>2594</v>
      </c>
      <c r="D689" s="81" t="s">
        <v>3894</v>
      </c>
      <c r="E689" s="82" t="s">
        <v>2597</v>
      </c>
      <c r="F689" s="81"/>
      <c r="G689" s="81" t="s">
        <v>3830</v>
      </c>
      <c r="H689" s="82" t="s">
        <v>2597</v>
      </c>
      <c r="I689" s="81" t="s">
        <v>2578</v>
      </c>
      <c r="J689" s="83" t="s">
        <v>2578</v>
      </c>
      <c r="K689" s="95">
        <v>6.87</v>
      </c>
      <c r="L689" s="84">
        <v>43950</v>
      </c>
      <c r="M689" s="85" t="s">
        <v>3895</v>
      </c>
      <c r="N689" s="81" t="s">
        <v>2578</v>
      </c>
      <c r="P689" s="128">
        <f t="shared" si="10"/>
        <v>0</v>
      </c>
    </row>
    <row r="690" spans="1:16" ht="17.100000000000001" hidden="1" customHeight="1">
      <c r="A690" s="80">
        <v>160147</v>
      </c>
      <c r="B690" s="80" t="s">
        <v>2578</v>
      </c>
      <c r="C690" s="81" t="s">
        <v>2594</v>
      </c>
      <c r="D690" s="81" t="s">
        <v>3896</v>
      </c>
      <c r="E690" s="82" t="s">
        <v>2597</v>
      </c>
      <c r="F690" s="81"/>
      <c r="G690" s="81" t="s">
        <v>3830</v>
      </c>
      <c r="H690" s="82" t="s">
        <v>2597</v>
      </c>
      <c r="I690" s="81" t="s">
        <v>2578</v>
      </c>
      <c r="J690" s="83" t="s">
        <v>2578</v>
      </c>
      <c r="K690" s="95">
        <v>718.92</v>
      </c>
      <c r="L690" s="84">
        <v>42864</v>
      </c>
      <c r="M690" s="85" t="s">
        <v>3897</v>
      </c>
      <c r="N690" s="81" t="s">
        <v>2578</v>
      </c>
      <c r="P690" s="128">
        <f t="shared" si="10"/>
        <v>0</v>
      </c>
    </row>
    <row r="691" spans="1:16" ht="17.100000000000001" hidden="1" customHeight="1">
      <c r="A691" s="80" t="s">
        <v>3898</v>
      </c>
      <c r="B691" s="80" t="s">
        <v>2578</v>
      </c>
      <c r="C691" s="81" t="s">
        <v>2594</v>
      </c>
      <c r="D691" s="81" t="s">
        <v>3836</v>
      </c>
      <c r="E691" s="82" t="s">
        <v>2597</v>
      </c>
      <c r="F691" s="81"/>
      <c r="G691" s="81" t="s">
        <v>3830</v>
      </c>
      <c r="H691" s="82" t="s">
        <v>2597</v>
      </c>
      <c r="I691" s="81" t="s">
        <v>2578</v>
      </c>
      <c r="J691" s="83" t="s">
        <v>2578</v>
      </c>
      <c r="K691" s="95">
        <v>27.65</v>
      </c>
      <c r="L691" s="84">
        <v>43433</v>
      </c>
      <c r="M691" s="85" t="s">
        <v>3837</v>
      </c>
      <c r="N691" s="81" t="s">
        <v>2578</v>
      </c>
      <c r="P691" s="128">
        <f t="shared" si="10"/>
        <v>0</v>
      </c>
    </row>
    <row r="692" spans="1:16" ht="17.100000000000001" hidden="1" customHeight="1">
      <c r="A692" s="80" t="s">
        <v>3899</v>
      </c>
      <c r="B692" s="80" t="s">
        <v>2578</v>
      </c>
      <c r="C692" s="81" t="s">
        <v>2594</v>
      </c>
      <c r="D692" s="81" t="s">
        <v>3844</v>
      </c>
      <c r="E692" s="82" t="s">
        <v>2597</v>
      </c>
      <c r="F692" s="81"/>
      <c r="G692" s="81" t="s">
        <v>3830</v>
      </c>
      <c r="H692" s="82" t="s">
        <v>2597</v>
      </c>
      <c r="I692" s="81" t="s">
        <v>2578</v>
      </c>
      <c r="J692" s="83" t="s">
        <v>2578</v>
      </c>
      <c r="K692" s="95">
        <v>0</v>
      </c>
      <c r="L692" s="84" t="s">
        <v>2578</v>
      </c>
      <c r="M692" s="85" t="s">
        <v>3845</v>
      </c>
      <c r="N692" s="81" t="s">
        <v>2578</v>
      </c>
      <c r="P692" s="128">
        <f t="shared" si="10"/>
        <v>0</v>
      </c>
    </row>
    <row r="693" spans="1:16" ht="17.100000000000001" hidden="1" customHeight="1">
      <c r="A693" s="80" t="s">
        <v>3900</v>
      </c>
      <c r="B693" s="80" t="s">
        <v>2578</v>
      </c>
      <c r="C693" s="81" t="s">
        <v>2594</v>
      </c>
      <c r="D693" s="81" t="s">
        <v>3854</v>
      </c>
      <c r="E693" s="82" t="s">
        <v>2597</v>
      </c>
      <c r="F693" s="81"/>
      <c r="G693" s="81" t="s">
        <v>3830</v>
      </c>
      <c r="H693" s="82" t="s">
        <v>2597</v>
      </c>
      <c r="I693" s="81" t="s">
        <v>2578</v>
      </c>
      <c r="J693" s="83" t="s">
        <v>2578</v>
      </c>
      <c r="K693" s="95">
        <v>5.08</v>
      </c>
      <c r="L693" s="84">
        <v>43165</v>
      </c>
      <c r="M693" s="85" t="s">
        <v>3855</v>
      </c>
      <c r="N693" s="81" t="s">
        <v>2578</v>
      </c>
      <c r="P693" s="128">
        <f t="shared" si="10"/>
        <v>0</v>
      </c>
    </row>
    <row r="694" spans="1:16" ht="17.100000000000001" hidden="1" customHeight="1">
      <c r="A694" s="80">
        <v>60017</v>
      </c>
      <c r="B694" s="80" t="s">
        <v>2578</v>
      </c>
      <c r="C694" s="81" t="s">
        <v>2594</v>
      </c>
      <c r="D694" s="81" t="s">
        <v>3901</v>
      </c>
      <c r="E694" s="82" t="s">
        <v>2597</v>
      </c>
      <c r="F694" s="81"/>
      <c r="G694" s="81" t="s">
        <v>3902</v>
      </c>
      <c r="H694" s="82" t="s">
        <v>2597</v>
      </c>
      <c r="I694" s="81" t="s">
        <v>2578</v>
      </c>
      <c r="J694" s="83" t="s">
        <v>2578</v>
      </c>
      <c r="K694" s="95">
        <v>6.56</v>
      </c>
      <c r="L694" s="84">
        <v>43950</v>
      </c>
      <c r="M694" s="85" t="s">
        <v>3903</v>
      </c>
      <c r="N694" s="81" t="s">
        <v>2578</v>
      </c>
      <c r="P694" s="128">
        <f t="shared" si="10"/>
        <v>0</v>
      </c>
    </row>
    <row r="695" spans="1:16" ht="17.100000000000001" customHeight="1">
      <c r="A695" s="80">
        <v>150001</v>
      </c>
      <c r="B695" s="80" t="s">
        <v>2578</v>
      </c>
      <c r="C695" s="81" t="s">
        <v>2594</v>
      </c>
      <c r="D695" s="81" t="s">
        <v>3904</v>
      </c>
      <c r="E695" s="82" t="s">
        <v>2597</v>
      </c>
      <c r="F695" s="81">
        <v>237</v>
      </c>
      <c r="G695" s="81" t="s">
        <v>3902</v>
      </c>
      <c r="H695" s="82" t="s">
        <v>2654</v>
      </c>
      <c r="I695" s="81" t="s">
        <v>2578</v>
      </c>
      <c r="J695" s="83" t="s">
        <v>2578</v>
      </c>
      <c r="K695" s="98">
        <v>3.41</v>
      </c>
      <c r="L695" s="84">
        <v>43914</v>
      </c>
      <c r="M695" s="85" t="s">
        <v>3905</v>
      </c>
      <c r="N695" s="81" t="s">
        <v>2578</v>
      </c>
      <c r="P695" s="128">
        <f t="shared" si="10"/>
        <v>808.17000000000007</v>
      </c>
    </row>
    <row r="696" spans="1:16" ht="17.100000000000001" hidden="1" customHeight="1">
      <c r="A696" s="80">
        <v>150002</v>
      </c>
      <c r="B696" s="80" t="s">
        <v>2578</v>
      </c>
      <c r="C696" s="81" t="s">
        <v>2594</v>
      </c>
      <c r="D696" s="81" t="s">
        <v>3906</v>
      </c>
      <c r="E696" s="82" t="s">
        <v>2654</v>
      </c>
      <c r="F696" s="81"/>
      <c r="G696" s="81" t="s">
        <v>3902</v>
      </c>
      <c r="H696" s="82" t="s">
        <v>2597</v>
      </c>
      <c r="I696" s="81" t="s">
        <v>2578</v>
      </c>
      <c r="J696" s="83" t="s">
        <v>2578</v>
      </c>
      <c r="K696" s="95">
        <v>13.98</v>
      </c>
      <c r="L696" s="84">
        <v>43990</v>
      </c>
      <c r="M696" s="85" t="s">
        <v>3907</v>
      </c>
      <c r="N696" s="81" t="s">
        <v>2578</v>
      </c>
      <c r="P696" s="128">
        <f t="shared" si="10"/>
        <v>0</v>
      </c>
    </row>
    <row r="697" spans="1:16" ht="17.100000000000001" hidden="1" customHeight="1">
      <c r="A697" s="80">
        <v>150003</v>
      </c>
      <c r="B697" s="80" t="s">
        <v>2578</v>
      </c>
      <c r="C697" s="81" t="s">
        <v>2594</v>
      </c>
      <c r="D697" s="81" t="s">
        <v>3908</v>
      </c>
      <c r="E697" s="82" t="s">
        <v>2597</v>
      </c>
      <c r="F697" s="81"/>
      <c r="G697" s="81" t="s">
        <v>3902</v>
      </c>
      <c r="H697" s="82" t="s">
        <v>2597</v>
      </c>
      <c r="I697" s="81" t="s">
        <v>2578</v>
      </c>
      <c r="J697" s="83" t="s">
        <v>2578</v>
      </c>
      <c r="K697" s="95">
        <v>8.3000000000000007</v>
      </c>
      <c r="L697" s="84">
        <v>42550</v>
      </c>
      <c r="M697" s="85" t="s">
        <v>3909</v>
      </c>
      <c r="N697" s="81" t="s">
        <v>2578</v>
      </c>
      <c r="P697" s="128">
        <f t="shared" si="10"/>
        <v>0</v>
      </c>
    </row>
    <row r="698" spans="1:16" ht="17.100000000000001" hidden="1" customHeight="1">
      <c r="A698" s="80">
        <v>150004</v>
      </c>
      <c r="B698" s="80" t="s">
        <v>2578</v>
      </c>
      <c r="C698" s="81" t="s">
        <v>2594</v>
      </c>
      <c r="D698" s="81" t="s">
        <v>3910</v>
      </c>
      <c r="E698" s="82" t="s">
        <v>2597</v>
      </c>
      <c r="F698" s="81"/>
      <c r="G698" s="81" t="s">
        <v>3902</v>
      </c>
      <c r="H698" s="82" t="s">
        <v>2597</v>
      </c>
      <c r="I698" s="81" t="s">
        <v>2578</v>
      </c>
      <c r="J698" s="83" t="s">
        <v>2578</v>
      </c>
      <c r="K698" s="95">
        <v>98.3</v>
      </c>
      <c r="L698" s="84">
        <v>43746</v>
      </c>
      <c r="M698" s="85" t="s">
        <v>3911</v>
      </c>
      <c r="N698" s="81" t="s">
        <v>2578</v>
      </c>
      <c r="P698" s="128">
        <f t="shared" si="10"/>
        <v>0</v>
      </c>
    </row>
    <row r="699" spans="1:16" ht="17.100000000000001" hidden="1" customHeight="1">
      <c r="A699" s="80">
        <v>150005</v>
      </c>
      <c r="B699" s="80" t="s">
        <v>2578</v>
      </c>
      <c r="C699" s="81" t="s">
        <v>2594</v>
      </c>
      <c r="D699" s="81" t="s">
        <v>3912</v>
      </c>
      <c r="E699" s="82" t="s">
        <v>2597</v>
      </c>
      <c r="F699" s="81"/>
      <c r="G699" s="81" t="s">
        <v>3902</v>
      </c>
      <c r="H699" s="82" t="s">
        <v>2597</v>
      </c>
      <c r="I699" s="81" t="s">
        <v>2578</v>
      </c>
      <c r="J699" s="83" t="s">
        <v>2578</v>
      </c>
      <c r="K699" s="95">
        <v>45.61</v>
      </c>
      <c r="L699" s="84">
        <v>43523</v>
      </c>
      <c r="M699" s="85" t="s">
        <v>3913</v>
      </c>
      <c r="N699" s="81" t="s">
        <v>2578</v>
      </c>
      <c r="P699" s="128">
        <f t="shared" si="10"/>
        <v>0</v>
      </c>
    </row>
    <row r="700" spans="1:16" ht="17.100000000000001" hidden="1" customHeight="1">
      <c r="A700" s="80">
        <v>150006</v>
      </c>
      <c r="B700" s="80" t="s">
        <v>2578</v>
      </c>
      <c r="C700" s="81" t="s">
        <v>2594</v>
      </c>
      <c r="D700" s="81" t="s">
        <v>3914</v>
      </c>
      <c r="E700" s="82" t="s">
        <v>2597</v>
      </c>
      <c r="F700" s="81"/>
      <c r="G700" s="81" t="s">
        <v>3902</v>
      </c>
      <c r="H700" s="82" t="s">
        <v>2597</v>
      </c>
      <c r="I700" s="81" t="s">
        <v>2578</v>
      </c>
      <c r="J700" s="83" t="s">
        <v>2578</v>
      </c>
      <c r="K700" s="95">
        <v>5.31</v>
      </c>
      <c r="L700" s="84">
        <v>43900</v>
      </c>
      <c r="M700" s="85" t="s">
        <v>3915</v>
      </c>
      <c r="N700" s="81" t="s">
        <v>2578</v>
      </c>
      <c r="P700" s="128">
        <f t="shared" si="10"/>
        <v>0</v>
      </c>
    </row>
    <row r="701" spans="1:16" ht="17.100000000000001" hidden="1" customHeight="1">
      <c r="A701" s="80">
        <v>150007</v>
      </c>
      <c r="B701" s="80" t="s">
        <v>2578</v>
      </c>
      <c r="C701" s="81" t="s">
        <v>2594</v>
      </c>
      <c r="D701" s="81" t="s">
        <v>3916</v>
      </c>
      <c r="E701" s="82" t="s">
        <v>2597</v>
      </c>
      <c r="F701" s="81"/>
      <c r="G701" s="81" t="s">
        <v>3902</v>
      </c>
      <c r="H701" s="82" t="s">
        <v>2597</v>
      </c>
      <c r="I701" s="81" t="s">
        <v>2578</v>
      </c>
      <c r="J701" s="83" t="s">
        <v>2578</v>
      </c>
      <c r="K701" s="95">
        <v>5.19</v>
      </c>
      <c r="L701" s="84">
        <v>43990</v>
      </c>
      <c r="M701" s="85" t="s">
        <v>3917</v>
      </c>
      <c r="N701" s="81" t="s">
        <v>2578</v>
      </c>
      <c r="P701" s="128">
        <f t="shared" si="10"/>
        <v>0</v>
      </c>
    </row>
    <row r="702" spans="1:16" ht="17.100000000000001" hidden="1" customHeight="1">
      <c r="A702" s="80">
        <v>150008</v>
      </c>
      <c r="B702" s="80" t="s">
        <v>2578</v>
      </c>
      <c r="C702" s="81" t="s">
        <v>2594</v>
      </c>
      <c r="D702" s="81" t="s">
        <v>3918</v>
      </c>
      <c r="E702" s="82" t="s">
        <v>2597</v>
      </c>
      <c r="F702" s="81"/>
      <c r="G702" s="81" t="s">
        <v>3902</v>
      </c>
      <c r="H702" s="82" t="s">
        <v>2597</v>
      </c>
      <c r="I702" s="81" t="s">
        <v>2578</v>
      </c>
      <c r="J702" s="83" t="s">
        <v>2578</v>
      </c>
      <c r="K702" s="95">
        <v>37.32</v>
      </c>
      <c r="L702" s="84">
        <v>43241</v>
      </c>
      <c r="M702" s="85" t="s">
        <v>3919</v>
      </c>
      <c r="N702" s="81" t="s">
        <v>2578</v>
      </c>
      <c r="P702" s="128">
        <f t="shared" si="10"/>
        <v>0</v>
      </c>
    </row>
    <row r="703" spans="1:16" ht="17.100000000000001" hidden="1" customHeight="1">
      <c r="A703" s="80">
        <v>150009</v>
      </c>
      <c r="B703" s="80" t="s">
        <v>2578</v>
      </c>
      <c r="C703" s="81" t="s">
        <v>2594</v>
      </c>
      <c r="D703" s="81" t="s">
        <v>3920</v>
      </c>
      <c r="E703" s="82" t="s">
        <v>2597</v>
      </c>
      <c r="F703" s="81"/>
      <c r="G703" s="81" t="s">
        <v>3902</v>
      </c>
      <c r="H703" s="82" t="s">
        <v>2654</v>
      </c>
      <c r="I703" s="81" t="s">
        <v>2578</v>
      </c>
      <c r="J703" s="83" t="s">
        <v>2578</v>
      </c>
      <c r="K703" s="95">
        <v>4.99</v>
      </c>
      <c r="L703" s="84">
        <v>43838</v>
      </c>
      <c r="M703" s="85" t="s">
        <v>3921</v>
      </c>
      <c r="N703" s="81" t="s">
        <v>2578</v>
      </c>
      <c r="P703" s="128">
        <f t="shared" si="10"/>
        <v>0</v>
      </c>
    </row>
    <row r="704" spans="1:16" ht="17.100000000000001" hidden="1" customHeight="1">
      <c r="A704" s="80">
        <v>150010</v>
      </c>
      <c r="B704" s="80" t="s">
        <v>2578</v>
      </c>
      <c r="C704" s="81" t="s">
        <v>2594</v>
      </c>
      <c r="D704" s="81" t="s">
        <v>3922</v>
      </c>
      <c r="E704" s="82" t="s">
        <v>2654</v>
      </c>
      <c r="F704" s="81"/>
      <c r="G704" s="81" t="s">
        <v>3902</v>
      </c>
      <c r="H704" s="82" t="s">
        <v>2597</v>
      </c>
      <c r="I704" s="81" t="s">
        <v>2578</v>
      </c>
      <c r="J704" s="83" t="s">
        <v>2578</v>
      </c>
      <c r="K704" s="98">
        <v>48.8</v>
      </c>
      <c r="L704" s="84">
        <v>43818</v>
      </c>
      <c r="M704" s="85" t="s">
        <v>3923</v>
      </c>
      <c r="N704" s="81" t="s">
        <v>2578</v>
      </c>
      <c r="P704" s="129">
        <f t="shared" si="10"/>
        <v>0</v>
      </c>
    </row>
    <row r="705" spans="1:16" ht="17.100000000000001" hidden="1" customHeight="1">
      <c r="A705" s="80">
        <v>150011</v>
      </c>
      <c r="B705" s="80" t="s">
        <v>2578</v>
      </c>
      <c r="C705" s="81" t="s">
        <v>2594</v>
      </c>
      <c r="D705" s="81" t="s">
        <v>3924</v>
      </c>
      <c r="E705" s="82" t="s">
        <v>2597</v>
      </c>
      <c r="F705" s="81"/>
      <c r="G705" s="81" t="s">
        <v>3902</v>
      </c>
      <c r="H705" s="82" t="s">
        <v>2654</v>
      </c>
      <c r="I705" s="81" t="s">
        <v>2578</v>
      </c>
      <c r="J705" s="83" t="s">
        <v>2578</v>
      </c>
      <c r="K705" s="95">
        <v>21.01</v>
      </c>
      <c r="L705" s="84" t="s">
        <v>2578</v>
      </c>
      <c r="M705" s="85" t="s">
        <v>3925</v>
      </c>
      <c r="N705" s="81" t="s">
        <v>2578</v>
      </c>
      <c r="P705" s="128">
        <f t="shared" si="10"/>
        <v>0</v>
      </c>
    </row>
    <row r="706" spans="1:16" ht="17.100000000000001" hidden="1" customHeight="1">
      <c r="A706" s="80">
        <v>150012</v>
      </c>
      <c r="B706" s="80" t="s">
        <v>2578</v>
      </c>
      <c r="C706" s="81" t="s">
        <v>2594</v>
      </c>
      <c r="D706" s="81" t="s">
        <v>3926</v>
      </c>
      <c r="E706" s="82" t="s">
        <v>2654</v>
      </c>
      <c r="F706" s="81"/>
      <c r="G706" s="81" t="s">
        <v>3902</v>
      </c>
      <c r="H706" s="82" t="s">
        <v>2597</v>
      </c>
      <c r="I706" s="81" t="s">
        <v>2578</v>
      </c>
      <c r="J706" s="83" t="s">
        <v>2578</v>
      </c>
      <c r="K706" s="95">
        <v>20</v>
      </c>
      <c r="L706" s="84">
        <v>43906</v>
      </c>
      <c r="M706" s="85" t="s">
        <v>3927</v>
      </c>
      <c r="N706" s="81" t="s">
        <v>2578</v>
      </c>
      <c r="P706" s="128">
        <f t="shared" si="10"/>
        <v>0</v>
      </c>
    </row>
    <row r="707" spans="1:16" ht="17.100000000000001" hidden="1" customHeight="1">
      <c r="A707" s="80">
        <v>150013</v>
      </c>
      <c r="B707" s="80" t="s">
        <v>2578</v>
      </c>
      <c r="C707" s="81" t="s">
        <v>2594</v>
      </c>
      <c r="D707" s="81" t="s">
        <v>3928</v>
      </c>
      <c r="E707" s="82" t="s">
        <v>2597</v>
      </c>
      <c r="F707" s="81"/>
      <c r="G707" s="81" t="s">
        <v>3902</v>
      </c>
      <c r="H707" s="82" t="s">
        <v>2597</v>
      </c>
      <c r="I707" s="81" t="s">
        <v>2578</v>
      </c>
      <c r="J707" s="83" t="s">
        <v>2578</v>
      </c>
      <c r="K707" s="95">
        <v>86.77</v>
      </c>
      <c r="L707" s="84">
        <v>41975</v>
      </c>
      <c r="M707" s="85" t="s">
        <v>3929</v>
      </c>
      <c r="N707" s="81" t="s">
        <v>2578</v>
      </c>
      <c r="P707" s="128">
        <f t="shared" si="10"/>
        <v>0</v>
      </c>
    </row>
    <row r="708" spans="1:16" ht="17.100000000000001" hidden="1" customHeight="1">
      <c r="A708" s="80">
        <v>150014</v>
      </c>
      <c r="B708" s="80" t="s">
        <v>2578</v>
      </c>
      <c r="C708" s="81" t="s">
        <v>2594</v>
      </c>
      <c r="D708" s="81" t="s">
        <v>3930</v>
      </c>
      <c r="E708" s="82" t="s">
        <v>2597</v>
      </c>
      <c r="F708" s="81"/>
      <c r="G708" s="81" t="s">
        <v>3902</v>
      </c>
      <c r="H708" s="82" t="s">
        <v>2597</v>
      </c>
      <c r="I708" s="81" t="s">
        <v>2578</v>
      </c>
      <c r="J708" s="83" t="s">
        <v>2578</v>
      </c>
      <c r="K708" s="95">
        <v>183.46</v>
      </c>
      <c r="L708" s="84">
        <v>43376</v>
      </c>
      <c r="M708" s="85" t="s">
        <v>3931</v>
      </c>
      <c r="N708" s="81" t="s">
        <v>2578</v>
      </c>
      <c r="P708" s="128">
        <f t="shared" si="10"/>
        <v>0</v>
      </c>
    </row>
    <row r="709" spans="1:16" ht="17.100000000000001" hidden="1" customHeight="1">
      <c r="A709" s="80">
        <v>150015</v>
      </c>
      <c r="B709" s="80" t="s">
        <v>2578</v>
      </c>
      <c r="C709" s="81" t="s">
        <v>2594</v>
      </c>
      <c r="D709" s="81" t="s">
        <v>3932</v>
      </c>
      <c r="E709" s="82" t="s">
        <v>2597</v>
      </c>
      <c r="F709" s="81"/>
      <c r="G709" s="81" t="s">
        <v>3902</v>
      </c>
      <c r="H709" s="82" t="s">
        <v>2597</v>
      </c>
      <c r="I709" s="81" t="s">
        <v>2578</v>
      </c>
      <c r="J709" s="83" t="s">
        <v>2578</v>
      </c>
      <c r="K709" s="95">
        <v>10.69</v>
      </c>
      <c r="L709" s="84">
        <v>41975</v>
      </c>
      <c r="M709" s="85" t="s">
        <v>3933</v>
      </c>
      <c r="N709" s="81" t="s">
        <v>2578</v>
      </c>
      <c r="P709" s="128">
        <f t="shared" si="10"/>
        <v>0</v>
      </c>
    </row>
    <row r="710" spans="1:16" ht="17.100000000000001" hidden="1" customHeight="1">
      <c r="A710" s="80">
        <v>150016</v>
      </c>
      <c r="B710" s="80" t="s">
        <v>2578</v>
      </c>
      <c r="C710" s="81" t="s">
        <v>2594</v>
      </c>
      <c r="D710" s="81" t="s">
        <v>3934</v>
      </c>
      <c r="E710" s="82" t="s">
        <v>2597</v>
      </c>
      <c r="F710" s="81"/>
      <c r="G710" s="81" t="s">
        <v>3902</v>
      </c>
      <c r="H710" s="82" t="s">
        <v>2597</v>
      </c>
      <c r="I710" s="81" t="s">
        <v>2578</v>
      </c>
      <c r="J710" s="83" t="s">
        <v>2578</v>
      </c>
      <c r="K710" s="95">
        <v>27.76</v>
      </c>
      <c r="L710" s="84">
        <v>41975</v>
      </c>
      <c r="M710" s="85" t="s">
        <v>3935</v>
      </c>
      <c r="N710" s="81" t="s">
        <v>2578</v>
      </c>
      <c r="P710" s="128">
        <f t="shared" si="10"/>
        <v>0</v>
      </c>
    </row>
    <row r="711" spans="1:16" ht="17.100000000000001" hidden="1" customHeight="1">
      <c r="A711" s="80">
        <v>150017</v>
      </c>
      <c r="B711" s="80" t="s">
        <v>2578</v>
      </c>
      <c r="C711" s="81" t="s">
        <v>2594</v>
      </c>
      <c r="D711" s="81" t="s">
        <v>3936</v>
      </c>
      <c r="E711" s="82" t="s">
        <v>2597</v>
      </c>
      <c r="F711" s="81"/>
      <c r="G711" s="81" t="s">
        <v>3902</v>
      </c>
      <c r="H711" s="82" t="s">
        <v>2597</v>
      </c>
      <c r="I711" s="81" t="s">
        <v>2578</v>
      </c>
      <c r="J711" s="83" t="s">
        <v>2578</v>
      </c>
      <c r="K711" s="95">
        <v>14.25</v>
      </c>
      <c r="L711" s="84">
        <v>42171</v>
      </c>
      <c r="M711" s="85" t="s">
        <v>3937</v>
      </c>
      <c r="N711" s="81" t="s">
        <v>2578</v>
      </c>
      <c r="P711" s="128">
        <f t="shared" si="10"/>
        <v>0</v>
      </c>
    </row>
    <row r="712" spans="1:16" ht="17.100000000000001" hidden="1" customHeight="1">
      <c r="A712" s="80">
        <v>150018</v>
      </c>
      <c r="B712" s="80" t="s">
        <v>2578</v>
      </c>
      <c r="C712" s="81" t="s">
        <v>2594</v>
      </c>
      <c r="D712" s="81" t="s">
        <v>3938</v>
      </c>
      <c r="E712" s="82" t="s">
        <v>2597</v>
      </c>
      <c r="F712" s="81"/>
      <c r="G712" s="81" t="s">
        <v>3902</v>
      </c>
      <c r="H712" s="82" t="s">
        <v>2597</v>
      </c>
      <c r="I712" s="81" t="s">
        <v>2578</v>
      </c>
      <c r="J712" s="83" t="s">
        <v>2578</v>
      </c>
      <c r="K712" s="95">
        <v>63.24</v>
      </c>
      <c r="L712" s="84">
        <v>43990</v>
      </c>
      <c r="M712" s="85" t="s">
        <v>3939</v>
      </c>
      <c r="N712" s="81" t="s">
        <v>2578</v>
      </c>
      <c r="P712" s="128">
        <f t="shared" si="10"/>
        <v>0</v>
      </c>
    </row>
    <row r="713" spans="1:16" ht="17.100000000000001" hidden="1" customHeight="1">
      <c r="A713" s="80">
        <v>150020</v>
      </c>
      <c r="B713" s="80" t="s">
        <v>2578</v>
      </c>
      <c r="C713" s="81" t="s">
        <v>2594</v>
      </c>
      <c r="D713" s="81" t="s">
        <v>3940</v>
      </c>
      <c r="E713" s="82" t="s">
        <v>2597</v>
      </c>
      <c r="F713" s="81"/>
      <c r="G713" s="81" t="s">
        <v>3902</v>
      </c>
      <c r="H713" s="82" t="s">
        <v>2654</v>
      </c>
      <c r="I713" s="81" t="s">
        <v>2578</v>
      </c>
      <c r="J713" s="83" t="s">
        <v>2578</v>
      </c>
      <c r="K713" s="95">
        <v>5.94</v>
      </c>
      <c r="L713" s="84">
        <v>41975</v>
      </c>
      <c r="M713" s="85" t="s">
        <v>3941</v>
      </c>
      <c r="N713" s="81" t="s">
        <v>2578</v>
      </c>
      <c r="P713" s="128">
        <f t="shared" si="10"/>
        <v>0</v>
      </c>
    </row>
    <row r="714" spans="1:16" ht="17.100000000000001" hidden="1" customHeight="1">
      <c r="A714" s="80">
        <v>150021</v>
      </c>
      <c r="B714" s="80" t="s">
        <v>2578</v>
      </c>
      <c r="C714" s="81" t="s">
        <v>2594</v>
      </c>
      <c r="D714" s="81" t="s">
        <v>3942</v>
      </c>
      <c r="E714" s="82" t="s">
        <v>2654</v>
      </c>
      <c r="F714" s="81"/>
      <c r="G714" s="81" t="s">
        <v>3902</v>
      </c>
      <c r="H714" s="82" t="s">
        <v>2654</v>
      </c>
      <c r="I714" s="81" t="s">
        <v>2578</v>
      </c>
      <c r="J714" s="83" t="s">
        <v>2578</v>
      </c>
      <c r="K714" s="95">
        <v>2.93</v>
      </c>
      <c r="L714" s="84">
        <v>43990</v>
      </c>
      <c r="M714" s="85" t="s">
        <v>3943</v>
      </c>
      <c r="N714" s="81" t="s">
        <v>2578</v>
      </c>
      <c r="P714" s="128">
        <f t="shared" si="10"/>
        <v>0</v>
      </c>
    </row>
    <row r="715" spans="1:16" ht="17.100000000000001" hidden="1" customHeight="1">
      <c r="A715" s="80">
        <v>150022</v>
      </c>
      <c r="B715" s="80" t="s">
        <v>2578</v>
      </c>
      <c r="C715" s="81" t="s">
        <v>2594</v>
      </c>
      <c r="D715" s="81" t="s">
        <v>3944</v>
      </c>
      <c r="E715" s="82" t="s">
        <v>2654</v>
      </c>
      <c r="F715" s="81"/>
      <c r="G715" s="81" t="s">
        <v>3902</v>
      </c>
      <c r="H715" s="82" t="s">
        <v>2654</v>
      </c>
      <c r="I715" s="81" t="s">
        <v>2578</v>
      </c>
      <c r="J715" s="83" t="s">
        <v>2578</v>
      </c>
      <c r="K715" s="95">
        <v>1.35</v>
      </c>
      <c r="L715" s="84">
        <v>43866</v>
      </c>
      <c r="M715" s="85" t="s">
        <v>3945</v>
      </c>
      <c r="N715" s="81" t="s">
        <v>2578</v>
      </c>
      <c r="P715" s="128">
        <f t="shared" ref="P715:P778" si="11">K715*F715</f>
        <v>0</v>
      </c>
    </row>
    <row r="716" spans="1:16" ht="17.100000000000001" hidden="1" customHeight="1">
      <c r="A716" s="80">
        <v>150023</v>
      </c>
      <c r="B716" s="80" t="s">
        <v>2578</v>
      </c>
      <c r="C716" s="81" t="s">
        <v>2594</v>
      </c>
      <c r="D716" s="81" t="s">
        <v>3946</v>
      </c>
      <c r="E716" s="82" t="s">
        <v>2654</v>
      </c>
      <c r="F716" s="81"/>
      <c r="G716" s="81" t="s">
        <v>3902</v>
      </c>
      <c r="H716" s="82" t="s">
        <v>2654</v>
      </c>
      <c r="I716" s="81" t="s">
        <v>2578</v>
      </c>
      <c r="J716" s="83" t="s">
        <v>2578</v>
      </c>
      <c r="K716" s="95">
        <v>1.1000000000000001</v>
      </c>
      <c r="L716" s="84">
        <v>43783</v>
      </c>
      <c r="M716" s="85" t="s">
        <v>3947</v>
      </c>
      <c r="N716" s="81" t="s">
        <v>2578</v>
      </c>
      <c r="P716" s="128">
        <f t="shared" si="11"/>
        <v>0</v>
      </c>
    </row>
    <row r="717" spans="1:16" ht="17.100000000000001" hidden="1" customHeight="1">
      <c r="A717" s="80">
        <v>150024</v>
      </c>
      <c r="B717" s="80" t="s">
        <v>2578</v>
      </c>
      <c r="C717" s="81" t="s">
        <v>2594</v>
      </c>
      <c r="D717" s="81" t="s">
        <v>3948</v>
      </c>
      <c r="E717" s="82" t="s">
        <v>2654</v>
      </c>
      <c r="F717" s="81"/>
      <c r="G717" s="81" t="s">
        <v>3902</v>
      </c>
      <c r="H717" s="82" t="s">
        <v>2597</v>
      </c>
      <c r="I717" s="81" t="s">
        <v>2578</v>
      </c>
      <c r="J717" s="83" t="s">
        <v>2578</v>
      </c>
      <c r="K717" s="95">
        <v>231.82</v>
      </c>
      <c r="L717" s="84">
        <v>43950</v>
      </c>
      <c r="M717" s="85" t="s">
        <v>3949</v>
      </c>
      <c r="N717" s="81" t="s">
        <v>2578</v>
      </c>
      <c r="P717" s="128">
        <f t="shared" si="11"/>
        <v>0</v>
      </c>
    </row>
    <row r="718" spans="1:16" ht="17.100000000000001" hidden="1" customHeight="1">
      <c r="A718" s="80">
        <v>150025</v>
      </c>
      <c r="B718" s="80" t="s">
        <v>2578</v>
      </c>
      <c r="C718" s="81" t="s">
        <v>2594</v>
      </c>
      <c r="D718" s="81" t="s">
        <v>3950</v>
      </c>
      <c r="E718" s="82" t="s">
        <v>2597</v>
      </c>
      <c r="F718" s="81"/>
      <c r="G718" s="81" t="s">
        <v>3902</v>
      </c>
      <c r="H718" s="82" t="s">
        <v>2597</v>
      </c>
      <c r="I718" s="81" t="s">
        <v>2578</v>
      </c>
      <c r="J718" s="83" t="s">
        <v>2578</v>
      </c>
      <c r="K718" s="95">
        <v>136.21</v>
      </c>
      <c r="L718" s="84">
        <v>43818</v>
      </c>
      <c r="M718" s="85" t="s">
        <v>3951</v>
      </c>
      <c r="N718" s="81" t="s">
        <v>2578</v>
      </c>
      <c r="P718" s="128">
        <f t="shared" si="11"/>
        <v>0</v>
      </c>
    </row>
    <row r="719" spans="1:16" ht="17.100000000000001" hidden="1" customHeight="1">
      <c r="A719" s="80">
        <v>150026</v>
      </c>
      <c r="B719" s="80" t="s">
        <v>2578</v>
      </c>
      <c r="C719" s="81" t="s">
        <v>2594</v>
      </c>
      <c r="D719" s="81" t="s">
        <v>3952</v>
      </c>
      <c r="E719" s="82" t="s">
        <v>2597</v>
      </c>
      <c r="F719" s="81"/>
      <c r="G719" s="81" t="s">
        <v>3902</v>
      </c>
      <c r="H719" s="82" t="s">
        <v>2597</v>
      </c>
      <c r="I719" s="81" t="s">
        <v>2578</v>
      </c>
      <c r="J719" s="83" t="s">
        <v>2578</v>
      </c>
      <c r="K719" s="98">
        <v>339.5</v>
      </c>
      <c r="L719" s="84">
        <v>43950</v>
      </c>
      <c r="M719" s="85" t="s">
        <v>3953</v>
      </c>
      <c r="N719" s="81" t="s">
        <v>2578</v>
      </c>
      <c r="P719" s="129">
        <f t="shared" si="11"/>
        <v>0</v>
      </c>
    </row>
    <row r="720" spans="1:16" ht="17.100000000000001" hidden="1" customHeight="1">
      <c r="A720" s="80">
        <v>150039</v>
      </c>
      <c r="B720" s="80" t="s">
        <v>2578</v>
      </c>
      <c r="C720" s="81" t="s">
        <v>2594</v>
      </c>
      <c r="D720" s="81" t="s">
        <v>3954</v>
      </c>
      <c r="E720" s="82" t="s">
        <v>2597</v>
      </c>
      <c r="F720" s="81"/>
      <c r="G720" s="81" t="s">
        <v>3902</v>
      </c>
      <c r="H720" s="82" t="s">
        <v>2597</v>
      </c>
      <c r="I720" s="81" t="s">
        <v>2578</v>
      </c>
      <c r="J720" s="83" t="s">
        <v>2578</v>
      </c>
      <c r="K720" s="95">
        <v>2.0699999999999998</v>
      </c>
      <c r="L720" s="84">
        <v>43990</v>
      </c>
      <c r="M720" s="85" t="s">
        <v>3955</v>
      </c>
      <c r="N720" s="81" t="s">
        <v>2578</v>
      </c>
      <c r="P720" s="128">
        <f t="shared" si="11"/>
        <v>0</v>
      </c>
    </row>
    <row r="721" spans="1:16" ht="17.100000000000001" hidden="1" customHeight="1">
      <c r="A721" s="80">
        <v>150040</v>
      </c>
      <c r="B721" s="80" t="s">
        <v>2578</v>
      </c>
      <c r="C721" s="81" t="s">
        <v>2594</v>
      </c>
      <c r="D721" s="81" t="s">
        <v>3956</v>
      </c>
      <c r="E721" s="82" t="s">
        <v>2597</v>
      </c>
      <c r="F721" s="81"/>
      <c r="G721" s="81" t="s">
        <v>3902</v>
      </c>
      <c r="H721" s="82" t="s">
        <v>2597</v>
      </c>
      <c r="I721" s="81" t="s">
        <v>2578</v>
      </c>
      <c r="J721" s="83" t="s">
        <v>2578</v>
      </c>
      <c r="K721" s="95">
        <v>1.1599999999999999</v>
      </c>
      <c r="L721" s="84">
        <v>43781</v>
      </c>
      <c r="M721" s="85" t="s">
        <v>3957</v>
      </c>
      <c r="N721" s="81" t="s">
        <v>2578</v>
      </c>
      <c r="P721" s="128">
        <f t="shared" si="11"/>
        <v>0</v>
      </c>
    </row>
    <row r="722" spans="1:16" ht="17.100000000000001" hidden="1" customHeight="1">
      <c r="A722" s="80">
        <v>150041</v>
      </c>
      <c r="B722" s="80" t="s">
        <v>2578</v>
      </c>
      <c r="C722" s="81" t="s">
        <v>2594</v>
      </c>
      <c r="D722" s="81" t="s">
        <v>3958</v>
      </c>
      <c r="E722" s="82" t="s">
        <v>2597</v>
      </c>
      <c r="F722" s="81"/>
      <c r="G722" s="81" t="s">
        <v>3902</v>
      </c>
      <c r="H722" s="82" t="s">
        <v>2597</v>
      </c>
      <c r="I722" s="81" t="s">
        <v>2578</v>
      </c>
      <c r="J722" s="83" t="s">
        <v>2578</v>
      </c>
      <c r="K722" s="98">
        <v>8.9</v>
      </c>
      <c r="L722" s="84">
        <v>43990</v>
      </c>
      <c r="M722" s="85" t="s">
        <v>3959</v>
      </c>
      <c r="N722" s="81" t="s">
        <v>2578</v>
      </c>
      <c r="P722" s="129">
        <f t="shared" si="11"/>
        <v>0</v>
      </c>
    </row>
    <row r="723" spans="1:16" ht="17.100000000000001" hidden="1" customHeight="1">
      <c r="A723" s="80">
        <v>150042</v>
      </c>
      <c r="B723" s="80" t="s">
        <v>2578</v>
      </c>
      <c r="C723" s="81" t="s">
        <v>2594</v>
      </c>
      <c r="D723" s="81" t="s">
        <v>3960</v>
      </c>
      <c r="E723" s="82" t="s">
        <v>2597</v>
      </c>
      <c r="F723" s="81"/>
      <c r="G723" s="81" t="s">
        <v>3902</v>
      </c>
      <c r="H723" s="82" t="s">
        <v>2597</v>
      </c>
      <c r="I723" s="81" t="s">
        <v>2578</v>
      </c>
      <c r="J723" s="83" t="s">
        <v>2578</v>
      </c>
      <c r="K723" s="95">
        <v>0.5</v>
      </c>
      <c r="L723" s="84">
        <v>43990</v>
      </c>
      <c r="M723" s="85" t="s">
        <v>3961</v>
      </c>
      <c r="N723" s="81" t="s">
        <v>2578</v>
      </c>
      <c r="P723" s="128">
        <f t="shared" si="11"/>
        <v>0</v>
      </c>
    </row>
    <row r="724" spans="1:16" ht="17.100000000000001" hidden="1" customHeight="1">
      <c r="A724" s="80">
        <v>150043</v>
      </c>
      <c r="B724" s="80" t="s">
        <v>2578</v>
      </c>
      <c r="C724" s="81" t="s">
        <v>2594</v>
      </c>
      <c r="D724" s="81" t="s">
        <v>3962</v>
      </c>
      <c r="E724" s="82" t="s">
        <v>2597</v>
      </c>
      <c r="F724" s="81"/>
      <c r="G724" s="81" t="s">
        <v>3902</v>
      </c>
      <c r="H724" s="82" t="s">
        <v>2597</v>
      </c>
      <c r="I724" s="81" t="s">
        <v>2578</v>
      </c>
      <c r="J724" s="83" t="s">
        <v>2578</v>
      </c>
      <c r="K724" s="95">
        <v>1.55</v>
      </c>
      <c r="L724" s="84">
        <v>42041</v>
      </c>
      <c r="M724" s="85" t="s">
        <v>3963</v>
      </c>
      <c r="N724" s="81" t="s">
        <v>2578</v>
      </c>
      <c r="P724" s="128">
        <f t="shared" si="11"/>
        <v>0</v>
      </c>
    </row>
    <row r="725" spans="1:16" ht="17.100000000000001" hidden="1" customHeight="1">
      <c r="A725" s="80">
        <v>150044</v>
      </c>
      <c r="B725" s="80" t="s">
        <v>2578</v>
      </c>
      <c r="C725" s="81" t="s">
        <v>2594</v>
      </c>
      <c r="D725" s="81" t="s">
        <v>3964</v>
      </c>
      <c r="E725" s="82" t="s">
        <v>2597</v>
      </c>
      <c r="F725" s="81"/>
      <c r="G725" s="81" t="s">
        <v>3902</v>
      </c>
      <c r="H725" s="82" t="s">
        <v>2597</v>
      </c>
      <c r="I725" s="81" t="s">
        <v>2578</v>
      </c>
      <c r="J725" s="83" t="s">
        <v>2578</v>
      </c>
      <c r="K725" s="95">
        <v>3.35</v>
      </c>
      <c r="L725" s="84">
        <v>43906</v>
      </c>
      <c r="M725" s="85" t="s">
        <v>3965</v>
      </c>
      <c r="N725" s="81" t="s">
        <v>2578</v>
      </c>
      <c r="P725" s="128">
        <f t="shared" si="11"/>
        <v>0</v>
      </c>
    </row>
    <row r="726" spans="1:16" ht="17.100000000000001" hidden="1" customHeight="1">
      <c r="A726" s="80">
        <v>150045</v>
      </c>
      <c r="B726" s="80" t="s">
        <v>2578</v>
      </c>
      <c r="C726" s="81" t="s">
        <v>2594</v>
      </c>
      <c r="D726" s="81" t="s">
        <v>3966</v>
      </c>
      <c r="E726" s="82" t="s">
        <v>2597</v>
      </c>
      <c r="F726" s="81"/>
      <c r="G726" s="81" t="s">
        <v>3902</v>
      </c>
      <c r="H726" s="82" t="s">
        <v>2597</v>
      </c>
      <c r="I726" s="81" t="s">
        <v>2578</v>
      </c>
      <c r="J726" s="83" t="s">
        <v>2578</v>
      </c>
      <c r="K726" s="95">
        <v>15</v>
      </c>
      <c r="L726" s="84">
        <v>41975</v>
      </c>
      <c r="M726" s="85" t="s">
        <v>3967</v>
      </c>
      <c r="N726" s="81" t="s">
        <v>2578</v>
      </c>
      <c r="P726" s="128">
        <f t="shared" si="11"/>
        <v>0</v>
      </c>
    </row>
    <row r="727" spans="1:16" ht="17.100000000000001" hidden="1" customHeight="1">
      <c r="A727" s="80">
        <v>150046</v>
      </c>
      <c r="B727" s="80" t="s">
        <v>2578</v>
      </c>
      <c r="C727" s="81" t="s">
        <v>2594</v>
      </c>
      <c r="D727" s="81" t="s">
        <v>3968</v>
      </c>
      <c r="E727" s="82" t="s">
        <v>2597</v>
      </c>
      <c r="F727" s="81"/>
      <c r="G727" s="81" t="s">
        <v>3902</v>
      </c>
      <c r="H727" s="82" t="s">
        <v>2597</v>
      </c>
      <c r="I727" s="81" t="s">
        <v>2578</v>
      </c>
      <c r="J727" s="83" t="s">
        <v>2578</v>
      </c>
      <c r="K727" s="95">
        <v>15.84</v>
      </c>
      <c r="L727" s="84">
        <v>42592</v>
      </c>
      <c r="M727" s="85" t="s">
        <v>3969</v>
      </c>
      <c r="N727" s="81" t="s">
        <v>2578</v>
      </c>
      <c r="P727" s="128">
        <f t="shared" si="11"/>
        <v>0</v>
      </c>
    </row>
    <row r="728" spans="1:16" ht="17.100000000000001" hidden="1" customHeight="1">
      <c r="A728" s="80">
        <v>150047</v>
      </c>
      <c r="B728" s="80" t="s">
        <v>2578</v>
      </c>
      <c r="C728" s="81" t="s">
        <v>2594</v>
      </c>
      <c r="D728" s="81" t="s">
        <v>3970</v>
      </c>
      <c r="E728" s="82" t="s">
        <v>2597</v>
      </c>
      <c r="F728" s="81"/>
      <c r="G728" s="81" t="s">
        <v>3902</v>
      </c>
      <c r="H728" s="82" t="s">
        <v>2597</v>
      </c>
      <c r="I728" s="81" t="s">
        <v>2578</v>
      </c>
      <c r="J728" s="83" t="s">
        <v>2578</v>
      </c>
      <c r="K728" s="95">
        <v>5</v>
      </c>
      <c r="L728" s="84">
        <v>42550</v>
      </c>
      <c r="M728" s="85" t="s">
        <v>3971</v>
      </c>
      <c r="N728" s="81" t="s">
        <v>2578</v>
      </c>
      <c r="P728" s="128">
        <f t="shared" si="11"/>
        <v>0</v>
      </c>
    </row>
    <row r="729" spans="1:16" ht="17.100000000000001" hidden="1" customHeight="1">
      <c r="A729" s="80">
        <v>150048</v>
      </c>
      <c r="B729" s="80" t="s">
        <v>2578</v>
      </c>
      <c r="C729" s="81" t="s">
        <v>2594</v>
      </c>
      <c r="D729" s="81" t="s">
        <v>3972</v>
      </c>
      <c r="E729" s="82" t="s">
        <v>2597</v>
      </c>
      <c r="F729" s="81"/>
      <c r="G729" s="81" t="s">
        <v>3902</v>
      </c>
      <c r="H729" s="82" t="s">
        <v>2597</v>
      </c>
      <c r="I729" s="81" t="s">
        <v>2578</v>
      </c>
      <c r="J729" s="83" t="s">
        <v>2578</v>
      </c>
      <c r="K729" s="95">
        <v>0.69</v>
      </c>
      <c r="L729" s="84">
        <v>43647</v>
      </c>
      <c r="M729" s="85" t="s">
        <v>3973</v>
      </c>
      <c r="N729" s="81" t="s">
        <v>2578</v>
      </c>
      <c r="P729" s="128">
        <f t="shared" si="11"/>
        <v>0</v>
      </c>
    </row>
    <row r="730" spans="1:16" ht="17.100000000000001" hidden="1" customHeight="1">
      <c r="A730" s="80">
        <v>150049</v>
      </c>
      <c r="B730" s="80" t="s">
        <v>2578</v>
      </c>
      <c r="C730" s="81" t="s">
        <v>2594</v>
      </c>
      <c r="D730" s="81" t="s">
        <v>3974</v>
      </c>
      <c r="E730" s="82" t="s">
        <v>2597</v>
      </c>
      <c r="F730" s="81"/>
      <c r="G730" s="81" t="s">
        <v>3902</v>
      </c>
      <c r="H730" s="82" t="s">
        <v>2597</v>
      </c>
      <c r="I730" s="81" t="s">
        <v>2578</v>
      </c>
      <c r="J730" s="83" t="s">
        <v>2578</v>
      </c>
      <c r="K730" s="95">
        <v>1.8</v>
      </c>
      <c r="L730" s="84">
        <v>42019</v>
      </c>
      <c r="M730" s="85" t="s">
        <v>3975</v>
      </c>
      <c r="N730" s="81" t="s">
        <v>2578</v>
      </c>
      <c r="P730" s="128">
        <f t="shared" si="11"/>
        <v>0</v>
      </c>
    </row>
    <row r="731" spans="1:16" ht="17.100000000000001" hidden="1" customHeight="1">
      <c r="A731" s="80">
        <v>150050</v>
      </c>
      <c r="B731" s="80" t="s">
        <v>2578</v>
      </c>
      <c r="C731" s="81" t="s">
        <v>2594</v>
      </c>
      <c r="D731" s="81" t="s">
        <v>3976</v>
      </c>
      <c r="E731" s="82" t="s">
        <v>2597</v>
      </c>
      <c r="F731" s="81"/>
      <c r="G731" s="81" t="s">
        <v>3902</v>
      </c>
      <c r="H731" s="82" t="s">
        <v>2597</v>
      </c>
      <c r="I731" s="81" t="s">
        <v>2578</v>
      </c>
      <c r="J731" s="83" t="s">
        <v>2578</v>
      </c>
      <c r="K731" s="95">
        <v>2.96</v>
      </c>
      <c r="L731" s="84">
        <v>41975</v>
      </c>
      <c r="M731" s="85" t="s">
        <v>3977</v>
      </c>
      <c r="N731" s="81" t="s">
        <v>2578</v>
      </c>
      <c r="P731" s="128">
        <f t="shared" si="11"/>
        <v>0</v>
      </c>
    </row>
    <row r="732" spans="1:16" ht="17.100000000000001" hidden="1" customHeight="1">
      <c r="A732" s="80">
        <v>150051</v>
      </c>
      <c r="B732" s="80" t="s">
        <v>2578</v>
      </c>
      <c r="C732" s="81" t="s">
        <v>2594</v>
      </c>
      <c r="D732" s="81" t="s">
        <v>3978</v>
      </c>
      <c r="E732" s="82" t="s">
        <v>2597</v>
      </c>
      <c r="F732" s="81"/>
      <c r="G732" s="81" t="s">
        <v>3902</v>
      </c>
      <c r="H732" s="82" t="s">
        <v>2597</v>
      </c>
      <c r="I732" s="81" t="s">
        <v>2578</v>
      </c>
      <c r="J732" s="83" t="s">
        <v>2578</v>
      </c>
      <c r="K732" s="95">
        <v>2.0499999999999998</v>
      </c>
      <c r="L732" s="84">
        <v>41975</v>
      </c>
      <c r="M732" s="85" t="s">
        <v>3979</v>
      </c>
      <c r="N732" s="81" t="s">
        <v>2578</v>
      </c>
      <c r="P732" s="128">
        <f t="shared" si="11"/>
        <v>0</v>
      </c>
    </row>
    <row r="733" spans="1:16" ht="17.100000000000001" hidden="1" customHeight="1">
      <c r="A733" s="80">
        <v>150072</v>
      </c>
      <c r="B733" s="80" t="s">
        <v>2578</v>
      </c>
      <c r="C733" s="81" t="s">
        <v>2594</v>
      </c>
      <c r="D733" s="81" t="s">
        <v>3980</v>
      </c>
      <c r="E733" s="82" t="s">
        <v>2597</v>
      </c>
      <c r="F733" s="81"/>
      <c r="G733" s="81" t="s">
        <v>3902</v>
      </c>
      <c r="H733" s="82" t="s">
        <v>2654</v>
      </c>
      <c r="I733" s="81" t="s">
        <v>2578</v>
      </c>
      <c r="J733" s="83" t="s">
        <v>2578</v>
      </c>
      <c r="K733" s="95">
        <v>11.29</v>
      </c>
      <c r="L733" s="84">
        <v>42992</v>
      </c>
      <c r="M733" s="85" t="s">
        <v>3981</v>
      </c>
      <c r="N733" s="81" t="s">
        <v>2578</v>
      </c>
      <c r="P733" s="128">
        <f t="shared" si="11"/>
        <v>0</v>
      </c>
    </row>
    <row r="734" spans="1:16" ht="17.100000000000001" hidden="1" customHeight="1">
      <c r="A734" s="80">
        <v>150080</v>
      </c>
      <c r="B734" s="80" t="s">
        <v>2578</v>
      </c>
      <c r="C734" s="81" t="s">
        <v>2594</v>
      </c>
      <c r="D734" s="81" t="s">
        <v>3944</v>
      </c>
      <c r="E734" s="82" t="s">
        <v>2654</v>
      </c>
      <c r="F734" s="81"/>
      <c r="G734" s="81" t="s">
        <v>3902</v>
      </c>
      <c r="H734" s="82" t="s">
        <v>2654</v>
      </c>
      <c r="I734" s="81" t="s">
        <v>2578</v>
      </c>
      <c r="J734" s="83" t="s">
        <v>2578</v>
      </c>
      <c r="K734" s="95">
        <v>2.2000000000000002</v>
      </c>
      <c r="L734" s="84">
        <v>42692</v>
      </c>
      <c r="M734" s="85" t="s">
        <v>3982</v>
      </c>
      <c r="N734" s="81" t="s">
        <v>2578</v>
      </c>
      <c r="P734" s="128">
        <f t="shared" si="11"/>
        <v>0</v>
      </c>
    </row>
    <row r="735" spans="1:16" ht="17.100000000000001" hidden="1" customHeight="1">
      <c r="A735" s="80">
        <v>150089</v>
      </c>
      <c r="B735" s="80" t="s">
        <v>2578</v>
      </c>
      <c r="C735" s="81" t="s">
        <v>2594</v>
      </c>
      <c r="D735" s="81" t="s">
        <v>3983</v>
      </c>
      <c r="E735" s="82" t="s">
        <v>2654</v>
      </c>
      <c r="F735" s="81"/>
      <c r="G735" s="81" t="s">
        <v>3902</v>
      </c>
      <c r="H735" s="82" t="s">
        <v>2597</v>
      </c>
      <c r="I735" s="81" t="s">
        <v>2578</v>
      </c>
      <c r="J735" s="83" t="s">
        <v>2578</v>
      </c>
      <c r="K735" s="95">
        <v>0</v>
      </c>
      <c r="L735" s="84" t="s">
        <v>2578</v>
      </c>
      <c r="M735" s="85" t="s">
        <v>3984</v>
      </c>
      <c r="N735" s="81" t="s">
        <v>2578</v>
      </c>
      <c r="P735" s="128">
        <f t="shared" si="11"/>
        <v>0</v>
      </c>
    </row>
    <row r="736" spans="1:16" ht="17.100000000000001" hidden="1" customHeight="1">
      <c r="A736" s="80">
        <v>150093</v>
      </c>
      <c r="B736" s="80" t="s">
        <v>2578</v>
      </c>
      <c r="C736" s="81" t="s">
        <v>2594</v>
      </c>
      <c r="D736" s="81" t="s">
        <v>3985</v>
      </c>
      <c r="E736" s="82" t="s">
        <v>2597</v>
      </c>
      <c r="F736" s="81"/>
      <c r="G736" s="81" t="s">
        <v>3902</v>
      </c>
      <c r="H736" s="82" t="s">
        <v>2597</v>
      </c>
      <c r="I736" s="81" t="s">
        <v>2578</v>
      </c>
      <c r="J736" s="83" t="s">
        <v>2578</v>
      </c>
      <c r="K736" s="95">
        <v>2.64</v>
      </c>
      <c r="L736" s="84">
        <v>43900</v>
      </c>
      <c r="M736" s="85" t="s">
        <v>3986</v>
      </c>
      <c r="N736" s="81" t="s">
        <v>2578</v>
      </c>
      <c r="P736" s="128">
        <f t="shared" si="11"/>
        <v>0</v>
      </c>
    </row>
    <row r="737" spans="1:16" ht="17.100000000000001" hidden="1" customHeight="1">
      <c r="A737" s="80" t="s">
        <v>3987</v>
      </c>
      <c r="B737" s="80" t="s">
        <v>2578</v>
      </c>
      <c r="C737" s="81" t="s">
        <v>2594</v>
      </c>
      <c r="D737" s="81" t="s">
        <v>3948</v>
      </c>
      <c r="E737" s="82" t="s">
        <v>2597</v>
      </c>
      <c r="F737" s="81"/>
      <c r="G737" s="81" t="s">
        <v>3902</v>
      </c>
      <c r="H737" s="82" t="s">
        <v>2597</v>
      </c>
      <c r="I737" s="81" t="s">
        <v>2578</v>
      </c>
      <c r="J737" s="83" t="s">
        <v>2578</v>
      </c>
      <c r="K737" s="95">
        <v>0</v>
      </c>
      <c r="L737" s="84" t="s">
        <v>2578</v>
      </c>
      <c r="M737" s="85" t="s">
        <v>3949</v>
      </c>
      <c r="N737" s="81" t="s">
        <v>2578</v>
      </c>
      <c r="P737" s="128">
        <f t="shared" si="11"/>
        <v>0</v>
      </c>
    </row>
    <row r="738" spans="1:16" ht="17.100000000000001" hidden="1" customHeight="1">
      <c r="A738" s="80">
        <v>120017</v>
      </c>
      <c r="B738" s="80" t="s">
        <v>2578</v>
      </c>
      <c r="C738" s="81" t="s">
        <v>2594</v>
      </c>
      <c r="D738" s="81" t="s">
        <v>3988</v>
      </c>
      <c r="E738" s="82" t="s">
        <v>2597</v>
      </c>
      <c r="F738" s="81"/>
      <c r="G738" s="81" t="s">
        <v>3989</v>
      </c>
      <c r="H738" s="82" t="s">
        <v>2907</v>
      </c>
      <c r="I738" s="81" t="s">
        <v>2578</v>
      </c>
      <c r="J738" s="83" t="s">
        <v>2578</v>
      </c>
      <c r="K738" s="95">
        <v>434.25</v>
      </c>
      <c r="L738" s="84">
        <v>42439</v>
      </c>
      <c r="M738" s="85" t="s">
        <v>3990</v>
      </c>
      <c r="N738" s="81" t="s">
        <v>2578</v>
      </c>
      <c r="P738" s="128">
        <f t="shared" si="11"/>
        <v>0</v>
      </c>
    </row>
    <row r="739" spans="1:16" ht="17.100000000000001" hidden="1" customHeight="1">
      <c r="A739" s="80">
        <v>130028</v>
      </c>
      <c r="B739" s="80" t="s">
        <v>2578</v>
      </c>
      <c r="C739" s="81" t="s">
        <v>2594</v>
      </c>
      <c r="D739" s="81" t="s">
        <v>3991</v>
      </c>
      <c r="E739" s="82" t="s">
        <v>2907</v>
      </c>
      <c r="F739" s="81"/>
      <c r="G739" s="81" t="s">
        <v>3989</v>
      </c>
      <c r="H739" s="82" t="s">
        <v>2597</v>
      </c>
      <c r="I739" s="81" t="s">
        <v>2578</v>
      </c>
      <c r="J739" s="83" t="s">
        <v>2578</v>
      </c>
      <c r="K739" s="95">
        <v>24.4</v>
      </c>
      <c r="L739" s="84">
        <v>43535</v>
      </c>
      <c r="M739" s="85" t="s">
        <v>3992</v>
      </c>
      <c r="N739" s="81" t="s">
        <v>2578</v>
      </c>
      <c r="P739" s="128">
        <f t="shared" si="11"/>
        <v>0</v>
      </c>
    </row>
    <row r="740" spans="1:16" ht="17.100000000000001" hidden="1" customHeight="1">
      <c r="A740" s="80">
        <v>130045</v>
      </c>
      <c r="B740" s="80" t="s">
        <v>2578</v>
      </c>
      <c r="C740" s="81" t="s">
        <v>2594</v>
      </c>
      <c r="D740" s="81" t="s">
        <v>3993</v>
      </c>
      <c r="E740" s="82" t="s">
        <v>2597</v>
      </c>
      <c r="F740" s="81"/>
      <c r="G740" s="81" t="s">
        <v>3989</v>
      </c>
      <c r="H740" s="82" t="s">
        <v>2597</v>
      </c>
      <c r="I740" s="81" t="s">
        <v>2578</v>
      </c>
      <c r="J740" s="83" t="s">
        <v>2578</v>
      </c>
      <c r="K740" s="95">
        <v>2.67</v>
      </c>
      <c r="L740" s="84">
        <v>42282</v>
      </c>
      <c r="M740" s="85" t="s">
        <v>3994</v>
      </c>
      <c r="N740" s="81" t="s">
        <v>2578</v>
      </c>
      <c r="P740" s="128">
        <f t="shared" si="11"/>
        <v>0</v>
      </c>
    </row>
    <row r="741" spans="1:16" ht="17.100000000000001" hidden="1" customHeight="1">
      <c r="A741" s="80">
        <v>130058</v>
      </c>
      <c r="B741" s="80" t="s">
        <v>2578</v>
      </c>
      <c r="C741" s="81" t="s">
        <v>2594</v>
      </c>
      <c r="D741" s="81" t="s">
        <v>3995</v>
      </c>
      <c r="E741" s="82" t="s">
        <v>2597</v>
      </c>
      <c r="F741" s="81"/>
      <c r="G741" s="81" t="s">
        <v>3989</v>
      </c>
      <c r="H741" s="82" t="s">
        <v>2597</v>
      </c>
      <c r="I741" s="81" t="s">
        <v>2578</v>
      </c>
      <c r="J741" s="83" t="s">
        <v>2578</v>
      </c>
      <c r="K741" s="95">
        <v>52.9</v>
      </c>
      <c r="L741" s="84">
        <v>42692</v>
      </c>
      <c r="M741" s="85" t="s">
        <v>3996</v>
      </c>
      <c r="N741" s="81" t="s">
        <v>2578</v>
      </c>
      <c r="P741" s="128">
        <f t="shared" si="11"/>
        <v>0</v>
      </c>
    </row>
    <row r="742" spans="1:16" ht="17.100000000000001" customHeight="1">
      <c r="A742" s="80">
        <v>120006</v>
      </c>
      <c r="B742" s="80" t="s">
        <v>2578</v>
      </c>
      <c r="C742" s="81" t="s">
        <v>2594</v>
      </c>
      <c r="D742" s="81" t="s">
        <v>3997</v>
      </c>
      <c r="E742" s="82" t="s">
        <v>2597</v>
      </c>
      <c r="F742" s="81">
        <v>5</v>
      </c>
      <c r="G742" s="81" t="s">
        <v>3998</v>
      </c>
      <c r="H742" s="82" t="s">
        <v>2597</v>
      </c>
      <c r="I742" s="81" t="s">
        <v>2578</v>
      </c>
      <c r="J742" s="83" t="s">
        <v>2578</v>
      </c>
      <c r="K742" s="98">
        <v>20.78</v>
      </c>
      <c r="L742" s="84">
        <v>43973</v>
      </c>
      <c r="M742" s="85" t="s">
        <v>3999</v>
      </c>
      <c r="N742" s="81" t="s">
        <v>2578</v>
      </c>
      <c r="P742" s="129">
        <f t="shared" si="11"/>
        <v>103.9</v>
      </c>
    </row>
    <row r="743" spans="1:16" ht="17.100000000000001" customHeight="1">
      <c r="A743" s="80">
        <v>120007</v>
      </c>
      <c r="B743" s="80" t="s">
        <v>2578</v>
      </c>
      <c r="C743" s="81" t="s">
        <v>2594</v>
      </c>
      <c r="D743" s="81" t="s">
        <v>4000</v>
      </c>
      <c r="E743" s="82" t="s">
        <v>2597</v>
      </c>
      <c r="F743" s="81">
        <v>7</v>
      </c>
      <c r="G743" s="81" t="s">
        <v>3998</v>
      </c>
      <c r="H743" s="82" t="s">
        <v>2597</v>
      </c>
      <c r="I743" s="81" t="s">
        <v>2578</v>
      </c>
      <c r="J743" s="83" t="s">
        <v>2578</v>
      </c>
      <c r="K743" s="98">
        <v>4.1399999999999997</v>
      </c>
      <c r="L743" s="84">
        <v>43973</v>
      </c>
      <c r="M743" s="85" t="s">
        <v>4001</v>
      </c>
      <c r="N743" s="81" t="s">
        <v>2578</v>
      </c>
      <c r="P743" s="129">
        <f t="shared" si="11"/>
        <v>28.979999999999997</v>
      </c>
    </row>
    <row r="744" spans="1:16" ht="17.100000000000001" customHeight="1">
      <c r="A744" s="80">
        <v>120008</v>
      </c>
      <c r="B744" s="80" t="s">
        <v>2578</v>
      </c>
      <c r="C744" s="81" t="s">
        <v>2594</v>
      </c>
      <c r="D744" s="81" t="s">
        <v>4002</v>
      </c>
      <c r="E744" s="82" t="s">
        <v>2597</v>
      </c>
      <c r="F744" s="81">
        <v>5</v>
      </c>
      <c r="G744" s="81" t="s">
        <v>3998</v>
      </c>
      <c r="H744" s="82" t="s">
        <v>2597</v>
      </c>
      <c r="I744" s="81" t="s">
        <v>2578</v>
      </c>
      <c r="J744" s="83" t="s">
        <v>2578</v>
      </c>
      <c r="K744" s="98">
        <v>5.0999999999999996</v>
      </c>
      <c r="L744" s="84">
        <v>43927</v>
      </c>
      <c r="M744" s="85" t="s">
        <v>4003</v>
      </c>
      <c r="N744" s="81" t="s">
        <v>2578</v>
      </c>
      <c r="P744" s="128">
        <f t="shared" si="11"/>
        <v>25.5</v>
      </c>
    </row>
    <row r="745" spans="1:16" ht="17.100000000000001" hidden="1" customHeight="1">
      <c r="A745" s="80">
        <v>120009</v>
      </c>
      <c r="B745" s="80" t="s">
        <v>2578</v>
      </c>
      <c r="C745" s="81" t="s">
        <v>2594</v>
      </c>
      <c r="D745" s="81" t="s">
        <v>4004</v>
      </c>
      <c r="E745" s="82" t="s">
        <v>2597</v>
      </c>
      <c r="F745" s="81"/>
      <c r="G745" s="81" t="s">
        <v>3998</v>
      </c>
      <c r="H745" s="82" t="s">
        <v>2597</v>
      </c>
      <c r="I745" s="81" t="s">
        <v>2578</v>
      </c>
      <c r="J745" s="83" t="s">
        <v>2578</v>
      </c>
      <c r="K745" s="95">
        <v>3.62</v>
      </c>
      <c r="L745" s="84">
        <v>42531</v>
      </c>
      <c r="M745" s="85" t="s">
        <v>4005</v>
      </c>
      <c r="N745" s="81" t="s">
        <v>2578</v>
      </c>
      <c r="P745" s="128">
        <f t="shared" si="11"/>
        <v>0</v>
      </c>
    </row>
    <row r="746" spans="1:16" ht="17.100000000000001" customHeight="1">
      <c r="A746" s="80">
        <v>120010</v>
      </c>
      <c r="B746" s="80" t="s">
        <v>2578</v>
      </c>
      <c r="C746" s="81" t="s">
        <v>2594</v>
      </c>
      <c r="D746" s="81" t="s">
        <v>4006</v>
      </c>
      <c r="E746" s="82" t="s">
        <v>2597</v>
      </c>
      <c r="F746" s="81">
        <v>5</v>
      </c>
      <c r="G746" s="81" t="s">
        <v>3998</v>
      </c>
      <c r="H746" s="82" t="s">
        <v>2597</v>
      </c>
      <c r="I746" s="81" t="s">
        <v>2578</v>
      </c>
      <c r="J746" s="83" t="s">
        <v>2578</v>
      </c>
      <c r="K746" s="98">
        <v>5.0999999999999996</v>
      </c>
      <c r="L746" s="84">
        <v>43927</v>
      </c>
      <c r="M746" s="85" t="s">
        <v>4007</v>
      </c>
      <c r="N746" s="81" t="s">
        <v>2578</v>
      </c>
      <c r="P746" s="128">
        <f t="shared" si="11"/>
        <v>25.5</v>
      </c>
    </row>
    <row r="747" spans="1:16" ht="17.100000000000001" customHeight="1">
      <c r="A747" s="80">
        <v>120011</v>
      </c>
      <c r="B747" s="80" t="s">
        <v>2578</v>
      </c>
      <c r="C747" s="81" t="s">
        <v>2594</v>
      </c>
      <c r="D747" s="81" t="s">
        <v>4008</v>
      </c>
      <c r="E747" s="82" t="s">
        <v>2597</v>
      </c>
      <c r="F747" s="81">
        <v>5</v>
      </c>
      <c r="G747" s="81" t="s">
        <v>3998</v>
      </c>
      <c r="H747" s="82" t="s">
        <v>2597</v>
      </c>
      <c r="I747" s="81" t="s">
        <v>2578</v>
      </c>
      <c r="J747" s="83" t="s">
        <v>2578</v>
      </c>
      <c r="K747" s="98">
        <v>5.0999999999999996</v>
      </c>
      <c r="L747" s="84">
        <v>43927</v>
      </c>
      <c r="M747" s="85" t="s">
        <v>4009</v>
      </c>
      <c r="N747" s="81" t="s">
        <v>2578</v>
      </c>
      <c r="P747" s="128">
        <f t="shared" si="11"/>
        <v>25.5</v>
      </c>
    </row>
    <row r="748" spans="1:16" ht="17.100000000000001" hidden="1" customHeight="1">
      <c r="A748" s="80">
        <v>120012</v>
      </c>
      <c r="B748" s="80" t="s">
        <v>2578</v>
      </c>
      <c r="C748" s="81" t="s">
        <v>2594</v>
      </c>
      <c r="D748" s="81" t="s">
        <v>4010</v>
      </c>
      <c r="E748" s="82" t="s">
        <v>2597</v>
      </c>
      <c r="F748" s="81"/>
      <c r="G748" s="81" t="s">
        <v>3998</v>
      </c>
      <c r="H748" s="82" t="s">
        <v>2597</v>
      </c>
      <c r="I748" s="81" t="s">
        <v>2578</v>
      </c>
      <c r="J748" s="83" t="s">
        <v>2578</v>
      </c>
      <c r="K748" s="95">
        <v>5</v>
      </c>
      <c r="L748" s="84">
        <v>43682</v>
      </c>
      <c r="M748" s="85" t="s">
        <v>4011</v>
      </c>
      <c r="N748" s="81" t="s">
        <v>2578</v>
      </c>
      <c r="P748" s="128">
        <f t="shared" si="11"/>
        <v>0</v>
      </c>
    </row>
    <row r="749" spans="1:16" ht="17.100000000000001" hidden="1" customHeight="1">
      <c r="A749" s="80">
        <v>130018</v>
      </c>
      <c r="B749" s="80" t="s">
        <v>2578</v>
      </c>
      <c r="C749" s="81" t="s">
        <v>2594</v>
      </c>
      <c r="D749" s="81" t="s">
        <v>4012</v>
      </c>
      <c r="E749" s="82" t="s">
        <v>2597</v>
      </c>
      <c r="F749" s="81"/>
      <c r="G749" s="81" t="s">
        <v>3998</v>
      </c>
      <c r="H749" s="82" t="s">
        <v>2654</v>
      </c>
      <c r="I749" s="81" t="s">
        <v>2578</v>
      </c>
      <c r="J749" s="83" t="s">
        <v>2578</v>
      </c>
      <c r="K749" s="95">
        <v>1.7</v>
      </c>
      <c r="L749" s="84">
        <v>41975</v>
      </c>
      <c r="M749" s="85" t="s">
        <v>4013</v>
      </c>
      <c r="N749" s="81" t="s">
        <v>2578</v>
      </c>
      <c r="P749" s="128">
        <f t="shared" si="11"/>
        <v>0</v>
      </c>
    </row>
    <row r="750" spans="1:16" ht="17.100000000000001" hidden="1" customHeight="1">
      <c r="A750" s="80">
        <v>130019</v>
      </c>
      <c r="B750" s="80" t="s">
        <v>2578</v>
      </c>
      <c r="C750" s="81" t="s">
        <v>2594</v>
      </c>
      <c r="D750" s="81" t="s">
        <v>4014</v>
      </c>
      <c r="E750" s="82" t="s">
        <v>2654</v>
      </c>
      <c r="F750" s="81"/>
      <c r="G750" s="81" t="s">
        <v>3998</v>
      </c>
      <c r="H750" s="82" t="s">
        <v>2654</v>
      </c>
      <c r="I750" s="81" t="s">
        <v>2578</v>
      </c>
      <c r="J750" s="83" t="s">
        <v>2578</v>
      </c>
      <c r="K750" s="98">
        <v>1.5</v>
      </c>
      <c r="L750" s="84">
        <v>43959</v>
      </c>
      <c r="M750" s="85" t="s">
        <v>4015</v>
      </c>
      <c r="N750" s="81" t="s">
        <v>2578</v>
      </c>
      <c r="P750" s="129">
        <f t="shared" si="11"/>
        <v>0</v>
      </c>
    </row>
    <row r="751" spans="1:16" ht="17.100000000000001" hidden="1" customHeight="1">
      <c r="A751" s="80">
        <v>160085</v>
      </c>
      <c r="B751" s="80" t="s">
        <v>2578</v>
      </c>
      <c r="C751" s="81" t="s">
        <v>2594</v>
      </c>
      <c r="D751" s="81" t="s">
        <v>4016</v>
      </c>
      <c r="E751" s="82" t="s">
        <v>2654</v>
      </c>
      <c r="F751" s="81"/>
      <c r="G751" s="81" t="s">
        <v>4017</v>
      </c>
      <c r="H751" s="82" t="s">
        <v>2597</v>
      </c>
      <c r="I751" s="81" t="s">
        <v>2578</v>
      </c>
      <c r="J751" s="83" t="s">
        <v>2578</v>
      </c>
      <c r="K751" s="95">
        <v>8.58</v>
      </c>
      <c r="L751" s="84">
        <v>43956</v>
      </c>
      <c r="M751" s="85" t="s">
        <v>4018</v>
      </c>
      <c r="N751" s="81" t="s">
        <v>2578</v>
      </c>
      <c r="P751" s="128">
        <f t="shared" si="11"/>
        <v>0</v>
      </c>
    </row>
    <row r="752" spans="1:16" ht="17.100000000000001" hidden="1" customHeight="1">
      <c r="A752" s="80">
        <v>10001</v>
      </c>
      <c r="B752" s="80" t="s">
        <v>2578</v>
      </c>
      <c r="C752" s="81" t="s">
        <v>2594</v>
      </c>
      <c r="D752" s="81" t="s">
        <v>4019</v>
      </c>
      <c r="E752" s="82" t="s">
        <v>2597</v>
      </c>
      <c r="F752" s="81"/>
      <c r="G752" s="81" t="s">
        <v>4020</v>
      </c>
      <c r="H752" s="82" t="s">
        <v>2597</v>
      </c>
      <c r="I752" s="81" t="s">
        <v>2578</v>
      </c>
      <c r="J752" s="83" t="s">
        <v>2578</v>
      </c>
      <c r="K752" s="95">
        <v>64.069999999999993</v>
      </c>
      <c r="L752" s="84">
        <v>42531</v>
      </c>
      <c r="M752" s="85" t="s">
        <v>4021</v>
      </c>
      <c r="N752" s="81" t="s">
        <v>2578</v>
      </c>
      <c r="P752" s="128">
        <f t="shared" si="11"/>
        <v>0</v>
      </c>
    </row>
    <row r="753" spans="1:16" ht="17.100000000000001" hidden="1" customHeight="1">
      <c r="A753" s="80">
        <v>10002</v>
      </c>
      <c r="B753" s="80" t="s">
        <v>2578</v>
      </c>
      <c r="C753" s="81" t="s">
        <v>2594</v>
      </c>
      <c r="D753" s="81" t="s">
        <v>4022</v>
      </c>
      <c r="E753" s="82" t="s">
        <v>2597</v>
      </c>
      <c r="F753" s="81"/>
      <c r="G753" s="81" t="s">
        <v>4020</v>
      </c>
      <c r="H753" s="82" t="s">
        <v>2597</v>
      </c>
      <c r="I753" s="81" t="s">
        <v>2578</v>
      </c>
      <c r="J753" s="83" t="s">
        <v>2578</v>
      </c>
      <c r="K753" s="95">
        <v>27.46</v>
      </c>
      <c r="L753" s="84">
        <v>42208</v>
      </c>
      <c r="M753" s="85" t="s">
        <v>4023</v>
      </c>
      <c r="N753" s="81" t="s">
        <v>2578</v>
      </c>
      <c r="P753" s="128">
        <f t="shared" si="11"/>
        <v>0</v>
      </c>
    </row>
    <row r="754" spans="1:16" ht="17.100000000000001" hidden="1" customHeight="1">
      <c r="A754" s="80">
        <v>10003</v>
      </c>
      <c r="B754" s="80" t="s">
        <v>2578</v>
      </c>
      <c r="C754" s="81" t="s">
        <v>2594</v>
      </c>
      <c r="D754" s="81" t="s">
        <v>4024</v>
      </c>
      <c r="E754" s="82" t="s">
        <v>2597</v>
      </c>
      <c r="F754" s="81"/>
      <c r="G754" s="81" t="s">
        <v>4020</v>
      </c>
      <c r="H754" s="82" t="s">
        <v>2597</v>
      </c>
      <c r="I754" s="81" t="s">
        <v>2578</v>
      </c>
      <c r="J754" s="83" t="s">
        <v>2578</v>
      </c>
      <c r="K754" s="95">
        <v>52.47</v>
      </c>
      <c r="L754" s="84">
        <v>43017</v>
      </c>
      <c r="M754" s="85" t="s">
        <v>4025</v>
      </c>
      <c r="N754" s="81" t="s">
        <v>2578</v>
      </c>
      <c r="P754" s="128">
        <f t="shared" si="11"/>
        <v>0</v>
      </c>
    </row>
    <row r="755" spans="1:16" ht="17.100000000000001" hidden="1" customHeight="1">
      <c r="A755" s="80">
        <v>10004</v>
      </c>
      <c r="B755" s="80" t="s">
        <v>2578</v>
      </c>
      <c r="C755" s="81" t="s">
        <v>2594</v>
      </c>
      <c r="D755" s="81" t="s">
        <v>4026</v>
      </c>
      <c r="E755" s="82" t="s">
        <v>2597</v>
      </c>
      <c r="F755" s="81"/>
      <c r="G755" s="81" t="s">
        <v>4020</v>
      </c>
      <c r="H755" s="82" t="s">
        <v>2597</v>
      </c>
      <c r="I755" s="81" t="s">
        <v>2578</v>
      </c>
      <c r="J755" s="83" t="s">
        <v>2578</v>
      </c>
      <c r="K755" s="95">
        <v>28.29</v>
      </c>
      <c r="L755" s="84">
        <v>42444</v>
      </c>
      <c r="M755" s="85" t="s">
        <v>4027</v>
      </c>
      <c r="N755" s="81" t="s">
        <v>2578</v>
      </c>
      <c r="P755" s="128">
        <f t="shared" si="11"/>
        <v>0</v>
      </c>
    </row>
    <row r="756" spans="1:16" ht="17.100000000000001" hidden="1" customHeight="1">
      <c r="A756" s="80">
        <v>10005</v>
      </c>
      <c r="B756" s="80" t="s">
        <v>2578</v>
      </c>
      <c r="C756" s="81" t="s">
        <v>2594</v>
      </c>
      <c r="D756" s="81" t="s">
        <v>4028</v>
      </c>
      <c r="E756" s="82" t="s">
        <v>2597</v>
      </c>
      <c r="F756" s="81"/>
      <c r="G756" s="81" t="s">
        <v>4020</v>
      </c>
      <c r="H756" s="82" t="s">
        <v>2597</v>
      </c>
      <c r="I756" s="81" t="s">
        <v>2578</v>
      </c>
      <c r="J756" s="83" t="s">
        <v>2578</v>
      </c>
      <c r="K756" s="95">
        <v>76.08</v>
      </c>
      <c r="L756" s="84">
        <v>43411</v>
      </c>
      <c r="M756" s="85" t="s">
        <v>4029</v>
      </c>
      <c r="N756" s="81" t="s">
        <v>2578</v>
      </c>
      <c r="P756" s="128">
        <f t="shared" si="11"/>
        <v>0</v>
      </c>
    </row>
    <row r="757" spans="1:16" ht="17.100000000000001" hidden="1" customHeight="1">
      <c r="A757" s="80">
        <v>10006</v>
      </c>
      <c r="B757" s="80" t="s">
        <v>2578</v>
      </c>
      <c r="C757" s="81" t="s">
        <v>2594</v>
      </c>
      <c r="D757" s="81" t="s">
        <v>4030</v>
      </c>
      <c r="E757" s="82" t="s">
        <v>2597</v>
      </c>
      <c r="F757" s="81"/>
      <c r="G757" s="81" t="s">
        <v>4020</v>
      </c>
      <c r="H757" s="82" t="s">
        <v>2597</v>
      </c>
      <c r="I757" s="81" t="s">
        <v>2578</v>
      </c>
      <c r="J757" s="83" t="s">
        <v>2578</v>
      </c>
      <c r="K757" s="95">
        <v>48.43</v>
      </c>
      <c r="L757" s="84">
        <v>42271</v>
      </c>
      <c r="M757" s="85" t="s">
        <v>4031</v>
      </c>
      <c r="N757" s="81" t="s">
        <v>2578</v>
      </c>
      <c r="P757" s="128">
        <f t="shared" si="11"/>
        <v>0</v>
      </c>
    </row>
    <row r="758" spans="1:16" ht="17.100000000000001" hidden="1" customHeight="1">
      <c r="A758" s="80">
        <v>10007</v>
      </c>
      <c r="B758" s="80" t="s">
        <v>2578</v>
      </c>
      <c r="C758" s="81" t="s">
        <v>2594</v>
      </c>
      <c r="D758" s="81" t="s">
        <v>4032</v>
      </c>
      <c r="E758" s="82" t="s">
        <v>2597</v>
      </c>
      <c r="F758" s="81"/>
      <c r="G758" s="81" t="s">
        <v>4020</v>
      </c>
      <c r="H758" s="82" t="s">
        <v>2597</v>
      </c>
      <c r="I758" s="81" t="s">
        <v>2578</v>
      </c>
      <c r="J758" s="83" t="s">
        <v>2578</v>
      </c>
      <c r="K758" s="95">
        <v>49.14</v>
      </c>
      <c r="L758" s="84">
        <v>42579</v>
      </c>
      <c r="M758" s="85" t="s">
        <v>4033</v>
      </c>
      <c r="N758" s="81" t="s">
        <v>2578</v>
      </c>
      <c r="P758" s="128">
        <f t="shared" si="11"/>
        <v>0</v>
      </c>
    </row>
    <row r="759" spans="1:16" ht="17.100000000000001" hidden="1" customHeight="1">
      <c r="A759" s="80">
        <v>10008</v>
      </c>
      <c r="B759" s="80" t="s">
        <v>2578</v>
      </c>
      <c r="C759" s="81" t="s">
        <v>2594</v>
      </c>
      <c r="D759" s="81" t="s">
        <v>4034</v>
      </c>
      <c r="E759" s="82" t="s">
        <v>2597</v>
      </c>
      <c r="F759" s="81"/>
      <c r="G759" s="81" t="s">
        <v>4020</v>
      </c>
      <c r="H759" s="82" t="s">
        <v>2597</v>
      </c>
      <c r="I759" s="81" t="s">
        <v>2578</v>
      </c>
      <c r="J759" s="83" t="s">
        <v>2578</v>
      </c>
      <c r="K759" s="95">
        <v>14.2</v>
      </c>
      <c r="L759" s="84">
        <v>43966</v>
      </c>
      <c r="M759" s="85" t="s">
        <v>4035</v>
      </c>
      <c r="N759" s="81" t="s">
        <v>2578</v>
      </c>
      <c r="P759" s="128">
        <f t="shared" si="11"/>
        <v>0</v>
      </c>
    </row>
    <row r="760" spans="1:16" ht="17.100000000000001" hidden="1" customHeight="1">
      <c r="A760" s="80">
        <v>10009</v>
      </c>
      <c r="B760" s="80" t="s">
        <v>2578</v>
      </c>
      <c r="C760" s="81" t="s">
        <v>2594</v>
      </c>
      <c r="D760" s="81" t="s">
        <v>4036</v>
      </c>
      <c r="E760" s="82" t="s">
        <v>2597</v>
      </c>
      <c r="F760" s="81"/>
      <c r="G760" s="81" t="s">
        <v>4020</v>
      </c>
      <c r="H760" s="82" t="s">
        <v>2597</v>
      </c>
      <c r="I760" s="81" t="s">
        <v>2578</v>
      </c>
      <c r="J760" s="83" t="s">
        <v>2578</v>
      </c>
      <c r="K760" s="95">
        <v>45</v>
      </c>
      <c r="L760" s="84">
        <v>41975</v>
      </c>
      <c r="M760" s="85" t="s">
        <v>4037</v>
      </c>
      <c r="N760" s="81" t="s">
        <v>2578</v>
      </c>
      <c r="P760" s="128">
        <f t="shared" si="11"/>
        <v>0</v>
      </c>
    </row>
    <row r="761" spans="1:16" ht="17.100000000000001" hidden="1" customHeight="1">
      <c r="A761" s="80">
        <v>10011</v>
      </c>
      <c r="B761" s="80" t="s">
        <v>2578</v>
      </c>
      <c r="C761" s="81" t="s">
        <v>2594</v>
      </c>
      <c r="D761" s="81" t="s">
        <v>4038</v>
      </c>
      <c r="E761" s="82" t="s">
        <v>2597</v>
      </c>
      <c r="F761" s="81"/>
      <c r="G761" s="81" t="s">
        <v>4020</v>
      </c>
      <c r="H761" s="82" t="s">
        <v>2597</v>
      </c>
      <c r="I761" s="81" t="s">
        <v>2578</v>
      </c>
      <c r="J761" s="83" t="s">
        <v>2578</v>
      </c>
      <c r="K761" s="95">
        <v>74.41</v>
      </c>
      <c r="L761" s="84">
        <v>42208</v>
      </c>
      <c r="M761" s="85" t="s">
        <v>4039</v>
      </c>
      <c r="N761" s="81" t="s">
        <v>2578</v>
      </c>
      <c r="P761" s="128">
        <f t="shared" si="11"/>
        <v>0</v>
      </c>
    </row>
    <row r="762" spans="1:16" ht="17.100000000000001" hidden="1" customHeight="1">
      <c r="A762" s="80">
        <v>10012</v>
      </c>
      <c r="B762" s="80" t="s">
        <v>2578</v>
      </c>
      <c r="C762" s="81" t="s">
        <v>2594</v>
      </c>
      <c r="D762" s="81" t="s">
        <v>4040</v>
      </c>
      <c r="E762" s="82" t="s">
        <v>2597</v>
      </c>
      <c r="F762" s="81"/>
      <c r="G762" s="81" t="s">
        <v>4020</v>
      </c>
      <c r="H762" s="82" t="s">
        <v>2597</v>
      </c>
      <c r="I762" s="81" t="s">
        <v>2578</v>
      </c>
      <c r="J762" s="83" t="s">
        <v>2578</v>
      </c>
      <c r="K762" s="95">
        <v>49.14</v>
      </c>
      <c r="L762" s="84">
        <v>42587</v>
      </c>
      <c r="M762" s="85" t="s">
        <v>4041</v>
      </c>
      <c r="N762" s="81" t="s">
        <v>2578</v>
      </c>
      <c r="P762" s="128">
        <f t="shared" si="11"/>
        <v>0</v>
      </c>
    </row>
    <row r="763" spans="1:16" ht="17.100000000000001" hidden="1" customHeight="1">
      <c r="A763" s="80">
        <v>10013</v>
      </c>
      <c r="B763" s="80" t="s">
        <v>2578</v>
      </c>
      <c r="C763" s="81" t="s">
        <v>2594</v>
      </c>
      <c r="D763" s="81" t="s">
        <v>4042</v>
      </c>
      <c r="E763" s="82" t="s">
        <v>2597</v>
      </c>
      <c r="F763" s="81"/>
      <c r="G763" s="81" t="s">
        <v>4020</v>
      </c>
      <c r="H763" s="82" t="s">
        <v>2597</v>
      </c>
      <c r="I763" s="81" t="s">
        <v>2578</v>
      </c>
      <c r="J763" s="83" t="s">
        <v>2578</v>
      </c>
      <c r="K763" s="95">
        <v>71.03</v>
      </c>
      <c r="L763" s="84">
        <v>43906</v>
      </c>
      <c r="M763" s="85" t="s">
        <v>4043</v>
      </c>
      <c r="N763" s="81" t="s">
        <v>2578</v>
      </c>
      <c r="P763" s="128">
        <f t="shared" si="11"/>
        <v>0</v>
      </c>
    </row>
    <row r="764" spans="1:16" ht="17.100000000000001" customHeight="1">
      <c r="A764" s="80">
        <v>10014</v>
      </c>
      <c r="B764" s="80" t="s">
        <v>2578</v>
      </c>
      <c r="C764" s="81" t="s">
        <v>2594</v>
      </c>
      <c r="D764" s="81" t="s">
        <v>4044</v>
      </c>
      <c r="E764" s="82" t="s">
        <v>2597</v>
      </c>
      <c r="F764" s="81">
        <v>20</v>
      </c>
      <c r="G764" s="81" t="s">
        <v>4020</v>
      </c>
      <c r="H764" s="82" t="s">
        <v>2597</v>
      </c>
      <c r="I764" s="81" t="s">
        <v>2578</v>
      </c>
      <c r="J764" s="83" t="s">
        <v>2578</v>
      </c>
      <c r="K764" s="98">
        <v>26.7</v>
      </c>
      <c r="L764" s="84">
        <v>43906</v>
      </c>
      <c r="M764" s="85" t="s">
        <v>4045</v>
      </c>
      <c r="N764" s="81" t="s">
        <v>2578</v>
      </c>
      <c r="P764" s="128">
        <f t="shared" si="11"/>
        <v>534</v>
      </c>
    </row>
    <row r="765" spans="1:16" ht="17.100000000000001" hidden="1" customHeight="1">
      <c r="A765" s="80">
        <v>10015</v>
      </c>
      <c r="B765" s="80" t="s">
        <v>2578</v>
      </c>
      <c r="C765" s="81" t="s">
        <v>2594</v>
      </c>
      <c r="D765" s="81" t="s">
        <v>4046</v>
      </c>
      <c r="E765" s="82" t="s">
        <v>2597</v>
      </c>
      <c r="F765" s="81"/>
      <c r="G765" s="81" t="s">
        <v>4020</v>
      </c>
      <c r="H765" s="82" t="s">
        <v>2597</v>
      </c>
      <c r="I765" s="81" t="s">
        <v>2578</v>
      </c>
      <c r="J765" s="83" t="s">
        <v>2578</v>
      </c>
      <c r="K765" s="95">
        <v>74.41</v>
      </c>
      <c r="L765" s="84">
        <v>42208</v>
      </c>
      <c r="M765" s="85" t="s">
        <v>4047</v>
      </c>
      <c r="N765" s="81" t="s">
        <v>2578</v>
      </c>
      <c r="P765" s="128">
        <f t="shared" si="11"/>
        <v>0</v>
      </c>
    </row>
    <row r="766" spans="1:16" ht="17.100000000000001" hidden="1" customHeight="1">
      <c r="A766" s="80">
        <v>10016</v>
      </c>
      <c r="B766" s="80" t="s">
        <v>2578</v>
      </c>
      <c r="C766" s="81" t="s">
        <v>2594</v>
      </c>
      <c r="D766" s="81" t="s">
        <v>4048</v>
      </c>
      <c r="E766" s="82" t="s">
        <v>2597</v>
      </c>
      <c r="F766" s="81"/>
      <c r="G766" s="81" t="s">
        <v>4020</v>
      </c>
      <c r="H766" s="82" t="s">
        <v>2597</v>
      </c>
      <c r="I766" s="81" t="s">
        <v>2578</v>
      </c>
      <c r="J766" s="83" t="s">
        <v>2578</v>
      </c>
      <c r="K766" s="95">
        <v>54.21</v>
      </c>
      <c r="L766" s="84">
        <v>42213</v>
      </c>
      <c r="M766" s="85" t="s">
        <v>4049</v>
      </c>
      <c r="N766" s="81" t="s">
        <v>2578</v>
      </c>
      <c r="P766" s="128">
        <f t="shared" si="11"/>
        <v>0</v>
      </c>
    </row>
    <row r="767" spans="1:16" ht="17.100000000000001" hidden="1" customHeight="1">
      <c r="A767" s="80">
        <v>10017</v>
      </c>
      <c r="B767" s="80" t="s">
        <v>2578</v>
      </c>
      <c r="C767" s="81" t="s">
        <v>2594</v>
      </c>
      <c r="D767" s="81" t="s">
        <v>4050</v>
      </c>
      <c r="E767" s="82" t="s">
        <v>2597</v>
      </c>
      <c r="F767" s="81"/>
      <c r="G767" s="81" t="s">
        <v>4020</v>
      </c>
      <c r="H767" s="82" t="s">
        <v>2597</v>
      </c>
      <c r="I767" s="81" t="s">
        <v>2578</v>
      </c>
      <c r="J767" s="83" t="s">
        <v>2578</v>
      </c>
      <c r="K767" s="95">
        <v>46.42</v>
      </c>
      <c r="L767" s="84">
        <v>42587</v>
      </c>
      <c r="M767" s="85" t="s">
        <v>4051</v>
      </c>
      <c r="N767" s="81" t="s">
        <v>2578</v>
      </c>
      <c r="P767" s="128">
        <f t="shared" si="11"/>
        <v>0</v>
      </c>
    </row>
    <row r="768" spans="1:16" ht="17.100000000000001" hidden="1" customHeight="1">
      <c r="A768" s="80">
        <v>10018</v>
      </c>
      <c r="B768" s="80" t="s">
        <v>2578</v>
      </c>
      <c r="C768" s="81" t="s">
        <v>2594</v>
      </c>
      <c r="D768" s="81" t="s">
        <v>4052</v>
      </c>
      <c r="E768" s="82" t="s">
        <v>2597</v>
      </c>
      <c r="F768" s="81"/>
      <c r="G768" s="81" t="s">
        <v>4020</v>
      </c>
      <c r="H768" s="82" t="s">
        <v>2597</v>
      </c>
      <c r="I768" s="81" t="s">
        <v>2578</v>
      </c>
      <c r="J768" s="83" t="s">
        <v>2578</v>
      </c>
      <c r="K768" s="95">
        <v>523.4</v>
      </c>
      <c r="L768" s="84">
        <v>42243</v>
      </c>
      <c r="M768" s="85" t="s">
        <v>4053</v>
      </c>
      <c r="N768" s="81" t="s">
        <v>2578</v>
      </c>
      <c r="P768" s="128">
        <f t="shared" si="11"/>
        <v>0</v>
      </c>
    </row>
    <row r="769" spans="1:16" ht="17.100000000000001" hidden="1" customHeight="1">
      <c r="A769" s="80">
        <v>10020</v>
      </c>
      <c r="B769" s="80" t="s">
        <v>2578</v>
      </c>
      <c r="C769" s="81" t="s">
        <v>2594</v>
      </c>
      <c r="D769" s="81" t="s">
        <v>4054</v>
      </c>
      <c r="E769" s="82" t="s">
        <v>2597</v>
      </c>
      <c r="F769" s="81"/>
      <c r="G769" s="81" t="s">
        <v>4020</v>
      </c>
      <c r="H769" s="82" t="s">
        <v>2597</v>
      </c>
      <c r="I769" s="81" t="s">
        <v>2578</v>
      </c>
      <c r="J769" s="83" t="s">
        <v>2578</v>
      </c>
      <c r="K769" s="95">
        <v>1001</v>
      </c>
      <c r="L769" s="84">
        <v>41975</v>
      </c>
      <c r="M769" s="85" t="s">
        <v>4055</v>
      </c>
      <c r="N769" s="81" t="s">
        <v>2578</v>
      </c>
      <c r="P769" s="128">
        <f t="shared" si="11"/>
        <v>0</v>
      </c>
    </row>
    <row r="770" spans="1:16" ht="17.100000000000001" hidden="1" customHeight="1">
      <c r="A770" s="80">
        <v>10021</v>
      </c>
      <c r="B770" s="80" t="s">
        <v>2578</v>
      </c>
      <c r="C770" s="81" t="s">
        <v>2594</v>
      </c>
      <c r="D770" s="81" t="s">
        <v>4056</v>
      </c>
      <c r="E770" s="82" t="s">
        <v>2597</v>
      </c>
      <c r="F770" s="81"/>
      <c r="G770" s="81" t="s">
        <v>4020</v>
      </c>
      <c r="H770" s="82" t="s">
        <v>2597</v>
      </c>
      <c r="I770" s="81" t="s">
        <v>2578</v>
      </c>
      <c r="J770" s="83" t="s">
        <v>2578</v>
      </c>
      <c r="K770" s="95">
        <v>43.82</v>
      </c>
      <c r="L770" s="84">
        <v>41975</v>
      </c>
      <c r="M770" s="85" t="s">
        <v>4057</v>
      </c>
      <c r="N770" s="81" t="s">
        <v>2578</v>
      </c>
      <c r="P770" s="128">
        <f t="shared" si="11"/>
        <v>0</v>
      </c>
    </row>
    <row r="771" spans="1:16" ht="17.100000000000001" hidden="1" customHeight="1">
      <c r="A771" s="80">
        <v>10024</v>
      </c>
      <c r="B771" s="80" t="s">
        <v>2578</v>
      </c>
      <c r="C771" s="81" t="s">
        <v>2594</v>
      </c>
      <c r="D771" s="81" t="s">
        <v>4058</v>
      </c>
      <c r="E771" s="82" t="s">
        <v>2597</v>
      </c>
      <c r="F771" s="81"/>
      <c r="G771" s="81" t="s">
        <v>4020</v>
      </c>
      <c r="H771" s="82" t="s">
        <v>2597</v>
      </c>
      <c r="I771" s="81" t="s">
        <v>2578</v>
      </c>
      <c r="J771" s="83" t="s">
        <v>2578</v>
      </c>
      <c r="K771" s="95">
        <v>64.83</v>
      </c>
      <c r="L771" s="84">
        <v>42208</v>
      </c>
      <c r="M771" s="85" t="s">
        <v>4059</v>
      </c>
      <c r="N771" s="81" t="s">
        <v>2578</v>
      </c>
      <c r="P771" s="128">
        <f t="shared" si="11"/>
        <v>0</v>
      </c>
    </row>
    <row r="772" spans="1:16" ht="17.100000000000001" hidden="1" customHeight="1">
      <c r="A772" s="80">
        <v>10025</v>
      </c>
      <c r="B772" s="80" t="s">
        <v>2578</v>
      </c>
      <c r="C772" s="81" t="s">
        <v>2594</v>
      </c>
      <c r="D772" s="81" t="s">
        <v>4060</v>
      </c>
      <c r="E772" s="82" t="s">
        <v>2597</v>
      </c>
      <c r="F772" s="81"/>
      <c r="G772" s="81" t="s">
        <v>4020</v>
      </c>
      <c r="H772" s="82" t="s">
        <v>2597</v>
      </c>
      <c r="I772" s="81" t="s">
        <v>2578</v>
      </c>
      <c r="J772" s="83" t="s">
        <v>2578</v>
      </c>
      <c r="K772" s="95">
        <v>58.81</v>
      </c>
      <c r="L772" s="84">
        <v>42587</v>
      </c>
      <c r="M772" s="85" t="s">
        <v>4061</v>
      </c>
      <c r="N772" s="81" t="s">
        <v>2578</v>
      </c>
      <c r="P772" s="128">
        <f t="shared" si="11"/>
        <v>0</v>
      </c>
    </row>
    <row r="773" spans="1:16" ht="17.100000000000001" hidden="1" customHeight="1">
      <c r="A773" s="80">
        <v>10026</v>
      </c>
      <c r="B773" s="80" t="s">
        <v>2578</v>
      </c>
      <c r="C773" s="81" t="s">
        <v>2594</v>
      </c>
      <c r="D773" s="81" t="s">
        <v>4062</v>
      </c>
      <c r="E773" s="82" t="s">
        <v>2597</v>
      </c>
      <c r="F773" s="81"/>
      <c r="G773" s="81" t="s">
        <v>4020</v>
      </c>
      <c r="H773" s="82" t="s">
        <v>2597</v>
      </c>
      <c r="I773" s="81" t="s">
        <v>2578</v>
      </c>
      <c r="J773" s="83" t="s">
        <v>2578</v>
      </c>
      <c r="K773" s="95">
        <v>73.599999999999994</v>
      </c>
      <c r="L773" s="84">
        <v>42326</v>
      </c>
      <c r="M773" s="85" t="s">
        <v>4063</v>
      </c>
      <c r="N773" s="81" t="s">
        <v>2578</v>
      </c>
      <c r="P773" s="128">
        <f t="shared" si="11"/>
        <v>0</v>
      </c>
    </row>
    <row r="774" spans="1:16" ht="17.100000000000001" hidden="1" customHeight="1">
      <c r="A774" s="80">
        <v>10027</v>
      </c>
      <c r="B774" s="80" t="s">
        <v>2578</v>
      </c>
      <c r="C774" s="81" t="s">
        <v>2594</v>
      </c>
      <c r="D774" s="81" t="s">
        <v>4064</v>
      </c>
      <c r="E774" s="82" t="s">
        <v>2597</v>
      </c>
      <c r="F774" s="81"/>
      <c r="G774" s="81" t="s">
        <v>4020</v>
      </c>
      <c r="H774" s="82" t="s">
        <v>2597</v>
      </c>
      <c r="I774" s="81" t="s">
        <v>2578</v>
      </c>
      <c r="J774" s="83" t="s">
        <v>2578</v>
      </c>
      <c r="K774" s="95">
        <v>12.17</v>
      </c>
      <c r="L774" s="84">
        <v>43678</v>
      </c>
      <c r="M774" s="85" t="s">
        <v>4065</v>
      </c>
      <c r="N774" s="81" t="s">
        <v>2578</v>
      </c>
      <c r="P774" s="128">
        <f t="shared" si="11"/>
        <v>0</v>
      </c>
    </row>
    <row r="775" spans="1:16" ht="17.100000000000001" hidden="1" customHeight="1">
      <c r="A775" s="80">
        <v>10028</v>
      </c>
      <c r="B775" s="80" t="s">
        <v>2578</v>
      </c>
      <c r="C775" s="81" t="s">
        <v>2594</v>
      </c>
      <c r="D775" s="81" t="s">
        <v>4066</v>
      </c>
      <c r="E775" s="82" t="s">
        <v>2597</v>
      </c>
      <c r="F775" s="81"/>
      <c r="G775" s="81" t="s">
        <v>4020</v>
      </c>
      <c r="H775" s="82" t="s">
        <v>2597</v>
      </c>
      <c r="I775" s="81" t="s">
        <v>2578</v>
      </c>
      <c r="J775" s="83" t="s">
        <v>2578</v>
      </c>
      <c r="K775" s="95">
        <v>17.66</v>
      </c>
      <c r="L775" s="84">
        <v>43678</v>
      </c>
      <c r="M775" s="85" t="s">
        <v>4067</v>
      </c>
      <c r="N775" s="81" t="s">
        <v>2578</v>
      </c>
      <c r="P775" s="128">
        <f t="shared" si="11"/>
        <v>0</v>
      </c>
    </row>
    <row r="776" spans="1:16" ht="17.100000000000001" hidden="1" customHeight="1">
      <c r="A776" s="80">
        <v>10029</v>
      </c>
      <c r="B776" s="80" t="s">
        <v>2578</v>
      </c>
      <c r="C776" s="81" t="s">
        <v>2594</v>
      </c>
      <c r="D776" s="81" t="s">
        <v>4068</v>
      </c>
      <c r="E776" s="82" t="s">
        <v>2597</v>
      </c>
      <c r="F776" s="81"/>
      <c r="G776" s="81" t="s">
        <v>4020</v>
      </c>
      <c r="H776" s="82" t="s">
        <v>2597</v>
      </c>
      <c r="I776" s="81" t="s">
        <v>2578</v>
      </c>
      <c r="J776" s="83" t="s">
        <v>2578</v>
      </c>
      <c r="K776" s="95">
        <v>25</v>
      </c>
      <c r="L776" s="84">
        <v>43966</v>
      </c>
      <c r="M776" s="85" t="s">
        <v>4069</v>
      </c>
      <c r="N776" s="81" t="s">
        <v>2578</v>
      </c>
      <c r="P776" s="128">
        <f t="shared" si="11"/>
        <v>0</v>
      </c>
    </row>
    <row r="777" spans="1:16" ht="17.100000000000001" hidden="1" customHeight="1">
      <c r="A777" s="80">
        <v>10030</v>
      </c>
      <c r="B777" s="80" t="s">
        <v>2578</v>
      </c>
      <c r="C777" s="81" t="s">
        <v>2594</v>
      </c>
      <c r="D777" s="81" t="s">
        <v>4070</v>
      </c>
      <c r="E777" s="82" t="s">
        <v>2597</v>
      </c>
      <c r="F777" s="81"/>
      <c r="G777" s="81" t="s">
        <v>4020</v>
      </c>
      <c r="H777" s="82" t="s">
        <v>2597</v>
      </c>
      <c r="I777" s="81" t="s">
        <v>2578</v>
      </c>
      <c r="J777" s="83" t="s">
        <v>2578</v>
      </c>
      <c r="K777" s="95">
        <v>25.9</v>
      </c>
      <c r="L777" s="84">
        <v>43966</v>
      </c>
      <c r="M777" s="85" t="s">
        <v>4071</v>
      </c>
      <c r="N777" s="81" t="s">
        <v>2578</v>
      </c>
      <c r="P777" s="128">
        <f t="shared" si="11"/>
        <v>0</v>
      </c>
    </row>
    <row r="778" spans="1:16" ht="17.100000000000001" hidden="1" customHeight="1">
      <c r="A778" s="80">
        <v>10031</v>
      </c>
      <c r="B778" s="80" t="s">
        <v>2578</v>
      </c>
      <c r="C778" s="81" t="s">
        <v>2594</v>
      </c>
      <c r="D778" s="81" t="s">
        <v>4072</v>
      </c>
      <c r="E778" s="82" t="s">
        <v>2597</v>
      </c>
      <c r="F778" s="81"/>
      <c r="G778" s="81" t="s">
        <v>4020</v>
      </c>
      <c r="H778" s="82" t="s">
        <v>2597</v>
      </c>
      <c r="I778" s="81" t="s">
        <v>2578</v>
      </c>
      <c r="J778" s="83" t="s">
        <v>2578</v>
      </c>
      <c r="K778" s="95">
        <v>410</v>
      </c>
      <c r="L778" s="84">
        <v>43811</v>
      </c>
      <c r="M778" s="85" t="s">
        <v>4073</v>
      </c>
      <c r="N778" s="81" t="s">
        <v>2578</v>
      </c>
      <c r="P778" s="128">
        <f t="shared" si="11"/>
        <v>0</v>
      </c>
    </row>
    <row r="779" spans="1:16" ht="17.100000000000001" customHeight="1">
      <c r="A779" s="80">
        <v>10032</v>
      </c>
      <c r="B779" s="80" t="s">
        <v>2578</v>
      </c>
      <c r="C779" s="81" t="s">
        <v>2594</v>
      </c>
      <c r="D779" s="81" t="s">
        <v>4074</v>
      </c>
      <c r="E779" s="82" t="s">
        <v>2597</v>
      </c>
      <c r="F779" s="81">
        <v>14</v>
      </c>
      <c r="G779" s="81" t="s">
        <v>4020</v>
      </c>
      <c r="H779" s="82" t="s">
        <v>2597</v>
      </c>
      <c r="I779" s="81" t="s">
        <v>2578</v>
      </c>
      <c r="J779" s="83" t="s">
        <v>2578</v>
      </c>
      <c r="K779" s="98">
        <v>28.61</v>
      </c>
      <c r="L779" s="84">
        <v>43906</v>
      </c>
      <c r="M779" s="85" t="s">
        <v>4075</v>
      </c>
      <c r="N779" s="81" t="s">
        <v>2578</v>
      </c>
      <c r="P779" s="128">
        <f t="shared" ref="P779:P842" si="12">K779*F779</f>
        <v>400.53999999999996</v>
      </c>
    </row>
    <row r="780" spans="1:16" ht="17.100000000000001" hidden="1" customHeight="1">
      <c r="A780" s="102">
        <v>10033</v>
      </c>
      <c r="B780" s="80" t="s">
        <v>2578</v>
      </c>
      <c r="C780" s="81" t="s">
        <v>2594</v>
      </c>
      <c r="D780" s="103" t="s">
        <v>4076</v>
      </c>
      <c r="E780" s="98" t="s">
        <v>2597</v>
      </c>
      <c r="F780" s="81"/>
      <c r="G780" s="81" t="s">
        <v>4020</v>
      </c>
      <c r="H780" s="82" t="s">
        <v>2597</v>
      </c>
      <c r="I780" s="81" t="s">
        <v>2578</v>
      </c>
      <c r="J780" s="83" t="s">
        <v>2578</v>
      </c>
      <c r="K780" s="95">
        <v>26.7</v>
      </c>
      <c r="L780" s="84">
        <v>43891</v>
      </c>
      <c r="M780" s="85" t="s">
        <v>4077</v>
      </c>
      <c r="N780" s="81" t="s">
        <v>2578</v>
      </c>
      <c r="P780" s="129">
        <f t="shared" si="12"/>
        <v>0</v>
      </c>
    </row>
    <row r="781" spans="1:16" ht="17.100000000000001" hidden="1" customHeight="1">
      <c r="A781" s="80">
        <v>10034</v>
      </c>
      <c r="B781" s="80" t="s">
        <v>2578</v>
      </c>
      <c r="C781" s="81" t="s">
        <v>2594</v>
      </c>
      <c r="D781" s="81" t="s">
        <v>4078</v>
      </c>
      <c r="E781" s="82" t="s">
        <v>2597</v>
      </c>
      <c r="F781" s="81"/>
      <c r="G781" s="81" t="s">
        <v>4020</v>
      </c>
      <c r="H781" s="82" t="s">
        <v>2597</v>
      </c>
      <c r="I781" s="81" t="s">
        <v>2578</v>
      </c>
      <c r="J781" s="83" t="s">
        <v>2578</v>
      </c>
      <c r="K781" s="95">
        <v>26.73</v>
      </c>
      <c r="L781" s="84">
        <v>43966</v>
      </c>
      <c r="M781" s="85" t="s">
        <v>4079</v>
      </c>
      <c r="N781" s="81" t="s">
        <v>2578</v>
      </c>
      <c r="P781" s="128">
        <f t="shared" si="12"/>
        <v>0</v>
      </c>
    </row>
    <row r="782" spans="1:16" ht="17.100000000000001" hidden="1" customHeight="1">
      <c r="A782" s="80">
        <v>10036</v>
      </c>
      <c r="B782" s="80" t="s">
        <v>2578</v>
      </c>
      <c r="C782" s="81" t="s">
        <v>2594</v>
      </c>
      <c r="D782" s="81" t="s">
        <v>4080</v>
      </c>
      <c r="E782" s="82" t="s">
        <v>2597</v>
      </c>
      <c r="F782" s="81"/>
      <c r="G782" s="81" t="s">
        <v>4020</v>
      </c>
      <c r="H782" s="82" t="s">
        <v>2597</v>
      </c>
      <c r="I782" s="81" t="s">
        <v>2578</v>
      </c>
      <c r="J782" s="83" t="s">
        <v>2578</v>
      </c>
      <c r="K782" s="95">
        <v>6.3</v>
      </c>
      <c r="L782" s="84">
        <v>41975</v>
      </c>
      <c r="M782" s="85" t="s">
        <v>4081</v>
      </c>
      <c r="N782" s="81" t="s">
        <v>2578</v>
      </c>
      <c r="P782" s="128">
        <f t="shared" si="12"/>
        <v>0</v>
      </c>
    </row>
    <row r="783" spans="1:16" ht="17.100000000000001" hidden="1" customHeight="1">
      <c r="A783" s="80">
        <v>10037</v>
      </c>
      <c r="B783" s="80" t="s">
        <v>2578</v>
      </c>
      <c r="C783" s="81" t="s">
        <v>2594</v>
      </c>
      <c r="D783" s="81" t="s">
        <v>4082</v>
      </c>
      <c r="E783" s="82" t="s">
        <v>2597</v>
      </c>
      <c r="F783" s="81"/>
      <c r="G783" s="81" t="s">
        <v>4020</v>
      </c>
      <c r="H783" s="82" t="s">
        <v>2597</v>
      </c>
      <c r="I783" s="81" t="s">
        <v>2578</v>
      </c>
      <c r="J783" s="83" t="s">
        <v>2578</v>
      </c>
      <c r="K783" s="95">
        <v>0</v>
      </c>
      <c r="L783" s="84">
        <v>41975</v>
      </c>
      <c r="M783" s="85" t="s">
        <v>4083</v>
      </c>
      <c r="N783" s="81" t="s">
        <v>2578</v>
      </c>
      <c r="P783" s="128">
        <f t="shared" si="12"/>
        <v>0</v>
      </c>
    </row>
    <row r="784" spans="1:16" ht="17.100000000000001" hidden="1" customHeight="1">
      <c r="A784" s="80">
        <v>10039</v>
      </c>
      <c r="B784" s="80" t="s">
        <v>2578</v>
      </c>
      <c r="C784" s="81" t="s">
        <v>2594</v>
      </c>
      <c r="D784" s="81" t="s">
        <v>4084</v>
      </c>
      <c r="E784" s="82" t="s">
        <v>2597</v>
      </c>
      <c r="F784" s="81"/>
      <c r="G784" s="81" t="s">
        <v>4020</v>
      </c>
      <c r="H784" s="82" t="s">
        <v>2597</v>
      </c>
      <c r="I784" s="81" t="s">
        <v>2578</v>
      </c>
      <c r="J784" s="83" t="s">
        <v>2578</v>
      </c>
      <c r="K784" s="95">
        <v>5.97</v>
      </c>
      <c r="L784" s="84">
        <v>42587</v>
      </c>
      <c r="M784" s="85" t="s">
        <v>4085</v>
      </c>
      <c r="N784" s="81" t="s">
        <v>2578</v>
      </c>
      <c r="P784" s="128">
        <f t="shared" si="12"/>
        <v>0</v>
      </c>
    </row>
    <row r="785" spans="1:16" ht="17.100000000000001" hidden="1" customHeight="1">
      <c r="A785" s="80">
        <v>10040</v>
      </c>
      <c r="B785" s="80" t="s">
        <v>2578</v>
      </c>
      <c r="C785" s="81" t="s">
        <v>2594</v>
      </c>
      <c r="D785" s="81" t="s">
        <v>4086</v>
      </c>
      <c r="E785" s="82" t="s">
        <v>2597</v>
      </c>
      <c r="F785" s="81"/>
      <c r="G785" s="81" t="s">
        <v>4020</v>
      </c>
      <c r="H785" s="82" t="s">
        <v>2597</v>
      </c>
      <c r="I785" s="81" t="s">
        <v>2578</v>
      </c>
      <c r="J785" s="83" t="s">
        <v>2578</v>
      </c>
      <c r="K785" s="95">
        <v>112.6</v>
      </c>
      <c r="L785" s="84">
        <v>42200</v>
      </c>
      <c r="M785" s="85" t="s">
        <v>4087</v>
      </c>
      <c r="N785" s="81" t="s">
        <v>2578</v>
      </c>
      <c r="P785" s="128">
        <f t="shared" si="12"/>
        <v>0</v>
      </c>
    </row>
    <row r="786" spans="1:16" ht="17.100000000000001" hidden="1" customHeight="1">
      <c r="A786" s="80">
        <v>10041</v>
      </c>
      <c r="B786" s="80" t="s">
        <v>2578</v>
      </c>
      <c r="C786" s="81" t="s">
        <v>2594</v>
      </c>
      <c r="D786" s="81" t="s">
        <v>4088</v>
      </c>
      <c r="E786" s="82" t="s">
        <v>2597</v>
      </c>
      <c r="F786" s="81"/>
      <c r="G786" s="81" t="s">
        <v>4020</v>
      </c>
      <c r="H786" s="82" t="s">
        <v>2597</v>
      </c>
      <c r="I786" s="81" t="s">
        <v>2578</v>
      </c>
      <c r="J786" s="83" t="s">
        <v>2578</v>
      </c>
      <c r="K786" s="95">
        <v>0</v>
      </c>
      <c r="L786" s="84" t="s">
        <v>2578</v>
      </c>
      <c r="M786" s="85" t="s">
        <v>4089</v>
      </c>
      <c r="N786" s="81" t="s">
        <v>2578</v>
      </c>
      <c r="P786" s="128">
        <f t="shared" si="12"/>
        <v>0</v>
      </c>
    </row>
    <row r="787" spans="1:16" ht="17.100000000000001" hidden="1" customHeight="1">
      <c r="A787" s="80">
        <v>10042</v>
      </c>
      <c r="B787" s="80" t="s">
        <v>2578</v>
      </c>
      <c r="C787" s="81" t="s">
        <v>2594</v>
      </c>
      <c r="D787" s="81" t="s">
        <v>4090</v>
      </c>
      <c r="E787" s="82" t="s">
        <v>2597</v>
      </c>
      <c r="F787" s="81"/>
      <c r="G787" s="81" t="s">
        <v>4020</v>
      </c>
      <c r="H787" s="82" t="s">
        <v>2597</v>
      </c>
      <c r="I787" s="81" t="s">
        <v>2578</v>
      </c>
      <c r="J787" s="83" t="s">
        <v>2578</v>
      </c>
      <c r="K787" s="95">
        <v>140.44</v>
      </c>
      <c r="L787" s="84">
        <v>42293</v>
      </c>
      <c r="M787" s="85" t="s">
        <v>4091</v>
      </c>
      <c r="N787" s="81" t="s">
        <v>2578</v>
      </c>
      <c r="P787" s="128">
        <f t="shared" si="12"/>
        <v>0</v>
      </c>
    </row>
    <row r="788" spans="1:16" ht="17.100000000000001" hidden="1" customHeight="1">
      <c r="A788" s="80">
        <v>10043</v>
      </c>
      <c r="B788" s="80" t="s">
        <v>2578</v>
      </c>
      <c r="C788" s="81" t="s">
        <v>2594</v>
      </c>
      <c r="D788" s="81" t="s">
        <v>4092</v>
      </c>
      <c r="E788" s="82" t="s">
        <v>2597</v>
      </c>
      <c r="F788" s="81"/>
      <c r="G788" s="81" t="s">
        <v>4020</v>
      </c>
      <c r="H788" s="82" t="s">
        <v>2597</v>
      </c>
      <c r="I788" s="81" t="s">
        <v>2578</v>
      </c>
      <c r="J788" s="83" t="s">
        <v>2578</v>
      </c>
      <c r="K788" s="95">
        <v>24</v>
      </c>
      <c r="L788" s="84">
        <v>42137</v>
      </c>
      <c r="M788" s="85" t="s">
        <v>4093</v>
      </c>
      <c r="N788" s="81" t="s">
        <v>2578</v>
      </c>
      <c r="P788" s="128">
        <f t="shared" si="12"/>
        <v>0</v>
      </c>
    </row>
    <row r="789" spans="1:16" ht="17.100000000000001" hidden="1" customHeight="1">
      <c r="A789" s="80">
        <v>10044</v>
      </c>
      <c r="B789" s="80" t="s">
        <v>2578</v>
      </c>
      <c r="C789" s="81" t="s">
        <v>2594</v>
      </c>
      <c r="D789" s="81" t="s">
        <v>4094</v>
      </c>
      <c r="E789" s="82" t="s">
        <v>2597</v>
      </c>
      <c r="F789" s="81"/>
      <c r="G789" s="81" t="s">
        <v>4020</v>
      </c>
      <c r="H789" s="82" t="s">
        <v>2597</v>
      </c>
      <c r="I789" s="81" t="s">
        <v>2578</v>
      </c>
      <c r="J789" s="83" t="s">
        <v>2578</v>
      </c>
      <c r="K789" s="95">
        <v>24</v>
      </c>
      <c r="L789" s="84">
        <v>43397</v>
      </c>
      <c r="M789" s="85" t="s">
        <v>4095</v>
      </c>
      <c r="N789" s="81" t="s">
        <v>2578</v>
      </c>
      <c r="P789" s="128">
        <f t="shared" si="12"/>
        <v>0</v>
      </c>
    </row>
    <row r="790" spans="1:16" ht="17.100000000000001" hidden="1" customHeight="1">
      <c r="A790" s="80">
        <v>10045</v>
      </c>
      <c r="B790" s="80" t="s">
        <v>2578</v>
      </c>
      <c r="C790" s="81" t="s">
        <v>2594</v>
      </c>
      <c r="D790" s="81" t="s">
        <v>4096</v>
      </c>
      <c r="E790" s="82" t="s">
        <v>2597</v>
      </c>
      <c r="F790" s="81"/>
      <c r="G790" s="81" t="s">
        <v>4020</v>
      </c>
      <c r="H790" s="82" t="s">
        <v>2597</v>
      </c>
      <c r="I790" s="81" t="s">
        <v>2578</v>
      </c>
      <c r="J790" s="83" t="s">
        <v>2578</v>
      </c>
      <c r="K790" s="95">
        <v>53.78</v>
      </c>
      <c r="L790" s="84">
        <v>42397</v>
      </c>
      <c r="M790" s="85" t="s">
        <v>4097</v>
      </c>
      <c r="N790" s="81" t="s">
        <v>2578</v>
      </c>
      <c r="P790" s="128">
        <f t="shared" si="12"/>
        <v>0</v>
      </c>
    </row>
    <row r="791" spans="1:16" ht="17.100000000000001" hidden="1" customHeight="1">
      <c r="A791" s="80">
        <v>10046</v>
      </c>
      <c r="B791" s="80" t="s">
        <v>2578</v>
      </c>
      <c r="C791" s="81" t="s">
        <v>2594</v>
      </c>
      <c r="D791" s="81" t="s">
        <v>4098</v>
      </c>
      <c r="E791" s="82" t="s">
        <v>2597</v>
      </c>
      <c r="F791" s="81"/>
      <c r="G791" s="81" t="s">
        <v>4020</v>
      </c>
      <c r="H791" s="82" t="s">
        <v>2597</v>
      </c>
      <c r="I791" s="81" t="s">
        <v>2578</v>
      </c>
      <c r="J791" s="83" t="s">
        <v>2578</v>
      </c>
      <c r="K791" s="95">
        <v>140.44</v>
      </c>
      <c r="L791" s="84">
        <v>42293</v>
      </c>
      <c r="M791" s="85" t="s">
        <v>4099</v>
      </c>
      <c r="N791" s="81" t="s">
        <v>2578</v>
      </c>
      <c r="P791" s="128">
        <f t="shared" si="12"/>
        <v>0</v>
      </c>
    </row>
    <row r="792" spans="1:16" ht="17.100000000000001" hidden="1" customHeight="1">
      <c r="A792" s="80">
        <v>10047</v>
      </c>
      <c r="B792" s="80" t="s">
        <v>2578</v>
      </c>
      <c r="C792" s="81" t="s">
        <v>2594</v>
      </c>
      <c r="D792" s="81" t="s">
        <v>4100</v>
      </c>
      <c r="E792" s="82" t="s">
        <v>2597</v>
      </c>
      <c r="F792" s="81"/>
      <c r="G792" s="81" t="s">
        <v>4020</v>
      </c>
      <c r="H792" s="82" t="s">
        <v>2597</v>
      </c>
      <c r="I792" s="81" t="s">
        <v>2578</v>
      </c>
      <c r="J792" s="83" t="s">
        <v>2578</v>
      </c>
      <c r="K792" s="95">
        <v>1220.94</v>
      </c>
      <c r="L792" s="84">
        <v>42445</v>
      </c>
      <c r="M792" s="85" t="s">
        <v>4100</v>
      </c>
      <c r="N792" s="81" t="s">
        <v>2578</v>
      </c>
      <c r="P792" s="128">
        <f t="shared" si="12"/>
        <v>0</v>
      </c>
    </row>
    <row r="793" spans="1:16" ht="17.100000000000001" hidden="1" customHeight="1">
      <c r="A793" s="80">
        <v>10048</v>
      </c>
      <c r="B793" s="80" t="s">
        <v>2578</v>
      </c>
      <c r="C793" s="81" t="s">
        <v>2594</v>
      </c>
      <c r="D793" s="81" t="s">
        <v>4101</v>
      </c>
      <c r="E793" s="82" t="s">
        <v>2597</v>
      </c>
      <c r="F793" s="81"/>
      <c r="G793" s="81" t="s">
        <v>4020</v>
      </c>
      <c r="H793" s="82" t="s">
        <v>2597</v>
      </c>
      <c r="I793" s="81" t="s">
        <v>2578</v>
      </c>
      <c r="J793" s="83" t="s">
        <v>2578</v>
      </c>
      <c r="K793" s="95">
        <v>5.95</v>
      </c>
      <c r="L793" s="84">
        <v>43651</v>
      </c>
      <c r="M793" s="85" t="s">
        <v>4102</v>
      </c>
      <c r="N793" s="81" t="s">
        <v>2578</v>
      </c>
      <c r="P793" s="128">
        <f t="shared" si="12"/>
        <v>0</v>
      </c>
    </row>
    <row r="794" spans="1:16" ht="17.100000000000001" hidden="1" customHeight="1">
      <c r="A794" s="80">
        <v>10049</v>
      </c>
      <c r="B794" s="80" t="s">
        <v>2578</v>
      </c>
      <c r="C794" s="81" t="s">
        <v>2594</v>
      </c>
      <c r="D794" s="81" t="s">
        <v>4103</v>
      </c>
      <c r="E794" s="82" t="s">
        <v>2597</v>
      </c>
      <c r="F794" s="81"/>
      <c r="G794" s="81" t="s">
        <v>4020</v>
      </c>
      <c r="H794" s="82" t="s">
        <v>2597</v>
      </c>
      <c r="I794" s="81" t="s">
        <v>2578</v>
      </c>
      <c r="J794" s="83" t="s">
        <v>2578</v>
      </c>
      <c r="K794" s="95">
        <v>39</v>
      </c>
      <c r="L794" s="84">
        <v>43245</v>
      </c>
      <c r="M794" s="85" t="s">
        <v>4104</v>
      </c>
      <c r="N794" s="81" t="s">
        <v>2578</v>
      </c>
      <c r="P794" s="128">
        <f t="shared" si="12"/>
        <v>0</v>
      </c>
    </row>
    <row r="795" spans="1:16" ht="17.100000000000001" hidden="1" customHeight="1">
      <c r="A795" s="80">
        <v>10050</v>
      </c>
      <c r="B795" s="80" t="s">
        <v>2578</v>
      </c>
      <c r="C795" s="81" t="s">
        <v>2594</v>
      </c>
      <c r="D795" s="81" t="s">
        <v>4105</v>
      </c>
      <c r="E795" s="82" t="s">
        <v>2597</v>
      </c>
      <c r="F795" s="81"/>
      <c r="G795" s="81" t="s">
        <v>4020</v>
      </c>
      <c r="H795" s="82" t="s">
        <v>2597</v>
      </c>
      <c r="I795" s="81" t="s">
        <v>2578</v>
      </c>
      <c r="J795" s="83" t="s">
        <v>2578</v>
      </c>
      <c r="K795" s="95">
        <v>140.37</v>
      </c>
      <c r="L795" s="84">
        <v>42353</v>
      </c>
      <c r="M795" s="85" t="s">
        <v>4106</v>
      </c>
      <c r="N795" s="81" t="s">
        <v>2578</v>
      </c>
      <c r="P795" s="128">
        <f t="shared" si="12"/>
        <v>0</v>
      </c>
    </row>
    <row r="796" spans="1:16" ht="17.100000000000001" hidden="1" customHeight="1">
      <c r="A796" s="80">
        <v>10051</v>
      </c>
      <c r="B796" s="80" t="s">
        <v>2578</v>
      </c>
      <c r="C796" s="81" t="s">
        <v>2594</v>
      </c>
      <c r="D796" s="81" t="s">
        <v>4107</v>
      </c>
      <c r="E796" s="82" t="s">
        <v>2597</v>
      </c>
      <c r="F796" s="81"/>
      <c r="G796" s="81" t="s">
        <v>4020</v>
      </c>
      <c r="H796" s="82" t="s">
        <v>2597</v>
      </c>
      <c r="I796" s="81" t="s">
        <v>2578</v>
      </c>
      <c r="J796" s="83" t="s">
        <v>2578</v>
      </c>
      <c r="K796" s="95">
        <v>136.38999999999999</v>
      </c>
      <c r="L796" s="84">
        <v>42353</v>
      </c>
      <c r="M796" s="85" t="s">
        <v>4108</v>
      </c>
      <c r="N796" s="81" t="s">
        <v>2578</v>
      </c>
      <c r="P796" s="128">
        <f t="shared" si="12"/>
        <v>0</v>
      </c>
    </row>
    <row r="797" spans="1:16" ht="17.100000000000001" hidden="1" customHeight="1">
      <c r="A797" s="80">
        <v>10052</v>
      </c>
      <c r="B797" s="80" t="s">
        <v>2578</v>
      </c>
      <c r="C797" s="81" t="s">
        <v>2594</v>
      </c>
      <c r="D797" s="81" t="s">
        <v>4109</v>
      </c>
      <c r="E797" s="82" t="s">
        <v>2597</v>
      </c>
      <c r="F797" s="81"/>
      <c r="G797" s="81" t="s">
        <v>4020</v>
      </c>
      <c r="H797" s="82" t="s">
        <v>2597</v>
      </c>
      <c r="I797" s="81" t="s">
        <v>2578</v>
      </c>
      <c r="J797" s="83" t="s">
        <v>2578</v>
      </c>
      <c r="K797" s="95">
        <v>0</v>
      </c>
      <c r="L797" s="84" t="s">
        <v>2578</v>
      </c>
      <c r="M797" s="85" t="s">
        <v>4110</v>
      </c>
      <c r="N797" s="81" t="s">
        <v>2578</v>
      </c>
      <c r="P797" s="128">
        <f t="shared" si="12"/>
        <v>0</v>
      </c>
    </row>
    <row r="798" spans="1:16" ht="17.100000000000001" hidden="1" customHeight="1">
      <c r="A798" s="80">
        <v>10053</v>
      </c>
      <c r="B798" s="80" t="s">
        <v>2578</v>
      </c>
      <c r="C798" s="81" t="s">
        <v>2594</v>
      </c>
      <c r="D798" s="81" t="s">
        <v>4111</v>
      </c>
      <c r="E798" s="82" t="s">
        <v>2597</v>
      </c>
      <c r="F798" s="81"/>
      <c r="G798" s="81" t="s">
        <v>4020</v>
      </c>
      <c r="H798" s="82" t="s">
        <v>2597</v>
      </c>
      <c r="I798" s="81" t="s">
        <v>2578</v>
      </c>
      <c r="J798" s="83" t="s">
        <v>2578</v>
      </c>
      <c r="K798" s="95">
        <v>17.850000000000001</v>
      </c>
      <c r="L798" s="84">
        <v>42479</v>
      </c>
      <c r="M798" s="85" t="s">
        <v>4112</v>
      </c>
      <c r="N798" s="81" t="s">
        <v>2578</v>
      </c>
      <c r="P798" s="128">
        <f t="shared" si="12"/>
        <v>0</v>
      </c>
    </row>
    <row r="799" spans="1:16" ht="17.100000000000001" hidden="1" customHeight="1">
      <c r="A799" s="80">
        <v>10054</v>
      </c>
      <c r="B799" s="80" t="s">
        <v>2578</v>
      </c>
      <c r="C799" s="81" t="s">
        <v>2594</v>
      </c>
      <c r="D799" s="81" t="s">
        <v>4113</v>
      </c>
      <c r="E799" s="82" t="s">
        <v>2597</v>
      </c>
      <c r="F799" s="81"/>
      <c r="G799" s="81" t="s">
        <v>4020</v>
      </c>
      <c r="H799" s="82" t="s">
        <v>2597</v>
      </c>
      <c r="I799" s="81" t="s">
        <v>2578</v>
      </c>
      <c r="J799" s="83" t="s">
        <v>2578</v>
      </c>
      <c r="K799" s="95">
        <v>0</v>
      </c>
      <c r="L799" s="84" t="s">
        <v>2578</v>
      </c>
      <c r="M799" s="85" t="s">
        <v>4113</v>
      </c>
      <c r="N799" s="81" t="s">
        <v>2578</v>
      </c>
      <c r="P799" s="128">
        <f t="shared" si="12"/>
        <v>0</v>
      </c>
    </row>
    <row r="800" spans="1:16" ht="17.100000000000001" hidden="1" customHeight="1">
      <c r="A800" s="80">
        <v>10055</v>
      </c>
      <c r="B800" s="80" t="s">
        <v>2578</v>
      </c>
      <c r="C800" s="81" t="s">
        <v>2594</v>
      </c>
      <c r="D800" s="81" t="s">
        <v>4114</v>
      </c>
      <c r="E800" s="82" t="s">
        <v>2597</v>
      </c>
      <c r="F800" s="81"/>
      <c r="G800" s="81" t="s">
        <v>4020</v>
      </c>
      <c r="H800" s="82" t="s">
        <v>2597</v>
      </c>
      <c r="I800" s="81" t="s">
        <v>2578</v>
      </c>
      <c r="J800" s="83" t="s">
        <v>2578</v>
      </c>
      <c r="K800" s="95">
        <v>25.93</v>
      </c>
      <c r="L800" s="84">
        <v>43966</v>
      </c>
      <c r="M800" s="85" t="s">
        <v>4115</v>
      </c>
      <c r="N800" s="81" t="s">
        <v>2578</v>
      </c>
      <c r="P800" s="128">
        <f t="shared" si="12"/>
        <v>0</v>
      </c>
    </row>
    <row r="801" spans="1:16" ht="17.100000000000001" hidden="1" customHeight="1">
      <c r="A801" s="80">
        <v>10056</v>
      </c>
      <c r="B801" s="80" t="s">
        <v>2578</v>
      </c>
      <c r="C801" s="81" t="s">
        <v>2594</v>
      </c>
      <c r="D801" s="81" t="s">
        <v>4116</v>
      </c>
      <c r="E801" s="82" t="s">
        <v>2597</v>
      </c>
      <c r="F801" s="81"/>
      <c r="G801" s="81" t="s">
        <v>4020</v>
      </c>
      <c r="H801" s="82" t="s">
        <v>2597</v>
      </c>
      <c r="I801" s="81" t="s">
        <v>2578</v>
      </c>
      <c r="J801" s="83" t="s">
        <v>2578</v>
      </c>
      <c r="K801" s="95">
        <v>50</v>
      </c>
      <c r="L801" s="84">
        <v>43739</v>
      </c>
      <c r="M801" s="85" t="s">
        <v>4117</v>
      </c>
      <c r="N801" s="81" t="s">
        <v>2578</v>
      </c>
      <c r="P801" s="128">
        <f t="shared" si="12"/>
        <v>0</v>
      </c>
    </row>
    <row r="802" spans="1:16" ht="17.100000000000001" hidden="1" customHeight="1">
      <c r="A802" s="80">
        <v>10057</v>
      </c>
      <c r="B802" s="80" t="s">
        <v>2578</v>
      </c>
      <c r="C802" s="81" t="s">
        <v>2594</v>
      </c>
      <c r="D802" s="81" t="s">
        <v>4118</v>
      </c>
      <c r="E802" s="82" t="s">
        <v>2597</v>
      </c>
      <c r="F802" s="81"/>
      <c r="G802" s="81" t="s">
        <v>4020</v>
      </c>
      <c r="H802" s="82" t="s">
        <v>2597</v>
      </c>
      <c r="I802" s="81" t="s">
        <v>2578</v>
      </c>
      <c r="J802" s="83" t="s">
        <v>2578</v>
      </c>
      <c r="K802" s="95">
        <v>35</v>
      </c>
      <c r="L802" s="84">
        <v>42675</v>
      </c>
      <c r="M802" s="85" t="s">
        <v>4119</v>
      </c>
      <c r="N802" s="81" t="s">
        <v>2578</v>
      </c>
      <c r="P802" s="128">
        <f t="shared" si="12"/>
        <v>0</v>
      </c>
    </row>
    <row r="803" spans="1:16" ht="17.100000000000001" hidden="1" customHeight="1">
      <c r="A803" s="80">
        <v>10058</v>
      </c>
      <c r="B803" s="80" t="s">
        <v>2578</v>
      </c>
      <c r="C803" s="81" t="s">
        <v>2594</v>
      </c>
      <c r="D803" s="81" t="s">
        <v>4120</v>
      </c>
      <c r="E803" s="82" t="s">
        <v>2597</v>
      </c>
      <c r="F803" s="81"/>
      <c r="G803" s="81" t="s">
        <v>4020</v>
      </c>
      <c r="H803" s="82" t="s">
        <v>2597</v>
      </c>
      <c r="I803" s="81" t="s">
        <v>2578</v>
      </c>
      <c r="J803" s="83" t="s">
        <v>2578</v>
      </c>
      <c r="K803" s="95">
        <v>45</v>
      </c>
      <c r="L803" s="84">
        <v>43073</v>
      </c>
      <c r="M803" s="85" t="s">
        <v>4121</v>
      </c>
      <c r="N803" s="81" t="s">
        <v>2578</v>
      </c>
      <c r="P803" s="128">
        <f t="shared" si="12"/>
        <v>0</v>
      </c>
    </row>
    <row r="804" spans="1:16" ht="17.100000000000001" hidden="1" customHeight="1">
      <c r="A804" s="80">
        <v>10059</v>
      </c>
      <c r="B804" s="80" t="s">
        <v>2578</v>
      </c>
      <c r="C804" s="81" t="s">
        <v>2594</v>
      </c>
      <c r="D804" s="81" t="s">
        <v>4122</v>
      </c>
      <c r="E804" s="82" t="s">
        <v>2597</v>
      </c>
      <c r="F804" s="81"/>
      <c r="G804" s="81" t="s">
        <v>4020</v>
      </c>
      <c r="H804" s="82" t="s">
        <v>2597</v>
      </c>
      <c r="I804" s="81" t="s">
        <v>2578</v>
      </c>
      <c r="J804" s="83" t="s">
        <v>2578</v>
      </c>
      <c r="K804" s="95">
        <v>27.07</v>
      </c>
      <c r="L804" s="84">
        <v>42835</v>
      </c>
      <c r="M804" s="85" t="s">
        <v>4123</v>
      </c>
      <c r="N804" s="81" t="s">
        <v>2578</v>
      </c>
      <c r="P804" s="128">
        <f t="shared" si="12"/>
        <v>0</v>
      </c>
    </row>
    <row r="805" spans="1:16" ht="17.100000000000001" hidden="1" customHeight="1">
      <c r="A805" s="80">
        <v>10060</v>
      </c>
      <c r="B805" s="80" t="s">
        <v>2578</v>
      </c>
      <c r="C805" s="81" t="s">
        <v>2594</v>
      </c>
      <c r="D805" s="81" t="s">
        <v>4124</v>
      </c>
      <c r="E805" s="82" t="s">
        <v>2597</v>
      </c>
      <c r="F805" s="81"/>
      <c r="G805" s="81" t="s">
        <v>4020</v>
      </c>
      <c r="H805" s="82" t="s">
        <v>2597</v>
      </c>
      <c r="I805" s="81" t="s">
        <v>2578</v>
      </c>
      <c r="J805" s="83" t="s">
        <v>2578</v>
      </c>
      <c r="K805" s="95">
        <v>13.42</v>
      </c>
      <c r="L805" s="84">
        <v>43004</v>
      </c>
      <c r="M805" s="85" t="s">
        <v>4125</v>
      </c>
      <c r="N805" s="81" t="s">
        <v>2578</v>
      </c>
      <c r="P805" s="128">
        <f t="shared" si="12"/>
        <v>0</v>
      </c>
    </row>
    <row r="806" spans="1:16" ht="17.100000000000001" hidden="1" customHeight="1">
      <c r="A806" s="80">
        <v>10061</v>
      </c>
      <c r="B806" s="80" t="s">
        <v>2578</v>
      </c>
      <c r="C806" s="81" t="s">
        <v>2594</v>
      </c>
      <c r="D806" s="81" t="s">
        <v>4126</v>
      </c>
      <c r="E806" s="82" t="s">
        <v>2597</v>
      </c>
      <c r="F806" s="81"/>
      <c r="G806" s="81" t="s">
        <v>4020</v>
      </c>
      <c r="H806" s="82" t="s">
        <v>2597</v>
      </c>
      <c r="I806" s="81" t="s">
        <v>2578</v>
      </c>
      <c r="J806" s="83" t="s">
        <v>2578</v>
      </c>
      <c r="K806" s="95">
        <v>10.8</v>
      </c>
      <c r="L806" s="84">
        <v>43669</v>
      </c>
      <c r="M806" s="85" t="s">
        <v>4127</v>
      </c>
      <c r="N806" s="81" t="s">
        <v>2578</v>
      </c>
      <c r="P806" s="128">
        <f t="shared" si="12"/>
        <v>0</v>
      </c>
    </row>
    <row r="807" spans="1:16" ht="17.100000000000001" hidden="1" customHeight="1">
      <c r="A807" s="80">
        <v>10062</v>
      </c>
      <c r="B807" s="80" t="s">
        <v>2578</v>
      </c>
      <c r="C807" s="81" t="s">
        <v>2594</v>
      </c>
      <c r="D807" s="81" t="s">
        <v>4128</v>
      </c>
      <c r="E807" s="82" t="s">
        <v>2597</v>
      </c>
      <c r="F807" s="81"/>
      <c r="G807" s="81" t="s">
        <v>4020</v>
      </c>
      <c r="H807" s="82" t="s">
        <v>2597</v>
      </c>
      <c r="I807" s="81" t="s">
        <v>2578</v>
      </c>
      <c r="J807" s="83" t="s">
        <v>2578</v>
      </c>
      <c r="K807" s="95">
        <v>220</v>
      </c>
      <c r="L807" s="84">
        <v>43697</v>
      </c>
      <c r="M807" s="85" t="s">
        <v>4129</v>
      </c>
      <c r="N807" s="81" t="s">
        <v>2578</v>
      </c>
      <c r="P807" s="128">
        <f t="shared" si="12"/>
        <v>0</v>
      </c>
    </row>
    <row r="808" spans="1:16" ht="17.100000000000001" hidden="1" customHeight="1">
      <c r="A808" s="80">
        <v>10063</v>
      </c>
      <c r="B808" s="80" t="s">
        <v>2578</v>
      </c>
      <c r="C808" s="81" t="s">
        <v>2594</v>
      </c>
      <c r="D808" s="81" t="s">
        <v>4130</v>
      </c>
      <c r="E808" s="82" t="s">
        <v>2597</v>
      </c>
      <c r="F808" s="81"/>
      <c r="G808" s="81" t="s">
        <v>4020</v>
      </c>
      <c r="H808" s="82" t="s">
        <v>2597</v>
      </c>
      <c r="I808" s="81" t="s">
        <v>2578</v>
      </c>
      <c r="J808" s="83" t="s">
        <v>2578</v>
      </c>
      <c r="K808" s="95">
        <v>7.79</v>
      </c>
      <c r="L808" s="84">
        <v>43411</v>
      </c>
      <c r="M808" s="85" t="s">
        <v>4131</v>
      </c>
      <c r="N808" s="81" t="s">
        <v>2578</v>
      </c>
      <c r="P808" s="128">
        <f t="shared" si="12"/>
        <v>0</v>
      </c>
    </row>
    <row r="809" spans="1:16" ht="17.100000000000001" hidden="1" customHeight="1">
      <c r="A809" s="80">
        <v>10064</v>
      </c>
      <c r="B809" s="80" t="s">
        <v>2578</v>
      </c>
      <c r="C809" s="81" t="s">
        <v>2594</v>
      </c>
      <c r="D809" s="81" t="s">
        <v>4132</v>
      </c>
      <c r="E809" s="82" t="s">
        <v>2597</v>
      </c>
      <c r="F809" s="81"/>
      <c r="G809" s="81" t="s">
        <v>4020</v>
      </c>
      <c r="H809" s="82" t="s">
        <v>2597</v>
      </c>
      <c r="I809" s="81" t="s">
        <v>2578</v>
      </c>
      <c r="J809" s="83" t="s">
        <v>2578</v>
      </c>
      <c r="K809" s="95">
        <v>11.9</v>
      </c>
      <c r="L809" s="84">
        <v>43601</v>
      </c>
      <c r="M809" s="85" t="s">
        <v>4133</v>
      </c>
      <c r="N809" s="81" t="s">
        <v>2578</v>
      </c>
      <c r="P809" s="128">
        <f t="shared" si="12"/>
        <v>0</v>
      </c>
    </row>
    <row r="810" spans="1:16" ht="17.100000000000001" hidden="1" customHeight="1">
      <c r="A810" s="80">
        <v>10066</v>
      </c>
      <c r="B810" s="80" t="s">
        <v>2578</v>
      </c>
      <c r="C810" s="81" t="s">
        <v>2594</v>
      </c>
      <c r="D810" s="81" t="s">
        <v>4134</v>
      </c>
      <c r="E810" s="82" t="s">
        <v>2597</v>
      </c>
      <c r="F810" s="81"/>
      <c r="G810" s="81" t="s">
        <v>4020</v>
      </c>
      <c r="H810" s="82" t="s">
        <v>2597</v>
      </c>
      <c r="I810" s="81" t="s">
        <v>2578</v>
      </c>
      <c r="J810" s="83" t="s">
        <v>2578</v>
      </c>
      <c r="K810" s="95">
        <v>9.39</v>
      </c>
      <c r="L810" s="84">
        <v>43906</v>
      </c>
      <c r="M810" s="85" t="s">
        <v>4135</v>
      </c>
      <c r="N810" s="81" t="s">
        <v>2578</v>
      </c>
      <c r="P810" s="128">
        <f t="shared" si="12"/>
        <v>0</v>
      </c>
    </row>
    <row r="811" spans="1:16" ht="17.100000000000001" hidden="1" customHeight="1">
      <c r="A811" s="80">
        <v>10067</v>
      </c>
      <c r="B811" s="80" t="s">
        <v>2578</v>
      </c>
      <c r="C811" s="81" t="s">
        <v>2594</v>
      </c>
      <c r="D811" s="81" t="s">
        <v>4136</v>
      </c>
      <c r="E811" s="82" t="s">
        <v>2597</v>
      </c>
      <c r="F811" s="81"/>
      <c r="G811" s="81" t="s">
        <v>4020</v>
      </c>
      <c r="H811" s="82" t="s">
        <v>2597</v>
      </c>
      <c r="I811" s="81" t="s">
        <v>2578</v>
      </c>
      <c r="J811" s="83" t="s">
        <v>2578</v>
      </c>
      <c r="K811" s="95">
        <v>8</v>
      </c>
      <c r="L811" s="84">
        <v>43998</v>
      </c>
      <c r="M811" s="85" t="s">
        <v>4137</v>
      </c>
      <c r="N811" s="81" t="s">
        <v>2578</v>
      </c>
      <c r="P811" s="128">
        <f t="shared" si="12"/>
        <v>0</v>
      </c>
    </row>
    <row r="812" spans="1:16" ht="17.100000000000001" hidden="1" customHeight="1">
      <c r="A812" s="80">
        <v>30064</v>
      </c>
      <c r="B812" s="80" t="s">
        <v>2578</v>
      </c>
      <c r="C812" s="81" t="s">
        <v>2594</v>
      </c>
      <c r="D812" s="81" t="s">
        <v>4138</v>
      </c>
      <c r="E812" s="82" t="s">
        <v>2597</v>
      </c>
      <c r="F812" s="81"/>
      <c r="G812" s="81" t="s">
        <v>4020</v>
      </c>
      <c r="H812" s="82" t="s">
        <v>2597</v>
      </c>
      <c r="I812" s="81" t="s">
        <v>2578</v>
      </c>
      <c r="J812" s="83" t="s">
        <v>2578</v>
      </c>
      <c r="K812" s="95">
        <v>2252.2600000000002</v>
      </c>
      <c r="L812" s="84">
        <v>42522</v>
      </c>
      <c r="M812" s="85" t="s">
        <v>4139</v>
      </c>
      <c r="N812" s="81" t="s">
        <v>2578</v>
      </c>
      <c r="P812" s="128">
        <f t="shared" si="12"/>
        <v>0</v>
      </c>
    </row>
    <row r="813" spans="1:16" ht="17.100000000000001" hidden="1" customHeight="1">
      <c r="A813" s="80">
        <v>30071</v>
      </c>
      <c r="B813" s="80" t="s">
        <v>2578</v>
      </c>
      <c r="C813" s="81" t="s">
        <v>2594</v>
      </c>
      <c r="D813" s="81" t="s">
        <v>4140</v>
      </c>
      <c r="E813" s="82" t="s">
        <v>2597</v>
      </c>
      <c r="F813" s="81"/>
      <c r="G813" s="81" t="s">
        <v>4020</v>
      </c>
      <c r="H813" s="82" t="s">
        <v>2597</v>
      </c>
      <c r="I813" s="81" t="s">
        <v>2578</v>
      </c>
      <c r="J813" s="83" t="s">
        <v>2578</v>
      </c>
      <c r="K813" s="95">
        <v>0</v>
      </c>
      <c r="L813" s="84" t="s">
        <v>2578</v>
      </c>
      <c r="M813" s="85" t="s">
        <v>4141</v>
      </c>
      <c r="N813" s="81" t="s">
        <v>2578</v>
      </c>
      <c r="P813" s="128">
        <f t="shared" si="12"/>
        <v>0</v>
      </c>
    </row>
    <row r="814" spans="1:16" ht="17.100000000000001" hidden="1" customHeight="1">
      <c r="A814" s="80">
        <v>30072</v>
      </c>
      <c r="B814" s="80" t="s">
        <v>2578</v>
      </c>
      <c r="C814" s="81" t="s">
        <v>2594</v>
      </c>
      <c r="D814" s="81" t="s">
        <v>4142</v>
      </c>
      <c r="E814" s="82" t="s">
        <v>2597</v>
      </c>
      <c r="F814" s="81"/>
      <c r="G814" s="81" t="s">
        <v>4020</v>
      </c>
      <c r="H814" s="82" t="s">
        <v>2597</v>
      </c>
      <c r="I814" s="81" t="s">
        <v>2578</v>
      </c>
      <c r="J814" s="83" t="s">
        <v>2578</v>
      </c>
      <c r="K814" s="95">
        <v>0</v>
      </c>
      <c r="L814" s="84" t="s">
        <v>2578</v>
      </c>
      <c r="M814" s="85" t="s">
        <v>4143</v>
      </c>
      <c r="N814" s="81" t="s">
        <v>2578</v>
      </c>
      <c r="P814" s="128">
        <f t="shared" si="12"/>
        <v>0</v>
      </c>
    </row>
    <row r="815" spans="1:16" ht="17.100000000000001" hidden="1" customHeight="1">
      <c r="A815" s="80">
        <v>30079</v>
      </c>
      <c r="B815" s="80" t="s">
        <v>2578</v>
      </c>
      <c r="C815" s="81" t="s">
        <v>2594</v>
      </c>
      <c r="D815" s="81" t="s">
        <v>4144</v>
      </c>
      <c r="E815" s="82" t="s">
        <v>2597</v>
      </c>
      <c r="F815" s="81"/>
      <c r="G815" s="81" t="s">
        <v>4020</v>
      </c>
      <c r="H815" s="82" t="s">
        <v>2597</v>
      </c>
      <c r="I815" s="81" t="s">
        <v>2578</v>
      </c>
      <c r="J815" s="83" t="s">
        <v>2578</v>
      </c>
      <c r="K815" s="95">
        <v>1768.65</v>
      </c>
      <c r="L815" s="84">
        <v>42815</v>
      </c>
      <c r="M815" s="85" t="s">
        <v>4145</v>
      </c>
      <c r="N815" s="81" t="s">
        <v>2578</v>
      </c>
      <c r="P815" s="128">
        <f t="shared" si="12"/>
        <v>0</v>
      </c>
    </row>
    <row r="816" spans="1:16" ht="17.100000000000001" hidden="1" customHeight="1">
      <c r="A816" s="80">
        <v>30087</v>
      </c>
      <c r="B816" s="80" t="s">
        <v>2578</v>
      </c>
      <c r="C816" s="81" t="s">
        <v>2594</v>
      </c>
      <c r="D816" s="81" t="s">
        <v>4146</v>
      </c>
      <c r="E816" s="82" t="s">
        <v>2597</v>
      </c>
      <c r="F816" s="81"/>
      <c r="G816" s="81" t="s">
        <v>4020</v>
      </c>
      <c r="H816" s="82" t="s">
        <v>2597</v>
      </c>
      <c r="I816" s="81" t="s">
        <v>2578</v>
      </c>
      <c r="J816" s="83" t="s">
        <v>2578</v>
      </c>
      <c r="K816" s="95">
        <v>2111.19</v>
      </c>
      <c r="L816" s="84">
        <v>42612</v>
      </c>
      <c r="M816" s="85" t="s">
        <v>4147</v>
      </c>
      <c r="N816" s="81" t="s">
        <v>2578</v>
      </c>
      <c r="P816" s="128">
        <f t="shared" si="12"/>
        <v>0</v>
      </c>
    </row>
    <row r="817" spans="1:16" ht="17.100000000000001" hidden="1" customHeight="1">
      <c r="A817" s="80">
        <v>30090</v>
      </c>
      <c r="B817" s="80" t="s">
        <v>2578</v>
      </c>
      <c r="C817" s="81" t="s">
        <v>2594</v>
      </c>
      <c r="D817" s="81" t="s">
        <v>4148</v>
      </c>
      <c r="E817" s="82" t="s">
        <v>2597</v>
      </c>
      <c r="F817" s="81"/>
      <c r="G817" s="81" t="s">
        <v>4020</v>
      </c>
      <c r="H817" s="82" t="s">
        <v>2597</v>
      </c>
      <c r="I817" s="81" t="s">
        <v>2578</v>
      </c>
      <c r="J817" s="83" t="s">
        <v>2578</v>
      </c>
      <c r="K817" s="95">
        <v>5729.7</v>
      </c>
      <c r="L817" s="84">
        <v>42173</v>
      </c>
      <c r="M817" s="85" t="s">
        <v>4149</v>
      </c>
      <c r="N817" s="81" t="s">
        <v>2578</v>
      </c>
      <c r="P817" s="128">
        <f t="shared" si="12"/>
        <v>0</v>
      </c>
    </row>
    <row r="818" spans="1:16" ht="17.100000000000001" hidden="1" customHeight="1">
      <c r="A818" s="80">
        <v>30091</v>
      </c>
      <c r="B818" s="80" t="s">
        <v>2578</v>
      </c>
      <c r="C818" s="81" t="s">
        <v>2594</v>
      </c>
      <c r="D818" s="81" t="s">
        <v>4150</v>
      </c>
      <c r="E818" s="82" t="s">
        <v>2597</v>
      </c>
      <c r="F818" s="81"/>
      <c r="G818" s="81" t="s">
        <v>4020</v>
      </c>
      <c r="H818" s="82" t="s">
        <v>2597</v>
      </c>
      <c r="I818" s="81" t="s">
        <v>2578</v>
      </c>
      <c r="J818" s="83" t="s">
        <v>2578</v>
      </c>
      <c r="K818" s="95">
        <v>4831.95</v>
      </c>
      <c r="L818" s="84">
        <v>42522</v>
      </c>
      <c r="M818" s="85" t="s">
        <v>4151</v>
      </c>
      <c r="N818" s="81" t="s">
        <v>2578</v>
      </c>
      <c r="P818" s="128">
        <f t="shared" si="12"/>
        <v>0</v>
      </c>
    </row>
    <row r="819" spans="1:16" ht="17.100000000000001" hidden="1" customHeight="1">
      <c r="A819" s="80">
        <v>30092</v>
      </c>
      <c r="B819" s="80" t="s">
        <v>2578</v>
      </c>
      <c r="C819" s="81" t="s">
        <v>2594</v>
      </c>
      <c r="D819" s="81" t="s">
        <v>4152</v>
      </c>
      <c r="E819" s="82" t="s">
        <v>2597</v>
      </c>
      <c r="F819" s="81"/>
      <c r="G819" s="81" t="s">
        <v>4020</v>
      </c>
      <c r="H819" s="82" t="s">
        <v>2597</v>
      </c>
      <c r="I819" s="81" t="s">
        <v>2578</v>
      </c>
      <c r="J819" s="83" t="s">
        <v>2578</v>
      </c>
      <c r="K819" s="95">
        <v>7643.88</v>
      </c>
      <c r="L819" s="84">
        <v>42247</v>
      </c>
      <c r="M819" s="85" t="s">
        <v>4153</v>
      </c>
      <c r="N819" s="81" t="s">
        <v>2578</v>
      </c>
      <c r="P819" s="128">
        <f t="shared" si="12"/>
        <v>0</v>
      </c>
    </row>
    <row r="820" spans="1:16" ht="17.100000000000001" hidden="1" customHeight="1">
      <c r="A820" s="80">
        <v>30093</v>
      </c>
      <c r="B820" s="80" t="s">
        <v>2578</v>
      </c>
      <c r="C820" s="81" t="s">
        <v>2594</v>
      </c>
      <c r="D820" s="81" t="s">
        <v>4154</v>
      </c>
      <c r="E820" s="82" t="s">
        <v>2597</v>
      </c>
      <c r="F820" s="81"/>
      <c r="G820" s="81" t="s">
        <v>4020</v>
      </c>
      <c r="H820" s="82" t="s">
        <v>2597</v>
      </c>
      <c r="I820" s="81" t="s">
        <v>2578</v>
      </c>
      <c r="J820" s="83" t="s">
        <v>2578</v>
      </c>
      <c r="K820" s="95">
        <v>7610.49</v>
      </c>
      <c r="L820" s="84">
        <v>42247</v>
      </c>
      <c r="M820" s="85" t="s">
        <v>4155</v>
      </c>
      <c r="N820" s="81" t="s">
        <v>2578</v>
      </c>
      <c r="P820" s="128">
        <f t="shared" si="12"/>
        <v>0</v>
      </c>
    </row>
    <row r="821" spans="1:16" ht="17.100000000000001" hidden="1" customHeight="1">
      <c r="A821" s="80">
        <v>30094</v>
      </c>
      <c r="B821" s="80" t="s">
        <v>2578</v>
      </c>
      <c r="C821" s="81" t="s">
        <v>2594</v>
      </c>
      <c r="D821" s="81" t="s">
        <v>4156</v>
      </c>
      <c r="E821" s="82" t="s">
        <v>2597</v>
      </c>
      <c r="F821" s="81"/>
      <c r="G821" s="81" t="s">
        <v>4020</v>
      </c>
      <c r="H821" s="82" t="s">
        <v>2597</v>
      </c>
      <c r="I821" s="81" t="s">
        <v>2578</v>
      </c>
      <c r="J821" s="83" t="s">
        <v>2578</v>
      </c>
      <c r="K821" s="95">
        <v>5729.7</v>
      </c>
      <c r="L821" s="84">
        <v>42173</v>
      </c>
      <c r="M821" s="85" t="s">
        <v>4157</v>
      </c>
      <c r="N821" s="81" t="s">
        <v>2578</v>
      </c>
      <c r="P821" s="128">
        <f t="shared" si="12"/>
        <v>0</v>
      </c>
    </row>
    <row r="822" spans="1:16" ht="17.100000000000001" hidden="1" customHeight="1">
      <c r="A822" s="80">
        <v>30098</v>
      </c>
      <c r="B822" s="80" t="s">
        <v>2578</v>
      </c>
      <c r="C822" s="81" t="s">
        <v>2594</v>
      </c>
      <c r="D822" s="81" t="s">
        <v>4158</v>
      </c>
      <c r="E822" s="82" t="s">
        <v>2597</v>
      </c>
      <c r="F822" s="81"/>
      <c r="G822" s="81" t="s">
        <v>4020</v>
      </c>
      <c r="H822" s="82" t="s">
        <v>2597</v>
      </c>
      <c r="I822" s="81" t="s">
        <v>2578</v>
      </c>
      <c r="J822" s="83" t="s">
        <v>2578</v>
      </c>
      <c r="K822" s="95">
        <v>1800</v>
      </c>
      <c r="L822" s="84">
        <v>42166</v>
      </c>
      <c r="M822" s="85" t="s">
        <v>4159</v>
      </c>
      <c r="N822" s="81" t="s">
        <v>2578</v>
      </c>
      <c r="P822" s="128">
        <f t="shared" si="12"/>
        <v>0</v>
      </c>
    </row>
    <row r="823" spans="1:16" ht="17.100000000000001" hidden="1" customHeight="1">
      <c r="A823" s="80">
        <v>30101</v>
      </c>
      <c r="B823" s="80" t="s">
        <v>2578</v>
      </c>
      <c r="C823" s="81" t="s">
        <v>2594</v>
      </c>
      <c r="D823" s="81" t="s">
        <v>4160</v>
      </c>
      <c r="E823" s="82" t="s">
        <v>2597</v>
      </c>
      <c r="F823" s="81"/>
      <c r="G823" s="81" t="s">
        <v>4020</v>
      </c>
      <c r="H823" s="82" t="s">
        <v>2597</v>
      </c>
      <c r="I823" s="81" t="s">
        <v>2578</v>
      </c>
      <c r="J823" s="83" t="s">
        <v>2578</v>
      </c>
      <c r="K823" s="95">
        <v>3133.68</v>
      </c>
      <c r="L823" s="84">
        <v>42667</v>
      </c>
      <c r="M823" s="85" t="s">
        <v>4161</v>
      </c>
      <c r="N823" s="81" t="s">
        <v>2578</v>
      </c>
      <c r="P823" s="128">
        <f t="shared" si="12"/>
        <v>0</v>
      </c>
    </row>
    <row r="824" spans="1:16" ht="17.100000000000001" hidden="1" customHeight="1">
      <c r="A824" s="80">
        <v>30107</v>
      </c>
      <c r="B824" s="80" t="s">
        <v>2578</v>
      </c>
      <c r="C824" s="81" t="s">
        <v>2594</v>
      </c>
      <c r="D824" s="81" t="s">
        <v>4162</v>
      </c>
      <c r="E824" s="82" t="s">
        <v>2597</v>
      </c>
      <c r="F824" s="81"/>
      <c r="G824" s="81" t="s">
        <v>4020</v>
      </c>
      <c r="H824" s="82" t="s">
        <v>2597</v>
      </c>
      <c r="I824" s="81" t="s">
        <v>2578</v>
      </c>
      <c r="J824" s="83" t="s">
        <v>2578</v>
      </c>
      <c r="K824" s="95">
        <v>833.65</v>
      </c>
      <c r="L824" s="84">
        <v>42261</v>
      </c>
      <c r="M824" s="85" t="s">
        <v>4162</v>
      </c>
      <c r="N824" s="81" t="s">
        <v>2578</v>
      </c>
      <c r="P824" s="128">
        <f t="shared" si="12"/>
        <v>0</v>
      </c>
    </row>
    <row r="825" spans="1:16" ht="17.100000000000001" hidden="1" customHeight="1">
      <c r="A825" s="80">
        <v>30109</v>
      </c>
      <c r="B825" s="80" t="s">
        <v>2578</v>
      </c>
      <c r="C825" s="81" t="s">
        <v>2594</v>
      </c>
      <c r="D825" s="81" t="s">
        <v>4163</v>
      </c>
      <c r="E825" s="82" t="s">
        <v>2597</v>
      </c>
      <c r="F825" s="81"/>
      <c r="G825" s="81" t="s">
        <v>4020</v>
      </c>
      <c r="H825" s="82" t="s">
        <v>2597</v>
      </c>
      <c r="I825" s="81" t="s">
        <v>2578</v>
      </c>
      <c r="J825" s="83" t="s">
        <v>2578</v>
      </c>
      <c r="K825" s="95">
        <v>4957.07</v>
      </c>
      <c r="L825" s="84">
        <v>42606</v>
      </c>
      <c r="M825" s="85" t="s">
        <v>4164</v>
      </c>
      <c r="N825" s="81" t="s">
        <v>2578</v>
      </c>
      <c r="P825" s="128">
        <f t="shared" si="12"/>
        <v>0</v>
      </c>
    </row>
    <row r="826" spans="1:16" ht="17.100000000000001" hidden="1" customHeight="1">
      <c r="A826" s="80">
        <v>30110</v>
      </c>
      <c r="B826" s="80" t="s">
        <v>2578</v>
      </c>
      <c r="C826" s="81" t="s">
        <v>2594</v>
      </c>
      <c r="D826" s="81" t="s">
        <v>4165</v>
      </c>
      <c r="E826" s="82" t="s">
        <v>2597</v>
      </c>
      <c r="F826" s="81"/>
      <c r="G826" s="81" t="s">
        <v>4020</v>
      </c>
      <c r="H826" s="82" t="s">
        <v>2597</v>
      </c>
      <c r="I826" s="81" t="s">
        <v>2578</v>
      </c>
      <c r="J826" s="83" t="s">
        <v>2578</v>
      </c>
      <c r="K826" s="95">
        <v>2060</v>
      </c>
      <c r="L826" s="84">
        <v>43304</v>
      </c>
      <c r="M826" s="85" t="s">
        <v>4166</v>
      </c>
      <c r="N826" s="81" t="s">
        <v>2578</v>
      </c>
      <c r="P826" s="128">
        <f t="shared" si="12"/>
        <v>0</v>
      </c>
    </row>
    <row r="827" spans="1:16" ht="17.100000000000001" hidden="1" customHeight="1">
      <c r="A827" s="80">
        <v>30111</v>
      </c>
      <c r="B827" s="80" t="s">
        <v>2578</v>
      </c>
      <c r="C827" s="81" t="s">
        <v>2594</v>
      </c>
      <c r="D827" s="81" t="s">
        <v>4167</v>
      </c>
      <c r="E827" s="82" t="s">
        <v>2597</v>
      </c>
      <c r="F827" s="81"/>
      <c r="G827" s="81" t="s">
        <v>4020</v>
      </c>
      <c r="H827" s="82" t="s">
        <v>2597</v>
      </c>
      <c r="I827" s="81" t="s">
        <v>2578</v>
      </c>
      <c r="J827" s="83" t="s">
        <v>2578</v>
      </c>
      <c r="K827" s="95">
        <v>5285.56</v>
      </c>
      <c r="L827" s="84">
        <v>42643</v>
      </c>
      <c r="M827" s="85" t="s">
        <v>4168</v>
      </c>
      <c r="N827" s="81" t="s">
        <v>2578</v>
      </c>
      <c r="P827" s="128">
        <f t="shared" si="12"/>
        <v>0</v>
      </c>
    </row>
    <row r="828" spans="1:16" ht="17.100000000000001" hidden="1" customHeight="1">
      <c r="A828" s="80">
        <v>30112</v>
      </c>
      <c r="B828" s="80" t="s">
        <v>2578</v>
      </c>
      <c r="C828" s="81" t="s">
        <v>2594</v>
      </c>
      <c r="D828" s="81" t="s">
        <v>4169</v>
      </c>
      <c r="E828" s="82" t="s">
        <v>2597</v>
      </c>
      <c r="F828" s="81"/>
      <c r="G828" s="81" t="s">
        <v>4020</v>
      </c>
      <c r="H828" s="82" t="s">
        <v>2597</v>
      </c>
      <c r="I828" s="81" t="s">
        <v>2578</v>
      </c>
      <c r="J828" s="83" t="s">
        <v>2578</v>
      </c>
      <c r="K828" s="95">
        <v>299.23</v>
      </c>
      <c r="L828" s="84">
        <v>42353</v>
      </c>
      <c r="M828" s="85" t="s">
        <v>4170</v>
      </c>
      <c r="N828" s="81" t="s">
        <v>2578</v>
      </c>
      <c r="P828" s="128">
        <f t="shared" si="12"/>
        <v>0</v>
      </c>
    </row>
    <row r="829" spans="1:16" ht="17.100000000000001" hidden="1" customHeight="1">
      <c r="A829" s="80">
        <v>30113</v>
      </c>
      <c r="B829" s="80" t="s">
        <v>2578</v>
      </c>
      <c r="C829" s="81" t="s">
        <v>2594</v>
      </c>
      <c r="D829" s="81" t="s">
        <v>4171</v>
      </c>
      <c r="E829" s="82" t="s">
        <v>2597</v>
      </c>
      <c r="F829" s="81"/>
      <c r="G829" s="81" t="s">
        <v>4020</v>
      </c>
      <c r="H829" s="82" t="s">
        <v>2597</v>
      </c>
      <c r="I829" s="81" t="s">
        <v>2578</v>
      </c>
      <c r="J829" s="83" t="s">
        <v>2578</v>
      </c>
      <c r="K829" s="95">
        <v>335.28</v>
      </c>
      <c r="L829" s="84">
        <v>42353</v>
      </c>
      <c r="M829" s="85" t="s">
        <v>4172</v>
      </c>
      <c r="N829" s="81" t="s">
        <v>2578</v>
      </c>
      <c r="P829" s="128">
        <f t="shared" si="12"/>
        <v>0</v>
      </c>
    </row>
    <row r="830" spans="1:16" ht="17.100000000000001" hidden="1" customHeight="1">
      <c r="A830" s="80">
        <v>30114</v>
      </c>
      <c r="B830" s="80" t="s">
        <v>2578</v>
      </c>
      <c r="C830" s="81" t="s">
        <v>2594</v>
      </c>
      <c r="D830" s="81" t="s">
        <v>4173</v>
      </c>
      <c r="E830" s="82" t="s">
        <v>2597</v>
      </c>
      <c r="F830" s="81"/>
      <c r="G830" s="81" t="s">
        <v>4020</v>
      </c>
      <c r="H830" s="82" t="s">
        <v>2597</v>
      </c>
      <c r="I830" s="81" t="s">
        <v>2578</v>
      </c>
      <c r="J830" s="83" t="s">
        <v>2578</v>
      </c>
      <c r="K830" s="95">
        <v>333.84</v>
      </c>
      <c r="L830" s="84">
        <v>42445</v>
      </c>
      <c r="M830" s="85" t="s">
        <v>4174</v>
      </c>
      <c r="N830" s="81" t="s">
        <v>2578</v>
      </c>
      <c r="P830" s="128">
        <f t="shared" si="12"/>
        <v>0</v>
      </c>
    </row>
    <row r="831" spans="1:16" ht="17.100000000000001" hidden="1" customHeight="1">
      <c r="A831" s="80">
        <v>30115</v>
      </c>
      <c r="B831" s="80" t="s">
        <v>2578</v>
      </c>
      <c r="C831" s="81" t="s">
        <v>2594</v>
      </c>
      <c r="D831" s="81" t="s">
        <v>4175</v>
      </c>
      <c r="E831" s="82" t="s">
        <v>2597</v>
      </c>
      <c r="F831" s="81"/>
      <c r="G831" s="81" t="s">
        <v>4020</v>
      </c>
      <c r="H831" s="82" t="s">
        <v>2597</v>
      </c>
      <c r="I831" s="81" t="s">
        <v>2578</v>
      </c>
      <c r="J831" s="83" t="s">
        <v>2578</v>
      </c>
      <c r="K831" s="95">
        <v>1459.34</v>
      </c>
      <c r="L831" s="84">
        <v>42558</v>
      </c>
      <c r="M831" s="85" t="s">
        <v>4176</v>
      </c>
      <c r="N831" s="81" t="s">
        <v>2578</v>
      </c>
      <c r="P831" s="128">
        <f t="shared" si="12"/>
        <v>0</v>
      </c>
    </row>
    <row r="832" spans="1:16" ht="17.100000000000001" hidden="1" customHeight="1">
      <c r="A832" s="80">
        <v>30116</v>
      </c>
      <c r="B832" s="80" t="s">
        <v>2578</v>
      </c>
      <c r="C832" s="81" t="s">
        <v>2594</v>
      </c>
      <c r="D832" s="81" t="s">
        <v>4177</v>
      </c>
      <c r="E832" s="82" t="s">
        <v>2597</v>
      </c>
      <c r="F832" s="81"/>
      <c r="G832" s="81" t="s">
        <v>4020</v>
      </c>
      <c r="H832" s="82" t="s">
        <v>2597</v>
      </c>
      <c r="I832" s="81" t="s">
        <v>2578</v>
      </c>
      <c r="J832" s="83" t="s">
        <v>2578</v>
      </c>
      <c r="K832" s="95">
        <v>1833.1</v>
      </c>
      <c r="L832" s="84">
        <v>42489</v>
      </c>
      <c r="M832" s="85" t="s">
        <v>4178</v>
      </c>
      <c r="N832" s="81" t="s">
        <v>2578</v>
      </c>
      <c r="P832" s="128">
        <f t="shared" si="12"/>
        <v>0</v>
      </c>
    </row>
    <row r="833" spans="1:16" ht="17.100000000000001" hidden="1" customHeight="1">
      <c r="A833" s="80">
        <v>30118</v>
      </c>
      <c r="B833" s="80" t="s">
        <v>2578</v>
      </c>
      <c r="C833" s="81" t="s">
        <v>2594</v>
      </c>
      <c r="D833" s="81" t="s">
        <v>4179</v>
      </c>
      <c r="E833" s="82" t="s">
        <v>2597</v>
      </c>
      <c r="F833" s="81"/>
      <c r="G833" s="81" t="s">
        <v>4020</v>
      </c>
      <c r="H833" s="82" t="s">
        <v>2597</v>
      </c>
      <c r="I833" s="81" t="s">
        <v>2578</v>
      </c>
      <c r="J833" s="83" t="s">
        <v>2578</v>
      </c>
      <c r="K833" s="95">
        <v>1912.5</v>
      </c>
      <c r="L833" s="84">
        <v>42425</v>
      </c>
      <c r="M833" s="85" t="s">
        <v>4180</v>
      </c>
      <c r="N833" s="81" t="s">
        <v>2578</v>
      </c>
      <c r="P833" s="128">
        <f t="shared" si="12"/>
        <v>0</v>
      </c>
    </row>
    <row r="834" spans="1:16" ht="17.100000000000001" hidden="1" customHeight="1">
      <c r="A834" s="80">
        <v>30119</v>
      </c>
      <c r="B834" s="80" t="s">
        <v>2578</v>
      </c>
      <c r="C834" s="81" t="s">
        <v>2594</v>
      </c>
      <c r="D834" s="81" t="s">
        <v>4181</v>
      </c>
      <c r="E834" s="82" t="s">
        <v>2597</v>
      </c>
      <c r="F834" s="81"/>
      <c r="G834" s="81" t="s">
        <v>4020</v>
      </c>
      <c r="H834" s="82" t="s">
        <v>2597</v>
      </c>
      <c r="I834" s="81" t="s">
        <v>2578</v>
      </c>
      <c r="J834" s="83" t="s">
        <v>2578</v>
      </c>
      <c r="K834" s="95">
        <v>0</v>
      </c>
      <c r="L834" s="84" t="s">
        <v>2578</v>
      </c>
      <c r="M834" s="85" t="s">
        <v>4182</v>
      </c>
      <c r="N834" s="81" t="s">
        <v>2578</v>
      </c>
      <c r="P834" s="128">
        <f t="shared" si="12"/>
        <v>0</v>
      </c>
    </row>
    <row r="835" spans="1:16" ht="17.100000000000001" hidden="1" customHeight="1">
      <c r="A835" s="80">
        <v>30120</v>
      </c>
      <c r="B835" s="80" t="s">
        <v>2578</v>
      </c>
      <c r="C835" s="81" t="s">
        <v>2594</v>
      </c>
      <c r="D835" s="81" t="s">
        <v>4183</v>
      </c>
      <c r="E835" s="82" t="s">
        <v>2597</v>
      </c>
      <c r="F835" s="81"/>
      <c r="G835" s="81" t="s">
        <v>4020</v>
      </c>
      <c r="H835" s="82" t="s">
        <v>2597</v>
      </c>
      <c r="I835" s="81" t="s">
        <v>2578</v>
      </c>
      <c r="J835" s="83" t="s">
        <v>2578</v>
      </c>
      <c r="K835" s="95">
        <v>1459.34</v>
      </c>
      <c r="L835" s="84">
        <v>42555</v>
      </c>
      <c r="M835" s="85" t="s">
        <v>4184</v>
      </c>
      <c r="N835" s="81" t="s">
        <v>2578</v>
      </c>
      <c r="P835" s="128">
        <f t="shared" si="12"/>
        <v>0</v>
      </c>
    </row>
    <row r="836" spans="1:16" ht="17.100000000000001" hidden="1" customHeight="1">
      <c r="A836" s="80">
        <v>30121</v>
      </c>
      <c r="B836" s="80" t="s">
        <v>2578</v>
      </c>
      <c r="C836" s="81" t="s">
        <v>2594</v>
      </c>
      <c r="D836" s="81" t="s">
        <v>4185</v>
      </c>
      <c r="E836" s="82" t="s">
        <v>2597</v>
      </c>
      <c r="F836" s="81"/>
      <c r="G836" s="81" t="s">
        <v>4020</v>
      </c>
      <c r="H836" s="82" t="s">
        <v>2597</v>
      </c>
      <c r="I836" s="81" t="s">
        <v>2578</v>
      </c>
      <c r="J836" s="83" t="s">
        <v>2578</v>
      </c>
      <c r="K836" s="95">
        <v>2111.19</v>
      </c>
      <c r="L836" s="84">
        <v>42555</v>
      </c>
      <c r="M836" s="85" t="s">
        <v>4186</v>
      </c>
      <c r="N836" s="81" t="s">
        <v>2578</v>
      </c>
      <c r="P836" s="128">
        <f t="shared" si="12"/>
        <v>0</v>
      </c>
    </row>
    <row r="837" spans="1:16" ht="17.100000000000001" hidden="1" customHeight="1">
      <c r="A837" s="80">
        <v>30122</v>
      </c>
      <c r="B837" s="80" t="s">
        <v>2578</v>
      </c>
      <c r="C837" s="81" t="s">
        <v>2594</v>
      </c>
      <c r="D837" s="81" t="s">
        <v>4187</v>
      </c>
      <c r="E837" s="82" t="s">
        <v>2597</v>
      </c>
      <c r="F837" s="81"/>
      <c r="G837" s="81" t="s">
        <v>4020</v>
      </c>
      <c r="H837" s="82" t="s">
        <v>2597</v>
      </c>
      <c r="I837" s="81" t="s">
        <v>2578</v>
      </c>
      <c r="J837" s="83" t="s">
        <v>2578</v>
      </c>
      <c r="K837" s="95">
        <v>898.7</v>
      </c>
      <c r="L837" s="84">
        <v>42391</v>
      </c>
      <c r="M837" s="85" t="s">
        <v>4187</v>
      </c>
      <c r="N837" s="81" t="s">
        <v>2578</v>
      </c>
      <c r="P837" s="128">
        <f t="shared" si="12"/>
        <v>0</v>
      </c>
    </row>
    <row r="838" spans="1:16" ht="17.100000000000001" hidden="1" customHeight="1">
      <c r="A838" s="80">
        <v>30123</v>
      </c>
      <c r="B838" s="80" t="s">
        <v>2578</v>
      </c>
      <c r="C838" s="81" t="s">
        <v>2594</v>
      </c>
      <c r="D838" s="81" t="s">
        <v>4188</v>
      </c>
      <c r="E838" s="82" t="s">
        <v>2597</v>
      </c>
      <c r="F838" s="81"/>
      <c r="G838" s="81" t="s">
        <v>4020</v>
      </c>
      <c r="H838" s="82" t="s">
        <v>2597</v>
      </c>
      <c r="I838" s="81" t="s">
        <v>2578</v>
      </c>
      <c r="J838" s="83" t="s">
        <v>2578</v>
      </c>
      <c r="K838" s="95">
        <v>4651.55</v>
      </c>
      <c r="L838" s="84">
        <v>42411</v>
      </c>
      <c r="M838" s="85" t="s">
        <v>4189</v>
      </c>
      <c r="N838" s="81" t="s">
        <v>2578</v>
      </c>
      <c r="P838" s="128">
        <f t="shared" si="12"/>
        <v>0</v>
      </c>
    </row>
    <row r="839" spans="1:16" ht="17.100000000000001" hidden="1" customHeight="1">
      <c r="A839" s="80">
        <v>30124</v>
      </c>
      <c r="B839" s="80" t="s">
        <v>2578</v>
      </c>
      <c r="C839" s="81" t="s">
        <v>2594</v>
      </c>
      <c r="D839" s="81" t="s">
        <v>4190</v>
      </c>
      <c r="E839" s="82" t="s">
        <v>2597</v>
      </c>
      <c r="F839" s="81"/>
      <c r="G839" s="81" t="s">
        <v>4020</v>
      </c>
      <c r="H839" s="82" t="s">
        <v>2597</v>
      </c>
      <c r="I839" s="81" t="s">
        <v>2578</v>
      </c>
      <c r="J839" s="83" t="s">
        <v>2578</v>
      </c>
      <c r="K839" s="95">
        <v>2252.2600000000002</v>
      </c>
      <c r="L839" s="84">
        <v>42522</v>
      </c>
      <c r="M839" s="85" t="s">
        <v>4191</v>
      </c>
      <c r="N839" s="81" t="s">
        <v>2578</v>
      </c>
      <c r="P839" s="128">
        <f t="shared" si="12"/>
        <v>0</v>
      </c>
    </row>
    <row r="840" spans="1:16" ht="17.100000000000001" hidden="1" customHeight="1">
      <c r="A840" s="80">
        <v>30125</v>
      </c>
      <c r="B840" s="80" t="s">
        <v>2578</v>
      </c>
      <c r="C840" s="81" t="s">
        <v>2594</v>
      </c>
      <c r="D840" s="81" t="s">
        <v>4192</v>
      </c>
      <c r="E840" s="82" t="s">
        <v>2597</v>
      </c>
      <c r="F840" s="81"/>
      <c r="G840" s="81" t="s">
        <v>4020</v>
      </c>
      <c r="H840" s="82" t="s">
        <v>2597</v>
      </c>
      <c r="I840" s="81" t="s">
        <v>2578</v>
      </c>
      <c r="J840" s="83" t="s">
        <v>2578</v>
      </c>
      <c r="K840" s="95">
        <v>2252.2600000000002</v>
      </c>
      <c r="L840" s="84">
        <v>42522</v>
      </c>
      <c r="M840" s="85" t="s">
        <v>4193</v>
      </c>
      <c r="N840" s="81" t="s">
        <v>2578</v>
      </c>
      <c r="P840" s="128">
        <f t="shared" si="12"/>
        <v>0</v>
      </c>
    </row>
    <row r="841" spans="1:16" ht="17.100000000000001" hidden="1" customHeight="1">
      <c r="A841" s="80">
        <v>30126</v>
      </c>
      <c r="B841" s="80" t="s">
        <v>2578</v>
      </c>
      <c r="C841" s="81" t="s">
        <v>2594</v>
      </c>
      <c r="D841" s="81" t="s">
        <v>4194</v>
      </c>
      <c r="E841" s="82" t="s">
        <v>2597</v>
      </c>
      <c r="F841" s="81"/>
      <c r="G841" s="81" t="s">
        <v>4020</v>
      </c>
      <c r="H841" s="82" t="s">
        <v>2597</v>
      </c>
      <c r="I841" s="81" t="s">
        <v>2578</v>
      </c>
      <c r="J841" s="83" t="s">
        <v>2578</v>
      </c>
      <c r="K841" s="95">
        <v>2252.2600000000002</v>
      </c>
      <c r="L841" s="84">
        <v>42522</v>
      </c>
      <c r="M841" s="85" t="s">
        <v>4195</v>
      </c>
      <c r="N841" s="81" t="s">
        <v>2578</v>
      </c>
      <c r="P841" s="128">
        <f t="shared" si="12"/>
        <v>0</v>
      </c>
    </row>
    <row r="842" spans="1:16" ht="17.100000000000001" hidden="1" customHeight="1">
      <c r="A842" s="80">
        <v>30127</v>
      </c>
      <c r="B842" s="80" t="s">
        <v>2578</v>
      </c>
      <c r="C842" s="81" t="s">
        <v>2594</v>
      </c>
      <c r="D842" s="81" t="s">
        <v>4196</v>
      </c>
      <c r="E842" s="82" t="s">
        <v>2597</v>
      </c>
      <c r="F842" s="81"/>
      <c r="G842" s="81" t="s">
        <v>4020</v>
      </c>
      <c r="H842" s="82" t="s">
        <v>2597</v>
      </c>
      <c r="I842" s="81" t="s">
        <v>2578</v>
      </c>
      <c r="J842" s="83" t="s">
        <v>2578</v>
      </c>
      <c r="K842" s="95">
        <v>2252.2600000000002</v>
      </c>
      <c r="L842" s="84">
        <v>42522</v>
      </c>
      <c r="M842" s="85" t="s">
        <v>4197</v>
      </c>
      <c r="N842" s="81" t="s">
        <v>2578</v>
      </c>
      <c r="P842" s="128">
        <f t="shared" si="12"/>
        <v>0</v>
      </c>
    </row>
    <row r="843" spans="1:16" ht="17.100000000000001" hidden="1" customHeight="1">
      <c r="A843" s="80">
        <v>30128</v>
      </c>
      <c r="B843" s="80" t="s">
        <v>2578</v>
      </c>
      <c r="C843" s="81" t="s">
        <v>2594</v>
      </c>
      <c r="D843" s="81" t="s">
        <v>4198</v>
      </c>
      <c r="E843" s="82" t="s">
        <v>2597</v>
      </c>
      <c r="F843" s="81"/>
      <c r="G843" s="81" t="s">
        <v>4020</v>
      </c>
      <c r="H843" s="82" t="s">
        <v>2597</v>
      </c>
      <c r="I843" s="81" t="s">
        <v>2578</v>
      </c>
      <c r="J843" s="83" t="s">
        <v>2578</v>
      </c>
      <c r="K843" s="95">
        <v>3314.3</v>
      </c>
      <c r="L843" s="84">
        <v>42522</v>
      </c>
      <c r="M843" s="85" t="s">
        <v>4199</v>
      </c>
      <c r="N843" s="81" t="s">
        <v>2578</v>
      </c>
      <c r="P843" s="128">
        <f t="shared" ref="P843:P906" si="13">K843*F843</f>
        <v>0</v>
      </c>
    </row>
    <row r="844" spans="1:16" ht="17.100000000000001" hidden="1" customHeight="1">
      <c r="A844" s="80">
        <v>30129</v>
      </c>
      <c r="B844" s="80" t="s">
        <v>2578</v>
      </c>
      <c r="C844" s="81" t="s">
        <v>2594</v>
      </c>
      <c r="D844" s="81" t="s">
        <v>4200</v>
      </c>
      <c r="E844" s="82" t="s">
        <v>2597</v>
      </c>
      <c r="F844" s="81"/>
      <c r="G844" s="81" t="s">
        <v>4020</v>
      </c>
      <c r="H844" s="82" t="s">
        <v>2597</v>
      </c>
      <c r="I844" s="81" t="s">
        <v>2578</v>
      </c>
      <c r="J844" s="83" t="s">
        <v>2578</v>
      </c>
      <c r="K844" s="95">
        <v>3314.3</v>
      </c>
      <c r="L844" s="84">
        <v>42522</v>
      </c>
      <c r="M844" s="85" t="s">
        <v>4201</v>
      </c>
      <c r="N844" s="81" t="s">
        <v>2578</v>
      </c>
      <c r="P844" s="128">
        <f t="shared" si="13"/>
        <v>0</v>
      </c>
    </row>
    <row r="845" spans="1:16" ht="17.100000000000001" hidden="1" customHeight="1">
      <c r="A845" s="80">
        <v>30130</v>
      </c>
      <c r="B845" s="80" t="s">
        <v>2578</v>
      </c>
      <c r="C845" s="81" t="s">
        <v>2594</v>
      </c>
      <c r="D845" s="81" t="s">
        <v>4202</v>
      </c>
      <c r="E845" s="82" t="s">
        <v>2597</v>
      </c>
      <c r="F845" s="81"/>
      <c r="G845" s="81" t="s">
        <v>4020</v>
      </c>
      <c r="H845" s="82" t="s">
        <v>2597</v>
      </c>
      <c r="I845" s="81" t="s">
        <v>2578</v>
      </c>
      <c r="J845" s="83" t="s">
        <v>2578</v>
      </c>
      <c r="K845" s="95">
        <v>4831.95</v>
      </c>
      <c r="L845" s="84">
        <v>42522</v>
      </c>
      <c r="M845" s="85" t="s">
        <v>4203</v>
      </c>
      <c r="N845" s="81" t="s">
        <v>2578</v>
      </c>
      <c r="P845" s="128">
        <f t="shared" si="13"/>
        <v>0</v>
      </c>
    </row>
    <row r="846" spans="1:16" ht="17.100000000000001" hidden="1" customHeight="1">
      <c r="A846" s="80">
        <v>30131</v>
      </c>
      <c r="B846" s="80" t="s">
        <v>2578</v>
      </c>
      <c r="C846" s="81" t="s">
        <v>2594</v>
      </c>
      <c r="D846" s="81" t="s">
        <v>4204</v>
      </c>
      <c r="E846" s="82" t="s">
        <v>2597</v>
      </c>
      <c r="F846" s="81"/>
      <c r="G846" s="81" t="s">
        <v>4020</v>
      </c>
      <c r="H846" s="82" t="s">
        <v>2597</v>
      </c>
      <c r="I846" s="81" t="s">
        <v>2578</v>
      </c>
      <c r="J846" s="83" t="s">
        <v>2578</v>
      </c>
      <c r="K846" s="95">
        <v>4831.95</v>
      </c>
      <c r="L846" s="84">
        <v>42522</v>
      </c>
      <c r="M846" s="85" t="s">
        <v>4205</v>
      </c>
      <c r="N846" s="81" t="s">
        <v>2578</v>
      </c>
      <c r="P846" s="128">
        <f t="shared" si="13"/>
        <v>0</v>
      </c>
    </row>
    <row r="847" spans="1:16" ht="17.100000000000001" hidden="1" customHeight="1">
      <c r="A847" s="80">
        <v>30132</v>
      </c>
      <c r="B847" s="80" t="s">
        <v>2578</v>
      </c>
      <c r="C847" s="81" t="s">
        <v>2594</v>
      </c>
      <c r="D847" s="81" t="s">
        <v>4200</v>
      </c>
      <c r="E847" s="82" t="s">
        <v>2597</v>
      </c>
      <c r="F847" s="81"/>
      <c r="G847" s="81" t="s">
        <v>4020</v>
      </c>
      <c r="H847" s="82" t="s">
        <v>2597</v>
      </c>
      <c r="I847" s="81" t="s">
        <v>2578</v>
      </c>
      <c r="J847" s="83" t="s">
        <v>2578</v>
      </c>
      <c r="K847" s="95">
        <v>3314.3</v>
      </c>
      <c r="L847" s="84">
        <v>42522</v>
      </c>
      <c r="M847" s="85" t="s">
        <v>4201</v>
      </c>
      <c r="N847" s="81" t="s">
        <v>2578</v>
      </c>
      <c r="P847" s="128">
        <f t="shared" si="13"/>
        <v>0</v>
      </c>
    </row>
    <row r="848" spans="1:16" ht="17.100000000000001" hidden="1" customHeight="1">
      <c r="A848" s="80">
        <v>30133</v>
      </c>
      <c r="B848" s="80" t="s">
        <v>2578</v>
      </c>
      <c r="C848" s="81" t="s">
        <v>2594</v>
      </c>
      <c r="D848" s="81" t="s">
        <v>4206</v>
      </c>
      <c r="E848" s="82" t="s">
        <v>2597</v>
      </c>
      <c r="F848" s="81"/>
      <c r="G848" s="81" t="s">
        <v>4020</v>
      </c>
      <c r="H848" s="82" t="s">
        <v>2597</v>
      </c>
      <c r="I848" s="81" t="s">
        <v>2578</v>
      </c>
      <c r="J848" s="83" t="s">
        <v>2578</v>
      </c>
      <c r="K848" s="95">
        <v>3133.68</v>
      </c>
      <c r="L848" s="84">
        <v>42667</v>
      </c>
      <c r="M848" s="85" t="s">
        <v>4207</v>
      </c>
      <c r="N848" s="81" t="s">
        <v>2578</v>
      </c>
      <c r="P848" s="128">
        <f t="shared" si="13"/>
        <v>0</v>
      </c>
    </row>
    <row r="849" spans="1:16" ht="17.100000000000001" hidden="1" customHeight="1">
      <c r="A849" s="80">
        <v>30134</v>
      </c>
      <c r="B849" s="80" t="s">
        <v>2578</v>
      </c>
      <c r="C849" s="81" t="s">
        <v>2594</v>
      </c>
      <c r="D849" s="81" t="s">
        <v>4208</v>
      </c>
      <c r="E849" s="82" t="s">
        <v>2597</v>
      </c>
      <c r="F849" s="81"/>
      <c r="G849" s="81" t="s">
        <v>4020</v>
      </c>
      <c r="H849" s="82" t="s">
        <v>2597</v>
      </c>
      <c r="I849" s="81" t="s">
        <v>2578</v>
      </c>
      <c r="J849" s="83" t="s">
        <v>2578</v>
      </c>
      <c r="K849" s="95">
        <v>3835.06</v>
      </c>
      <c r="L849" s="84">
        <v>42667</v>
      </c>
      <c r="M849" s="85" t="s">
        <v>4209</v>
      </c>
      <c r="N849" s="81" t="s">
        <v>2578</v>
      </c>
      <c r="P849" s="128">
        <f t="shared" si="13"/>
        <v>0</v>
      </c>
    </row>
    <row r="850" spans="1:16" ht="17.100000000000001" hidden="1" customHeight="1">
      <c r="A850" s="80">
        <v>30135</v>
      </c>
      <c r="B850" s="80" t="s">
        <v>2578</v>
      </c>
      <c r="C850" s="81" t="s">
        <v>2594</v>
      </c>
      <c r="D850" s="81" t="s">
        <v>4210</v>
      </c>
      <c r="E850" s="82" t="s">
        <v>2597</v>
      </c>
      <c r="F850" s="81"/>
      <c r="G850" s="81" t="s">
        <v>4020</v>
      </c>
      <c r="H850" s="82" t="s">
        <v>2597</v>
      </c>
      <c r="I850" s="81" t="s">
        <v>2578</v>
      </c>
      <c r="J850" s="83" t="s">
        <v>2578</v>
      </c>
      <c r="K850" s="95">
        <v>1321.54</v>
      </c>
      <c r="L850" s="84">
        <v>42538</v>
      </c>
      <c r="M850" s="85" t="s">
        <v>4211</v>
      </c>
      <c r="N850" s="81" t="s">
        <v>2578</v>
      </c>
      <c r="P850" s="128">
        <f t="shared" si="13"/>
        <v>0</v>
      </c>
    </row>
    <row r="851" spans="1:16" ht="17.100000000000001" hidden="1" customHeight="1">
      <c r="A851" s="80">
        <v>30136</v>
      </c>
      <c r="B851" s="80" t="s">
        <v>2578</v>
      </c>
      <c r="C851" s="81" t="s">
        <v>2594</v>
      </c>
      <c r="D851" s="81" t="s">
        <v>4212</v>
      </c>
      <c r="E851" s="82" t="s">
        <v>2597</v>
      </c>
      <c r="F851" s="81"/>
      <c r="G851" s="81" t="s">
        <v>4020</v>
      </c>
      <c r="H851" s="82" t="s">
        <v>2597</v>
      </c>
      <c r="I851" s="81" t="s">
        <v>2578</v>
      </c>
      <c r="J851" s="83" t="s">
        <v>2578</v>
      </c>
      <c r="K851" s="95">
        <v>1321.05</v>
      </c>
      <c r="L851" s="84">
        <v>42618</v>
      </c>
      <c r="M851" s="85" t="s">
        <v>4213</v>
      </c>
      <c r="N851" s="81" t="s">
        <v>2578</v>
      </c>
      <c r="P851" s="128">
        <f t="shared" si="13"/>
        <v>0</v>
      </c>
    </row>
    <row r="852" spans="1:16" ht="17.100000000000001" hidden="1" customHeight="1">
      <c r="A852" s="80">
        <v>30137</v>
      </c>
      <c r="B852" s="80" t="s">
        <v>2578</v>
      </c>
      <c r="C852" s="81" t="s">
        <v>2594</v>
      </c>
      <c r="D852" s="81" t="s">
        <v>4214</v>
      </c>
      <c r="E852" s="82" t="s">
        <v>2597</v>
      </c>
      <c r="F852" s="81"/>
      <c r="G852" s="81" t="s">
        <v>4020</v>
      </c>
      <c r="H852" s="82" t="s">
        <v>2597</v>
      </c>
      <c r="I852" s="81" t="s">
        <v>2578</v>
      </c>
      <c r="J852" s="83" t="s">
        <v>2578</v>
      </c>
      <c r="K852" s="95">
        <v>1678.09</v>
      </c>
      <c r="L852" s="84">
        <v>43031</v>
      </c>
      <c r="M852" s="85" t="s">
        <v>4215</v>
      </c>
      <c r="N852" s="81" t="s">
        <v>2578</v>
      </c>
      <c r="P852" s="128">
        <f t="shared" si="13"/>
        <v>0</v>
      </c>
    </row>
    <row r="853" spans="1:16" ht="17.100000000000001" hidden="1" customHeight="1">
      <c r="A853" s="80">
        <v>30138</v>
      </c>
      <c r="B853" s="80" t="s">
        <v>2578</v>
      </c>
      <c r="C853" s="81" t="s">
        <v>2594</v>
      </c>
      <c r="D853" s="81" t="s">
        <v>4216</v>
      </c>
      <c r="E853" s="82" t="s">
        <v>2597</v>
      </c>
      <c r="F853" s="81"/>
      <c r="G853" s="81" t="s">
        <v>4020</v>
      </c>
      <c r="H853" s="82" t="s">
        <v>2597</v>
      </c>
      <c r="I853" s="81" t="s">
        <v>2578</v>
      </c>
      <c r="J853" s="83" t="s">
        <v>2578</v>
      </c>
      <c r="K853" s="95">
        <v>2573.29</v>
      </c>
      <c r="L853" s="84">
        <v>43262</v>
      </c>
      <c r="M853" s="85" t="s">
        <v>4217</v>
      </c>
      <c r="N853" s="81" t="s">
        <v>2578</v>
      </c>
      <c r="P853" s="128">
        <f t="shared" si="13"/>
        <v>0</v>
      </c>
    </row>
    <row r="854" spans="1:16" ht="17.100000000000001" hidden="1" customHeight="1">
      <c r="A854" s="80">
        <v>30139</v>
      </c>
      <c r="B854" s="80" t="s">
        <v>2578</v>
      </c>
      <c r="C854" s="81" t="s">
        <v>2594</v>
      </c>
      <c r="D854" s="81" t="s">
        <v>4218</v>
      </c>
      <c r="E854" s="82" t="s">
        <v>2597</v>
      </c>
      <c r="F854" s="81"/>
      <c r="G854" s="81" t="s">
        <v>4020</v>
      </c>
      <c r="H854" s="82" t="s">
        <v>2597</v>
      </c>
      <c r="I854" s="81" t="s">
        <v>2578</v>
      </c>
      <c r="J854" s="83" t="s">
        <v>2578</v>
      </c>
      <c r="K854" s="95">
        <v>825.05</v>
      </c>
      <c r="L854" s="84">
        <v>42530</v>
      </c>
      <c r="M854" s="85" t="s">
        <v>4219</v>
      </c>
      <c r="N854" s="81" t="s">
        <v>2578</v>
      </c>
      <c r="P854" s="128">
        <f t="shared" si="13"/>
        <v>0</v>
      </c>
    </row>
    <row r="855" spans="1:16" ht="17.100000000000001" hidden="1" customHeight="1">
      <c r="A855" s="80">
        <v>30140</v>
      </c>
      <c r="B855" s="80" t="s">
        <v>2578</v>
      </c>
      <c r="C855" s="81" t="s">
        <v>2594</v>
      </c>
      <c r="D855" s="81" t="s">
        <v>4220</v>
      </c>
      <c r="E855" s="82" t="s">
        <v>2597</v>
      </c>
      <c r="F855" s="81"/>
      <c r="G855" s="81" t="s">
        <v>4020</v>
      </c>
      <c r="H855" s="82" t="s">
        <v>2597</v>
      </c>
      <c r="I855" s="81" t="s">
        <v>2578</v>
      </c>
      <c r="J855" s="83" t="s">
        <v>2578</v>
      </c>
      <c r="K855" s="95">
        <v>0</v>
      </c>
      <c r="L855" s="84" t="s">
        <v>2578</v>
      </c>
      <c r="M855" s="85" t="s">
        <v>4221</v>
      </c>
      <c r="N855" s="81" t="s">
        <v>2578</v>
      </c>
      <c r="P855" s="128">
        <f t="shared" si="13"/>
        <v>0</v>
      </c>
    </row>
    <row r="856" spans="1:16" ht="17.100000000000001" hidden="1" customHeight="1">
      <c r="A856" s="80">
        <v>30141</v>
      </c>
      <c r="B856" s="80" t="s">
        <v>2578</v>
      </c>
      <c r="C856" s="81" t="s">
        <v>2594</v>
      </c>
      <c r="D856" s="81" t="s">
        <v>4222</v>
      </c>
      <c r="E856" s="82" t="s">
        <v>2597</v>
      </c>
      <c r="F856" s="81"/>
      <c r="G856" s="81" t="s">
        <v>4020</v>
      </c>
      <c r="H856" s="82" t="s">
        <v>2597</v>
      </c>
      <c r="I856" s="81" t="s">
        <v>2578</v>
      </c>
      <c r="J856" s="83" t="s">
        <v>2578</v>
      </c>
      <c r="K856" s="95">
        <v>95.2</v>
      </c>
      <c r="L856" s="84">
        <v>42594</v>
      </c>
      <c r="M856" s="85" t="s">
        <v>4223</v>
      </c>
      <c r="N856" s="81" t="s">
        <v>2578</v>
      </c>
      <c r="P856" s="128">
        <f t="shared" si="13"/>
        <v>0</v>
      </c>
    </row>
    <row r="857" spans="1:16" ht="17.100000000000001" hidden="1" customHeight="1">
      <c r="A857" s="80">
        <v>30142</v>
      </c>
      <c r="B857" s="80" t="s">
        <v>2578</v>
      </c>
      <c r="C857" s="81" t="s">
        <v>2594</v>
      </c>
      <c r="D857" s="81" t="s">
        <v>4224</v>
      </c>
      <c r="E857" s="82" t="s">
        <v>2597</v>
      </c>
      <c r="F857" s="81"/>
      <c r="G857" s="81" t="s">
        <v>4020</v>
      </c>
      <c r="H857" s="82" t="s">
        <v>2597</v>
      </c>
      <c r="I857" s="81" t="s">
        <v>2578</v>
      </c>
      <c r="J857" s="83" t="s">
        <v>2578</v>
      </c>
      <c r="K857" s="95">
        <v>0</v>
      </c>
      <c r="L857" s="84" t="s">
        <v>2578</v>
      </c>
      <c r="M857" s="85" t="s">
        <v>4225</v>
      </c>
      <c r="N857" s="81" t="s">
        <v>2578</v>
      </c>
      <c r="P857" s="128">
        <f t="shared" si="13"/>
        <v>0</v>
      </c>
    </row>
    <row r="858" spans="1:16" ht="17.100000000000001" hidden="1" customHeight="1">
      <c r="A858" s="80">
        <v>30143</v>
      </c>
      <c r="B858" s="80" t="s">
        <v>2578</v>
      </c>
      <c r="C858" s="81" t="s">
        <v>2594</v>
      </c>
      <c r="D858" s="81" t="s">
        <v>4226</v>
      </c>
      <c r="E858" s="82" t="s">
        <v>2597</v>
      </c>
      <c r="F858" s="81"/>
      <c r="G858" s="81" t="s">
        <v>4020</v>
      </c>
      <c r="H858" s="82" t="s">
        <v>2597</v>
      </c>
      <c r="I858" s="81" t="s">
        <v>2578</v>
      </c>
      <c r="J858" s="83" t="s">
        <v>2578</v>
      </c>
      <c r="K858" s="95">
        <v>1400</v>
      </c>
      <c r="L858" s="84">
        <v>42815</v>
      </c>
      <c r="M858" s="85" t="s">
        <v>4227</v>
      </c>
      <c r="N858" s="81" t="s">
        <v>2578</v>
      </c>
      <c r="P858" s="128">
        <f t="shared" si="13"/>
        <v>0</v>
      </c>
    </row>
    <row r="859" spans="1:16" ht="17.100000000000001" hidden="1" customHeight="1">
      <c r="A859" s="80">
        <v>30144</v>
      </c>
      <c r="B859" s="80" t="s">
        <v>2578</v>
      </c>
      <c r="C859" s="81" t="s">
        <v>2594</v>
      </c>
      <c r="D859" s="81" t="s">
        <v>4228</v>
      </c>
      <c r="E859" s="82" t="s">
        <v>2597</v>
      </c>
      <c r="F859" s="81"/>
      <c r="G859" s="81" t="s">
        <v>4020</v>
      </c>
      <c r="H859" s="82" t="s">
        <v>2597</v>
      </c>
      <c r="I859" s="81" t="s">
        <v>2578</v>
      </c>
      <c r="J859" s="83" t="s">
        <v>2578</v>
      </c>
      <c r="K859" s="95">
        <v>3090</v>
      </c>
      <c r="L859" s="84">
        <v>42619</v>
      </c>
      <c r="M859" s="85" t="s">
        <v>4229</v>
      </c>
      <c r="N859" s="81" t="s">
        <v>2578</v>
      </c>
      <c r="P859" s="128">
        <f t="shared" si="13"/>
        <v>0</v>
      </c>
    </row>
    <row r="860" spans="1:16" ht="17.100000000000001" hidden="1" customHeight="1">
      <c r="A860" s="80">
        <v>30145</v>
      </c>
      <c r="B860" s="80" t="s">
        <v>2578</v>
      </c>
      <c r="C860" s="81" t="s">
        <v>2594</v>
      </c>
      <c r="D860" s="81" t="s">
        <v>4230</v>
      </c>
      <c r="E860" s="82" t="s">
        <v>2597</v>
      </c>
      <c r="F860" s="81"/>
      <c r="G860" s="81" t="s">
        <v>4020</v>
      </c>
      <c r="H860" s="82" t="s">
        <v>2597</v>
      </c>
      <c r="I860" s="81" t="s">
        <v>2578</v>
      </c>
      <c r="J860" s="83" t="s">
        <v>2578</v>
      </c>
      <c r="K860" s="95">
        <v>2090</v>
      </c>
      <c r="L860" s="84">
        <v>42716</v>
      </c>
      <c r="M860" s="85" t="s">
        <v>4231</v>
      </c>
      <c r="N860" s="81" t="s">
        <v>2578</v>
      </c>
      <c r="P860" s="128">
        <f t="shared" si="13"/>
        <v>0</v>
      </c>
    </row>
    <row r="861" spans="1:16" ht="17.100000000000001" hidden="1" customHeight="1">
      <c r="A861" s="80">
        <v>30146</v>
      </c>
      <c r="B861" s="80" t="s">
        <v>2578</v>
      </c>
      <c r="C861" s="81" t="s">
        <v>2594</v>
      </c>
      <c r="D861" s="81" t="s">
        <v>4232</v>
      </c>
      <c r="E861" s="82" t="s">
        <v>2597</v>
      </c>
      <c r="F861" s="81"/>
      <c r="G861" s="81" t="s">
        <v>4020</v>
      </c>
      <c r="H861" s="82" t="s">
        <v>2597</v>
      </c>
      <c r="I861" s="81" t="s">
        <v>2578</v>
      </c>
      <c r="J861" s="83" t="s">
        <v>2578</v>
      </c>
      <c r="K861" s="95">
        <v>1460</v>
      </c>
      <c r="L861" s="84">
        <v>42912</v>
      </c>
      <c r="M861" s="85" t="s">
        <v>4233</v>
      </c>
      <c r="N861" s="81" t="s">
        <v>2578</v>
      </c>
      <c r="P861" s="128">
        <f t="shared" si="13"/>
        <v>0</v>
      </c>
    </row>
    <row r="862" spans="1:16" ht="17.100000000000001" hidden="1" customHeight="1">
      <c r="A862" s="80">
        <v>30155</v>
      </c>
      <c r="B862" s="80" t="s">
        <v>2578</v>
      </c>
      <c r="C862" s="81" t="s">
        <v>2594</v>
      </c>
      <c r="D862" s="81" t="s">
        <v>4234</v>
      </c>
      <c r="E862" s="82" t="s">
        <v>2597</v>
      </c>
      <c r="F862" s="81"/>
      <c r="G862" s="81" t="s">
        <v>4020</v>
      </c>
      <c r="H862" s="82" t="s">
        <v>2597</v>
      </c>
      <c r="I862" s="81" t="s">
        <v>2578</v>
      </c>
      <c r="J862" s="83" t="s">
        <v>2578</v>
      </c>
      <c r="K862" s="95">
        <v>1895.24</v>
      </c>
      <c r="L862" s="84">
        <v>43108</v>
      </c>
      <c r="M862" s="85" t="s">
        <v>4235</v>
      </c>
      <c r="N862" s="81" t="s">
        <v>2578</v>
      </c>
      <c r="P862" s="128">
        <f t="shared" si="13"/>
        <v>0</v>
      </c>
    </row>
    <row r="863" spans="1:16" ht="17.100000000000001" hidden="1" customHeight="1">
      <c r="A863" s="80">
        <v>30156</v>
      </c>
      <c r="B863" s="80" t="s">
        <v>2578</v>
      </c>
      <c r="C863" s="81" t="s">
        <v>2594</v>
      </c>
      <c r="D863" s="81" t="s">
        <v>4236</v>
      </c>
      <c r="E863" s="82" t="s">
        <v>2597</v>
      </c>
      <c r="F863" s="81"/>
      <c r="G863" s="81" t="s">
        <v>4020</v>
      </c>
      <c r="H863" s="82" t="s">
        <v>2597</v>
      </c>
      <c r="I863" s="81" t="s">
        <v>2578</v>
      </c>
      <c r="J863" s="83" t="s">
        <v>2578</v>
      </c>
      <c r="K863" s="95">
        <v>1100</v>
      </c>
      <c r="L863" s="84">
        <v>42842</v>
      </c>
      <c r="M863" s="85" t="s">
        <v>4237</v>
      </c>
      <c r="N863" s="81" t="s">
        <v>2578</v>
      </c>
      <c r="P863" s="128">
        <f t="shared" si="13"/>
        <v>0</v>
      </c>
    </row>
    <row r="864" spans="1:16" ht="17.100000000000001" hidden="1" customHeight="1">
      <c r="A864" s="80">
        <v>30157</v>
      </c>
      <c r="B864" s="80" t="s">
        <v>2578</v>
      </c>
      <c r="C864" s="81" t="s">
        <v>2594</v>
      </c>
      <c r="D864" s="81" t="s">
        <v>4238</v>
      </c>
      <c r="E864" s="82" t="s">
        <v>2597</v>
      </c>
      <c r="F864" s="81"/>
      <c r="G864" s="81" t="s">
        <v>4020</v>
      </c>
      <c r="H864" s="82" t="s">
        <v>2597</v>
      </c>
      <c r="I864" s="81" t="s">
        <v>2578</v>
      </c>
      <c r="J864" s="83" t="s">
        <v>2578</v>
      </c>
      <c r="K864" s="95">
        <v>478.4</v>
      </c>
      <c r="L864" s="84">
        <v>43859</v>
      </c>
      <c r="M864" s="85" t="s">
        <v>4239</v>
      </c>
      <c r="N864" s="81" t="s">
        <v>2578</v>
      </c>
      <c r="P864" s="128">
        <f t="shared" si="13"/>
        <v>0</v>
      </c>
    </row>
    <row r="865" spans="1:16" ht="17.100000000000001" hidden="1" customHeight="1">
      <c r="A865" s="80">
        <v>30158</v>
      </c>
      <c r="B865" s="80" t="s">
        <v>2578</v>
      </c>
      <c r="C865" s="81" t="s">
        <v>2594</v>
      </c>
      <c r="D865" s="81" t="s">
        <v>4240</v>
      </c>
      <c r="E865" s="82" t="s">
        <v>2597</v>
      </c>
      <c r="F865" s="81"/>
      <c r="G865" s="81" t="s">
        <v>4020</v>
      </c>
      <c r="H865" s="82" t="s">
        <v>2597</v>
      </c>
      <c r="I865" s="81" t="s">
        <v>2578</v>
      </c>
      <c r="J865" s="83" t="s">
        <v>2578</v>
      </c>
      <c r="K865" s="95">
        <v>1460</v>
      </c>
      <c r="L865" s="84">
        <v>42809</v>
      </c>
      <c r="M865" s="85" t="s">
        <v>4241</v>
      </c>
      <c r="N865" s="81" t="s">
        <v>2578</v>
      </c>
      <c r="P865" s="128">
        <f t="shared" si="13"/>
        <v>0</v>
      </c>
    </row>
    <row r="866" spans="1:16" ht="17.100000000000001" hidden="1" customHeight="1">
      <c r="A866" s="80">
        <v>30159</v>
      </c>
      <c r="B866" s="80" t="s">
        <v>2578</v>
      </c>
      <c r="C866" s="81" t="s">
        <v>2594</v>
      </c>
      <c r="D866" s="81" t="s">
        <v>4242</v>
      </c>
      <c r="E866" s="82" t="s">
        <v>2597</v>
      </c>
      <c r="F866" s="81"/>
      <c r="G866" s="81" t="s">
        <v>4020</v>
      </c>
      <c r="H866" s="82" t="s">
        <v>2597</v>
      </c>
      <c r="I866" s="81" t="s">
        <v>2578</v>
      </c>
      <c r="J866" s="83" t="s">
        <v>2578</v>
      </c>
      <c r="K866" s="95">
        <v>2090</v>
      </c>
      <c r="L866" s="84">
        <v>42809</v>
      </c>
      <c r="M866" s="85" t="s">
        <v>4243</v>
      </c>
      <c r="N866" s="81" t="s">
        <v>2578</v>
      </c>
      <c r="P866" s="128">
        <f t="shared" si="13"/>
        <v>0</v>
      </c>
    </row>
    <row r="867" spans="1:16" ht="17.100000000000001" hidden="1" customHeight="1">
      <c r="A867" s="80">
        <v>30162</v>
      </c>
      <c r="B867" s="80" t="s">
        <v>2578</v>
      </c>
      <c r="C867" s="81" t="s">
        <v>2594</v>
      </c>
      <c r="D867" s="81" t="s">
        <v>4244</v>
      </c>
      <c r="E867" s="82" t="s">
        <v>2597</v>
      </c>
      <c r="F867" s="81"/>
      <c r="G867" s="81" t="s">
        <v>4020</v>
      </c>
      <c r="H867" s="82" t="s">
        <v>2597</v>
      </c>
      <c r="I867" s="81" t="s">
        <v>2578</v>
      </c>
      <c r="J867" s="83" t="s">
        <v>2578</v>
      </c>
      <c r="K867" s="95">
        <v>897</v>
      </c>
      <c r="L867" s="84">
        <v>42866</v>
      </c>
      <c r="M867" s="85" t="s">
        <v>4245</v>
      </c>
      <c r="N867" s="81" t="s">
        <v>2578</v>
      </c>
      <c r="P867" s="128">
        <f t="shared" si="13"/>
        <v>0</v>
      </c>
    </row>
    <row r="868" spans="1:16" ht="17.100000000000001" hidden="1" customHeight="1">
      <c r="A868" s="80">
        <v>30163</v>
      </c>
      <c r="B868" s="80" t="s">
        <v>2578</v>
      </c>
      <c r="C868" s="81" t="s">
        <v>2594</v>
      </c>
      <c r="D868" s="81" t="s">
        <v>4246</v>
      </c>
      <c r="E868" s="82" t="s">
        <v>2597</v>
      </c>
      <c r="F868" s="81"/>
      <c r="G868" s="81" t="s">
        <v>4020</v>
      </c>
      <c r="H868" s="82" t="s">
        <v>2597</v>
      </c>
      <c r="I868" s="81" t="s">
        <v>2578</v>
      </c>
      <c r="J868" s="83" t="s">
        <v>2578</v>
      </c>
      <c r="K868" s="95">
        <v>876.3</v>
      </c>
      <c r="L868" s="84">
        <v>42866</v>
      </c>
      <c r="M868" s="85" t="s">
        <v>4247</v>
      </c>
      <c r="N868" s="81" t="s">
        <v>2578</v>
      </c>
      <c r="P868" s="128">
        <f t="shared" si="13"/>
        <v>0</v>
      </c>
    </row>
    <row r="869" spans="1:16" ht="17.100000000000001" hidden="1" customHeight="1">
      <c r="A869" s="80">
        <v>30166</v>
      </c>
      <c r="B869" s="80" t="s">
        <v>2578</v>
      </c>
      <c r="C869" s="81" t="s">
        <v>2594</v>
      </c>
      <c r="D869" s="81" t="s">
        <v>4248</v>
      </c>
      <c r="E869" s="82" t="s">
        <v>2597</v>
      </c>
      <c r="F869" s="81"/>
      <c r="G869" s="81" t="s">
        <v>4020</v>
      </c>
      <c r="H869" s="82" t="s">
        <v>2597</v>
      </c>
      <c r="I869" s="81" t="s">
        <v>2578</v>
      </c>
      <c r="J869" s="83" t="s">
        <v>2578</v>
      </c>
      <c r="K869" s="95">
        <v>1265.0999999999999</v>
      </c>
      <c r="L869" s="84">
        <v>43573</v>
      </c>
      <c r="M869" s="85" t="s">
        <v>4249</v>
      </c>
      <c r="N869" s="81" t="s">
        <v>2578</v>
      </c>
      <c r="P869" s="128">
        <f t="shared" si="13"/>
        <v>0</v>
      </c>
    </row>
    <row r="870" spans="1:16" ht="17.100000000000001" hidden="1" customHeight="1">
      <c r="A870" s="80">
        <v>30167</v>
      </c>
      <c r="B870" s="80" t="s">
        <v>2578</v>
      </c>
      <c r="C870" s="81" t="s">
        <v>2594</v>
      </c>
      <c r="D870" s="81" t="s">
        <v>4250</v>
      </c>
      <c r="E870" s="82" t="s">
        <v>2597</v>
      </c>
      <c r="F870" s="81"/>
      <c r="G870" s="81" t="s">
        <v>4020</v>
      </c>
      <c r="H870" s="82" t="s">
        <v>2597</v>
      </c>
      <c r="I870" s="81" t="s">
        <v>2578</v>
      </c>
      <c r="J870" s="83" t="s">
        <v>2578</v>
      </c>
      <c r="K870" s="95">
        <v>949.87</v>
      </c>
      <c r="L870" s="84">
        <v>43403</v>
      </c>
      <c r="M870" s="85" t="s">
        <v>4251</v>
      </c>
      <c r="N870" s="81" t="s">
        <v>2578</v>
      </c>
      <c r="P870" s="128">
        <f t="shared" si="13"/>
        <v>0</v>
      </c>
    </row>
    <row r="871" spans="1:16" ht="17.100000000000001" hidden="1" customHeight="1">
      <c r="A871" s="80">
        <v>30168</v>
      </c>
      <c r="B871" s="80" t="s">
        <v>2578</v>
      </c>
      <c r="C871" s="81" t="s">
        <v>2594</v>
      </c>
      <c r="D871" s="81" t="s">
        <v>4252</v>
      </c>
      <c r="E871" s="82" t="s">
        <v>2597</v>
      </c>
      <c r="F871" s="81"/>
      <c r="G871" s="81" t="s">
        <v>4020</v>
      </c>
      <c r="H871" s="82" t="s">
        <v>2597</v>
      </c>
      <c r="I871" s="81" t="s">
        <v>2578</v>
      </c>
      <c r="J871" s="83" t="s">
        <v>2578</v>
      </c>
      <c r="K871" s="95">
        <v>1588.84</v>
      </c>
      <c r="L871" s="84">
        <v>43430</v>
      </c>
      <c r="M871" s="85" t="s">
        <v>4253</v>
      </c>
      <c r="N871" s="81" t="s">
        <v>2578</v>
      </c>
      <c r="P871" s="128">
        <f t="shared" si="13"/>
        <v>0</v>
      </c>
    </row>
    <row r="872" spans="1:16" ht="17.100000000000001" hidden="1" customHeight="1">
      <c r="A872" s="80">
        <v>30170</v>
      </c>
      <c r="B872" s="80" t="s">
        <v>2578</v>
      </c>
      <c r="C872" s="81" t="s">
        <v>2594</v>
      </c>
      <c r="D872" s="81" t="s">
        <v>4254</v>
      </c>
      <c r="E872" s="82" t="s">
        <v>2597</v>
      </c>
      <c r="F872" s="81"/>
      <c r="G872" s="81" t="s">
        <v>4020</v>
      </c>
      <c r="H872" s="82" t="s">
        <v>2597</v>
      </c>
      <c r="I872" s="81" t="s">
        <v>2578</v>
      </c>
      <c r="J872" s="83" t="s">
        <v>2578</v>
      </c>
      <c r="K872" s="95">
        <v>2169.5100000000002</v>
      </c>
      <c r="L872" s="84">
        <v>43108</v>
      </c>
      <c r="M872" s="85" t="s">
        <v>4255</v>
      </c>
      <c r="N872" s="81" t="s">
        <v>2578</v>
      </c>
      <c r="P872" s="128">
        <f t="shared" si="13"/>
        <v>0</v>
      </c>
    </row>
    <row r="873" spans="1:16" ht="17.100000000000001" hidden="1" customHeight="1">
      <c r="A873" s="80">
        <v>30171</v>
      </c>
      <c r="B873" s="80" t="s">
        <v>2578</v>
      </c>
      <c r="C873" s="81" t="s">
        <v>2594</v>
      </c>
      <c r="D873" s="81" t="s">
        <v>4256</v>
      </c>
      <c r="E873" s="82" t="s">
        <v>2597</v>
      </c>
      <c r="F873" s="81"/>
      <c r="G873" s="81" t="s">
        <v>4020</v>
      </c>
      <c r="H873" s="82" t="s">
        <v>2597</v>
      </c>
      <c r="I873" s="81" t="s">
        <v>2578</v>
      </c>
      <c r="J873" s="83" t="s">
        <v>2578</v>
      </c>
      <c r="K873" s="95">
        <v>2129.54</v>
      </c>
      <c r="L873" s="84">
        <v>43192</v>
      </c>
      <c r="M873" s="85" t="s">
        <v>2578</v>
      </c>
      <c r="N873" s="81" t="s">
        <v>2578</v>
      </c>
      <c r="P873" s="128">
        <f t="shared" si="13"/>
        <v>0</v>
      </c>
    </row>
    <row r="874" spans="1:16" ht="17.100000000000001" hidden="1" customHeight="1">
      <c r="A874" s="80">
        <v>30173</v>
      </c>
      <c r="B874" s="80" t="s">
        <v>2578</v>
      </c>
      <c r="C874" s="81" t="s">
        <v>2594</v>
      </c>
      <c r="D874" s="81" t="s">
        <v>4257</v>
      </c>
      <c r="E874" s="82" t="s">
        <v>2597</v>
      </c>
      <c r="F874" s="81"/>
      <c r="G874" s="81" t="s">
        <v>4020</v>
      </c>
      <c r="H874" s="82" t="s">
        <v>2597</v>
      </c>
      <c r="I874" s="81" t="s">
        <v>2578</v>
      </c>
      <c r="J874" s="83" t="s">
        <v>2578</v>
      </c>
      <c r="K874" s="95">
        <v>450</v>
      </c>
      <c r="L874" s="84">
        <v>43227</v>
      </c>
      <c r="M874" s="85" t="s">
        <v>4258</v>
      </c>
      <c r="N874" s="81" t="s">
        <v>2578</v>
      </c>
      <c r="P874" s="128">
        <f t="shared" si="13"/>
        <v>0</v>
      </c>
    </row>
    <row r="875" spans="1:16" ht="17.100000000000001" hidden="1" customHeight="1">
      <c r="A875" s="80">
        <v>30174</v>
      </c>
      <c r="B875" s="80" t="s">
        <v>2578</v>
      </c>
      <c r="C875" s="81" t="s">
        <v>2594</v>
      </c>
      <c r="D875" s="81" t="s">
        <v>4259</v>
      </c>
      <c r="E875" s="82" t="s">
        <v>2597</v>
      </c>
      <c r="F875" s="81"/>
      <c r="G875" s="81" t="s">
        <v>4020</v>
      </c>
      <c r="H875" s="82" t="s">
        <v>2597</v>
      </c>
      <c r="I875" s="81" t="s">
        <v>2578</v>
      </c>
      <c r="J875" s="83" t="s">
        <v>2578</v>
      </c>
      <c r="K875" s="95">
        <v>2460</v>
      </c>
      <c r="L875" s="84">
        <v>43242</v>
      </c>
      <c r="M875" s="85" t="s">
        <v>4260</v>
      </c>
      <c r="N875" s="81" t="s">
        <v>2578</v>
      </c>
      <c r="P875" s="128">
        <f t="shared" si="13"/>
        <v>0</v>
      </c>
    </row>
    <row r="876" spans="1:16" ht="17.100000000000001" hidden="1" customHeight="1">
      <c r="A876" s="80">
        <v>30175</v>
      </c>
      <c r="B876" s="80" t="s">
        <v>2578</v>
      </c>
      <c r="C876" s="81" t="s">
        <v>2594</v>
      </c>
      <c r="D876" s="81" t="s">
        <v>4261</v>
      </c>
      <c r="E876" s="82" t="s">
        <v>2597</v>
      </c>
      <c r="F876" s="81"/>
      <c r="G876" s="81" t="s">
        <v>4020</v>
      </c>
      <c r="H876" s="82" t="s">
        <v>2597</v>
      </c>
      <c r="I876" s="81" t="s">
        <v>2578</v>
      </c>
      <c r="J876" s="83" t="s">
        <v>2578</v>
      </c>
      <c r="K876" s="95">
        <v>2113.75</v>
      </c>
      <c r="L876" s="84">
        <v>43297</v>
      </c>
      <c r="M876" s="85" t="s">
        <v>4262</v>
      </c>
      <c r="N876" s="81" t="s">
        <v>2578</v>
      </c>
      <c r="P876" s="128">
        <f t="shared" si="13"/>
        <v>0</v>
      </c>
    </row>
    <row r="877" spans="1:16" ht="17.100000000000001" hidden="1" customHeight="1">
      <c r="A877" s="80">
        <v>30176</v>
      </c>
      <c r="B877" s="80" t="s">
        <v>2578</v>
      </c>
      <c r="C877" s="81" t="s">
        <v>2594</v>
      </c>
      <c r="D877" s="81" t="s">
        <v>4263</v>
      </c>
      <c r="E877" s="82" t="s">
        <v>2597</v>
      </c>
      <c r="F877" s="81"/>
      <c r="G877" s="81" t="s">
        <v>4020</v>
      </c>
      <c r="H877" s="82" t="s">
        <v>2597</v>
      </c>
      <c r="I877" s="81" t="s">
        <v>2578</v>
      </c>
      <c r="J877" s="83" t="s">
        <v>2578</v>
      </c>
      <c r="K877" s="95">
        <v>685</v>
      </c>
      <c r="L877" s="84">
        <v>43623</v>
      </c>
      <c r="M877" s="85" t="s">
        <v>4264</v>
      </c>
      <c r="N877" s="81" t="s">
        <v>2578</v>
      </c>
      <c r="P877" s="128">
        <f t="shared" si="13"/>
        <v>0</v>
      </c>
    </row>
    <row r="878" spans="1:16" ht="17.100000000000001" hidden="1" customHeight="1">
      <c r="A878" s="80">
        <v>30178</v>
      </c>
      <c r="B878" s="80" t="s">
        <v>2578</v>
      </c>
      <c r="C878" s="81" t="s">
        <v>2594</v>
      </c>
      <c r="D878" s="81" t="s">
        <v>4265</v>
      </c>
      <c r="E878" s="82" t="s">
        <v>2597</v>
      </c>
      <c r="F878" s="81"/>
      <c r="G878" s="81" t="s">
        <v>4020</v>
      </c>
      <c r="H878" s="82" t="s">
        <v>2597</v>
      </c>
      <c r="I878" s="81" t="s">
        <v>2578</v>
      </c>
      <c r="J878" s="83" t="s">
        <v>2578</v>
      </c>
      <c r="K878" s="95">
        <v>1252.96</v>
      </c>
      <c r="L878" s="84">
        <v>43434</v>
      </c>
      <c r="M878" s="85" t="s">
        <v>4266</v>
      </c>
      <c r="N878" s="81" t="s">
        <v>2578</v>
      </c>
      <c r="P878" s="128">
        <f t="shared" si="13"/>
        <v>0</v>
      </c>
    </row>
    <row r="879" spans="1:16" ht="17.100000000000001" hidden="1" customHeight="1">
      <c r="A879" s="80">
        <v>30179</v>
      </c>
      <c r="B879" s="80" t="s">
        <v>2578</v>
      </c>
      <c r="C879" s="81" t="s">
        <v>2594</v>
      </c>
      <c r="D879" s="81" t="s">
        <v>4267</v>
      </c>
      <c r="E879" s="82" t="s">
        <v>2597</v>
      </c>
      <c r="F879" s="81"/>
      <c r="G879" s="81" t="s">
        <v>4020</v>
      </c>
      <c r="H879" s="82" t="s">
        <v>2597</v>
      </c>
      <c r="I879" s="81" t="s">
        <v>2578</v>
      </c>
      <c r="J879" s="83" t="s">
        <v>2578</v>
      </c>
      <c r="K879" s="95">
        <v>3843.57</v>
      </c>
      <c r="L879" s="84">
        <v>43413</v>
      </c>
      <c r="M879" s="85" t="s">
        <v>4268</v>
      </c>
      <c r="N879" s="81" t="s">
        <v>2578</v>
      </c>
      <c r="P879" s="128">
        <f t="shared" si="13"/>
        <v>0</v>
      </c>
    </row>
    <row r="880" spans="1:16" ht="17.100000000000001" hidden="1" customHeight="1">
      <c r="A880" s="80">
        <v>30183</v>
      </c>
      <c r="B880" s="80" t="s">
        <v>2578</v>
      </c>
      <c r="C880" s="81" t="s">
        <v>2594</v>
      </c>
      <c r="D880" s="81" t="s">
        <v>4269</v>
      </c>
      <c r="E880" s="82" t="s">
        <v>2597</v>
      </c>
      <c r="F880" s="81"/>
      <c r="G880" s="81" t="s">
        <v>4020</v>
      </c>
      <c r="H880" s="82" t="s">
        <v>2597</v>
      </c>
      <c r="I880" s="81" t="s">
        <v>2578</v>
      </c>
      <c r="J880" s="83" t="s">
        <v>2578</v>
      </c>
      <c r="K880" s="95">
        <v>1254.93</v>
      </c>
      <c r="L880" s="84">
        <v>43431</v>
      </c>
      <c r="M880" s="85" t="s">
        <v>4270</v>
      </c>
      <c r="N880" s="81" t="s">
        <v>2578</v>
      </c>
      <c r="P880" s="128">
        <f t="shared" si="13"/>
        <v>0</v>
      </c>
    </row>
    <row r="881" spans="1:16" ht="17.100000000000001" hidden="1" customHeight="1">
      <c r="A881" s="80">
        <v>30185</v>
      </c>
      <c r="B881" s="80" t="s">
        <v>2578</v>
      </c>
      <c r="C881" s="81" t="s">
        <v>2594</v>
      </c>
      <c r="D881" s="81" t="s">
        <v>4271</v>
      </c>
      <c r="E881" s="82" t="s">
        <v>2597</v>
      </c>
      <c r="F881" s="81"/>
      <c r="G881" s="81" t="s">
        <v>4020</v>
      </c>
      <c r="H881" s="82" t="s">
        <v>2597</v>
      </c>
      <c r="I881" s="81" t="s">
        <v>2578</v>
      </c>
      <c r="J881" s="83" t="s">
        <v>2578</v>
      </c>
      <c r="K881" s="95">
        <v>873.8</v>
      </c>
      <c r="L881" s="84">
        <v>43448</v>
      </c>
      <c r="M881" s="85" t="s">
        <v>4272</v>
      </c>
      <c r="N881" s="81" t="s">
        <v>2578</v>
      </c>
      <c r="P881" s="128">
        <f t="shared" si="13"/>
        <v>0</v>
      </c>
    </row>
    <row r="882" spans="1:16" ht="17.100000000000001" hidden="1" customHeight="1">
      <c r="A882" s="80">
        <v>30186</v>
      </c>
      <c r="B882" s="80" t="s">
        <v>2578</v>
      </c>
      <c r="C882" s="81" t="s">
        <v>2594</v>
      </c>
      <c r="D882" s="81" t="s">
        <v>4273</v>
      </c>
      <c r="E882" s="82" t="s">
        <v>2597</v>
      </c>
      <c r="F882" s="81"/>
      <c r="G882" s="81" t="s">
        <v>4020</v>
      </c>
      <c r="H882" s="82" t="s">
        <v>2597</v>
      </c>
      <c r="I882" s="81" t="s">
        <v>2578</v>
      </c>
      <c r="J882" s="83" t="s">
        <v>2578</v>
      </c>
      <c r="K882" s="95">
        <v>786.34</v>
      </c>
      <c r="L882" s="84">
        <v>43448</v>
      </c>
      <c r="M882" s="85" t="s">
        <v>4274</v>
      </c>
      <c r="N882" s="81" t="s">
        <v>2578</v>
      </c>
      <c r="P882" s="128">
        <f t="shared" si="13"/>
        <v>0</v>
      </c>
    </row>
    <row r="883" spans="1:16" ht="17.100000000000001" hidden="1" customHeight="1">
      <c r="A883" s="80">
        <v>30188</v>
      </c>
      <c r="B883" s="80" t="s">
        <v>2578</v>
      </c>
      <c r="C883" s="81" t="s">
        <v>2594</v>
      </c>
      <c r="D883" s="81" t="s">
        <v>4275</v>
      </c>
      <c r="E883" s="82" t="s">
        <v>2597</v>
      </c>
      <c r="F883" s="81"/>
      <c r="G883" s="81" t="s">
        <v>4020</v>
      </c>
      <c r="H883" s="82" t="s">
        <v>2597</v>
      </c>
      <c r="I883" s="81" t="s">
        <v>2578</v>
      </c>
      <c r="J883" s="83" t="s">
        <v>2578</v>
      </c>
      <c r="K883" s="95">
        <v>0</v>
      </c>
      <c r="L883" s="84" t="s">
        <v>2578</v>
      </c>
      <c r="M883" s="85" t="s">
        <v>4276</v>
      </c>
      <c r="N883" s="81" t="s">
        <v>2578</v>
      </c>
      <c r="P883" s="128">
        <f t="shared" si="13"/>
        <v>0</v>
      </c>
    </row>
    <row r="884" spans="1:16" ht="17.100000000000001" hidden="1" customHeight="1">
      <c r="A884" s="80">
        <v>30189</v>
      </c>
      <c r="B884" s="80" t="s">
        <v>2578</v>
      </c>
      <c r="C884" s="81" t="s">
        <v>2594</v>
      </c>
      <c r="D884" s="81" t="s">
        <v>4277</v>
      </c>
      <c r="E884" s="82" t="s">
        <v>2597</v>
      </c>
      <c r="F884" s="81"/>
      <c r="G884" s="81" t="s">
        <v>4020</v>
      </c>
      <c r="H884" s="82" t="s">
        <v>2597</v>
      </c>
      <c r="I884" s="81" t="s">
        <v>2578</v>
      </c>
      <c r="J884" s="83" t="s">
        <v>2578</v>
      </c>
      <c r="K884" s="95">
        <v>1178.8800000000001</v>
      </c>
      <c r="L884" s="84">
        <v>43699</v>
      </c>
      <c r="M884" s="85" t="s">
        <v>4278</v>
      </c>
      <c r="N884" s="81" t="s">
        <v>2578</v>
      </c>
      <c r="P884" s="128">
        <f t="shared" si="13"/>
        <v>0</v>
      </c>
    </row>
    <row r="885" spans="1:16" ht="17.100000000000001" hidden="1" customHeight="1">
      <c r="A885" s="80">
        <v>30190</v>
      </c>
      <c r="B885" s="80" t="s">
        <v>2578</v>
      </c>
      <c r="C885" s="81" t="s">
        <v>2594</v>
      </c>
      <c r="D885" s="81" t="s">
        <v>4279</v>
      </c>
      <c r="E885" s="82" t="s">
        <v>2597</v>
      </c>
      <c r="F885" s="81"/>
      <c r="G885" s="81" t="s">
        <v>4020</v>
      </c>
      <c r="H885" s="82" t="s">
        <v>2597</v>
      </c>
      <c r="I885" s="81" t="s">
        <v>2578</v>
      </c>
      <c r="J885" s="83" t="s">
        <v>2578</v>
      </c>
      <c r="K885" s="95">
        <v>741.29</v>
      </c>
      <c r="L885" s="84">
        <v>43559</v>
      </c>
      <c r="M885" s="85" t="s">
        <v>4280</v>
      </c>
      <c r="N885" s="81" t="s">
        <v>2578</v>
      </c>
      <c r="P885" s="128">
        <f t="shared" si="13"/>
        <v>0</v>
      </c>
    </row>
    <row r="886" spans="1:16" ht="17.100000000000001" hidden="1" customHeight="1">
      <c r="A886" s="80">
        <v>30191</v>
      </c>
      <c r="B886" s="80" t="s">
        <v>2578</v>
      </c>
      <c r="C886" s="81" t="s">
        <v>2594</v>
      </c>
      <c r="D886" s="81" t="s">
        <v>4281</v>
      </c>
      <c r="E886" s="82" t="s">
        <v>2597</v>
      </c>
      <c r="F886" s="81"/>
      <c r="G886" s="81" t="s">
        <v>4020</v>
      </c>
      <c r="H886" s="82" t="s">
        <v>2597</v>
      </c>
      <c r="I886" s="81" t="s">
        <v>2578</v>
      </c>
      <c r="J886" s="83" t="s">
        <v>2578</v>
      </c>
      <c r="K886" s="95">
        <v>744.75</v>
      </c>
      <c r="L886" s="84">
        <v>43609</v>
      </c>
      <c r="M886" s="85" t="s">
        <v>4282</v>
      </c>
      <c r="N886" s="81" t="s">
        <v>2578</v>
      </c>
      <c r="P886" s="128">
        <f t="shared" si="13"/>
        <v>0</v>
      </c>
    </row>
    <row r="887" spans="1:16" ht="17.100000000000001" hidden="1" customHeight="1">
      <c r="A887" s="80">
        <v>30192</v>
      </c>
      <c r="B887" s="80" t="s">
        <v>2578</v>
      </c>
      <c r="C887" s="81" t="s">
        <v>2594</v>
      </c>
      <c r="D887" s="81" t="s">
        <v>4283</v>
      </c>
      <c r="E887" s="82" t="s">
        <v>2597</v>
      </c>
      <c r="F887" s="81"/>
      <c r="G887" s="81" t="s">
        <v>4020</v>
      </c>
      <c r="H887" s="82" t="s">
        <v>2597</v>
      </c>
      <c r="I887" s="81" t="s">
        <v>2578</v>
      </c>
      <c r="J887" s="83" t="s">
        <v>2578</v>
      </c>
      <c r="K887" s="95">
        <v>741.92</v>
      </c>
      <c r="L887" s="84">
        <v>43873</v>
      </c>
      <c r="M887" s="85" t="s">
        <v>4284</v>
      </c>
      <c r="N887" s="81" t="s">
        <v>2578</v>
      </c>
      <c r="P887" s="128">
        <f t="shared" si="13"/>
        <v>0</v>
      </c>
    </row>
    <row r="888" spans="1:16" ht="17.100000000000001" hidden="1" customHeight="1">
      <c r="A888" s="80">
        <v>30193</v>
      </c>
      <c r="B888" s="80" t="s">
        <v>2578</v>
      </c>
      <c r="C888" s="81" t="s">
        <v>2594</v>
      </c>
      <c r="D888" s="81" t="s">
        <v>4285</v>
      </c>
      <c r="E888" s="82" t="s">
        <v>2597</v>
      </c>
      <c r="F888" s="81"/>
      <c r="G888" s="81" t="s">
        <v>4020</v>
      </c>
      <c r="H888" s="82" t="s">
        <v>2597</v>
      </c>
      <c r="I888" s="81" t="s">
        <v>2578</v>
      </c>
      <c r="J888" s="83" t="s">
        <v>2578</v>
      </c>
      <c r="K888" s="95">
        <v>608.88</v>
      </c>
      <c r="L888" s="84">
        <v>43627</v>
      </c>
      <c r="M888" s="85" t="s">
        <v>4286</v>
      </c>
      <c r="N888" s="81" t="s">
        <v>2578</v>
      </c>
      <c r="P888" s="128">
        <f t="shared" si="13"/>
        <v>0</v>
      </c>
    </row>
    <row r="889" spans="1:16" ht="17.100000000000001" hidden="1" customHeight="1">
      <c r="A889" s="80">
        <v>30194</v>
      </c>
      <c r="B889" s="80" t="s">
        <v>2578</v>
      </c>
      <c r="C889" s="81" t="s">
        <v>2594</v>
      </c>
      <c r="D889" s="81" t="s">
        <v>4287</v>
      </c>
      <c r="E889" s="82" t="s">
        <v>2597</v>
      </c>
      <c r="F889" s="81"/>
      <c r="G889" s="81" t="s">
        <v>4020</v>
      </c>
      <c r="H889" s="82" t="s">
        <v>2597</v>
      </c>
      <c r="I889" s="81" t="s">
        <v>2578</v>
      </c>
      <c r="J889" s="83" t="s">
        <v>2578</v>
      </c>
      <c r="K889" s="95">
        <v>1711.44</v>
      </c>
      <c r="L889" s="84">
        <v>43951</v>
      </c>
      <c r="M889" s="85" t="s">
        <v>4288</v>
      </c>
      <c r="N889" s="81" t="s">
        <v>2578</v>
      </c>
      <c r="P889" s="128">
        <f t="shared" si="13"/>
        <v>0</v>
      </c>
    </row>
    <row r="890" spans="1:16" ht="17.100000000000001" hidden="1" customHeight="1">
      <c r="A890" s="80">
        <v>30195</v>
      </c>
      <c r="B890" s="80" t="s">
        <v>2578</v>
      </c>
      <c r="C890" s="81" t="s">
        <v>2594</v>
      </c>
      <c r="D890" s="81" t="s">
        <v>4289</v>
      </c>
      <c r="E890" s="82" t="s">
        <v>2597</v>
      </c>
      <c r="F890" s="81"/>
      <c r="G890" s="81" t="s">
        <v>4020</v>
      </c>
      <c r="H890" s="82" t="s">
        <v>2597</v>
      </c>
      <c r="I890" s="81" t="s">
        <v>2578</v>
      </c>
      <c r="J890" s="83" t="s">
        <v>2578</v>
      </c>
      <c r="K890" s="95">
        <v>0</v>
      </c>
      <c r="L890" s="84" t="s">
        <v>2578</v>
      </c>
      <c r="M890" s="85" t="s">
        <v>4290</v>
      </c>
      <c r="N890" s="81" t="s">
        <v>2578</v>
      </c>
      <c r="P890" s="128">
        <f t="shared" si="13"/>
        <v>0</v>
      </c>
    </row>
    <row r="891" spans="1:16" ht="17.100000000000001" hidden="1" customHeight="1">
      <c r="A891" s="80">
        <v>30196</v>
      </c>
      <c r="B891" s="80" t="s">
        <v>2578</v>
      </c>
      <c r="C891" s="81" t="s">
        <v>2594</v>
      </c>
      <c r="D891" s="81" t="s">
        <v>4291</v>
      </c>
      <c r="E891" s="82" t="s">
        <v>2597</v>
      </c>
      <c r="F891" s="81"/>
      <c r="G891" s="81" t="s">
        <v>4020</v>
      </c>
      <c r="H891" s="82" t="s">
        <v>2597</v>
      </c>
      <c r="I891" s="81" t="s">
        <v>2578</v>
      </c>
      <c r="J891" s="83" t="s">
        <v>2578</v>
      </c>
      <c r="K891" s="95">
        <v>0</v>
      </c>
      <c r="L891" s="84" t="s">
        <v>2578</v>
      </c>
      <c r="M891" s="85" t="s">
        <v>4292</v>
      </c>
      <c r="N891" s="81" t="s">
        <v>2578</v>
      </c>
      <c r="P891" s="128">
        <f t="shared" si="13"/>
        <v>0</v>
      </c>
    </row>
    <row r="892" spans="1:16" ht="17.100000000000001" hidden="1" customHeight="1">
      <c r="A892" s="80">
        <v>30197</v>
      </c>
      <c r="B892" s="80" t="s">
        <v>2578</v>
      </c>
      <c r="C892" s="81" t="s">
        <v>2594</v>
      </c>
      <c r="D892" s="81" t="s">
        <v>4293</v>
      </c>
      <c r="E892" s="82" t="s">
        <v>2597</v>
      </c>
      <c r="F892" s="81"/>
      <c r="G892" s="81" t="s">
        <v>4020</v>
      </c>
      <c r="H892" s="82" t="s">
        <v>2597</v>
      </c>
      <c r="I892" s="81" t="s">
        <v>2578</v>
      </c>
      <c r="J892" s="83" t="s">
        <v>2578</v>
      </c>
      <c r="K892" s="95">
        <v>0</v>
      </c>
      <c r="L892" s="84" t="s">
        <v>2578</v>
      </c>
      <c r="M892" s="85" t="s">
        <v>4294</v>
      </c>
      <c r="N892" s="81" t="s">
        <v>2578</v>
      </c>
      <c r="P892" s="128">
        <f t="shared" si="13"/>
        <v>0</v>
      </c>
    </row>
    <row r="893" spans="1:16" ht="17.100000000000001" hidden="1" customHeight="1">
      <c r="A893" s="80">
        <v>30198</v>
      </c>
      <c r="B893" s="80" t="s">
        <v>2578</v>
      </c>
      <c r="C893" s="81" t="s">
        <v>2594</v>
      </c>
      <c r="D893" s="81" t="s">
        <v>4295</v>
      </c>
      <c r="E893" s="82" t="s">
        <v>2597</v>
      </c>
      <c r="F893" s="81"/>
      <c r="G893" s="81" t="s">
        <v>4020</v>
      </c>
      <c r="H893" s="82" t="s">
        <v>2597</v>
      </c>
      <c r="I893" s="81" t="s">
        <v>2578</v>
      </c>
      <c r="J893" s="83" t="s">
        <v>2578</v>
      </c>
      <c r="K893" s="95">
        <v>0</v>
      </c>
      <c r="L893" s="84" t="s">
        <v>2578</v>
      </c>
      <c r="M893" s="85" t="s">
        <v>4296</v>
      </c>
      <c r="N893" s="81" t="s">
        <v>2578</v>
      </c>
      <c r="P893" s="128">
        <f t="shared" si="13"/>
        <v>0</v>
      </c>
    </row>
    <row r="894" spans="1:16" ht="17.100000000000001" hidden="1" customHeight="1">
      <c r="A894" s="80">
        <v>30200</v>
      </c>
      <c r="B894" s="80" t="s">
        <v>2578</v>
      </c>
      <c r="C894" s="81" t="s">
        <v>2594</v>
      </c>
      <c r="D894" s="81" t="s">
        <v>4297</v>
      </c>
      <c r="E894" s="82" t="s">
        <v>2597</v>
      </c>
      <c r="F894" s="81"/>
      <c r="G894" s="81" t="s">
        <v>4020</v>
      </c>
      <c r="H894" s="82" t="s">
        <v>2597</v>
      </c>
      <c r="I894" s="81" t="s">
        <v>2578</v>
      </c>
      <c r="J894" s="83" t="s">
        <v>2578</v>
      </c>
      <c r="K894" s="95">
        <v>1387</v>
      </c>
      <c r="L894" s="84">
        <v>43727</v>
      </c>
      <c r="M894" s="85" t="s">
        <v>4298</v>
      </c>
      <c r="N894" s="81" t="s">
        <v>2578</v>
      </c>
      <c r="P894" s="128">
        <f t="shared" si="13"/>
        <v>0</v>
      </c>
    </row>
    <row r="895" spans="1:16" ht="17.100000000000001" hidden="1" customHeight="1">
      <c r="A895" s="80">
        <v>30201</v>
      </c>
      <c r="B895" s="80" t="s">
        <v>2578</v>
      </c>
      <c r="C895" s="81" t="s">
        <v>2594</v>
      </c>
      <c r="D895" s="81" t="s">
        <v>4299</v>
      </c>
      <c r="E895" s="82" t="s">
        <v>2597</v>
      </c>
      <c r="F895" s="81"/>
      <c r="G895" s="81" t="s">
        <v>4020</v>
      </c>
      <c r="H895" s="82" t="s">
        <v>2597</v>
      </c>
      <c r="I895" s="81" t="s">
        <v>2578</v>
      </c>
      <c r="J895" s="83" t="s">
        <v>2578</v>
      </c>
      <c r="K895" s="98">
        <v>1619.89</v>
      </c>
      <c r="L895" s="84">
        <v>43887</v>
      </c>
      <c r="M895" s="85" t="s">
        <v>4300</v>
      </c>
      <c r="N895" s="81" t="s">
        <v>2578</v>
      </c>
      <c r="P895" s="129">
        <f t="shared" si="13"/>
        <v>0</v>
      </c>
    </row>
    <row r="896" spans="1:16" ht="17.100000000000001" hidden="1" customHeight="1">
      <c r="A896" s="80">
        <v>30202</v>
      </c>
      <c r="B896" s="80" t="s">
        <v>2578</v>
      </c>
      <c r="C896" s="81" t="s">
        <v>2594</v>
      </c>
      <c r="D896" s="81" t="s">
        <v>4301</v>
      </c>
      <c r="E896" s="82" t="s">
        <v>2597</v>
      </c>
      <c r="F896" s="81"/>
      <c r="G896" s="81" t="s">
        <v>4020</v>
      </c>
      <c r="H896" s="82" t="s">
        <v>2597</v>
      </c>
      <c r="I896" s="81" t="s">
        <v>2578</v>
      </c>
      <c r="J896" s="83" t="s">
        <v>2578</v>
      </c>
      <c r="K896" s="95">
        <v>744.75</v>
      </c>
      <c r="L896" s="84">
        <v>43609</v>
      </c>
      <c r="M896" s="85" t="s">
        <v>4302</v>
      </c>
      <c r="N896" s="81" t="s">
        <v>2578</v>
      </c>
      <c r="P896" s="128">
        <f t="shared" si="13"/>
        <v>0</v>
      </c>
    </row>
    <row r="897" spans="1:16" ht="17.100000000000001" hidden="1" customHeight="1">
      <c r="A897" s="80">
        <v>30203</v>
      </c>
      <c r="B897" s="80" t="s">
        <v>2578</v>
      </c>
      <c r="C897" s="81" t="s">
        <v>2594</v>
      </c>
      <c r="D897" s="81" t="s">
        <v>4303</v>
      </c>
      <c r="E897" s="82" t="s">
        <v>2597</v>
      </c>
      <c r="F897" s="81"/>
      <c r="G897" s="81" t="s">
        <v>4020</v>
      </c>
      <c r="H897" s="82" t="s">
        <v>2597</v>
      </c>
      <c r="I897" s="81" t="s">
        <v>2578</v>
      </c>
      <c r="J897" s="83" t="s">
        <v>2578</v>
      </c>
      <c r="K897" s="95">
        <v>844.87</v>
      </c>
      <c r="L897" s="84">
        <v>43740</v>
      </c>
      <c r="M897" s="85" t="s">
        <v>4304</v>
      </c>
      <c r="N897" s="81" t="s">
        <v>2578</v>
      </c>
      <c r="P897" s="128">
        <f t="shared" si="13"/>
        <v>0</v>
      </c>
    </row>
    <row r="898" spans="1:16" ht="17.100000000000001" hidden="1" customHeight="1">
      <c r="A898" s="80">
        <v>30205</v>
      </c>
      <c r="B898" s="80" t="s">
        <v>2578</v>
      </c>
      <c r="C898" s="81" t="s">
        <v>2594</v>
      </c>
      <c r="D898" s="81" t="s">
        <v>4305</v>
      </c>
      <c r="E898" s="82" t="s">
        <v>2597</v>
      </c>
      <c r="F898" s="81"/>
      <c r="G898" s="81" t="s">
        <v>4020</v>
      </c>
      <c r="H898" s="82" t="s">
        <v>2654</v>
      </c>
      <c r="I898" s="81" t="s">
        <v>2578</v>
      </c>
      <c r="J898" s="83" t="s">
        <v>2578</v>
      </c>
      <c r="K898" s="95">
        <v>14.3</v>
      </c>
      <c r="L898" s="84">
        <v>43882</v>
      </c>
      <c r="M898" s="85" t="s">
        <v>4306</v>
      </c>
      <c r="N898" s="81" t="s">
        <v>4307</v>
      </c>
      <c r="P898" s="128">
        <f t="shared" si="13"/>
        <v>0</v>
      </c>
    </row>
    <row r="899" spans="1:16" ht="17.100000000000001" hidden="1" customHeight="1">
      <c r="A899" s="80">
        <v>30206</v>
      </c>
      <c r="B899" s="80" t="s">
        <v>2578</v>
      </c>
      <c r="C899" s="81" t="s">
        <v>2594</v>
      </c>
      <c r="D899" s="81" t="s">
        <v>4308</v>
      </c>
      <c r="E899" s="82" t="s">
        <v>2654</v>
      </c>
      <c r="F899" s="81"/>
      <c r="G899" s="81" t="s">
        <v>4020</v>
      </c>
      <c r="H899" s="82" t="s">
        <v>2597</v>
      </c>
      <c r="I899" s="81" t="s">
        <v>2578</v>
      </c>
      <c r="J899" s="83" t="s">
        <v>2578</v>
      </c>
      <c r="K899" s="95">
        <v>1601.42</v>
      </c>
      <c r="L899" s="84">
        <v>43746</v>
      </c>
      <c r="M899" s="85" t="s">
        <v>4309</v>
      </c>
      <c r="N899" s="81" t="s">
        <v>2578</v>
      </c>
      <c r="P899" s="128">
        <f t="shared" si="13"/>
        <v>0</v>
      </c>
    </row>
    <row r="900" spans="1:16" ht="17.100000000000001" hidden="1" customHeight="1">
      <c r="A900" s="80">
        <v>30209</v>
      </c>
      <c r="B900" s="80" t="s">
        <v>2578</v>
      </c>
      <c r="C900" s="81" t="s">
        <v>2594</v>
      </c>
      <c r="D900" s="81" t="s">
        <v>4310</v>
      </c>
      <c r="E900" s="82" t="s">
        <v>2597</v>
      </c>
      <c r="F900" s="81"/>
      <c r="G900" s="81" t="s">
        <v>4020</v>
      </c>
      <c r="H900" s="82" t="s">
        <v>2597</v>
      </c>
      <c r="I900" s="81" t="s">
        <v>2578</v>
      </c>
      <c r="J900" s="83" t="s">
        <v>2578</v>
      </c>
      <c r="K900" s="95">
        <v>618.34</v>
      </c>
      <c r="L900" s="84">
        <v>43882</v>
      </c>
      <c r="M900" s="85" t="s">
        <v>4306</v>
      </c>
      <c r="N900" s="81" t="s">
        <v>4307</v>
      </c>
      <c r="P900" s="128">
        <f t="shared" si="13"/>
        <v>0</v>
      </c>
    </row>
    <row r="901" spans="1:16" ht="17.100000000000001" hidden="1" customHeight="1">
      <c r="A901" s="80">
        <v>30210</v>
      </c>
      <c r="B901" s="80" t="s">
        <v>2578</v>
      </c>
      <c r="C901" s="81" t="s">
        <v>2594</v>
      </c>
      <c r="D901" s="81" t="s">
        <v>4311</v>
      </c>
      <c r="E901" s="82" t="s">
        <v>2597</v>
      </c>
      <c r="F901" s="81"/>
      <c r="G901" s="81" t="s">
        <v>4020</v>
      </c>
      <c r="H901" s="82" t="s">
        <v>2597</v>
      </c>
      <c r="I901" s="81" t="s">
        <v>2578</v>
      </c>
      <c r="J901" s="83" t="s">
        <v>2578</v>
      </c>
      <c r="K901" s="95">
        <v>903.88</v>
      </c>
      <c r="L901" s="84">
        <v>43887</v>
      </c>
      <c r="M901" s="85" t="s">
        <v>4312</v>
      </c>
      <c r="N901" s="81" t="s">
        <v>2578</v>
      </c>
      <c r="P901" s="128">
        <f t="shared" si="13"/>
        <v>0</v>
      </c>
    </row>
    <row r="902" spans="1:16" ht="17.100000000000001" hidden="1" customHeight="1">
      <c r="A902" s="80">
        <v>30211</v>
      </c>
      <c r="B902" s="80" t="s">
        <v>2578</v>
      </c>
      <c r="C902" s="81" t="s">
        <v>2594</v>
      </c>
      <c r="D902" s="81" t="s">
        <v>4313</v>
      </c>
      <c r="E902" s="82" t="s">
        <v>2597</v>
      </c>
      <c r="F902" s="81"/>
      <c r="G902" s="81" t="s">
        <v>4020</v>
      </c>
      <c r="H902" s="82" t="s">
        <v>2597</v>
      </c>
      <c r="I902" s="81" t="s">
        <v>2578</v>
      </c>
      <c r="J902" s="83" t="s">
        <v>2578</v>
      </c>
      <c r="K902" s="95">
        <v>525</v>
      </c>
      <c r="L902" s="84">
        <v>43894</v>
      </c>
      <c r="M902" s="85" t="s">
        <v>4314</v>
      </c>
      <c r="N902" s="81" t="s">
        <v>2578</v>
      </c>
      <c r="P902" s="128">
        <f t="shared" si="13"/>
        <v>0</v>
      </c>
    </row>
    <row r="903" spans="1:16" ht="17.100000000000001" hidden="1" customHeight="1">
      <c r="A903" s="80">
        <v>30212</v>
      </c>
      <c r="B903" s="80" t="s">
        <v>2578</v>
      </c>
      <c r="C903" s="81" t="s">
        <v>2594</v>
      </c>
      <c r="D903" s="81" t="s">
        <v>4315</v>
      </c>
      <c r="E903" s="82" t="s">
        <v>2597</v>
      </c>
      <c r="F903" s="81"/>
      <c r="G903" s="81" t="s">
        <v>4020</v>
      </c>
      <c r="H903" s="82" t="s">
        <v>2597</v>
      </c>
      <c r="I903" s="81" t="s">
        <v>2578</v>
      </c>
      <c r="J903" s="83" t="s">
        <v>2578</v>
      </c>
      <c r="K903" s="95">
        <v>279</v>
      </c>
      <c r="L903" s="84">
        <v>43887</v>
      </c>
      <c r="M903" s="85" t="s">
        <v>4316</v>
      </c>
      <c r="N903" s="81" t="s">
        <v>2578</v>
      </c>
      <c r="P903" s="128">
        <f t="shared" si="13"/>
        <v>0</v>
      </c>
    </row>
    <row r="904" spans="1:16" ht="17.100000000000001" hidden="1" customHeight="1">
      <c r="A904" s="80">
        <v>30213</v>
      </c>
      <c r="B904" s="80" t="s">
        <v>2578</v>
      </c>
      <c r="C904" s="81" t="s">
        <v>2594</v>
      </c>
      <c r="D904" s="81" t="s">
        <v>4317</v>
      </c>
      <c r="E904" s="82" t="s">
        <v>2597</v>
      </c>
      <c r="F904" s="81"/>
      <c r="G904" s="81" t="s">
        <v>4020</v>
      </c>
      <c r="H904" s="82" t="s">
        <v>2597</v>
      </c>
      <c r="I904" s="81" t="s">
        <v>2578</v>
      </c>
      <c r="J904" s="83" t="s">
        <v>2578</v>
      </c>
      <c r="K904" s="95">
        <v>1468.5</v>
      </c>
      <c r="L904" s="84">
        <v>43857</v>
      </c>
      <c r="M904" s="86" t="s">
        <v>4318</v>
      </c>
      <c r="N904" s="81" t="s">
        <v>2578</v>
      </c>
      <c r="P904" s="128">
        <f t="shared" si="13"/>
        <v>0</v>
      </c>
    </row>
    <row r="905" spans="1:16" ht="17.100000000000001" hidden="1" customHeight="1">
      <c r="A905" s="80">
        <v>30214</v>
      </c>
      <c r="B905" s="80" t="s">
        <v>2578</v>
      </c>
      <c r="C905" s="81" t="s">
        <v>2594</v>
      </c>
      <c r="D905" s="81" t="s">
        <v>4319</v>
      </c>
      <c r="E905" s="82" t="s">
        <v>2597</v>
      </c>
      <c r="F905" s="81"/>
      <c r="G905" s="81" t="s">
        <v>4020</v>
      </c>
      <c r="H905" s="82" t="s">
        <v>2597</v>
      </c>
      <c r="I905" s="81" t="s">
        <v>2578</v>
      </c>
      <c r="J905" s="83" t="s">
        <v>2578</v>
      </c>
      <c r="K905" s="95">
        <v>0</v>
      </c>
      <c r="L905" s="84" t="s">
        <v>2578</v>
      </c>
      <c r="M905" s="85" t="s">
        <v>4320</v>
      </c>
      <c r="N905" s="81" t="s">
        <v>2578</v>
      </c>
      <c r="P905" s="128">
        <f t="shared" si="13"/>
        <v>0</v>
      </c>
    </row>
    <row r="906" spans="1:16" ht="17.100000000000001" hidden="1" customHeight="1">
      <c r="A906" s="80">
        <v>30215</v>
      </c>
      <c r="B906" s="80" t="s">
        <v>2578</v>
      </c>
      <c r="C906" s="81" t="s">
        <v>2594</v>
      </c>
      <c r="D906" s="81" t="s">
        <v>4321</v>
      </c>
      <c r="E906" s="82" t="s">
        <v>2597</v>
      </c>
      <c r="F906" s="81"/>
      <c r="G906" s="81" t="s">
        <v>4020</v>
      </c>
      <c r="H906" s="82" t="s">
        <v>2597</v>
      </c>
      <c r="I906" s="81" t="s">
        <v>2578</v>
      </c>
      <c r="J906" s="83" t="s">
        <v>2578</v>
      </c>
      <c r="K906" s="95">
        <v>0</v>
      </c>
      <c r="L906" s="84" t="s">
        <v>2578</v>
      </c>
      <c r="M906" s="85" t="s">
        <v>4321</v>
      </c>
      <c r="N906" s="81" t="s">
        <v>2578</v>
      </c>
      <c r="P906" s="128">
        <f t="shared" si="13"/>
        <v>0</v>
      </c>
    </row>
    <row r="907" spans="1:16" ht="17.100000000000001" hidden="1" customHeight="1">
      <c r="A907" s="80">
        <v>110213</v>
      </c>
      <c r="B907" s="80" t="s">
        <v>2578</v>
      </c>
      <c r="C907" s="81" t="s">
        <v>2594</v>
      </c>
      <c r="D907" s="81" t="s">
        <v>4322</v>
      </c>
      <c r="E907" s="82" t="s">
        <v>2597</v>
      </c>
      <c r="F907" s="81"/>
      <c r="G907" s="81" t="s">
        <v>4020</v>
      </c>
      <c r="H907" s="82" t="s">
        <v>2597</v>
      </c>
      <c r="I907" s="81" t="s">
        <v>2578</v>
      </c>
      <c r="J907" s="83" t="s">
        <v>2578</v>
      </c>
      <c r="K907" s="95">
        <v>29939</v>
      </c>
      <c r="L907" s="84">
        <v>43684</v>
      </c>
      <c r="M907" s="85" t="s">
        <v>4323</v>
      </c>
      <c r="N907" s="81" t="s">
        <v>2578</v>
      </c>
      <c r="P907" s="128">
        <f t="shared" ref="P907:P970" si="14">K907*F907</f>
        <v>0</v>
      </c>
    </row>
    <row r="908" spans="1:16" ht="17.100000000000001" hidden="1" customHeight="1">
      <c r="A908" s="80">
        <v>110214</v>
      </c>
      <c r="B908" s="80" t="s">
        <v>2578</v>
      </c>
      <c r="C908" s="81" t="s">
        <v>2594</v>
      </c>
      <c r="D908" s="81" t="s">
        <v>4324</v>
      </c>
      <c r="E908" s="82" t="s">
        <v>2597</v>
      </c>
      <c r="F908" s="81"/>
      <c r="G908" s="81" t="s">
        <v>4020</v>
      </c>
      <c r="H908" s="82" t="s">
        <v>2597</v>
      </c>
      <c r="I908" s="81" t="s">
        <v>2578</v>
      </c>
      <c r="J908" s="83" t="s">
        <v>2578</v>
      </c>
      <c r="K908" s="95">
        <v>5867.19</v>
      </c>
      <c r="L908" s="84">
        <v>43684</v>
      </c>
      <c r="M908" s="85" t="s">
        <v>4325</v>
      </c>
      <c r="N908" s="81" t="s">
        <v>2578</v>
      </c>
      <c r="P908" s="128">
        <f t="shared" si="14"/>
        <v>0</v>
      </c>
    </row>
    <row r="909" spans="1:16" ht="17.100000000000001" hidden="1" customHeight="1">
      <c r="A909" s="80">
        <v>110215</v>
      </c>
      <c r="B909" s="80" t="s">
        <v>2578</v>
      </c>
      <c r="C909" s="81" t="s">
        <v>2594</v>
      </c>
      <c r="D909" s="81" t="s">
        <v>4326</v>
      </c>
      <c r="E909" s="82" t="s">
        <v>2597</v>
      </c>
      <c r="F909" s="81"/>
      <c r="G909" s="81" t="s">
        <v>4020</v>
      </c>
      <c r="H909" s="82" t="s">
        <v>2597</v>
      </c>
      <c r="I909" s="81" t="s">
        <v>2578</v>
      </c>
      <c r="J909" s="83" t="s">
        <v>2578</v>
      </c>
      <c r="K909" s="95">
        <v>9241.93</v>
      </c>
      <c r="L909" s="84">
        <v>43684</v>
      </c>
      <c r="M909" s="85" t="s">
        <v>4327</v>
      </c>
      <c r="N909" s="81" t="s">
        <v>2578</v>
      </c>
      <c r="P909" s="128">
        <f t="shared" si="14"/>
        <v>0</v>
      </c>
    </row>
    <row r="910" spans="1:16" ht="17.100000000000001" hidden="1" customHeight="1">
      <c r="A910" s="80">
        <v>110216</v>
      </c>
      <c r="B910" s="80" t="s">
        <v>2578</v>
      </c>
      <c r="C910" s="81" t="s">
        <v>2594</v>
      </c>
      <c r="D910" s="81" t="s">
        <v>4328</v>
      </c>
      <c r="E910" s="82" t="s">
        <v>2597</v>
      </c>
      <c r="F910" s="81"/>
      <c r="G910" s="81" t="s">
        <v>4020</v>
      </c>
      <c r="H910" s="82" t="s">
        <v>2597</v>
      </c>
      <c r="I910" s="81" t="s">
        <v>2578</v>
      </c>
      <c r="J910" s="83" t="s">
        <v>2578</v>
      </c>
      <c r="K910" s="95">
        <v>11868.6</v>
      </c>
      <c r="L910" s="84">
        <v>43684</v>
      </c>
      <c r="M910" s="85" t="s">
        <v>4329</v>
      </c>
      <c r="N910" s="81" t="s">
        <v>2578</v>
      </c>
      <c r="P910" s="128">
        <f t="shared" si="14"/>
        <v>0</v>
      </c>
    </row>
    <row r="911" spans="1:16" ht="17.100000000000001" hidden="1" customHeight="1">
      <c r="A911" s="80">
        <v>110217</v>
      </c>
      <c r="B911" s="80" t="s">
        <v>2578</v>
      </c>
      <c r="C911" s="81" t="s">
        <v>2594</v>
      </c>
      <c r="D911" s="81" t="s">
        <v>4330</v>
      </c>
      <c r="E911" s="82" t="s">
        <v>2597</v>
      </c>
      <c r="F911" s="81"/>
      <c r="G911" s="81" t="s">
        <v>4020</v>
      </c>
      <c r="H911" s="82" t="s">
        <v>2597</v>
      </c>
      <c r="I911" s="81" t="s">
        <v>2578</v>
      </c>
      <c r="J911" s="83" t="s">
        <v>2578</v>
      </c>
      <c r="K911" s="95">
        <v>54088.38</v>
      </c>
      <c r="L911" s="84">
        <v>43684</v>
      </c>
      <c r="M911" s="85" t="s">
        <v>4331</v>
      </c>
      <c r="N911" s="81" t="s">
        <v>2578</v>
      </c>
      <c r="P911" s="128">
        <f t="shared" si="14"/>
        <v>0</v>
      </c>
    </row>
    <row r="912" spans="1:16" ht="17.100000000000001" hidden="1" customHeight="1">
      <c r="A912" s="80">
        <v>110218</v>
      </c>
      <c r="B912" s="80" t="s">
        <v>2578</v>
      </c>
      <c r="C912" s="81" t="s">
        <v>2594</v>
      </c>
      <c r="D912" s="81" t="s">
        <v>4332</v>
      </c>
      <c r="E912" s="82" t="s">
        <v>2597</v>
      </c>
      <c r="F912" s="81"/>
      <c r="G912" s="81" t="s">
        <v>4020</v>
      </c>
      <c r="H912" s="82" t="s">
        <v>2597</v>
      </c>
      <c r="I912" s="81" t="s">
        <v>2578</v>
      </c>
      <c r="J912" s="83" t="s">
        <v>2578</v>
      </c>
      <c r="K912" s="95">
        <v>18259.060000000001</v>
      </c>
      <c r="L912" s="84">
        <v>43684</v>
      </c>
      <c r="M912" s="85" t="s">
        <v>4333</v>
      </c>
      <c r="N912" s="81" t="s">
        <v>2578</v>
      </c>
      <c r="P912" s="128">
        <f t="shared" si="14"/>
        <v>0</v>
      </c>
    </row>
    <row r="913" spans="1:16" ht="17.100000000000001" hidden="1" customHeight="1">
      <c r="A913" s="80">
        <v>110219</v>
      </c>
      <c r="B913" s="80" t="s">
        <v>2578</v>
      </c>
      <c r="C913" s="81" t="s">
        <v>2594</v>
      </c>
      <c r="D913" s="81" t="s">
        <v>4334</v>
      </c>
      <c r="E913" s="82" t="s">
        <v>2597</v>
      </c>
      <c r="F913" s="81"/>
      <c r="G913" s="81" t="s">
        <v>4020</v>
      </c>
      <c r="H913" s="82" t="s">
        <v>2597</v>
      </c>
      <c r="I913" s="81" t="s">
        <v>2578</v>
      </c>
      <c r="J913" s="83" t="s">
        <v>2578</v>
      </c>
      <c r="K913" s="95">
        <v>3940.81</v>
      </c>
      <c r="L913" s="84">
        <v>43684</v>
      </c>
      <c r="M913" s="85" t="s">
        <v>4335</v>
      </c>
      <c r="N913" s="81" t="s">
        <v>2578</v>
      </c>
      <c r="P913" s="128">
        <f t="shared" si="14"/>
        <v>0</v>
      </c>
    </row>
    <row r="914" spans="1:16" ht="17.100000000000001" hidden="1" customHeight="1">
      <c r="A914" s="80">
        <v>110220</v>
      </c>
      <c r="B914" s="80" t="s">
        <v>2578</v>
      </c>
      <c r="C914" s="81" t="s">
        <v>2594</v>
      </c>
      <c r="D914" s="81" t="s">
        <v>4336</v>
      </c>
      <c r="E914" s="82" t="s">
        <v>2597</v>
      </c>
      <c r="F914" s="81"/>
      <c r="G914" s="81" t="s">
        <v>4020</v>
      </c>
      <c r="H914" s="82" t="s">
        <v>2597</v>
      </c>
      <c r="I914" s="81" t="s">
        <v>2578</v>
      </c>
      <c r="J914" s="83" t="s">
        <v>2578</v>
      </c>
      <c r="K914" s="95">
        <v>26212.04</v>
      </c>
      <c r="L914" s="84">
        <v>43768</v>
      </c>
      <c r="M914" s="85" t="s">
        <v>4337</v>
      </c>
      <c r="N914" s="81" t="s">
        <v>2578</v>
      </c>
      <c r="P914" s="128">
        <f t="shared" si="14"/>
        <v>0</v>
      </c>
    </row>
    <row r="915" spans="1:16" ht="17.100000000000001" hidden="1" customHeight="1">
      <c r="A915" s="80">
        <v>110268</v>
      </c>
      <c r="B915" s="80" t="s">
        <v>2578</v>
      </c>
      <c r="C915" s="81" t="s">
        <v>2594</v>
      </c>
      <c r="D915" s="81" t="s">
        <v>4338</v>
      </c>
      <c r="E915" s="82" t="s">
        <v>2597</v>
      </c>
      <c r="F915" s="81"/>
      <c r="G915" s="81" t="s">
        <v>4020</v>
      </c>
      <c r="H915" s="82" t="s">
        <v>2597</v>
      </c>
      <c r="I915" s="81" t="s">
        <v>2578</v>
      </c>
      <c r="J915" s="83" t="s">
        <v>2578</v>
      </c>
      <c r="K915" s="95">
        <v>51331.35</v>
      </c>
      <c r="L915" s="84">
        <v>43986</v>
      </c>
      <c r="M915" s="85" t="s">
        <v>4339</v>
      </c>
      <c r="N915" s="81" t="s">
        <v>2578</v>
      </c>
      <c r="P915" s="128">
        <f t="shared" si="14"/>
        <v>0</v>
      </c>
    </row>
    <row r="916" spans="1:16" ht="17.100000000000001" hidden="1" customHeight="1">
      <c r="A916" s="80">
        <v>110269</v>
      </c>
      <c r="B916" s="80" t="s">
        <v>2578</v>
      </c>
      <c r="C916" s="81" t="s">
        <v>2594</v>
      </c>
      <c r="D916" s="81" t="s">
        <v>4340</v>
      </c>
      <c r="E916" s="82" t="s">
        <v>2597</v>
      </c>
      <c r="F916" s="81"/>
      <c r="G916" s="81" t="s">
        <v>4020</v>
      </c>
      <c r="H916" s="82" t="s">
        <v>2597</v>
      </c>
      <c r="I916" s="81" t="s">
        <v>2578</v>
      </c>
      <c r="J916" s="83" t="s">
        <v>2578</v>
      </c>
      <c r="K916" s="95">
        <v>9124.9</v>
      </c>
      <c r="L916" s="84">
        <v>43986</v>
      </c>
      <c r="M916" s="85" t="s">
        <v>4341</v>
      </c>
      <c r="N916" s="81" t="s">
        <v>2578</v>
      </c>
      <c r="P916" s="128">
        <f t="shared" si="14"/>
        <v>0</v>
      </c>
    </row>
    <row r="917" spans="1:16" ht="17.100000000000001" hidden="1" customHeight="1">
      <c r="A917" s="80">
        <v>110271</v>
      </c>
      <c r="B917" s="80" t="s">
        <v>2578</v>
      </c>
      <c r="C917" s="81" t="s">
        <v>2594</v>
      </c>
      <c r="D917" s="81" t="s">
        <v>4342</v>
      </c>
      <c r="E917" s="82" t="s">
        <v>2597</v>
      </c>
      <c r="F917" s="81"/>
      <c r="G917" s="81" t="s">
        <v>4020</v>
      </c>
      <c r="H917" s="82" t="s">
        <v>2597</v>
      </c>
      <c r="I917" s="81" t="s">
        <v>2578</v>
      </c>
      <c r="J917" s="83" t="s">
        <v>2578</v>
      </c>
      <c r="K917" s="95">
        <v>21370.29</v>
      </c>
      <c r="L917" s="84">
        <v>43986</v>
      </c>
      <c r="M917" s="85" t="s">
        <v>4343</v>
      </c>
      <c r="N917" s="81" t="s">
        <v>2578</v>
      </c>
      <c r="P917" s="128">
        <f t="shared" si="14"/>
        <v>0</v>
      </c>
    </row>
    <row r="918" spans="1:16" ht="17.100000000000001" hidden="1" customHeight="1">
      <c r="A918" s="80">
        <v>110272</v>
      </c>
      <c r="B918" s="80" t="s">
        <v>2578</v>
      </c>
      <c r="C918" s="81" t="s">
        <v>2594</v>
      </c>
      <c r="D918" s="81" t="s">
        <v>4344</v>
      </c>
      <c r="E918" s="82" t="s">
        <v>2597</v>
      </c>
      <c r="F918" s="81"/>
      <c r="G918" s="81" t="s">
        <v>4020</v>
      </c>
      <c r="H918" s="82" t="s">
        <v>2597</v>
      </c>
      <c r="I918" s="81" t="s">
        <v>2578</v>
      </c>
      <c r="J918" s="83" t="s">
        <v>2578</v>
      </c>
      <c r="K918" s="95">
        <v>17629.59</v>
      </c>
      <c r="L918" s="84">
        <v>43768</v>
      </c>
      <c r="M918" s="85" t="s">
        <v>4345</v>
      </c>
      <c r="N918" s="81" t="s">
        <v>2578</v>
      </c>
      <c r="P918" s="128">
        <f t="shared" si="14"/>
        <v>0</v>
      </c>
    </row>
    <row r="919" spans="1:16" s="94" customFormat="1" ht="17.100000000000001" hidden="1" customHeight="1">
      <c r="A919" s="87">
        <v>110283</v>
      </c>
      <c r="B919" s="87" t="s">
        <v>2578</v>
      </c>
      <c r="C919" s="88" t="s">
        <v>2594</v>
      </c>
      <c r="D919" s="89" t="s">
        <v>4346</v>
      </c>
      <c r="E919" s="82" t="s">
        <v>2597</v>
      </c>
      <c r="F919" s="89"/>
      <c r="G919" s="88" t="s">
        <v>4020</v>
      </c>
      <c r="H919" s="90" t="s">
        <v>2597</v>
      </c>
      <c r="I919" s="88" t="s">
        <v>2578</v>
      </c>
      <c r="J919" s="91" t="s">
        <v>2578</v>
      </c>
      <c r="K919" s="95">
        <v>3941.8</v>
      </c>
      <c r="L919" s="92">
        <v>43859</v>
      </c>
      <c r="M919" s="93" t="s">
        <v>4347</v>
      </c>
      <c r="N919" s="88" t="s">
        <v>2578</v>
      </c>
      <c r="P919" s="128">
        <f t="shared" si="14"/>
        <v>0</v>
      </c>
    </row>
    <row r="920" spans="1:16" ht="17.100000000000001" hidden="1" customHeight="1">
      <c r="A920" s="80">
        <v>700015</v>
      </c>
      <c r="B920" s="80" t="s">
        <v>2578</v>
      </c>
      <c r="C920" s="81" t="s">
        <v>2594</v>
      </c>
      <c r="D920" s="81" t="s">
        <v>4348</v>
      </c>
      <c r="E920" s="90" t="s">
        <v>2597</v>
      </c>
      <c r="F920" s="81"/>
      <c r="G920" s="81" t="s">
        <v>4020</v>
      </c>
      <c r="H920" s="82" t="s">
        <v>2597</v>
      </c>
      <c r="I920" s="81" t="s">
        <v>2578</v>
      </c>
      <c r="J920" s="83" t="s">
        <v>2578</v>
      </c>
      <c r="K920" s="95">
        <v>900.4</v>
      </c>
      <c r="L920" s="84">
        <v>42590</v>
      </c>
      <c r="M920" s="85" t="s">
        <v>4349</v>
      </c>
      <c r="N920" s="81" t="s">
        <v>2578</v>
      </c>
      <c r="P920" s="128">
        <f t="shared" si="14"/>
        <v>0</v>
      </c>
    </row>
    <row r="921" spans="1:16" ht="17.100000000000001" hidden="1" customHeight="1">
      <c r="A921" s="80">
        <v>700027</v>
      </c>
      <c r="B921" s="80" t="s">
        <v>2578</v>
      </c>
      <c r="C921" s="81" t="s">
        <v>2594</v>
      </c>
      <c r="D921" s="81" t="s">
        <v>4350</v>
      </c>
      <c r="E921" s="82" t="s">
        <v>2597</v>
      </c>
      <c r="F921" s="81"/>
      <c r="G921" s="81" t="s">
        <v>4020</v>
      </c>
      <c r="H921" s="82" t="s">
        <v>2597</v>
      </c>
      <c r="I921" s="81" t="s">
        <v>2578</v>
      </c>
      <c r="J921" s="83" t="s">
        <v>2578</v>
      </c>
      <c r="K921" s="95">
        <v>4744.3900000000003</v>
      </c>
      <c r="L921" s="84">
        <v>42150</v>
      </c>
      <c r="M921" s="85" t="s">
        <v>4351</v>
      </c>
      <c r="N921" s="81" t="s">
        <v>2578</v>
      </c>
      <c r="P921" s="128">
        <f t="shared" si="14"/>
        <v>0</v>
      </c>
    </row>
    <row r="922" spans="1:16" ht="17.100000000000001" hidden="1" customHeight="1">
      <c r="A922" s="80">
        <v>700029</v>
      </c>
      <c r="B922" s="80" t="s">
        <v>2578</v>
      </c>
      <c r="C922" s="81" t="s">
        <v>2594</v>
      </c>
      <c r="D922" s="81" t="s">
        <v>4352</v>
      </c>
      <c r="E922" s="82" t="s">
        <v>2597</v>
      </c>
      <c r="F922" s="81"/>
      <c r="G922" s="81" t="s">
        <v>4020</v>
      </c>
      <c r="H922" s="82" t="s">
        <v>2597</v>
      </c>
      <c r="I922" s="81" t="s">
        <v>2578</v>
      </c>
      <c r="J922" s="83" t="s">
        <v>2578</v>
      </c>
      <c r="K922" s="95">
        <v>610.20000000000005</v>
      </c>
      <c r="L922" s="84">
        <v>42353</v>
      </c>
      <c r="M922" s="85" t="s">
        <v>4353</v>
      </c>
      <c r="N922" s="81" t="s">
        <v>2578</v>
      </c>
      <c r="P922" s="128">
        <f t="shared" si="14"/>
        <v>0</v>
      </c>
    </row>
    <row r="923" spans="1:16" ht="17.100000000000001" hidden="1" customHeight="1">
      <c r="A923" s="80">
        <v>700036</v>
      </c>
      <c r="B923" s="80" t="s">
        <v>2578</v>
      </c>
      <c r="C923" s="81" t="s">
        <v>2594</v>
      </c>
      <c r="D923" s="81" t="s">
        <v>4354</v>
      </c>
      <c r="E923" s="82" t="s">
        <v>2597</v>
      </c>
      <c r="F923" s="81"/>
      <c r="G923" s="81" t="s">
        <v>4020</v>
      </c>
      <c r="H923" s="82" t="s">
        <v>2597</v>
      </c>
      <c r="I923" s="81" t="s">
        <v>2578</v>
      </c>
      <c r="J923" s="83" t="s">
        <v>2578</v>
      </c>
      <c r="K923" s="95">
        <v>1297.32</v>
      </c>
      <c r="L923" s="84">
        <v>42503</v>
      </c>
      <c r="M923" s="85" t="s">
        <v>4355</v>
      </c>
      <c r="N923" s="81" t="s">
        <v>2578</v>
      </c>
      <c r="P923" s="128">
        <f t="shared" si="14"/>
        <v>0</v>
      </c>
    </row>
    <row r="924" spans="1:16" ht="17.100000000000001" hidden="1" customHeight="1">
      <c r="A924" s="80">
        <v>700040</v>
      </c>
      <c r="B924" s="80" t="s">
        <v>2578</v>
      </c>
      <c r="C924" s="81" t="s">
        <v>2594</v>
      </c>
      <c r="D924" s="81" t="s">
        <v>4356</v>
      </c>
      <c r="E924" s="82" t="s">
        <v>2597</v>
      </c>
      <c r="F924" s="81"/>
      <c r="G924" s="81" t="s">
        <v>4020</v>
      </c>
      <c r="H924" s="82" t="s">
        <v>2597</v>
      </c>
      <c r="I924" s="81" t="s">
        <v>2578</v>
      </c>
      <c r="J924" s="83" t="s">
        <v>2578</v>
      </c>
      <c r="K924" s="95">
        <v>898.7</v>
      </c>
      <c r="L924" s="84">
        <v>42293</v>
      </c>
      <c r="M924" s="85" t="s">
        <v>4357</v>
      </c>
      <c r="N924" s="81" t="s">
        <v>2578</v>
      </c>
      <c r="P924" s="128">
        <f t="shared" si="14"/>
        <v>0</v>
      </c>
    </row>
    <row r="925" spans="1:16" ht="17.100000000000001" hidden="1" customHeight="1">
      <c r="A925" s="80">
        <v>700041</v>
      </c>
      <c r="B925" s="80" t="s">
        <v>2578</v>
      </c>
      <c r="C925" s="81" t="s">
        <v>2594</v>
      </c>
      <c r="D925" s="81" t="s">
        <v>4358</v>
      </c>
      <c r="E925" s="82" t="s">
        <v>2597</v>
      </c>
      <c r="F925" s="81"/>
      <c r="G925" s="81" t="s">
        <v>4020</v>
      </c>
      <c r="H925" s="82" t="s">
        <v>2597</v>
      </c>
      <c r="I925" s="81" t="s">
        <v>2578</v>
      </c>
      <c r="J925" s="83" t="s">
        <v>2578</v>
      </c>
      <c r="K925" s="95">
        <v>990</v>
      </c>
      <c r="L925" s="84">
        <v>42936</v>
      </c>
      <c r="M925" s="85" t="s">
        <v>4359</v>
      </c>
      <c r="N925" s="81" t="s">
        <v>2578</v>
      </c>
      <c r="P925" s="128">
        <f t="shared" si="14"/>
        <v>0</v>
      </c>
    </row>
    <row r="926" spans="1:16" ht="17.100000000000001" hidden="1" customHeight="1">
      <c r="A926" s="80">
        <v>700043</v>
      </c>
      <c r="B926" s="80" t="s">
        <v>2578</v>
      </c>
      <c r="C926" s="81" t="s">
        <v>2594</v>
      </c>
      <c r="D926" s="81" t="s">
        <v>4360</v>
      </c>
      <c r="E926" s="82" t="s">
        <v>2597</v>
      </c>
      <c r="F926" s="81"/>
      <c r="G926" s="81" t="s">
        <v>4020</v>
      </c>
      <c r="H926" s="82" t="s">
        <v>2597</v>
      </c>
      <c r="I926" s="81" t="s">
        <v>2578</v>
      </c>
      <c r="J926" s="83" t="s">
        <v>2578</v>
      </c>
      <c r="K926" s="95">
        <v>1131.97</v>
      </c>
      <c r="L926" s="84">
        <v>42353</v>
      </c>
      <c r="M926" s="85" t="s">
        <v>4361</v>
      </c>
      <c r="N926" s="81" t="s">
        <v>2578</v>
      </c>
      <c r="P926" s="128">
        <f t="shared" si="14"/>
        <v>0</v>
      </c>
    </row>
    <row r="927" spans="1:16" ht="17.100000000000001" hidden="1" customHeight="1">
      <c r="A927" s="80">
        <v>700044</v>
      </c>
      <c r="B927" s="80" t="s">
        <v>2578</v>
      </c>
      <c r="C927" s="81" t="s">
        <v>2594</v>
      </c>
      <c r="D927" s="81" t="s">
        <v>4362</v>
      </c>
      <c r="E927" s="82" t="s">
        <v>2597</v>
      </c>
      <c r="F927" s="81"/>
      <c r="G927" s="81" t="s">
        <v>4020</v>
      </c>
      <c r="H927" s="82" t="s">
        <v>2597</v>
      </c>
      <c r="I927" s="81" t="s">
        <v>2578</v>
      </c>
      <c r="J927" s="83" t="s">
        <v>2578</v>
      </c>
      <c r="K927" s="95">
        <v>1131.97</v>
      </c>
      <c r="L927" s="84">
        <v>42353</v>
      </c>
      <c r="M927" s="85" t="s">
        <v>4363</v>
      </c>
      <c r="N927" s="81" t="s">
        <v>2578</v>
      </c>
      <c r="P927" s="128">
        <f t="shared" si="14"/>
        <v>0</v>
      </c>
    </row>
    <row r="928" spans="1:16" ht="17.100000000000001" hidden="1" customHeight="1">
      <c r="A928" s="80">
        <v>700046</v>
      </c>
      <c r="B928" s="80" t="s">
        <v>2578</v>
      </c>
      <c r="C928" s="81" t="s">
        <v>2594</v>
      </c>
      <c r="D928" s="81" t="s">
        <v>4364</v>
      </c>
      <c r="E928" s="82" t="s">
        <v>2597</v>
      </c>
      <c r="F928" s="81"/>
      <c r="G928" s="81" t="s">
        <v>4020</v>
      </c>
      <c r="H928" s="82" t="s">
        <v>2597</v>
      </c>
      <c r="I928" s="81" t="s">
        <v>2578</v>
      </c>
      <c r="J928" s="83" t="s">
        <v>2578</v>
      </c>
      <c r="K928" s="95">
        <v>0</v>
      </c>
      <c r="L928" s="84" t="s">
        <v>2578</v>
      </c>
      <c r="M928" s="85" t="s">
        <v>4365</v>
      </c>
      <c r="N928" s="81" t="s">
        <v>2578</v>
      </c>
      <c r="P928" s="128">
        <f t="shared" si="14"/>
        <v>0</v>
      </c>
    </row>
    <row r="929" spans="1:16" ht="17.100000000000001" hidden="1" customHeight="1">
      <c r="A929" s="80">
        <v>700047</v>
      </c>
      <c r="B929" s="80" t="s">
        <v>2578</v>
      </c>
      <c r="C929" s="81" t="s">
        <v>2594</v>
      </c>
      <c r="D929" s="81" t="s">
        <v>4366</v>
      </c>
      <c r="E929" s="82" t="s">
        <v>2597</v>
      </c>
      <c r="F929" s="81"/>
      <c r="G929" s="81" t="s">
        <v>4020</v>
      </c>
      <c r="H929" s="82" t="s">
        <v>2597</v>
      </c>
      <c r="I929" s="81" t="s">
        <v>2578</v>
      </c>
      <c r="J929" s="83" t="s">
        <v>2578</v>
      </c>
      <c r="K929" s="95">
        <v>900.4</v>
      </c>
      <c r="L929" s="84">
        <v>42445</v>
      </c>
      <c r="M929" s="85" t="s">
        <v>4367</v>
      </c>
      <c r="N929" s="81" t="s">
        <v>2578</v>
      </c>
      <c r="P929" s="128">
        <f t="shared" si="14"/>
        <v>0</v>
      </c>
    </row>
    <row r="930" spans="1:16" ht="17.100000000000001" hidden="1" customHeight="1">
      <c r="A930" s="80">
        <v>700048</v>
      </c>
      <c r="B930" s="80" t="s">
        <v>2578</v>
      </c>
      <c r="C930" s="81" t="s">
        <v>2594</v>
      </c>
      <c r="D930" s="81" t="s">
        <v>4368</v>
      </c>
      <c r="E930" s="82" t="s">
        <v>2597</v>
      </c>
      <c r="F930" s="81"/>
      <c r="G930" s="81" t="s">
        <v>4020</v>
      </c>
      <c r="H930" s="82" t="s">
        <v>2597</v>
      </c>
      <c r="I930" s="81" t="s">
        <v>2578</v>
      </c>
      <c r="J930" s="83" t="s">
        <v>2578</v>
      </c>
      <c r="K930" s="95">
        <v>4763</v>
      </c>
      <c r="L930" s="84">
        <v>42523</v>
      </c>
      <c r="M930" s="85" t="s">
        <v>4369</v>
      </c>
      <c r="N930" s="81" t="s">
        <v>2578</v>
      </c>
      <c r="P930" s="128">
        <f t="shared" si="14"/>
        <v>0</v>
      </c>
    </row>
    <row r="931" spans="1:16" ht="17.100000000000001" hidden="1" customHeight="1">
      <c r="A931" s="80">
        <v>700049</v>
      </c>
      <c r="B931" s="80" t="s">
        <v>2578</v>
      </c>
      <c r="C931" s="81" t="s">
        <v>2594</v>
      </c>
      <c r="D931" s="81" t="s">
        <v>4370</v>
      </c>
      <c r="E931" s="82" t="s">
        <v>2597</v>
      </c>
      <c r="F931" s="81"/>
      <c r="G931" s="81" t="s">
        <v>4020</v>
      </c>
      <c r="H931" s="82" t="s">
        <v>2597</v>
      </c>
      <c r="I931" s="81" t="s">
        <v>2578</v>
      </c>
      <c r="J931" s="83" t="s">
        <v>2578</v>
      </c>
      <c r="K931" s="95">
        <v>0</v>
      </c>
      <c r="L931" s="84" t="s">
        <v>2578</v>
      </c>
      <c r="M931" s="85" t="s">
        <v>4371</v>
      </c>
      <c r="N931" s="81" t="s">
        <v>2578</v>
      </c>
      <c r="P931" s="128">
        <f t="shared" si="14"/>
        <v>0</v>
      </c>
    </row>
    <row r="932" spans="1:16" ht="17.100000000000001" hidden="1" customHeight="1">
      <c r="A932" s="80">
        <v>700050</v>
      </c>
      <c r="B932" s="80" t="s">
        <v>2578</v>
      </c>
      <c r="C932" s="81" t="s">
        <v>2594</v>
      </c>
      <c r="D932" s="81" t="s">
        <v>4372</v>
      </c>
      <c r="E932" s="82" t="s">
        <v>2597</v>
      </c>
      <c r="F932" s="81"/>
      <c r="G932" s="81" t="s">
        <v>4020</v>
      </c>
      <c r="H932" s="82" t="s">
        <v>2597</v>
      </c>
      <c r="I932" s="81" t="s">
        <v>2578</v>
      </c>
      <c r="J932" s="83" t="s">
        <v>2578</v>
      </c>
      <c r="K932" s="95">
        <v>890.03</v>
      </c>
      <c r="L932" s="84">
        <v>42445</v>
      </c>
      <c r="M932" s="85" t="s">
        <v>4373</v>
      </c>
      <c r="N932" s="81" t="s">
        <v>2578</v>
      </c>
      <c r="P932" s="128">
        <f t="shared" si="14"/>
        <v>0</v>
      </c>
    </row>
    <row r="933" spans="1:16" ht="17.100000000000001" hidden="1" customHeight="1">
      <c r="A933" s="80">
        <v>700051</v>
      </c>
      <c r="B933" s="80" t="s">
        <v>2578</v>
      </c>
      <c r="C933" s="81" t="s">
        <v>2594</v>
      </c>
      <c r="D933" s="81" t="s">
        <v>4374</v>
      </c>
      <c r="E933" s="82" t="s">
        <v>2597</v>
      </c>
      <c r="F933" s="81"/>
      <c r="G933" s="81" t="s">
        <v>4020</v>
      </c>
      <c r="H933" s="82" t="s">
        <v>2597</v>
      </c>
      <c r="I933" s="81" t="s">
        <v>2578</v>
      </c>
      <c r="J933" s="83" t="s">
        <v>2578</v>
      </c>
      <c r="K933" s="95">
        <v>3132.93</v>
      </c>
      <c r="L933" s="84">
        <v>43556</v>
      </c>
      <c r="M933" s="85" t="s">
        <v>4375</v>
      </c>
      <c r="N933" s="81" t="s">
        <v>2578</v>
      </c>
      <c r="P933" s="128">
        <f t="shared" si="14"/>
        <v>0</v>
      </c>
    </row>
    <row r="934" spans="1:16" ht="17.100000000000001" hidden="1" customHeight="1">
      <c r="A934" s="80">
        <v>700052</v>
      </c>
      <c r="B934" s="80" t="s">
        <v>2578</v>
      </c>
      <c r="C934" s="81" t="s">
        <v>2594</v>
      </c>
      <c r="D934" s="81" t="s">
        <v>4376</v>
      </c>
      <c r="E934" s="82" t="s">
        <v>2597</v>
      </c>
      <c r="F934" s="81"/>
      <c r="G934" s="81" t="s">
        <v>4020</v>
      </c>
      <c r="H934" s="82" t="s">
        <v>2597</v>
      </c>
      <c r="I934" s="81" t="s">
        <v>2578</v>
      </c>
      <c r="J934" s="83" t="s">
        <v>2578</v>
      </c>
      <c r="K934" s="95">
        <v>1954.03</v>
      </c>
      <c r="L934" s="84">
        <v>42429</v>
      </c>
      <c r="M934" s="85" t="s">
        <v>4377</v>
      </c>
      <c r="N934" s="81" t="s">
        <v>2578</v>
      </c>
      <c r="P934" s="128">
        <f t="shared" si="14"/>
        <v>0</v>
      </c>
    </row>
    <row r="935" spans="1:16" ht="17.100000000000001" hidden="1" customHeight="1">
      <c r="A935" s="80">
        <v>700054</v>
      </c>
      <c r="B935" s="80" t="s">
        <v>2578</v>
      </c>
      <c r="C935" s="81" t="s">
        <v>2594</v>
      </c>
      <c r="D935" s="81" t="s">
        <v>4378</v>
      </c>
      <c r="E935" s="82" t="s">
        <v>2597</v>
      </c>
      <c r="F935" s="81"/>
      <c r="G935" s="81" t="s">
        <v>4020</v>
      </c>
      <c r="H935" s="82" t="s">
        <v>2597</v>
      </c>
      <c r="I935" s="81" t="s">
        <v>2578</v>
      </c>
      <c r="J935" s="83" t="s">
        <v>2578</v>
      </c>
      <c r="K935" s="95">
        <v>438.3</v>
      </c>
      <c r="L935" s="84">
        <v>42544</v>
      </c>
      <c r="M935" s="85" t="s">
        <v>4379</v>
      </c>
      <c r="N935" s="81" t="s">
        <v>2578</v>
      </c>
      <c r="P935" s="128">
        <f t="shared" si="14"/>
        <v>0</v>
      </c>
    </row>
    <row r="936" spans="1:16" ht="17.100000000000001" hidden="1" customHeight="1">
      <c r="A936" s="80">
        <v>700055</v>
      </c>
      <c r="B936" s="80" t="s">
        <v>2578</v>
      </c>
      <c r="C936" s="81" t="s">
        <v>2594</v>
      </c>
      <c r="D936" s="81" t="s">
        <v>4380</v>
      </c>
      <c r="E936" s="82" t="s">
        <v>2597</v>
      </c>
      <c r="F936" s="81"/>
      <c r="G936" s="81" t="s">
        <v>4020</v>
      </c>
      <c r="H936" s="82" t="s">
        <v>2597</v>
      </c>
      <c r="I936" s="81" t="s">
        <v>2578</v>
      </c>
      <c r="J936" s="83" t="s">
        <v>2578</v>
      </c>
      <c r="K936" s="95">
        <v>1075.3</v>
      </c>
      <c r="L936" s="84">
        <v>42499</v>
      </c>
      <c r="M936" s="85" t="s">
        <v>4381</v>
      </c>
      <c r="N936" s="81" t="s">
        <v>2578</v>
      </c>
      <c r="P936" s="128">
        <f t="shared" si="14"/>
        <v>0</v>
      </c>
    </row>
    <row r="937" spans="1:16" ht="17.100000000000001" hidden="1" customHeight="1">
      <c r="A937" s="80">
        <v>700056</v>
      </c>
      <c r="B937" s="80" t="s">
        <v>2578</v>
      </c>
      <c r="C937" s="81" t="s">
        <v>2594</v>
      </c>
      <c r="D937" s="81" t="s">
        <v>4382</v>
      </c>
      <c r="E937" s="82" t="s">
        <v>2597</v>
      </c>
      <c r="F937" s="81"/>
      <c r="G937" s="81" t="s">
        <v>4020</v>
      </c>
      <c r="H937" s="82" t="s">
        <v>2597</v>
      </c>
      <c r="I937" s="81" t="s">
        <v>2578</v>
      </c>
      <c r="J937" s="83" t="s">
        <v>2578</v>
      </c>
      <c r="K937" s="95">
        <v>845.08</v>
      </c>
      <c r="L937" s="84">
        <v>42317</v>
      </c>
      <c r="M937" s="85" t="s">
        <v>4383</v>
      </c>
      <c r="N937" s="81" t="s">
        <v>2578</v>
      </c>
      <c r="P937" s="128">
        <f t="shared" si="14"/>
        <v>0</v>
      </c>
    </row>
    <row r="938" spans="1:16" ht="17.100000000000001" hidden="1" customHeight="1">
      <c r="A938" s="80">
        <v>700057</v>
      </c>
      <c r="B938" s="80" t="s">
        <v>2578</v>
      </c>
      <c r="C938" s="81" t="s">
        <v>2594</v>
      </c>
      <c r="D938" s="81" t="s">
        <v>4384</v>
      </c>
      <c r="E938" s="82" t="s">
        <v>2597</v>
      </c>
      <c r="F938" s="81"/>
      <c r="G938" s="81" t="s">
        <v>4020</v>
      </c>
      <c r="H938" s="82" t="s">
        <v>2597</v>
      </c>
      <c r="I938" s="81" t="s">
        <v>2578</v>
      </c>
      <c r="J938" s="83" t="s">
        <v>2578</v>
      </c>
      <c r="K938" s="95">
        <v>1775.14</v>
      </c>
      <c r="L938" s="84">
        <v>42538</v>
      </c>
      <c r="M938" s="85" t="s">
        <v>4385</v>
      </c>
      <c r="N938" s="81" t="s">
        <v>2578</v>
      </c>
      <c r="P938" s="128">
        <f t="shared" si="14"/>
        <v>0</v>
      </c>
    </row>
    <row r="939" spans="1:16" ht="17.100000000000001" hidden="1" customHeight="1">
      <c r="A939" s="80">
        <v>700058</v>
      </c>
      <c r="B939" s="80" t="s">
        <v>2578</v>
      </c>
      <c r="C939" s="81" t="s">
        <v>2594</v>
      </c>
      <c r="D939" s="81" t="s">
        <v>4386</v>
      </c>
      <c r="E939" s="82" t="s">
        <v>2597</v>
      </c>
      <c r="F939" s="81"/>
      <c r="G939" s="81" t="s">
        <v>4020</v>
      </c>
      <c r="H939" s="82" t="s">
        <v>2597</v>
      </c>
      <c r="I939" s="81" t="s">
        <v>2578</v>
      </c>
      <c r="J939" s="83" t="s">
        <v>2578</v>
      </c>
      <c r="K939" s="95">
        <v>1775.14</v>
      </c>
      <c r="L939" s="84">
        <v>42538</v>
      </c>
      <c r="M939" s="85" t="s">
        <v>4387</v>
      </c>
      <c r="N939" s="81" t="s">
        <v>2578</v>
      </c>
      <c r="P939" s="128">
        <f t="shared" si="14"/>
        <v>0</v>
      </c>
    </row>
    <row r="940" spans="1:16" ht="17.100000000000001" hidden="1" customHeight="1">
      <c r="A940" s="80">
        <v>700059</v>
      </c>
      <c r="B940" s="80" t="s">
        <v>2578</v>
      </c>
      <c r="C940" s="81" t="s">
        <v>2594</v>
      </c>
      <c r="D940" s="81" t="s">
        <v>4388</v>
      </c>
      <c r="E940" s="82" t="s">
        <v>2597</v>
      </c>
      <c r="F940" s="81"/>
      <c r="G940" s="81" t="s">
        <v>4020</v>
      </c>
      <c r="H940" s="82" t="s">
        <v>2597</v>
      </c>
      <c r="I940" s="81" t="s">
        <v>2578</v>
      </c>
      <c r="J940" s="83" t="s">
        <v>2578</v>
      </c>
      <c r="K940" s="95">
        <v>342.45</v>
      </c>
      <c r="L940" s="84">
        <v>42538</v>
      </c>
      <c r="M940" s="85" t="s">
        <v>4389</v>
      </c>
      <c r="N940" s="81" t="s">
        <v>2578</v>
      </c>
      <c r="P940" s="128">
        <f t="shared" si="14"/>
        <v>0</v>
      </c>
    </row>
    <row r="941" spans="1:16" ht="17.100000000000001" hidden="1" customHeight="1">
      <c r="A941" s="80">
        <v>700060</v>
      </c>
      <c r="B941" s="80" t="s">
        <v>2578</v>
      </c>
      <c r="C941" s="81" t="s">
        <v>2594</v>
      </c>
      <c r="D941" s="81" t="s">
        <v>4390</v>
      </c>
      <c r="E941" s="82" t="s">
        <v>2597</v>
      </c>
      <c r="F941" s="81"/>
      <c r="G941" s="81" t="s">
        <v>4020</v>
      </c>
      <c r="H941" s="82" t="s">
        <v>2597</v>
      </c>
      <c r="I941" s="81" t="s">
        <v>2578</v>
      </c>
      <c r="J941" s="83" t="s">
        <v>2578</v>
      </c>
      <c r="K941" s="95">
        <v>3677</v>
      </c>
      <c r="L941" s="84">
        <v>42513</v>
      </c>
      <c r="M941" s="85" t="s">
        <v>4391</v>
      </c>
      <c r="N941" s="81" t="s">
        <v>2578</v>
      </c>
      <c r="P941" s="128">
        <f t="shared" si="14"/>
        <v>0</v>
      </c>
    </row>
    <row r="942" spans="1:16" ht="17.100000000000001" hidden="1" customHeight="1">
      <c r="A942" s="80">
        <v>700061</v>
      </c>
      <c r="B942" s="80" t="s">
        <v>2578</v>
      </c>
      <c r="C942" s="81" t="s">
        <v>2594</v>
      </c>
      <c r="D942" s="81" t="s">
        <v>4392</v>
      </c>
      <c r="E942" s="82" t="s">
        <v>2597</v>
      </c>
      <c r="F942" s="81"/>
      <c r="G942" s="81" t="s">
        <v>4020</v>
      </c>
      <c r="H942" s="82" t="s">
        <v>2597</v>
      </c>
      <c r="I942" s="81" t="s">
        <v>2578</v>
      </c>
      <c r="J942" s="83" t="s">
        <v>2578</v>
      </c>
      <c r="K942" s="95">
        <v>3677</v>
      </c>
      <c r="L942" s="84">
        <v>42513</v>
      </c>
      <c r="M942" s="85" t="s">
        <v>4393</v>
      </c>
      <c r="N942" s="81" t="s">
        <v>2578</v>
      </c>
      <c r="P942" s="128">
        <f t="shared" si="14"/>
        <v>0</v>
      </c>
    </row>
    <row r="943" spans="1:16" ht="17.100000000000001" hidden="1" customHeight="1">
      <c r="A943" s="80">
        <v>700062</v>
      </c>
      <c r="B943" s="80" t="s">
        <v>2578</v>
      </c>
      <c r="C943" s="81" t="s">
        <v>2594</v>
      </c>
      <c r="D943" s="81" t="s">
        <v>4394</v>
      </c>
      <c r="E943" s="82" t="s">
        <v>2597</v>
      </c>
      <c r="F943" s="81"/>
      <c r="G943" s="81" t="s">
        <v>4020</v>
      </c>
      <c r="H943" s="82" t="s">
        <v>2597</v>
      </c>
      <c r="I943" s="81" t="s">
        <v>2578</v>
      </c>
      <c r="J943" s="83" t="s">
        <v>2578</v>
      </c>
      <c r="K943" s="95">
        <v>1015.61</v>
      </c>
      <c r="L943" s="84">
        <v>42523</v>
      </c>
      <c r="M943" s="85" t="s">
        <v>4395</v>
      </c>
      <c r="N943" s="81" t="s">
        <v>2578</v>
      </c>
      <c r="P943" s="128">
        <f t="shared" si="14"/>
        <v>0</v>
      </c>
    </row>
    <row r="944" spans="1:16" ht="17.100000000000001" hidden="1" customHeight="1">
      <c r="A944" s="80">
        <v>700063</v>
      </c>
      <c r="B944" s="80" t="s">
        <v>2578</v>
      </c>
      <c r="C944" s="81" t="s">
        <v>2594</v>
      </c>
      <c r="D944" s="81" t="s">
        <v>4396</v>
      </c>
      <c r="E944" s="82" t="s">
        <v>2597</v>
      </c>
      <c r="F944" s="81"/>
      <c r="G944" s="81" t="s">
        <v>4020</v>
      </c>
      <c r="H944" s="82" t="s">
        <v>2597</v>
      </c>
      <c r="I944" s="81" t="s">
        <v>2578</v>
      </c>
      <c r="J944" s="83" t="s">
        <v>2578</v>
      </c>
      <c r="K944" s="95">
        <v>4118</v>
      </c>
      <c r="L944" s="84">
        <v>42534</v>
      </c>
      <c r="M944" s="85" t="s">
        <v>4397</v>
      </c>
      <c r="N944" s="81" t="s">
        <v>2578</v>
      </c>
      <c r="P944" s="128">
        <f t="shared" si="14"/>
        <v>0</v>
      </c>
    </row>
    <row r="945" spans="1:16" ht="17.100000000000001" hidden="1" customHeight="1">
      <c r="A945" s="80">
        <v>700064</v>
      </c>
      <c r="B945" s="80" t="s">
        <v>2578</v>
      </c>
      <c r="C945" s="81" t="s">
        <v>2594</v>
      </c>
      <c r="D945" s="81" t="s">
        <v>4398</v>
      </c>
      <c r="E945" s="82" t="s">
        <v>2597</v>
      </c>
      <c r="F945" s="81"/>
      <c r="G945" s="81" t="s">
        <v>4020</v>
      </c>
      <c r="H945" s="82" t="s">
        <v>2597</v>
      </c>
      <c r="I945" s="81" t="s">
        <v>2578</v>
      </c>
      <c r="J945" s="83" t="s">
        <v>2578</v>
      </c>
      <c r="K945" s="95">
        <v>0</v>
      </c>
      <c r="L945" s="84" t="s">
        <v>2578</v>
      </c>
      <c r="M945" s="85" t="s">
        <v>4399</v>
      </c>
      <c r="N945" s="81" t="s">
        <v>2578</v>
      </c>
      <c r="P945" s="128">
        <f t="shared" si="14"/>
        <v>0</v>
      </c>
    </row>
    <row r="946" spans="1:16" ht="17.100000000000001" hidden="1" customHeight="1">
      <c r="A946" s="80">
        <v>700065</v>
      </c>
      <c r="B946" s="80" t="s">
        <v>2578</v>
      </c>
      <c r="C946" s="81" t="s">
        <v>2594</v>
      </c>
      <c r="D946" s="81" t="s">
        <v>4400</v>
      </c>
      <c r="E946" s="82" t="s">
        <v>2597</v>
      </c>
      <c r="F946" s="81"/>
      <c r="G946" s="81" t="s">
        <v>4020</v>
      </c>
      <c r="H946" s="82" t="s">
        <v>2597</v>
      </c>
      <c r="I946" s="81" t="s">
        <v>2578</v>
      </c>
      <c r="J946" s="83" t="s">
        <v>2578</v>
      </c>
      <c r="K946" s="95">
        <v>7223.82</v>
      </c>
      <c r="L946" s="84">
        <v>42535</v>
      </c>
      <c r="M946" s="85" t="s">
        <v>4401</v>
      </c>
      <c r="N946" s="81" t="s">
        <v>2578</v>
      </c>
      <c r="P946" s="128">
        <f t="shared" si="14"/>
        <v>0</v>
      </c>
    </row>
    <row r="947" spans="1:16" ht="17.100000000000001" hidden="1" customHeight="1">
      <c r="A947" s="80">
        <v>700066</v>
      </c>
      <c r="B947" s="80" t="s">
        <v>2578</v>
      </c>
      <c r="C947" s="81" t="s">
        <v>2594</v>
      </c>
      <c r="D947" s="81" t="s">
        <v>4402</v>
      </c>
      <c r="E947" s="82" t="s">
        <v>2597</v>
      </c>
      <c r="F947" s="81"/>
      <c r="G947" s="81" t="s">
        <v>4020</v>
      </c>
      <c r="H947" s="82" t="s">
        <v>2597</v>
      </c>
      <c r="I947" s="81" t="s">
        <v>2578</v>
      </c>
      <c r="J947" s="83" t="s">
        <v>2578</v>
      </c>
      <c r="K947" s="95">
        <v>1281.1099999999999</v>
      </c>
      <c r="L947" s="84">
        <v>42586</v>
      </c>
      <c r="M947" s="85" t="s">
        <v>4403</v>
      </c>
      <c r="N947" s="81" t="s">
        <v>2578</v>
      </c>
      <c r="P947" s="128">
        <f t="shared" si="14"/>
        <v>0</v>
      </c>
    </row>
    <row r="948" spans="1:16" ht="17.100000000000001" hidden="1" customHeight="1">
      <c r="A948" s="80">
        <v>700067</v>
      </c>
      <c r="B948" s="80" t="s">
        <v>2578</v>
      </c>
      <c r="C948" s="81" t="s">
        <v>2594</v>
      </c>
      <c r="D948" s="81" t="s">
        <v>4404</v>
      </c>
      <c r="E948" s="82" t="s">
        <v>2597</v>
      </c>
      <c r="F948" s="81"/>
      <c r="G948" s="81" t="s">
        <v>4020</v>
      </c>
      <c r="H948" s="82" t="s">
        <v>2597</v>
      </c>
      <c r="I948" s="81" t="s">
        <v>2578</v>
      </c>
      <c r="J948" s="83" t="s">
        <v>2578</v>
      </c>
      <c r="K948" s="95">
        <v>0</v>
      </c>
      <c r="L948" s="84" t="s">
        <v>2578</v>
      </c>
      <c r="M948" s="85" t="s">
        <v>4405</v>
      </c>
      <c r="N948" s="81" t="s">
        <v>2578</v>
      </c>
      <c r="P948" s="128">
        <f t="shared" si="14"/>
        <v>0</v>
      </c>
    </row>
    <row r="949" spans="1:16" ht="17.100000000000001" hidden="1" customHeight="1">
      <c r="A949" s="80">
        <v>700070</v>
      </c>
      <c r="B949" s="80" t="s">
        <v>2578</v>
      </c>
      <c r="C949" s="81" t="s">
        <v>2594</v>
      </c>
      <c r="D949" s="81" t="s">
        <v>4406</v>
      </c>
      <c r="E949" s="82" t="s">
        <v>2597</v>
      </c>
      <c r="F949" s="81"/>
      <c r="G949" s="81" t="s">
        <v>4020</v>
      </c>
      <c r="H949" s="82" t="s">
        <v>2597</v>
      </c>
      <c r="I949" s="81" t="s">
        <v>2578</v>
      </c>
      <c r="J949" s="83" t="s">
        <v>2578</v>
      </c>
      <c r="K949" s="95">
        <v>2325.62</v>
      </c>
      <c r="L949" s="84">
        <v>42576</v>
      </c>
      <c r="M949" s="85" t="s">
        <v>4407</v>
      </c>
      <c r="N949" s="81" t="s">
        <v>2578</v>
      </c>
      <c r="P949" s="128">
        <f t="shared" si="14"/>
        <v>0</v>
      </c>
    </row>
    <row r="950" spans="1:16" ht="17.100000000000001" hidden="1" customHeight="1">
      <c r="A950" s="80">
        <v>700071</v>
      </c>
      <c r="B950" s="80" t="s">
        <v>2578</v>
      </c>
      <c r="C950" s="81" t="s">
        <v>2594</v>
      </c>
      <c r="D950" s="81" t="s">
        <v>4408</v>
      </c>
      <c r="E950" s="82" t="s">
        <v>2597</v>
      </c>
      <c r="F950" s="81"/>
      <c r="G950" s="81" t="s">
        <v>4020</v>
      </c>
      <c r="H950" s="82" t="s">
        <v>2597</v>
      </c>
      <c r="I950" s="81" t="s">
        <v>2578</v>
      </c>
      <c r="J950" s="83" t="s">
        <v>2578</v>
      </c>
      <c r="K950" s="95">
        <v>2669.57</v>
      </c>
      <c r="L950" s="84">
        <v>43586</v>
      </c>
      <c r="M950" s="85" t="s">
        <v>4409</v>
      </c>
      <c r="N950" s="81" t="s">
        <v>2578</v>
      </c>
      <c r="P950" s="128">
        <f t="shared" si="14"/>
        <v>0</v>
      </c>
    </row>
    <row r="951" spans="1:16" ht="17.100000000000001" hidden="1" customHeight="1">
      <c r="A951" s="80">
        <v>700073</v>
      </c>
      <c r="B951" s="80" t="s">
        <v>2578</v>
      </c>
      <c r="C951" s="81" t="s">
        <v>2594</v>
      </c>
      <c r="D951" s="81" t="s">
        <v>4410</v>
      </c>
      <c r="E951" s="82" t="s">
        <v>2597</v>
      </c>
      <c r="F951" s="81"/>
      <c r="G951" s="81" t="s">
        <v>4020</v>
      </c>
      <c r="H951" s="82" t="s">
        <v>2597</v>
      </c>
      <c r="I951" s="81" t="s">
        <v>2578</v>
      </c>
      <c r="J951" s="83" t="s">
        <v>2578</v>
      </c>
      <c r="K951" s="95">
        <v>2680</v>
      </c>
      <c r="L951" s="84">
        <v>42621</v>
      </c>
      <c r="M951" s="85" t="s">
        <v>4411</v>
      </c>
      <c r="N951" s="81" t="s">
        <v>2578</v>
      </c>
      <c r="P951" s="128">
        <f t="shared" si="14"/>
        <v>0</v>
      </c>
    </row>
    <row r="952" spans="1:16" ht="17.100000000000001" hidden="1" customHeight="1">
      <c r="A952" s="80">
        <v>700074</v>
      </c>
      <c r="B952" s="80" t="s">
        <v>2578</v>
      </c>
      <c r="C952" s="81" t="s">
        <v>2594</v>
      </c>
      <c r="D952" s="81" t="s">
        <v>4412</v>
      </c>
      <c r="E952" s="82" t="s">
        <v>2597</v>
      </c>
      <c r="F952" s="81"/>
      <c r="G952" s="81" t="s">
        <v>4020</v>
      </c>
      <c r="H952" s="82" t="s">
        <v>2597</v>
      </c>
      <c r="I952" s="81" t="s">
        <v>2578</v>
      </c>
      <c r="J952" s="83" t="s">
        <v>2578</v>
      </c>
      <c r="K952" s="95">
        <v>438.3</v>
      </c>
      <c r="L952" s="84">
        <v>42636</v>
      </c>
      <c r="M952" s="85" t="s">
        <v>4413</v>
      </c>
      <c r="N952" s="81" t="s">
        <v>2578</v>
      </c>
      <c r="P952" s="128">
        <f t="shared" si="14"/>
        <v>0</v>
      </c>
    </row>
    <row r="953" spans="1:16" ht="17.100000000000001" hidden="1" customHeight="1">
      <c r="A953" s="80">
        <v>700075</v>
      </c>
      <c r="B953" s="80" t="s">
        <v>2578</v>
      </c>
      <c r="C953" s="81" t="s">
        <v>2594</v>
      </c>
      <c r="D953" s="81" t="s">
        <v>4414</v>
      </c>
      <c r="E953" s="82" t="s">
        <v>2597</v>
      </c>
      <c r="F953" s="81"/>
      <c r="G953" s="81" t="s">
        <v>4020</v>
      </c>
      <c r="H953" s="82" t="s">
        <v>2597</v>
      </c>
      <c r="I953" s="81" t="s">
        <v>2578</v>
      </c>
      <c r="J953" s="83" t="s">
        <v>2578</v>
      </c>
      <c r="K953" s="95">
        <v>562.5</v>
      </c>
      <c r="L953" s="84">
        <v>42641</v>
      </c>
      <c r="M953" s="85" t="s">
        <v>4415</v>
      </c>
      <c r="N953" s="81" t="s">
        <v>2578</v>
      </c>
      <c r="P953" s="128">
        <f t="shared" si="14"/>
        <v>0</v>
      </c>
    </row>
    <row r="954" spans="1:16" ht="17.100000000000001" hidden="1" customHeight="1">
      <c r="A954" s="80">
        <v>700076</v>
      </c>
      <c r="B954" s="80" t="s">
        <v>2578</v>
      </c>
      <c r="C954" s="81" t="s">
        <v>2594</v>
      </c>
      <c r="D954" s="81" t="s">
        <v>4416</v>
      </c>
      <c r="E954" s="82" t="s">
        <v>2597</v>
      </c>
      <c r="F954" s="81"/>
      <c r="G954" s="81" t="s">
        <v>4020</v>
      </c>
      <c r="H954" s="82" t="s">
        <v>2597</v>
      </c>
      <c r="I954" s="81" t="s">
        <v>2578</v>
      </c>
      <c r="J954" s="83" t="s">
        <v>2578</v>
      </c>
      <c r="K954" s="95">
        <v>562.5</v>
      </c>
      <c r="L954" s="84">
        <v>42641</v>
      </c>
      <c r="M954" s="85" t="s">
        <v>4417</v>
      </c>
      <c r="N954" s="81" t="s">
        <v>2578</v>
      </c>
      <c r="P954" s="128">
        <f t="shared" si="14"/>
        <v>0</v>
      </c>
    </row>
    <row r="955" spans="1:16" ht="17.100000000000001" hidden="1" customHeight="1">
      <c r="A955" s="80">
        <v>700077</v>
      </c>
      <c r="B955" s="80" t="s">
        <v>2578</v>
      </c>
      <c r="C955" s="81" t="s">
        <v>2594</v>
      </c>
      <c r="D955" s="81" t="s">
        <v>4418</v>
      </c>
      <c r="E955" s="82" t="s">
        <v>2597</v>
      </c>
      <c r="F955" s="81"/>
      <c r="G955" s="81" t="s">
        <v>4020</v>
      </c>
      <c r="H955" s="82" t="s">
        <v>2597</v>
      </c>
      <c r="I955" s="81" t="s">
        <v>2578</v>
      </c>
      <c r="J955" s="83" t="s">
        <v>2578</v>
      </c>
      <c r="K955" s="95">
        <v>2277.8000000000002</v>
      </c>
      <c r="L955" s="84">
        <v>42653</v>
      </c>
      <c r="M955" s="85" t="s">
        <v>4419</v>
      </c>
      <c r="N955" s="81" t="s">
        <v>2578</v>
      </c>
      <c r="P955" s="128">
        <f t="shared" si="14"/>
        <v>0</v>
      </c>
    </row>
    <row r="956" spans="1:16" ht="17.100000000000001" hidden="1" customHeight="1">
      <c r="A956" s="80">
        <v>700078</v>
      </c>
      <c r="B956" s="80" t="s">
        <v>2578</v>
      </c>
      <c r="C956" s="81" t="s">
        <v>2594</v>
      </c>
      <c r="D956" s="81" t="s">
        <v>4420</v>
      </c>
      <c r="E956" s="82" t="s">
        <v>2597</v>
      </c>
      <c r="F956" s="81"/>
      <c r="G956" s="81" t="s">
        <v>4020</v>
      </c>
      <c r="H956" s="82" t="s">
        <v>2597</v>
      </c>
      <c r="I956" s="81" t="s">
        <v>2578</v>
      </c>
      <c r="J956" s="83" t="s">
        <v>2578</v>
      </c>
      <c r="K956" s="95">
        <v>1946</v>
      </c>
      <c r="L956" s="84">
        <v>42653</v>
      </c>
      <c r="M956" s="85" t="s">
        <v>4421</v>
      </c>
      <c r="N956" s="81" t="s">
        <v>2578</v>
      </c>
      <c r="P956" s="128">
        <f t="shared" si="14"/>
        <v>0</v>
      </c>
    </row>
    <row r="957" spans="1:16" ht="17.100000000000001" hidden="1" customHeight="1">
      <c r="A957" s="80">
        <v>700079</v>
      </c>
      <c r="B957" s="80" t="s">
        <v>2578</v>
      </c>
      <c r="C957" s="81" t="s">
        <v>2594</v>
      </c>
      <c r="D957" s="81" t="s">
        <v>4422</v>
      </c>
      <c r="E957" s="82" t="s">
        <v>2597</v>
      </c>
      <c r="F957" s="81"/>
      <c r="G957" s="81" t="s">
        <v>4020</v>
      </c>
      <c r="H957" s="82" t="s">
        <v>2597</v>
      </c>
      <c r="I957" s="81" t="s">
        <v>2578</v>
      </c>
      <c r="J957" s="83" t="s">
        <v>2578</v>
      </c>
      <c r="K957" s="95">
        <v>1946</v>
      </c>
      <c r="L957" s="84">
        <v>42653</v>
      </c>
      <c r="M957" s="85" t="s">
        <v>4423</v>
      </c>
      <c r="N957" s="81" t="s">
        <v>2578</v>
      </c>
      <c r="P957" s="128">
        <f t="shared" si="14"/>
        <v>0</v>
      </c>
    </row>
    <row r="958" spans="1:16" ht="17.100000000000001" hidden="1" customHeight="1">
      <c r="A958" s="80">
        <v>700080</v>
      </c>
      <c r="B958" s="80" t="s">
        <v>2578</v>
      </c>
      <c r="C958" s="81" t="s">
        <v>2594</v>
      </c>
      <c r="D958" s="81" t="s">
        <v>4424</v>
      </c>
      <c r="E958" s="82" t="s">
        <v>2597</v>
      </c>
      <c r="F958" s="81"/>
      <c r="G958" s="81" t="s">
        <v>4020</v>
      </c>
      <c r="H958" s="82" t="s">
        <v>2597</v>
      </c>
      <c r="I958" s="81" t="s">
        <v>2578</v>
      </c>
      <c r="J958" s="83" t="s">
        <v>2578</v>
      </c>
      <c r="K958" s="95">
        <v>1932.92</v>
      </c>
      <c r="L958" s="84">
        <v>42653</v>
      </c>
      <c r="M958" s="85" t="s">
        <v>4425</v>
      </c>
      <c r="N958" s="81" t="s">
        <v>2578</v>
      </c>
      <c r="P958" s="128">
        <f t="shared" si="14"/>
        <v>0</v>
      </c>
    </row>
    <row r="959" spans="1:16" ht="17.100000000000001" hidden="1" customHeight="1">
      <c r="A959" s="80">
        <v>700081</v>
      </c>
      <c r="B959" s="80" t="s">
        <v>2578</v>
      </c>
      <c r="C959" s="81" t="s">
        <v>2594</v>
      </c>
      <c r="D959" s="81" t="s">
        <v>4426</v>
      </c>
      <c r="E959" s="82" t="s">
        <v>2597</v>
      </c>
      <c r="F959" s="81"/>
      <c r="G959" s="81" t="s">
        <v>4020</v>
      </c>
      <c r="H959" s="82" t="s">
        <v>2597</v>
      </c>
      <c r="I959" s="81" t="s">
        <v>2578</v>
      </c>
      <c r="J959" s="83" t="s">
        <v>2578</v>
      </c>
      <c r="K959" s="95">
        <v>1932.92</v>
      </c>
      <c r="L959" s="84">
        <v>42653</v>
      </c>
      <c r="M959" s="85" t="s">
        <v>4427</v>
      </c>
      <c r="N959" s="81" t="s">
        <v>2578</v>
      </c>
      <c r="P959" s="128">
        <f t="shared" si="14"/>
        <v>0</v>
      </c>
    </row>
    <row r="960" spans="1:16" ht="17.100000000000001" hidden="1" customHeight="1">
      <c r="A960" s="80">
        <v>700082</v>
      </c>
      <c r="B960" s="80" t="s">
        <v>2578</v>
      </c>
      <c r="C960" s="81" t="s">
        <v>2594</v>
      </c>
      <c r="D960" s="81" t="s">
        <v>4428</v>
      </c>
      <c r="E960" s="82" t="s">
        <v>2597</v>
      </c>
      <c r="F960" s="81"/>
      <c r="G960" s="81" t="s">
        <v>4020</v>
      </c>
      <c r="H960" s="82" t="s">
        <v>2597</v>
      </c>
      <c r="I960" s="81" t="s">
        <v>2578</v>
      </c>
      <c r="J960" s="83" t="s">
        <v>2578</v>
      </c>
      <c r="K960" s="95">
        <v>730.8</v>
      </c>
      <c r="L960" s="84">
        <v>42653</v>
      </c>
      <c r="M960" s="85" t="s">
        <v>4429</v>
      </c>
      <c r="N960" s="81" t="s">
        <v>2578</v>
      </c>
      <c r="P960" s="128">
        <f t="shared" si="14"/>
        <v>0</v>
      </c>
    </row>
    <row r="961" spans="1:16" ht="17.100000000000001" hidden="1" customHeight="1">
      <c r="A961" s="80">
        <v>700083</v>
      </c>
      <c r="B961" s="80" t="s">
        <v>2578</v>
      </c>
      <c r="C961" s="81" t="s">
        <v>2594</v>
      </c>
      <c r="D961" s="81" t="s">
        <v>4430</v>
      </c>
      <c r="E961" s="82" t="s">
        <v>2597</v>
      </c>
      <c r="F961" s="81"/>
      <c r="G961" s="81" t="s">
        <v>4020</v>
      </c>
      <c r="H961" s="82" t="s">
        <v>2597</v>
      </c>
      <c r="I961" s="81" t="s">
        <v>2578</v>
      </c>
      <c r="J961" s="83" t="s">
        <v>2578</v>
      </c>
      <c r="K961" s="95">
        <v>338.45</v>
      </c>
      <c r="L961" s="84">
        <v>42653</v>
      </c>
      <c r="M961" s="85" t="s">
        <v>4431</v>
      </c>
      <c r="N961" s="81" t="s">
        <v>2578</v>
      </c>
      <c r="P961" s="128">
        <f t="shared" si="14"/>
        <v>0</v>
      </c>
    </row>
    <row r="962" spans="1:16" ht="17.100000000000001" hidden="1" customHeight="1">
      <c r="A962" s="80">
        <v>700084</v>
      </c>
      <c r="B962" s="80" t="s">
        <v>2578</v>
      </c>
      <c r="C962" s="81" t="s">
        <v>2594</v>
      </c>
      <c r="D962" s="81" t="s">
        <v>4432</v>
      </c>
      <c r="E962" s="82" t="s">
        <v>2597</v>
      </c>
      <c r="F962" s="81"/>
      <c r="G962" s="81" t="s">
        <v>4020</v>
      </c>
      <c r="H962" s="82" t="s">
        <v>2597</v>
      </c>
      <c r="I962" s="81" t="s">
        <v>2578</v>
      </c>
      <c r="J962" s="83" t="s">
        <v>2578</v>
      </c>
      <c r="K962" s="95">
        <v>1470</v>
      </c>
      <c r="L962" s="84">
        <v>42653</v>
      </c>
      <c r="M962" s="85" t="s">
        <v>4433</v>
      </c>
      <c r="N962" s="81" t="s">
        <v>2578</v>
      </c>
      <c r="P962" s="128">
        <f t="shared" si="14"/>
        <v>0</v>
      </c>
    </row>
    <row r="963" spans="1:16" ht="17.100000000000001" hidden="1" customHeight="1">
      <c r="A963" s="80">
        <v>700085</v>
      </c>
      <c r="B963" s="80" t="s">
        <v>2578</v>
      </c>
      <c r="C963" s="81" t="s">
        <v>2594</v>
      </c>
      <c r="D963" s="81" t="s">
        <v>4434</v>
      </c>
      <c r="E963" s="82" t="s">
        <v>2597</v>
      </c>
      <c r="F963" s="81"/>
      <c r="G963" s="81" t="s">
        <v>4020</v>
      </c>
      <c r="H963" s="82" t="s">
        <v>2597</v>
      </c>
      <c r="I963" s="81" t="s">
        <v>2578</v>
      </c>
      <c r="J963" s="83" t="s">
        <v>2578</v>
      </c>
      <c r="K963" s="95">
        <v>472.36</v>
      </c>
      <c r="L963" s="84">
        <v>42653</v>
      </c>
      <c r="M963" s="85" t="s">
        <v>4435</v>
      </c>
      <c r="N963" s="81" t="s">
        <v>2578</v>
      </c>
      <c r="P963" s="128">
        <f t="shared" si="14"/>
        <v>0</v>
      </c>
    </row>
    <row r="964" spans="1:16" ht="17.100000000000001" hidden="1" customHeight="1">
      <c r="A964" s="80">
        <v>700086</v>
      </c>
      <c r="B964" s="80" t="s">
        <v>2578</v>
      </c>
      <c r="C964" s="81" t="s">
        <v>2594</v>
      </c>
      <c r="D964" s="81" t="s">
        <v>4436</v>
      </c>
      <c r="E964" s="82" t="s">
        <v>2597</v>
      </c>
      <c r="F964" s="81"/>
      <c r="G964" s="81" t="s">
        <v>4020</v>
      </c>
      <c r="H964" s="82" t="s">
        <v>2654</v>
      </c>
      <c r="I964" s="81" t="s">
        <v>2578</v>
      </c>
      <c r="J964" s="83" t="s">
        <v>2578</v>
      </c>
      <c r="K964" s="95">
        <v>676</v>
      </c>
      <c r="L964" s="84">
        <v>42653</v>
      </c>
      <c r="M964" s="85" t="s">
        <v>4437</v>
      </c>
      <c r="N964" s="81" t="s">
        <v>2578</v>
      </c>
      <c r="P964" s="128">
        <f t="shared" si="14"/>
        <v>0</v>
      </c>
    </row>
    <row r="965" spans="1:16" ht="17.100000000000001" hidden="1" customHeight="1">
      <c r="A965" s="80">
        <v>700091</v>
      </c>
      <c r="B965" s="80" t="s">
        <v>2578</v>
      </c>
      <c r="C965" s="81" t="s">
        <v>2594</v>
      </c>
      <c r="D965" s="81" t="s">
        <v>4438</v>
      </c>
      <c r="E965" s="82" t="s">
        <v>2654</v>
      </c>
      <c r="F965" s="81"/>
      <c r="G965" s="81" t="s">
        <v>4020</v>
      </c>
      <c r="H965" s="82" t="s">
        <v>2654</v>
      </c>
      <c r="I965" s="81" t="s">
        <v>2578</v>
      </c>
      <c r="J965" s="83" t="s">
        <v>2578</v>
      </c>
      <c r="K965" s="95">
        <v>90</v>
      </c>
      <c r="L965" s="84">
        <v>42653</v>
      </c>
      <c r="M965" s="85" t="s">
        <v>4439</v>
      </c>
      <c r="N965" s="81" t="s">
        <v>2578</v>
      </c>
      <c r="P965" s="128">
        <f t="shared" si="14"/>
        <v>0</v>
      </c>
    </row>
    <row r="966" spans="1:16" ht="17.100000000000001" hidden="1" customHeight="1">
      <c r="A966" s="80">
        <v>700101</v>
      </c>
      <c r="B966" s="80" t="s">
        <v>2578</v>
      </c>
      <c r="C966" s="81" t="s">
        <v>2594</v>
      </c>
      <c r="D966" s="81" t="s">
        <v>4440</v>
      </c>
      <c r="E966" s="82" t="s">
        <v>2654</v>
      </c>
      <c r="F966" s="81"/>
      <c r="G966" s="81" t="s">
        <v>4020</v>
      </c>
      <c r="H966" s="82" t="s">
        <v>2597</v>
      </c>
      <c r="I966" s="81" t="s">
        <v>2578</v>
      </c>
      <c r="J966" s="83" t="s">
        <v>2578</v>
      </c>
      <c r="K966" s="95">
        <v>735</v>
      </c>
      <c r="L966" s="84">
        <v>42692</v>
      </c>
      <c r="M966" s="85" t="s">
        <v>4441</v>
      </c>
      <c r="N966" s="81" t="s">
        <v>2578</v>
      </c>
      <c r="P966" s="128">
        <f t="shared" si="14"/>
        <v>0</v>
      </c>
    </row>
    <row r="967" spans="1:16" ht="17.100000000000001" hidden="1" customHeight="1">
      <c r="A967" s="80">
        <v>700102</v>
      </c>
      <c r="B967" s="80" t="s">
        <v>2578</v>
      </c>
      <c r="C967" s="81" t="s">
        <v>2594</v>
      </c>
      <c r="D967" s="81" t="s">
        <v>4442</v>
      </c>
      <c r="E967" s="82" t="s">
        <v>2597</v>
      </c>
      <c r="F967" s="81"/>
      <c r="G967" s="81" t="s">
        <v>4020</v>
      </c>
      <c r="H967" s="82" t="s">
        <v>2597</v>
      </c>
      <c r="I967" s="81" t="s">
        <v>2578</v>
      </c>
      <c r="J967" s="83" t="s">
        <v>2578</v>
      </c>
      <c r="K967" s="95">
        <v>168.7</v>
      </c>
      <c r="L967" s="84">
        <v>42692</v>
      </c>
      <c r="M967" s="85" t="s">
        <v>4443</v>
      </c>
      <c r="N967" s="81" t="s">
        <v>2578</v>
      </c>
      <c r="P967" s="128">
        <f t="shared" si="14"/>
        <v>0</v>
      </c>
    </row>
    <row r="968" spans="1:16" ht="17.100000000000001" hidden="1" customHeight="1">
      <c r="A968" s="80">
        <v>700103</v>
      </c>
      <c r="B968" s="80" t="s">
        <v>2578</v>
      </c>
      <c r="C968" s="81" t="s">
        <v>2594</v>
      </c>
      <c r="D968" s="81" t="s">
        <v>4444</v>
      </c>
      <c r="E968" s="82" t="s">
        <v>2597</v>
      </c>
      <c r="F968" s="81"/>
      <c r="G968" s="81" t="s">
        <v>4020</v>
      </c>
      <c r="H968" s="82" t="s">
        <v>2597</v>
      </c>
      <c r="I968" s="81" t="s">
        <v>2578</v>
      </c>
      <c r="J968" s="83" t="s">
        <v>2578</v>
      </c>
      <c r="K968" s="95">
        <v>33.6</v>
      </c>
      <c r="L968" s="84">
        <v>42692</v>
      </c>
      <c r="M968" s="85" t="s">
        <v>4445</v>
      </c>
      <c r="N968" s="81" t="s">
        <v>2578</v>
      </c>
      <c r="P968" s="128">
        <f t="shared" si="14"/>
        <v>0</v>
      </c>
    </row>
    <row r="969" spans="1:16" ht="17.100000000000001" hidden="1" customHeight="1">
      <c r="A969" s="80">
        <v>700104</v>
      </c>
      <c r="B969" s="80" t="s">
        <v>2578</v>
      </c>
      <c r="C969" s="81" t="s">
        <v>2594</v>
      </c>
      <c r="D969" s="81" t="s">
        <v>4446</v>
      </c>
      <c r="E969" s="82" t="s">
        <v>2597</v>
      </c>
      <c r="F969" s="81"/>
      <c r="G969" s="81" t="s">
        <v>4020</v>
      </c>
      <c r="H969" s="82" t="s">
        <v>2597</v>
      </c>
      <c r="I969" s="81" t="s">
        <v>2578</v>
      </c>
      <c r="J969" s="83" t="s">
        <v>2578</v>
      </c>
      <c r="K969" s="95">
        <v>13.9</v>
      </c>
      <c r="L969" s="84">
        <v>42692</v>
      </c>
      <c r="M969" s="85" t="s">
        <v>4447</v>
      </c>
      <c r="N969" s="81" t="s">
        <v>2578</v>
      </c>
      <c r="P969" s="128">
        <f t="shared" si="14"/>
        <v>0</v>
      </c>
    </row>
    <row r="970" spans="1:16" ht="17.100000000000001" hidden="1" customHeight="1">
      <c r="A970" s="80">
        <v>700106</v>
      </c>
      <c r="B970" s="80" t="s">
        <v>2578</v>
      </c>
      <c r="C970" s="81" t="s">
        <v>2594</v>
      </c>
      <c r="D970" s="81" t="s">
        <v>4448</v>
      </c>
      <c r="E970" s="82" t="s">
        <v>2597</v>
      </c>
      <c r="F970" s="81"/>
      <c r="G970" s="81" t="s">
        <v>4020</v>
      </c>
      <c r="H970" s="82" t="s">
        <v>2597</v>
      </c>
      <c r="I970" s="81" t="s">
        <v>2578</v>
      </c>
      <c r="J970" s="83" t="s">
        <v>2578</v>
      </c>
      <c r="K970" s="95">
        <v>2345</v>
      </c>
      <c r="L970" s="84">
        <v>42709</v>
      </c>
      <c r="M970" s="85" t="s">
        <v>4449</v>
      </c>
      <c r="N970" s="81" t="s">
        <v>2578</v>
      </c>
      <c r="P970" s="128">
        <f t="shared" si="14"/>
        <v>0</v>
      </c>
    </row>
    <row r="971" spans="1:16" ht="17.100000000000001" hidden="1" customHeight="1">
      <c r="A971" s="80">
        <v>700108</v>
      </c>
      <c r="B971" s="80" t="s">
        <v>2578</v>
      </c>
      <c r="C971" s="81" t="s">
        <v>2594</v>
      </c>
      <c r="D971" s="81" t="s">
        <v>4450</v>
      </c>
      <c r="E971" s="82" t="s">
        <v>2597</v>
      </c>
      <c r="F971" s="81"/>
      <c r="G971" s="81" t="s">
        <v>4020</v>
      </c>
      <c r="H971" s="82" t="s">
        <v>2597</v>
      </c>
      <c r="I971" s="81" t="s">
        <v>2578</v>
      </c>
      <c r="J971" s="83" t="s">
        <v>2578</v>
      </c>
      <c r="K971" s="95">
        <v>625</v>
      </c>
      <c r="L971" s="84">
        <v>42723</v>
      </c>
      <c r="M971" s="85" t="s">
        <v>4451</v>
      </c>
      <c r="N971" s="81" t="s">
        <v>2578</v>
      </c>
      <c r="P971" s="128">
        <f t="shared" ref="P971:P1034" si="15">K971*F971</f>
        <v>0</v>
      </c>
    </row>
    <row r="972" spans="1:16" ht="17.100000000000001" hidden="1" customHeight="1">
      <c r="A972" s="80">
        <v>700110</v>
      </c>
      <c r="B972" s="80" t="s">
        <v>2578</v>
      </c>
      <c r="C972" s="81" t="s">
        <v>2594</v>
      </c>
      <c r="D972" s="81" t="s">
        <v>4452</v>
      </c>
      <c r="E972" s="82" t="s">
        <v>2597</v>
      </c>
      <c r="F972" s="81"/>
      <c r="G972" s="81" t="s">
        <v>4020</v>
      </c>
      <c r="H972" s="82" t="s">
        <v>2597</v>
      </c>
      <c r="I972" s="81" t="s">
        <v>2578</v>
      </c>
      <c r="J972" s="83" t="s">
        <v>2578</v>
      </c>
      <c r="K972" s="95">
        <v>305</v>
      </c>
      <c r="L972" s="84">
        <v>42723</v>
      </c>
      <c r="M972" s="85" t="s">
        <v>4453</v>
      </c>
      <c r="N972" s="81" t="s">
        <v>2578</v>
      </c>
      <c r="P972" s="128">
        <f t="shared" si="15"/>
        <v>0</v>
      </c>
    </row>
    <row r="973" spans="1:16" ht="17.100000000000001" hidden="1" customHeight="1">
      <c r="A973" s="80">
        <v>700119</v>
      </c>
      <c r="B973" s="80" t="s">
        <v>2578</v>
      </c>
      <c r="C973" s="81" t="s">
        <v>2594</v>
      </c>
      <c r="D973" s="81" t="s">
        <v>4454</v>
      </c>
      <c r="E973" s="82" t="s">
        <v>2597</v>
      </c>
      <c r="F973" s="81"/>
      <c r="G973" s="81" t="s">
        <v>4020</v>
      </c>
      <c r="H973" s="82" t="s">
        <v>2597</v>
      </c>
      <c r="I973" s="81" t="s">
        <v>2578</v>
      </c>
      <c r="J973" s="83" t="s">
        <v>2578</v>
      </c>
      <c r="K973" s="95">
        <v>990</v>
      </c>
      <c r="L973" s="84">
        <v>43816</v>
      </c>
      <c r="M973" s="85" t="s">
        <v>4455</v>
      </c>
      <c r="N973" s="81" t="s">
        <v>2578</v>
      </c>
      <c r="P973" s="128">
        <f t="shared" si="15"/>
        <v>0</v>
      </c>
    </row>
    <row r="974" spans="1:16" ht="17.100000000000001" hidden="1" customHeight="1">
      <c r="A974" s="80">
        <v>700125</v>
      </c>
      <c r="B974" s="80" t="s">
        <v>2578</v>
      </c>
      <c r="C974" s="81" t="s">
        <v>2594</v>
      </c>
      <c r="D974" s="81" t="s">
        <v>4456</v>
      </c>
      <c r="E974" s="82" t="s">
        <v>2597</v>
      </c>
      <c r="F974" s="81"/>
      <c r="G974" s="81" t="s">
        <v>4020</v>
      </c>
      <c r="H974" s="82" t="s">
        <v>2597</v>
      </c>
      <c r="I974" s="81" t="s">
        <v>2578</v>
      </c>
      <c r="J974" s="83" t="s">
        <v>2578</v>
      </c>
      <c r="K974" s="95">
        <v>2373.83</v>
      </c>
      <c r="L974" s="84">
        <v>43682</v>
      </c>
      <c r="M974" s="85" t="s">
        <v>4457</v>
      </c>
      <c r="N974" s="81" t="s">
        <v>2578</v>
      </c>
      <c r="P974" s="128">
        <f t="shared" si="15"/>
        <v>0</v>
      </c>
    </row>
    <row r="975" spans="1:16" ht="17.100000000000001" hidden="1" customHeight="1">
      <c r="A975" s="80">
        <v>700126</v>
      </c>
      <c r="B975" s="80" t="s">
        <v>2578</v>
      </c>
      <c r="C975" s="81" t="s">
        <v>2594</v>
      </c>
      <c r="D975" s="81" t="s">
        <v>4458</v>
      </c>
      <c r="E975" s="82" t="s">
        <v>2597</v>
      </c>
      <c r="F975" s="81"/>
      <c r="G975" s="81" t="s">
        <v>4020</v>
      </c>
      <c r="H975" s="82" t="s">
        <v>2597</v>
      </c>
      <c r="I975" s="81" t="s">
        <v>2578</v>
      </c>
      <c r="J975" s="83" t="s">
        <v>2578</v>
      </c>
      <c r="K975" s="95">
        <v>2327.8000000000002</v>
      </c>
      <c r="L975" s="84">
        <v>43556</v>
      </c>
      <c r="M975" s="85" t="s">
        <v>4459</v>
      </c>
      <c r="N975" s="81" t="s">
        <v>2578</v>
      </c>
      <c r="P975" s="128">
        <f t="shared" si="15"/>
        <v>0</v>
      </c>
    </row>
    <row r="976" spans="1:16" ht="17.100000000000001" hidden="1" customHeight="1">
      <c r="A976" s="80">
        <v>700127</v>
      </c>
      <c r="B976" s="80" t="s">
        <v>2578</v>
      </c>
      <c r="C976" s="81" t="s">
        <v>2594</v>
      </c>
      <c r="D976" s="81" t="s">
        <v>4460</v>
      </c>
      <c r="E976" s="82" t="s">
        <v>2597</v>
      </c>
      <c r="F976" s="81"/>
      <c r="G976" s="81" t="s">
        <v>4020</v>
      </c>
      <c r="H976" s="82" t="s">
        <v>2597</v>
      </c>
      <c r="I976" s="81" t="s">
        <v>2578</v>
      </c>
      <c r="J976" s="83" t="s">
        <v>2578</v>
      </c>
      <c r="K976" s="95">
        <v>2500</v>
      </c>
      <c r="L976" s="84">
        <v>43731</v>
      </c>
      <c r="M976" s="85" t="s">
        <v>4461</v>
      </c>
      <c r="N976" s="81" t="s">
        <v>2578</v>
      </c>
      <c r="P976" s="128">
        <f t="shared" si="15"/>
        <v>0</v>
      </c>
    </row>
    <row r="977" spans="1:16" ht="17.100000000000001" hidden="1" customHeight="1">
      <c r="A977" s="80">
        <v>700128</v>
      </c>
      <c r="B977" s="80" t="s">
        <v>2578</v>
      </c>
      <c r="C977" s="81" t="s">
        <v>2594</v>
      </c>
      <c r="D977" s="81" t="s">
        <v>4462</v>
      </c>
      <c r="E977" s="82" t="s">
        <v>2597</v>
      </c>
      <c r="F977" s="81"/>
      <c r="G977" s="81" t="s">
        <v>4020</v>
      </c>
      <c r="H977" s="82" t="s">
        <v>2597</v>
      </c>
      <c r="I977" s="81" t="s">
        <v>2578</v>
      </c>
      <c r="J977" s="83" t="s">
        <v>2578</v>
      </c>
      <c r="K977" s="95">
        <v>2500</v>
      </c>
      <c r="L977" s="84">
        <v>43731</v>
      </c>
      <c r="M977" s="85" t="s">
        <v>4463</v>
      </c>
      <c r="N977" s="81" t="s">
        <v>2578</v>
      </c>
      <c r="P977" s="128">
        <f t="shared" si="15"/>
        <v>0</v>
      </c>
    </row>
    <row r="978" spans="1:16" ht="17.100000000000001" hidden="1" customHeight="1">
      <c r="A978" s="80">
        <v>700129</v>
      </c>
      <c r="B978" s="80" t="s">
        <v>2578</v>
      </c>
      <c r="C978" s="81" t="s">
        <v>2594</v>
      </c>
      <c r="D978" s="81" t="s">
        <v>4464</v>
      </c>
      <c r="E978" s="82" t="s">
        <v>2597</v>
      </c>
      <c r="F978" s="81"/>
      <c r="G978" s="81" t="s">
        <v>4020</v>
      </c>
      <c r="H978" s="82" t="s">
        <v>2597</v>
      </c>
      <c r="I978" s="81" t="s">
        <v>2578</v>
      </c>
      <c r="J978" s="83" t="s">
        <v>2578</v>
      </c>
      <c r="K978" s="95">
        <v>953.06</v>
      </c>
      <c r="L978" s="84">
        <v>43439</v>
      </c>
      <c r="M978" s="85" t="s">
        <v>4465</v>
      </c>
      <c r="N978" s="81" t="s">
        <v>2578</v>
      </c>
      <c r="P978" s="128">
        <f t="shared" si="15"/>
        <v>0</v>
      </c>
    </row>
    <row r="979" spans="1:16" ht="17.100000000000001" hidden="1" customHeight="1">
      <c r="A979" s="80">
        <v>700130</v>
      </c>
      <c r="B979" s="80" t="s">
        <v>2578</v>
      </c>
      <c r="C979" s="81" t="s">
        <v>2594</v>
      </c>
      <c r="D979" s="81" t="s">
        <v>4466</v>
      </c>
      <c r="E979" s="82" t="s">
        <v>2597</v>
      </c>
      <c r="F979" s="81"/>
      <c r="G979" s="81" t="s">
        <v>4020</v>
      </c>
      <c r="H979" s="82" t="s">
        <v>2597</v>
      </c>
      <c r="I979" s="81" t="s">
        <v>2578</v>
      </c>
      <c r="J979" s="83" t="s">
        <v>2578</v>
      </c>
      <c r="K979" s="95">
        <v>918.16</v>
      </c>
      <c r="L979" s="84">
        <v>43439</v>
      </c>
      <c r="M979" s="85" t="s">
        <v>4467</v>
      </c>
      <c r="N979" s="81" t="s">
        <v>2578</v>
      </c>
      <c r="P979" s="128">
        <f t="shared" si="15"/>
        <v>0</v>
      </c>
    </row>
    <row r="980" spans="1:16" ht="17.100000000000001" hidden="1" customHeight="1">
      <c r="A980" s="80">
        <v>700131</v>
      </c>
      <c r="B980" s="80" t="s">
        <v>2578</v>
      </c>
      <c r="C980" s="81" t="s">
        <v>2594</v>
      </c>
      <c r="D980" s="81" t="s">
        <v>4468</v>
      </c>
      <c r="E980" s="82" t="s">
        <v>2597</v>
      </c>
      <c r="F980" s="81"/>
      <c r="G980" s="81" t="s">
        <v>4020</v>
      </c>
      <c r="H980" s="82" t="s">
        <v>2597</v>
      </c>
      <c r="I980" s="81" t="s">
        <v>2578</v>
      </c>
      <c r="J980" s="83" t="s">
        <v>2578</v>
      </c>
      <c r="K980" s="95">
        <v>1478.35</v>
      </c>
      <c r="L980" s="84">
        <v>43439</v>
      </c>
      <c r="M980" s="85" t="s">
        <v>4469</v>
      </c>
      <c r="N980" s="81" t="s">
        <v>2578</v>
      </c>
      <c r="P980" s="128">
        <f t="shared" si="15"/>
        <v>0</v>
      </c>
    </row>
    <row r="981" spans="1:16" ht="17.100000000000001" hidden="1" customHeight="1">
      <c r="A981" s="80">
        <v>700132</v>
      </c>
      <c r="B981" s="80" t="s">
        <v>2578</v>
      </c>
      <c r="C981" s="81" t="s">
        <v>2594</v>
      </c>
      <c r="D981" s="81" t="s">
        <v>4470</v>
      </c>
      <c r="E981" s="82" t="s">
        <v>2597</v>
      </c>
      <c r="F981" s="81"/>
      <c r="G981" s="81" t="s">
        <v>4020</v>
      </c>
      <c r="H981" s="82" t="s">
        <v>2597</v>
      </c>
      <c r="I981" s="81" t="s">
        <v>2578</v>
      </c>
      <c r="J981" s="83" t="s">
        <v>2578</v>
      </c>
      <c r="K981" s="95">
        <v>492</v>
      </c>
      <c r="L981" s="84">
        <v>43439</v>
      </c>
      <c r="M981" s="85" t="s">
        <v>4471</v>
      </c>
      <c r="N981" s="81" t="s">
        <v>2578</v>
      </c>
      <c r="P981" s="128">
        <f t="shared" si="15"/>
        <v>0</v>
      </c>
    </row>
    <row r="982" spans="1:16" ht="17.100000000000001" hidden="1" customHeight="1">
      <c r="A982" s="80">
        <v>700133</v>
      </c>
      <c r="B982" s="80" t="s">
        <v>2578</v>
      </c>
      <c r="C982" s="81" t="s">
        <v>2594</v>
      </c>
      <c r="D982" s="81" t="s">
        <v>4472</v>
      </c>
      <c r="E982" s="82" t="s">
        <v>2597</v>
      </c>
      <c r="F982" s="81"/>
      <c r="G982" s="81" t="s">
        <v>4020</v>
      </c>
      <c r="H982" s="82" t="s">
        <v>2597</v>
      </c>
      <c r="I982" s="81" t="s">
        <v>2578</v>
      </c>
      <c r="J982" s="83" t="s">
        <v>2578</v>
      </c>
      <c r="K982" s="95">
        <v>1250</v>
      </c>
      <c r="L982" s="84">
        <v>43454</v>
      </c>
      <c r="M982" s="85" t="s">
        <v>4473</v>
      </c>
      <c r="N982" s="81" t="s">
        <v>2578</v>
      </c>
      <c r="P982" s="128">
        <f t="shared" si="15"/>
        <v>0</v>
      </c>
    </row>
    <row r="983" spans="1:16" ht="17.100000000000001" customHeight="1">
      <c r="A983" s="80">
        <v>700134</v>
      </c>
      <c r="B983" s="80" t="s">
        <v>2578</v>
      </c>
      <c r="C983" s="81" t="s">
        <v>2594</v>
      </c>
      <c r="D983" s="81" t="s">
        <v>4474</v>
      </c>
      <c r="E983" s="82" t="s">
        <v>2597</v>
      </c>
      <c r="F983" s="81">
        <v>32</v>
      </c>
      <c r="G983" s="81" t="s">
        <v>4020</v>
      </c>
      <c r="H983" s="82" t="s">
        <v>2597</v>
      </c>
      <c r="I983" s="81" t="s">
        <v>2578</v>
      </c>
      <c r="J983" s="83" t="s">
        <v>2578</v>
      </c>
      <c r="K983" s="98">
        <v>2075.3200000000002</v>
      </c>
      <c r="L983" s="84">
        <v>43854</v>
      </c>
      <c r="M983" s="85" t="s">
        <v>4475</v>
      </c>
      <c r="N983" s="81" t="s">
        <v>2578</v>
      </c>
      <c r="P983" s="128">
        <f t="shared" si="15"/>
        <v>66410.240000000005</v>
      </c>
    </row>
    <row r="984" spans="1:16" ht="17.100000000000001" hidden="1" customHeight="1">
      <c r="A984" s="80">
        <v>700135</v>
      </c>
      <c r="B984" s="80" t="s">
        <v>2578</v>
      </c>
      <c r="C984" s="81" t="s">
        <v>2594</v>
      </c>
      <c r="D984" s="81" t="s">
        <v>4476</v>
      </c>
      <c r="E984" s="82" t="s">
        <v>2597</v>
      </c>
      <c r="F984" s="81"/>
      <c r="G984" s="81" t="s">
        <v>4020</v>
      </c>
      <c r="H984" s="82" t="s">
        <v>2597</v>
      </c>
      <c r="I984" s="81" t="s">
        <v>2578</v>
      </c>
      <c r="J984" s="83" t="s">
        <v>2578</v>
      </c>
      <c r="K984" s="95">
        <v>0</v>
      </c>
      <c r="L984" s="84" t="s">
        <v>2578</v>
      </c>
      <c r="M984" s="85" t="s">
        <v>4477</v>
      </c>
      <c r="N984" s="81" t="s">
        <v>2578</v>
      </c>
      <c r="P984" s="128">
        <f t="shared" si="15"/>
        <v>0</v>
      </c>
    </row>
    <row r="985" spans="1:16" ht="17.100000000000001" hidden="1" customHeight="1">
      <c r="A985" s="80">
        <v>700136</v>
      </c>
      <c r="B985" s="80" t="s">
        <v>2578</v>
      </c>
      <c r="C985" s="81" t="s">
        <v>2594</v>
      </c>
      <c r="D985" s="81" t="s">
        <v>4478</v>
      </c>
      <c r="E985" s="82" t="s">
        <v>2597</v>
      </c>
      <c r="F985" s="81"/>
      <c r="G985" s="81" t="s">
        <v>4020</v>
      </c>
      <c r="H985" s="82" t="s">
        <v>2597</v>
      </c>
      <c r="I985" s="81" t="s">
        <v>2578</v>
      </c>
      <c r="J985" s="83" t="s">
        <v>2578</v>
      </c>
      <c r="K985" s="95">
        <v>3220.2</v>
      </c>
      <c r="L985" s="84">
        <v>43565</v>
      </c>
      <c r="M985" s="85" t="s">
        <v>4479</v>
      </c>
      <c r="N985" s="81" t="s">
        <v>2578</v>
      </c>
      <c r="P985" s="128">
        <f t="shared" si="15"/>
        <v>0</v>
      </c>
    </row>
    <row r="986" spans="1:16" ht="17.100000000000001" hidden="1" customHeight="1">
      <c r="A986" s="80">
        <v>700138</v>
      </c>
      <c r="B986" s="80" t="s">
        <v>2578</v>
      </c>
      <c r="C986" s="81" t="s">
        <v>2594</v>
      </c>
      <c r="D986" s="81" t="s">
        <v>4480</v>
      </c>
      <c r="E986" s="82" t="s">
        <v>2597</v>
      </c>
      <c r="F986" s="81"/>
      <c r="G986" s="81" t="s">
        <v>4020</v>
      </c>
      <c r="H986" s="82" t="s">
        <v>2597</v>
      </c>
      <c r="I986" s="81" t="s">
        <v>2578</v>
      </c>
      <c r="J986" s="83" t="s">
        <v>2578</v>
      </c>
      <c r="K986" s="95">
        <v>2473.2600000000002</v>
      </c>
      <c r="L986" s="84">
        <v>43619</v>
      </c>
      <c r="M986" s="85" t="s">
        <v>4481</v>
      </c>
      <c r="N986" s="81" t="s">
        <v>2578</v>
      </c>
      <c r="P986" s="128">
        <f t="shared" si="15"/>
        <v>0</v>
      </c>
    </row>
    <row r="987" spans="1:16" ht="17.100000000000001" hidden="1" customHeight="1">
      <c r="A987" s="80">
        <v>700139</v>
      </c>
      <c r="B987" s="80" t="s">
        <v>2578</v>
      </c>
      <c r="C987" s="81" t="s">
        <v>2594</v>
      </c>
      <c r="D987" s="81" t="s">
        <v>4482</v>
      </c>
      <c r="E987" s="82" t="s">
        <v>2597</v>
      </c>
      <c r="F987" s="81"/>
      <c r="G987" s="81" t="s">
        <v>4020</v>
      </c>
      <c r="H987" s="82" t="s">
        <v>2597</v>
      </c>
      <c r="I987" s="81" t="s">
        <v>2578</v>
      </c>
      <c r="J987" s="83" t="s">
        <v>2578</v>
      </c>
      <c r="K987" s="95">
        <v>200</v>
      </c>
      <c r="L987" s="84">
        <v>43740</v>
      </c>
      <c r="M987" s="85" t="s">
        <v>4483</v>
      </c>
      <c r="N987" s="81" t="s">
        <v>2578</v>
      </c>
      <c r="P987" s="128">
        <f t="shared" si="15"/>
        <v>0</v>
      </c>
    </row>
    <row r="988" spans="1:16" ht="17.100000000000001" hidden="1" customHeight="1">
      <c r="A988" s="80">
        <v>700140</v>
      </c>
      <c r="B988" s="80" t="s">
        <v>2578</v>
      </c>
      <c r="C988" s="81" t="s">
        <v>2594</v>
      </c>
      <c r="D988" s="81" t="s">
        <v>4484</v>
      </c>
      <c r="E988" s="82" t="s">
        <v>2597</v>
      </c>
      <c r="F988" s="81"/>
      <c r="G988" s="81" t="s">
        <v>4020</v>
      </c>
      <c r="H988" s="82" t="s">
        <v>2597</v>
      </c>
      <c r="I988" s="81" t="s">
        <v>2578</v>
      </c>
      <c r="J988" s="83" t="s">
        <v>2578</v>
      </c>
      <c r="K988" s="95">
        <v>4295.3999999999996</v>
      </c>
      <c r="L988" s="84">
        <v>43700</v>
      </c>
      <c r="M988" s="85" t="s">
        <v>4485</v>
      </c>
      <c r="N988" s="81" t="s">
        <v>2578</v>
      </c>
      <c r="P988" s="128">
        <f t="shared" si="15"/>
        <v>0</v>
      </c>
    </row>
    <row r="989" spans="1:16" ht="17.100000000000001" hidden="1" customHeight="1">
      <c r="A989" s="80">
        <v>700141</v>
      </c>
      <c r="B989" s="80" t="s">
        <v>2578</v>
      </c>
      <c r="C989" s="81" t="s">
        <v>2594</v>
      </c>
      <c r="D989" s="81" t="s">
        <v>4486</v>
      </c>
      <c r="E989" s="82" t="s">
        <v>2597</v>
      </c>
      <c r="F989" s="81"/>
      <c r="G989" s="81" t="s">
        <v>4020</v>
      </c>
      <c r="H989" s="82" t="s">
        <v>2597</v>
      </c>
      <c r="I989" s="81" t="s">
        <v>2578</v>
      </c>
      <c r="J989" s="83" t="s">
        <v>2578</v>
      </c>
      <c r="K989" s="95">
        <v>4005</v>
      </c>
      <c r="L989" s="84">
        <v>43845</v>
      </c>
      <c r="M989" s="85" t="s">
        <v>4487</v>
      </c>
      <c r="N989" s="81" t="s">
        <v>2578</v>
      </c>
      <c r="P989" s="128">
        <f t="shared" si="15"/>
        <v>0</v>
      </c>
    </row>
    <row r="990" spans="1:16" ht="17.100000000000001" hidden="1" customHeight="1">
      <c r="A990" s="80">
        <v>700142</v>
      </c>
      <c r="B990" s="80" t="s">
        <v>2578</v>
      </c>
      <c r="C990" s="81" t="s">
        <v>2594</v>
      </c>
      <c r="D990" s="81" t="s">
        <v>4488</v>
      </c>
      <c r="E990" s="82" t="s">
        <v>2597</v>
      </c>
      <c r="F990" s="81"/>
      <c r="G990" s="81" t="s">
        <v>4020</v>
      </c>
      <c r="H990" s="82" t="s">
        <v>2597</v>
      </c>
      <c r="I990" s="81" t="s">
        <v>2578</v>
      </c>
      <c r="J990" s="83" t="s">
        <v>2578</v>
      </c>
      <c r="K990" s="95">
        <v>929.17</v>
      </c>
      <c r="L990" s="84">
        <v>43749</v>
      </c>
      <c r="M990" s="85" t="s">
        <v>4489</v>
      </c>
      <c r="N990" s="81" t="s">
        <v>2578</v>
      </c>
      <c r="P990" s="128">
        <f t="shared" si="15"/>
        <v>0</v>
      </c>
    </row>
    <row r="991" spans="1:16" ht="17.100000000000001" hidden="1" customHeight="1">
      <c r="A991" s="80">
        <v>700143</v>
      </c>
      <c r="B991" s="80" t="s">
        <v>2578</v>
      </c>
      <c r="C991" s="81" t="s">
        <v>2594</v>
      </c>
      <c r="D991" s="81" t="s">
        <v>4490</v>
      </c>
      <c r="E991" s="82" t="s">
        <v>2597</v>
      </c>
      <c r="F991" s="81"/>
      <c r="G991" s="81" t="s">
        <v>4020</v>
      </c>
      <c r="H991" s="82" t="s">
        <v>2597</v>
      </c>
      <c r="I991" s="81" t="s">
        <v>2578</v>
      </c>
      <c r="J991" s="83" t="s">
        <v>2578</v>
      </c>
      <c r="K991" s="95">
        <v>1304.73</v>
      </c>
      <c r="L991" s="84">
        <v>43854</v>
      </c>
      <c r="M991" s="85" t="s">
        <v>4491</v>
      </c>
      <c r="N991" s="81" t="s">
        <v>2578</v>
      </c>
      <c r="P991" s="128">
        <f t="shared" si="15"/>
        <v>0</v>
      </c>
    </row>
    <row r="992" spans="1:16" ht="17.100000000000001" hidden="1" customHeight="1">
      <c r="A992" s="80">
        <v>700144</v>
      </c>
      <c r="B992" s="80" t="s">
        <v>2578</v>
      </c>
      <c r="C992" s="81" t="s">
        <v>2594</v>
      </c>
      <c r="D992" s="81" t="s">
        <v>4492</v>
      </c>
      <c r="E992" s="82" t="s">
        <v>2597</v>
      </c>
      <c r="F992" s="81"/>
      <c r="G992" s="81" t="s">
        <v>4020</v>
      </c>
      <c r="H992" s="82" t="s">
        <v>2597</v>
      </c>
      <c r="I992" s="81" t="s">
        <v>2578</v>
      </c>
      <c r="J992" s="83" t="s">
        <v>2578</v>
      </c>
      <c r="K992" s="95">
        <v>389</v>
      </c>
      <c r="L992" s="84">
        <v>43794</v>
      </c>
      <c r="M992" s="85" t="s">
        <v>4493</v>
      </c>
      <c r="N992" s="81" t="s">
        <v>2578</v>
      </c>
      <c r="P992" s="128">
        <f t="shared" si="15"/>
        <v>0</v>
      </c>
    </row>
    <row r="993" spans="1:16" ht="17.100000000000001" hidden="1" customHeight="1">
      <c r="A993" s="80">
        <v>700145</v>
      </c>
      <c r="B993" s="80" t="s">
        <v>2578</v>
      </c>
      <c r="C993" s="81" t="s">
        <v>2594</v>
      </c>
      <c r="D993" s="81" t="s">
        <v>4494</v>
      </c>
      <c r="E993" s="82" t="s">
        <v>2597</v>
      </c>
      <c r="F993" s="81"/>
      <c r="G993" s="81" t="s">
        <v>4020</v>
      </c>
      <c r="H993" s="82" t="s">
        <v>2597</v>
      </c>
      <c r="I993" s="81" t="s">
        <v>2578</v>
      </c>
      <c r="J993" s="83" t="s">
        <v>2578</v>
      </c>
      <c r="K993" s="95">
        <v>6208</v>
      </c>
      <c r="L993" s="84">
        <v>43812</v>
      </c>
      <c r="M993" s="85" t="s">
        <v>4495</v>
      </c>
      <c r="N993" s="81" t="s">
        <v>2578</v>
      </c>
      <c r="P993" s="128">
        <f t="shared" si="15"/>
        <v>0</v>
      </c>
    </row>
    <row r="994" spans="1:16" ht="17.100000000000001" hidden="1" customHeight="1">
      <c r="A994" s="80">
        <v>700146</v>
      </c>
      <c r="B994" s="80" t="s">
        <v>2578</v>
      </c>
      <c r="C994" s="81" t="s">
        <v>2594</v>
      </c>
      <c r="D994" s="81" t="s">
        <v>4496</v>
      </c>
      <c r="E994" s="82" t="s">
        <v>2597</v>
      </c>
      <c r="F994" s="81"/>
      <c r="G994" s="81" t="s">
        <v>4020</v>
      </c>
      <c r="H994" s="82" t="s">
        <v>2597</v>
      </c>
      <c r="I994" s="81" t="s">
        <v>2578</v>
      </c>
      <c r="J994" s="83" t="s">
        <v>2578</v>
      </c>
      <c r="K994" s="95">
        <v>2008.63</v>
      </c>
      <c r="L994" s="84">
        <v>43854</v>
      </c>
      <c r="M994" s="85" t="s">
        <v>4497</v>
      </c>
      <c r="N994" s="81" t="s">
        <v>2578</v>
      </c>
      <c r="P994" s="128">
        <f t="shared" si="15"/>
        <v>0</v>
      </c>
    </row>
    <row r="995" spans="1:16" ht="17.100000000000001" hidden="1" customHeight="1">
      <c r="A995" s="80">
        <v>700147</v>
      </c>
      <c r="B995" s="80" t="s">
        <v>2578</v>
      </c>
      <c r="C995" s="81" t="s">
        <v>2594</v>
      </c>
      <c r="D995" s="81" t="s">
        <v>4498</v>
      </c>
      <c r="E995" s="82" t="s">
        <v>2597</v>
      </c>
      <c r="F995" s="81"/>
      <c r="G995" s="81" t="s">
        <v>4020</v>
      </c>
      <c r="H995" s="82" t="s">
        <v>2597</v>
      </c>
      <c r="I995" s="81" t="s">
        <v>2578</v>
      </c>
      <c r="J995" s="83" t="s">
        <v>2578</v>
      </c>
      <c r="K995" s="95">
        <v>0</v>
      </c>
      <c r="L995" s="84" t="s">
        <v>2578</v>
      </c>
      <c r="M995" s="85" t="s">
        <v>4499</v>
      </c>
      <c r="N995" s="81" t="s">
        <v>2578</v>
      </c>
      <c r="P995" s="128">
        <f t="shared" si="15"/>
        <v>0</v>
      </c>
    </row>
    <row r="996" spans="1:16" ht="17.100000000000001" hidden="1" customHeight="1">
      <c r="A996" s="80">
        <v>700148</v>
      </c>
      <c r="B996" s="80" t="s">
        <v>2578</v>
      </c>
      <c r="C996" s="81" t="s">
        <v>2594</v>
      </c>
      <c r="D996" s="81" t="s">
        <v>4500</v>
      </c>
      <c r="E996" s="82" t="s">
        <v>2597</v>
      </c>
      <c r="F996" s="81"/>
      <c r="G996" s="81" t="s">
        <v>4020</v>
      </c>
      <c r="H996" s="82" t="s">
        <v>2597</v>
      </c>
      <c r="I996" s="81" t="s">
        <v>2578</v>
      </c>
      <c r="J996" s="83" t="s">
        <v>2578</v>
      </c>
      <c r="K996" s="95">
        <v>0</v>
      </c>
      <c r="L996" s="84" t="s">
        <v>2578</v>
      </c>
      <c r="M996" s="85" t="s">
        <v>4501</v>
      </c>
      <c r="N996" s="81" t="s">
        <v>2578</v>
      </c>
      <c r="P996" s="128">
        <f t="shared" si="15"/>
        <v>0</v>
      </c>
    </row>
    <row r="997" spans="1:16" ht="17.100000000000001" hidden="1" customHeight="1">
      <c r="A997" s="80">
        <v>700149</v>
      </c>
      <c r="B997" s="80" t="s">
        <v>2578</v>
      </c>
      <c r="C997" s="81" t="s">
        <v>2594</v>
      </c>
      <c r="D997" s="81" t="s">
        <v>4502</v>
      </c>
      <c r="E997" s="82" t="s">
        <v>2597</v>
      </c>
      <c r="F997" s="81"/>
      <c r="G997" s="81" t="s">
        <v>4020</v>
      </c>
      <c r="H997" s="82" t="s">
        <v>2597</v>
      </c>
      <c r="I997" s="81" t="s">
        <v>2578</v>
      </c>
      <c r="J997" s="83" t="s">
        <v>2578</v>
      </c>
      <c r="K997" s="95">
        <v>0</v>
      </c>
      <c r="L997" s="84" t="s">
        <v>2578</v>
      </c>
      <c r="M997" s="85" t="s">
        <v>4503</v>
      </c>
      <c r="N997" s="81" t="s">
        <v>2578</v>
      </c>
      <c r="P997" s="128">
        <f t="shared" si="15"/>
        <v>0</v>
      </c>
    </row>
    <row r="998" spans="1:16" ht="17.100000000000001" hidden="1" customHeight="1">
      <c r="A998" s="80">
        <v>700150</v>
      </c>
      <c r="B998" s="80" t="s">
        <v>2578</v>
      </c>
      <c r="C998" s="81" t="s">
        <v>2594</v>
      </c>
      <c r="D998" s="81" t="s">
        <v>4504</v>
      </c>
      <c r="E998" s="82" t="s">
        <v>2597</v>
      </c>
      <c r="F998" s="81"/>
      <c r="G998" s="81" t="s">
        <v>4020</v>
      </c>
      <c r="H998" s="82" t="s">
        <v>2597</v>
      </c>
      <c r="I998" s="81" t="s">
        <v>2578</v>
      </c>
      <c r="J998" s="83" t="s">
        <v>2578</v>
      </c>
      <c r="K998" s="95">
        <v>186.86</v>
      </c>
      <c r="L998" s="84">
        <v>43906</v>
      </c>
      <c r="M998" s="85" t="s">
        <v>4505</v>
      </c>
      <c r="N998" s="81" t="s">
        <v>2578</v>
      </c>
      <c r="P998" s="128">
        <f t="shared" si="15"/>
        <v>0</v>
      </c>
    </row>
    <row r="999" spans="1:16" ht="17.100000000000001" hidden="1" customHeight="1">
      <c r="A999" s="80">
        <v>700151</v>
      </c>
      <c r="B999" s="80" t="s">
        <v>2578</v>
      </c>
      <c r="C999" s="81" t="s">
        <v>2594</v>
      </c>
      <c r="D999" s="81" t="s">
        <v>4506</v>
      </c>
      <c r="E999" s="82" t="s">
        <v>2597</v>
      </c>
      <c r="F999" s="81"/>
      <c r="G999" s="81" t="s">
        <v>4020</v>
      </c>
      <c r="H999" s="82" t="s">
        <v>2597</v>
      </c>
      <c r="I999" s="81" t="s">
        <v>2578</v>
      </c>
      <c r="J999" s="83" t="s">
        <v>2578</v>
      </c>
      <c r="K999" s="95">
        <v>3150.53</v>
      </c>
      <c r="L999" s="84">
        <v>43963</v>
      </c>
      <c r="M999" s="85" t="s">
        <v>4507</v>
      </c>
      <c r="N999" s="81" t="s">
        <v>2578</v>
      </c>
      <c r="P999" s="128">
        <f t="shared" si="15"/>
        <v>0</v>
      </c>
    </row>
    <row r="1000" spans="1:16" ht="17.100000000000001" hidden="1" customHeight="1">
      <c r="A1000" s="80">
        <v>17563</v>
      </c>
      <c r="B1000" s="80" t="s">
        <v>2578</v>
      </c>
      <c r="C1000" s="81" t="s">
        <v>2594</v>
      </c>
      <c r="D1000" s="81" t="s">
        <v>3481</v>
      </c>
      <c r="E1000" s="82" t="s">
        <v>2597</v>
      </c>
      <c r="F1000" s="81"/>
      <c r="G1000" s="81" t="s">
        <v>4020</v>
      </c>
      <c r="H1000" s="82" t="s">
        <v>2597</v>
      </c>
      <c r="I1000" s="81" t="s">
        <v>2578</v>
      </c>
      <c r="J1000" s="83" t="s">
        <v>2578</v>
      </c>
      <c r="K1000" s="95">
        <v>0</v>
      </c>
      <c r="L1000" s="84" t="s">
        <v>2578</v>
      </c>
      <c r="M1000" s="85" t="s">
        <v>4508</v>
      </c>
      <c r="N1000" s="81" t="s">
        <v>2578</v>
      </c>
      <c r="P1000" s="128">
        <f t="shared" si="15"/>
        <v>0</v>
      </c>
    </row>
    <row r="1001" spans="1:16" ht="17.100000000000001" hidden="1" customHeight="1">
      <c r="A1001" s="80">
        <v>17564</v>
      </c>
      <c r="B1001" s="80" t="s">
        <v>2578</v>
      </c>
      <c r="C1001" s="81" t="s">
        <v>2594</v>
      </c>
      <c r="D1001" s="81" t="s">
        <v>3481</v>
      </c>
      <c r="E1001" s="82" t="s">
        <v>2597</v>
      </c>
      <c r="F1001" s="81"/>
      <c r="G1001" s="81" t="s">
        <v>4020</v>
      </c>
      <c r="H1001" s="82" t="s">
        <v>2597</v>
      </c>
      <c r="I1001" s="81" t="s">
        <v>2578</v>
      </c>
      <c r="J1001" s="83" t="s">
        <v>2578</v>
      </c>
      <c r="K1001" s="95">
        <v>0</v>
      </c>
      <c r="L1001" s="84" t="s">
        <v>2578</v>
      </c>
      <c r="M1001" s="85" t="s">
        <v>4509</v>
      </c>
      <c r="N1001" s="81" t="s">
        <v>2578</v>
      </c>
      <c r="P1001" s="128">
        <f t="shared" si="15"/>
        <v>0</v>
      </c>
    </row>
    <row r="1002" spans="1:16" ht="17.100000000000001" hidden="1" customHeight="1">
      <c r="A1002" s="80">
        <v>17574</v>
      </c>
      <c r="B1002" s="80" t="s">
        <v>2578</v>
      </c>
      <c r="C1002" s="81" t="s">
        <v>2594</v>
      </c>
      <c r="D1002" s="81" t="s">
        <v>3481</v>
      </c>
      <c r="E1002" s="82" t="s">
        <v>2597</v>
      </c>
      <c r="F1002" s="81"/>
      <c r="G1002" s="81" t="s">
        <v>4020</v>
      </c>
      <c r="H1002" s="82" t="s">
        <v>2597</v>
      </c>
      <c r="I1002" s="81" t="s">
        <v>2578</v>
      </c>
      <c r="J1002" s="83" t="s">
        <v>2578</v>
      </c>
      <c r="K1002" s="95">
        <v>0</v>
      </c>
      <c r="L1002" s="84" t="s">
        <v>2578</v>
      </c>
      <c r="M1002" s="85" t="s">
        <v>4510</v>
      </c>
      <c r="N1002" s="81" t="s">
        <v>2578</v>
      </c>
      <c r="P1002" s="128">
        <f t="shared" si="15"/>
        <v>0</v>
      </c>
    </row>
    <row r="1003" spans="1:16" ht="17.100000000000001" hidden="1" customHeight="1">
      <c r="A1003" s="80">
        <v>17575</v>
      </c>
      <c r="B1003" s="80" t="s">
        <v>2578</v>
      </c>
      <c r="C1003" s="81" t="s">
        <v>2594</v>
      </c>
      <c r="D1003" s="81" t="s">
        <v>3481</v>
      </c>
      <c r="E1003" s="82" t="s">
        <v>2597</v>
      </c>
      <c r="F1003" s="81"/>
      <c r="G1003" s="81" t="s">
        <v>4020</v>
      </c>
      <c r="H1003" s="82" t="s">
        <v>2597</v>
      </c>
      <c r="I1003" s="81" t="s">
        <v>2578</v>
      </c>
      <c r="J1003" s="83" t="s">
        <v>2578</v>
      </c>
      <c r="K1003" s="95">
        <v>0</v>
      </c>
      <c r="L1003" s="84" t="s">
        <v>2578</v>
      </c>
      <c r="M1003" s="85" t="s">
        <v>4511</v>
      </c>
      <c r="N1003" s="81" t="s">
        <v>2578</v>
      </c>
      <c r="P1003" s="128">
        <f t="shared" si="15"/>
        <v>0</v>
      </c>
    </row>
    <row r="1004" spans="1:16" ht="17.100000000000001" hidden="1" customHeight="1">
      <c r="A1004" s="80">
        <v>17586</v>
      </c>
      <c r="B1004" s="80" t="s">
        <v>2578</v>
      </c>
      <c r="C1004" s="81" t="s">
        <v>2594</v>
      </c>
      <c r="D1004" s="81" t="s">
        <v>3481</v>
      </c>
      <c r="E1004" s="82" t="s">
        <v>2597</v>
      </c>
      <c r="F1004" s="81"/>
      <c r="G1004" s="81" t="s">
        <v>4020</v>
      </c>
      <c r="H1004" s="82" t="s">
        <v>2597</v>
      </c>
      <c r="I1004" s="81" t="s">
        <v>2578</v>
      </c>
      <c r="J1004" s="83" t="s">
        <v>2578</v>
      </c>
      <c r="K1004" s="95">
        <v>0</v>
      </c>
      <c r="L1004" s="84" t="s">
        <v>2578</v>
      </c>
      <c r="M1004" s="85" t="s">
        <v>4512</v>
      </c>
      <c r="N1004" s="81" t="s">
        <v>2578</v>
      </c>
      <c r="P1004" s="128">
        <f t="shared" si="15"/>
        <v>0</v>
      </c>
    </row>
    <row r="1005" spans="1:16" ht="17.100000000000001" hidden="1" customHeight="1">
      <c r="A1005" s="80">
        <v>17604</v>
      </c>
      <c r="B1005" s="80" t="s">
        <v>2578</v>
      </c>
      <c r="C1005" s="81" t="s">
        <v>2594</v>
      </c>
      <c r="D1005" s="81" t="s">
        <v>3481</v>
      </c>
      <c r="E1005" s="82" t="s">
        <v>2597</v>
      </c>
      <c r="F1005" s="81"/>
      <c r="G1005" s="81" t="s">
        <v>4020</v>
      </c>
      <c r="H1005" s="82" t="s">
        <v>2597</v>
      </c>
      <c r="I1005" s="81" t="s">
        <v>2578</v>
      </c>
      <c r="J1005" s="83" t="s">
        <v>2578</v>
      </c>
      <c r="K1005" s="95">
        <v>0</v>
      </c>
      <c r="L1005" s="84" t="s">
        <v>2578</v>
      </c>
      <c r="M1005" s="85" t="s">
        <v>4513</v>
      </c>
      <c r="N1005" s="81" t="s">
        <v>2578</v>
      </c>
      <c r="P1005" s="128">
        <f t="shared" si="15"/>
        <v>0</v>
      </c>
    </row>
    <row r="1006" spans="1:16" ht="17.100000000000001" hidden="1" customHeight="1">
      <c r="A1006" s="80">
        <v>17628</v>
      </c>
      <c r="B1006" s="80" t="s">
        <v>2578</v>
      </c>
      <c r="C1006" s="81" t="s">
        <v>2594</v>
      </c>
      <c r="D1006" s="81" t="s">
        <v>3481</v>
      </c>
      <c r="E1006" s="82" t="s">
        <v>2597</v>
      </c>
      <c r="F1006" s="81"/>
      <c r="G1006" s="81" t="s">
        <v>4020</v>
      </c>
      <c r="H1006" s="82" t="s">
        <v>2597</v>
      </c>
      <c r="I1006" s="81" t="s">
        <v>2578</v>
      </c>
      <c r="J1006" s="83" t="s">
        <v>2578</v>
      </c>
      <c r="K1006" s="95">
        <v>0</v>
      </c>
      <c r="L1006" s="84" t="s">
        <v>2578</v>
      </c>
      <c r="M1006" s="85" t="s">
        <v>4514</v>
      </c>
      <c r="N1006" s="81" t="s">
        <v>2578</v>
      </c>
      <c r="P1006" s="128">
        <f t="shared" si="15"/>
        <v>0</v>
      </c>
    </row>
    <row r="1007" spans="1:16" ht="17.100000000000001" hidden="1" customHeight="1">
      <c r="A1007" s="80">
        <v>17631</v>
      </c>
      <c r="B1007" s="80" t="s">
        <v>2578</v>
      </c>
      <c r="C1007" s="81" t="s">
        <v>2594</v>
      </c>
      <c r="D1007" s="81" t="s">
        <v>3481</v>
      </c>
      <c r="E1007" s="82" t="s">
        <v>2597</v>
      </c>
      <c r="F1007" s="81"/>
      <c r="G1007" s="81" t="s">
        <v>4020</v>
      </c>
      <c r="H1007" s="82" t="s">
        <v>2597</v>
      </c>
      <c r="I1007" s="81" t="s">
        <v>2578</v>
      </c>
      <c r="J1007" s="83" t="s">
        <v>2578</v>
      </c>
      <c r="K1007" s="95">
        <v>0</v>
      </c>
      <c r="L1007" s="84" t="s">
        <v>2578</v>
      </c>
      <c r="M1007" s="85" t="s">
        <v>4515</v>
      </c>
      <c r="N1007" s="81" t="s">
        <v>2578</v>
      </c>
      <c r="P1007" s="128">
        <f t="shared" si="15"/>
        <v>0</v>
      </c>
    </row>
    <row r="1008" spans="1:16" ht="17.100000000000001" hidden="1" customHeight="1">
      <c r="A1008" s="80">
        <v>17761</v>
      </c>
      <c r="B1008" s="80" t="s">
        <v>2578</v>
      </c>
      <c r="C1008" s="81" t="s">
        <v>2594</v>
      </c>
      <c r="D1008" s="81" t="s">
        <v>3481</v>
      </c>
      <c r="E1008" s="82" t="s">
        <v>2597</v>
      </c>
      <c r="F1008" s="81"/>
      <c r="G1008" s="81" t="s">
        <v>4020</v>
      </c>
      <c r="H1008" s="82" t="s">
        <v>2597</v>
      </c>
      <c r="I1008" s="81" t="s">
        <v>2578</v>
      </c>
      <c r="J1008" s="83" t="s">
        <v>2578</v>
      </c>
      <c r="K1008" s="95">
        <v>0</v>
      </c>
      <c r="L1008" s="84" t="s">
        <v>2578</v>
      </c>
      <c r="M1008" s="85" t="s">
        <v>4516</v>
      </c>
      <c r="N1008" s="81" t="s">
        <v>2578</v>
      </c>
      <c r="P1008" s="128">
        <f t="shared" si="15"/>
        <v>0</v>
      </c>
    </row>
    <row r="1009" spans="1:16" ht="17.100000000000001" hidden="1" customHeight="1">
      <c r="A1009" s="80">
        <v>17775</v>
      </c>
      <c r="B1009" s="80" t="s">
        <v>2578</v>
      </c>
      <c r="C1009" s="81" t="s">
        <v>2594</v>
      </c>
      <c r="D1009" s="81" t="s">
        <v>3481</v>
      </c>
      <c r="E1009" s="82" t="s">
        <v>2597</v>
      </c>
      <c r="F1009" s="81"/>
      <c r="G1009" s="81" t="s">
        <v>4020</v>
      </c>
      <c r="H1009" s="82" t="s">
        <v>2597</v>
      </c>
      <c r="I1009" s="81" t="s">
        <v>2578</v>
      </c>
      <c r="J1009" s="83" t="s">
        <v>2578</v>
      </c>
      <c r="K1009" s="95">
        <v>0</v>
      </c>
      <c r="L1009" s="84" t="s">
        <v>2578</v>
      </c>
      <c r="M1009" s="85" t="s">
        <v>4517</v>
      </c>
      <c r="N1009" s="81" t="s">
        <v>2578</v>
      </c>
      <c r="P1009" s="128">
        <f t="shared" si="15"/>
        <v>0</v>
      </c>
    </row>
    <row r="1010" spans="1:16" ht="17.100000000000001" hidden="1" customHeight="1">
      <c r="A1010" s="80">
        <v>17776</v>
      </c>
      <c r="B1010" s="80" t="s">
        <v>2578</v>
      </c>
      <c r="C1010" s="81" t="s">
        <v>2594</v>
      </c>
      <c r="D1010" s="81" t="s">
        <v>3481</v>
      </c>
      <c r="E1010" s="82" t="s">
        <v>2597</v>
      </c>
      <c r="F1010" s="81"/>
      <c r="G1010" s="81" t="s">
        <v>4020</v>
      </c>
      <c r="H1010" s="82" t="s">
        <v>2597</v>
      </c>
      <c r="I1010" s="81" t="s">
        <v>2578</v>
      </c>
      <c r="J1010" s="83" t="s">
        <v>2578</v>
      </c>
      <c r="K1010" s="95">
        <v>0</v>
      </c>
      <c r="L1010" s="84" t="s">
        <v>2578</v>
      </c>
      <c r="M1010" s="85" t="s">
        <v>4518</v>
      </c>
      <c r="N1010" s="81" t="s">
        <v>2578</v>
      </c>
      <c r="P1010" s="128">
        <f t="shared" si="15"/>
        <v>0</v>
      </c>
    </row>
    <row r="1011" spans="1:16" ht="17.100000000000001" hidden="1" customHeight="1">
      <c r="A1011" s="80">
        <v>17862</v>
      </c>
      <c r="B1011" s="80" t="s">
        <v>2578</v>
      </c>
      <c r="C1011" s="81" t="s">
        <v>2594</v>
      </c>
      <c r="D1011" s="81" t="s">
        <v>3481</v>
      </c>
      <c r="E1011" s="82" t="s">
        <v>2597</v>
      </c>
      <c r="F1011" s="81"/>
      <c r="G1011" s="81" t="s">
        <v>4020</v>
      </c>
      <c r="H1011" s="82" t="s">
        <v>2597</v>
      </c>
      <c r="I1011" s="81" t="s">
        <v>2578</v>
      </c>
      <c r="J1011" s="83" t="s">
        <v>2578</v>
      </c>
      <c r="K1011" s="95">
        <v>0</v>
      </c>
      <c r="L1011" s="84" t="s">
        <v>2578</v>
      </c>
      <c r="M1011" s="85" t="s">
        <v>4519</v>
      </c>
      <c r="N1011" s="81" t="s">
        <v>2578</v>
      </c>
      <c r="P1011" s="128">
        <f t="shared" si="15"/>
        <v>0</v>
      </c>
    </row>
    <row r="1012" spans="1:16" ht="17.100000000000001" hidden="1" customHeight="1">
      <c r="A1012" s="80">
        <v>17891</v>
      </c>
      <c r="B1012" s="80" t="s">
        <v>2578</v>
      </c>
      <c r="C1012" s="81" t="s">
        <v>2594</v>
      </c>
      <c r="D1012" s="81" t="s">
        <v>3481</v>
      </c>
      <c r="E1012" s="82" t="s">
        <v>2597</v>
      </c>
      <c r="F1012" s="81"/>
      <c r="G1012" s="81" t="s">
        <v>4020</v>
      </c>
      <c r="H1012" s="82" t="s">
        <v>2597</v>
      </c>
      <c r="I1012" s="81" t="s">
        <v>2578</v>
      </c>
      <c r="J1012" s="83" t="s">
        <v>2578</v>
      </c>
      <c r="K1012" s="95">
        <v>0</v>
      </c>
      <c r="L1012" s="84" t="s">
        <v>2578</v>
      </c>
      <c r="M1012" s="85" t="s">
        <v>4520</v>
      </c>
      <c r="N1012" s="81" t="s">
        <v>2578</v>
      </c>
      <c r="P1012" s="128">
        <f t="shared" si="15"/>
        <v>0</v>
      </c>
    </row>
    <row r="1013" spans="1:16" ht="17.100000000000001" hidden="1" customHeight="1">
      <c r="A1013" s="80">
        <v>18062</v>
      </c>
      <c r="B1013" s="80" t="s">
        <v>2578</v>
      </c>
      <c r="C1013" s="81" t="s">
        <v>2594</v>
      </c>
      <c r="D1013" s="81" t="s">
        <v>3481</v>
      </c>
      <c r="E1013" s="82" t="s">
        <v>2597</v>
      </c>
      <c r="F1013" s="81"/>
      <c r="G1013" s="81" t="s">
        <v>4020</v>
      </c>
      <c r="H1013" s="82" t="s">
        <v>2597</v>
      </c>
      <c r="I1013" s="81" t="s">
        <v>2578</v>
      </c>
      <c r="J1013" s="83" t="s">
        <v>2578</v>
      </c>
      <c r="K1013" s="95">
        <v>0</v>
      </c>
      <c r="L1013" s="84" t="s">
        <v>2578</v>
      </c>
      <c r="M1013" s="85" t="s">
        <v>4521</v>
      </c>
      <c r="N1013" s="81" t="s">
        <v>2578</v>
      </c>
      <c r="P1013" s="128">
        <f t="shared" si="15"/>
        <v>0</v>
      </c>
    </row>
    <row r="1014" spans="1:16" ht="17.100000000000001" hidden="1" customHeight="1">
      <c r="A1014" s="80">
        <v>18073</v>
      </c>
      <c r="B1014" s="80" t="s">
        <v>2578</v>
      </c>
      <c r="C1014" s="81" t="s">
        <v>2594</v>
      </c>
      <c r="D1014" s="81" t="s">
        <v>3481</v>
      </c>
      <c r="E1014" s="82" t="s">
        <v>2597</v>
      </c>
      <c r="F1014" s="81"/>
      <c r="G1014" s="81" t="s">
        <v>4020</v>
      </c>
      <c r="H1014" s="82" t="s">
        <v>2597</v>
      </c>
      <c r="I1014" s="81" t="s">
        <v>2578</v>
      </c>
      <c r="J1014" s="83" t="s">
        <v>2578</v>
      </c>
      <c r="K1014" s="95">
        <v>0</v>
      </c>
      <c r="L1014" s="84" t="s">
        <v>2578</v>
      </c>
      <c r="M1014" s="85" t="s">
        <v>4522</v>
      </c>
      <c r="N1014" s="81" t="s">
        <v>2578</v>
      </c>
      <c r="P1014" s="128">
        <f t="shared" si="15"/>
        <v>0</v>
      </c>
    </row>
    <row r="1015" spans="1:16" ht="17.100000000000001" hidden="1" customHeight="1">
      <c r="A1015" s="80">
        <v>18144</v>
      </c>
      <c r="B1015" s="80" t="s">
        <v>2578</v>
      </c>
      <c r="C1015" s="81" t="s">
        <v>2594</v>
      </c>
      <c r="D1015" s="81" t="s">
        <v>3481</v>
      </c>
      <c r="E1015" s="82" t="s">
        <v>2597</v>
      </c>
      <c r="F1015" s="81"/>
      <c r="G1015" s="81" t="s">
        <v>4020</v>
      </c>
      <c r="H1015" s="82" t="s">
        <v>2597</v>
      </c>
      <c r="I1015" s="81" t="s">
        <v>2578</v>
      </c>
      <c r="J1015" s="83" t="s">
        <v>2578</v>
      </c>
      <c r="K1015" s="95">
        <v>0</v>
      </c>
      <c r="L1015" s="84" t="s">
        <v>2578</v>
      </c>
      <c r="M1015" s="85" t="s">
        <v>4523</v>
      </c>
      <c r="N1015" s="81" t="s">
        <v>2578</v>
      </c>
      <c r="P1015" s="128">
        <f t="shared" si="15"/>
        <v>0</v>
      </c>
    </row>
    <row r="1016" spans="1:16" ht="17.100000000000001" hidden="1" customHeight="1">
      <c r="A1016" s="80">
        <v>18152</v>
      </c>
      <c r="B1016" s="80" t="s">
        <v>2578</v>
      </c>
      <c r="C1016" s="81" t="s">
        <v>2594</v>
      </c>
      <c r="D1016" s="81" t="s">
        <v>3481</v>
      </c>
      <c r="E1016" s="82" t="s">
        <v>2597</v>
      </c>
      <c r="F1016" s="81"/>
      <c r="G1016" s="81" t="s">
        <v>4020</v>
      </c>
      <c r="H1016" s="82" t="s">
        <v>2597</v>
      </c>
      <c r="I1016" s="81" t="s">
        <v>2578</v>
      </c>
      <c r="J1016" s="83" t="s">
        <v>2578</v>
      </c>
      <c r="K1016" s="95">
        <v>0</v>
      </c>
      <c r="L1016" s="84" t="s">
        <v>2578</v>
      </c>
      <c r="M1016" s="85" t="s">
        <v>4524</v>
      </c>
      <c r="N1016" s="81" t="s">
        <v>2578</v>
      </c>
      <c r="P1016" s="128">
        <f t="shared" si="15"/>
        <v>0</v>
      </c>
    </row>
    <row r="1017" spans="1:16" ht="17.100000000000001" hidden="1" customHeight="1">
      <c r="A1017" s="80">
        <v>18154</v>
      </c>
      <c r="B1017" s="80" t="s">
        <v>2578</v>
      </c>
      <c r="C1017" s="81" t="s">
        <v>2594</v>
      </c>
      <c r="D1017" s="81" t="s">
        <v>3481</v>
      </c>
      <c r="E1017" s="82" t="s">
        <v>2597</v>
      </c>
      <c r="F1017" s="81"/>
      <c r="G1017" s="81" t="s">
        <v>4020</v>
      </c>
      <c r="H1017" s="82" t="s">
        <v>2597</v>
      </c>
      <c r="I1017" s="81" t="s">
        <v>2578</v>
      </c>
      <c r="J1017" s="83" t="s">
        <v>2578</v>
      </c>
      <c r="K1017" s="95">
        <v>0</v>
      </c>
      <c r="L1017" s="84" t="s">
        <v>2578</v>
      </c>
      <c r="M1017" s="85" t="s">
        <v>4525</v>
      </c>
      <c r="N1017" s="81" t="s">
        <v>2578</v>
      </c>
      <c r="P1017" s="128">
        <f t="shared" si="15"/>
        <v>0</v>
      </c>
    </row>
    <row r="1018" spans="1:16" ht="17.100000000000001" hidden="1" customHeight="1">
      <c r="A1018" s="80">
        <v>18160</v>
      </c>
      <c r="B1018" s="80" t="s">
        <v>2578</v>
      </c>
      <c r="C1018" s="81" t="s">
        <v>2594</v>
      </c>
      <c r="D1018" s="81" t="s">
        <v>3481</v>
      </c>
      <c r="E1018" s="82" t="s">
        <v>2597</v>
      </c>
      <c r="F1018" s="81"/>
      <c r="G1018" s="81" t="s">
        <v>4020</v>
      </c>
      <c r="H1018" s="82" t="s">
        <v>2597</v>
      </c>
      <c r="I1018" s="81" t="s">
        <v>2578</v>
      </c>
      <c r="J1018" s="83" t="s">
        <v>2578</v>
      </c>
      <c r="K1018" s="95">
        <v>0</v>
      </c>
      <c r="L1018" s="84" t="s">
        <v>2578</v>
      </c>
      <c r="M1018" s="85" t="s">
        <v>4526</v>
      </c>
      <c r="N1018" s="81" t="s">
        <v>2578</v>
      </c>
      <c r="P1018" s="128">
        <f t="shared" si="15"/>
        <v>0</v>
      </c>
    </row>
    <row r="1019" spans="1:16" ht="17.100000000000001" hidden="1" customHeight="1">
      <c r="A1019" s="80">
        <v>18163</v>
      </c>
      <c r="B1019" s="80" t="s">
        <v>2578</v>
      </c>
      <c r="C1019" s="81" t="s">
        <v>2594</v>
      </c>
      <c r="D1019" s="81" t="s">
        <v>3481</v>
      </c>
      <c r="E1019" s="82" t="s">
        <v>2597</v>
      </c>
      <c r="F1019" s="81"/>
      <c r="G1019" s="81" t="s">
        <v>4020</v>
      </c>
      <c r="H1019" s="82" t="s">
        <v>2597</v>
      </c>
      <c r="I1019" s="81" t="s">
        <v>2578</v>
      </c>
      <c r="J1019" s="83" t="s">
        <v>2578</v>
      </c>
      <c r="K1019" s="95">
        <v>0</v>
      </c>
      <c r="L1019" s="84" t="s">
        <v>2578</v>
      </c>
      <c r="M1019" s="85" t="s">
        <v>4527</v>
      </c>
      <c r="N1019" s="81" t="s">
        <v>2578</v>
      </c>
      <c r="P1019" s="128">
        <f t="shared" si="15"/>
        <v>0</v>
      </c>
    </row>
    <row r="1020" spans="1:16" ht="17.100000000000001" hidden="1" customHeight="1">
      <c r="A1020" s="80">
        <v>18164</v>
      </c>
      <c r="B1020" s="80" t="s">
        <v>2578</v>
      </c>
      <c r="C1020" s="81" t="s">
        <v>2594</v>
      </c>
      <c r="D1020" s="81" t="s">
        <v>3481</v>
      </c>
      <c r="E1020" s="82" t="s">
        <v>2597</v>
      </c>
      <c r="F1020" s="81"/>
      <c r="G1020" s="81" t="s">
        <v>4020</v>
      </c>
      <c r="H1020" s="82" t="s">
        <v>2597</v>
      </c>
      <c r="I1020" s="81" t="s">
        <v>2578</v>
      </c>
      <c r="J1020" s="83" t="s">
        <v>2578</v>
      </c>
      <c r="K1020" s="95">
        <v>0</v>
      </c>
      <c r="L1020" s="84" t="s">
        <v>2578</v>
      </c>
      <c r="M1020" s="85" t="s">
        <v>4528</v>
      </c>
      <c r="N1020" s="81" t="s">
        <v>2578</v>
      </c>
      <c r="P1020" s="128">
        <f t="shared" si="15"/>
        <v>0</v>
      </c>
    </row>
    <row r="1021" spans="1:16" ht="17.100000000000001" hidden="1" customHeight="1">
      <c r="A1021" s="80">
        <v>18203</v>
      </c>
      <c r="B1021" s="80" t="s">
        <v>2578</v>
      </c>
      <c r="C1021" s="81" t="s">
        <v>2594</v>
      </c>
      <c r="D1021" s="81" t="s">
        <v>3481</v>
      </c>
      <c r="E1021" s="82" t="s">
        <v>2597</v>
      </c>
      <c r="F1021" s="81"/>
      <c r="G1021" s="81" t="s">
        <v>4020</v>
      </c>
      <c r="H1021" s="82" t="s">
        <v>2597</v>
      </c>
      <c r="I1021" s="81" t="s">
        <v>2578</v>
      </c>
      <c r="J1021" s="83" t="s">
        <v>2578</v>
      </c>
      <c r="K1021" s="95">
        <v>0</v>
      </c>
      <c r="L1021" s="84" t="s">
        <v>2578</v>
      </c>
      <c r="M1021" s="85" t="s">
        <v>4529</v>
      </c>
      <c r="N1021" s="81" t="s">
        <v>2578</v>
      </c>
      <c r="P1021" s="128">
        <f t="shared" si="15"/>
        <v>0</v>
      </c>
    </row>
    <row r="1022" spans="1:16" ht="17.100000000000001" hidden="1" customHeight="1">
      <c r="A1022" s="80">
        <v>18394</v>
      </c>
      <c r="B1022" s="80" t="s">
        <v>2578</v>
      </c>
      <c r="C1022" s="81" t="s">
        <v>2594</v>
      </c>
      <c r="D1022" s="81" t="s">
        <v>3481</v>
      </c>
      <c r="E1022" s="82" t="s">
        <v>2597</v>
      </c>
      <c r="F1022" s="81"/>
      <c r="G1022" s="81" t="s">
        <v>4020</v>
      </c>
      <c r="H1022" s="82" t="s">
        <v>2597</v>
      </c>
      <c r="I1022" s="81" t="s">
        <v>2578</v>
      </c>
      <c r="J1022" s="83" t="s">
        <v>2578</v>
      </c>
      <c r="K1022" s="95">
        <v>0</v>
      </c>
      <c r="L1022" s="84" t="s">
        <v>2578</v>
      </c>
      <c r="M1022" s="85" t="s">
        <v>4530</v>
      </c>
      <c r="N1022" s="81" t="s">
        <v>2578</v>
      </c>
      <c r="P1022" s="128">
        <f t="shared" si="15"/>
        <v>0</v>
      </c>
    </row>
    <row r="1023" spans="1:16" ht="17.100000000000001" hidden="1" customHeight="1">
      <c r="A1023" s="80">
        <v>18511</v>
      </c>
      <c r="B1023" s="80" t="s">
        <v>2578</v>
      </c>
      <c r="C1023" s="81" t="s">
        <v>2594</v>
      </c>
      <c r="D1023" s="81" t="s">
        <v>3481</v>
      </c>
      <c r="E1023" s="82" t="s">
        <v>2597</v>
      </c>
      <c r="F1023" s="81"/>
      <c r="G1023" s="81" t="s">
        <v>4020</v>
      </c>
      <c r="H1023" s="82" t="s">
        <v>2597</v>
      </c>
      <c r="I1023" s="81" t="s">
        <v>2578</v>
      </c>
      <c r="J1023" s="83" t="s">
        <v>2578</v>
      </c>
      <c r="K1023" s="95">
        <v>0</v>
      </c>
      <c r="L1023" s="84" t="s">
        <v>2578</v>
      </c>
      <c r="M1023" s="85" t="s">
        <v>4531</v>
      </c>
      <c r="N1023" s="81" t="s">
        <v>2578</v>
      </c>
      <c r="P1023" s="128">
        <f t="shared" si="15"/>
        <v>0</v>
      </c>
    </row>
    <row r="1024" spans="1:16" ht="17.100000000000001" hidden="1" customHeight="1">
      <c r="A1024" s="80">
        <v>18524</v>
      </c>
      <c r="B1024" s="80" t="s">
        <v>2578</v>
      </c>
      <c r="C1024" s="81" t="s">
        <v>2594</v>
      </c>
      <c r="D1024" s="81" t="s">
        <v>3481</v>
      </c>
      <c r="E1024" s="82" t="s">
        <v>2597</v>
      </c>
      <c r="F1024" s="81"/>
      <c r="G1024" s="81" t="s">
        <v>4020</v>
      </c>
      <c r="H1024" s="82" t="s">
        <v>2597</v>
      </c>
      <c r="I1024" s="81" t="s">
        <v>2578</v>
      </c>
      <c r="J1024" s="83" t="s">
        <v>2578</v>
      </c>
      <c r="K1024" s="95">
        <v>0</v>
      </c>
      <c r="L1024" s="84" t="s">
        <v>2578</v>
      </c>
      <c r="M1024" s="85" t="s">
        <v>4532</v>
      </c>
      <c r="N1024" s="81" t="s">
        <v>2578</v>
      </c>
      <c r="P1024" s="128">
        <f t="shared" si="15"/>
        <v>0</v>
      </c>
    </row>
    <row r="1025" spans="1:16" ht="17.100000000000001" hidden="1" customHeight="1">
      <c r="A1025" s="80">
        <v>18525</v>
      </c>
      <c r="B1025" s="80" t="s">
        <v>2578</v>
      </c>
      <c r="C1025" s="81" t="s">
        <v>2594</v>
      </c>
      <c r="D1025" s="81" t="s">
        <v>3481</v>
      </c>
      <c r="E1025" s="82" t="s">
        <v>2597</v>
      </c>
      <c r="F1025" s="81"/>
      <c r="G1025" s="81" t="s">
        <v>4020</v>
      </c>
      <c r="H1025" s="82" t="s">
        <v>2597</v>
      </c>
      <c r="I1025" s="81" t="s">
        <v>2578</v>
      </c>
      <c r="J1025" s="83" t="s">
        <v>2578</v>
      </c>
      <c r="K1025" s="95">
        <v>0</v>
      </c>
      <c r="L1025" s="84" t="s">
        <v>2578</v>
      </c>
      <c r="M1025" s="85" t="s">
        <v>4533</v>
      </c>
      <c r="N1025" s="81" t="s">
        <v>2578</v>
      </c>
      <c r="P1025" s="128">
        <f t="shared" si="15"/>
        <v>0</v>
      </c>
    </row>
    <row r="1026" spans="1:16" ht="17.100000000000001" hidden="1" customHeight="1">
      <c r="A1026" s="80">
        <v>18587</v>
      </c>
      <c r="B1026" s="80" t="s">
        <v>2578</v>
      </c>
      <c r="C1026" s="81" t="s">
        <v>2594</v>
      </c>
      <c r="D1026" s="81" t="s">
        <v>3481</v>
      </c>
      <c r="E1026" s="82" t="s">
        <v>2597</v>
      </c>
      <c r="F1026" s="81"/>
      <c r="G1026" s="81" t="s">
        <v>4020</v>
      </c>
      <c r="H1026" s="82" t="s">
        <v>2597</v>
      </c>
      <c r="I1026" s="81" t="s">
        <v>2578</v>
      </c>
      <c r="J1026" s="83" t="s">
        <v>2578</v>
      </c>
      <c r="K1026" s="95">
        <v>0</v>
      </c>
      <c r="L1026" s="84" t="s">
        <v>2578</v>
      </c>
      <c r="M1026" s="85" t="s">
        <v>4534</v>
      </c>
      <c r="N1026" s="81" t="s">
        <v>2578</v>
      </c>
      <c r="P1026" s="128">
        <f t="shared" si="15"/>
        <v>0</v>
      </c>
    </row>
    <row r="1027" spans="1:16" ht="17.100000000000001" hidden="1" customHeight="1">
      <c r="A1027" s="80">
        <v>18598</v>
      </c>
      <c r="B1027" s="80" t="s">
        <v>2578</v>
      </c>
      <c r="C1027" s="81" t="s">
        <v>2594</v>
      </c>
      <c r="D1027" s="81" t="s">
        <v>3481</v>
      </c>
      <c r="E1027" s="82" t="s">
        <v>2597</v>
      </c>
      <c r="F1027" s="81"/>
      <c r="G1027" s="81" t="s">
        <v>4020</v>
      </c>
      <c r="H1027" s="82" t="s">
        <v>2597</v>
      </c>
      <c r="I1027" s="81" t="s">
        <v>2578</v>
      </c>
      <c r="J1027" s="83" t="s">
        <v>2578</v>
      </c>
      <c r="K1027" s="95">
        <v>0</v>
      </c>
      <c r="L1027" s="84" t="s">
        <v>2578</v>
      </c>
      <c r="M1027" s="85" t="s">
        <v>4535</v>
      </c>
      <c r="N1027" s="81" t="s">
        <v>2578</v>
      </c>
      <c r="P1027" s="128">
        <f t="shared" si="15"/>
        <v>0</v>
      </c>
    </row>
    <row r="1028" spans="1:16" ht="17.100000000000001" hidden="1" customHeight="1">
      <c r="A1028" s="80">
        <v>18607</v>
      </c>
      <c r="B1028" s="80" t="s">
        <v>2578</v>
      </c>
      <c r="C1028" s="81" t="s">
        <v>2594</v>
      </c>
      <c r="D1028" s="81" t="s">
        <v>3481</v>
      </c>
      <c r="E1028" s="82" t="s">
        <v>2597</v>
      </c>
      <c r="F1028" s="81"/>
      <c r="G1028" s="81" t="s">
        <v>4020</v>
      </c>
      <c r="H1028" s="82" t="s">
        <v>2597</v>
      </c>
      <c r="I1028" s="81" t="s">
        <v>2578</v>
      </c>
      <c r="J1028" s="83" t="s">
        <v>2578</v>
      </c>
      <c r="K1028" s="95">
        <v>0</v>
      </c>
      <c r="L1028" s="84" t="s">
        <v>2578</v>
      </c>
      <c r="M1028" s="85" t="s">
        <v>4536</v>
      </c>
      <c r="N1028" s="81" t="s">
        <v>2578</v>
      </c>
      <c r="P1028" s="128">
        <f t="shared" si="15"/>
        <v>0</v>
      </c>
    </row>
    <row r="1029" spans="1:16" ht="17.100000000000001" hidden="1" customHeight="1">
      <c r="A1029" s="80">
        <v>18609</v>
      </c>
      <c r="B1029" s="80" t="s">
        <v>2578</v>
      </c>
      <c r="C1029" s="81" t="s">
        <v>2594</v>
      </c>
      <c r="D1029" s="81" t="s">
        <v>3481</v>
      </c>
      <c r="E1029" s="82" t="s">
        <v>2597</v>
      </c>
      <c r="F1029" s="81"/>
      <c r="G1029" s="81" t="s">
        <v>4020</v>
      </c>
      <c r="H1029" s="82" t="s">
        <v>2597</v>
      </c>
      <c r="I1029" s="81" t="s">
        <v>2578</v>
      </c>
      <c r="J1029" s="83" t="s">
        <v>2578</v>
      </c>
      <c r="K1029" s="95">
        <v>0</v>
      </c>
      <c r="L1029" s="84" t="s">
        <v>2578</v>
      </c>
      <c r="M1029" s="85" t="s">
        <v>4537</v>
      </c>
      <c r="N1029" s="81" t="s">
        <v>2578</v>
      </c>
      <c r="P1029" s="128">
        <f t="shared" si="15"/>
        <v>0</v>
      </c>
    </row>
    <row r="1030" spans="1:16" ht="17.100000000000001" hidden="1" customHeight="1">
      <c r="A1030" s="80">
        <v>30199</v>
      </c>
      <c r="B1030" s="80" t="s">
        <v>2578</v>
      </c>
      <c r="C1030" s="81" t="s">
        <v>2594</v>
      </c>
      <c r="D1030" s="81" t="s">
        <v>4538</v>
      </c>
      <c r="E1030" s="82" t="s">
        <v>2597</v>
      </c>
      <c r="F1030" s="81"/>
      <c r="G1030" s="81" t="s">
        <v>4020</v>
      </c>
      <c r="H1030" s="82" t="s">
        <v>2597</v>
      </c>
      <c r="I1030" s="81" t="s">
        <v>2578</v>
      </c>
      <c r="J1030" s="83" t="s">
        <v>2578</v>
      </c>
      <c r="K1030" s="95">
        <v>1242.0999999999999</v>
      </c>
      <c r="L1030" s="84">
        <v>43609</v>
      </c>
      <c r="M1030" s="85" t="s">
        <v>4539</v>
      </c>
      <c r="N1030" s="81" t="s">
        <v>2578</v>
      </c>
      <c r="P1030" s="128">
        <f t="shared" si="15"/>
        <v>0</v>
      </c>
    </row>
    <row r="1031" spans="1:16" ht="17.100000000000001" hidden="1" customHeight="1">
      <c r="A1031" s="80">
        <v>700120</v>
      </c>
      <c r="B1031" s="80" t="s">
        <v>2578</v>
      </c>
      <c r="C1031" s="81" t="s">
        <v>2594</v>
      </c>
      <c r="D1031" s="81" t="s">
        <v>4540</v>
      </c>
      <c r="E1031" s="82" t="s">
        <v>2597</v>
      </c>
      <c r="F1031" s="81"/>
      <c r="G1031" s="81" t="s">
        <v>4020</v>
      </c>
      <c r="H1031" s="82" t="s">
        <v>2597</v>
      </c>
      <c r="I1031" s="81" t="s">
        <v>2578</v>
      </c>
      <c r="J1031" s="83" t="s">
        <v>2578</v>
      </c>
      <c r="K1031" s="95">
        <v>990</v>
      </c>
      <c r="L1031" s="84">
        <v>42943</v>
      </c>
      <c r="M1031" s="85" t="s">
        <v>4541</v>
      </c>
      <c r="N1031" s="81" t="s">
        <v>2578</v>
      </c>
      <c r="P1031" s="128">
        <f t="shared" si="15"/>
        <v>0</v>
      </c>
    </row>
    <row r="1032" spans="1:16" ht="17.100000000000001" hidden="1" customHeight="1">
      <c r="A1032" s="80" t="s">
        <v>4542</v>
      </c>
      <c r="B1032" s="80" t="s">
        <v>2578</v>
      </c>
      <c r="C1032" s="81" t="s">
        <v>2594</v>
      </c>
      <c r="D1032" s="81" t="s">
        <v>4019</v>
      </c>
      <c r="E1032" s="82" t="s">
        <v>2597</v>
      </c>
      <c r="F1032" s="81"/>
      <c r="G1032" s="81" t="s">
        <v>4020</v>
      </c>
      <c r="H1032" s="82" t="s">
        <v>2597</v>
      </c>
      <c r="I1032" s="81" t="s">
        <v>2578</v>
      </c>
      <c r="J1032" s="83" t="s">
        <v>2578</v>
      </c>
      <c r="K1032" s="95">
        <v>0</v>
      </c>
      <c r="L1032" s="84" t="s">
        <v>2578</v>
      </c>
      <c r="M1032" s="85" t="s">
        <v>4021</v>
      </c>
      <c r="N1032" s="81" t="s">
        <v>2578</v>
      </c>
      <c r="P1032" s="128">
        <f t="shared" si="15"/>
        <v>0</v>
      </c>
    </row>
    <row r="1033" spans="1:16" ht="17.100000000000001" hidden="1" customHeight="1">
      <c r="A1033" s="80" t="s">
        <v>4543</v>
      </c>
      <c r="B1033" s="80" t="s">
        <v>2578</v>
      </c>
      <c r="C1033" s="81" t="s">
        <v>2594</v>
      </c>
      <c r="D1033" s="81" t="s">
        <v>4024</v>
      </c>
      <c r="E1033" s="82" t="s">
        <v>2597</v>
      </c>
      <c r="F1033" s="81"/>
      <c r="G1033" s="81" t="s">
        <v>4020</v>
      </c>
      <c r="H1033" s="82" t="s">
        <v>2597</v>
      </c>
      <c r="I1033" s="81" t="s">
        <v>2578</v>
      </c>
      <c r="J1033" s="83" t="s">
        <v>2578</v>
      </c>
      <c r="K1033" s="95">
        <v>0</v>
      </c>
      <c r="L1033" s="84" t="s">
        <v>2578</v>
      </c>
      <c r="M1033" s="85" t="s">
        <v>4025</v>
      </c>
      <c r="N1033" s="81" t="s">
        <v>2578</v>
      </c>
      <c r="P1033" s="128">
        <f t="shared" si="15"/>
        <v>0</v>
      </c>
    </row>
    <row r="1034" spans="1:16" ht="17.100000000000001" hidden="1" customHeight="1">
      <c r="A1034" s="80" t="s">
        <v>4544</v>
      </c>
      <c r="B1034" s="80" t="s">
        <v>2578</v>
      </c>
      <c r="C1034" s="81" t="s">
        <v>2594</v>
      </c>
      <c r="D1034" s="81" t="s">
        <v>4026</v>
      </c>
      <c r="E1034" s="82" t="s">
        <v>2597</v>
      </c>
      <c r="F1034" s="81"/>
      <c r="G1034" s="81" t="s">
        <v>4020</v>
      </c>
      <c r="H1034" s="82" t="s">
        <v>2597</v>
      </c>
      <c r="I1034" s="81" t="s">
        <v>2578</v>
      </c>
      <c r="J1034" s="83" t="s">
        <v>2578</v>
      </c>
      <c r="K1034" s="95">
        <v>28.29</v>
      </c>
      <c r="L1034" s="84">
        <v>42444</v>
      </c>
      <c r="M1034" s="85" t="s">
        <v>4027</v>
      </c>
      <c r="N1034" s="81" t="s">
        <v>2578</v>
      </c>
      <c r="P1034" s="128">
        <f t="shared" si="15"/>
        <v>0</v>
      </c>
    </row>
    <row r="1035" spans="1:16" ht="17.100000000000001" hidden="1" customHeight="1">
      <c r="A1035" s="80" t="s">
        <v>4545</v>
      </c>
      <c r="B1035" s="80" t="s">
        <v>2578</v>
      </c>
      <c r="C1035" s="81" t="s">
        <v>2594</v>
      </c>
      <c r="D1035" s="81" t="s">
        <v>4028</v>
      </c>
      <c r="E1035" s="82" t="s">
        <v>2597</v>
      </c>
      <c r="F1035" s="81"/>
      <c r="G1035" s="81" t="s">
        <v>4020</v>
      </c>
      <c r="H1035" s="82" t="s">
        <v>2597</v>
      </c>
      <c r="I1035" s="81" t="s">
        <v>2578</v>
      </c>
      <c r="J1035" s="83" t="s">
        <v>2578</v>
      </c>
      <c r="K1035" s="95">
        <v>0</v>
      </c>
      <c r="L1035" s="84" t="s">
        <v>2578</v>
      </c>
      <c r="M1035" s="85" t="s">
        <v>4029</v>
      </c>
      <c r="N1035" s="81" t="s">
        <v>2578</v>
      </c>
      <c r="P1035" s="128">
        <f t="shared" ref="P1035:P1098" si="16">K1035*F1035</f>
        <v>0</v>
      </c>
    </row>
    <row r="1036" spans="1:16" ht="17.100000000000001" hidden="1" customHeight="1">
      <c r="A1036" s="80" t="s">
        <v>4546</v>
      </c>
      <c r="B1036" s="80" t="s">
        <v>2578</v>
      </c>
      <c r="C1036" s="81" t="s">
        <v>2594</v>
      </c>
      <c r="D1036" s="81" t="s">
        <v>4034</v>
      </c>
      <c r="E1036" s="82" t="s">
        <v>2597</v>
      </c>
      <c r="F1036" s="81"/>
      <c r="G1036" s="81" t="s">
        <v>4020</v>
      </c>
      <c r="H1036" s="82" t="s">
        <v>2597</v>
      </c>
      <c r="I1036" s="81" t="s">
        <v>2578</v>
      </c>
      <c r="J1036" s="83" t="s">
        <v>2578</v>
      </c>
      <c r="K1036" s="95">
        <v>0</v>
      </c>
      <c r="L1036" s="84" t="s">
        <v>2578</v>
      </c>
      <c r="M1036" s="85" t="s">
        <v>4035</v>
      </c>
      <c r="N1036" s="81" t="s">
        <v>2578</v>
      </c>
      <c r="P1036" s="128">
        <f t="shared" si="16"/>
        <v>0</v>
      </c>
    </row>
    <row r="1037" spans="1:16" ht="17.100000000000001" hidden="1" customHeight="1">
      <c r="A1037" s="80" t="s">
        <v>4547</v>
      </c>
      <c r="B1037" s="80" t="s">
        <v>2578</v>
      </c>
      <c r="C1037" s="81" t="s">
        <v>2594</v>
      </c>
      <c r="D1037" s="81" t="s">
        <v>4040</v>
      </c>
      <c r="E1037" s="82" t="s">
        <v>2597</v>
      </c>
      <c r="F1037" s="81"/>
      <c r="G1037" s="81" t="s">
        <v>4020</v>
      </c>
      <c r="H1037" s="82" t="s">
        <v>2597</v>
      </c>
      <c r="I1037" s="81" t="s">
        <v>2578</v>
      </c>
      <c r="J1037" s="83" t="s">
        <v>2578</v>
      </c>
      <c r="K1037" s="95">
        <v>67.88</v>
      </c>
      <c r="L1037" s="84">
        <v>42444</v>
      </c>
      <c r="M1037" s="85" t="s">
        <v>4041</v>
      </c>
      <c r="N1037" s="81" t="s">
        <v>2578</v>
      </c>
      <c r="P1037" s="128">
        <f t="shared" si="16"/>
        <v>0</v>
      </c>
    </row>
    <row r="1038" spans="1:16" ht="17.100000000000001" hidden="1" customHeight="1">
      <c r="A1038" s="80" t="s">
        <v>4548</v>
      </c>
      <c r="B1038" s="80" t="s">
        <v>2578</v>
      </c>
      <c r="C1038" s="81" t="s">
        <v>2594</v>
      </c>
      <c r="D1038" s="81" t="s">
        <v>4042</v>
      </c>
      <c r="E1038" s="82" t="s">
        <v>2597</v>
      </c>
      <c r="F1038" s="81"/>
      <c r="G1038" s="81" t="s">
        <v>4020</v>
      </c>
      <c r="H1038" s="82" t="s">
        <v>2597</v>
      </c>
      <c r="I1038" s="81" t="s">
        <v>2578</v>
      </c>
      <c r="J1038" s="83" t="s">
        <v>2578</v>
      </c>
      <c r="K1038" s="95">
        <v>0</v>
      </c>
      <c r="L1038" s="84" t="s">
        <v>2578</v>
      </c>
      <c r="M1038" s="85" t="s">
        <v>4043</v>
      </c>
      <c r="N1038" s="81" t="s">
        <v>2578</v>
      </c>
      <c r="P1038" s="128">
        <f t="shared" si="16"/>
        <v>0</v>
      </c>
    </row>
    <row r="1039" spans="1:16" ht="17.100000000000001" hidden="1" customHeight="1">
      <c r="A1039" s="80" t="s">
        <v>4549</v>
      </c>
      <c r="B1039" s="80" t="s">
        <v>2578</v>
      </c>
      <c r="C1039" s="81" t="s">
        <v>2594</v>
      </c>
      <c r="D1039" s="81" t="s">
        <v>4044</v>
      </c>
      <c r="E1039" s="82" t="s">
        <v>2597</v>
      </c>
      <c r="F1039" s="81"/>
      <c r="G1039" s="81" t="s">
        <v>4020</v>
      </c>
      <c r="H1039" s="82" t="s">
        <v>2597</v>
      </c>
      <c r="I1039" s="81" t="s">
        <v>2578</v>
      </c>
      <c r="J1039" s="83" t="s">
        <v>2578</v>
      </c>
      <c r="K1039" s="95">
        <v>0</v>
      </c>
      <c r="L1039" s="84" t="s">
        <v>2578</v>
      </c>
      <c r="M1039" s="85" t="s">
        <v>4045</v>
      </c>
      <c r="N1039" s="81" t="s">
        <v>2578</v>
      </c>
      <c r="P1039" s="128">
        <f t="shared" si="16"/>
        <v>0</v>
      </c>
    </row>
    <row r="1040" spans="1:16" ht="17.100000000000001" hidden="1" customHeight="1">
      <c r="A1040" s="80" t="s">
        <v>4550</v>
      </c>
      <c r="B1040" s="80" t="s">
        <v>2578</v>
      </c>
      <c r="C1040" s="81" t="s">
        <v>2594</v>
      </c>
      <c r="D1040" s="81" t="s">
        <v>4052</v>
      </c>
      <c r="E1040" s="82" t="s">
        <v>2597</v>
      </c>
      <c r="F1040" s="81"/>
      <c r="G1040" s="81" t="s">
        <v>4020</v>
      </c>
      <c r="H1040" s="82" t="s">
        <v>2597</v>
      </c>
      <c r="I1040" s="81" t="s">
        <v>2578</v>
      </c>
      <c r="J1040" s="83" t="s">
        <v>2578</v>
      </c>
      <c r="K1040" s="95">
        <v>0</v>
      </c>
      <c r="L1040" s="84" t="s">
        <v>2578</v>
      </c>
      <c r="M1040" s="85" t="s">
        <v>4053</v>
      </c>
      <c r="N1040" s="81" t="s">
        <v>2578</v>
      </c>
      <c r="P1040" s="128">
        <f t="shared" si="16"/>
        <v>0</v>
      </c>
    </row>
    <row r="1041" spans="1:16" ht="17.100000000000001" hidden="1" customHeight="1">
      <c r="A1041" s="80" t="s">
        <v>4551</v>
      </c>
      <c r="B1041" s="80" t="s">
        <v>2578</v>
      </c>
      <c r="C1041" s="81" t="s">
        <v>2594</v>
      </c>
      <c r="D1041" s="81" t="s">
        <v>4054</v>
      </c>
      <c r="E1041" s="82" t="s">
        <v>2597</v>
      </c>
      <c r="F1041" s="81"/>
      <c r="G1041" s="81" t="s">
        <v>4020</v>
      </c>
      <c r="H1041" s="82" t="s">
        <v>2597</v>
      </c>
      <c r="I1041" s="81" t="s">
        <v>2578</v>
      </c>
      <c r="J1041" s="83" t="s">
        <v>2578</v>
      </c>
      <c r="K1041" s="95">
        <v>1001</v>
      </c>
      <c r="L1041" s="84">
        <v>41975</v>
      </c>
      <c r="M1041" s="85" t="s">
        <v>4055</v>
      </c>
      <c r="N1041" s="81" t="s">
        <v>2578</v>
      </c>
      <c r="P1041" s="128">
        <f t="shared" si="16"/>
        <v>0</v>
      </c>
    </row>
    <row r="1042" spans="1:16" ht="17.100000000000001" hidden="1" customHeight="1">
      <c r="A1042" s="80" t="s">
        <v>4552</v>
      </c>
      <c r="B1042" s="80" t="s">
        <v>2578</v>
      </c>
      <c r="C1042" s="81" t="s">
        <v>2594</v>
      </c>
      <c r="D1042" s="81" t="s">
        <v>4060</v>
      </c>
      <c r="E1042" s="82" t="s">
        <v>2597</v>
      </c>
      <c r="F1042" s="81"/>
      <c r="G1042" s="81" t="s">
        <v>4020</v>
      </c>
      <c r="H1042" s="82" t="s">
        <v>2597</v>
      </c>
      <c r="I1042" s="81" t="s">
        <v>2578</v>
      </c>
      <c r="J1042" s="83" t="s">
        <v>2578</v>
      </c>
      <c r="K1042" s="95">
        <v>0</v>
      </c>
      <c r="L1042" s="84" t="s">
        <v>2578</v>
      </c>
      <c r="M1042" s="85" t="s">
        <v>2578</v>
      </c>
      <c r="N1042" s="81" t="s">
        <v>2578</v>
      </c>
      <c r="P1042" s="128">
        <f t="shared" si="16"/>
        <v>0</v>
      </c>
    </row>
    <row r="1043" spans="1:16" ht="17.100000000000001" hidden="1" customHeight="1">
      <c r="A1043" s="80" t="s">
        <v>4553</v>
      </c>
      <c r="B1043" s="80" t="s">
        <v>2578</v>
      </c>
      <c r="C1043" s="81" t="s">
        <v>2594</v>
      </c>
      <c r="D1043" s="81" t="s">
        <v>4064</v>
      </c>
      <c r="E1043" s="82" t="s">
        <v>2597</v>
      </c>
      <c r="F1043" s="81"/>
      <c r="G1043" s="81" t="s">
        <v>4020</v>
      </c>
      <c r="H1043" s="82" t="s">
        <v>2597</v>
      </c>
      <c r="I1043" s="81" t="s">
        <v>2578</v>
      </c>
      <c r="J1043" s="83" t="s">
        <v>2578</v>
      </c>
      <c r="K1043" s="95">
        <v>0</v>
      </c>
      <c r="L1043" s="84" t="s">
        <v>2578</v>
      </c>
      <c r="M1043" s="85" t="s">
        <v>4065</v>
      </c>
      <c r="N1043" s="81" t="s">
        <v>2578</v>
      </c>
      <c r="P1043" s="128">
        <f t="shared" si="16"/>
        <v>0</v>
      </c>
    </row>
    <row r="1044" spans="1:16" ht="17.100000000000001" hidden="1" customHeight="1">
      <c r="A1044" s="80" t="s">
        <v>4554</v>
      </c>
      <c r="B1044" s="80" t="s">
        <v>2578</v>
      </c>
      <c r="C1044" s="81" t="s">
        <v>2594</v>
      </c>
      <c r="D1044" s="81" t="s">
        <v>4066</v>
      </c>
      <c r="E1044" s="82" t="s">
        <v>2597</v>
      </c>
      <c r="F1044" s="81"/>
      <c r="G1044" s="81" t="s">
        <v>4020</v>
      </c>
      <c r="H1044" s="82" t="s">
        <v>2597</v>
      </c>
      <c r="I1044" s="81" t="s">
        <v>2578</v>
      </c>
      <c r="J1044" s="83" t="s">
        <v>2578</v>
      </c>
      <c r="K1044" s="95">
        <v>0</v>
      </c>
      <c r="L1044" s="84" t="s">
        <v>2578</v>
      </c>
      <c r="M1044" s="85" t="s">
        <v>4067</v>
      </c>
      <c r="N1044" s="81" t="s">
        <v>2578</v>
      </c>
      <c r="P1044" s="128">
        <f t="shared" si="16"/>
        <v>0</v>
      </c>
    </row>
    <row r="1045" spans="1:16" ht="17.100000000000001" hidden="1" customHeight="1">
      <c r="A1045" s="80" t="s">
        <v>4555</v>
      </c>
      <c r="B1045" s="80" t="s">
        <v>2578</v>
      </c>
      <c r="C1045" s="81" t="s">
        <v>2594</v>
      </c>
      <c r="D1045" s="81" t="s">
        <v>4068</v>
      </c>
      <c r="E1045" s="82" t="s">
        <v>2597</v>
      </c>
      <c r="F1045" s="81"/>
      <c r="G1045" s="81" t="s">
        <v>4020</v>
      </c>
      <c r="H1045" s="82" t="s">
        <v>2597</v>
      </c>
      <c r="I1045" s="81" t="s">
        <v>2578</v>
      </c>
      <c r="J1045" s="83" t="s">
        <v>2578</v>
      </c>
      <c r="K1045" s="95">
        <v>0</v>
      </c>
      <c r="L1045" s="84" t="s">
        <v>2578</v>
      </c>
      <c r="M1045" s="85" t="s">
        <v>4069</v>
      </c>
      <c r="N1045" s="81" t="s">
        <v>2578</v>
      </c>
      <c r="P1045" s="128">
        <f t="shared" si="16"/>
        <v>0</v>
      </c>
    </row>
    <row r="1046" spans="1:16" ht="17.100000000000001" hidden="1" customHeight="1">
      <c r="A1046" s="80" t="s">
        <v>4556</v>
      </c>
      <c r="B1046" s="80" t="s">
        <v>2578</v>
      </c>
      <c r="C1046" s="81" t="s">
        <v>2594</v>
      </c>
      <c r="D1046" s="81" t="s">
        <v>4070</v>
      </c>
      <c r="E1046" s="82" t="s">
        <v>2597</v>
      </c>
      <c r="F1046" s="81"/>
      <c r="G1046" s="81" t="s">
        <v>4020</v>
      </c>
      <c r="H1046" s="82" t="s">
        <v>2597</v>
      </c>
      <c r="I1046" s="81" t="s">
        <v>2578</v>
      </c>
      <c r="J1046" s="83" t="s">
        <v>2578</v>
      </c>
      <c r="K1046" s="95">
        <v>0</v>
      </c>
      <c r="L1046" s="84" t="s">
        <v>2578</v>
      </c>
      <c r="M1046" s="85" t="s">
        <v>4557</v>
      </c>
      <c r="N1046" s="81" t="s">
        <v>2578</v>
      </c>
      <c r="P1046" s="128">
        <f t="shared" si="16"/>
        <v>0</v>
      </c>
    </row>
    <row r="1047" spans="1:16" ht="17.100000000000001" hidden="1" customHeight="1">
      <c r="A1047" s="80" t="s">
        <v>4558</v>
      </c>
      <c r="B1047" s="80" t="s">
        <v>2578</v>
      </c>
      <c r="C1047" s="81" t="s">
        <v>2594</v>
      </c>
      <c r="D1047" s="81" t="s">
        <v>4072</v>
      </c>
      <c r="E1047" s="82" t="s">
        <v>2597</v>
      </c>
      <c r="F1047" s="81"/>
      <c r="G1047" s="81" t="s">
        <v>4020</v>
      </c>
      <c r="H1047" s="82" t="s">
        <v>2597</v>
      </c>
      <c r="I1047" s="81" t="s">
        <v>2578</v>
      </c>
      <c r="J1047" s="83" t="s">
        <v>2578</v>
      </c>
      <c r="K1047" s="95">
        <v>0</v>
      </c>
      <c r="L1047" s="84" t="s">
        <v>2578</v>
      </c>
      <c r="M1047" s="85" t="s">
        <v>4073</v>
      </c>
      <c r="N1047" s="81" t="s">
        <v>2578</v>
      </c>
      <c r="P1047" s="128">
        <f t="shared" si="16"/>
        <v>0</v>
      </c>
    </row>
    <row r="1048" spans="1:16" ht="17.100000000000001" hidden="1" customHeight="1">
      <c r="A1048" s="80" t="s">
        <v>4559</v>
      </c>
      <c r="B1048" s="80" t="s">
        <v>2578</v>
      </c>
      <c r="C1048" s="81" t="s">
        <v>2594</v>
      </c>
      <c r="D1048" s="81" t="s">
        <v>4074</v>
      </c>
      <c r="E1048" s="82" t="s">
        <v>2597</v>
      </c>
      <c r="F1048" s="81"/>
      <c r="G1048" s="81" t="s">
        <v>4020</v>
      </c>
      <c r="H1048" s="82" t="s">
        <v>2597</v>
      </c>
      <c r="I1048" s="81" t="s">
        <v>2578</v>
      </c>
      <c r="J1048" s="83" t="s">
        <v>2578</v>
      </c>
      <c r="K1048" s="95">
        <v>0</v>
      </c>
      <c r="L1048" s="84" t="s">
        <v>2578</v>
      </c>
      <c r="M1048" s="85" t="s">
        <v>4075</v>
      </c>
      <c r="N1048" s="81" t="s">
        <v>2578</v>
      </c>
      <c r="P1048" s="128">
        <f t="shared" si="16"/>
        <v>0</v>
      </c>
    </row>
    <row r="1049" spans="1:16" ht="17.100000000000001" hidden="1" customHeight="1">
      <c r="A1049" s="80" t="s">
        <v>4560</v>
      </c>
      <c r="B1049" s="80" t="s">
        <v>2578</v>
      </c>
      <c r="C1049" s="81" t="s">
        <v>2594</v>
      </c>
      <c r="D1049" s="81" t="s">
        <v>4561</v>
      </c>
      <c r="E1049" s="82" t="s">
        <v>2597</v>
      </c>
      <c r="F1049" s="81"/>
      <c r="G1049" s="81" t="s">
        <v>4020</v>
      </c>
      <c r="H1049" s="82" t="s">
        <v>2597</v>
      </c>
      <c r="I1049" s="81" t="s">
        <v>2578</v>
      </c>
      <c r="J1049" s="83" t="s">
        <v>2578</v>
      </c>
      <c r="K1049" s="95">
        <v>0</v>
      </c>
      <c r="L1049" s="84" t="s">
        <v>2578</v>
      </c>
      <c r="M1049" s="85" t="s">
        <v>4077</v>
      </c>
      <c r="N1049" s="81" t="s">
        <v>2578</v>
      </c>
      <c r="P1049" s="128">
        <f t="shared" si="16"/>
        <v>0</v>
      </c>
    </row>
    <row r="1050" spans="1:16" ht="17.100000000000001" hidden="1" customHeight="1">
      <c r="A1050" s="80" t="s">
        <v>4562</v>
      </c>
      <c r="B1050" s="80" t="s">
        <v>2578</v>
      </c>
      <c r="C1050" s="81" t="s">
        <v>2594</v>
      </c>
      <c r="D1050" s="81" t="s">
        <v>4078</v>
      </c>
      <c r="E1050" s="82" t="s">
        <v>2597</v>
      </c>
      <c r="F1050" s="81"/>
      <c r="G1050" s="81" t="s">
        <v>4020</v>
      </c>
      <c r="H1050" s="82" t="s">
        <v>2597</v>
      </c>
      <c r="I1050" s="81" t="s">
        <v>2578</v>
      </c>
      <c r="J1050" s="83" t="s">
        <v>2578</v>
      </c>
      <c r="K1050" s="95">
        <v>0</v>
      </c>
      <c r="L1050" s="84" t="s">
        <v>2578</v>
      </c>
      <c r="M1050" s="85" t="s">
        <v>4079</v>
      </c>
      <c r="N1050" s="81" t="s">
        <v>2578</v>
      </c>
      <c r="P1050" s="128">
        <f t="shared" si="16"/>
        <v>0</v>
      </c>
    </row>
    <row r="1051" spans="1:16" ht="17.100000000000001" hidden="1" customHeight="1">
      <c r="A1051" s="80" t="s">
        <v>4563</v>
      </c>
      <c r="B1051" s="80" t="s">
        <v>2578</v>
      </c>
      <c r="C1051" s="81" t="s">
        <v>2594</v>
      </c>
      <c r="D1051" s="81" t="s">
        <v>4100</v>
      </c>
      <c r="E1051" s="82" t="s">
        <v>2597</v>
      </c>
      <c r="F1051" s="81"/>
      <c r="G1051" s="81" t="s">
        <v>4020</v>
      </c>
      <c r="H1051" s="82" t="s">
        <v>2597</v>
      </c>
      <c r="I1051" s="81" t="s">
        <v>2578</v>
      </c>
      <c r="J1051" s="83" t="s">
        <v>2578</v>
      </c>
      <c r="K1051" s="95">
        <v>0</v>
      </c>
      <c r="L1051" s="84">
        <v>42865</v>
      </c>
      <c r="M1051" s="85" t="s">
        <v>4100</v>
      </c>
      <c r="N1051" s="81" t="s">
        <v>2578</v>
      </c>
      <c r="P1051" s="128">
        <f t="shared" si="16"/>
        <v>0</v>
      </c>
    </row>
    <row r="1052" spans="1:16" ht="17.100000000000001" hidden="1" customHeight="1">
      <c r="A1052" s="80" t="s">
        <v>4564</v>
      </c>
      <c r="B1052" s="80" t="s">
        <v>2578</v>
      </c>
      <c r="C1052" s="81" t="s">
        <v>2594</v>
      </c>
      <c r="D1052" s="81" t="s">
        <v>4103</v>
      </c>
      <c r="E1052" s="82" t="s">
        <v>2597</v>
      </c>
      <c r="F1052" s="81"/>
      <c r="G1052" s="81" t="s">
        <v>4020</v>
      </c>
      <c r="H1052" s="82" t="s">
        <v>2597</v>
      </c>
      <c r="I1052" s="81" t="s">
        <v>2578</v>
      </c>
      <c r="J1052" s="83" t="s">
        <v>2578</v>
      </c>
      <c r="K1052" s="95">
        <v>0</v>
      </c>
      <c r="L1052" s="84">
        <v>42858</v>
      </c>
      <c r="M1052" s="85" t="s">
        <v>4104</v>
      </c>
      <c r="N1052" s="81" t="s">
        <v>2578</v>
      </c>
      <c r="P1052" s="128">
        <f t="shared" si="16"/>
        <v>0</v>
      </c>
    </row>
    <row r="1053" spans="1:16" ht="17.100000000000001" hidden="1" customHeight="1">
      <c r="A1053" s="80" t="s">
        <v>4565</v>
      </c>
      <c r="B1053" s="80" t="s">
        <v>2578</v>
      </c>
      <c r="C1053" s="81" t="s">
        <v>2594</v>
      </c>
      <c r="D1053" s="81" t="s">
        <v>4114</v>
      </c>
      <c r="E1053" s="82" t="s">
        <v>2597</v>
      </c>
      <c r="F1053" s="81"/>
      <c r="G1053" s="81" t="s">
        <v>4020</v>
      </c>
      <c r="H1053" s="82" t="s">
        <v>2597</v>
      </c>
      <c r="I1053" s="81" t="s">
        <v>2578</v>
      </c>
      <c r="J1053" s="83" t="s">
        <v>2578</v>
      </c>
      <c r="K1053" s="95">
        <v>0</v>
      </c>
      <c r="L1053" s="84" t="s">
        <v>2578</v>
      </c>
      <c r="M1053" s="85" t="s">
        <v>4115</v>
      </c>
      <c r="N1053" s="81" t="s">
        <v>2578</v>
      </c>
      <c r="P1053" s="128">
        <f t="shared" si="16"/>
        <v>0</v>
      </c>
    </row>
    <row r="1054" spans="1:16" ht="17.100000000000001" hidden="1" customHeight="1">
      <c r="A1054" s="80" t="s">
        <v>4566</v>
      </c>
      <c r="B1054" s="80" t="s">
        <v>2578</v>
      </c>
      <c r="C1054" s="81" t="s">
        <v>2594</v>
      </c>
      <c r="D1054" s="81" t="s">
        <v>4116</v>
      </c>
      <c r="E1054" s="82" t="s">
        <v>2597</v>
      </c>
      <c r="F1054" s="81"/>
      <c r="G1054" s="81" t="s">
        <v>4020</v>
      </c>
      <c r="H1054" s="82" t="s">
        <v>2597</v>
      </c>
      <c r="I1054" s="81" t="s">
        <v>2578</v>
      </c>
      <c r="J1054" s="83" t="s">
        <v>2578</v>
      </c>
      <c r="K1054" s="95">
        <v>0</v>
      </c>
      <c r="L1054" s="84">
        <v>42865</v>
      </c>
      <c r="M1054" s="85" t="s">
        <v>4117</v>
      </c>
      <c r="N1054" s="81" t="s">
        <v>2578</v>
      </c>
      <c r="P1054" s="128">
        <f t="shared" si="16"/>
        <v>0</v>
      </c>
    </row>
    <row r="1055" spans="1:16" ht="17.100000000000001" hidden="1" customHeight="1">
      <c r="A1055" s="80" t="s">
        <v>4567</v>
      </c>
      <c r="B1055" s="80" t="s">
        <v>2578</v>
      </c>
      <c r="C1055" s="81" t="s">
        <v>2594</v>
      </c>
      <c r="D1055" s="81" t="s">
        <v>4568</v>
      </c>
      <c r="E1055" s="82" t="s">
        <v>2597</v>
      </c>
      <c r="F1055" s="81"/>
      <c r="G1055" s="81" t="s">
        <v>4020</v>
      </c>
      <c r="H1055" s="82" t="s">
        <v>2597</v>
      </c>
      <c r="I1055" s="81" t="s">
        <v>2578</v>
      </c>
      <c r="J1055" s="83" t="s">
        <v>2578</v>
      </c>
      <c r="K1055" s="95">
        <v>0</v>
      </c>
      <c r="L1055" s="84" t="s">
        <v>2578</v>
      </c>
      <c r="M1055" s="85" t="s">
        <v>4569</v>
      </c>
      <c r="N1055" s="81" t="s">
        <v>2578</v>
      </c>
      <c r="P1055" s="128">
        <f t="shared" si="16"/>
        <v>0</v>
      </c>
    </row>
    <row r="1056" spans="1:16" ht="17.100000000000001" hidden="1" customHeight="1">
      <c r="A1056" s="80" t="s">
        <v>4570</v>
      </c>
      <c r="B1056" s="80" t="s">
        <v>2578</v>
      </c>
      <c r="C1056" s="81" t="s">
        <v>2594</v>
      </c>
      <c r="D1056" s="81" t="s">
        <v>4142</v>
      </c>
      <c r="E1056" s="82" t="s">
        <v>2597</v>
      </c>
      <c r="F1056" s="81"/>
      <c r="G1056" s="81" t="s">
        <v>4020</v>
      </c>
      <c r="H1056" s="82" t="s">
        <v>2597</v>
      </c>
      <c r="I1056" s="81" t="s">
        <v>2578</v>
      </c>
      <c r="J1056" s="83" t="s">
        <v>2578</v>
      </c>
      <c r="K1056" s="95">
        <v>0</v>
      </c>
      <c r="L1056" s="84" t="s">
        <v>2578</v>
      </c>
      <c r="M1056" s="85" t="s">
        <v>4143</v>
      </c>
      <c r="N1056" s="81" t="s">
        <v>2578</v>
      </c>
      <c r="P1056" s="128">
        <f t="shared" si="16"/>
        <v>0</v>
      </c>
    </row>
    <row r="1057" spans="1:16" ht="17.100000000000001" hidden="1" customHeight="1">
      <c r="A1057" s="80" t="s">
        <v>4571</v>
      </c>
      <c r="B1057" s="80" t="s">
        <v>2578</v>
      </c>
      <c r="C1057" s="81" t="s">
        <v>2594</v>
      </c>
      <c r="D1057" s="81" t="s">
        <v>4144</v>
      </c>
      <c r="E1057" s="82" t="s">
        <v>2597</v>
      </c>
      <c r="F1057" s="81"/>
      <c r="G1057" s="81" t="s">
        <v>4020</v>
      </c>
      <c r="H1057" s="82" t="s">
        <v>2597</v>
      </c>
      <c r="I1057" s="81" t="s">
        <v>2578</v>
      </c>
      <c r="J1057" s="83" t="s">
        <v>2578</v>
      </c>
      <c r="K1057" s="95">
        <v>0</v>
      </c>
      <c r="L1057" s="84">
        <v>42865</v>
      </c>
      <c r="M1057" s="85" t="s">
        <v>4145</v>
      </c>
      <c r="N1057" s="81" t="s">
        <v>2578</v>
      </c>
      <c r="P1057" s="128">
        <f t="shared" si="16"/>
        <v>0</v>
      </c>
    </row>
    <row r="1058" spans="1:16" ht="17.100000000000001" hidden="1" customHeight="1">
      <c r="A1058" s="80" t="s">
        <v>4572</v>
      </c>
      <c r="B1058" s="80" t="s">
        <v>2578</v>
      </c>
      <c r="C1058" s="81" t="s">
        <v>2594</v>
      </c>
      <c r="D1058" s="81" t="s">
        <v>4146</v>
      </c>
      <c r="E1058" s="82" t="s">
        <v>2597</v>
      </c>
      <c r="F1058" s="81"/>
      <c r="G1058" s="81" t="s">
        <v>4020</v>
      </c>
      <c r="H1058" s="82" t="s">
        <v>2597</v>
      </c>
      <c r="I1058" s="81" t="s">
        <v>2578</v>
      </c>
      <c r="J1058" s="83" t="s">
        <v>2578</v>
      </c>
      <c r="K1058" s="95">
        <v>0</v>
      </c>
      <c r="L1058" s="84">
        <v>42961</v>
      </c>
      <c r="M1058" s="85" t="s">
        <v>4147</v>
      </c>
      <c r="N1058" s="81" t="s">
        <v>2578</v>
      </c>
      <c r="P1058" s="128">
        <f t="shared" si="16"/>
        <v>0</v>
      </c>
    </row>
    <row r="1059" spans="1:16" ht="17.100000000000001" hidden="1" customHeight="1">
      <c r="A1059" s="80" t="s">
        <v>4573</v>
      </c>
      <c r="B1059" s="80" t="s">
        <v>2578</v>
      </c>
      <c r="C1059" s="81" t="s">
        <v>2594</v>
      </c>
      <c r="D1059" s="81" t="s">
        <v>4152</v>
      </c>
      <c r="E1059" s="82" t="s">
        <v>2597</v>
      </c>
      <c r="F1059" s="81"/>
      <c r="G1059" s="81" t="s">
        <v>4020</v>
      </c>
      <c r="H1059" s="82" t="s">
        <v>2597</v>
      </c>
      <c r="I1059" s="81" t="s">
        <v>2578</v>
      </c>
      <c r="J1059" s="83" t="s">
        <v>2578</v>
      </c>
      <c r="K1059" s="95">
        <v>0</v>
      </c>
      <c r="L1059" s="84">
        <v>42858</v>
      </c>
      <c r="M1059" s="85" t="s">
        <v>4153</v>
      </c>
      <c r="N1059" s="81" t="s">
        <v>2578</v>
      </c>
      <c r="P1059" s="128">
        <f t="shared" si="16"/>
        <v>0</v>
      </c>
    </row>
    <row r="1060" spans="1:16" ht="17.100000000000001" hidden="1" customHeight="1">
      <c r="A1060" s="80" t="s">
        <v>4574</v>
      </c>
      <c r="B1060" s="80" t="s">
        <v>2578</v>
      </c>
      <c r="C1060" s="81" t="s">
        <v>2594</v>
      </c>
      <c r="D1060" s="81" t="s">
        <v>4156</v>
      </c>
      <c r="E1060" s="82" t="s">
        <v>2597</v>
      </c>
      <c r="F1060" s="81"/>
      <c r="G1060" s="81" t="s">
        <v>4020</v>
      </c>
      <c r="H1060" s="82" t="s">
        <v>2597</v>
      </c>
      <c r="I1060" s="81" t="s">
        <v>2578</v>
      </c>
      <c r="J1060" s="83" t="s">
        <v>2578</v>
      </c>
      <c r="K1060" s="95">
        <v>0</v>
      </c>
      <c r="L1060" s="84" t="s">
        <v>2578</v>
      </c>
      <c r="M1060" s="85" t="s">
        <v>4157</v>
      </c>
      <c r="N1060" s="81" t="s">
        <v>2578</v>
      </c>
      <c r="P1060" s="128">
        <f t="shared" si="16"/>
        <v>0</v>
      </c>
    </row>
    <row r="1061" spans="1:16" ht="17.100000000000001" hidden="1" customHeight="1">
      <c r="A1061" s="80" t="s">
        <v>4575</v>
      </c>
      <c r="B1061" s="80" t="s">
        <v>2578</v>
      </c>
      <c r="C1061" s="81" t="s">
        <v>2594</v>
      </c>
      <c r="D1061" s="81" t="s">
        <v>4163</v>
      </c>
      <c r="E1061" s="82" t="s">
        <v>2597</v>
      </c>
      <c r="F1061" s="81"/>
      <c r="G1061" s="81" t="s">
        <v>4020</v>
      </c>
      <c r="H1061" s="82" t="s">
        <v>2597</v>
      </c>
      <c r="I1061" s="81" t="s">
        <v>2578</v>
      </c>
      <c r="J1061" s="83" t="s">
        <v>2578</v>
      </c>
      <c r="K1061" s="95">
        <v>4957.07</v>
      </c>
      <c r="L1061" s="84">
        <v>42606</v>
      </c>
      <c r="M1061" s="85" t="s">
        <v>4164</v>
      </c>
      <c r="N1061" s="81" t="s">
        <v>2578</v>
      </c>
      <c r="P1061" s="128">
        <f t="shared" si="16"/>
        <v>0</v>
      </c>
    </row>
    <row r="1062" spans="1:16" ht="17.100000000000001" hidden="1" customHeight="1">
      <c r="A1062" s="80" t="s">
        <v>4576</v>
      </c>
      <c r="B1062" s="80" t="s">
        <v>2578</v>
      </c>
      <c r="C1062" s="81" t="s">
        <v>2594</v>
      </c>
      <c r="D1062" s="81" t="s">
        <v>4187</v>
      </c>
      <c r="E1062" s="82" t="s">
        <v>2597</v>
      </c>
      <c r="F1062" s="81"/>
      <c r="G1062" s="81" t="s">
        <v>4020</v>
      </c>
      <c r="H1062" s="82" t="s">
        <v>2597</v>
      </c>
      <c r="I1062" s="81" t="s">
        <v>2578</v>
      </c>
      <c r="J1062" s="83" t="s">
        <v>2578</v>
      </c>
      <c r="K1062" s="95">
        <v>0</v>
      </c>
      <c r="L1062" s="84" t="s">
        <v>2578</v>
      </c>
      <c r="M1062" s="85" t="s">
        <v>4187</v>
      </c>
      <c r="N1062" s="81" t="s">
        <v>2578</v>
      </c>
      <c r="P1062" s="128">
        <f t="shared" si="16"/>
        <v>0</v>
      </c>
    </row>
    <row r="1063" spans="1:16" ht="17.100000000000001" hidden="1" customHeight="1">
      <c r="A1063" s="80" t="s">
        <v>4577</v>
      </c>
      <c r="B1063" s="80" t="s">
        <v>2578</v>
      </c>
      <c r="C1063" s="81" t="s">
        <v>2594</v>
      </c>
      <c r="D1063" s="81" t="s">
        <v>4188</v>
      </c>
      <c r="E1063" s="82" t="s">
        <v>2597</v>
      </c>
      <c r="F1063" s="81"/>
      <c r="G1063" s="81" t="s">
        <v>4020</v>
      </c>
      <c r="H1063" s="82" t="s">
        <v>2597</v>
      </c>
      <c r="I1063" s="81" t="s">
        <v>2578</v>
      </c>
      <c r="J1063" s="83" t="s">
        <v>2578</v>
      </c>
      <c r="K1063" s="95">
        <v>0</v>
      </c>
      <c r="L1063" s="84" t="s">
        <v>2578</v>
      </c>
      <c r="M1063" s="85" t="s">
        <v>4189</v>
      </c>
      <c r="N1063" s="81" t="s">
        <v>2578</v>
      </c>
      <c r="P1063" s="128">
        <f t="shared" si="16"/>
        <v>0</v>
      </c>
    </row>
    <row r="1064" spans="1:16" ht="17.100000000000001" hidden="1" customHeight="1">
      <c r="A1064" s="80" t="s">
        <v>4578</v>
      </c>
      <c r="B1064" s="80" t="s">
        <v>2578</v>
      </c>
      <c r="C1064" s="81" t="s">
        <v>2594</v>
      </c>
      <c r="D1064" s="81" t="s">
        <v>4212</v>
      </c>
      <c r="E1064" s="82" t="s">
        <v>2597</v>
      </c>
      <c r="F1064" s="81"/>
      <c r="G1064" s="81" t="s">
        <v>4020</v>
      </c>
      <c r="H1064" s="82" t="s">
        <v>2597</v>
      </c>
      <c r="I1064" s="81" t="s">
        <v>2578</v>
      </c>
      <c r="J1064" s="83" t="s">
        <v>2578</v>
      </c>
      <c r="K1064" s="95">
        <v>0</v>
      </c>
      <c r="L1064" s="84" t="s">
        <v>2578</v>
      </c>
      <c r="M1064" s="85" t="s">
        <v>4213</v>
      </c>
      <c r="N1064" s="81" t="s">
        <v>2578</v>
      </c>
      <c r="P1064" s="128">
        <f t="shared" si="16"/>
        <v>0</v>
      </c>
    </row>
    <row r="1065" spans="1:16" ht="17.100000000000001" hidden="1" customHeight="1">
      <c r="A1065" s="80" t="s">
        <v>4579</v>
      </c>
      <c r="B1065" s="80" t="s">
        <v>2578</v>
      </c>
      <c r="C1065" s="81" t="s">
        <v>2594</v>
      </c>
      <c r="D1065" s="81" t="s">
        <v>4214</v>
      </c>
      <c r="E1065" s="82" t="s">
        <v>2597</v>
      </c>
      <c r="F1065" s="81"/>
      <c r="G1065" s="81" t="s">
        <v>4020</v>
      </c>
      <c r="H1065" s="82" t="s">
        <v>2597</v>
      </c>
      <c r="I1065" s="81" t="s">
        <v>2578</v>
      </c>
      <c r="J1065" s="83" t="s">
        <v>2578</v>
      </c>
      <c r="K1065" s="95">
        <v>0</v>
      </c>
      <c r="L1065" s="84">
        <v>42976</v>
      </c>
      <c r="M1065" s="85" t="s">
        <v>4215</v>
      </c>
      <c r="N1065" s="81" t="s">
        <v>2578</v>
      </c>
      <c r="P1065" s="128">
        <f t="shared" si="16"/>
        <v>0</v>
      </c>
    </row>
    <row r="1066" spans="1:16" ht="17.100000000000001" hidden="1" customHeight="1">
      <c r="A1066" s="80" t="s">
        <v>4580</v>
      </c>
      <c r="B1066" s="80" t="s">
        <v>2578</v>
      </c>
      <c r="C1066" s="81" t="s">
        <v>2594</v>
      </c>
      <c r="D1066" s="81" t="s">
        <v>4220</v>
      </c>
      <c r="E1066" s="82" t="s">
        <v>2597</v>
      </c>
      <c r="F1066" s="81"/>
      <c r="G1066" s="81" t="s">
        <v>4020</v>
      </c>
      <c r="H1066" s="82" t="s">
        <v>2597</v>
      </c>
      <c r="I1066" s="81" t="s">
        <v>2578</v>
      </c>
      <c r="J1066" s="83" t="s">
        <v>2578</v>
      </c>
      <c r="K1066" s="95">
        <v>0</v>
      </c>
      <c r="L1066" s="84" t="s">
        <v>2578</v>
      </c>
      <c r="M1066" s="85" t="s">
        <v>4221</v>
      </c>
      <c r="N1066" s="81" t="s">
        <v>2578</v>
      </c>
      <c r="P1066" s="128">
        <f t="shared" si="16"/>
        <v>0</v>
      </c>
    </row>
    <row r="1067" spans="1:16" ht="17.100000000000001" hidden="1" customHeight="1">
      <c r="A1067" s="80" t="s">
        <v>4581</v>
      </c>
      <c r="B1067" s="80" t="s">
        <v>2578</v>
      </c>
      <c r="C1067" s="81" t="s">
        <v>2594</v>
      </c>
      <c r="D1067" s="81" t="s">
        <v>4224</v>
      </c>
      <c r="E1067" s="82" t="s">
        <v>2597</v>
      </c>
      <c r="F1067" s="81"/>
      <c r="G1067" s="81" t="s">
        <v>4020</v>
      </c>
      <c r="H1067" s="82" t="s">
        <v>2597</v>
      </c>
      <c r="I1067" s="81" t="s">
        <v>2578</v>
      </c>
      <c r="J1067" s="83" t="s">
        <v>2578</v>
      </c>
      <c r="K1067" s="95">
        <v>0</v>
      </c>
      <c r="L1067" s="84" t="s">
        <v>2578</v>
      </c>
      <c r="M1067" s="85" t="s">
        <v>4225</v>
      </c>
      <c r="N1067" s="81" t="s">
        <v>2578</v>
      </c>
      <c r="P1067" s="128">
        <f t="shared" si="16"/>
        <v>0</v>
      </c>
    </row>
    <row r="1068" spans="1:16" ht="17.100000000000001" hidden="1" customHeight="1">
      <c r="A1068" s="80" t="s">
        <v>4582</v>
      </c>
      <c r="B1068" s="80" t="s">
        <v>2578</v>
      </c>
      <c r="C1068" s="81" t="s">
        <v>2594</v>
      </c>
      <c r="D1068" s="81" t="s">
        <v>4230</v>
      </c>
      <c r="E1068" s="82" t="s">
        <v>2597</v>
      </c>
      <c r="F1068" s="81"/>
      <c r="G1068" s="81" t="s">
        <v>4020</v>
      </c>
      <c r="H1068" s="82" t="s">
        <v>2597</v>
      </c>
      <c r="I1068" s="81" t="s">
        <v>2578</v>
      </c>
      <c r="J1068" s="83" t="s">
        <v>2578</v>
      </c>
      <c r="K1068" s="95">
        <v>0</v>
      </c>
      <c r="L1068" s="84" t="s">
        <v>2578</v>
      </c>
      <c r="M1068" s="85" t="s">
        <v>4231</v>
      </c>
      <c r="N1068" s="81" t="s">
        <v>2578</v>
      </c>
      <c r="P1068" s="128">
        <f t="shared" si="16"/>
        <v>0</v>
      </c>
    </row>
    <row r="1069" spans="1:16" ht="17.100000000000001" hidden="1" customHeight="1">
      <c r="A1069" s="80" t="s">
        <v>4583</v>
      </c>
      <c r="B1069" s="80" t="s">
        <v>2578</v>
      </c>
      <c r="C1069" s="81" t="s">
        <v>2594</v>
      </c>
      <c r="D1069" s="81" t="s">
        <v>4234</v>
      </c>
      <c r="E1069" s="82" t="s">
        <v>2597</v>
      </c>
      <c r="F1069" s="81"/>
      <c r="G1069" s="81" t="s">
        <v>4020</v>
      </c>
      <c r="H1069" s="82" t="s">
        <v>2597</v>
      </c>
      <c r="I1069" s="81" t="s">
        <v>2578</v>
      </c>
      <c r="J1069" s="83" t="s">
        <v>2578</v>
      </c>
      <c r="K1069" s="95">
        <v>2029</v>
      </c>
      <c r="L1069" s="84">
        <v>42762</v>
      </c>
      <c r="M1069" s="85" t="s">
        <v>4235</v>
      </c>
      <c r="N1069" s="81" t="s">
        <v>2578</v>
      </c>
      <c r="P1069" s="128">
        <f t="shared" si="16"/>
        <v>0</v>
      </c>
    </row>
    <row r="1070" spans="1:16" ht="17.100000000000001" hidden="1" customHeight="1">
      <c r="A1070" s="80" t="s">
        <v>4584</v>
      </c>
      <c r="B1070" s="80" t="s">
        <v>2578</v>
      </c>
      <c r="C1070" s="81" t="s">
        <v>2594</v>
      </c>
      <c r="D1070" s="81" t="s">
        <v>4248</v>
      </c>
      <c r="E1070" s="82" t="s">
        <v>2597</v>
      </c>
      <c r="F1070" s="81"/>
      <c r="G1070" s="81" t="s">
        <v>4020</v>
      </c>
      <c r="H1070" s="82" t="s">
        <v>2597</v>
      </c>
      <c r="I1070" s="81" t="s">
        <v>2578</v>
      </c>
      <c r="J1070" s="83" t="s">
        <v>2578</v>
      </c>
      <c r="K1070" s="95">
        <v>0</v>
      </c>
      <c r="L1070" s="84" t="s">
        <v>2578</v>
      </c>
      <c r="M1070" s="85" t="s">
        <v>4249</v>
      </c>
      <c r="N1070" s="81" t="s">
        <v>2578</v>
      </c>
      <c r="P1070" s="128">
        <f t="shared" si="16"/>
        <v>0</v>
      </c>
    </row>
    <row r="1071" spans="1:16" ht="17.100000000000001" hidden="1" customHeight="1">
      <c r="A1071" s="80" t="s">
        <v>4585</v>
      </c>
      <c r="B1071" s="80" t="s">
        <v>2578</v>
      </c>
      <c r="C1071" s="81" t="s">
        <v>2594</v>
      </c>
      <c r="D1071" s="81" t="s">
        <v>4265</v>
      </c>
      <c r="E1071" s="82" t="s">
        <v>2597</v>
      </c>
      <c r="F1071" s="81"/>
      <c r="G1071" s="81" t="s">
        <v>4020</v>
      </c>
      <c r="H1071" s="82" t="s">
        <v>2597</v>
      </c>
      <c r="I1071" s="81" t="s">
        <v>2578</v>
      </c>
      <c r="J1071" s="83" t="s">
        <v>2578</v>
      </c>
      <c r="K1071" s="95">
        <v>0</v>
      </c>
      <c r="L1071" s="84" t="s">
        <v>2578</v>
      </c>
      <c r="M1071" s="85" t="s">
        <v>4266</v>
      </c>
      <c r="N1071" s="81" t="s">
        <v>2578</v>
      </c>
      <c r="P1071" s="128">
        <f t="shared" si="16"/>
        <v>0</v>
      </c>
    </row>
    <row r="1072" spans="1:16" ht="17.100000000000001" hidden="1" customHeight="1">
      <c r="A1072" s="80" t="s">
        <v>4586</v>
      </c>
      <c r="B1072" s="80" t="s">
        <v>2578</v>
      </c>
      <c r="C1072" s="81" t="s">
        <v>2594</v>
      </c>
      <c r="D1072" s="81" t="s">
        <v>4175</v>
      </c>
      <c r="E1072" s="82" t="s">
        <v>2597</v>
      </c>
      <c r="F1072" s="81"/>
      <c r="G1072" s="81" t="s">
        <v>4020</v>
      </c>
      <c r="H1072" s="82" t="s">
        <v>2597</v>
      </c>
      <c r="I1072" s="81" t="s">
        <v>2578</v>
      </c>
      <c r="J1072" s="83" t="s">
        <v>2578</v>
      </c>
      <c r="K1072" s="95">
        <v>0</v>
      </c>
      <c r="L1072" s="84" t="s">
        <v>2578</v>
      </c>
      <c r="M1072" s="85" t="s">
        <v>4176</v>
      </c>
      <c r="N1072" s="81" t="s">
        <v>2578</v>
      </c>
      <c r="P1072" s="128">
        <f t="shared" si="16"/>
        <v>0</v>
      </c>
    </row>
    <row r="1073" spans="1:16" ht="17.100000000000001" hidden="1" customHeight="1">
      <c r="A1073" s="80" t="s">
        <v>4587</v>
      </c>
      <c r="B1073" s="80" t="s">
        <v>2578</v>
      </c>
      <c r="C1073" s="81" t="s">
        <v>2594</v>
      </c>
      <c r="D1073" s="81" t="s">
        <v>4358</v>
      </c>
      <c r="E1073" s="82" t="s">
        <v>2597</v>
      </c>
      <c r="F1073" s="81"/>
      <c r="G1073" s="81" t="s">
        <v>4020</v>
      </c>
      <c r="H1073" s="82" t="s">
        <v>2597</v>
      </c>
      <c r="I1073" s="81" t="s">
        <v>2578</v>
      </c>
      <c r="J1073" s="83" t="s">
        <v>2578</v>
      </c>
      <c r="K1073" s="95">
        <v>0</v>
      </c>
      <c r="L1073" s="84" t="s">
        <v>2578</v>
      </c>
      <c r="M1073" s="85" t="s">
        <v>4358</v>
      </c>
      <c r="N1073" s="81" t="s">
        <v>2578</v>
      </c>
      <c r="P1073" s="128">
        <f t="shared" si="16"/>
        <v>0</v>
      </c>
    </row>
    <row r="1074" spans="1:16" ht="17.100000000000001" hidden="1" customHeight="1">
      <c r="A1074" s="80" t="s">
        <v>4588</v>
      </c>
      <c r="B1074" s="80" t="s">
        <v>2578</v>
      </c>
      <c r="C1074" s="81" t="s">
        <v>2594</v>
      </c>
      <c r="D1074" s="81" t="s">
        <v>4376</v>
      </c>
      <c r="E1074" s="82" t="s">
        <v>2597</v>
      </c>
      <c r="F1074" s="81"/>
      <c r="G1074" s="81" t="s">
        <v>4020</v>
      </c>
      <c r="H1074" s="82" t="s">
        <v>2597</v>
      </c>
      <c r="I1074" s="81" t="s">
        <v>2578</v>
      </c>
      <c r="J1074" s="83" t="s">
        <v>2578</v>
      </c>
      <c r="K1074" s="95">
        <v>0</v>
      </c>
      <c r="L1074" s="84">
        <v>42831</v>
      </c>
      <c r="M1074" s="85" t="s">
        <v>4377</v>
      </c>
      <c r="N1074" s="81" t="s">
        <v>2578</v>
      </c>
      <c r="P1074" s="128">
        <f t="shared" si="16"/>
        <v>0</v>
      </c>
    </row>
    <row r="1075" spans="1:16" ht="17.100000000000001" hidden="1" customHeight="1">
      <c r="A1075" s="80" t="s">
        <v>4589</v>
      </c>
      <c r="B1075" s="80" t="s">
        <v>2578</v>
      </c>
      <c r="C1075" s="81" t="s">
        <v>2594</v>
      </c>
      <c r="D1075" s="81" t="s">
        <v>4590</v>
      </c>
      <c r="E1075" s="82" t="s">
        <v>2597</v>
      </c>
      <c r="F1075" s="81"/>
      <c r="G1075" s="81" t="s">
        <v>4020</v>
      </c>
      <c r="H1075" s="82" t="s">
        <v>2597</v>
      </c>
      <c r="I1075" s="81" t="s">
        <v>2578</v>
      </c>
      <c r="J1075" s="83" t="s">
        <v>2578</v>
      </c>
      <c r="K1075" s="95">
        <v>0</v>
      </c>
      <c r="L1075" s="84" t="s">
        <v>2578</v>
      </c>
      <c r="M1075" s="85" t="s">
        <v>4591</v>
      </c>
      <c r="N1075" s="81" t="s">
        <v>2578</v>
      </c>
      <c r="P1075" s="128">
        <f t="shared" si="16"/>
        <v>0</v>
      </c>
    </row>
    <row r="1076" spans="1:16" ht="17.100000000000001" hidden="1" customHeight="1">
      <c r="A1076" s="80" t="s">
        <v>4592</v>
      </c>
      <c r="B1076" s="80" t="s">
        <v>2578</v>
      </c>
      <c r="C1076" s="81" t="s">
        <v>2594</v>
      </c>
      <c r="D1076" s="81" t="s">
        <v>4494</v>
      </c>
      <c r="E1076" s="82" t="s">
        <v>2597</v>
      </c>
      <c r="F1076" s="81"/>
      <c r="G1076" s="81" t="s">
        <v>4020</v>
      </c>
      <c r="H1076" s="82" t="s">
        <v>2597</v>
      </c>
      <c r="I1076" s="81" t="s">
        <v>2578</v>
      </c>
      <c r="J1076" s="83" t="s">
        <v>2578</v>
      </c>
      <c r="K1076" s="95">
        <v>0</v>
      </c>
      <c r="L1076" s="84" t="s">
        <v>2578</v>
      </c>
      <c r="M1076" s="85" t="s">
        <v>4495</v>
      </c>
      <c r="N1076" s="81" t="s">
        <v>2578</v>
      </c>
      <c r="P1076" s="128">
        <f t="shared" si="16"/>
        <v>0</v>
      </c>
    </row>
    <row r="1077" spans="1:16" ht="17.100000000000001" hidden="1" customHeight="1">
      <c r="A1077" s="80">
        <v>30001</v>
      </c>
      <c r="B1077" s="80" t="s">
        <v>2578</v>
      </c>
      <c r="C1077" s="81" t="s">
        <v>2594</v>
      </c>
      <c r="D1077" s="81" t="s">
        <v>4593</v>
      </c>
      <c r="E1077" s="82" t="s">
        <v>2597</v>
      </c>
      <c r="F1077" s="81"/>
      <c r="G1077" s="81" t="s">
        <v>4594</v>
      </c>
      <c r="H1077" s="82" t="s">
        <v>2597</v>
      </c>
      <c r="I1077" s="81" t="s">
        <v>2578</v>
      </c>
      <c r="J1077" s="83" t="s">
        <v>2578</v>
      </c>
      <c r="K1077" s="95">
        <v>49</v>
      </c>
      <c r="L1077" s="84">
        <v>41975</v>
      </c>
      <c r="M1077" s="85" t="s">
        <v>4595</v>
      </c>
      <c r="N1077" s="81" t="s">
        <v>2578</v>
      </c>
      <c r="P1077" s="128">
        <f t="shared" si="16"/>
        <v>0</v>
      </c>
    </row>
    <row r="1078" spans="1:16" ht="17.100000000000001" hidden="1" customHeight="1">
      <c r="A1078" s="80">
        <v>30002</v>
      </c>
      <c r="B1078" s="80" t="s">
        <v>2578</v>
      </c>
      <c r="C1078" s="81" t="s">
        <v>2594</v>
      </c>
      <c r="D1078" s="81" t="s">
        <v>4596</v>
      </c>
      <c r="E1078" s="82" t="s">
        <v>2597</v>
      </c>
      <c r="F1078" s="81"/>
      <c r="G1078" s="81" t="s">
        <v>4594</v>
      </c>
      <c r="H1078" s="82" t="s">
        <v>2597</v>
      </c>
      <c r="I1078" s="81" t="s">
        <v>2578</v>
      </c>
      <c r="J1078" s="83" t="s">
        <v>2578</v>
      </c>
      <c r="K1078" s="95">
        <v>30</v>
      </c>
      <c r="L1078" s="84">
        <v>41975</v>
      </c>
      <c r="M1078" s="85" t="s">
        <v>4597</v>
      </c>
      <c r="N1078" s="81" t="s">
        <v>2578</v>
      </c>
      <c r="P1078" s="128">
        <f t="shared" si="16"/>
        <v>0</v>
      </c>
    </row>
    <row r="1079" spans="1:16" ht="17.100000000000001" hidden="1" customHeight="1">
      <c r="A1079" s="80">
        <v>30003</v>
      </c>
      <c r="B1079" s="80" t="s">
        <v>2578</v>
      </c>
      <c r="C1079" s="81" t="s">
        <v>2594</v>
      </c>
      <c r="D1079" s="81" t="s">
        <v>4598</v>
      </c>
      <c r="E1079" s="82" t="s">
        <v>2597</v>
      </c>
      <c r="F1079" s="81"/>
      <c r="G1079" s="81" t="s">
        <v>4594</v>
      </c>
      <c r="H1079" s="82" t="s">
        <v>2597</v>
      </c>
      <c r="I1079" s="81" t="s">
        <v>2578</v>
      </c>
      <c r="J1079" s="83" t="s">
        <v>2578</v>
      </c>
      <c r="K1079" s="95">
        <v>357</v>
      </c>
      <c r="L1079" s="84">
        <v>41975</v>
      </c>
      <c r="M1079" s="85" t="s">
        <v>4599</v>
      </c>
      <c r="N1079" s="81" t="s">
        <v>2578</v>
      </c>
      <c r="P1079" s="128">
        <f t="shared" si="16"/>
        <v>0</v>
      </c>
    </row>
    <row r="1080" spans="1:16" ht="17.100000000000001" hidden="1" customHeight="1">
      <c r="A1080" s="80">
        <v>30005</v>
      </c>
      <c r="B1080" s="80" t="s">
        <v>2578</v>
      </c>
      <c r="C1080" s="81" t="s">
        <v>2594</v>
      </c>
      <c r="D1080" s="81" t="s">
        <v>4600</v>
      </c>
      <c r="E1080" s="82" t="s">
        <v>2597</v>
      </c>
      <c r="F1080" s="81"/>
      <c r="G1080" s="81" t="s">
        <v>4594</v>
      </c>
      <c r="H1080" s="82" t="s">
        <v>2597</v>
      </c>
      <c r="I1080" s="81" t="s">
        <v>2578</v>
      </c>
      <c r="J1080" s="83" t="s">
        <v>2578</v>
      </c>
      <c r="K1080" s="95">
        <v>200</v>
      </c>
      <c r="L1080" s="84">
        <v>41975</v>
      </c>
      <c r="M1080" s="85" t="s">
        <v>4601</v>
      </c>
      <c r="N1080" s="81" t="s">
        <v>2578</v>
      </c>
      <c r="P1080" s="128">
        <f t="shared" si="16"/>
        <v>0</v>
      </c>
    </row>
    <row r="1081" spans="1:16" ht="17.100000000000001" hidden="1" customHeight="1">
      <c r="A1081" s="80">
        <v>30006</v>
      </c>
      <c r="B1081" s="80" t="s">
        <v>2578</v>
      </c>
      <c r="C1081" s="81" t="s">
        <v>2594</v>
      </c>
      <c r="D1081" s="81" t="s">
        <v>4602</v>
      </c>
      <c r="E1081" s="82" t="s">
        <v>2597</v>
      </c>
      <c r="F1081" s="81"/>
      <c r="G1081" s="81" t="s">
        <v>4594</v>
      </c>
      <c r="H1081" s="82" t="s">
        <v>2597</v>
      </c>
      <c r="I1081" s="81" t="s">
        <v>2578</v>
      </c>
      <c r="J1081" s="83" t="s">
        <v>2578</v>
      </c>
      <c r="K1081" s="95">
        <v>0</v>
      </c>
      <c r="L1081" s="84">
        <v>41975</v>
      </c>
      <c r="M1081" s="85" t="s">
        <v>4603</v>
      </c>
      <c r="N1081" s="81" t="s">
        <v>2578</v>
      </c>
      <c r="P1081" s="128">
        <f t="shared" si="16"/>
        <v>0</v>
      </c>
    </row>
    <row r="1082" spans="1:16" ht="17.100000000000001" hidden="1" customHeight="1">
      <c r="A1082" s="80">
        <v>30007</v>
      </c>
      <c r="B1082" s="80" t="s">
        <v>2578</v>
      </c>
      <c r="C1082" s="81" t="s">
        <v>2594</v>
      </c>
      <c r="D1082" s="81" t="s">
        <v>4604</v>
      </c>
      <c r="E1082" s="82" t="s">
        <v>2597</v>
      </c>
      <c r="F1082" s="81"/>
      <c r="G1082" s="81" t="s">
        <v>4594</v>
      </c>
      <c r="H1082" s="82" t="s">
        <v>2597</v>
      </c>
      <c r="I1082" s="81" t="s">
        <v>2578</v>
      </c>
      <c r="J1082" s="83" t="s">
        <v>2578</v>
      </c>
      <c r="K1082" s="95">
        <v>2600</v>
      </c>
      <c r="L1082" s="84">
        <v>41975</v>
      </c>
      <c r="M1082" s="85" t="s">
        <v>4605</v>
      </c>
      <c r="N1082" s="81" t="s">
        <v>2578</v>
      </c>
      <c r="P1082" s="128">
        <f t="shared" si="16"/>
        <v>0</v>
      </c>
    </row>
    <row r="1083" spans="1:16" ht="17.100000000000001" hidden="1" customHeight="1">
      <c r="A1083" s="80">
        <v>30008</v>
      </c>
      <c r="B1083" s="80" t="s">
        <v>2578</v>
      </c>
      <c r="C1083" s="81" t="s">
        <v>2594</v>
      </c>
      <c r="D1083" s="81" t="s">
        <v>4606</v>
      </c>
      <c r="E1083" s="82" t="s">
        <v>2597</v>
      </c>
      <c r="F1083" s="81"/>
      <c r="G1083" s="81" t="s">
        <v>4594</v>
      </c>
      <c r="H1083" s="82" t="s">
        <v>2597</v>
      </c>
      <c r="I1083" s="81" t="s">
        <v>2578</v>
      </c>
      <c r="J1083" s="83" t="s">
        <v>2578</v>
      </c>
      <c r="K1083" s="95">
        <v>188</v>
      </c>
      <c r="L1083" s="84" t="s">
        <v>2578</v>
      </c>
      <c r="M1083" s="85" t="s">
        <v>4607</v>
      </c>
      <c r="N1083" s="81" t="s">
        <v>2578</v>
      </c>
      <c r="P1083" s="128">
        <f t="shared" si="16"/>
        <v>0</v>
      </c>
    </row>
    <row r="1084" spans="1:16" ht="17.100000000000001" hidden="1" customHeight="1">
      <c r="A1084" s="80">
        <v>30009</v>
      </c>
      <c r="B1084" s="80" t="s">
        <v>2578</v>
      </c>
      <c r="C1084" s="81" t="s">
        <v>2594</v>
      </c>
      <c r="D1084" s="81" t="s">
        <v>4608</v>
      </c>
      <c r="E1084" s="82" t="s">
        <v>2597</v>
      </c>
      <c r="F1084" s="81"/>
      <c r="G1084" s="81" t="s">
        <v>4594</v>
      </c>
      <c r="H1084" s="82" t="s">
        <v>2597</v>
      </c>
      <c r="I1084" s="81" t="s">
        <v>2578</v>
      </c>
      <c r="J1084" s="83" t="s">
        <v>2578</v>
      </c>
      <c r="K1084" s="95">
        <v>0</v>
      </c>
      <c r="L1084" s="84">
        <v>41975</v>
      </c>
      <c r="M1084" s="85" t="s">
        <v>4609</v>
      </c>
      <c r="N1084" s="81" t="s">
        <v>2578</v>
      </c>
      <c r="P1084" s="128">
        <f t="shared" si="16"/>
        <v>0</v>
      </c>
    </row>
    <row r="1085" spans="1:16" ht="17.100000000000001" hidden="1" customHeight="1">
      <c r="A1085" s="80">
        <v>30010</v>
      </c>
      <c r="B1085" s="80" t="s">
        <v>2578</v>
      </c>
      <c r="C1085" s="81" t="s">
        <v>2594</v>
      </c>
      <c r="D1085" s="81" t="s">
        <v>4610</v>
      </c>
      <c r="E1085" s="82" t="s">
        <v>2597</v>
      </c>
      <c r="F1085" s="81"/>
      <c r="G1085" s="81" t="s">
        <v>4594</v>
      </c>
      <c r="H1085" s="82" t="s">
        <v>2597</v>
      </c>
      <c r="I1085" s="81" t="s">
        <v>2578</v>
      </c>
      <c r="J1085" s="83" t="s">
        <v>2578</v>
      </c>
      <c r="K1085" s="95">
        <v>357</v>
      </c>
      <c r="L1085" s="84">
        <v>41975</v>
      </c>
      <c r="M1085" s="85" t="s">
        <v>4611</v>
      </c>
      <c r="N1085" s="81" t="s">
        <v>2578</v>
      </c>
      <c r="P1085" s="128">
        <f t="shared" si="16"/>
        <v>0</v>
      </c>
    </row>
    <row r="1086" spans="1:16" ht="17.100000000000001" hidden="1" customHeight="1">
      <c r="A1086" s="80">
        <v>30011</v>
      </c>
      <c r="B1086" s="80" t="s">
        <v>2578</v>
      </c>
      <c r="C1086" s="81" t="s">
        <v>2594</v>
      </c>
      <c r="D1086" s="81" t="s">
        <v>4612</v>
      </c>
      <c r="E1086" s="82" t="s">
        <v>2597</v>
      </c>
      <c r="F1086" s="81"/>
      <c r="G1086" s="81" t="s">
        <v>4594</v>
      </c>
      <c r="H1086" s="82" t="s">
        <v>2597</v>
      </c>
      <c r="I1086" s="81" t="s">
        <v>2578</v>
      </c>
      <c r="J1086" s="83" t="s">
        <v>2578</v>
      </c>
      <c r="K1086" s="95">
        <v>0</v>
      </c>
      <c r="L1086" s="84" t="s">
        <v>2578</v>
      </c>
      <c r="M1086" s="85" t="s">
        <v>4613</v>
      </c>
      <c r="N1086" s="81" t="s">
        <v>2578</v>
      </c>
      <c r="P1086" s="128">
        <f t="shared" si="16"/>
        <v>0</v>
      </c>
    </row>
    <row r="1087" spans="1:16" ht="17.100000000000001" hidden="1" customHeight="1">
      <c r="A1087" s="80">
        <v>30013</v>
      </c>
      <c r="B1087" s="80" t="s">
        <v>2578</v>
      </c>
      <c r="C1087" s="81" t="s">
        <v>2594</v>
      </c>
      <c r="D1087" s="81" t="s">
        <v>4614</v>
      </c>
      <c r="E1087" s="82" t="s">
        <v>2597</v>
      </c>
      <c r="F1087" s="81"/>
      <c r="G1087" s="81" t="s">
        <v>4594</v>
      </c>
      <c r="H1087" s="82" t="s">
        <v>2597</v>
      </c>
      <c r="I1087" s="81" t="s">
        <v>2578</v>
      </c>
      <c r="J1087" s="83" t="s">
        <v>2578</v>
      </c>
      <c r="K1087" s="95">
        <v>156</v>
      </c>
      <c r="L1087" s="84">
        <v>41975</v>
      </c>
      <c r="M1087" s="85" t="s">
        <v>4615</v>
      </c>
      <c r="N1087" s="81" t="s">
        <v>2578</v>
      </c>
      <c r="P1087" s="128">
        <f t="shared" si="16"/>
        <v>0</v>
      </c>
    </row>
    <row r="1088" spans="1:16" ht="17.100000000000001" hidden="1" customHeight="1">
      <c r="A1088" s="80">
        <v>30014</v>
      </c>
      <c r="B1088" s="80" t="s">
        <v>2578</v>
      </c>
      <c r="C1088" s="81" t="s">
        <v>2594</v>
      </c>
      <c r="D1088" s="81" t="s">
        <v>4616</v>
      </c>
      <c r="E1088" s="82" t="s">
        <v>2597</v>
      </c>
      <c r="F1088" s="81"/>
      <c r="G1088" s="81" t="s">
        <v>4594</v>
      </c>
      <c r="H1088" s="82" t="s">
        <v>2597</v>
      </c>
      <c r="I1088" s="81" t="s">
        <v>2578</v>
      </c>
      <c r="J1088" s="83" t="s">
        <v>2578</v>
      </c>
      <c r="K1088" s="95">
        <v>15.45</v>
      </c>
      <c r="L1088" s="84">
        <v>41975</v>
      </c>
      <c r="M1088" s="85" t="s">
        <v>4617</v>
      </c>
      <c r="N1088" s="81" t="s">
        <v>2578</v>
      </c>
      <c r="P1088" s="128">
        <f t="shared" si="16"/>
        <v>0</v>
      </c>
    </row>
    <row r="1089" spans="1:16" ht="17.100000000000001" hidden="1" customHeight="1">
      <c r="A1089" s="80">
        <v>30015</v>
      </c>
      <c r="B1089" s="80" t="s">
        <v>2578</v>
      </c>
      <c r="C1089" s="81" t="s">
        <v>2594</v>
      </c>
      <c r="D1089" s="81" t="s">
        <v>4618</v>
      </c>
      <c r="E1089" s="82" t="s">
        <v>2597</v>
      </c>
      <c r="F1089" s="81"/>
      <c r="G1089" s="81" t="s">
        <v>4594</v>
      </c>
      <c r="H1089" s="82" t="s">
        <v>2597</v>
      </c>
      <c r="I1089" s="81" t="s">
        <v>2578</v>
      </c>
      <c r="J1089" s="83" t="s">
        <v>2578</v>
      </c>
      <c r="K1089" s="95">
        <v>580</v>
      </c>
      <c r="L1089" s="84">
        <v>42466</v>
      </c>
      <c r="M1089" s="85" t="s">
        <v>4619</v>
      </c>
      <c r="N1089" s="81" t="s">
        <v>2578</v>
      </c>
      <c r="P1089" s="128">
        <f t="shared" si="16"/>
        <v>0</v>
      </c>
    </row>
    <row r="1090" spans="1:16" ht="17.100000000000001" hidden="1" customHeight="1">
      <c r="A1090" s="80">
        <v>30016</v>
      </c>
      <c r="B1090" s="80" t="s">
        <v>2578</v>
      </c>
      <c r="C1090" s="81" t="s">
        <v>2594</v>
      </c>
      <c r="D1090" s="81" t="s">
        <v>4620</v>
      </c>
      <c r="E1090" s="82" t="s">
        <v>2597</v>
      </c>
      <c r="F1090" s="81"/>
      <c r="G1090" s="81" t="s">
        <v>4594</v>
      </c>
      <c r="H1090" s="82" t="s">
        <v>2597</v>
      </c>
      <c r="I1090" s="81" t="s">
        <v>2578</v>
      </c>
      <c r="J1090" s="83" t="s">
        <v>2578</v>
      </c>
      <c r="K1090" s="95">
        <v>0</v>
      </c>
      <c r="L1090" s="84" t="s">
        <v>2578</v>
      </c>
      <c r="M1090" s="85" t="s">
        <v>4621</v>
      </c>
      <c r="N1090" s="81" t="s">
        <v>2578</v>
      </c>
      <c r="P1090" s="128">
        <f t="shared" si="16"/>
        <v>0</v>
      </c>
    </row>
    <row r="1091" spans="1:16" ht="17.100000000000001" hidden="1" customHeight="1">
      <c r="A1091" s="80">
        <v>30017</v>
      </c>
      <c r="B1091" s="80" t="s">
        <v>2578</v>
      </c>
      <c r="C1091" s="81" t="s">
        <v>2594</v>
      </c>
      <c r="D1091" s="81" t="s">
        <v>4622</v>
      </c>
      <c r="E1091" s="82" t="s">
        <v>2597</v>
      </c>
      <c r="F1091" s="81"/>
      <c r="G1091" s="81" t="s">
        <v>4594</v>
      </c>
      <c r="H1091" s="82" t="s">
        <v>2597</v>
      </c>
      <c r="I1091" s="81" t="s">
        <v>2578</v>
      </c>
      <c r="J1091" s="83" t="s">
        <v>2578</v>
      </c>
      <c r="K1091" s="95">
        <v>1420.25</v>
      </c>
      <c r="L1091" s="84">
        <v>42080</v>
      </c>
      <c r="M1091" s="85" t="s">
        <v>4623</v>
      </c>
      <c r="N1091" s="81" t="s">
        <v>2578</v>
      </c>
      <c r="P1091" s="128">
        <f t="shared" si="16"/>
        <v>0</v>
      </c>
    </row>
    <row r="1092" spans="1:16" ht="17.100000000000001" hidden="1" customHeight="1">
      <c r="A1092" s="80">
        <v>30018</v>
      </c>
      <c r="B1092" s="80" t="s">
        <v>2578</v>
      </c>
      <c r="C1092" s="81" t="s">
        <v>2594</v>
      </c>
      <c r="D1092" s="81" t="s">
        <v>4624</v>
      </c>
      <c r="E1092" s="82" t="s">
        <v>2597</v>
      </c>
      <c r="F1092" s="81"/>
      <c r="G1092" s="81" t="s">
        <v>4594</v>
      </c>
      <c r="H1092" s="82" t="s">
        <v>2597</v>
      </c>
      <c r="I1092" s="81" t="s">
        <v>2578</v>
      </c>
      <c r="J1092" s="83" t="s">
        <v>2578</v>
      </c>
      <c r="K1092" s="95">
        <v>350</v>
      </c>
      <c r="L1092" s="84">
        <v>41975</v>
      </c>
      <c r="M1092" s="85" t="s">
        <v>4625</v>
      </c>
      <c r="N1092" s="81" t="s">
        <v>2578</v>
      </c>
      <c r="P1092" s="128">
        <f t="shared" si="16"/>
        <v>0</v>
      </c>
    </row>
    <row r="1093" spans="1:16" ht="17.100000000000001" hidden="1" customHeight="1">
      <c r="A1093" s="80">
        <v>30020</v>
      </c>
      <c r="B1093" s="80" t="s">
        <v>2578</v>
      </c>
      <c r="C1093" s="81" t="s">
        <v>2594</v>
      </c>
      <c r="D1093" s="81" t="s">
        <v>4626</v>
      </c>
      <c r="E1093" s="82" t="s">
        <v>2597</v>
      </c>
      <c r="F1093" s="81"/>
      <c r="G1093" s="81" t="s">
        <v>4594</v>
      </c>
      <c r="H1093" s="82" t="s">
        <v>2597</v>
      </c>
      <c r="I1093" s="81" t="s">
        <v>2578</v>
      </c>
      <c r="J1093" s="83" t="s">
        <v>2578</v>
      </c>
      <c r="K1093" s="95">
        <v>199.5</v>
      </c>
      <c r="L1093" s="84">
        <v>41975</v>
      </c>
      <c r="M1093" s="85" t="s">
        <v>4627</v>
      </c>
      <c r="N1093" s="81" t="s">
        <v>2578</v>
      </c>
      <c r="P1093" s="128">
        <f t="shared" si="16"/>
        <v>0</v>
      </c>
    </row>
    <row r="1094" spans="1:16" ht="17.100000000000001" hidden="1" customHeight="1">
      <c r="A1094" s="80">
        <v>30021</v>
      </c>
      <c r="B1094" s="80" t="s">
        <v>2578</v>
      </c>
      <c r="C1094" s="81" t="s">
        <v>2594</v>
      </c>
      <c r="D1094" s="81" t="s">
        <v>4628</v>
      </c>
      <c r="E1094" s="82" t="s">
        <v>2597</v>
      </c>
      <c r="F1094" s="81"/>
      <c r="G1094" s="81" t="s">
        <v>4594</v>
      </c>
      <c r="H1094" s="82" t="s">
        <v>2597</v>
      </c>
      <c r="I1094" s="81" t="s">
        <v>2578</v>
      </c>
      <c r="J1094" s="83" t="s">
        <v>2578</v>
      </c>
      <c r="K1094" s="95">
        <v>422</v>
      </c>
      <c r="L1094" s="84">
        <v>41975</v>
      </c>
      <c r="M1094" s="85" t="s">
        <v>4629</v>
      </c>
      <c r="N1094" s="81" t="s">
        <v>2578</v>
      </c>
      <c r="P1094" s="128">
        <f t="shared" si="16"/>
        <v>0</v>
      </c>
    </row>
    <row r="1095" spans="1:16" ht="17.100000000000001" hidden="1" customHeight="1">
      <c r="A1095" s="80">
        <v>30022</v>
      </c>
      <c r="B1095" s="80" t="s">
        <v>2578</v>
      </c>
      <c r="C1095" s="81" t="s">
        <v>2594</v>
      </c>
      <c r="D1095" s="81" t="s">
        <v>4630</v>
      </c>
      <c r="E1095" s="82" t="s">
        <v>2597</v>
      </c>
      <c r="F1095" s="81"/>
      <c r="G1095" s="81" t="s">
        <v>4594</v>
      </c>
      <c r="H1095" s="82" t="s">
        <v>2597</v>
      </c>
      <c r="I1095" s="81" t="s">
        <v>2578</v>
      </c>
      <c r="J1095" s="83" t="s">
        <v>2578</v>
      </c>
      <c r="K1095" s="95">
        <v>163.9</v>
      </c>
      <c r="L1095" s="84">
        <v>41975</v>
      </c>
      <c r="M1095" s="85" t="s">
        <v>4631</v>
      </c>
      <c r="N1095" s="81" t="s">
        <v>2578</v>
      </c>
      <c r="P1095" s="128">
        <f t="shared" si="16"/>
        <v>0</v>
      </c>
    </row>
    <row r="1096" spans="1:16" ht="17.100000000000001" hidden="1" customHeight="1">
      <c r="A1096" s="80">
        <v>30023</v>
      </c>
      <c r="B1096" s="80" t="s">
        <v>2578</v>
      </c>
      <c r="C1096" s="81" t="s">
        <v>2594</v>
      </c>
      <c r="D1096" s="81" t="s">
        <v>4632</v>
      </c>
      <c r="E1096" s="82" t="s">
        <v>2597</v>
      </c>
      <c r="F1096" s="81"/>
      <c r="G1096" s="81" t="s">
        <v>4594</v>
      </c>
      <c r="H1096" s="82" t="s">
        <v>2597</v>
      </c>
      <c r="I1096" s="81" t="s">
        <v>2578</v>
      </c>
      <c r="J1096" s="83" t="s">
        <v>2578</v>
      </c>
      <c r="K1096" s="95">
        <v>513.23</v>
      </c>
      <c r="L1096" s="84">
        <v>42110</v>
      </c>
      <c r="M1096" s="85" t="s">
        <v>4633</v>
      </c>
      <c r="N1096" s="81" t="s">
        <v>2578</v>
      </c>
      <c r="P1096" s="128">
        <f t="shared" si="16"/>
        <v>0</v>
      </c>
    </row>
    <row r="1097" spans="1:16" ht="17.100000000000001" hidden="1" customHeight="1">
      <c r="A1097" s="80">
        <v>30024</v>
      </c>
      <c r="B1097" s="80" t="s">
        <v>2578</v>
      </c>
      <c r="C1097" s="81" t="s">
        <v>2594</v>
      </c>
      <c r="D1097" s="81" t="s">
        <v>4634</v>
      </c>
      <c r="E1097" s="82" t="s">
        <v>2597</v>
      </c>
      <c r="F1097" s="81"/>
      <c r="G1097" s="81" t="s">
        <v>4594</v>
      </c>
      <c r="H1097" s="82" t="s">
        <v>2597</v>
      </c>
      <c r="I1097" s="81" t="s">
        <v>2578</v>
      </c>
      <c r="J1097" s="83" t="s">
        <v>2578</v>
      </c>
      <c r="K1097" s="95">
        <v>81.58</v>
      </c>
      <c r="L1097" s="84">
        <v>42080</v>
      </c>
      <c r="M1097" s="85" t="s">
        <v>4635</v>
      </c>
      <c r="N1097" s="81" t="s">
        <v>2578</v>
      </c>
      <c r="P1097" s="128">
        <f t="shared" si="16"/>
        <v>0</v>
      </c>
    </row>
    <row r="1098" spans="1:16" ht="17.100000000000001" hidden="1" customHeight="1">
      <c r="A1098" s="80">
        <v>30025</v>
      </c>
      <c r="B1098" s="80" t="s">
        <v>2578</v>
      </c>
      <c r="C1098" s="81" t="s">
        <v>2594</v>
      </c>
      <c r="D1098" s="81" t="s">
        <v>4636</v>
      </c>
      <c r="E1098" s="82" t="s">
        <v>2597</v>
      </c>
      <c r="F1098" s="81"/>
      <c r="G1098" s="81" t="s">
        <v>4594</v>
      </c>
      <c r="H1098" s="82" t="s">
        <v>2597</v>
      </c>
      <c r="I1098" s="81" t="s">
        <v>2578</v>
      </c>
      <c r="J1098" s="83" t="s">
        <v>2578</v>
      </c>
      <c r="K1098" s="95">
        <v>546</v>
      </c>
      <c r="L1098" s="84">
        <v>41975</v>
      </c>
      <c r="M1098" s="85" t="s">
        <v>4637</v>
      </c>
      <c r="N1098" s="81" t="s">
        <v>2578</v>
      </c>
      <c r="P1098" s="128">
        <f t="shared" si="16"/>
        <v>0</v>
      </c>
    </row>
    <row r="1099" spans="1:16" ht="17.100000000000001" hidden="1" customHeight="1">
      <c r="A1099" s="80">
        <v>30026</v>
      </c>
      <c r="B1099" s="80" t="s">
        <v>2578</v>
      </c>
      <c r="C1099" s="81" t="s">
        <v>2594</v>
      </c>
      <c r="D1099" s="81" t="s">
        <v>4638</v>
      </c>
      <c r="E1099" s="82" t="s">
        <v>2597</v>
      </c>
      <c r="F1099" s="81"/>
      <c r="G1099" s="81" t="s">
        <v>4594</v>
      </c>
      <c r="H1099" s="82" t="s">
        <v>2597</v>
      </c>
      <c r="I1099" s="81" t="s">
        <v>2578</v>
      </c>
      <c r="J1099" s="83" t="s">
        <v>2578</v>
      </c>
      <c r="K1099" s="95">
        <v>201.1</v>
      </c>
      <c r="L1099" s="84">
        <v>42884</v>
      </c>
      <c r="M1099" s="85" t="s">
        <v>4639</v>
      </c>
      <c r="N1099" s="81" t="s">
        <v>2578</v>
      </c>
      <c r="P1099" s="128">
        <f t="shared" ref="P1099:P1162" si="17">K1099*F1099</f>
        <v>0</v>
      </c>
    </row>
    <row r="1100" spans="1:16" ht="17.100000000000001" hidden="1" customHeight="1">
      <c r="A1100" s="80">
        <v>30029</v>
      </c>
      <c r="B1100" s="80" t="s">
        <v>2578</v>
      </c>
      <c r="C1100" s="81" t="s">
        <v>2594</v>
      </c>
      <c r="D1100" s="81" t="s">
        <v>4640</v>
      </c>
      <c r="E1100" s="82" t="s">
        <v>2597</v>
      </c>
      <c r="F1100" s="81"/>
      <c r="G1100" s="81" t="s">
        <v>4594</v>
      </c>
      <c r="H1100" s="82" t="s">
        <v>2597</v>
      </c>
      <c r="I1100" s="81" t="s">
        <v>2578</v>
      </c>
      <c r="J1100" s="83" t="s">
        <v>2578</v>
      </c>
      <c r="K1100" s="95">
        <v>582.54</v>
      </c>
      <c r="L1100" s="84">
        <v>42341</v>
      </c>
      <c r="M1100" s="85" t="s">
        <v>4641</v>
      </c>
      <c r="N1100" s="81" t="s">
        <v>2578</v>
      </c>
      <c r="P1100" s="128">
        <f t="shared" si="17"/>
        <v>0</v>
      </c>
    </row>
    <row r="1101" spans="1:16" ht="17.100000000000001" hidden="1" customHeight="1">
      <c r="A1101" s="80">
        <v>30030</v>
      </c>
      <c r="B1101" s="80" t="s">
        <v>2578</v>
      </c>
      <c r="C1101" s="81" t="s">
        <v>2594</v>
      </c>
      <c r="D1101" s="81" t="s">
        <v>4642</v>
      </c>
      <c r="E1101" s="82" t="s">
        <v>2597</v>
      </c>
      <c r="F1101" s="81"/>
      <c r="G1101" s="81" t="s">
        <v>4594</v>
      </c>
      <c r="H1101" s="82" t="s">
        <v>2597</v>
      </c>
      <c r="I1101" s="81" t="s">
        <v>2578</v>
      </c>
      <c r="J1101" s="83" t="s">
        <v>2578</v>
      </c>
      <c r="K1101" s="95">
        <v>2600</v>
      </c>
      <c r="L1101" s="84">
        <v>41975</v>
      </c>
      <c r="M1101" s="85" t="s">
        <v>4643</v>
      </c>
      <c r="N1101" s="81" t="s">
        <v>2578</v>
      </c>
      <c r="P1101" s="128">
        <f t="shared" si="17"/>
        <v>0</v>
      </c>
    </row>
    <row r="1102" spans="1:16" ht="17.100000000000001" hidden="1" customHeight="1">
      <c r="A1102" s="80">
        <v>30031</v>
      </c>
      <c r="B1102" s="80" t="s">
        <v>2578</v>
      </c>
      <c r="C1102" s="81" t="s">
        <v>2594</v>
      </c>
      <c r="D1102" s="81" t="s">
        <v>4644</v>
      </c>
      <c r="E1102" s="82" t="s">
        <v>2597</v>
      </c>
      <c r="F1102" s="81"/>
      <c r="G1102" s="81" t="s">
        <v>4594</v>
      </c>
      <c r="H1102" s="82" t="s">
        <v>2597</v>
      </c>
      <c r="I1102" s="81" t="s">
        <v>2578</v>
      </c>
      <c r="J1102" s="83" t="s">
        <v>2578</v>
      </c>
      <c r="K1102" s="95">
        <v>420</v>
      </c>
      <c r="L1102" s="84">
        <v>41975</v>
      </c>
      <c r="M1102" s="85" t="s">
        <v>4645</v>
      </c>
      <c r="N1102" s="81" t="s">
        <v>2578</v>
      </c>
      <c r="P1102" s="128">
        <f t="shared" si="17"/>
        <v>0</v>
      </c>
    </row>
    <row r="1103" spans="1:16" ht="17.100000000000001" hidden="1" customHeight="1">
      <c r="A1103" s="80">
        <v>30032</v>
      </c>
      <c r="B1103" s="80" t="s">
        <v>2578</v>
      </c>
      <c r="C1103" s="81" t="s">
        <v>2594</v>
      </c>
      <c r="D1103" s="81" t="s">
        <v>4646</v>
      </c>
      <c r="E1103" s="82" t="s">
        <v>2597</v>
      </c>
      <c r="F1103" s="81"/>
      <c r="G1103" s="81" t="s">
        <v>4594</v>
      </c>
      <c r="H1103" s="82" t="s">
        <v>2597</v>
      </c>
      <c r="I1103" s="81" t="s">
        <v>2578</v>
      </c>
      <c r="J1103" s="83" t="s">
        <v>2578</v>
      </c>
      <c r="K1103" s="95">
        <v>420</v>
      </c>
      <c r="L1103" s="84">
        <v>41975</v>
      </c>
      <c r="M1103" s="85" t="s">
        <v>4647</v>
      </c>
      <c r="N1103" s="81" t="s">
        <v>2578</v>
      </c>
      <c r="P1103" s="128">
        <f t="shared" si="17"/>
        <v>0</v>
      </c>
    </row>
    <row r="1104" spans="1:16" ht="17.100000000000001" hidden="1" customHeight="1">
      <c r="A1104" s="80">
        <v>30033</v>
      </c>
      <c r="B1104" s="80" t="s">
        <v>2578</v>
      </c>
      <c r="C1104" s="81" t="s">
        <v>2594</v>
      </c>
      <c r="D1104" s="81" t="s">
        <v>4648</v>
      </c>
      <c r="E1104" s="82" t="s">
        <v>2597</v>
      </c>
      <c r="F1104" s="81"/>
      <c r="G1104" s="81" t="s">
        <v>4594</v>
      </c>
      <c r="H1104" s="82" t="s">
        <v>2597</v>
      </c>
      <c r="I1104" s="81" t="s">
        <v>2578</v>
      </c>
      <c r="J1104" s="83" t="s">
        <v>2578</v>
      </c>
      <c r="K1104" s="95">
        <v>580</v>
      </c>
      <c r="L1104" s="84">
        <v>42608</v>
      </c>
      <c r="M1104" s="85" t="s">
        <v>4649</v>
      </c>
      <c r="N1104" s="81" t="s">
        <v>2578</v>
      </c>
      <c r="P1104" s="128">
        <f t="shared" si="17"/>
        <v>0</v>
      </c>
    </row>
    <row r="1105" spans="1:16" ht="17.100000000000001" hidden="1" customHeight="1">
      <c r="A1105" s="80">
        <v>30034</v>
      </c>
      <c r="B1105" s="80" t="s">
        <v>2578</v>
      </c>
      <c r="C1105" s="81" t="s">
        <v>2594</v>
      </c>
      <c r="D1105" s="81" t="s">
        <v>4650</v>
      </c>
      <c r="E1105" s="82" t="s">
        <v>2597</v>
      </c>
      <c r="F1105" s="81"/>
      <c r="G1105" s="81" t="s">
        <v>4594</v>
      </c>
      <c r="H1105" s="82" t="s">
        <v>2597</v>
      </c>
      <c r="I1105" s="81" t="s">
        <v>2578</v>
      </c>
      <c r="J1105" s="83" t="s">
        <v>2578</v>
      </c>
      <c r="K1105" s="95">
        <v>249</v>
      </c>
      <c r="L1105" s="84">
        <v>41975</v>
      </c>
      <c r="M1105" s="85" t="s">
        <v>4651</v>
      </c>
      <c r="N1105" s="81" t="s">
        <v>2578</v>
      </c>
      <c r="P1105" s="128">
        <f t="shared" si="17"/>
        <v>0</v>
      </c>
    </row>
    <row r="1106" spans="1:16" ht="17.100000000000001" hidden="1" customHeight="1">
      <c r="A1106" s="80">
        <v>30035</v>
      </c>
      <c r="B1106" s="80" t="s">
        <v>2578</v>
      </c>
      <c r="C1106" s="81" t="s">
        <v>2594</v>
      </c>
      <c r="D1106" s="81" t="s">
        <v>4650</v>
      </c>
      <c r="E1106" s="82" t="s">
        <v>2597</v>
      </c>
      <c r="F1106" s="81"/>
      <c r="G1106" s="81" t="s">
        <v>4594</v>
      </c>
      <c r="H1106" s="82" t="s">
        <v>2597</v>
      </c>
      <c r="I1106" s="81" t="s">
        <v>2578</v>
      </c>
      <c r="J1106" s="83" t="s">
        <v>2578</v>
      </c>
      <c r="K1106" s="95">
        <v>249</v>
      </c>
      <c r="L1106" s="84">
        <v>41975</v>
      </c>
      <c r="M1106" s="85" t="s">
        <v>4652</v>
      </c>
      <c r="N1106" s="81" t="s">
        <v>2578</v>
      </c>
      <c r="P1106" s="128">
        <f t="shared" si="17"/>
        <v>0</v>
      </c>
    </row>
    <row r="1107" spans="1:16" ht="17.100000000000001" hidden="1" customHeight="1">
      <c r="A1107" s="80">
        <v>30036</v>
      </c>
      <c r="B1107" s="80" t="s">
        <v>2578</v>
      </c>
      <c r="C1107" s="81" t="s">
        <v>2594</v>
      </c>
      <c r="D1107" s="81" t="s">
        <v>4653</v>
      </c>
      <c r="E1107" s="82" t="s">
        <v>2597</v>
      </c>
      <c r="F1107" s="81"/>
      <c r="G1107" s="81" t="s">
        <v>4594</v>
      </c>
      <c r="H1107" s="82" t="s">
        <v>2597</v>
      </c>
      <c r="I1107" s="81" t="s">
        <v>2578</v>
      </c>
      <c r="J1107" s="83" t="s">
        <v>2578</v>
      </c>
      <c r="K1107" s="95">
        <v>244.75</v>
      </c>
      <c r="L1107" s="84">
        <v>43973</v>
      </c>
      <c r="M1107" s="85" t="s">
        <v>4654</v>
      </c>
      <c r="N1107" s="81" t="s">
        <v>2578</v>
      </c>
      <c r="P1107" s="128">
        <f t="shared" si="17"/>
        <v>0</v>
      </c>
    </row>
    <row r="1108" spans="1:16" ht="17.100000000000001" hidden="1" customHeight="1">
      <c r="A1108" s="80">
        <v>30037</v>
      </c>
      <c r="B1108" s="80" t="s">
        <v>2578</v>
      </c>
      <c r="C1108" s="81" t="s">
        <v>2594</v>
      </c>
      <c r="D1108" s="81" t="s">
        <v>4655</v>
      </c>
      <c r="E1108" s="82" t="s">
        <v>2597</v>
      </c>
      <c r="F1108" s="81"/>
      <c r="G1108" s="81" t="s">
        <v>4594</v>
      </c>
      <c r="H1108" s="82" t="s">
        <v>2597</v>
      </c>
      <c r="I1108" s="81" t="s">
        <v>2578</v>
      </c>
      <c r="J1108" s="83" t="s">
        <v>2578</v>
      </c>
      <c r="K1108" s="95">
        <v>204</v>
      </c>
      <c r="L1108" s="84">
        <v>41975</v>
      </c>
      <c r="M1108" s="85" t="s">
        <v>4656</v>
      </c>
      <c r="N1108" s="81" t="s">
        <v>2578</v>
      </c>
      <c r="P1108" s="128">
        <f t="shared" si="17"/>
        <v>0</v>
      </c>
    </row>
    <row r="1109" spans="1:16" ht="17.100000000000001" hidden="1" customHeight="1">
      <c r="A1109" s="80">
        <v>30038</v>
      </c>
      <c r="B1109" s="80" t="s">
        <v>2578</v>
      </c>
      <c r="C1109" s="81" t="s">
        <v>2594</v>
      </c>
      <c r="D1109" s="81" t="s">
        <v>4657</v>
      </c>
      <c r="E1109" s="82" t="s">
        <v>2597</v>
      </c>
      <c r="F1109" s="81"/>
      <c r="G1109" s="81" t="s">
        <v>4594</v>
      </c>
      <c r="H1109" s="82" t="s">
        <v>2597</v>
      </c>
      <c r="I1109" s="81" t="s">
        <v>2578</v>
      </c>
      <c r="J1109" s="83" t="s">
        <v>2578</v>
      </c>
      <c r="K1109" s="95">
        <v>0</v>
      </c>
      <c r="L1109" s="84">
        <v>41975</v>
      </c>
      <c r="M1109" s="85" t="s">
        <v>4658</v>
      </c>
      <c r="N1109" s="81" t="s">
        <v>2578</v>
      </c>
      <c r="P1109" s="128">
        <f t="shared" si="17"/>
        <v>0</v>
      </c>
    </row>
    <row r="1110" spans="1:16" ht="17.100000000000001" hidden="1" customHeight="1">
      <c r="A1110" s="80">
        <v>30039</v>
      </c>
      <c r="B1110" s="80" t="s">
        <v>2578</v>
      </c>
      <c r="C1110" s="81" t="s">
        <v>2594</v>
      </c>
      <c r="D1110" s="81" t="s">
        <v>4659</v>
      </c>
      <c r="E1110" s="82" t="s">
        <v>2597</v>
      </c>
      <c r="F1110" s="81"/>
      <c r="G1110" s="81" t="s">
        <v>4594</v>
      </c>
      <c r="H1110" s="82" t="s">
        <v>2597</v>
      </c>
      <c r="I1110" s="81" t="s">
        <v>2578</v>
      </c>
      <c r="J1110" s="83" t="s">
        <v>2578</v>
      </c>
      <c r="K1110" s="95">
        <v>28</v>
      </c>
      <c r="L1110" s="84">
        <v>41975</v>
      </c>
      <c r="M1110" s="85" t="s">
        <v>4660</v>
      </c>
      <c r="N1110" s="81" t="s">
        <v>2578</v>
      </c>
      <c r="P1110" s="128">
        <f t="shared" si="17"/>
        <v>0</v>
      </c>
    </row>
    <row r="1111" spans="1:16" ht="17.100000000000001" hidden="1" customHeight="1">
      <c r="A1111" s="80">
        <v>30044</v>
      </c>
      <c r="B1111" s="80" t="s">
        <v>2578</v>
      </c>
      <c r="C1111" s="81" t="s">
        <v>2594</v>
      </c>
      <c r="D1111" s="81" t="s">
        <v>4661</v>
      </c>
      <c r="E1111" s="82" t="s">
        <v>2597</v>
      </c>
      <c r="F1111" s="81"/>
      <c r="G1111" s="81" t="s">
        <v>4594</v>
      </c>
      <c r="H1111" s="82" t="s">
        <v>2597</v>
      </c>
      <c r="I1111" s="81" t="s">
        <v>2578</v>
      </c>
      <c r="J1111" s="83" t="s">
        <v>2578</v>
      </c>
      <c r="K1111" s="95">
        <v>405</v>
      </c>
      <c r="L1111" s="84">
        <v>41975</v>
      </c>
      <c r="M1111" s="85" t="s">
        <v>4662</v>
      </c>
      <c r="N1111" s="81" t="s">
        <v>2578</v>
      </c>
      <c r="P1111" s="128">
        <f t="shared" si="17"/>
        <v>0</v>
      </c>
    </row>
    <row r="1112" spans="1:16" ht="17.100000000000001" hidden="1" customHeight="1">
      <c r="A1112" s="80">
        <v>30051</v>
      </c>
      <c r="B1112" s="80" t="s">
        <v>2578</v>
      </c>
      <c r="C1112" s="81" t="s">
        <v>2594</v>
      </c>
      <c r="D1112" s="81" t="s">
        <v>4663</v>
      </c>
      <c r="E1112" s="82" t="s">
        <v>2597</v>
      </c>
      <c r="F1112" s="81"/>
      <c r="G1112" s="81" t="s">
        <v>4594</v>
      </c>
      <c r="H1112" s="82" t="s">
        <v>2597</v>
      </c>
      <c r="I1112" s="81" t="s">
        <v>2578</v>
      </c>
      <c r="J1112" s="83" t="s">
        <v>2578</v>
      </c>
      <c r="K1112" s="95">
        <v>182.4</v>
      </c>
      <c r="L1112" s="84">
        <v>41975</v>
      </c>
      <c r="M1112" s="85" t="s">
        <v>4664</v>
      </c>
      <c r="N1112" s="81" t="s">
        <v>2578</v>
      </c>
      <c r="P1112" s="128">
        <f t="shared" si="17"/>
        <v>0</v>
      </c>
    </row>
    <row r="1113" spans="1:16" ht="17.100000000000001" customHeight="1">
      <c r="A1113" s="80">
        <v>30052</v>
      </c>
      <c r="B1113" s="80" t="s">
        <v>2578</v>
      </c>
      <c r="C1113" s="81" t="s">
        <v>2594</v>
      </c>
      <c r="D1113" s="81" t="s">
        <v>4665</v>
      </c>
      <c r="E1113" s="82" t="s">
        <v>2597</v>
      </c>
      <c r="F1113" s="81">
        <v>34</v>
      </c>
      <c r="G1113" s="81" t="s">
        <v>4594</v>
      </c>
      <c r="H1113" s="82" t="s">
        <v>2597</v>
      </c>
      <c r="I1113" s="81" t="s">
        <v>2578</v>
      </c>
      <c r="J1113" s="83" t="s">
        <v>2578</v>
      </c>
      <c r="K1113" s="98">
        <v>343.85</v>
      </c>
      <c r="L1113" s="84">
        <v>43887</v>
      </c>
      <c r="M1113" s="85" t="s">
        <v>4666</v>
      </c>
      <c r="N1113" s="81" t="s">
        <v>2578</v>
      </c>
      <c r="P1113" s="128">
        <f t="shared" si="17"/>
        <v>11690.900000000001</v>
      </c>
    </row>
    <row r="1114" spans="1:16" ht="17.100000000000001" hidden="1" customHeight="1">
      <c r="A1114" s="80">
        <v>30053</v>
      </c>
      <c r="B1114" s="80" t="s">
        <v>2578</v>
      </c>
      <c r="C1114" s="81" t="s">
        <v>2594</v>
      </c>
      <c r="D1114" s="81" t="s">
        <v>4667</v>
      </c>
      <c r="E1114" s="82" t="s">
        <v>2597</v>
      </c>
      <c r="F1114" s="81"/>
      <c r="G1114" s="81" t="s">
        <v>4594</v>
      </c>
      <c r="H1114" s="82" t="s">
        <v>2597</v>
      </c>
      <c r="I1114" s="81" t="s">
        <v>2578</v>
      </c>
      <c r="J1114" s="83" t="s">
        <v>2578</v>
      </c>
      <c r="K1114" s="95">
        <v>401.35</v>
      </c>
      <c r="L1114" s="84">
        <v>43887</v>
      </c>
      <c r="M1114" s="85" t="s">
        <v>4668</v>
      </c>
      <c r="N1114" s="81" t="s">
        <v>2578</v>
      </c>
      <c r="P1114" s="128">
        <f t="shared" si="17"/>
        <v>0</v>
      </c>
    </row>
    <row r="1115" spans="1:16" ht="17.100000000000001" hidden="1" customHeight="1">
      <c r="A1115" s="80">
        <v>30054</v>
      </c>
      <c r="B1115" s="80" t="s">
        <v>2578</v>
      </c>
      <c r="C1115" s="81" t="s">
        <v>2594</v>
      </c>
      <c r="D1115" s="81" t="s">
        <v>4669</v>
      </c>
      <c r="E1115" s="82" t="s">
        <v>2597</v>
      </c>
      <c r="F1115" s="81"/>
      <c r="G1115" s="81" t="s">
        <v>4594</v>
      </c>
      <c r="H1115" s="82" t="s">
        <v>2597</v>
      </c>
      <c r="I1115" s="81" t="s">
        <v>2578</v>
      </c>
      <c r="J1115" s="83" t="s">
        <v>2578</v>
      </c>
      <c r="K1115" s="95">
        <v>164</v>
      </c>
      <c r="L1115" s="84">
        <v>41975</v>
      </c>
      <c r="M1115" s="85" t="s">
        <v>4670</v>
      </c>
      <c r="N1115" s="81" t="s">
        <v>2578</v>
      </c>
      <c r="P1115" s="128">
        <f t="shared" si="17"/>
        <v>0</v>
      </c>
    </row>
    <row r="1116" spans="1:16" ht="17.100000000000001" hidden="1" customHeight="1">
      <c r="A1116" s="80">
        <v>30055</v>
      </c>
      <c r="B1116" s="80" t="s">
        <v>2578</v>
      </c>
      <c r="C1116" s="81" t="s">
        <v>2594</v>
      </c>
      <c r="D1116" s="81" t="s">
        <v>4671</v>
      </c>
      <c r="E1116" s="82" t="s">
        <v>2597</v>
      </c>
      <c r="F1116" s="81"/>
      <c r="G1116" s="81" t="s">
        <v>4594</v>
      </c>
      <c r="H1116" s="82" t="s">
        <v>2597</v>
      </c>
      <c r="I1116" s="81" t="s">
        <v>2578</v>
      </c>
      <c r="J1116" s="83" t="s">
        <v>2578</v>
      </c>
      <c r="K1116" s="95">
        <v>180.18</v>
      </c>
      <c r="L1116" s="84">
        <v>42556</v>
      </c>
      <c r="M1116" s="85" t="s">
        <v>4672</v>
      </c>
      <c r="N1116" s="81" t="s">
        <v>2578</v>
      </c>
      <c r="P1116" s="128">
        <f t="shared" si="17"/>
        <v>0</v>
      </c>
    </row>
    <row r="1117" spans="1:16" ht="17.100000000000001" hidden="1" customHeight="1">
      <c r="A1117" s="80">
        <v>30056</v>
      </c>
      <c r="B1117" s="80" t="s">
        <v>2578</v>
      </c>
      <c r="C1117" s="81" t="s">
        <v>2594</v>
      </c>
      <c r="D1117" s="81" t="s">
        <v>4673</v>
      </c>
      <c r="E1117" s="82" t="s">
        <v>2597</v>
      </c>
      <c r="F1117" s="81"/>
      <c r="G1117" s="81" t="s">
        <v>4594</v>
      </c>
      <c r="H1117" s="82" t="s">
        <v>2597</v>
      </c>
      <c r="I1117" s="81" t="s">
        <v>2578</v>
      </c>
      <c r="J1117" s="83" t="s">
        <v>2578</v>
      </c>
      <c r="K1117" s="95">
        <v>257.39999999999998</v>
      </c>
      <c r="L1117" s="84">
        <v>42608</v>
      </c>
      <c r="M1117" s="85" t="s">
        <v>4674</v>
      </c>
      <c r="N1117" s="81" t="s">
        <v>2578</v>
      </c>
      <c r="P1117" s="128">
        <f t="shared" si="17"/>
        <v>0</v>
      </c>
    </row>
    <row r="1118" spans="1:16" ht="17.100000000000001" hidden="1" customHeight="1">
      <c r="A1118" s="80">
        <v>30057</v>
      </c>
      <c r="B1118" s="80" t="s">
        <v>2578</v>
      </c>
      <c r="C1118" s="81" t="s">
        <v>2594</v>
      </c>
      <c r="D1118" s="81" t="s">
        <v>4675</v>
      </c>
      <c r="E1118" s="82" t="s">
        <v>2597</v>
      </c>
      <c r="F1118" s="81"/>
      <c r="G1118" s="81" t="s">
        <v>4594</v>
      </c>
      <c r="H1118" s="82" t="s">
        <v>2597</v>
      </c>
      <c r="I1118" s="81" t="s">
        <v>2578</v>
      </c>
      <c r="J1118" s="83" t="s">
        <v>2578</v>
      </c>
      <c r="K1118" s="95">
        <v>291.82</v>
      </c>
      <c r="L1118" s="84">
        <v>42538</v>
      </c>
      <c r="M1118" s="85" t="s">
        <v>4676</v>
      </c>
      <c r="N1118" s="81" t="s">
        <v>2578</v>
      </c>
      <c r="P1118" s="128">
        <f t="shared" si="17"/>
        <v>0</v>
      </c>
    </row>
    <row r="1119" spans="1:16" ht="17.100000000000001" hidden="1" customHeight="1">
      <c r="A1119" s="80">
        <v>30058</v>
      </c>
      <c r="B1119" s="80" t="s">
        <v>2578</v>
      </c>
      <c r="C1119" s="81" t="s">
        <v>2594</v>
      </c>
      <c r="D1119" s="81" t="s">
        <v>4677</v>
      </c>
      <c r="E1119" s="82" t="s">
        <v>2597</v>
      </c>
      <c r="F1119" s="81"/>
      <c r="G1119" s="81" t="s">
        <v>4594</v>
      </c>
      <c r="H1119" s="82" t="s">
        <v>2597</v>
      </c>
      <c r="I1119" s="81" t="s">
        <v>2578</v>
      </c>
      <c r="J1119" s="83" t="s">
        <v>2578</v>
      </c>
      <c r="K1119" s="95">
        <v>164.15</v>
      </c>
      <c r="L1119" s="84">
        <v>41975</v>
      </c>
      <c r="M1119" s="85" t="s">
        <v>4678</v>
      </c>
      <c r="N1119" s="81" t="s">
        <v>2578</v>
      </c>
      <c r="P1119" s="128">
        <f t="shared" si="17"/>
        <v>0</v>
      </c>
    </row>
    <row r="1120" spans="1:16" ht="17.100000000000001" hidden="1" customHeight="1">
      <c r="A1120" s="80">
        <v>30059</v>
      </c>
      <c r="B1120" s="80" t="s">
        <v>2578</v>
      </c>
      <c r="C1120" s="81" t="s">
        <v>2594</v>
      </c>
      <c r="D1120" s="81" t="s">
        <v>4679</v>
      </c>
      <c r="E1120" s="82" t="s">
        <v>2597</v>
      </c>
      <c r="F1120" s="81"/>
      <c r="G1120" s="81" t="s">
        <v>4594</v>
      </c>
      <c r="H1120" s="82" t="s">
        <v>2597</v>
      </c>
      <c r="I1120" s="81" t="s">
        <v>2578</v>
      </c>
      <c r="J1120" s="83" t="s">
        <v>2578</v>
      </c>
      <c r="K1120" s="95">
        <v>165.98</v>
      </c>
      <c r="L1120" s="84">
        <v>42293</v>
      </c>
      <c r="M1120" s="85" t="s">
        <v>4680</v>
      </c>
      <c r="N1120" s="81" t="s">
        <v>2578</v>
      </c>
      <c r="P1120" s="128">
        <f t="shared" si="17"/>
        <v>0</v>
      </c>
    </row>
    <row r="1121" spans="1:16" ht="17.100000000000001" hidden="1" customHeight="1">
      <c r="A1121" s="80">
        <v>30060</v>
      </c>
      <c r="B1121" s="80" t="s">
        <v>2578</v>
      </c>
      <c r="C1121" s="81" t="s">
        <v>2594</v>
      </c>
      <c r="D1121" s="81" t="s">
        <v>4681</v>
      </c>
      <c r="E1121" s="82" t="s">
        <v>2597</v>
      </c>
      <c r="F1121" s="81"/>
      <c r="G1121" s="81" t="s">
        <v>4594</v>
      </c>
      <c r="H1121" s="82" t="s">
        <v>2597</v>
      </c>
      <c r="I1121" s="81" t="s">
        <v>2578</v>
      </c>
      <c r="J1121" s="83" t="s">
        <v>2578</v>
      </c>
      <c r="K1121" s="95">
        <v>420</v>
      </c>
      <c r="L1121" s="84">
        <v>41975</v>
      </c>
      <c r="M1121" s="85" t="s">
        <v>4682</v>
      </c>
      <c r="N1121" s="81" t="s">
        <v>2578</v>
      </c>
      <c r="P1121" s="128">
        <f t="shared" si="17"/>
        <v>0</v>
      </c>
    </row>
    <row r="1122" spans="1:16" ht="17.100000000000001" hidden="1" customHeight="1">
      <c r="A1122" s="80">
        <v>30061</v>
      </c>
      <c r="B1122" s="80" t="s">
        <v>2578</v>
      </c>
      <c r="C1122" s="81" t="s">
        <v>2594</v>
      </c>
      <c r="D1122" s="81" t="s">
        <v>4683</v>
      </c>
      <c r="E1122" s="82" t="s">
        <v>2597</v>
      </c>
      <c r="F1122" s="81"/>
      <c r="G1122" s="81" t="s">
        <v>4594</v>
      </c>
      <c r="H1122" s="82" t="s">
        <v>2597</v>
      </c>
      <c r="I1122" s="81" t="s">
        <v>2578</v>
      </c>
      <c r="J1122" s="83" t="s">
        <v>2578</v>
      </c>
      <c r="K1122" s="95">
        <v>420</v>
      </c>
      <c r="L1122" s="84" t="s">
        <v>2578</v>
      </c>
      <c r="M1122" s="85" t="s">
        <v>4684</v>
      </c>
      <c r="N1122" s="81" t="s">
        <v>2578</v>
      </c>
      <c r="P1122" s="128">
        <f t="shared" si="17"/>
        <v>0</v>
      </c>
    </row>
    <row r="1123" spans="1:16" ht="17.100000000000001" hidden="1" customHeight="1">
      <c r="A1123" s="80">
        <v>30062</v>
      </c>
      <c r="B1123" s="80" t="s">
        <v>2578</v>
      </c>
      <c r="C1123" s="81" t="s">
        <v>2594</v>
      </c>
      <c r="D1123" s="81" t="s">
        <v>4685</v>
      </c>
      <c r="E1123" s="82" t="s">
        <v>2597</v>
      </c>
      <c r="F1123" s="81"/>
      <c r="G1123" s="81" t="s">
        <v>4594</v>
      </c>
      <c r="H1123" s="82" t="s">
        <v>2597</v>
      </c>
      <c r="I1123" s="81" t="s">
        <v>2578</v>
      </c>
      <c r="J1123" s="83" t="s">
        <v>2578</v>
      </c>
      <c r="K1123" s="95">
        <v>210</v>
      </c>
      <c r="L1123" s="84">
        <v>41975</v>
      </c>
      <c r="M1123" s="85" t="s">
        <v>4686</v>
      </c>
      <c r="N1123" s="81" t="s">
        <v>2578</v>
      </c>
      <c r="P1123" s="128">
        <f t="shared" si="17"/>
        <v>0</v>
      </c>
    </row>
    <row r="1124" spans="1:16" ht="17.100000000000001" hidden="1" customHeight="1">
      <c r="A1124" s="80">
        <v>30063</v>
      </c>
      <c r="B1124" s="80" t="s">
        <v>2578</v>
      </c>
      <c r="C1124" s="81" t="s">
        <v>2594</v>
      </c>
      <c r="D1124" s="81" t="s">
        <v>4687</v>
      </c>
      <c r="E1124" s="82" t="s">
        <v>2597</v>
      </c>
      <c r="F1124" s="81"/>
      <c r="G1124" s="81" t="s">
        <v>4594</v>
      </c>
      <c r="H1124" s="82" t="s">
        <v>2597</v>
      </c>
      <c r="I1124" s="81" t="s">
        <v>2578</v>
      </c>
      <c r="J1124" s="83" t="s">
        <v>2578</v>
      </c>
      <c r="K1124" s="95">
        <v>289.67</v>
      </c>
      <c r="L1124" s="84">
        <v>42490</v>
      </c>
      <c r="M1124" s="85" t="s">
        <v>4688</v>
      </c>
      <c r="N1124" s="81" t="s">
        <v>2578</v>
      </c>
      <c r="P1124" s="128">
        <f t="shared" si="17"/>
        <v>0</v>
      </c>
    </row>
    <row r="1125" spans="1:16" ht="17.100000000000001" hidden="1" customHeight="1">
      <c r="A1125" s="80">
        <v>30075</v>
      </c>
      <c r="B1125" s="80" t="s">
        <v>2578</v>
      </c>
      <c r="C1125" s="81" t="s">
        <v>2594</v>
      </c>
      <c r="D1125" s="81" t="s">
        <v>4689</v>
      </c>
      <c r="E1125" s="82" t="s">
        <v>2597</v>
      </c>
      <c r="F1125" s="81"/>
      <c r="G1125" s="81" t="s">
        <v>4594</v>
      </c>
      <c r="H1125" s="82" t="s">
        <v>2597</v>
      </c>
      <c r="I1125" s="81" t="s">
        <v>2578</v>
      </c>
      <c r="J1125" s="83" t="s">
        <v>2578</v>
      </c>
      <c r="K1125" s="95">
        <v>387.55</v>
      </c>
      <c r="L1125" s="84">
        <v>42041</v>
      </c>
      <c r="M1125" s="85" t="s">
        <v>4690</v>
      </c>
      <c r="N1125" s="81" t="s">
        <v>2578</v>
      </c>
      <c r="P1125" s="128">
        <f t="shared" si="17"/>
        <v>0</v>
      </c>
    </row>
    <row r="1126" spans="1:16" ht="17.100000000000001" hidden="1" customHeight="1">
      <c r="A1126" s="80">
        <v>30076</v>
      </c>
      <c r="B1126" s="80" t="s">
        <v>2578</v>
      </c>
      <c r="C1126" s="81" t="s">
        <v>2594</v>
      </c>
      <c r="D1126" s="81" t="s">
        <v>4691</v>
      </c>
      <c r="E1126" s="82" t="s">
        <v>2597</v>
      </c>
      <c r="F1126" s="81"/>
      <c r="G1126" s="81" t="s">
        <v>4594</v>
      </c>
      <c r="H1126" s="82" t="s">
        <v>2597</v>
      </c>
      <c r="I1126" s="81" t="s">
        <v>2578</v>
      </c>
      <c r="J1126" s="83" t="s">
        <v>2578</v>
      </c>
      <c r="K1126" s="95">
        <v>392</v>
      </c>
      <c r="L1126" s="84">
        <v>42039</v>
      </c>
      <c r="M1126" s="85" t="s">
        <v>4692</v>
      </c>
      <c r="N1126" s="81" t="s">
        <v>2578</v>
      </c>
      <c r="P1126" s="128">
        <f t="shared" si="17"/>
        <v>0</v>
      </c>
    </row>
    <row r="1127" spans="1:16" ht="17.100000000000001" hidden="1" customHeight="1">
      <c r="A1127" s="80">
        <v>30077</v>
      </c>
      <c r="B1127" s="80" t="s">
        <v>2578</v>
      </c>
      <c r="C1127" s="81" t="s">
        <v>2594</v>
      </c>
      <c r="D1127" s="81" t="s">
        <v>4693</v>
      </c>
      <c r="E1127" s="82" t="s">
        <v>2597</v>
      </c>
      <c r="F1127" s="81"/>
      <c r="G1127" s="81" t="s">
        <v>4594</v>
      </c>
      <c r="H1127" s="82" t="s">
        <v>2597</v>
      </c>
      <c r="I1127" s="81" t="s">
        <v>2578</v>
      </c>
      <c r="J1127" s="83" t="s">
        <v>2578</v>
      </c>
      <c r="K1127" s="95">
        <v>346.67</v>
      </c>
      <c r="L1127" s="84">
        <v>43887</v>
      </c>
      <c r="M1127" s="85" t="s">
        <v>4694</v>
      </c>
      <c r="N1127" s="81" t="s">
        <v>2578</v>
      </c>
      <c r="P1127" s="128">
        <f t="shared" si="17"/>
        <v>0</v>
      </c>
    </row>
    <row r="1128" spans="1:16" ht="17.100000000000001" hidden="1" customHeight="1">
      <c r="A1128" s="80">
        <v>30078</v>
      </c>
      <c r="B1128" s="80" t="s">
        <v>2578</v>
      </c>
      <c r="C1128" s="81" t="s">
        <v>2594</v>
      </c>
      <c r="D1128" s="81" t="s">
        <v>4695</v>
      </c>
      <c r="E1128" s="82" t="s">
        <v>2597</v>
      </c>
      <c r="F1128" s="81"/>
      <c r="G1128" s="81" t="s">
        <v>4594</v>
      </c>
      <c r="H1128" s="82" t="s">
        <v>2597</v>
      </c>
      <c r="I1128" s="81" t="s">
        <v>2578</v>
      </c>
      <c r="J1128" s="83" t="s">
        <v>2578</v>
      </c>
      <c r="K1128" s="95">
        <v>402.49</v>
      </c>
      <c r="L1128" s="84">
        <v>42059</v>
      </c>
      <c r="M1128" s="85" t="s">
        <v>4696</v>
      </c>
      <c r="N1128" s="81" t="s">
        <v>2578</v>
      </c>
      <c r="P1128" s="128">
        <f t="shared" si="17"/>
        <v>0</v>
      </c>
    </row>
    <row r="1129" spans="1:16" ht="17.100000000000001" hidden="1" customHeight="1">
      <c r="A1129" s="80">
        <v>30080</v>
      </c>
      <c r="B1129" s="80" t="s">
        <v>2578</v>
      </c>
      <c r="C1129" s="81" t="s">
        <v>2594</v>
      </c>
      <c r="D1129" s="81" t="s">
        <v>4697</v>
      </c>
      <c r="E1129" s="82" t="s">
        <v>2597</v>
      </c>
      <c r="F1129" s="81"/>
      <c r="G1129" s="81" t="s">
        <v>4594</v>
      </c>
      <c r="H1129" s="82" t="s">
        <v>2597</v>
      </c>
      <c r="I1129" s="81" t="s">
        <v>2578</v>
      </c>
      <c r="J1129" s="83" t="s">
        <v>2578</v>
      </c>
      <c r="K1129" s="95">
        <v>287</v>
      </c>
      <c r="L1129" s="84">
        <v>42348</v>
      </c>
      <c r="M1129" s="85" t="s">
        <v>4698</v>
      </c>
      <c r="N1129" s="81" t="s">
        <v>2578</v>
      </c>
      <c r="P1129" s="128">
        <f t="shared" si="17"/>
        <v>0</v>
      </c>
    </row>
    <row r="1130" spans="1:16" ht="17.100000000000001" hidden="1" customHeight="1">
      <c r="A1130" s="80">
        <v>30099</v>
      </c>
      <c r="B1130" s="80" t="s">
        <v>2578</v>
      </c>
      <c r="C1130" s="81" t="s">
        <v>2594</v>
      </c>
      <c r="D1130" s="81" t="s">
        <v>4699</v>
      </c>
      <c r="E1130" s="82" t="s">
        <v>2597</v>
      </c>
      <c r="F1130" s="81"/>
      <c r="G1130" s="81" t="s">
        <v>4594</v>
      </c>
      <c r="H1130" s="82" t="s">
        <v>2597</v>
      </c>
      <c r="I1130" s="81" t="s">
        <v>2578</v>
      </c>
      <c r="J1130" s="83" t="s">
        <v>2578</v>
      </c>
      <c r="K1130" s="95">
        <v>287</v>
      </c>
      <c r="L1130" s="84">
        <v>42338</v>
      </c>
      <c r="M1130" s="85" t="s">
        <v>4700</v>
      </c>
      <c r="N1130" s="81" t="s">
        <v>2578</v>
      </c>
      <c r="P1130" s="128">
        <f t="shared" si="17"/>
        <v>0</v>
      </c>
    </row>
    <row r="1131" spans="1:16" ht="17.100000000000001" hidden="1" customHeight="1">
      <c r="A1131" s="80">
        <v>30102</v>
      </c>
      <c r="B1131" s="80" t="s">
        <v>2578</v>
      </c>
      <c r="C1131" s="81" t="s">
        <v>2594</v>
      </c>
      <c r="D1131" s="81" t="s">
        <v>4701</v>
      </c>
      <c r="E1131" s="82" t="s">
        <v>2597</v>
      </c>
      <c r="F1131" s="81"/>
      <c r="G1131" s="81" t="s">
        <v>4594</v>
      </c>
      <c r="H1131" s="82" t="s">
        <v>2597</v>
      </c>
      <c r="I1131" s="81" t="s">
        <v>2578</v>
      </c>
      <c r="J1131" s="83" t="s">
        <v>2578</v>
      </c>
      <c r="K1131" s="95">
        <v>205.95</v>
      </c>
      <c r="L1131" s="84">
        <v>43678</v>
      </c>
      <c r="M1131" s="85" t="s">
        <v>4702</v>
      </c>
      <c r="N1131" s="81" t="s">
        <v>2578</v>
      </c>
      <c r="P1131" s="128">
        <f t="shared" si="17"/>
        <v>0</v>
      </c>
    </row>
    <row r="1132" spans="1:16" ht="17.100000000000001" hidden="1" customHeight="1">
      <c r="A1132" s="80">
        <v>30103</v>
      </c>
      <c r="B1132" s="80" t="s">
        <v>2578</v>
      </c>
      <c r="C1132" s="81" t="s">
        <v>2594</v>
      </c>
      <c r="D1132" s="81" t="s">
        <v>4703</v>
      </c>
      <c r="E1132" s="82" t="s">
        <v>2597</v>
      </c>
      <c r="F1132" s="81"/>
      <c r="G1132" s="81" t="s">
        <v>4594</v>
      </c>
      <c r="H1132" s="82" t="s">
        <v>2597</v>
      </c>
      <c r="I1132" s="81" t="s">
        <v>2578</v>
      </c>
      <c r="J1132" s="83" t="s">
        <v>2578</v>
      </c>
      <c r="K1132" s="95">
        <v>73.510000000000005</v>
      </c>
      <c r="L1132" s="84">
        <v>42263</v>
      </c>
      <c r="M1132" s="85" t="s">
        <v>4704</v>
      </c>
      <c r="N1132" s="81" t="s">
        <v>2578</v>
      </c>
      <c r="P1132" s="128">
        <f t="shared" si="17"/>
        <v>0</v>
      </c>
    </row>
    <row r="1133" spans="1:16" ht="17.100000000000001" hidden="1" customHeight="1">
      <c r="A1133" s="80">
        <v>30106</v>
      </c>
      <c r="B1133" s="80" t="s">
        <v>2578</v>
      </c>
      <c r="C1133" s="81" t="s">
        <v>2594</v>
      </c>
      <c r="D1133" s="81" t="s">
        <v>4705</v>
      </c>
      <c r="E1133" s="82" t="s">
        <v>2597</v>
      </c>
      <c r="F1133" s="81"/>
      <c r="G1133" s="81" t="s">
        <v>4594</v>
      </c>
      <c r="H1133" s="82" t="s">
        <v>2597</v>
      </c>
      <c r="I1133" s="81" t="s">
        <v>2578</v>
      </c>
      <c r="J1133" s="83" t="s">
        <v>2578</v>
      </c>
      <c r="K1133" s="95">
        <v>75.48</v>
      </c>
      <c r="L1133" s="84">
        <v>42263</v>
      </c>
      <c r="M1133" s="85" t="s">
        <v>4706</v>
      </c>
      <c r="N1133" s="81" t="s">
        <v>2578</v>
      </c>
      <c r="P1133" s="128">
        <f t="shared" si="17"/>
        <v>0</v>
      </c>
    </row>
    <row r="1134" spans="1:16" ht="17.100000000000001" hidden="1" customHeight="1">
      <c r="A1134" s="80">
        <v>30149</v>
      </c>
      <c r="B1134" s="80" t="s">
        <v>2578</v>
      </c>
      <c r="C1134" s="81" t="s">
        <v>2594</v>
      </c>
      <c r="D1134" s="81" t="s">
        <v>4707</v>
      </c>
      <c r="E1134" s="82" t="s">
        <v>2597</v>
      </c>
      <c r="F1134" s="81"/>
      <c r="G1134" s="81" t="s">
        <v>4594</v>
      </c>
      <c r="H1134" s="82" t="s">
        <v>2597</v>
      </c>
      <c r="I1134" s="81" t="s">
        <v>2578</v>
      </c>
      <c r="J1134" s="83" t="s">
        <v>2578</v>
      </c>
      <c r="K1134" s="95">
        <v>14.5</v>
      </c>
      <c r="L1134" s="84">
        <v>43817</v>
      </c>
      <c r="M1134" s="85" t="s">
        <v>4708</v>
      </c>
      <c r="N1134" s="81" t="s">
        <v>2578</v>
      </c>
      <c r="P1134" s="128">
        <f t="shared" si="17"/>
        <v>0</v>
      </c>
    </row>
    <row r="1135" spans="1:16" ht="17.100000000000001" hidden="1" customHeight="1">
      <c r="A1135" s="80">
        <v>30150</v>
      </c>
      <c r="B1135" s="80" t="s">
        <v>2578</v>
      </c>
      <c r="C1135" s="81" t="s">
        <v>2594</v>
      </c>
      <c r="D1135" s="81" t="s">
        <v>4709</v>
      </c>
      <c r="E1135" s="82" t="s">
        <v>2597</v>
      </c>
      <c r="F1135" s="81"/>
      <c r="G1135" s="81" t="s">
        <v>4594</v>
      </c>
      <c r="H1135" s="82" t="s">
        <v>2597</v>
      </c>
      <c r="I1135" s="81" t="s">
        <v>2578</v>
      </c>
      <c r="J1135" s="83" t="s">
        <v>2578</v>
      </c>
      <c r="K1135" s="95">
        <v>14.5</v>
      </c>
      <c r="L1135" s="84">
        <v>43817</v>
      </c>
      <c r="M1135" s="85" t="s">
        <v>4710</v>
      </c>
      <c r="N1135" s="81" t="s">
        <v>2578</v>
      </c>
      <c r="P1135" s="128">
        <f t="shared" si="17"/>
        <v>0</v>
      </c>
    </row>
    <row r="1136" spans="1:16" ht="17.100000000000001" hidden="1" customHeight="1">
      <c r="A1136" s="80">
        <v>30151</v>
      </c>
      <c r="B1136" s="80" t="s">
        <v>2578</v>
      </c>
      <c r="C1136" s="81" t="s">
        <v>2594</v>
      </c>
      <c r="D1136" s="81" t="s">
        <v>4711</v>
      </c>
      <c r="E1136" s="82" t="s">
        <v>2597</v>
      </c>
      <c r="F1136" s="81"/>
      <c r="G1136" s="81" t="s">
        <v>4594</v>
      </c>
      <c r="H1136" s="82" t="s">
        <v>2597</v>
      </c>
      <c r="I1136" s="81" t="s">
        <v>2578</v>
      </c>
      <c r="J1136" s="83" t="s">
        <v>2578</v>
      </c>
      <c r="K1136" s="95">
        <v>14.5</v>
      </c>
      <c r="L1136" s="84">
        <v>43817</v>
      </c>
      <c r="M1136" s="85" t="s">
        <v>4712</v>
      </c>
      <c r="N1136" s="81" t="s">
        <v>2578</v>
      </c>
      <c r="P1136" s="128">
        <f t="shared" si="17"/>
        <v>0</v>
      </c>
    </row>
    <row r="1137" spans="1:16" ht="17.100000000000001" hidden="1" customHeight="1">
      <c r="A1137" s="80">
        <v>30172</v>
      </c>
      <c r="B1137" s="80" t="s">
        <v>2578</v>
      </c>
      <c r="C1137" s="81" t="s">
        <v>2594</v>
      </c>
      <c r="D1137" s="81" t="s">
        <v>4713</v>
      </c>
      <c r="E1137" s="82" t="s">
        <v>2597</v>
      </c>
      <c r="F1137" s="81"/>
      <c r="G1137" s="81" t="s">
        <v>4594</v>
      </c>
      <c r="H1137" s="82" t="s">
        <v>2597</v>
      </c>
      <c r="I1137" s="81" t="s">
        <v>2578</v>
      </c>
      <c r="J1137" s="83" t="s">
        <v>2578</v>
      </c>
      <c r="K1137" s="95">
        <v>0</v>
      </c>
      <c r="L1137" s="84" t="s">
        <v>2578</v>
      </c>
      <c r="M1137" s="85" t="s">
        <v>4713</v>
      </c>
      <c r="N1137" s="81" t="s">
        <v>2578</v>
      </c>
      <c r="P1137" s="128">
        <f t="shared" si="17"/>
        <v>0</v>
      </c>
    </row>
    <row r="1138" spans="1:16" ht="17.100000000000001" hidden="1" customHeight="1">
      <c r="A1138" s="80">
        <v>30204</v>
      </c>
      <c r="B1138" s="80" t="s">
        <v>2578</v>
      </c>
      <c r="C1138" s="81" t="s">
        <v>2594</v>
      </c>
      <c r="D1138" s="81" t="s">
        <v>4714</v>
      </c>
      <c r="E1138" s="82" t="s">
        <v>2597</v>
      </c>
      <c r="F1138" s="81"/>
      <c r="G1138" s="81" t="s">
        <v>4594</v>
      </c>
      <c r="H1138" s="82" t="s">
        <v>2597</v>
      </c>
      <c r="I1138" s="81" t="s">
        <v>2578</v>
      </c>
      <c r="J1138" s="83" t="s">
        <v>2578</v>
      </c>
      <c r="K1138" s="95">
        <v>303.91000000000003</v>
      </c>
      <c r="L1138" s="84">
        <v>43678</v>
      </c>
      <c r="M1138" s="85" t="s">
        <v>2578</v>
      </c>
      <c r="N1138" s="81" t="s">
        <v>2578</v>
      </c>
      <c r="P1138" s="128">
        <f t="shared" si="17"/>
        <v>0</v>
      </c>
    </row>
    <row r="1139" spans="1:16" ht="17.100000000000001" hidden="1" customHeight="1">
      <c r="A1139" s="80">
        <v>700088</v>
      </c>
      <c r="B1139" s="80" t="s">
        <v>2578</v>
      </c>
      <c r="C1139" s="81" t="s">
        <v>2594</v>
      </c>
      <c r="D1139" s="81" t="s">
        <v>4715</v>
      </c>
      <c r="E1139" s="82" t="s">
        <v>2597</v>
      </c>
      <c r="F1139" s="81"/>
      <c r="G1139" s="81" t="s">
        <v>4594</v>
      </c>
      <c r="H1139" s="82" t="s">
        <v>2597</v>
      </c>
      <c r="I1139" s="81" t="s">
        <v>2578</v>
      </c>
      <c r="J1139" s="83" t="s">
        <v>2578</v>
      </c>
      <c r="K1139" s="95">
        <v>2157</v>
      </c>
      <c r="L1139" s="84">
        <v>42653</v>
      </c>
      <c r="M1139" s="85" t="s">
        <v>4716</v>
      </c>
      <c r="N1139" s="81" t="s">
        <v>2578</v>
      </c>
      <c r="P1139" s="128">
        <f t="shared" si="17"/>
        <v>0</v>
      </c>
    </row>
    <row r="1140" spans="1:16" ht="17.100000000000001" hidden="1" customHeight="1">
      <c r="A1140" s="80">
        <v>7777777</v>
      </c>
      <c r="B1140" s="80" t="s">
        <v>2578</v>
      </c>
      <c r="C1140" s="81" t="s">
        <v>2594</v>
      </c>
      <c r="D1140" s="81" t="s">
        <v>4717</v>
      </c>
      <c r="E1140" s="82" t="s">
        <v>2597</v>
      </c>
      <c r="F1140" s="81"/>
      <c r="G1140" s="81" t="s">
        <v>4594</v>
      </c>
      <c r="H1140" s="82" t="s">
        <v>2597</v>
      </c>
      <c r="I1140" s="81" t="s">
        <v>2578</v>
      </c>
      <c r="J1140" s="83" t="s">
        <v>2578</v>
      </c>
      <c r="K1140" s="95">
        <v>0</v>
      </c>
      <c r="L1140" s="84" t="s">
        <v>2578</v>
      </c>
      <c r="M1140" s="85" t="s">
        <v>4717</v>
      </c>
      <c r="N1140" s="81" t="s">
        <v>2578</v>
      </c>
      <c r="P1140" s="128">
        <f t="shared" si="17"/>
        <v>0</v>
      </c>
    </row>
    <row r="1141" spans="1:16" ht="17.100000000000001" hidden="1" customHeight="1">
      <c r="A1141" s="80" t="s">
        <v>4718</v>
      </c>
      <c r="B1141" s="80" t="s">
        <v>2578</v>
      </c>
      <c r="C1141" s="81" t="s">
        <v>2594</v>
      </c>
      <c r="D1141" s="81" t="s">
        <v>4618</v>
      </c>
      <c r="E1141" s="82" t="s">
        <v>2597</v>
      </c>
      <c r="F1141" s="81"/>
      <c r="G1141" s="81" t="s">
        <v>4594</v>
      </c>
      <c r="H1141" s="82" t="s">
        <v>2597</v>
      </c>
      <c r="I1141" s="81" t="s">
        <v>2578</v>
      </c>
      <c r="J1141" s="83" t="s">
        <v>2578</v>
      </c>
      <c r="K1141" s="95">
        <v>0</v>
      </c>
      <c r="L1141" s="84" t="s">
        <v>2578</v>
      </c>
      <c r="M1141" s="85" t="s">
        <v>4619</v>
      </c>
      <c r="N1141" s="81" t="s">
        <v>2578</v>
      </c>
      <c r="P1141" s="128">
        <f t="shared" si="17"/>
        <v>0</v>
      </c>
    </row>
    <row r="1142" spans="1:16" ht="17.100000000000001" hidden="1" customHeight="1">
      <c r="A1142" s="80" t="s">
        <v>4719</v>
      </c>
      <c r="B1142" s="80" t="s">
        <v>2578</v>
      </c>
      <c r="C1142" s="81" t="s">
        <v>2594</v>
      </c>
      <c r="D1142" s="81" t="s">
        <v>4638</v>
      </c>
      <c r="E1142" s="82" t="s">
        <v>2597</v>
      </c>
      <c r="F1142" s="81"/>
      <c r="G1142" s="81" t="s">
        <v>4594</v>
      </c>
      <c r="H1142" s="82" t="s">
        <v>2597</v>
      </c>
      <c r="I1142" s="81" t="s">
        <v>2578</v>
      </c>
      <c r="J1142" s="83" t="s">
        <v>2578</v>
      </c>
      <c r="K1142" s="95">
        <v>0</v>
      </c>
      <c r="L1142" s="84">
        <v>42859</v>
      </c>
      <c r="M1142" s="85" t="s">
        <v>4639</v>
      </c>
      <c r="N1142" s="81" t="s">
        <v>2578</v>
      </c>
      <c r="P1142" s="128">
        <f t="shared" si="17"/>
        <v>0</v>
      </c>
    </row>
    <row r="1143" spans="1:16" ht="17.100000000000001" hidden="1" customHeight="1">
      <c r="A1143" s="80" t="s">
        <v>4720</v>
      </c>
      <c r="B1143" s="80" t="s">
        <v>2578</v>
      </c>
      <c r="C1143" s="81" t="s">
        <v>2594</v>
      </c>
      <c r="D1143" s="81" t="s">
        <v>4640</v>
      </c>
      <c r="E1143" s="82" t="s">
        <v>2597</v>
      </c>
      <c r="F1143" s="81"/>
      <c r="G1143" s="81" t="s">
        <v>4594</v>
      </c>
      <c r="H1143" s="82" t="s">
        <v>2597</v>
      </c>
      <c r="I1143" s="81" t="s">
        <v>2578</v>
      </c>
      <c r="J1143" s="83" t="s">
        <v>2578</v>
      </c>
      <c r="K1143" s="95">
        <v>0</v>
      </c>
      <c r="L1143" s="84" t="s">
        <v>2578</v>
      </c>
      <c r="M1143" s="85" t="s">
        <v>4641</v>
      </c>
      <c r="N1143" s="81" t="s">
        <v>2578</v>
      </c>
      <c r="P1143" s="128">
        <f t="shared" si="17"/>
        <v>0</v>
      </c>
    </row>
    <row r="1144" spans="1:16" ht="17.100000000000001" hidden="1" customHeight="1">
      <c r="A1144" s="80" t="s">
        <v>4721</v>
      </c>
      <c r="B1144" s="80" t="s">
        <v>2578</v>
      </c>
      <c r="C1144" s="81" t="s">
        <v>2594</v>
      </c>
      <c r="D1144" s="81" t="s">
        <v>4648</v>
      </c>
      <c r="E1144" s="82" t="s">
        <v>2597</v>
      </c>
      <c r="F1144" s="81"/>
      <c r="G1144" s="81" t="s">
        <v>4594</v>
      </c>
      <c r="H1144" s="82" t="s">
        <v>2597</v>
      </c>
      <c r="I1144" s="81" t="s">
        <v>2578</v>
      </c>
      <c r="J1144" s="83" t="s">
        <v>2578</v>
      </c>
      <c r="K1144" s="95">
        <v>0</v>
      </c>
      <c r="L1144" s="84" t="s">
        <v>2578</v>
      </c>
      <c r="M1144" s="85" t="s">
        <v>4649</v>
      </c>
      <c r="N1144" s="81" t="s">
        <v>2578</v>
      </c>
      <c r="P1144" s="128">
        <f t="shared" si="17"/>
        <v>0</v>
      </c>
    </row>
    <row r="1145" spans="1:16" ht="17.100000000000001" hidden="1" customHeight="1">
      <c r="A1145" s="80" t="s">
        <v>4722</v>
      </c>
      <c r="B1145" s="80" t="s">
        <v>2578</v>
      </c>
      <c r="C1145" s="81" t="s">
        <v>2594</v>
      </c>
      <c r="D1145" s="81" t="s">
        <v>4653</v>
      </c>
      <c r="E1145" s="82" t="s">
        <v>2597</v>
      </c>
      <c r="F1145" s="81"/>
      <c r="G1145" s="81" t="s">
        <v>4594</v>
      </c>
      <c r="H1145" s="82" t="s">
        <v>2597</v>
      </c>
      <c r="I1145" s="81" t="s">
        <v>2578</v>
      </c>
      <c r="J1145" s="83" t="s">
        <v>2578</v>
      </c>
      <c r="K1145" s="95">
        <v>0</v>
      </c>
      <c r="L1145" s="84" t="s">
        <v>2578</v>
      </c>
      <c r="M1145" s="85" t="s">
        <v>4654</v>
      </c>
      <c r="N1145" s="81" t="s">
        <v>2578</v>
      </c>
      <c r="P1145" s="128">
        <f t="shared" si="17"/>
        <v>0</v>
      </c>
    </row>
    <row r="1146" spans="1:16" ht="17.100000000000001" hidden="1" customHeight="1">
      <c r="A1146" s="80" t="s">
        <v>4723</v>
      </c>
      <c r="B1146" s="80" t="s">
        <v>2578</v>
      </c>
      <c r="C1146" s="81" t="s">
        <v>2594</v>
      </c>
      <c r="D1146" s="81" t="s">
        <v>4655</v>
      </c>
      <c r="E1146" s="82" t="s">
        <v>2597</v>
      </c>
      <c r="F1146" s="81"/>
      <c r="G1146" s="81" t="s">
        <v>4594</v>
      </c>
      <c r="H1146" s="82" t="s">
        <v>2597</v>
      </c>
      <c r="I1146" s="81" t="s">
        <v>2578</v>
      </c>
      <c r="J1146" s="83" t="s">
        <v>2578</v>
      </c>
      <c r="K1146" s="95">
        <v>0</v>
      </c>
      <c r="L1146" s="84" t="s">
        <v>2578</v>
      </c>
      <c r="M1146" s="85" t="s">
        <v>4656</v>
      </c>
      <c r="N1146" s="81" t="s">
        <v>2578</v>
      </c>
      <c r="P1146" s="128">
        <f t="shared" si="17"/>
        <v>0</v>
      </c>
    </row>
    <row r="1147" spans="1:16" ht="17.100000000000001" hidden="1" customHeight="1">
      <c r="A1147" s="80" t="s">
        <v>4724</v>
      </c>
      <c r="B1147" s="80" t="s">
        <v>2578</v>
      </c>
      <c r="C1147" s="81" t="s">
        <v>2594</v>
      </c>
      <c r="D1147" s="81" t="s">
        <v>4665</v>
      </c>
      <c r="E1147" s="82" t="s">
        <v>2597</v>
      </c>
      <c r="F1147" s="81"/>
      <c r="G1147" s="81" t="s">
        <v>4594</v>
      </c>
      <c r="H1147" s="82" t="s">
        <v>2597</v>
      </c>
      <c r="I1147" s="81" t="s">
        <v>2578</v>
      </c>
      <c r="J1147" s="83" t="s">
        <v>2578</v>
      </c>
      <c r="K1147" s="95">
        <v>0</v>
      </c>
      <c r="L1147" s="84" t="s">
        <v>2578</v>
      </c>
      <c r="M1147" s="85" t="s">
        <v>4666</v>
      </c>
      <c r="N1147" s="81" t="s">
        <v>2578</v>
      </c>
      <c r="P1147" s="128">
        <f t="shared" si="17"/>
        <v>0</v>
      </c>
    </row>
    <row r="1148" spans="1:16" ht="17.100000000000001" hidden="1" customHeight="1">
      <c r="A1148" s="80" t="s">
        <v>4725</v>
      </c>
      <c r="B1148" s="80" t="s">
        <v>2578</v>
      </c>
      <c r="C1148" s="81" t="s">
        <v>2594</v>
      </c>
      <c r="D1148" s="81" t="s">
        <v>4726</v>
      </c>
      <c r="E1148" s="82" t="s">
        <v>2597</v>
      </c>
      <c r="F1148" s="81"/>
      <c r="G1148" s="81" t="s">
        <v>4594</v>
      </c>
      <c r="H1148" s="82" t="s">
        <v>2597</v>
      </c>
      <c r="I1148" s="81" t="s">
        <v>2578</v>
      </c>
      <c r="J1148" s="83" t="s">
        <v>2578</v>
      </c>
      <c r="K1148" s="95">
        <v>0</v>
      </c>
      <c r="L1148" s="84" t="s">
        <v>2578</v>
      </c>
      <c r="M1148" s="85" t="s">
        <v>4668</v>
      </c>
      <c r="N1148" s="81" t="s">
        <v>2578</v>
      </c>
      <c r="P1148" s="128">
        <f t="shared" si="17"/>
        <v>0</v>
      </c>
    </row>
    <row r="1149" spans="1:16" ht="17.100000000000001" hidden="1" customHeight="1">
      <c r="A1149" s="80" t="s">
        <v>4727</v>
      </c>
      <c r="B1149" s="80" t="s">
        <v>2578</v>
      </c>
      <c r="C1149" s="81" t="s">
        <v>2594</v>
      </c>
      <c r="D1149" s="81" t="s">
        <v>4671</v>
      </c>
      <c r="E1149" s="82" t="s">
        <v>2597</v>
      </c>
      <c r="F1149" s="81"/>
      <c r="G1149" s="81" t="s">
        <v>4594</v>
      </c>
      <c r="H1149" s="82" t="s">
        <v>2597</v>
      </c>
      <c r="I1149" s="81" t="s">
        <v>2578</v>
      </c>
      <c r="J1149" s="83" t="s">
        <v>2578</v>
      </c>
      <c r="K1149" s="95">
        <v>0</v>
      </c>
      <c r="L1149" s="84" t="s">
        <v>2578</v>
      </c>
      <c r="M1149" s="85" t="s">
        <v>4672</v>
      </c>
      <c r="N1149" s="81" t="s">
        <v>2578</v>
      </c>
      <c r="P1149" s="128">
        <f t="shared" si="17"/>
        <v>0</v>
      </c>
    </row>
    <row r="1150" spans="1:16" ht="17.100000000000001" hidden="1" customHeight="1">
      <c r="A1150" s="80" t="s">
        <v>4728</v>
      </c>
      <c r="B1150" s="80" t="s">
        <v>2578</v>
      </c>
      <c r="C1150" s="81" t="s">
        <v>2594</v>
      </c>
      <c r="D1150" s="81" t="s">
        <v>4673</v>
      </c>
      <c r="E1150" s="82" t="s">
        <v>2597</v>
      </c>
      <c r="F1150" s="81"/>
      <c r="G1150" s="81" t="s">
        <v>4594</v>
      </c>
      <c r="H1150" s="82" t="s">
        <v>2597</v>
      </c>
      <c r="I1150" s="81" t="s">
        <v>2578</v>
      </c>
      <c r="J1150" s="83" t="s">
        <v>2578</v>
      </c>
      <c r="K1150" s="95">
        <v>0</v>
      </c>
      <c r="L1150" s="84" t="s">
        <v>2578</v>
      </c>
      <c r="M1150" s="85" t="s">
        <v>4674</v>
      </c>
      <c r="N1150" s="81" t="s">
        <v>2578</v>
      </c>
      <c r="P1150" s="128">
        <f t="shared" si="17"/>
        <v>0</v>
      </c>
    </row>
    <row r="1151" spans="1:16" ht="17.100000000000001" hidden="1" customHeight="1">
      <c r="A1151" s="80" t="s">
        <v>4729</v>
      </c>
      <c r="B1151" s="80" t="s">
        <v>2578</v>
      </c>
      <c r="C1151" s="81" t="s">
        <v>2594</v>
      </c>
      <c r="D1151" s="81" t="s">
        <v>4675</v>
      </c>
      <c r="E1151" s="82" t="s">
        <v>2597</v>
      </c>
      <c r="F1151" s="81"/>
      <c r="G1151" s="81" t="s">
        <v>4594</v>
      </c>
      <c r="H1151" s="82" t="s">
        <v>2597</v>
      </c>
      <c r="I1151" s="81" t="s">
        <v>2578</v>
      </c>
      <c r="J1151" s="83" t="s">
        <v>2578</v>
      </c>
      <c r="K1151" s="95">
        <v>0</v>
      </c>
      <c r="L1151" s="84" t="s">
        <v>2578</v>
      </c>
      <c r="M1151" s="85" t="s">
        <v>4676</v>
      </c>
      <c r="N1151" s="81" t="s">
        <v>2578</v>
      </c>
      <c r="P1151" s="128">
        <f t="shared" si="17"/>
        <v>0</v>
      </c>
    </row>
    <row r="1152" spans="1:16" ht="17.100000000000001" hidden="1" customHeight="1">
      <c r="A1152" s="80" t="s">
        <v>4730</v>
      </c>
      <c r="B1152" s="80" t="s">
        <v>2578</v>
      </c>
      <c r="C1152" s="81" t="s">
        <v>2594</v>
      </c>
      <c r="D1152" s="81" t="s">
        <v>4685</v>
      </c>
      <c r="E1152" s="82" t="s">
        <v>2597</v>
      </c>
      <c r="F1152" s="81"/>
      <c r="G1152" s="81" t="s">
        <v>4594</v>
      </c>
      <c r="H1152" s="82" t="s">
        <v>2597</v>
      </c>
      <c r="I1152" s="81" t="s">
        <v>2578</v>
      </c>
      <c r="J1152" s="83" t="s">
        <v>2578</v>
      </c>
      <c r="K1152" s="95">
        <v>0</v>
      </c>
      <c r="L1152" s="84" t="s">
        <v>2578</v>
      </c>
      <c r="M1152" s="85" t="s">
        <v>4685</v>
      </c>
      <c r="N1152" s="81" t="s">
        <v>2578</v>
      </c>
      <c r="P1152" s="128">
        <f t="shared" si="17"/>
        <v>0</v>
      </c>
    </row>
    <row r="1153" spans="1:16" ht="17.100000000000001" hidden="1" customHeight="1">
      <c r="A1153" s="80" t="s">
        <v>4731</v>
      </c>
      <c r="B1153" s="80" t="s">
        <v>2578</v>
      </c>
      <c r="C1153" s="81" t="s">
        <v>2594</v>
      </c>
      <c r="D1153" s="81" t="s">
        <v>4687</v>
      </c>
      <c r="E1153" s="82" t="s">
        <v>2597</v>
      </c>
      <c r="F1153" s="81"/>
      <c r="G1153" s="81" t="s">
        <v>4594</v>
      </c>
      <c r="H1153" s="82" t="s">
        <v>2597</v>
      </c>
      <c r="I1153" s="81" t="s">
        <v>2578</v>
      </c>
      <c r="J1153" s="83" t="s">
        <v>2578</v>
      </c>
      <c r="K1153" s="95">
        <v>0</v>
      </c>
      <c r="L1153" s="84">
        <v>42822</v>
      </c>
      <c r="M1153" s="85" t="s">
        <v>4688</v>
      </c>
      <c r="N1153" s="81" t="s">
        <v>2578</v>
      </c>
      <c r="P1153" s="128">
        <f t="shared" si="17"/>
        <v>0</v>
      </c>
    </row>
    <row r="1154" spans="1:16" ht="17.100000000000001" hidden="1" customHeight="1">
      <c r="A1154" s="80" t="s">
        <v>4732</v>
      </c>
      <c r="B1154" s="80" t="s">
        <v>2578</v>
      </c>
      <c r="C1154" s="81" t="s">
        <v>2594</v>
      </c>
      <c r="D1154" s="81" t="s">
        <v>4733</v>
      </c>
      <c r="E1154" s="82" t="s">
        <v>2597</v>
      </c>
      <c r="F1154" s="81"/>
      <c r="G1154" s="81" t="s">
        <v>4594</v>
      </c>
      <c r="H1154" s="82" t="s">
        <v>2597</v>
      </c>
      <c r="I1154" s="81" t="s">
        <v>2578</v>
      </c>
      <c r="J1154" s="83" t="s">
        <v>2578</v>
      </c>
      <c r="K1154" s="95">
        <v>0</v>
      </c>
      <c r="L1154" s="84" t="s">
        <v>2578</v>
      </c>
      <c r="M1154" s="85" t="s">
        <v>2578</v>
      </c>
      <c r="N1154" s="81" t="s">
        <v>2578</v>
      </c>
      <c r="P1154" s="128">
        <f t="shared" si="17"/>
        <v>0</v>
      </c>
    </row>
    <row r="1155" spans="1:16" ht="17.100000000000001" hidden="1" customHeight="1">
      <c r="A1155" s="80" t="s">
        <v>4734</v>
      </c>
      <c r="B1155" s="80" t="s">
        <v>2578</v>
      </c>
      <c r="C1155" s="81" t="s">
        <v>2594</v>
      </c>
      <c r="D1155" s="81" t="s">
        <v>4735</v>
      </c>
      <c r="E1155" s="82" t="s">
        <v>2597</v>
      </c>
      <c r="F1155" s="81"/>
      <c r="G1155" s="81" t="s">
        <v>4594</v>
      </c>
      <c r="H1155" s="82" t="s">
        <v>2597</v>
      </c>
      <c r="I1155" s="81" t="s">
        <v>2578</v>
      </c>
      <c r="J1155" s="83" t="s">
        <v>2578</v>
      </c>
      <c r="K1155" s="95">
        <v>0</v>
      </c>
      <c r="L1155" s="84" t="s">
        <v>2578</v>
      </c>
      <c r="M1155" s="85" t="s">
        <v>2578</v>
      </c>
      <c r="N1155" s="81" t="s">
        <v>2578</v>
      </c>
      <c r="P1155" s="128">
        <f t="shared" si="17"/>
        <v>0</v>
      </c>
    </row>
    <row r="1156" spans="1:16" ht="17.100000000000001" hidden="1" customHeight="1">
      <c r="A1156" s="80" t="s">
        <v>4736</v>
      </c>
      <c r="B1156" s="80" t="s">
        <v>2578</v>
      </c>
      <c r="C1156" s="81" t="s">
        <v>2594</v>
      </c>
      <c r="D1156" s="81" t="s">
        <v>4737</v>
      </c>
      <c r="E1156" s="82" t="s">
        <v>2597</v>
      </c>
      <c r="F1156" s="81"/>
      <c r="G1156" s="81" t="s">
        <v>4594</v>
      </c>
      <c r="H1156" s="82" t="s">
        <v>2597</v>
      </c>
      <c r="I1156" s="81" t="s">
        <v>2578</v>
      </c>
      <c r="J1156" s="83" t="s">
        <v>2578</v>
      </c>
      <c r="K1156" s="95">
        <v>0</v>
      </c>
      <c r="L1156" s="84" t="s">
        <v>2578</v>
      </c>
      <c r="M1156" s="85" t="s">
        <v>2578</v>
      </c>
      <c r="N1156" s="81" t="s">
        <v>2578</v>
      </c>
      <c r="P1156" s="128">
        <f t="shared" si="17"/>
        <v>0</v>
      </c>
    </row>
    <row r="1157" spans="1:16" ht="17.100000000000001" hidden="1" customHeight="1">
      <c r="A1157" s="80" t="s">
        <v>4738</v>
      </c>
      <c r="B1157" s="80" t="s">
        <v>2578</v>
      </c>
      <c r="C1157" s="81" t="s">
        <v>2594</v>
      </c>
      <c r="D1157" s="81" t="s">
        <v>4693</v>
      </c>
      <c r="E1157" s="82" t="s">
        <v>2597</v>
      </c>
      <c r="F1157" s="81"/>
      <c r="G1157" s="81" t="s">
        <v>4594</v>
      </c>
      <c r="H1157" s="82" t="s">
        <v>2597</v>
      </c>
      <c r="I1157" s="81" t="s">
        <v>2578</v>
      </c>
      <c r="J1157" s="83" t="s">
        <v>2578</v>
      </c>
      <c r="K1157" s="95">
        <v>0</v>
      </c>
      <c r="L1157" s="84" t="s">
        <v>2578</v>
      </c>
      <c r="M1157" s="85" t="s">
        <v>4694</v>
      </c>
      <c r="N1157" s="81" t="s">
        <v>2578</v>
      </c>
      <c r="P1157" s="128">
        <f t="shared" si="17"/>
        <v>0</v>
      </c>
    </row>
    <row r="1158" spans="1:16" ht="17.100000000000001" hidden="1" customHeight="1">
      <c r="A1158" s="80" t="s">
        <v>4739</v>
      </c>
      <c r="B1158" s="80" t="s">
        <v>2578</v>
      </c>
      <c r="C1158" s="81" t="s">
        <v>2594</v>
      </c>
      <c r="D1158" s="81" t="s">
        <v>4695</v>
      </c>
      <c r="E1158" s="82" t="s">
        <v>2597</v>
      </c>
      <c r="F1158" s="81"/>
      <c r="G1158" s="81" t="s">
        <v>4594</v>
      </c>
      <c r="H1158" s="82" t="s">
        <v>2597</v>
      </c>
      <c r="I1158" s="81" t="s">
        <v>2578</v>
      </c>
      <c r="J1158" s="83" t="s">
        <v>2578</v>
      </c>
      <c r="K1158" s="95">
        <v>0</v>
      </c>
      <c r="L1158" s="84">
        <v>42976</v>
      </c>
      <c r="M1158" s="85" t="s">
        <v>4696</v>
      </c>
      <c r="N1158" s="81" t="s">
        <v>2578</v>
      </c>
      <c r="P1158" s="128">
        <f t="shared" si="17"/>
        <v>0</v>
      </c>
    </row>
    <row r="1159" spans="1:16" ht="17.100000000000001" hidden="1" customHeight="1">
      <c r="A1159" s="80" t="s">
        <v>4740</v>
      </c>
      <c r="B1159" s="80" t="s">
        <v>2578</v>
      </c>
      <c r="C1159" s="81" t="s">
        <v>2594</v>
      </c>
      <c r="D1159" s="81" t="s">
        <v>4697</v>
      </c>
      <c r="E1159" s="82" t="s">
        <v>2597</v>
      </c>
      <c r="F1159" s="81"/>
      <c r="G1159" s="81" t="s">
        <v>4594</v>
      </c>
      <c r="H1159" s="82" t="s">
        <v>2597</v>
      </c>
      <c r="I1159" s="81" t="s">
        <v>2578</v>
      </c>
      <c r="J1159" s="83" t="s">
        <v>2578</v>
      </c>
      <c r="K1159" s="95">
        <v>0</v>
      </c>
      <c r="L1159" s="84">
        <v>42809</v>
      </c>
      <c r="M1159" s="85" t="s">
        <v>4698</v>
      </c>
      <c r="N1159" s="81" t="s">
        <v>2578</v>
      </c>
      <c r="P1159" s="128">
        <f t="shared" si="17"/>
        <v>0</v>
      </c>
    </row>
    <row r="1160" spans="1:16" ht="17.100000000000001" hidden="1" customHeight="1">
      <c r="A1160" s="80" t="s">
        <v>4741</v>
      </c>
      <c r="B1160" s="80" t="s">
        <v>2578</v>
      </c>
      <c r="C1160" s="81" t="s">
        <v>2594</v>
      </c>
      <c r="D1160" s="81" t="s">
        <v>4742</v>
      </c>
      <c r="E1160" s="82" t="s">
        <v>2597</v>
      </c>
      <c r="F1160" s="81"/>
      <c r="G1160" s="81" t="s">
        <v>4594</v>
      </c>
      <c r="H1160" s="82" t="s">
        <v>2597</v>
      </c>
      <c r="I1160" s="81" t="s">
        <v>2578</v>
      </c>
      <c r="J1160" s="83" t="s">
        <v>2578</v>
      </c>
      <c r="K1160" s="95">
        <v>0</v>
      </c>
      <c r="L1160" s="84" t="s">
        <v>2578</v>
      </c>
      <c r="M1160" s="85" t="s">
        <v>4743</v>
      </c>
      <c r="N1160" s="81" t="s">
        <v>2578</v>
      </c>
      <c r="P1160" s="128">
        <f t="shared" si="17"/>
        <v>0</v>
      </c>
    </row>
    <row r="1161" spans="1:16" ht="17.100000000000001" hidden="1" customHeight="1">
      <c r="A1161" s="80" t="s">
        <v>4744</v>
      </c>
      <c r="B1161" s="80" t="s">
        <v>2578</v>
      </c>
      <c r="C1161" s="81" t="s">
        <v>2594</v>
      </c>
      <c r="D1161" s="81" t="s">
        <v>4745</v>
      </c>
      <c r="E1161" s="82" t="s">
        <v>2597</v>
      </c>
      <c r="F1161" s="81"/>
      <c r="G1161" s="81" t="s">
        <v>4594</v>
      </c>
      <c r="H1161" s="82" t="s">
        <v>2597</v>
      </c>
      <c r="I1161" s="81" t="s">
        <v>2578</v>
      </c>
      <c r="J1161" s="83" t="s">
        <v>2578</v>
      </c>
      <c r="K1161" s="95">
        <v>0</v>
      </c>
      <c r="L1161" s="84" t="s">
        <v>2578</v>
      </c>
      <c r="M1161" s="85" t="s">
        <v>2578</v>
      </c>
      <c r="N1161" s="81" t="s">
        <v>2578</v>
      </c>
      <c r="P1161" s="128">
        <f t="shared" si="17"/>
        <v>0</v>
      </c>
    </row>
    <row r="1162" spans="1:16" ht="17.100000000000001" hidden="1" customHeight="1">
      <c r="A1162" s="80" t="s">
        <v>4746</v>
      </c>
      <c r="B1162" s="80" t="s">
        <v>2578</v>
      </c>
      <c r="C1162" s="81" t="s">
        <v>2594</v>
      </c>
      <c r="D1162" s="81" t="s">
        <v>4747</v>
      </c>
      <c r="E1162" s="82" t="s">
        <v>2597</v>
      </c>
      <c r="F1162" s="81"/>
      <c r="G1162" s="81" t="s">
        <v>4594</v>
      </c>
      <c r="H1162" s="82" t="s">
        <v>2597</v>
      </c>
      <c r="I1162" s="81" t="s">
        <v>2578</v>
      </c>
      <c r="J1162" s="83" t="s">
        <v>2578</v>
      </c>
      <c r="K1162" s="95">
        <v>0</v>
      </c>
      <c r="L1162" s="84" t="s">
        <v>2578</v>
      </c>
      <c r="M1162" s="85" t="s">
        <v>2578</v>
      </c>
      <c r="N1162" s="81" t="s">
        <v>2578</v>
      </c>
      <c r="P1162" s="128">
        <f t="shared" si="17"/>
        <v>0</v>
      </c>
    </row>
    <row r="1163" spans="1:16" ht="17.100000000000001" hidden="1" customHeight="1">
      <c r="A1163" s="80" t="s">
        <v>4748</v>
      </c>
      <c r="B1163" s="80" t="s">
        <v>2578</v>
      </c>
      <c r="C1163" s="81" t="s">
        <v>2594</v>
      </c>
      <c r="D1163" s="81" t="s">
        <v>4749</v>
      </c>
      <c r="E1163" s="82" t="s">
        <v>2597</v>
      </c>
      <c r="F1163" s="81"/>
      <c r="G1163" s="81" t="s">
        <v>4594</v>
      </c>
      <c r="H1163" s="82" t="s">
        <v>2597</v>
      </c>
      <c r="I1163" s="81" t="s">
        <v>2578</v>
      </c>
      <c r="J1163" s="83" t="s">
        <v>2578</v>
      </c>
      <c r="K1163" s="95">
        <v>0</v>
      </c>
      <c r="L1163" s="84" t="s">
        <v>2578</v>
      </c>
      <c r="M1163" s="85" t="s">
        <v>4750</v>
      </c>
      <c r="N1163" s="81" t="s">
        <v>2578</v>
      </c>
      <c r="P1163" s="128">
        <f t="shared" ref="P1163:P1226" si="18">K1163*F1163</f>
        <v>0</v>
      </c>
    </row>
    <row r="1164" spans="1:16" ht="17.100000000000001" hidden="1" customHeight="1">
      <c r="A1164" s="80" t="s">
        <v>4751</v>
      </c>
      <c r="B1164" s="80" t="s">
        <v>2578</v>
      </c>
      <c r="C1164" s="81" t="s">
        <v>2594</v>
      </c>
      <c r="D1164" s="81" t="s">
        <v>4752</v>
      </c>
      <c r="E1164" s="82" t="s">
        <v>2597</v>
      </c>
      <c r="F1164" s="81"/>
      <c r="G1164" s="81" t="s">
        <v>4594</v>
      </c>
      <c r="H1164" s="82" t="s">
        <v>2597</v>
      </c>
      <c r="I1164" s="81" t="s">
        <v>2578</v>
      </c>
      <c r="J1164" s="83" t="s">
        <v>2578</v>
      </c>
      <c r="K1164" s="95">
        <v>0</v>
      </c>
      <c r="L1164" s="84" t="s">
        <v>2578</v>
      </c>
      <c r="M1164" s="85" t="s">
        <v>4753</v>
      </c>
      <c r="N1164" s="81" t="s">
        <v>2578</v>
      </c>
      <c r="P1164" s="128">
        <f t="shared" si="18"/>
        <v>0</v>
      </c>
    </row>
    <row r="1165" spans="1:16" ht="17.100000000000001" hidden="1" customHeight="1">
      <c r="A1165" s="80" t="s">
        <v>4754</v>
      </c>
      <c r="B1165" s="80" t="s">
        <v>2578</v>
      </c>
      <c r="C1165" s="81" t="s">
        <v>2594</v>
      </c>
      <c r="D1165" s="81" t="s">
        <v>4755</v>
      </c>
      <c r="E1165" s="82" t="s">
        <v>2597</v>
      </c>
      <c r="F1165" s="81"/>
      <c r="G1165" s="81" t="s">
        <v>4594</v>
      </c>
      <c r="H1165" s="82" t="s">
        <v>2597</v>
      </c>
      <c r="I1165" s="81" t="s">
        <v>2578</v>
      </c>
      <c r="J1165" s="83" t="s">
        <v>2578</v>
      </c>
      <c r="K1165" s="95">
        <v>131.72999999999999</v>
      </c>
      <c r="L1165" s="84">
        <v>42444</v>
      </c>
      <c r="M1165" s="85" t="s">
        <v>4756</v>
      </c>
      <c r="N1165" s="81" t="s">
        <v>2578</v>
      </c>
      <c r="P1165" s="128">
        <f t="shared" si="18"/>
        <v>0</v>
      </c>
    </row>
    <row r="1166" spans="1:16" ht="17.100000000000001" hidden="1" customHeight="1">
      <c r="A1166" s="80" t="s">
        <v>4757</v>
      </c>
      <c r="B1166" s="80" t="s">
        <v>2578</v>
      </c>
      <c r="C1166" s="81" t="s">
        <v>2594</v>
      </c>
      <c r="D1166" s="81" t="s">
        <v>4758</v>
      </c>
      <c r="E1166" s="82" t="s">
        <v>2597</v>
      </c>
      <c r="F1166" s="81"/>
      <c r="G1166" s="81" t="s">
        <v>4594</v>
      </c>
      <c r="H1166" s="82" t="s">
        <v>2597</v>
      </c>
      <c r="I1166" s="81" t="s">
        <v>2578</v>
      </c>
      <c r="J1166" s="83" t="s">
        <v>2578</v>
      </c>
      <c r="K1166" s="95">
        <v>0</v>
      </c>
      <c r="L1166" s="84" t="s">
        <v>2578</v>
      </c>
      <c r="M1166" s="85" t="s">
        <v>4759</v>
      </c>
      <c r="N1166" s="81" t="s">
        <v>2578</v>
      </c>
      <c r="P1166" s="128">
        <f t="shared" si="18"/>
        <v>0</v>
      </c>
    </row>
    <row r="1167" spans="1:16" ht="17.100000000000001" hidden="1" customHeight="1">
      <c r="A1167" s="80" t="s">
        <v>4760</v>
      </c>
      <c r="B1167" s="80" t="s">
        <v>2578</v>
      </c>
      <c r="C1167" s="81" t="s">
        <v>2594</v>
      </c>
      <c r="D1167" s="81" t="s">
        <v>4701</v>
      </c>
      <c r="E1167" s="82" t="s">
        <v>2597</v>
      </c>
      <c r="F1167" s="81"/>
      <c r="G1167" s="81" t="s">
        <v>4594</v>
      </c>
      <c r="H1167" s="82" t="s">
        <v>2597</v>
      </c>
      <c r="I1167" s="81" t="s">
        <v>2578</v>
      </c>
      <c r="J1167" s="83" t="s">
        <v>2578</v>
      </c>
      <c r="K1167" s="95">
        <v>0</v>
      </c>
      <c r="L1167" s="84" t="s">
        <v>2578</v>
      </c>
      <c r="M1167" s="85" t="s">
        <v>4702</v>
      </c>
      <c r="N1167" s="81" t="s">
        <v>2578</v>
      </c>
      <c r="P1167" s="128">
        <f t="shared" si="18"/>
        <v>0</v>
      </c>
    </row>
    <row r="1168" spans="1:16" ht="17.100000000000001" hidden="1" customHeight="1">
      <c r="A1168" s="80" t="s">
        <v>4761</v>
      </c>
      <c r="B1168" s="80" t="s">
        <v>2578</v>
      </c>
      <c r="C1168" s="81" t="s">
        <v>2594</v>
      </c>
      <c r="D1168" s="81" t="s">
        <v>4703</v>
      </c>
      <c r="E1168" s="82" t="s">
        <v>2597</v>
      </c>
      <c r="F1168" s="81"/>
      <c r="G1168" s="81" t="s">
        <v>4594</v>
      </c>
      <c r="H1168" s="82" t="s">
        <v>2597</v>
      </c>
      <c r="I1168" s="81" t="s">
        <v>2578</v>
      </c>
      <c r="J1168" s="83" t="s">
        <v>2578</v>
      </c>
      <c r="K1168" s="95">
        <v>0</v>
      </c>
      <c r="L1168" s="84" t="s">
        <v>2578</v>
      </c>
      <c r="M1168" s="85" t="s">
        <v>4704</v>
      </c>
      <c r="N1168" s="81" t="s">
        <v>2578</v>
      </c>
      <c r="P1168" s="128">
        <f t="shared" si="18"/>
        <v>0</v>
      </c>
    </row>
    <row r="1169" spans="1:16" ht="17.100000000000001" hidden="1" customHeight="1">
      <c r="A1169" s="80" t="s">
        <v>4762</v>
      </c>
      <c r="B1169" s="80" t="s">
        <v>2578</v>
      </c>
      <c r="C1169" s="81" t="s">
        <v>2594</v>
      </c>
      <c r="D1169" s="81" t="s">
        <v>4763</v>
      </c>
      <c r="E1169" s="82" t="s">
        <v>2597</v>
      </c>
      <c r="F1169" s="81"/>
      <c r="G1169" s="81" t="s">
        <v>4594</v>
      </c>
      <c r="H1169" s="82" t="s">
        <v>2597</v>
      </c>
      <c r="I1169" s="81" t="s">
        <v>2578</v>
      </c>
      <c r="J1169" s="83" t="s">
        <v>2578</v>
      </c>
      <c r="K1169" s="95">
        <v>0</v>
      </c>
      <c r="L1169" s="84" t="s">
        <v>2578</v>
      </c>
      <c r="M1169" s="85" t="s">
        <v>4764</v>
      </c>
      <c r="N1169" s="81" t="s">
        <v>2578</v>
      </c>
      <c r="P1169" s="128">
        <f t="shared" si="18"/>
        <v>0</v>
      </c>
    </row>
    <row r="1170" spans="1:16" ht="17.100000000000001" hidden="1" customHeight="1">
      <c r="A1170" s="80" t="s">
        <v>4765</v>
      </c>
      <c r="B1170" s="80" t="s">
        <v>2578</v>
      </c>
      <c r="C1170" s="81" t="s">
        <v>2594</v>
      </c>
      <c r="D1170" s="81" t="s">
        <v>4766</v>
      </c>
      <c r="E1170" s="82" t="s">
        <v>2597</v>
      </c>
      <c r="F1170" s="81"/>
      <c r="G1170" s="81" t="s">
        <v>4594</v>
      </c>
      <c r="H1170" s="82" t="s">
        <v>2597</v>
      </c>
      <c r="I1170" s="81" t="s">
        <v>2578</v>
      </c>
      <c r="J1170" s="83" t="s">
        <v>2578</v>
      </c>
      <c r="K1170" s="95">
        <v>0</v>
      </c>
      <c r="L1170" s="84" t="s">
        <v>2578</v>
      </c>
      <c r="M1170" s="85" t="s">
        <v>4767</v>
      </c>
      <c r="N1170" s="81" t="s">
        <v>2578</v>
      </c>
      <c r="P1170" s="128">
        <f t="shared" si="18"/>
        <v>0</v>
      </c>
    </row>
    <row r="1171" spans="1:16" ht="17.100000000000001" hidden="1" customHeight="1">
      <c r="A1171" s="80" t="s">
        <v>4768</v>
      </c>
      <c r="B1171" s="80" t="s">
        <v>2578</v>
      </c>
      <c r="C1171" s="81" t="s">
        <v>2594</v>
      </c>
      <c r="D1171" s="81" t="s">
        <v>4705</v>
      </c>
      <c r="E1171" s="82" t="s">
        <v>2597</v>
      </c>
      <c r="F1171" s="81"/>
      <c r="G1171" s="81" t="s">
        <v>4594</v>
      </c>
      <c r="H1171" s="82" t="s">
        <v>2597</v>
      </c>
      <c r="I1171" s="81" t="s">
        <v>2578</v>
      </c>
      <c r="J1171" s="83" t="s">
        <v>2578</v>
      </c>
      <c r="K1171" s="95">
        <v>0</v>
      </c>
      <c r="L1171" s="84" t="s">
        <v>2578</v>
      </c>
      <c r="M1171" s="85" t="s">
        <v>4706</v>
      </c>
      <c r="N1171" s="81" t="s">
        <v>2578</v>
      </c>
      <c r="P1171" s="128">
        <f t="shared" si="18"/>
        <v>0</v>
      </c>
    </row>
    <row r="1172" spans="1:16" ht="17.100000000000001" hidden="1" customHeight="1">
      <c r="A1172" s="102" t="s">
        <v>4769</v>
      </c>
      <c r="B1172" s="80" t="s">
        <v>2578</v>
      </c>
      <c r="C1172" s="81" t="s">
        <v>2594</v>
      </c>
      <c r="D1172" s="103" t="s">
        <v>4770</v>
      </c>
      <c r="E1172" s="98" t="s">
        <v>2597</v>
      </c>
      <c r="F1172" s="81"/>
      <c r="G1172" s="81" t="s">
        <v>4594</v>
      </c>
      <c r="H1172" s="82" t="s">
        <v>2597</v>
      </c>
      <c r="I1172" s="81" t="s">
        <v>2578</v>
      </c>
      <c r="J1172" s="83" t="s">
        <v>2578</v>
      </c>
      <c r="K1172" s="95">
        <v>0</v>
      </c>
      <c r="L1172" s="84" t="s">
        <v>2578</v>
      </c>
      <c r="M1172" s="85" t="s">
        <v>4771</v>
      </c>
      <c r="N1172" s="81" t="s">
        <v>2578</v>
      </c>
      <c r="P1172" s="128">
        <f t="shared" si="18"/>
        <v>0</v>
      </c>
    </row>
    <row r="1173" spans="1:16" ht="17.100000000000001" hidden="1" customHeight="1">
      <c r="A1173" s="80" t="s">
        <v>4772</v>
      </c>
      <c r="B1173" s="80" t="s">
        <v>2578</v>
      </c>
      <c r="C1173" s="81" t="s">
        <v>2594</v>
      </c>
      <c r="D1173" s="81" t="s">
        <v>4773</v>
      </c>
      <c r="E1173" s="82" t="s">
        <v>2597</v>
      </c>
      <c r="F1173" s="81"/>
      <c r="G1173" s="81" t="s">
        <v>4594</v>
      </c>
      <c r="H1173" s="82" t="s">
        <v>2597</v>
      </c>
      <c r="I1173" s="81" t="s">
        <v>2578</v>
      </c>
      <c r="J1173" s="83" t="s">
        <v>2578</v>
      </c>
      <c r="K1173" s="95">
        <v>0</v>
      </c>
      <c r="L1173" s="84">
        <v>42809</v>
      </c>
      <c r="M1173" s="85" t="s">
        <v>4773</v>
      </c>
      <c r="N1173" s="81" t="s">
        <v>2578</v>
      </c>
      <c r="P1173" s="128">
        <f t="shared" si="18"/>
        <v>0</v>
      </c>
    </row>
    <row r="1174" spans="1:16" ht="17.100000000000001" hidden="1" customHeight="1">
      <c r="A1174" s="80" t="s">
        <v>4774</v>
      </c>
      <c r="B1174" s="80" t="s">
        <v>2578</v>
      </c>
      <c r="C1174" s="81" t="s">
        <v>2594</v>
      </c>
      <c r="D1174" s="81" t="s">
        <v>4775</v>
      </c>
      <c r="E1174" s="82" t="s">
        <v>2597</v>
      </c>
      <c r="F1174" s="81"/>
      <c r="G1174" s="81" t="s">
        <v>4594</v>
      </c>
      <c r="H1174" s="82" t="s">
        <v>2597</v>
      </c>
      <c r="I1174" s="81" t="s">
        <v>2578</v>
      </c>
      <c r="J1174" s="83" t="s">
        <v>2578</v>
      </c>
      <c r="K1174" s="95">
        <v>0</v>
      </c>
      <c r="L1174" s="84">
        <v>42865</v>
      </c>
      <c r="M1174" s="85" t="s">
        <v>4775</v>
      </c>
      <c r="N1174" s="81" t="s">
        <v>2578</v>
      </c>
      <c r="P1174" s="128">
        <f t="shared" si="18"/>
        <v>0</v>
      </c>
    </row>
    <row r="1175" spans="1:16" ht="17.100000000000001" hidden="1" customHeight="1">
      <c r="A1175" s="80" t="s">
        <v>4776</v>
      </c>
      <c r="B1175" s="80" t="s">
        <v>2578</v>
      </c>
      <c r="C1175" s="81" t="s">
        <v>2594</v>
      </c>
      <c r="D1175" s="81" t="s">
        <v>4707</v>
      </c>
      <c r="E1175" s="82" t="s">
        <v>2597</v>
      </c>
      <c r="F1175" s="81"/>
      <c r="G1175" s="81" t="s">
        <v>4594</v>
      </c>
      <c r="H1175" s="82" t="s">
        <v>2597</v>
      </c>
      <c r="I1175" s="81" t="s">
        <v>2578</v>
      </c>
      <c r="J1175" s="83" t="s">
        <v>2578</v>
      </c>
      <c r="K1175" s="95">
        <v>0</v>
      </c>
      <c r="L1175" s="84">
        <v>42858</v>
      </c>
      <c r="M1175" s="85" t="s">
        <v>4708</v>
      </c>
      <c r="N1175" s="81" t="s">
        <v>2578</v>
      </c>
      <c r="P1175" s="128">
        <f t="shared" si="18"/>
        <v>0</v>
      </c>
    </row>
    <row r="1176" spans="1:16" ht="17.100000000000001" hidden="1" customHeight="1">
      <c r="A1176" s="80" t="s">
        <v>4777</v>
      </c>
      <c r="B1176" s="80" t="s">
        <v>2578</v>
      </c>
      <c r="C1176" s="81" t="s">
        <v>2594</v>
      </c>
      <c r="D1176" s="81" t="s">
        <v>4709</v>
      </c>
      <c r="E1176" s="82" t="s">
        <v>2597</v>
      </c>
      <c r="F1176" s="81"/>
      <c r="G1176" s="81" t="s">
        <v>4594</v>
      </c>
      <c r="H1176" s="82" t="s">
        <v>2597</v>
      </c>
      <c r="I1176" s="81" t="s">
        <v>2578</v>
      </c>
      <c r="J1176" s="83" t="s">
        <v>2578</v>
      </c>
      <c r="K1176" s="95">
        <v>0</v>
      </c>
      <c r="L1176" s="84">
        <v>42858</v>
      </c>
      <c r="M1176" s="85" t="s">
        <v>4710</v>
      </c>
      <c r="N1176" s="81" t="s">
        <v>2578</v>
      </c>
      <c r="P1176" s="128">
        <f t="shared" si="18"/>
        <v>0</v>
      </c>
    </row>
    <row r="1177" spans="1:16" ht="17.100000000000001" hidden="1" customHeight="1">
      <c r="A1177" s="80" t="s">
        <v>4778</v>
      </c>
      <c r="B1177" s="80" t="s">
        <v>2578</v>
      </c>
      <c r="C1177" s="81" t="s">
        <v>2594</v>
      </c>
      <c r="D1177" s="81" t="s">
        <v>4711</v>
      </c>
      <c r="E1177" s="82" t="s">
        <v>2597</v>
      </c>
      <c r="F1177" s="81"/>
      <c r="G1177" s="81" t="s">
        <v>4594</v>
      </c>
      <c r="H1177" s="82" t="s">
        <v>2597</v>
      </c>
      <c r="I1177" s="81" t="s">
        <v>2578</v>
      </c>
      <c r="J1177" s="83" t="s">
        <v>2578</v>
      </c>
      <c r="K1177" s="95">
        <v>0</v>
      </c>
      <c r="L1177" s="84">
        <v>42865</v>
      </c>
      <c r="M1177" s="85" t="s">
        <v>4712</v>
      </c>
      <c r="N1177" s="81" t="s">
        <v>2578</v>
      </c>
      <c r="P1177" s="128">
        <f t="shared" si="18"/>
        <v>0</v>
      </c>
    </row>
    <row r="1178" spans="1:16" ht="17.100000000000001" hidden="1" customHeight="1">
      <c r="A1178" s="80" t="s">
        <v>4779</v>
      </c>
      <c r="B1178" s="80" t="s">
        <v>2578</v>
      </c>
      <c r="C1178" s="81" t="s">
        <v>2594</v>
      </c>
      <c r="D1178" s="81" t="s">
        <v>4780</v>
      </c>
      <c r="E1178" s="82" t="s">
        <v>2597</v>
      </c>
      <c r="F1178" s="81"/>
      <c r="G1178" s="81" t="s">
        <v>4594</v>
      </c>
      <c r="H1178" s="82" t="s">
        <v>2597</v>
      </c>
      <c r="I1178" s="81" t="s">
        <v>2578</v>
      </c>
      <c r="J1178" s="83" t="s">
        <v>2578</v>
      </c>
      <c r="K1178" s="95">
        <v>0</v>
      </c>
      <c r="L1178" s="84" t="s">
        <v>2578</v>
      </c>
      <c r="M1178" s="85" t="s">
        <v>4781</v>
      </c>
      <c r="N1178" s="81" t="s">
        <v>2578</v>
      </c>
      <c r="P1178" s="128">
        <f t="shared" si="18"/>
        <v>0</v>
      </c>
    </row>
    <row r="1179" spans="1:16" ht="17.100000000000001" hidden="1" customHeight="1">
      <c r="A1179" s="80" t="s">
        <v>4782</v>
      </c>
      <c r="B1179" s="80" t="s">
        <v>2578</v>
      </c>
      <c r="C1179" s="81" t="s">
        <v>2594</v>
      </c>
      <c r="D1179" s="81" t="s">
        <v>4783</v>
      </c>
      <c r="E1179" s="82" t="s">
        <v>2597</v>
      </c>
      <c r="F1179" s="81"/>
      <c r="G1179" s="81" t="s">
        <v>4594</v>
      </c>
      <c r="H1179" s="82" t="s">
        <v>2597</v>
      </c>
      <c r="I1179" s="81" t="s">
        <v>2578</v>
      </c>
      <c r="J1179" s="83" t="s">
        <v>2578</v>
      </c>
      <c r="K1179" s="95">
        <v>0</v>
      </c>
      <c r="L1179" s="84" t="s">
        <v>2578</v>
      </c>
      <c r="M1179" s="85" t="s">
        <v>2578</v>
      </c>
      <c r="N1179" s="81" t="s">
        <v>2578</v>
      </c>
      <c r="P1179" s="128">
        <f t="shared" si="18"/>
        <v>0</v>
      </c>
    </row>
    <row r="1180" spans="1:16" ht="17.100000000000001" hidden="1" customHeight="1">
      <c r="A1180" s="80" t="s">
        <v>4784</v>
      </c>
      <c r="B1180" s="80" t="s">
        <v>2578</v>
      </c>
      <c r="C1180" s="81" t="s">
        <v>2594</v>
      </c>
      <c r="D1180" s="81" t="s">
        <v>4785</v>
      </c>
      <c r="E1180" s="82" t="s">
        <v>2597</v>
      </c>
      <c r="F1180" s="81"/>
      <c r="G1180" s="81" t="s">
        <v>4594</v>
      </c>
      <c r="H1180" s="82" t="s">
        <v>2597</v>
      </c>
      <c r="I1180" s="81" t="s">
        <v>2578</v>
      </c>
      <c r="J1180" s="83" t="s">
        <v>2578</v>
      </c>
      <c r="K1180" s="95">
        <v>0</v>
      </c>
      <c r="L1180" s="84" t="s">
        <v>2578</v>
      </c>
      <c r="M1180" s="85" t="s">
        <v>4786</v>
      </c>
      <c r="N1180" s="81" t="s">
        <v>2578</v>
      </c>
      <c r="P1180" s="128">
        <f t="shared" si="18"/>
        <v>0</v>
      </c>
    </row>
    <row r="1181" spans="1:16" ht="17.100000000000001" hidden="1" customHeight="1">
      <c r="A1181" s="80" t="s">
        <v>4787</v>
      </c>
      <c r="B1181" s="80" t="s">
        <v>2578</v>
      </c>
      <c r="C1181" s="81" t="s">
        <v>2594</v>
      </c>
      <c r="D1181" s="81" t="s">
        <v>4606</v>
      </c>
      <c r="E1181" s="82" t="s">
        <v>2597</v>
      </c>
      <c r="F1181" s="81"/>
      <c r="G1181" s="81" t="s">
        <v>4594</v>
      </c>
      <c r="H1181" s="82" t="s">
        <v>2597</v>
      </c>
      <c r="I1181" s="81" t="s">
        <v>2578</v>
      </c>
      <c r="J1181" s="83" t="s">
        <v>2578</v>
      </c>
      <c r="K1181" s="95">
        <v>0</v>
      </c>
      <c r="L1181" s="84" t="s">
        <v>2578</v>
      </c>
      <c r="M1181" s="85" t="s">
        <v>4788</v>
      </c>
      <c r="N1181" s="81" t="s">
        <v>2578</v>
      </c>
      <c r="P1181" s="128">
        <f t="shared" si="18"/>
        <v>0</v>
      </c>
    </row>
    <row r="1182" spans="1:16" ht="17.100000000000001" hidden="1" customHeight="1">
      <c r="A1182" s="80" t="s">
        <v>4789</v>
      </c>
      <c r="B1182" s="80" t="s">
        <v>2578</v>
      </c>
      <c r="C1182" s="81" t="s">
        <v>2594</v>
      </c>
      <c r="D1182" s="81" t="s">
        <v>4790</v>
      </c>
      <c r="E1182" s="82" t="s">
        <v>2597</v>
      </c>
      <c r="F1182" s="81"/>
      <c r="G1182" s="81" t="s">
        <v>4594</v>
      </c>
      <c r="H1182" s="82" t="s">
        <v>2597</v>
      </c>
      <c r="I1182" s="81" t="s">
        <v>2578</v>
      </c>
      <c r="J1182" s="83" t="s">
        <v>2578</v>
      </c>
      <c r="K1182" s="95">
        <v>0</v>
      </c>
      <c r="L1182" s="84" t="s">
        <v>2578</v>
      </c>
      <c r="M1182" s="85" t="s">
        <v>4791</v>
      </c>
      <c r="N1182" s="81" t="s">
        <v>2578</v>
      </c>
      <c r="P1182" s="128">
        <f t="shared" si="18"/>
        <v>0</v>
      </c>
    </row>
    <row r="1183" spans="1:16" ht="17.100000000000001" hidden="1" customHeight="1">
      <c r="A1183" s="80" t="s">
        <v>4792</v>
      </c>
      <c r="B1183" s="80" t="s">
        <v>2578</v>
      </c>
      <c r="C1183" s="81" t="s">
        <v>2594</v>
      </c>
      <c r="D1183" s="81" t="s">
        <v>4793</v>
      </c>
      <c r="E1183" s="82" t="s">
        <v>2597</v>
      </c>
      <c r="F1183" s="81"/>
      <c r="G1183" s="81" t="s">
        <v>4594</v>
      </c>
      <c r="H1183" s="82" t="s">
        <v>2597</v>
      </c>
      <c r="I1183" s="81" t="s">
        <v>2578</v>
      </c>
      <c r="J1183" s="83" t="s">
        <v>2578</v>
      </c>
      <c r="K1183" s="95">
        <v>0</v>
      </c>
      <c r="L1183" s="84" t="s">
        <v>2578</v>
      </c>
      <c r="M1183" s="85" t="s">
        <v>2578</v>
      </c>
      <c r="N1183" s="81" t="s">
        <v>2578</v>
      </c>
      <c r="P1183" s="128">
        <f t="shared" si="18"/>
        <v>0</v>
      </c>
    </row>
    <row r="1184" spans="1:16" ht="17.100000000000001" hidden="1" customHeight="1">
      <c r="A1184" s="80" t="s">
        <v>4794</v>
      </c>
      <c r="B1184" s="80" t="s">
        <v>2578</v>
      </c>
      <c r="C1184" s="81" t="s">
        <v>2594</v>
      </c>
      <c r="D1184" s="81" t="s">
        <v>4795</v>
      </c>
      <c r="E1184" s="82" t="s">
        <v>2597</v>
      </c>
      <c r="F1184" s="81"/>
      <c r="G1184" s="81" t="s">
        <v>4594</v>
      </c>
      <c r="H1184" s="82" t="s">
        <v>2597</v>
      </c>
      <c r="I1184" s="81" t="s">
        <v>2578</v>
      </c>
      <c r="J1184" s="83" t="s">
        <v>2578</v>
      </c>
      <c r="K1184" s="95">
        <v>0</v>
      </c>
      <c r="L1184" s="84" t="s">
        <v>2578</v>
      </c>
      <c r="M1184" s="85" t="s">
        <v>4796</v>
      </c>
      <c r="N1184" s="81" t="s">
        <v>2578</v>
      </c>
      <c r="P1184" s="128">
        <f t="shared" si="18"/>
        <v>0</v>
      </c>
    </row>
    <row r="1185" spans="1:16" ht="17.100000000000001" hidden="1" customHeight="1">
      <c r="A1185" s="80">
        <v>130001</v>
      </c>
      <c r="B1185" s="80" t="s">
        <v>2578</v>
      </c>
      <c r="C1185" s="81" t="s">
        <v>2594</v>
      </c>
      <c r="D1185" s="81" t="s">
        <v>4797</v>
      </c>
      <c r="E1185" s="82" t="s">
        <v>2597</v>
      </c>
      <c r="F1185" s="81"/>
      <c r="G1185" s="81" t="s">
        <v>4798</v>
      </c>
      <c r="H1185" s="82" t="s">
        <v>2597</v>
      </c>
      <c r="I1185" s="81" t="s">
        <v>2578</v>
      </c>
      <c r="J1185" s="83" t="s">
        <v>2578</v>
      </c>
      <c r="K1185" s="95">
        <v>5.83</v>
      </c>
      <c r="L1185" s="84">
        <v>41975</v>
      </c>
      <c r="M1185" s="85" t="s">
        <v>4799</v>
      </c>
      <c r="N1185" s="81" t="s">
        <v>2578</v>
      </c>
      <c r="P1185" s="128">
        <f t="shared" si="18"/>
        <v>0</v>
      </c>
    </row>
    <row r="1186" spans="1:16" ht="17.100000000000001" hidden="1" customHeight="1">
      <c r="A1186" s="80">
        <v>130002</v>
      </c>
      <c r="B1186" s="80" t="s">
        <v>2578</v>
      </c>
      <c r="C1186" s="81" t="s">
        <v>2594</v>
      </c>
      <c r="D1186" s="81" t="s">
        <v>4800</v>
      </c>
      <c r="E1186" s="82" t="s">
        <v>2597</v>
      </c>
      <c r="F1186" s="81"/>
      <c r="G1186" s="81" t="s">
        <v>4798</v>
      </c>
      <c r="H1186" s="82" t="s">
        <v>2597</v>
      </c>
      <c r="I1186" s="81" t="s">
        <v>2578</v>
      </c>
      <c r="J1186" s="83" t="s">
        <v>2578</v>
      </c>
      <c r="K1186" s="95">
        <v>2.57</v>
      </c>
      <c r="L1186" s="84">
        <v>42417</v>
      </c>
      <c r="M1186" s="85" t="s">
        <v>4801</v>
      </c>
      <c r="N1186" s="81" t="s">
        <v>2578</v>
      </c>
      <c r="P1186" s="128">
        <f t="shared" si="18"/>
        <v>0</v>
      </c>
    </row>
    <row r="1187" spans="1:16" ht="17.100000000000001" customHeight="1">
      <c r="A1187" s="102">
        <v>130003</v>
      </c>
      <c r="B1187" s="80" t="s">
        <v>2578</v>
      </c>
      <c r="C1187" s="81" t="s">
        <v>2594</v>
      </c>
      <c r="D1187" s="103" t="s">
        <v>4802</v>
      </c>
      <c r="E1187" s="98" t="s">
        <v>2597</v>
      </c>
      <c r="F1187" s="81">
        <v>12</v>
      </c>
      <c r="G1187" s="81" t="s">
        <v>4798</v>
      </c>
      <c r="H1187" s="82" t="s">
        <v>2597</v>
      </c>
      <c r="I1187" s="81">
        <v>1</v>
      </c>
      <c r="J1187" s="83" t="s">
        <v>2578</v>
      </c>
      <c r="K1187" s="98">
        <v>9.5500000000000007</v>
      </c>
      <c r="L1187" s="84">
        <v>43889</v>
      </c>
      <c r="M1187" s="85" t="s">
        <v>4803</v>
      </c>
      <c r="N1187" s="81" t="s">
        <v>2578</v>
      </c>
      <c r="P1187" s="128">
        <f t="shared" si="18"/>
        <v>114.60000000000001</v>
      </c>
    </row>
    <row r="1188" spans="1:16" ht="17.100000000000001" hidden="1" customHeight="1">
      <c r="A1188" s="80">
        <v>130004</v>
      </c>
      <c r="B1188" s="80" t="s">
        <v>2578</v>
      </c>
      <c r="C1188" s="81" t="s">
        <v>2594</v>
      </c>
      <c r="D1188" s="81" t="s">
        <v>4804</v>
      </c>
      <c r="E1188" s="82" t="s">
        <v>2597</v>
      </c>
      <c r="F1188" s="81"/>
      <c r="G1188" s="81" t="s">
        <v>4798</v>
      </c>
      <c r="H1188" s="82" t="s">
        <v>2597</v>
      </c>
      <c r="I1188" s="81" t="s">
        <v>2578</v>
      </c>
      <c r="J1188" s="83" t="s">
        <v>2578</v>
      </c>
      <c r="K1188" s="95">
        <v>11.1</v>
      </c>
      <c r="L1188" s="84">
        <v>43889</v>
      </c>
      <c r="M1188" s="85" t="s">
        <v>4805</v>
      </c>
      <c r="N1188" s="81" t="s">
        <v>2578</v>
      </c>
      <c r="P1188" s="128">
        <f t="shared" si="18"/>
        <v>0</v>
      </c>
    </row>
    <row r="1189" spans="1:16" ht="17.100000000000001" hidden="1" customHeight="1">
      <c r="A1189" s="80">
        <v>130029</v>
      </c>
      <c r="B1189" s="80" t="s">
        <v>2578</v>
      </c>
      <c r="C1189" s="81" t="s">
        <v>2594</v>
      </c>
      <c r="D1189" s="81" t="s">
        <v>4806</v>
      </c>
      <c r="E1189" s="82" t="s">
        <v>2597</v>
      </c>
      <c r="F1189" s="81"/>
      <c r="G1189" s="81" t="s">
        <v>4798</v>
      </c>
      <c r="H1189" s="82" t="s">
        <v>2597</v>
      </c>
      <c r="I1189" s="81" t="s">
        <v>2578</v>
      </c>
      <c r="J1189" s="83" t="s">
        <v>2578</v>
      </c>
      <c r="K1189" s="95">
        <v>0.08</v>
      </c>
      <c r="L1189" s="84">
        <v>42593</v>
      </c>
      <c r="M1189" s="85" t="s">
        <v>4807</v>
      </c>
      <c r="N1189" s="81" t="s">
        <v>2578</v>
      </c>
      <c r="P1189" s="128">
        <f t="shared" si="18"/>
        <v>0</v>
      </c>
    </row>
    <row r="1190" spans="1:16" ht="17.100000000000001" hidden="1" customHeight="1">
      <c r="A1190" s="80">
        <v>130032</v>
      </c>
      <c r="B1190" s="80" t="s">
        <v>2578</v>
      </c>
      <c r="C1190" s="81" t="s">
        <v>2594</v>
      </c>
      <c r="D1190" s="81" t="s">
        <v>4808</v>
      </c>
      <c r="E1190" s="82" t="s">
        <v>2597</v>
      </c>
      <c r="F1190" s="81"/>
      <c r="G1190" s="81" t="s">
        <v>4798</v>
      </c>
      <c r="H1190" s="82" t="s">
        <v>2597</v>
      </c>
      <c r="I1190" s="81" t="s">
        <v>2578</v>
      </c>
      <c r="J1190" s="83" t="s">
        <v>2578</v>
      </c>
      <c r="K1190" s="95">
        <v>0</v>
      </c>
      <c r="L1190" s="84" t="s">
        <v>2578</v>
      </c>
      <c r="M1190" s="85" t="s">
        <v>4809</v>
      </c>
      <c r="N1190" s="81" t="s">
        <v>2578</v>
      </c>
      <c r="P1190" s="128">
        <f t="shared" si="18"/>
        <v>0</v>
      </c>
    </row>
    <row r="1191" spans="1:16" ht="17.100000000000001" hidden="1" customHeight="1">
      <c r="A1191" s="80">
        <v>130033</v>
      </c>
      <c r="B1191" s="80" t="s">
        <v>2578</v>
      </c>
      <c r="C1191" s="81" t="s">
        <v>2594</v>
      </c>
      <c r="D1191" s="81" t="s">
        <v>4810</v>
      </c>
      <c r="E1191" s="82" t="s">
        <v>2597</v>
      </c>
      <c r="F1191" s="81"/>
      <c r="G1191" s="81" t="s">
        <v>4798</v>
      </c>
      <c r="H1191" s="82" t="s">
        <v>2597</v>
      </c>
      <c r="I1191" s="81" t="s">
        <v>2578</v>
      </c>
      <c r="J1191" s="83" t="s">
        <v>2578</v>
      </c>
      <c r="K1191" s="95">
        <v>0</v>
      </c>
      <c r="L1191" s="84" t="s">
        <v>2578</v>
      </c>
      <c r="M1191" s="85" t="s">
        <v>4811</v>
      </c>
      <c r="N1191" s="81" t="s">
        <v>2578</v>
      </c>
      <c r="P1191" s="128">
        <f t="shared" si="18"/>
        <v>0</v>
      </c>
    </row>
    <row r="1192" spans="1:16" ht="17.100000000000001" hidden="1" customHeight="1">
      <c r="A1192" s="80">
        <v>130034</v>
      </c>
      <c r="B1192" s="80" t="s">
        <v>2578</v>
      </c>
      <c r="C1192" s="81" t="s">
        <v>2594</v>
      </c>
      <c r="D1192" s="81" t="s">
        <v>4812</v>
      </c>
      <c r="E1192" s="82" t="s">
        <v>2597</v>
      </c>
      <c r="F1192" s="81"/>
      <c r="G1192" s="81" t="s">
        <v>4798</v>
      </c>
      <c r="H1192" s="82" t="s">
        <v>2597</v>
      </c>
      <c r="I1192" s="81" t="s">
        <v>2578</v>
      </c>
      <c r="J1192" s="83" t="s">
        <v>2578</v>
      </c>
      <c r="K1192" s="95">
        <v>0</v>
      </c>
      <c r="L1192" s="84" t="s">
        <v>2578</v>
      </c>
      <c r="M1192" s="85" t="s">
        <v>4813</v>
      </c>
      <c r="N1192" s="81" t="s">
        <v>2578</v>
      </c>
      <c r="P1192" s="128">
        <f t="shared" si="18"/>
        <v>0</v>
      </c>
    </row>
    <row r="1193" spans="1:16" ht="17.100000000000001" hidden="1" customHeight="1">
      <c r="A1193" s="80">
        <v>130035</v>
      </c>
      <c r="B1193" s="80" t="s">
        <v>2578</v>
      </c>
      <c r="C1193" s="81" t="s">
        <v>2594</v>
      </c>
      <c r="D1193" s="81" t="s">
        <v>4814</v>
      </c>
      <c r="E1193" s="82" t="s">
        <v>2597</v>
      </c>
      <c r="F1193" s="81"/>
      <c r="G1193" s="81" t="s">
        <v>4798</v>
      </c>
      <c r="H1193" s="82" t="s">
        <v>2597</v>
      </c>
      <c r="I1193" s="81" t="s">
        <v>2578</v>
      </c>
      <c r="J1193" s="83" t="s">
        <v>2578</v>
      </c>
      <c r="K1193" s="95">
        <v>0</v>
      </c>
      <c r="L1193" s="84" t="s">
        <v>2578</v>
      </c>
      <c r="M1193" s="85" t="s">
        <v>4815</v>
      </c>
      <c r="N1193" s="81" t="s">
        <v>2578</v>
      </c>
      <c r="P1193" s="128">
        <f t="shared" si="18"/>
        <v>0</v>
      </c>
    </row>
    <row r="1194" spans="1:16" ht="17.100000000000001" hidden="1" customHeight="1">
      <c r="A1194" s="80">
        <v>130036</v>
      </c>
      <c r="B1194" s="80" t="s">
        <v>2578</v>
      </c>
      <c r="C1194" s="81" t="s">
        <v>2594</v>
      </c>
      <c r="D1194" s="81" t="s">
        <v>4816</v>
      </c>
      <c r="E1194" s="82" t="s">
        <v>2597</v>
      </c>
      <c r="F1194" s="81"/>
      <c r="G1194" s="81" t="s">
        <v>4798</v>
      </c>
      <c r="H1194" s="82" t="s">
        <v>2597</v>
      </c>
      <c r="I1194" s="81" t="s">
        <v>2578</v>
      </c>
      <c r="J1194" s="83" t="s">
        <v>2578</v>
      </c>
      <c r="K1194" s="95">
        <v>0</v>
      </c>
      <c r="L1194" s="84" t="s">
        <v>2578</v>
      </c>
      <c r="M1194" s="85" t="s">
        <v>4817</v>
      </c>
      <c r="N1194" s="81" t="s">
        <v>2578</v>
      </c>
      <c r="P1194" s="128">
        <f t="shared" si="18"/>
        <v>0</v>
      </c>
    </row>
    <row r="1195" spans="1:16" ht="17.100000000000001" hidden="1" customHeight="1">
      <c r="A1195" s="80">
        <v>130037</v>
      </c>
      <c r="B1195" s="80" t="s">
        <v>2578</v>
      </c>
      <c r="C1195" s="81" t="s">
        <v>2594</v>
      </c>
      <c r="D1195" s="81" t="s">
        <v>4818</v>
      </c>
      <c r="E1195" s="82" t="s">
        <v>2597</v>
      </c>
      <c r="F1195" s="81"/>
      <c r="G1195" s="81" t="s">
        <v>4798</v>
      </c>
      <c r="H1195" s="82" t="s">
        <v>2597</v>
      </c>
      <c r="I1195" s="81" t="s">
        <v>2578</v>
      </c>
      <c r="J1195" s="83" t="s">
        <v>2578</v>
      </c>
      <c r="K1195" s="95">
        <v>0</v>
      </c>
      <c r="L1195" s="84" t="s">
        <v>2578</v>
      </c>
      <c r="M1195" s="85" t="s">
        <v>4819</v>
      </c>
      <c r="N1195" s="81" t="s">
        <v>2578</v>
      </c>
      <c r="P1195" s="128">
        <f t="shared" si="18"/>
        <v>0</v>
      </c>
    </row>
    <row r="1196" spans="1:16" ht="17.100000000000001" hidden="1" customHeight="1">
      <c r="A1196" s="80">
        <v>130038</v>
      </c>
      <c r="B1196" s="80" t="s">
        <v>2578</v>
      </c>
      <c r="C1196" s="81" t="s">
        <v>2594</v>
      </c>
      <c r="D1196" s="81" t="s">
        <v>4820</v>
      </c>
      <c r="E1196" s="82" t="s">
        <v>2597</v>
      </c>
      <c r="F1196" s="81"/>
      <c r="G1196" s="81" t="s">
        <v>4798</v>
      </c>
      <c r="H1196" s="82" t="s">
        <v>2597</v>
      </c>
      <c r="I1196" s="81" t="s">
        <v>2578</v>
      </c>
      <c r="J1196" s="83" t="s">
        <v>2578</v>
      </c>
      <c r="K1196" s="95">
        <v>0</v>
      </c>
      <c r="L1196" s="84" t="s">
        <v>2578</v>
      </c>
      <c r="M1196" s="85" t="s">
        <v>4821</v>
      </c>
      <c r="N1196" s="81" t="s">
        <v>2578</v>
      </c>
      <c r="P1196" s="128">
        <f t="shared" si="18"/>
        <v>0</v>
      </c>
    </row>
    <row r="1197" spans="1:16" ht="17.100000000000001" hidden="1" customHeight="1">
      <c r="A1197" s="80">
        <v>130042</v>
      </c>
      <c r="B1197" s="80" t="s">
        <v>2578</v>
      </c>
      <c r="C1197" s="81" t="s">
        <v>2594</v>
      </c>
      <c r="D1197" s="81" t="s">
        <v>4822</v>
      </c>
      <c r="E1197" s="82" t="s">
        <v>2597</v>
      </c>
      <c r="F1197" s="81"/>
      <c r="G1197" s="81" t="s">
        <v>4798</v>
      </c>
      <c r="H1197" s="82" t="s">
        <v>2597</v>
      </c>
      <c r="I1197" s="81" t="s">
        <v>2578</v>
      </c>
      <c r="J1197" s="83" t="s">
        <v>2578</v>
      </c>
      <c r="K1197" s="95">
        <v>0.86</v>
      </c>
      <c r="L1197" s="84">
        <v>42531</v>
      </c>
      <c r="M1197" s="85" t="s">
        <v>4823</v>
      </c>
      <c r="N1197" s="81" t="s">
        <v>2578</v>
      </c>
      <c r="P1197" s="128">
        <f t="shared" si="18"/>
        <v>0</v>
      </c>
    </row>
    <row r="1198" spans="1:16" ht="17.100000000000001" hidden="1" customHeight="1">
      <c r="A1198" s="80">
        <v>130046</v>
      </c>
      <c r="B1198" s="80" t="s">
        <v>2578</v>
      </c>
      <c r="C1198" s="81" t="s">
        <v>2594</v>
      </c>
      <c r="D1198" s="81" t="s">
        <v>4824</v>
      </c>
      <c r="E1198" s="82" t="s">
        <v>2597</v>
      </c>
      <c r="F1198" s="81"/>
      <c r="G1198" s="81" t="s">
        <v>4798</v>
      </c>
      <c r="H1198" s="82" t="s">
        <v>2597</v>
      </c>
      <c r="I1198" s="81" t="s">
        <v>2578</v>
      </c>
      <c r="J1198" s="83" t="s">
        <v>2578</v>
      </c>
      <c r="K1198" s="95">
        <v>11</v>
      </c>
      <c r="L1198" s="84">
        <v>43906</v>
      </c>
      <c r="M1198" s="85" t="s">
        <v>4825</v>
      </c>
      <c r="N1198" s="81" t="s">
        <v>2578</v>
      </c>
      <c r="P1198" s="128">
        <f t="shared" si="18"/>
        <v>0</v>
      </c>
    </row>
    <row r="1199" spans="1:16" ht="17.100000000000001" customHeight="1">
      <c r="A1199" s="80">
        <v>130047</v>
      </c>
      <c r="B1199" s="80" t="s">
        <v>2578</v>
      </c>
      <c r="C1199" s="81" t="s">
        <v>2594</v>
      </c>
      <c r="D1199" s="81" t="s">
        <v>4826</v>
      </c>
      <c r="E1199" s="82" t="s">
        <v>2597</v>
      </c>
      <c r="F1199" s="81">
        <v>36</v>
      </c>
      <c r="G1199" s="81" t="s">
        <v>4798</v>
      </c>
      <c r="H1199" s="82" t="s">
        <v>2597</v>
      </c>
      <c r="I1199" s="81" t="s">
        <v>2578</v>
      </c>
      <c r="J1199" s="83" t="s">
        <v>2578</v>
      </c>
      <c r="K1199" s="98">
        <v>4.9000000000000004</v>
      </c>
      <c r="L1199" s="84">
        <v>43861</v>
      </c>
      <c r="M1199" s="85" t="s">
        <v>4827</v>
      </c>
      <c r="N1199" s="81" t="s">
        <v>2578</v>
      </c>
      <c r="P1199" s="128">
        <f t="shared" si="18"/>
        <v>176.4</v>
      </c>
    </row>
    <row r="1200" spans="1:16" ht="17.100000000000001" hidden="1" customHeight="1">
      <c r="A1200" s="80">
        <v>130048</v>
      </c>
      <c r="B1200" s="80" t="s">
        <v>2578</v>
      </c>
      <c r="C1200" s="81" t="s">
        <v>2594</v>
      </c>
      <c r="D1200" s="81" t="s">
        <v>4828</v>
      </c>
      <c r="E1200" s="82" t="s">
        <v>2597</v>
      </c>
      <c r="F1200" s="81"/>
      <c r="G1200" s="81" t="s">
        <v>4798</v>
      </c>
      <c r="H1200" s="82" t="s">
        <v>2597</v>
      </c>
      <c r="I1200" s="81" t="s">
        <v>2578</v>
      </c>
      <c r="J1200" s="83" t="s">
        <v>2578</v>
      </c>
      <c r="K1200" s="95">
        <v>2</v>
      </c>
      <c r="L1200" s="84">
        <v>42417</v>
      </c>
      <c r="M1200" s="85" t="s">
        <v>4829</v>
      </c>
      <c r="N1200" s="81" t="s">
        <v>2578</v>
      </c>
      <c r="P1200" s="128">
        <f t="shared" si="18"/>
        <v>0</v>
      </c>
    </row>
    <row r="1201" spans="1:16" ht="17.100000000000001" hidden="1" customHeight="1">
      <c r="A1201" s="80">
        <v>130049</v>
      </c>
      <c r="B1201" s="80" t="s">
        <v>2578</v>
      </c>
      <c r="C1201" s="81" t="s">
        <v>2594</v>
      </c>
      <c r="D1201" s="81" t="s">
        <v>4830</v>
      </c>
      <c r="E1201" s="82" t="s">
        <v>2597</v>
      </c>
      <c r="F1201" s="81"/>
      <c r="G1201" s="81" t="s">
        <v>4798</v>
      </c>
      <c r="H1201" s="82" t="s">
        <v>2597</v>
      </c>
      <c r="I1201" s="81" t="s">
        <v>2578</v>
      </c>
      <c r="J1201" s="83" t="s">
        <v>2578</v>
      </c>
      <c r="K1201" s="95">
        <v>30</v>
      </c>
      <c r="L1201" s="84">
        <v>43312</v>
      </c>
      <c r="M1201" s="85" t="s">
        <v>4831</v>
      </c>
      <c r="N1201" s="81" t="s">
        <v>2578</v>
      </c>
      <c r="P1201" s="128">
        <f t="shared" si="18"/>
        <v>0</v>
      </c>
    </row>
    <row r="1202" spans="1:16" ht="17.100000000000001" hidden="1" customHeight="1">
      <c r="A1202" s="80">
        <v>130050</v>
      </c>
      <c r="B1202" s="80" t="s">
        <v>2578</v>
      </c>
      <c r="C1202" s="81" t="s">
        <v>2594</v>
      </c>
      <c r="D1202" s="81" t="s">
        <v>4832</v>
      </c>
      <c r="E1202" s="82" t="s">
        <v>2597</v>
      </c>
      <c r="F1202" s="81"/>
      <c r="G1202" s="81" t="s">
        <v>4798</v>
      </c>
      <c r="H1202" s="82" t="s">
        <v>2597</v>
      </c>
      <c r="I1202" s="81" t="s">
        <v>2578</v>
      </c>
      <c r="J1202" s="83" t="s">
        <v>2578</v>
      </c>
      <c r="K1202" s="95">
        <v>0.74</v>
      </c>
      <c r="L1202" s="84">
        <v>42541</v>
      </c>
      <c r="M1202" s="85" t="s">
        <v>4833</v>
      </c>
      <c r="N1202" s="81" t="s">
        <v>2578</v>
      </c>
      <c r="P1202" s="128">
        <f t="shared" si="18"/>
        <v>0</v>
      </c>
    </row>
    <row r="1203" spans="1:16" ht="17.100000000000001" hidden="1" customHeight="1">
      <c r="A1203" s="80">
        <v>130051</v>
      </c>
      <c r="B1203" s="80" t="s">
        <v>2578</v>
      </c>
      <c r="C1203" s="81" t="s">
        <v>2594</v>
      </c>
      <c r="D1203" s="81" t="s">
        <v>4834</v>
      </c>
      <c r="E1203" s="82" t="s">
        <v>2597</v>
      </c>
      <c r="F1203" s="81"/>
      <c r="G1203" s="81" t="s">
        <v>4798</v>
      </c>
      <c r="H1203" s="82" t="s">
        <v>2597</v>
      </c>
      <c r="I1203" s="81" t="s">
        <v>2578</v>
      </c>
      <c r="J1203" s="83" t="s">
        <v>2578</v>
      </c>
      <c r="K1203" s="95">
        <v>4.5999999999999996</v>
      </c>
      <c r="L1203" s="84">
        <v>42548</v>
      </c>
      <c r="M1203" s="85" t="s">
        <v>4834</v>
      </c>
      <c r="N1203" s="81" t="s">
        <v>2578</v>
      </c>
      <c r="P1203" s="128">
        <f t="shared" si="18"/>
        <v>0</v>
      </c>
    </row>
    <row r="1204" spans="1:16" ht="17.100000000000001" hidden="1" customHeight="1">
      <c r="A1204" s="80">
        <v>130052</v>
      </c>
      <c r="B1204" s="80" t="s">
        <v>2578</v>
      </c>
      <c r="C1204" s="81" t="s">
        <v>2594</v>
      </c>
      <c r="D1204" s="81" t="s">
        <v>4835</v>
      </c>
      <c r="E1204" s="82" t="s">
        <v>2597</v>
      </c>
      <c r="F1204" s="81"/>
      <c r="G1204" s="81" t="s">
        <v>4798</v>
      </c>
      <c r="H1204" s="82" t="s">
        <v>2597</v>
      </c>
      <c r="I1204" s="81" t="s">
        <v>2578</v>
      </c>
      <c r="J1204" s="83" t="s">
        <v>2578</v>
      </c>
      <c r="K1204" s="95">
        <v>17.809999999999999</v>
      </c>
      <c r="L1204" s="84">
        <v>42677</v>
      </c>
      <c r="M1204" s="85" t="s">
        <v>4836</v>
      </c>
      <c r="N1204" s="81" t="s">
        <v>2578</v>
      </c>
      <c r="P1204" s="128">
        <f t="shared" si="18"/>
        <v>0</v>
      </c>
    </row>
    <row r="1205" spans="1:16" ht="17.100000000000001" hidden="1" customHeight="1">
      <c r="A1205" s="80">
        <v>130053</v>
      </c>
      <c r="B1205" s="80" t="s">
        <v>2578</v>
      </c>
      <c r="C1205" s="81" t="s">
        <v>2594</v>
      </c>
      <c r="D1205" s="81" t="s">
        <v>4837</v>
      </c>
      <c r="E1205" s="82" t="s">
        <v>2597</v>
      </c>
      <c r="F1205" s="81"/>
      <c r="G1205" s="81" t="s">
        <v>4798</v>
      </c>
      <c r="H1205" s="82" t="s">
        <v>2597</v>
      </c>
      <c r="I1205" s="81" t="s">
        <v>2578</v>
      </c>
      <c r="J1205" s="83" t="s">
        <v>2578</v>
      </c>
      <c r="K1205" s="95">
        <v>6.84</v>
      </c>
      <c r="L1205" s="84">
        <v>42592</v>
      </c>
      <c r="M1205" s="85" t="s">
        <v>4838</v>
      </c>
      <c r="N1205" s="81" t="s">
        <v>2578</v>
      </c>
      <c r="P1205" s="128">
        <f t="shared" si="18"/>
        <v>0</v>
      </c>
    </row>
    <row r="1206" spans="1:16" ht="17.100000000000001" hidden="1" customHeight="1">
      <c r="A1206" s="80">
        <v>130054</v>
      </c>
      <c r="B1206" s="80" t="s">
        <v>2578</v>
      </c>
      <c r="C1206" s="81" t="s">
        <v>2594</v>
      </c>
      <c r="D1206" s="81" t="s">
        <v>4839</v>
      </c>
      <c r="E1206" s="82" t="s">
        <v>2597</v>
      </c>
      <c r="F1206" s="81"/>
      <c r="G1206" s="81" t="s">
        <v>4798</v>
      </c>
      <c r="H1206" s="82" t="s">
        <v>2597</v>
      </c>
      <c r="I1206" s="81" t="s">
        <v>2578</v>
      </c>
      <c r="J1206" s="83" t="s">
        <v>2578</v>
      </c>
      <c r="K1206" s="95">
        <v>19.59</v>
      </c>
      <c r="L1206" s="84">
        <v>42654</v>
      </c>
      <c r="M1206" s="85" t="s">
        <v>4840</v>
      </c>
      <c r="N1206" s="81" t="s">
        <v>2578</v>
      </c>
      <c r="P1206" s="128">
        <f t="shared" si="18"/>
        <v>0</v>
      </c>
    </row>
    <row r="1207" spans="1:16" ht="17.100000000000001" hidden="1" customHeight="1">
      <c r="A1207" s="80">
        <v>130055</v>
      </c>
      <c r="B1207" s="80" t="s">
        <v>2578</v>
      </c>
      <c r="C1207" s="81" t="s">
        <v>2594</v>
      </c>
      <c r="D1207" s="81" t="s">
        <v>4841</v>
      </c>
      <c r="E1207" s="82" t="s">
        <v>2597</v>
      </c>
      <c r="F1207" s="81"/>
      <c r="G1207" s="81" t="s">
        <v>4798</v>
      </c>
      <c r="H1207" s="82" t="s">
        <v>2597</v>
      </c>
      <c r="I1207" s="81" t="s">
        <v>2578</v>
      </c>
      <c r="J1207" s="83" t="s">
        <v>2578</v>
      </c>
      <c r="K1207" s="95">
        <v>11.28</v>
      </c>
      <c r="L1207" s="84">
        <v>42654</v>
      </c>
      <c r="M1207" s="85" t="s">
        <v>4842</v>
      </c>
      <c r="N1207" s="81" t="s">
        <v>2578</v>
      </c>
      <c r="P1207" s="128">
        <f t="shared" si="18"/>
        <v>0</v>
      </c>
    </row>
    <row r="1208" spans="1:16" ht="17.100000000000001" hidden="1" customHeight="1">
      <c r="A1208" s="80">
        <v>130056</v>
      </c>
      <c r="B1208" s="80" t="s">
        <v>2578</v>
      </c>
      <c r="C1208" s="81" t="s">
        <v>2594</v>
      </c>
      <c r="D1208" s="81" t="s">
        <v>4843</v>
      </c>
      <c r="E1208" s="82" t="s">
        <v>2597</v>
      </c>
      <c r="F1208" s="81"/>
      <c r="G1208" s="81" t="s">
        <v>4798</v>
      </c>
      <c r="H1208" s="82" t="s">
        <v>2597</v>
      </c>
      <c r="I1208" s="81" t="s">
        <v>2578</v>
      </c>
      <c r="J1208" s="83" t="s">
        <v>2578</v>
      </c>
      <c r="K1208" s="95">
        <v>28.47</v>
      </c>
      <c r="L1208" s="84">
        <v>42663</v>
      </c>
      <c r="M1208" s="85" t="s">
        <v>4844</v>
      </c>
      <c r="N1208" s="81" t="s">
        <v>2578</v>
      </c>
      <c r="P1208" s="128">
        <f t="shared" si="18"/>
        <v>0</v>
      </c>
    </row>
    <row r="1209" spans="1:16" ht="17.100000000000001" hidden="1" customHeight="1">
      <c r="A1209" s="80">
        <v>130057</v>
      </c>
      <c r="B1209" s="80" t="s">
        <v>2578</v>
      </c>
      <c r="C1209" s="81" t="s">
        <v>2594</v>
      </c>
      <c r="D1209" s="81" t="s">
        <v>4845</v>
      </c>
      <c r="E1209" s="82" t="s">
        <v>2597</v>
      </c>
      <c r="F1209" s="81"/>
      <c r="G1209" s="81" t="s">
        <v>4798</v>
      </c>
      <c r="H1209" s="82" t="s">
        <v>2597</v>
      </c>
      <c r="I1209" s="81" t="s">
        <v>2578</v>
      </c>
      <c r="J1209" s="83" t="s">
        <v>2578</v>
      </c>
      <c r="K1209" s="95">
        <v>7.5</v>
      </c>
      <c r="L1209" s="84">
        <v>43689</v>
      </c>
      <c r="M1209" s="85" t="s">
        <v>4846</v>
      </c>
      <c r="N1209" s="81" t="s">
        <v>2578</v>
      </c>
      <c r="P1209" s="128">
        <f t="shared" si="18"/>
        <v>0</v>
      </c>
    </row>
    <row r="1210" spans="1:16" ht="17.100000000000001" hidden="1" customHeight="1">
      <c r="A1210" s="80">
        <v>130059</v>
      </c>
      <c r="B1210" s="80" t="s">
        <v>2578</v>
      </c>
      <c r="C1210" s="81" t="s">
        <v>2594</v>
      </c>
      <c r="D1210" s="81" t="s">
        <v>4847</v>
      </c>
      <c r="E1210" s="82" t="s">
        <v>2597</v>
      </c>
      <c r="F1210" s="81"/>
      <c r="G1210" s="81" t="s">
        <v>4798</v>
      </c>
      <c r="H1210" s="82" t="s">
        <v>2597</v>
      </c>
      <c r="I1210" s="81" t="s">
        <v>2578</v>
      </c>
      <c r="J1210" s="83" t="s">
        <v>2578</v>
      </c>
      <c r="K1210" s="95">
        <v>0</v>
      </c>
      <c r="L1210" s="84" t="s">
        <v>2578</v>
      </c>
      <c r="M1210" s="85" t="s">
        <v>4848</v>
      </c>
      <c r="N1210" s="81" t="s">
        <v>2578</v>
      </c>
      <c r="P1210" s="128">
        <f t="shared" si="18"/>
        <v>0</v>
      </c>
    </row>
    <row r="1211" spans="1:16" ht="17.100000000000001" hidden="1" customHeight="1">
      <c r="A1211" s="80">
        <v>130060</v>
      </c>
      <c r="B1211" s="80" t="s">
        <v>2578</v>
      </c>
      <c r="C1211" s="81" t="s">
        <v>2594</v>
      </c>
      <c r="D1211" s="81" t="s">
        <v>4849</v>
      </c>
      <c r="E1211" s="82" t="s">
        <v>2597</v>
      </c>
      <c r="F1211" s="81"/>
      <c r="G1211" s="81" t="s">
        <v>4798</v>
      </c>
      <c r="H1211" s="82" t="s">
        <v>2597</v>
      </c>
      <c r="I1211" s="81" t="s">
        <v>2578</v>
      </c>
      <c r="J1211" s="83" t="s">
        <v>2578</v>
      </c>
      <c r="K1211" s="95">
        <v>5.25</v>
      </c>
      <c r="L1211" s="84">
        <v>43875</v>
      </c>
      <c r="M1211" s="85" t="s">
        <v>4850</v>
      </c>
      <c r="N1211" s="81" t="s">
        <v>2578</v>
      </c>
      <c r="P1211" s="128">
        <f t="shared" si="18"/>
        <v>0</v>
      </c>
    </row>
    <row r="1212" spans="1:16" ht="17.100000000000001" hidden="1" customHeight="1">
      <c r="A1212" s="80">
        <v>130061</v>
      </c>
      <c r="B1212" s="80" t="s">
        <v>2578</v>
      </c>
      <c r="C1212" s="81" t="s">
        <v>2594</v>
      </c>
      <c r="D1212" s="81" t="s">
        <v>4851</v>
      </c>
      <c r="E1212" s="82" t="s">
        <v>2597</v>
      </c>
      <c r="F1212" s="81"/>
      <c r="G1212" s="81" t="s">
        <v>4798</v>
      </c>
      <c r="H1212" s="82" t="s">
        <v>2597</v>
      </c>
      <c r="I1212" s="81" t="s">
        <v>2578</v>
      </c>
      <c r="J1212" s="83" t="s">
        <v>2578</v>
      </c>
      <c r="K1212" s="95">
        <v>21.7</v>
      </c>
      <c r="L1212" s="84">
        <v>42920</v>
      </c>
      <c r="M1212" s="85" t="s">
        <v>4852</v>
      </c>
      <c r="N1212" s="81" t="s">
        <v>2578</v>
      </c>
      <c r="P1212" s="128">
        <f t="shared" si="18"/>
        <v>0</v>
      </c>
    </row>
    <row r="1213" spans="1:16" ht="17.100000000000001" hidden="1" customHeight="1">
      <c r="A1213" s="80">
        <v>130062</v>
      </c>
      <c r="B1213" s="80" t="s">
        <v>2578</v>
      </c>
      <c r="C1213" s="81" t="s">
        <v>2594</v>
      </c>
      <c r="D1213" s="81" t="s">
        <v>4853</v>
      </c>
      <c r="E1213" s="82" t="s">
        <v>2597</v>
      </c>
      <c r="F1213" s="81"/>
      <c r="G1213" s="81" t="s">
        <v>4798</v>
      </c>
      <c r="H1213" s="82" t="s">
        <v>2597</v>
      </c>
      <c r="I1213" s="81" t="s">
        <v>2578</v>
      </c>
      <c r="J1213" s="83" t="s">
        <v>2578</v>
      </c>
      <c r="K1213" s="95">
        <v>0</v>
      </c>
      <c r="L1213" s="84" t="s">
        <v>2578</v>
      </c>
      <c r="M1213" s="85" t="s">
        <v>4854</v>
      </c>
      <c r="N1213" s="81" t="s">
        <v>2578</v>
      </c>
      <c r="P1213" s="128">
        <f t="shared" si="18"/>
        <v>0</v>
      </c>
    </row>
    <row r="1214" spans="1:16" ht="17.100000000000001" hidden="1" customHeight="1">
      <c r="A1214" s="80">
        <v>130063</v>
      </c>
      <c r="B1214" s="80" t="s">
        <v>2578</v>
      </c>
      <c r="C1214" s="81" t="s">
        <v>2594</v>
      </c>
      <c r="D1214" s="81" t="s">
        <v>4855</v>
      </c>
      <c r="E1214" s="82" t="s">
        <v>2597</v>
      </c>
      <c r="F1214" s="81"/>
      <c r="G1214" s="81" t="s">
        <v>4798</v>
      </c>
      <c r="H1214" s="82" t="s">
        <v>2597</v>
      </c>
      <c r="I1214" s="81" t="s">
        <v>2578</v>
      </c>
      <c r="J1214" s="83" t="s">
        <v>2578</v>
      </c>
      <c r="K1214" s="95">
        <v>38</v>
      </c>
      <c r="L1214" s="84">
        <v>43266</v>
      </c>
      <c r="M1214" s="85" t="s">
        <v>4856</v>
      </c>
      <c r="N1214" s="81" t="s">
        <v>2578</v>
      </c>
      <c r="P1214" s="128">
        <f t="shared" si="18"/>
        <v>0</v>
      </c>
    </row>
    <row r="1215" spans="1:16" ht="17.100000000000001" hidden="1" customHeight="1">
      <c r="A1215" s="80">
        <v>130064</v>
      </c>
      <c r="B1215" s="80" t="s">
        <v>2578</v>
      </c>
      <c r="C1215" s="81" t="s">
        <v>2594</v>
      </c>
      <c r="D1215" s="81" t="s">
        <v>4857</v>
      </c>
      <c r="E1215" s="82" t="s">
        <v>2597</v>
      </c>
      <c r="F1215" s="81"/>
      <c r="G1215" s="81" t="s">
        <v>4798</v>
      </c>
      <c r="H1215" s="82" t="s">
        <v>2597</v>
      </c>
      <c r="I1215" s="81" t="s">
        <v>2578</v>
      </c>
      <c r="J1215" s="83" t="s">
        <v>2578</v>
      </c>
      <c r="K1215" s="95">
        <v>29.5</v>
      </c>
      <c r="L1215" s="84">
        <v>43661</v>
      </c>
      <c r="M1215" s="85" t="s">
        <v>4858</v>
      </c>
      <c r="N1215" s="81" t="s">
        <v>2578</v>
      </c>
      <c r="P1215" s="128">
        <f t="shared" si="18"/>
        <v>0</v>
      </c>
    </row>
    <row r="1216" spans="1:16" ht="17.100000000000001" hidden="1" customHeight="1">
      <c r="A1216" s="80">
        <v>130065</v>
      </c>
      <c r="B1216" s="80" t="s">
        <v>2578</v>
      </c>
      <c r="C1216" s="81" t="s">
        <v>2594</v>
      </c>
      <c r="D1216" s="81" t="s">
        <v>4859</v>
      </c>
      <c r="E1216" s="82" t="s">
        <v>2597</v>
      </c>
      <c r="F1216" s="81"/>
      <c r="G1216" s="81" t="s">
        <v>4798</v>
      </c>
      <c r="H1216" s="82" t="s">
        <v>2597</v>
      </c>
      <c r="I1216" s="81" t="s">
        <v>2578</v>
      </c>
      <c r="J1216" s="83" t="s">
        <v>2578</v>
      </c>
      <c r="K1216" s="95">
        <v>26.43</v>
      </c>
      <c r="L1216" s="84">
        <v>43867</v>
      </c>
      <c r="M1216" s="85" t="s">
        <v>4860</v>
      </c>
      <c r="N1216" s="81" t="s">
        <v>2578</v>
      </c>
      <c r="P1216" s="128">
        <f t="shared" si="18"/>
        <v>0</v>
      </c>
    </row>
    <row r="1217" spans="1:16" ht="17.100000000000001" hidden="1" customHeight="1">
      <c r="A1217" s="80">
        <v>130066</v>
      </c>
      <c r="B1217" s="80" t="s">
        <v>2578</v>
      </c>
      <c r="C1217" s="81" t="s">
        <v>2594</v>
      </c>
      <c r="D1217" s="81" t="s">
        <v>4861</v>
      </c>
      <c r="E1217" s="82" t="s">
        <v>2597</v>
      </c>
      <c r="F1217" s="81"/>
      <c r="G1217" s="81" t="s">
        <v>4798</v>
      </c>
      <c r="H1217" s="82" t="s">
        <v>2597</v>
      </c>
      <c r="I1217" s="81" t="s">
        <v>2578</v>
      </c>
      <c r="J1217" s="83" t="s">
        <v>2578</v>
      </c>
      <c r="K1217" s="95">
        <v>31.12</v>
      </c>
      <c r="L1217" s="84">
        <v>43906</v>
      </c>
      <c r="M1217" s="85" t="s">
        <v>4862</v>
      </c>
      <c r="N1217" s="81" t="s">
        <v>2578</v>
      </c>
      <c r="P1217" s="128">
        <f t="shared" si="18"/>
        <v>0</v>
      </c>
    </row>
    <row r="1218" spans="1:16" ht="17.100000000000001" hidden="1" customHeight="1">
      <c r="A1218" s="80">
        <v>130067</v>
      </c>
      <c r="B1218" s="80" t="s">
        <v>2578</v>
      </c>
      <c r="C1218" s="81" t="s">
        <v>2594</v>
      </c>
      <c r="D1218" s="81" t="s">
        <v>4863</v>
      </c>
      <c r="E1218" s="82" t="s">
        <v>2597</v>
      </c>
      <c r="F1218" s="81"/>
      <c r="G1218" s="81" t="s">
        <v>4798</v>
      </c>
      <c r="H1218" s="82" t="s">
        <v>2597</v>
      </c>
      <c r="I1218" s="81" t="s">
        <v>2578</v>
      </c>
      <c r="J1218" s="83" t="s">
        <v>2578</v>
      </c>
      <c r="K1218" s="95">
        <v>50</v>
      </c>
      <c r="L1218" s="84">
        <v>43951</v>
      </c>
      <c r="M1218" s="85" t="s">
        <v>4864</v>
      </c>
      <c r="N1218" s="81" t="s">
        <v>2578</v>
      </c>
      <c r="P1218" s="128">
        <f t="shared" si="18"/>
        <v>0</v>
      </c>
    </row>
    <row r="1219" spans="1:16" ht="17.100000000000001" hidden="1" customHeight="1">
      <c r="A1219" s="80" t="s">
        <v>4865</v>
      </c>
      <c r="B1219" s="80" t="s">
        <v>2578</v>
      </c>
      <c r="C1219" s="81" t="s">
        <v>2594</v>
      </c>
      <c r="D1219" s="81" t="s">
        <v>4800</v>
      </c>
      <c r="E1219" s="82" t="s">
        <v>2597</v>
      </c>
      <c r="F1219" s="81"/>
      <c r="G1219" s="81" t="s">
        <v>4798</v>
      </c>
      <c r="H1219" s="82" t="s">
        <v>2597</v>
      </c>
      <c r="I1219" s="81" t="s">
        <v>2578</v>
      </c>
      <c r="J1219" s="83" t="s">
        <v>2578</v>
      </c>
      <c r="K1219" s="95">
        <v>0</v>
      </c>
      <c r="L1219" s="84" t="s">
        <v>2578</v>
      </c>
      <c r="M1219" s="85" t="s">
        <v>4801</v>
      </c>
      <c r="N1219" s="81" t="s">
        <v>2578</v>
      </c>
      <c r="P1219" s="128">
        <f t="shared" si="18"/>
        <v>0</v>
      </c>
    </row>
    <row r="1220" spans="1:16" ht="17.100000000000001" hidden="1" customHeight="1">
      <c r="A1220" s="80" t="s">
        <v>4866</v>
      </c>
      <c r="B1220" s="80" t="s">
        <v>2578</v>
      </c>
      <c r="C1220" s="81" t="s">
        <v>2594</v>
      </c>
      <c r="D1220" s="81" t="s">
        <v>4802</v>
      </c>
      <c r="E1220" s="82" t="s">
        <v>2597</v>
      </c>
      <c r="F1220" s="81"/>
      <c r="G1220" s="81" t="s">
        <v>4798</v>
      </c>
      <c r="H1220" s="82" t="s">
        <v>2597</v>
      </c>
      <c r="I1220" s="81" t="s">
        <v>2578</v>
      </c>
      <c r="J1220" s="83" t="s">
        <v>2578</v>
      </c>
      <c r="K1220" s="95">
        <v>0</v>
      </c>
      <c r="L1220" s="84" t="s">
        <v>2578</v>
      </c>
      <c r="M1220" s="85" t="s">
        <v>4803</v>
      </c>
      <c r="N1220" s="81" t="s">
        <v>2578</v>
      </c>
      <c r="P1220" s="128">
        <f t="shared" si="18"/>
        <v>0</v>
      </c>
    </row>
    <row r="1221" spans="1:16" ht="17.100000000000001" hidden="1" customHeight="1">
      <c r="A1221" s="80" t="s">
        <v>4867</v>
      </c>
      <c r="B1221" s="80" t="s">
        <v>2578</v>
      </c>
      <c r="C1221" s="81" t="s">
        <v>2594</v>
      </c>
      <c r="D1221" s="81" t="s">
        <v>4804</v>
      </c>
      <c r="E1221" s="82" t="s">
        <v>2597</v>
      </c>
      <c r="F1221" s="81"/>
      <c r="G1221" s="81" t="s">
        <v>4798</v>
      </c>
      <c r="H1221" s="82" t="s">
        <v>2597</v>
      </c>
      <c r="I1221" s="81" t="s">
        <v>2578</v>
      </c>
      <c r="J1221" s="83" t="s">
        <v>2578</v>
      </c>
      <c r="K1221" s="95">
        <v>0</v>
      </c>
      <c r="L1221" s="84" t="s">
        <v>2578</v>
      </c>
      <c r="M1221" s="85" t="s">
        <v>4805</v>
      </c>
      <c r="N1221" s="81" t="s">
        <v>2578</v>
      </c>
      <c r="P1221" s="128">
        <f t="shared" si="18"/>
        <v>0</v>
      </c>
    </row>
    <row r="1222" spans="1:16" ht="17.100000000000001" hidden="1" customHeight="1">
      <c r="A1222" s="80" t="s">
        <v>4868</v>
      </c>
      <c r="B1222" s="80" t="s">
        <v>2578</v>
      </c>
      <c r="C1222" s="81" t="s">
        <v>2594</v>
      </c>
      <c r="D1222" s="81" t="s">
        <v>4869</v>
      </c>
      <c r="E1222" s="82" t="s">
        <v>2597</v>
      </c>
      <c r="F1222" s="81"/>
      <c r="G1222" s="81" t="s">
        <v>4798</v>
      </c>
      <c r="H1222" s="82" t="s">
        <v>2597</v>
      </c>
      <c r="I1222" s="81" t="s">
        <v>2578</v>
      </c>
      <c r="J1222" s="83" t="s">
        <v>2578</v>
      </c>
      <c r="K1222" s="95">
        <v>0</v>
      </c>
      <c r="L1222" s="84" t="s">
        <v>2578</v>
      </c>
      <c r="M1222" s="85" t="s">
        <v>4827</v>
      </c>
      <c r="N1222" s="81" t="s">
        <v>2578</v>
      </c>
      <c r="P1222" s="128">
        <f t="shared" si="18"/>
        <v>0</v>
      </c>
    </row>
    <row r="1223" spans="1:16" ht="17.100000000000001" hidden="1" customHeight="1">
      <c r="A1223" s="80" t="s">
        <v>4870</v>
      </c>
      <c r="B1223" s="80" t="s">
        <v>2578</v>
      </c>
      <c r="C1223" s="81" t="s">
        <v>2594</v>
      </c>
      <c r="D1223" s="81" t="s">
        <v>4845</v>
      </c>
      <c r="E1223" s="82" t="s">
        <v>2597</v>
      </c>
      <c r="F1223" s="81"/>
      <c r="G1223" s="81" t="s">
        <v>4798</v>
      </c>
      <c r="H1223" s="82" t="s">
        <v>2597</v>
      </c>
      <c r="I1223" s="81" t="s">
        <v>2578</v>
      </c>
      <c r="J1223" s="83" t="s">
        <v>2578</v>
      </c>
      <c r="K1223" s="95">
        <v>10</v>
      </c>
      <c r="L1223" s="84">
        <v>42692</v>
      </c>
      <c r="M1223" s="85" t="s">
        <v>4846</v>
      </c>
      <c r="N1223" s="81" t="s">
        <v>2578</v>
      </c>
      <c r="P1223" s="128">
        <f t="shared" si="18"/>
        <v>0</v>
      </c>
    </row>
    <row r="1224" spans="1:16" ht="17.100000000000001" hidden="1" customHeight="1">
      <c r="A1224" s="80">
        <v>90142</v>
      </c>
      <c r="B1224" s="80" t="s">
        <v>2578</v>
      </c>
      <c r="C1224" s="81" t="s">
        <v>2594</v>
      </c>
      <c r="D1224" s="81" t="s">
        <v>4871</v>
      </c>
      <c r="E1224" s="82" t="s">
        <v>2597</v>
      </c>
      <c r="F1224" s="81"/>
      <c r="G1224" s="81" t="s">
        <v>4872</v>
      </c>
      <c r="H1224" s="82" t="s">
        <v>2597</v>
      </c>
      <c r="I1224" s="81" t="s">
        <v>2578</v>
      </c>
      <c r="J1224" s="83" t="s">
        <v>2578</v>
      </c>
      <c r="K1224" s="95">
        <v>130.5</v>
      </c>
      <c r="L1224" s="84">
        <v>42639</v>
      </c>
      <c r="M1224" s="85" t="s">
        <v>4873</v>
      </c>
      <c r="N1224" s="81" t="s">
        <v>2578</v>
      </c>
      <c r="P1224" s="128">
        <f t="shared" si="18"/>
        <v>0</v>
      </c>
    </row>
    <row r="1225" spans="1:16" ht="17.100000000000001" hidden="1" customHeight="1">
      <c r="A1225" s="80">
        <v>110001</v>
      </c>
      <c r="B1225" s="80" t="s">
        <v>2578</v>
      </c>
      <c r="C1225" s="81" t="s">
        <v>2594</v>
      </c>
      <c r="D1225" s="81" t="s">
        <v>4874</v>
      </c>
      <c r="E1225" s="82" t="s">
        <v>2597</v>
      </c>
      <c r="F1225" s="81"/>
      <c r="G1225" s="81" t="s">
        <v>4872</v>
      </c>
      <c r="H1225" s="82" t="s">
        <v>2597</v>
      </c>
      <c r="I1225" s="81" t="s">
        <v>2578</v>
      </c>
      <c r="J1225" s="83" t="s">
        <v>2578</v>
      </c>
      <c r="K1225" s="95">
        <v>721</v>
      </c>
      <c r="L1225" s="84">
        <v>42262</v>
      </c>
      <c r="M1225" s="85" t="s">
        <v>4875</v>
      </c>
      <c r="N1225" s="81" t="s">
        <v>2578</v>
      </c>
      <c r="P1225" s="128">
        <f t="shared" si="18"/>
        <v>0</v>
      </c>
    </row>
    <row r="1226" spans="1:16" ht="17.100000000000001" hidden="1" customHeight="1">
      <c r="A1226" s="80">
        <v>110002</v>
      </c>
      <c r="B1226" s="80" t="s">
        <v>2578</v>
      </c>
      <c r="C1226" s="81" t="s">
        <v>2594</v>
      </c>
      <c r="D1226" s="81" t="s">
        <v>4876</v>
      </c>
      <c r="E1226" s="82" t="s">
        <v>2597</v>
      </c>
      <c r="F1226" s="81"/>
      <c r="G1226" s="81" t="s">
        <v>4872</v>
      </c>
      <c r="H1226" s="82" t="s">
        <v>2597</v>
      </c>
      <c r="I1226" s="81" t="s">
        <v>2578</v>
      </c>
      <c r="J1226" s="83" t="s">
        <v>2578</v>
      </c>
      <c r="K1226" s="95">
        <v>800</v>
      </c>
      <c r="L1226" s="84">
        <v>42110</v>
      </c>
      <c r="M1226" s="85" t="s">
        <v>4877</v>
      </c>
      <c r="N1226" s="81" t="s">
        <v>2578</v>
      </c>
      <c r="P1226" s="128">
        <f t="shared" si="18"/>
        <v>0</v>
      </c>
    </row>
    <row r="1227" spans="1:16" ht="17.100000000000001" hidden="1" customHeight="1">
      <c r="A1227" s="80">
        <v>110003</v>
      </c>
      <c r="B1227" s="80" t="s">
        <v>2578</v>
      </c>
      <c r="C1227" s="81" t="s">
        <v>2594</v>
      </c>
      <c r="D1227" s="81" t="s">
        <v>4878</v>
      </c>
      <c r="E1227" s="82" t="s">
        <v>2597</v>
      </c>
      <c r="F1227" s="81"/>
      <c r="G1227" s="81" t="s">
        <v>4872</v>
      </c>
      <c r="H1227" s="82" t="s">
        <v>2597</v>
      </c>
      <c r="I1227" s="81" t="s">
        <v>2578</v>
      </c>
      <c r="J1227" s="83" t="s">
        <v>2578</v>
      </c>
      <c r="K1227" s="95">
        <v>2207</v>
      </c>
      <c r="L1227" s="84">
        <v>43514</v>
      </c>
      <c r="M1227" s="85" t="s">
        <v>4879</v>
      </c>
      <c r="N1227" s="81" t="s">
        <v>2578</v>
      </c>
      <c r="P1227" s="128">
        <f t="shared" ref="P1227:P1290" si="19">K1227*F1227</f>
        <v>0</v>
      </c>
    </row>
    <row r="1228" spans="1:16" ht="17.100000000000001" hidden="1" customHeight="1">
      <c r="A1228" s="80">
        <v>110004</v>
      </c>
      <c r="B1228" s="80" t="s">
        <v>2578</v>
      </c>
      <c r="C1228" s="81" t="s">
        <v>2594</v>
      </c>
      <c r="D1228" s="81" t="s">
        <v>4880</v>
      </c>
      <c r="E1228" s="82" t="s">
        <v>2597</v>
      </c>
      <c r="F1228" s="81"/>
      <c r="G1228" s="81" t="s">
        <v>4872</v>
      </c>
      <c r="H1228" s="82" t="s">
        <v>2597</v>
      </c>
      <c r="I1228" s="81" t="s">
        <v>2578</v>
      </c>
      <c r="J1228" s="83" t="s">
        <v>2578</v>
      </c>
      <c r="K1228" s="95">
        <v>573</v>
      </c>
      <c r="L1228" s="84">
        <v>42248</v>
      </c>
      <c r="M1228" s="85" t="s">
        <v>4881</v>
      </c>
      <c r="N1228" s="81" t="s">
        <v>2578</v>
      </c>
      <c r="P1228" s="128">
        <f t="shared" si="19"/>
        <v>0</v>
      </c>
    </row>
    <row r="1229" spans="1:16" ht="17.100000000000001" hidden="1" customHeight="1">
      <c r="A1229" s="80">
        <v>110005</v>
      </c>
      <c r="B1229" s="80" t="s">
        <v>2578</v>
      </c>
      <c r="C1229" s="81" t="s">
        <v>2594</v>
      </c>
      <c r="D1229" s="81" t="s">
        <v>4882</v>
      </c>
      <c r="E1229" s="82" t="s">
        <v>2597</v>
      </c>
      <c r="F1229" s="81"/>
      <c r="G1229" s="81" t="s">
        <v>4872</v>
      </c>
      <c r="H1229" s="82" t="s">
        <v>2597</v>
      </c>
      <c r="I1229" s="81" t="s">
        <v>2578</v>
      </c>
      <c r="J1229" s="83" t="s">
        <v>2578</v>
      </c>
      <c r="K1229" s="95">
        <v>0</v>
      </c>
      <c r="L1229" s="84" t="s">
        <v>2578</v>
      </c>
      <c r="M1229" s="85" t="s">
        <v>4883</v>
      </c>
      <c r="N1229" s="81" t="s">
        <v>2578</v>
      </c>
      <c r="P1229" s="128">
        <f t="shared" si="19"/>
        <v>0</v>
      </c>
    </row>
    <row r="1230" spans="1:16" ht="17.100000000000001" hidden="1" customHeight="1">
      <c r="A1230" s="80">
        <v>110006</v>
      </c>
      <c r="B1230" s="80" t="s">
        <v>2578</v>
      </c>
      <c r="C1230" s="81" t="s">
        <v>2594</v>
      </c>
      <c r="D1230" s="81" t="s">
        <v>4884</v>
      </c>
      <c r="E1230" s="82" t="s">
        <v>2597</v>
      </c>
      <c r="F1230" s="81"/>
      <c r="G1230" s="81" t="s">
        <v>4872</v>
      </c>
      <c r="H1230" s="82" t="s">
        <v>2597</v>
      </c>
      <c r="I1230" s="81" t="s">
        <v>2578</v>
      </c>
      <c r="J1230" s="83" t="s">
        <v>2578</v>
      </c>
      <c r="K1230" s="95">
        <v>0</v>
      </c>
      <c r="L1230" s="84" t="s">
        <v>2578</v>
      </c>
      <c r="M1230" s="85" t="s">
        <v>4885</v>
      </c>
      <c r="N1230" s="81" t="s">
        <v>2578</v>
      </c>
      <c r="P1230" s="128">
        <f t="shared" si="19"/>
        <v>0</v>
      </c>
    </row>
    <row r="1231" spans="1:16" ht="17.100000000000001" hidden="1" customHeight="1">
      <c r="A1231" s="80">
        <v>110007</v>
      </c>
      <c r="B1231" s="80" t="s">
        <v>2578</v>
      </c>
      <c r="C1231" s="81" t="s">
        <v>2594</v>
      </c>
      <c r="D1231" s="81" t="s">
        <v>4886</v>
      </c>
      <c r="E1231" s="82" t="s">
        <v>2597</v>
      </c>
      <c r="F1231" s="81"/>
      <c r="G1231" s="81" t="s">
        <v>4872</v>
      </c>
      <c r="H1231" s="82" t="s">
        <v>2597</v>
      </c>
      <c r="I1231" s="81" t="s">
        <v>2578</v>
      </c>
      <c r="J1231" s="83" t="s">
        <v>2578</v>
      </c>
      <c r="K1231" s="95">
        <v>0</v>
      </c>
      <c r="L1231" s="84" t="s">
        <v>2578</v>
      </c>
      <c r="M1231" s="85" t="s">
        <v>4887</v>
      </c>
      <c r="N1231" s="81" t="s">
        <v>2578</v>
      </c>
      <c r="P1231" s="128">
        <f t="shared" si="19"/>
        <v>0</v>
      </c>
    </row>
    <row r="1232" spans="1:16" ht="17.100000000000001" hidden="1" customHeight="1">
      <c r="A1232" s="80">
        <v>110008</v>
      </c>
      <c r="B1232" s="80" t="s">
        <v>2578</v>
      </c>
      <c r="C1232" s="81" t="s">
        <v>2594</v>
      </c>
      <c r="D1232" s="81" t="s">
        <v>4888</v>
      </c>
      <c r="E1232" s="82" t="s">
        <v>2597</v>
      </c>
      <c r="F1232" s="81"/>
      <c r="G1232" s="81" t="s">
        <v>4872</v>
      </c>
      <c r="H1232" s="82" t="s">
        <v>2597</v>
      </c>
      <c r="I1232" s="81" t="s">
        <v>2578</v>
      </c>
      <c r="J1232" s="83" t="s">
        <v>2578</v>
      </c>
      <c r="K1232" s="95">
        <v>1851.1</v>
      </c>
      <c r="L1232" s="84">
        <v>43277</v>
      </c>
      <c r="M1232" s="85" t="s">
        <v>4889</v>
      </c>
      <c r="N1232" s="81" t="s">
        <v>2578</v>
      </c>
      <c r="P1232" s="128">
        <f t="shared" si="19"/>
        <v>0</v>
      </c>
    </row>
    <row r="1233" spans="1:16" ht="17.100000000000001" hidden="1" customHeight="1">
      <c r="A1233" s="80">
        <v>110009</v>
      </c>
      <c r="B1233" s="80" t="s">
        <v>2578</v>
      </c>
      <c r="C1233" s="81" t="s">
        <v>2594</v>
      </c>
      <c r="D1233" s="81" t="s">
        <v>4890</v>
      </c>
      <c r="E1233" s="82" t="s">
        <v>2597</v>
      </c>
      <c r="F1233" s="81"/>
      <c r="G1233" s="81" t="s">
        <v>4872</v>
      </c>
      <c r="H1233" s="82" t="s">
        <v>2597</v>
      </c>
      <c r="I1233" s="81" t="s">
        <v>2578</v>
      </c>
      <c r="J1233" s="83" t="s">
        <v>2578</v>
      </c>
      <c r="K1233" s="95">
        <v>0</v>
      </c>
      <c r="L1233" s="84" t="s">
        <v>2578</v>
      </c>
      <c r="M1233" s="85" t="s">
        <v>4891</v>
      </c>
      <c r="N1233" s="81" t="s">
        <v>2578</v>
      </c>
      <c r="P1233" s="128">
        <f t="shared" si="19"/>
        <v>0</v>
      </c>
    </row>
    <row r="1234" spans="1:16" ht="17.100000000000001" customHeight="1">
      <c r="A1234" s="80">
        <v>110010</v>
      </c>
      <c r="B1234" s="80" t="s">
        <v>2578</v>
      </c>
      <c r="C1234" s="81" t="s">
        <v>2594</v>
      </c>
      <c r="D1234" s="81" t="s">
        <v>4892</v>
      </c>
      <c r="E1234" s="82" t="s">
        <v>2597</v>
      </c>
      <c r="F1234" s="81">
        <v>8</v>
      </c>
      <c r="G1234" s="81" t="s">
        <v>4872</v>
      </c>
      <c r="H1234" s="82" t="s">
        <v>2597</v>
      </c>
      <c r="I1234" s="81" t="s">
        <v>2578</v>
      </c>
      <c r="J1234" s="83" t="s">
        <v>2578</v>
      </c>
      <c r="K1234" s="98">
        <v>1400</v>
      </c>
      <c r="L1234" s="84">
        <v>43927</v>
      </c>
      <c r="M1234" s="85" t="s">
        <v>4893</v>
      </c>
      <c r="N1234" s="81" t="s">
        <v>2578</v>
      </c>
      <c r="P1234" s="128">
        <f t="shared" si="19"/>
        <v>11200</v>
      </c>
    </row>
    <row r="1235" spans="1:16" ht="17.100000000000001" hidden="1" customHeight="1">
      <c r="A1235" s="80">
        <v>110011</v>
      </c>
      <c r="B1235" s="80" t="s">
        <v>2578</v>
      </c>
      <c r="C1235" s="81" t="s">
        <v>2594</v>
      </c>
      <c r="D1235" s="81" t="s">
        <v>4894</v>
      </c>
      <c r="E1235" s="82" t="s">
        <v>2597</v>
      </c>
      <c r="F1235" s="81"/>
      <c r="G1235" s="81" t="s">
        <v>4872</v>
      </c>
      <c r="H1235" s="82" t="s">
        <v>2597</v>
      </c>
      <c r="I1235" s="81" t="s">
        <v>2578</v>
      </c>
      <c r="J1235" s="83" t="s">
        <v>2578</v>
      </c>
      <c r="K1235" s="95">
        <v>0</v>
      </c>
      <c r="L1235" s="84" t="s">
        <v>2578</v>
      </c>
      <c r="M1235" s="85" t="s">
        <v>4895</v>
      </c>
      <c r="N1235" s="81" t="s">
        <v>2578</v>
      </c>
      <c r="P1235" s="128">
        <f t="shared" si="19"/>
        <v>0</v>
      </c>
    </row>
    <row r="1236" spans="1:16" ht="17.100000000000001" hidden="1" customHeight="1">
      <c r="A1236" s="80">
        <v>110012</v>
      </c>
      <c r="B1236" s="80" t="s">
        <v>2578</v>
      </c>
      <c r="C1236" s="81" t="s">
        <v>2594</v>
      </c>
      <c r="D1236" s="81" t="s">
        <v>4896</v>
      </c>
      <c r="E1236" s="82" t="s">
        <v>2597</v>
      </c>
      <c r="F1236" s="81"/>
      <c r="G1236" s="81" t="s">
        <v>4872</v>
      </c>
      <c r="H1236" s="82" t="s">
        <v>2597</v>
      </c>
      <c r="I1236" s="81" t="s">
        <v>2578</v>
      </c>
      <c r="J1236" s="83" t="s">
        <v>2578</v>
      </c>
      <c r="K1236" s="98">
        <v>1050</v>
      </c>
      <c r="L1236" s="84">
        <v>43857</v>
      </c>
      <c r="M1236" s="85" t="s">
        <v>4897</v>
      </c>
      <c r="N1236" s="81" t="s">
        <v>2578</v>
      </c>
      <c r="P1236" s="129">
        <f t="shared" si="19"/>
        <v>0</v>
      </c>
    </row>
    <row r="1237" spans="1:16" ht="17.100000000000001" hidden="1" customHeight="1">
      <c r="A1237" s="80">
        <v>110013</v>
      </c>
      <c r="B1237" s="80" t="s">
        <v>2578</v>
      </c>
      <c r="C1237" s="81" t="s">
        <v>2594</v>
      </c>
      <c r="D1237" s="81" t="s">
        <v>4898</v>
      </c>
      <c r="E1237" s="82" t="s">
        <v>2597</v>
      </c>
      <c r="F1237" s="81"/>
      <c r="G1237" s="81" t="s">
        <v>4872</v>
      </c>
      <c r="H1237" s="82" t="s">
        <v>2597</v>
      </c>
      <c r="I1237" s="81" t="s">
        <v>2578</v>
      </c>
      <c r="J1237" s="83" t="s">
        <v>2578</v>
      </c>
      <c r="K1237" s="95">
        <v>0</v>
      </c>
      <c r="L1237" s="84" t="s">
        <v>2578</v>
      </c>
      <c r="M1237" s="85" t="s">
        <v>4899</v>
      </c>
      <c r="N1237" s="81" t="s">
        <v>2578</v>
      </c>
      <c r="P1237" s="128">
        <f t="shared" si="19"/>
        <v>0</v>
      </c>
    </row>
    <row r="1238" spans="1:16" ht="17.100000000000001" hidden="1" customHeight="1">
      <c r="A1238" s="80">
        <v>110014</v>
      </c>
      <c r="B1238" s="80" t="s">
        <v>2578</v>
      </c>
      <c r="C1238" s="81" t="s">
        <v>2594</v>
      </c>
      <c r="D1238" s="81" t="s">
        <v>4900</v>
      </c>
      <c r="E1238" s="82" t="s">
        <v>2597</v>
      </c>
      <c r="F1238" s="81"/>
      <c r="G1238" s="81" t="s">
        <v>4872</v>
      </c>
      <c r="H1238" s="82" t="s">
        <v>2597</v>
      </c>
      <c r="I1238" s="81" t="s">
        <v>2578</v>
      </c>
      <c r="J1238" s="83" t="s">
        <v>2578</v>
      </c>
      <c r="K1238" s="95">
        <v>0</v>
      </c>
      <c r="L1238" s="84" t="s">
        <v>2578</v>
      </c>
      <c r="M1238" s="85" t="s">
        <v>4901</v>
      </c>
      <c r="N1238" s="81" t="s">
        <v>2578</v>
      </c>
      <c r="P1238" s="128">
        <f t="shared" si="19"/>
        <v>0</v>
      </c>
    </row>
    <row r="1239" spans="1:16" ht="17.100000000000001" hidden="1" customHeight="1">
      <c r="A1239" s="80">
        <v>110015</v>
      </c>
      <c r="B1239" s="80" t="s">
        <v>2578</v>
      </c>
      <c r="C1239" s="81" t="s">
        <v>2594</v>
      </c>
      <c r="D1239" s="81" t="s">
        <v>4902</v>
      </c>
      <c r="E1239" s="82" t="s">
        <v>2597</v>
      </c>
      <c r="F1239" s="81"/>
      <c r="G1239" s="81" t="s">
        <v>4872</v>
      </c>
      <c r="H1239" s="82" t="s">
        <v>2597</v>
      </c>
      <c r="I1239" s="81" t="s">
        <v>2578</v>
      </c>
      <c r="J1239" s="83" t="s">
        <v>2578</v>
      </c>
      <c r="K1239" s="95">
        <v>3800</v>
      </c>
      <c r="L1239" s="84">
        <v>42019</v>
      </c>
      <c r="M1239" s="85" t="s">
        <v>4903</v>
      </c>
      <c r="N1239" s="81" t="s">
        <v>2578</v>
      </c>
      <c r="P1239" s="128">
        <f t="shared" si="19"/>
        <v>0</v>
      </c>
    </row>
    <row r="1240" spans="1:16" ht="17.100000000000001" hidden="1" customHeight="1">
      <c r="A1240" s="80">
        <v>110016</v>
      </c>
      <c r="B1240" s="80" t="s">
        <v>2578</v>
      </c>
      <c r="C1240" s="81" t="s">
        <v>2594</v>
      </c>
      <c r="D1240" s="81" t="s">
        <v>4904</v>
      </c>
      <c r="E1240" s="82" t="s">
        <v>2597</v>
      </c>
      <c r="F1240" s="81"/>
      <c r="G1240" s="81" t="s">
        <v>4872</v>
      </c>
      <c r="H1240" s="82" t="s">
        <v>2597</v>
      </c>
      <c r="I1240" s="81" t="s">
        <v>2578</v>
      </c>
      <c r="J1240" s="83" t="s">
        <v>2578</v>
      </c>
      <c r="K1240" s="95">
        <v>920</v>
      </c>
      <c r="L1240" s="84">
        <v>43927</v>
      </c>
      <c r="M1240" s="85" t="s">
        <v>4905</v>
      </c>
      <c r="N1240" s="81" t="s">
        <v>2578</v>
      </c>
      <c r="P1240" s="128">
        <f t="shared" si="19"/>
        <v>0</v>
      </c>
    </row>
    <row r="1241" spans="1:16" ht="17.100000000000001" hidden="1" customHeight="1">
      <c r="A1241" s="80">
        <v>110017</v>
      </c>
      <c r="B1241" s="80" t="s">
        <v>2578</v>
      </c>
      <c r="C1241" s="81" t="s">
        <v>2594</v>
      </c>
      <c r="D1241" s="81" t="s">
        <v>4906</v>
      </c>
      <c r="E1241" s="82" t="s">
        <v>2597</v>
      </c>
      <c r="F1241" s="81"/>
      <c r="G1241" s="81" t="s">
        <v>4872</v>
      </c>
      <c r="H1241" s="82" t="s">
        <v>2597</v>
      </c>
      <c r="I1241" s="81" t="s">
        <v>2578</v>
      </c>
      <c r="J1241" s="83" t="s">
        <v>2578</v>
      </c>
      <c r="K1241" s="95">
        <v>0</v>
      </c>
      <c r="L1241" s="84" t="s">
        <v>2578</v>
      </c>
      <c r="M1241" s="85" t="s">
        <v>4907</v>
      </c>
      <c r="N1241" s="81" t="s">
        <v>2578</v>
      </c>
      <c r="P1241" s="128">
        <f t="shared" si="19"/>
        <v>0</v>
      </c>
    </row>
    <row r="1242" spans="1:16" ht="17.100000000000001" hidden="1" customHeight="1">
      <c r="A1242" s="80">
        <v>110018</v>
      </c>
      <c r="B1242" s="80" t="s">
        <v>2578</v>
      </c>
      <c r="C1242" s="81" t="s">
        <v>2594</v>
      </c>
      <c r="D1242" s="81" t="s">
        <v>4908</v>
      </c>
      <c r="E1242" s="82" t="s">
        <v>2597</v>
      </c>
      <c r="F1242" s="81"/>
      <c r="G1242" s="81" t="s">
        <v>4872</v>
      </c>
      <c r="H1242" s="82" t="s">
        <v>2597</v>
      </c>
      <c r="I1242" s="81" t="s">
        <v>2578</v>
      </c>
      <c r="J1242" s="83" t="s">
        <v>2578</v>
      </c>
      <c r="K1242" s="95">
        <v>0</v>
      </c>
      <c r="L1242" s="84" t="s">
        <v>2578</v>
      </c>
      <c r="M1242" s="85" t="s">
        <v>4909</v>
      </c>
      <c r="N1242" s="81" t="s">
        <v>2578</v>
      </c>
      <c r="P1242" s="128">
        <f t="shared" si="19"/>
        <v>0</v>
      </c>
    </row>
    <row r="1243" spans="1:16" ht="17.100000000000001" hidden="1" customHeight="1">
      <c r="A1243" s="80">
        <v>110019</v>
      </c>
      <c r="B1243" s="80" t="s">
        <v>2578</v>
      </c>
      <c r="C1243" s="81" t="s">
        <v>2594</v>
      </c>
      <c r="D1243" s="81" t="s">
        <v>4910</v>
      </c>
      <c r="E1243" s="82" t="s">
        <v>2597</v>
      </c>
      <c r="F1243" s="81"/>
      <c r="G1243" s="81" t="s">
        <v>4872</v>
      </c>
      <c r="H1243" s="82" t="s">
        <v>2597</v>
      </c>
      <c r="I1243" s="81" t="s">
        <v>2578</v>
      </c>
      <c r="J1243" s="83" t="s">
        <v>2578</v>
      </c>
      <c r="K1243" s="95">
        <v>2207</v>
      </c>
      <c r="L1243" s="84">
        <v>42156</v>
      </c>
      <c r="M1243" s="85" t="s">
        <v>4911</v>
      </c>
      <c r="N1243" s="81" t="s">
        <v>2578</v>
      </c>
      <c r="P1243" s="128">
        <f t="shared" si="19"/>
        <v>0</v>
      </c>
    </row>
    <row r="1244" spans="1:16" ht="17.100000000000001" hidden="1" customHeight="1">
      <c r="A1244" s="80">
        <v>110020</v>
      </c>
      <c r="B1244" s="80" t="s">
        <v>2578</v>
      </c>
      <c r="C1244" s="81" t="s">
        <v>2594</v>
      </c>
      <c r="D1244" s="81" t="s">
        <v>4912</v>
      </c>
      <c r="E1244" s="82" t="s">
        <v>2597</v>
      </c>
      <c r="F1244" s="81"/>
      <c r="G1244" s="81" t="s">
        <v>4872</v>
      </c>
      <c r="H1244" s="82" t="s">
        <v>2597</v>
      </c>
      <c r="I1244" s="81" t="s">
        <v>2578</v>
      </c>
      <c r="J1244" s="83" t="s">
        <v>2578</v>
      </c>
      <c r="K1244" s="95">
        <v>437</v>
      </c>
      <c r="L1244" s="84">
        <v>43857</v>
      </c>
      <c r="M1244" s="85" t="s">
        <v>4913</v>
      </c>
      <c r="N1244" s="81" t="s">
        <v>2578</v>
      </c>
      <c r="P1244" s="128">
        <f t="shared" si="19"/>
        <v>0</v>
      </c>
    </row>
    <row r="1245" spans="1:16" ht="17.100000000000001" hidden="1" customHeight="1">
      <c r="A1245" s="80">
        <v>110021</v>
      </c>
      <c r="B1245" s="80" t="s">
        <v>2578</v>
      </c>
      <c r="C1245" s="81" t="s">
        <v>2594</v>
      </c>
      <c r="D1245" s="81" t="s">
        <v>4914</v>
      </c>
      <c r="E1245" s="82" t="s">
        <v>2597</v>
      </c>
      <c r="F1245" s="81"/>
      <c r="G1245" s="81" t="s">
        <v>4872</v>
      </c>
      <c r="H1245" s="82" t="s">
        <v>2597</v>
      </c>
      <c r="I1245" s="81" t="s">
        <v>2578</v>
      </c>
      <c r="J1245" s="83" t="s">
        <v>2578</v>
      </c>
      <c r="K1245" s="95">
        <v>0</v>
      </c>
      <c r="L1245" s="84" t="s">
        <v>2578</v>
      </c>
      <c r="M1245" s="85" t="s">
        <v>4915</v>
      </c>
      <c r="N1245" s="81" t="s">
        <v>2578</v>
      </c>
      <c r="P1245" s="128">
        <f t="shared" si="19"/>
        <v>0</v>
      </c>
    </row>
    <row r="1246" spans="1:16" ht="17.100000000000001" hidden="1" customHeight="1">
      <c r="A1246" s="80">
        <v>110022</v>
      </c>
      <c r="B1246" s="80" t="s">
        <v>2578</v>
      </c>
      <c r="C1246" s="81" t="s">
        <v>2594</v>
      </c>
      <c r="D1246" s="81" t="s">
        <v>4916</v>
      </c>
      <c r="E1246" s="82" t="s">
        <v>2597</v>
      </c>
      <c r="F1246" s="81"/>
      <c r="G1246" s="81" t="s">
        <v>4872</v>
      </c>
      <c r="H1246" s="82" t="s">
        <v>2597</v>
      </c>
      <c r="I1246" s="81" t="s">
        <v>2578</v>
      </c>
      <c r="J1246" s="83" t="s">
        <v>2578</v>
      </c>
      <c r="K1246" s="95">
        <v>524</v>
      </c>
      <c r="L1246" s="84">
        <v>42550</v>
      </c>
      <c r="M1246" s="85" t="s">
        <v>4917</v>
      </c>
      <c r="N1246" s="81" t="s">
        <v>2578</v>
      </c>
      <c r="P1246" s="128">
        <f t="shared" si="19"/>
        <v>0</v>
      </c>
    </row>
    <row r="1247" spans="1:16" ht="17.100000000000001" hidden="1" customHeight="1">
      <c r="A1247" s="80">
        <v>110023</v>
      </c>
      <c r="B1247" s="80" t="s">
        <v>2578</v>
      </c>
      <c r="C1247" s="81" t="s">
        <v>2594</v>
      </c>
      <c r="D1247" s="81" t="s">
        <v>4918</v>
      </c>
      <c r="E1247" s="82" t="s">
        <v>2597</v>
      </c>
      <c r="F1247" s="81"/>
      <c r="G1247" s="81" t="s">
        <v>4872</v>
      </c>
      <c r="H1247" s="82" t="s">
        <v>2597</v>
      </c>
      <c r="I1247" s="81" t="s">
        <v>2578</v>
      </c>
      <c r="J1247" s="83" t="s">
        <v>2578</v>
      </c>
      <c r="K1247" s="95">
        <v>0</v>
      </c>
      <c r="L1247" s="84" t="s">
        <v>2578</v>
      </c>
      <c r="M1247" s="85" t="s">
        <v>4919</v>
      </c>
      <c r="N1247" s="81" t="s">
        <v>2578</v>
      </c>
      <c r="P1247" s="128">
        <f t="shared" si="19"/>
        <v>0</v>
      </c>
    </row>
    <row r="1248" spans="1:16" ht="17.100000000000001" hidden="1" customHeight="1">
      <c r="A1248" s="80">
        <v>110024</v>
      </c>
      <c r="B1248" s="80" t="s">
        <v>2578</v>
      </c>
      <c r="C1248" s="81" t="s">
        <v>2594</v>
      </c>
      <c r="D1248" s="81" t="s">
        <v>4920</v>
      </c>
      <c r="E1248" s="82" t="s">
        <v>2597</v>
      </c>
      <c r="F1248" s="81"/>
      <c r="G1248" s="81" t="s">
        <v>4872</v>
      </c>
      <c r="H1248" s="82" t="s">
        <v>2597</v>
      </c>
      <c r="I1248" s="81" t="s">
        <v>2578</v>
      </c>
      <c r="J1248" s="83" t="s">
        <v>2578</v>
      </c>
      <c r="K1248" s="95">
        <v>774</v>
      </c>
      <c r="L1248" s="84">
        <v>43861</v>
      </c>
      <c r="M1248" s="85" t="s">
        <v>4921</v>
      </c>
      <c r="N1248" s="81" t="s">
        <v>2578</v>
      </c>
      <c r="P1248" s="128">
        <f t="shared" si="19"/>
        <v>0</v>
      </c>
    </row>
    <row r="1249" spans="1:16" ht="17.100000000000001" hidden="1" customHeight="1">
      <c r="A1249" s="80">
        <v>110025</v>
      </c>
      <c r="B1249" s="80" t="s">
        <v>2578</v>
      </c>
      <c r="C1249" s="81" t="s">
        <v>2594</v>
      </c>
      <c r="D1249" s="81" t="s">
        <v>4922</v>
      </c>
      <c r="E1249" s="82" t="s">
        <v>2597</v>
      </c>
      <c r="F1249" s="81"/>
      <c r="G1249" s="81" t="s">
        <v>4872</v>
      </c>
      <c r="H1249" s="82" t="s">
        <v>2597</v>
      </c>
      <c r="I1249" s="81" t="s">
        <v>2578</v>
      </c>
      <c r="J1249" s="83" t="s">
        <v>2578</v>
      </c>
      <c r="K1249" s="95">
        <v>0</v>
      </c>
      <c r="L1249" s="84" t="s">
        <v>2578</v>
      </c>
      <c r="M1249" s="85" t="s">
        <v>4923</v>
      </c>
      <c r="N1249" s="81" t="s">
        <v>2578</v>
      </c>
      <c r="P1249" s="128">
        <f t="shared" si="19"/>
        <v>0</v>
      </c>
    </row>
    <row r="1250" spans="1:16" ht="17.100000000000001" hidden="1" customHeight="1">
      <c r="A1250" s="80">
        <v>110026</v>
      </c>
      <c r="B1250" s="80" t="s">
        <v>2578</v>
      </c>
      <c r="C1250" s="81" t="s">
        <v>2594</v>
      </c>
      <c r="D1250" s="81" t="s">
        <v>4924</v>
      </c>
      <c r="E1250" s="82" t="s">
        <v>2597</v>
      </c>
      <c r="F1250" s="81"/>
      <c r="G1250" s="81" t="s">
        <v>4872</v>
      </c>
      <c r="H1250" s="82" t="s">
        <v>2597</v>
      </c>
      <c r="I1250" s="81" t="s">
        <v>2578</v>
      </c>
      <c r="J1250" s="83" t="s">
        <v>2578</v>
      </c>
      <c r="K1250" s="95">
        <v>0</v>
      </c>
      <c r="L1250" s="84" t="s">
        <v>2578</v>
      </c>
      <c r="M1250" s="85" t="s">
        <v>4925</v>
      </c>
      <c r="N1250" s="81" t="s">
        <v>2578</v>
      </c>
      <c r="P1250" s="128">
        <f t="shared" si="19"/>
        <v>0</v>
      </c>
    </row>
    <row r="1251" spans="1:16" ht="17.100000000000001" hidden="1" customHeight="1">
      <c r="A1251" s="80">
        <v>110027</v>
      </c>
      <c r="B1251" s="80" t="s">
        <v>2578</v>
      </c>
      <c r="C1251" s="81" t="s">
        <v>2594</v>
      </c>
      <c r="D1251" s="81" t="s">
        <v>4926</v>
      </c>
      <c r="E1251" s="82" t="s">
        <v>2597</v>
      </c>
      <c r="F1251" s="81"/>
      <c r="G1251" s="81" t="s">
        <v>4872</v>
      </c>
      <c r="H1251" s="82" t="s">
        <v>2597</v>
      </c>
      <c r="I1251" s="81" t="s">
        <v>2578</v>
      </c>
      <c r="J1251" s="83" t="s">
        <v>2578</v>
      </c>
      <c r="K1251" s="95">
        <v>0</v>
      </c>
      <c r="L1251" s="84" t="s">
        <v>2578</v>
      </c>
      <c r="M1251" s="85" t="s">
        <v>4927</v>
      </c>
      <c r="N1251" s="81" t="s">
        <v>2578</v>
      </c>
      <c r="P1251" s="128">
        <f t="shared" si="19"/>
        <v>0</v>
      </c>
    </row>
    <row r="1252" spans="1:16" ht="17.100000000000001" hidden="1" customHeight="1">
      <c r="A1252" s="80">
        <v>110028</v>
      </c>
      <c r="B1252" s="80" t="s">
        <v>2578</v>
      </c>
      <c r="C1252" s="81" t="s">
        <v>2594</v>
      </c>
      <c r="D1252" s="81" t="s">
        <v>4928</v>
      </c>
      <c r="E1252" s="82" t="s">
        <v>2597</v>
      </c>
      <c r="F1252" s="81"/>
      <c r="G1252" s="81" t="s">
        <v>4872</v>
      </c>
      <c r="H1252" s="82" t="s">
        <v>2597</v>
      </c>
      <c r="I1252" s="81" t="s">
        <v>2578</v>
      </c>
      <c r="J1252" s="83" t="s">
        <v>2578</v>
      </c>
      <c r="K1252" s="95">
        <v>2940</v>
      </c>
      <c r="L1252" s="84">
        <v>42857</v>
      </c>
      <c r="M1252" s="85" t="s">
        <v>4929</v>
      </c>
      <c r="N1252" s="81" t="s">
        <v>2578</v>
      </c>
      <c r="P1252" s="128">
        <f t="shared" si="19"/>
        <v>0</v>
      </c>
    </row>
    <row r="1253" spans="1:16" ht="17.100000000000001" hidden="1" customHeight="1">
      <c r="A1253" s="80">
        <v>110029</v>
      </c>
      <c r="B1253" s="80" t="s">
        <v>2578</v>
      </c>
      <c r="C1253" s="81" t="s">
        <v>2594</v>
      </c>
      <c r="D1253" s="81" t="s">
        <v>4930</v>
      </c>
      <c r="E1253" s="82" t="s">
        <v>2597</v>
      </c>
      <c r="F1253" s="81"/>
      <c r="G1253" s="81" t="s">
        <v>4872</v>
      </c>
      <c r="H1253" s="82" t="s">
        <v>2597</v>
      </c>
      <c r="I1253" s="81" t="s">
        <v>2578</v>
      </c>
      <c r="J1253" s="83" t="s">
        <v>2578</v>
      </c>
      <c r="K1253" s="95">
        <v>1890</v>
      </c>
      <c r="L1253" s="84">
        <v>42046</v>
      </c>
      <c r="M1253" s="85" t="s">
        <v>4931</v>
      </c>
      <c r="N1253" s="81" t="s">
        <v>2578</v>
      </c>
      <c r="P1253" s="128">
        <f t="shared" si="19"/>
        <v>0</v>
      </c>
    </row>
    <row r="1254" spans="1:16" ht="17.100000000000001" hidden="1" customHeight="1">
      <c r="A1254" s="80">
        <v>110030</v>
      </c>
      <c r="B1254" s="80" t="s">
        <v>2578</v>
      </c>
      <c r="C1254" s="81" t="s">
        <v>2594</v>
      </c>
      <c r="D1254" s="81" t="s">
        <v>4932</v>
      </c>
      <c r="E1254" s="82" t="s">
        <v>2597</v>
      </c>
      <c r="F1254" s="81"/>
      <c r="G1254" s="81" t="s">
        <v>4872</v>
      </c>
      <c r="H1254" s="82" t="s">
        <v>2597</v>
      </c>
      <c r="I1254" s="81" t="s">
        <v>2578</v>
      </c>
      <c r="J1254" s="83" t="s">
        <v>2578</v>
      </c>
      <c r="K1254" s="95">
        <v>0</v>
      </c>
      <c r="L1254" s="84" t="s">
        <v>2578</v>
      </c>
      <c r="M1254" s="85" t="s">
        <v>4933</v>
      </c>
      <c r="N1254" s="81" t="s">
        <v>2578</v>
      </c>
      <c r="P1254" s="128">
        <f t="shared" si="19"/>
        <v>0</v>
      </c>
    </row>
    <row r="1255" spans="1:16" ht="17.100000000000001" hidden="1" customHeight="1">
      <c r="A1255" s="80">
        <v>110031</v>
      </c>
      <c r="B1255" s="80" t="s">
        <v>2578</v>
      </c>
      <c r="C1255" s="81" t="s">
        <v>2594</v>
      </c>
      <c r="D1255" s="81" t="s">
        <v>4934</v>
      </c>
      <c r="E1255" s="82" t="s">
        <v>2597</v>
      </c>
      <c r="F1255" s="81"/>
      <c r="G1255" s="81" t="s">
        <v>4872</v>
      </c>
      <c r="H1255" s="82" t="s">
        <v>2597</v>
      </c>
      <c r="I1255" s="81" t="s">
        <v>2578</v>
      </c>
      <c r="J1255" s="83" t="s">
        <v>2578</v>
      </c>
      <c r="K1255" s="95">
        <v>0</v>
      </c>
      <c r="L1255" s="84" t="s">
        <v>2578</v>
      </c>
      <c r="M1255" s="85" t="s">
        <v>4935</v>
      </c>
      <c r="N1255" s="81" t="s">
        <v>2578</v>
      </c>
      <c r="P1255" s="128">
        <f t="shared" si="19"/>
        <v>0</v>
      </c>
    </row>
    <row r="1256" spans="1:16" ht="17.100000000000001" hidden="1" customHeight="1">
      <c r="A1256" s="80">
        <v>110032</v>
      </c>
      <c r="B1256" s="80" t="s">
        <v>2578</v>
      </c>
      <c r="C1256" s="81" t="s">
        <v>2594</v>
      </c>
      <c r="D1256" s="81" t="s">
        <v>4936</v>
      </c>
      <c r="E1256" s="82" t="s">
        <v>2597</v>
      </c>
      <c r="F1256" s="81"/>
      <c r="G1256" s="81" t="s">
        <v>4872</v>
      </c>
      <c r="H1256" s="82" t="s">
        <v>2597</v>
      </c>
      <c r="I1256" s="81" t="s">
        <v>2578</v>
      </c>
      <c r="J1256" s="83" t="s">
        <v>2578</v>
      </c>
      <c r="K1256" s="95">
        <v>0</v>
      </c>
      <c r="L1256" s="84" t="s">
        <v>2578</v>
      </c>
      <c r="M1256" s="85" t="s">
        <v>4937</v>
      </c>
      <c r="N1256" s="81" t="s">
        <v>2578</v>
      </c>
      <c r="P1256" s="128">
        <f t="shared" si="19"/>
        <v>0</v>
      </c>
    </row>
    <row r="1257" spans="1:16" ht="17.100000000000001" hidden="1" customHeight="1">
      <c r="A1257" s="80">
        <v>110033</v>
      </c>
      <c r="B1257" s="80" t="s">
        <v>2578</v>
      </c>
      <c r="C1257" s="81" t="s">
        <v>2594</v>
      </c>
      <c r="D1257" s="81" t="s">
        <v>4938</v>
      </c>
      <c r="E1257" s="82" t="s">
        <v>2597</v>
      </c>
      <c r="F1257" s="81"/>
      <c r="G1257" s="81" t="s">
        <v>4872</v>
      </c>
      <c r="H1257" s="82" t="s">
        <v>2597</v>
      </c>
      <c r="I1257" s="81" t="s">
        <v>2578</v>
      </c>
      <c r="J1257" s="83" t="s">
        <v>2578</v>
      </c>
      <c r="K1257" s="95">
        <v>0</v>
      </c>
      <c r="L1257" s="84" t="s">
        <v>2578</v>
      </c>
      <c r="M1257" s="85" t="s">
        <v>4939</v>
      </c>
      <c r="N1257" s="81" t="s">
        <v>2578</v>
      </c>
      <c r="P1257" s="128">
        <f t="shared" si="19"/>
        <v>0</v>
      </c>
    </row>
    <row r="1258" spans="1:16" ht="17.100000000000001" hidden="1" customHeight="1">
      <c r="A1258" s="80">
        <v>110034</v>
      </c>
      <c r="B1258" s="80" t="s">
        <v>2578</v>
      </c>
      <c r="C1258" s="81" t="s">
        <v>2594</v>
      </c>
      <c r="D1258" s="81" t="s">
        <v>4940</v>
      </c>
      <c r="E1258" s="82" t="s">
        <v>2597</v>
      </c>
      <c r="F1258" s="81"/>
      <c r="G1258" s="81" t="s">
        <v>4872</v>
      </c>
      <c r="H1258" s="82" t="s">
        <v>2597</v>
      </c>
      <c r="I1258" s="81" t="s">
        <v>2578</v>
      </c>
      <c r="J1258" s="83" t="s">
        <v>2578</v>
      </c>
      <c r="K1258" s="95">
        <v>597.54999999999995</v>
      </c>
      <c r="L1258" s="84">
        <v>42543</v>
      </c>
      <c r="M1258" s="85" t="s">
        <v>4941</v>
      </c>
      <c r="N1258" s="81" t="s">
        <v>2578</v>
      </c>
      <c r="P1258" s="128">
        <f t="shared" si="19"/>
        <v>0</v>
      </c>
    </row>
    <row r="1259" spans="1:16" ht="17.100000000000001" hidden="1" customHeight="1">
      <c r="A1259" s="80">
        <v>110035</v>
      </c>
      <c r="B1259" s="80" t="s">
        <v>2578</v>
      </c>
      <c r="C1259" s="81" t="s">
        <v>2594</v>
      </c>
      <c r="D1259" s="81" t="s">
        <v>4942</v>
      </c>
      <c r="E1259" s="82" t="s">
        <v>2597</v>
      </c>
      <c r="F1259" s="81"/>
      <c r="G1259" s="81" t="s">
        <v>4872</v>
      </c>
      <c r="H1259" s="82" t="s">
        <v>2597</v>
      </c>
      <c r="I1259" s="81" t="s">
        <v>2578</v>
      </c>
      <c r="J1259" s="83" t="s">
        <v>2578</v>
      </c>
      <c r="K1259" s="95">
        <v>0</v>
      </c>
      <c r="L1259" s="84">
        <v>41975</v>
      </c>
      <c r="M1259" s="85" t="s">
        <v>4943</v>
      </c>
      <c r="N1259" s="81" t="s">
        <v>2578</v>
      </c>
      <c r="P1259" s="128">
        <f t="shared" si="19"/>
        <v>0</v>
      </c>
    </row>
    <row r="1260" spans="1:16" ht="17.100000000000001" hidden="1" customHeight="1">
      <c r="A1260" s="80">
        <v>110036</v>
      </c>
      <c r="B1260" s="80" t="s">
        <v>2578</v>
      </c>
      <c r="C1260" s="81" t="s">
        <v>2594</v>
      </c>
      <c r="D1260" s="81" t="s">
        <v>4944</v>
      </c>
      <c r="E1260" s="82" t="s">
        <v>2597</v>
      </c>
      <c r="F1260" s="81"/>
      <c r="G1260" s="81" t="s">
        <v>4872</v>
      </c>
      <c r="H1260" s="82" t="s">
        <v>2597</v>
      </c>
      <c r="I1260" s="81" t="s">
        <v>2578</v>
      </c>
      <c r="J1260" s="83" t="s">
        <v>2578</v>
      </c>
      <c r="K1260" s="95">
        <v>2150</v>
      </c>
      <c r="L1260" s="84">
        <v>42584</v>
      </c>
      <c r="M1260" s="85" t="s">
        <v>4945</v>
      </c>
      <c r="N1260" s="81" t="s">
        <v>4946</v>
      </c>
      <c r="P1260" s="128">
        <f t="shared" si="19"/>
        <v>0</v>
      </c>
    </row>
    <row r="1261" spans="1:16" ht="17.100000000000001" hidden="1" customHeight="1">
      <c r="A1261" s="80">
        <v>110037</v>
      </c>
      <c r="B1261" s="80" t="s">
        <v>2578</v>
      </c>
      <c r="C1261" s="81" t="s">
        <v>2594</v>
      </c>
      <c r="D1261" s="81" t="s">
        <v>4947</v>
      </c>
      <c r="E1261" s="82" t="s">
        <v>2597</v>
      </c>
      <c r="F1261" s="81"/>
      <c r="G1261" s="81" t="s">
        <v>4872</v>
      </c>
      <c r="H1261" s="82" t="s">
        <v>2597</v>
      </c>
      <c r="I1261" s="81" t="s">
        <v>2578</v>
      </c>
      <c r="J1261" s="83" t="s">
        <v>2578</v>
      </c>
      <c r="K1261" s="95">
        <v>840</v>
      </c>
      <c r="L1261" s="84" t="s">
        <v>2578</v>
      </c>
      <c r="M1261" s="85" t="s">
        <v>4948</v>
      </c>
      <c r="N1261" s="81" t="s">
        <v>2578</v>
      </c>
      <c r="P1261" s="128">
        <f t="shared" si="19"/>
        <v>0</v>
      </c>
    </row>
    <row r="1262" spans="1:16" ht="17.100000000000001" hidden="1" customHeight="1">
      <c r="A1262" s="80">
        <v>110038</v>
      </c>
      <c r="B1262" s="80" t="s">
        <v>2578</v>
      </c>
      <c r="C1262" s="81" t="s">
        <v>2594</v>
      </c>
      <c r="D1262" s="81" t="s">
        <v>4949</v>
      </c>
      <c r="E1262" s="82" t="s">
        <v>2597</v>
      </c>
      <c r="F1262" s="81"/>
      <c r="G1262" s="81" t="s">
        <v>4872</v>
      </c>
      <c r="H1262" s="82" t="s">
        <v>2597</v>
      </c>
      <c r="I1262" s="81" t="s">
        <v>2578</v>
      </c>
      <c r="J1262" s="83" t="s">
        <v>2578</v>
      </c>
      <c r="K1262" s="95">
        <v>0</v>
      </c>
      <c r="L1262" s="84">
        <v>41975</v>
      </c>
      <c r="M1262" s="85" t="s">
        <v>4950</v>
      </c>
      <c r="N1262" s="81" t="s">
        <v>2578</v>
      </c>
      <c r="P1262" s="128">
        <f t="shared" si="19"/>
        <v>0</v>
      </c>
    </row>
    <row r="1263" spans="1:16" ht="17.100000000000001" hidden="1" customHeight="1">
      <c r="A1263" s="80">
        <v>110039</v>
      </c>
      <c r="B1263" s="80" t="s">
        <v>2578</v>
      </c>
      <c r="C1263" s="81" t="s">
        <v>2594</v>
      </c>
      <c r="D1263" s="81" t="s">
        <v>4951</v>
      </c>
      <c r="E1263" s="82" t="s">
        <v>2597</v>
      </c>
      <c r="F1263" s="81"/>
      <c r="G1263" s="81" t="s">
        <v>4872</v>
      </c>
      <c r="H1263" s="82" t="s">
        <v>2597</v>
      </c>
      <c r="I1263" s="81" t="s">
        <v>2578</v>
      </c>
      <c r="J1263" s="83" t="s">
        <v>2578</v>
      </c>
      <c r="K1263" s="95">
        <v>2900</v>
      </c>
      <c r="L1263" s="84">
        <v>42782</v>
      </c>
      <c r="M1263" s="85" t="s">
        <v>4952</v>
      </c>
      <c r="N1263" s="81" t="s">
        <v>2578</v>
      </c>
      <c r="P1263" s="128">
        <f t="shared" si="19"/>
        <v>0</v>
      </c>
    </row>
    <row r="1264" spans="1:16" ht="17.100000000000001" hidden="1" customHeight="1">
      <c r="A1264" s="80">
        <v>110040</v>
      </c>
      <c r="B1264" s="80" t="s">
        <v>2578</v>
      </c>
      <c r="C1264" s="81" t="s">
        <v>2594</v>
      </c>
      <c r="D1264" s="81" t="s">
        <v>4953</v>
      </c>
      <c r="E1264" s="82" t="s">
        <v>2597</v>
      </c>
      <c r="F1264" s="81"/>
      <c r="G1264" s="81" t="s">
        <v>4872</v>
      </c>
      <c r="H1264" s="82" t="s">
        <v>2597</v>
      </c>
      <c r="I1264" s="81" t="s">
        <v>2578</v>
      </c>
      <c r="J1264" s="83" t="s">
        <v>2578</v>
      </c>
      <c r="K1264" s="95">
        <v>0</v>
      </c>
      <c r="L1264" s="84" t="s">
        <v>2578</v>
      </c>
      <c r="M1264" s="85" t="s">
        <v>4954</v>
      </c>
      <c r="N1264" s="81" t="s">
        <v>2578</v>
      </c>
      <c r="P1264" s="128">
        <f t="shared" si="19"/>
        <v>0</v>
      </c>
    </row>
    <row r="1265" spans="1:16" ht="17.100000000000001" hidden="1" customHeight="1">
      <c r="A1265" s="80">
        <v>110041</v>
      </c>
      <c r="B1265" s="80" t="s">
        <v>2578</v>
      </c>
      <c r="C1265" s="81" t="s">
        <v>2594</v>
      </c>
      <c r="D1265" s="81" t="s">
        <v>4955</v>
      </c>
      <c r="E1265" s="82" t="s">
        <v>2597</v>
      </c>
      <c r="F1265" s="81"/>
      <c r="G1265" s="81" t="s">
        <v>4872</v>
      </c>
      <c r="H1265" s="82" t="s">
        <v>2597</v>
      </c>
      <c r="I1265" s="81" t="s">
        <v>2578</v>
      </c>
      <c r="J1265" s="83" t="s">
        <v>2578</v>
      </c>
      <c r="K1265" s="95">
        <v>6300</v>
      </c>
      <c r="L1265" s="84">
        <v>42208</v>
      </c>
      <c r="M1265" s="85" t="s">
        <v>4956</v>
      </c>
      <c r="N1265" s="81" t="s">
        <v>2578</v>
      </c>
      <c r="P1265" s="128">
        <f t="shared" si="19"/>
        <v>0</v>
      </c>
    </row>
    <row r="1266" spans="1:16" ht="17.100000000000001" hidden="1" customHeight="1">
      <c r="A1266" s="80">
        <v>110042</v>
      </c>
      <c r="B1266" s="80" t="s">
        <v>2578</v>
      </c>
      <c r="C1266" s="81" t="s">
        <v>2594</v>
      </c>
      <c r="D1266" s="81" t="s">
        <v>4922</v>
      </c>
      <c r="E1266" s="82" t="s">
        <v>2597</v>
      </c>
      <c r="F1266" s="81"/>
      <c r="G1266" s="81" t="s">
        <v>4872</v>
      </c>
      <c r="H1266" s="82" t="s">
        <v>2597</v>
      </c>
      <c r="I1266" s="81" t="s">
        <v>2578</v>
      </c>
      <c r="J1266" s="83" t="s">
        <v>2578</v>
      </c>
      <c r="K1266" s="95">
        <v>945</v>
      </c>
      <c r="L1266" s="84">
        <v>42060</v>
      </c>
      <c r="M1266" s="85" t="s">
        <v>4957</v>
      </c>
      <c r="N1266" s="81" t="s">
        <v>2578</v>
      </c>
      <c r="P1266" s="128">
        <f t="shared" si="19"/>
        <v>0</v>
      </c>
    </row>
    <row r="1267" spans="1:16" ht="17.100000000000001" hidden="1" customHeight="1">
      <c r="A1267" s="80">
        <v>110043</v>
      </c>
      <c r="B1267" s="80" t="s">
        <v>2578</v>
      </c>
      <c r="C1267" s="81" t="s">
        <v>2594</v>
      </c>
      <c r="D1267" s="81" t="s">
        <v>4958</v>
      </c>
      <c r="E1267" s="82" t="s">
        <v>2597</v>
      </c>
      <c r="F1267" s="81"/>
      <c r="G1267" s="81" t="s">
        <v>4872</v>
      </c>
      <c r="H1267" s="82" t="s">
        <v>2597</v>
      </c>
      <c r="I1267" s="81" t="s">
        <v>2578</v>
      </c>
      <c r="J1267" s="83" t="s">
        <v>2578</v>
      </c>
      <c r="K1267" s="95">
        <v>0</v>
      </c>
      <c r="L1267" s="84" t="s">
        <v>2578</v>
      </c>
      <c r="M1267" s="85" t="s">
        <v>4959</v>
      </c>
      <c r="N1267" s="81" t="s">
        <v>2578</v>
      </c>
      <c r="P1267" s="128">
        <f t="shared" si="19"/>
        <v>0</v>
      </c>
    </row>
    <row r="1268" spans="1:16" ht="17.100000000000001" hidden="1" customHeight="1">
      <c r="A1268" s="80">
        <v>110044</v>
      </c>
      <c r="B1268" s="80" t="s">
        <v>2578</v>
      </c>
      <c r="C1268" s="81" t="s">
        <v>2594</v>
      </c>
      <c r="D1268" s="81" t="s">
        <v>4960</v>
      </c>
      <c r="E1268" s="82" t="s">
        <v>2597</v>
      </c>
      <c r="F1268" s="81"/>
      <c r="G1268" s="81" t="s">
        <v>4872</v>
      </c>
      <c r="H1268" s="82" t="s">
        <v>2597</v>
      </c>
      <c r="I1268" s="81" t="s">
        <v>2578</v>
      </c>
      <c r="J1268" s="83" t="s">
        <v>2578</v>
      </c>
      <c r="K1268" s="95">
        <v>0</v>
      </c>
      <c r="L1268" s="84">
        <v>41975</v>
      </c>
      <c r="M1268" s="85" t="s">
        <v>4961</v>
      </c>
      <c r="N1268" s="81" t="s">
        <v>2578</v>
      </c>
      <c r="P1268" s="128">
        <f t="shared" si="19"/>
        <v>0</v>
      </c>
    </row>
    <row r="1269" spans="1:16" ht="17.100000000000001" hidden="1" customHeight="1">
      <c r="A1269" s="80">
        <v>110045</v>
      </c>
      <c r="B1269" s="80" t="s">
        <v>2578</v>
      </c>
      <c r="C1269" s="81" t="s">
        <v>2594</v>
      </c>
      <c r="D1269" s="81" t="s">
        <v>4962</v>
      </c>
      <c r="E1269" s="82" t="s">
        <v>2597</v>
      </c>
      <c r="F1269" s="81"/>
      <c r="G1269" s="81" t="s">
        <v>4872</v>
      </c>
      <c r="H1269" s="82" t="s">
        <v>2597</v>
      </c>
      <c r="I1269" s="81" t="s">
        <v>2578</v>
      </c>
      <c r="J1269" s="83" t="s">
        <v>2578</v>
      </c>
      <c r="K1269" s="95">
        <v>0</v>
      </c>
      <c r="L1269" s="84" t="s">
        <v>2578</v>
      </c>
      <c r="M1269" s="85" t="s">
        <v>4963</v>
      </c>
      <c r="N1269" s="81" t="s">
        <v>2578</v>
      </c>
      <c r="P1269" s="128">
        <f t="shared" si="19"/>
        <v>0</v>
      </c>
    </row>
    <row r="1270" spans="1:16" ht="17.100000000000001" hidden="1" customHeight="1">
      <c r="A1270" s="80">
        <v>110046</v>
      </c>
      <c r="B1270" s="80" t="s">
        <v>2578</v>
      </c>
      <c r="C1270" s="81" t="s">
        <v>2594</v>
      </c>
      <c r="D1270" s="81" t="s">
        <v>4964</v>
      </c>
      <c r="E1270" s="82" t="s">
        <v>2597</v>
      </c>
      <c r="F1270" s="81"/>
      <c r="G1270" s="81" t="s">
        <v>4872</v>
      </c>
      <c r="H1270" s="82" t="s">
        <v>2597</v>
      </c>
      <c r="I1270" s="81" t="s">
        <v>2578</v>
      </c>
      <c r="J1270" s="83" t="s">
        <v>2578</v>
      </c>
      <c r="K1270" s="95">
        <v>1890</v>
      </c>
      <c r="L1270" s="84">
        <v>42272</v>
      </c>
      <c r="M1270" s="85" t="s">
        <v>4965</v>
      </c>
      <c r="N1270" s="81" t="s">
        <v>2578</v>
      </c>
      <c r="P1270" s="128">
        <f t="shared" si="19"/>
        <v>0</v>
      </c>
    </row>
    <row r="1271" spans="1:16" ht="17.100000000000001" hidden="1" customHeight="1">
      <c r="A1271" s="80">
        <v>110047</v>
      </c>
      <c r="B1271" s="80" t="s">
        <v>2578</v>
      </c>
      <c r="C1271" s="81" t="s">
        <v>2594</v>
      </c>
      <c r="D1271" s="81" t="s">
        <v>4966</v>
      </c>
      <c r="E1271" s="82" t="s">
        <v>2597</v>
      </c>
      <c r="F1271" s="81"/>
      <c r="G1271" s="81" t="s">
        <v>4872</v>
      </c>
      <c r="H1271" s="82" t="s">
        <v>2597</v>
      </c>
      <c r="I1271" s="81" t="s">
        <v>2578</v>
      </c>
      <c r="J1271" s="83" t="s">
        <v>2578</v>
      </c>
      <c r="K1271" s="95">
        <v>0</v>
      </c>
      <c r="L1271" s="84" t="s">
        <v>2578</v>
      </c>
      <c r="M1271" s="85" t="s">
        <v>4967</v>
      </c>
      <c r="N1271" s="81" t="s">
        <v>2578</v>
      </c>
      <c r="P1271" s="128">
        <f t="shared" si="19"/>
        <v>0</v>
      </c>
    </row>
    <row r="1272" spans="1:16" ht="17.100000000000001" hidden="1" customHeight="1">
      <c r="A1272" s="80">
        <v>110048</v>
      </c>
      <c r="B1272" s="80" t="s">
        <v>2578</v>
      </c>
      <c r="C1272" s="81" t="s">
        <v>2594</v>
      </c>
      <c r="D1272" s="81" t="s">
        <v>4968</v>
      </c>
      <c r="E1272" s="82" t="s">
        <v>2597</v>
      </c>
      <c r="F1272" s="81"/>
      <c r="G1272" s="81" t="s">
        <v>4872</v>
      </c>
      <c r="H1272" s="82" t="s">
        <v>2597</v>
      </c>
      <c r="I1272" s="81" t="s">
        <v>2578</v>
      </c>
      <c r="J1272" s="83" t="s">
        <v>2578</v>
      </c>
      <c r="K1272" s="95">
        <v>1291.82</v>
      </c>
      <c r="L1272" s="84">
        <v>42137</v>
      </c>
      <c r="M1272" s="85" t="s">
        <v>4969</v>
      </c>
      <c r="N1272" s="81" t="s">
        <v>2578</v>
      </c>
      <c r="P1272" s="128">
        <f t="shared" si="19"/>
        <v>0</v>
      </c>
    </row>
    <row r="1273" spans="1:16" ht="17.100000000000001" hidden="1" customHeight="1">
      <c r="A1273" s="80">
        <v>110049</v>
      </c>
      <c r="B1273" s="80" t="s">
        <v>2578</v>
      </c>
      <c r="C1273" s="81" t="s">
        <v>2594</v>
      </c>
      <c r="D1273" s="81" t="s">
        <v>4970</v>
      </c>
      <c r="E1273" s="82" t="s">
        <v>2597</v>
      </c>
      <c r="F1273" s="81"/>
      <c r="G1273" s="81" t="s">
        <v>4872</v>
      </c>
      <c r="H1273" s="82" t="s">
        <v>2597</v>
      </c>
      <c r="I1273" s="81" t="s">
        <v>2578</v>
      </c>
      <c r="J1273" s="83" t="s">
        <v>2578</v>
      </c>
      <c r="K1273" s="95">
        <v>0</v>
      </c>
      <c r="L1273" s="84" t="s">
        <v>2578</v>
      </c>
      <c r="M1273" s="85" t="s">
        <v>4971</v>
      </c>
      <c r="N1273" s="81" t="s">
        <v>2578</v>
      </c>
      <c r="P1273" s="128">
        <f t="shared" si="19"/>
        <v>0</v>
      </c>
    </row>
    <row r="1274" spans="1:16" ht="17.100000000000001" hidden="1" customHeight="1">
      <c r="A1274" s="80">
        <v>110050</v>
      </c>
      <c r="B1274" s="80" t="s">
        <v>2578</v>
      </c>
      <c r="C1274" s="81" t="s">
        <v>2594</v>
      </c>
      <c r="D1274" s="81" t="s">
        <v>4972</v>
      </c>
      <c r="E1274" s="82" t="s">
        <v>2597</v>
      </c>
      <c r="F1274" s="81"/>
      <c r="G1274" s="81" t="s">
        <v>4872</v>
      </c>
      <c r="H1274" s="82" t="s">
        <v>2597</v>
      </c>
      <c r="I1274" s="81" t="s">
        <v>2578</v>
      </c>
      <c r="J1274" s="83" t="s">
        <v>2578</v>
      </c>
      <c r="K1274" s="95">
        <v>0</v>
      </c>
      <c r="L1274" s="84" t="s">
        <v>2578</v>
      </c>
      <c r="M1274" s="85" t="s">
        <v>4973</v>
      </c>
      <c r="N1274" s="81" t="s">
        <v>2578</v>
      </c>
      <c r="P1274" s="128">
        <f t="shared" si="19"/>
        <v>0</v>
      </c>
    </row>
    <row r="1275" spans="1:16" ht="17.100000000000001" hidden="1" customHeight="1">
      <c r="A1275" s="80">
        <v>110051</v>
      </c>
      <c r="B1275" s="80" t="s">
        <v>2578</v>
      </c>
      <c r="C1275" s="81" t="s">
        <v>2594</v>
      </c>
      <c r="D1275" s="81" t="s">
        <v>4974</v>
      </c>
      <c r="E1275" s="82" t="s">
        <v>2597</v>
      </c>
      <c r="F1275" s="81"/>
      <c r="G1275" s="81" t="s">
        <v>4872</v>
      </c>
      <c r="H1275" s="82" t="s">
        <v>2597</v>
      </c>
      <c r="I1275" s="81" t="s">
        <v>2578</v>
      </c>
      <c r="J1275" s="83" t="s">
        <v>2578</v>
      </c>
      <c r="K1275" s="95">
        <v>0</v>
      </c>
      <c r="L1275" s="84" t="s">
        <v>2578</v>
      </c>
      <c r="M1275" s="85" t="s">
        <v>4975</v>
      </c>
      <c r="N1275" s="81" t="s">
        <v>2578</v>
      </c>
      <c r="P1275" s="128">
        <f t="shared" si="19"/>
        <v>0</v>
      </c>
    </row>
    <row r="1276" spans="1:16" ht="17.100000000000001" hidden="1" customHeight="1">
      <c r="A1276" s="80">
        <v>110052</v>
      </c>
      <c r="B1276" s="80" t="s">
        <v>2578</v>
      </c>
      <c r="C1276" s="81" t="s">
        <v>2594</v>
      </c>
      <c r="D1276" s="81" t="s">
        <v>4976</v>
      </c>
      <c r="E1276" s="82" t="s">
        <v>2597</v>
      </c>
      <c r="F1276" s="81"/>
      <c r="G1276" s="81" t="s">
        <v>4872</v>
      </c>
      <c r="H1276" s="82" t="s">
        <v>2597</v>
      </c>
      <c r="I1276" s="81" t="s">
        <v>2578</v>
      </c>
      <c r="J1276" s="83" t="s">
        <v>2578</v>
      </c>
      <c r="K1276" s="95">
        <v>758</v>
      </c>
      <c r="L1276" s="84" t="s">
        <v>2578</v>
      </c>
      <c r="M1276" s="85" t="s">
        <v>4977</v>
      </c>
      <c r="N1276" s="81" t="s">
        <v>2578</v>
      </c>
      <c r="P1276" s="128">
        <f t="shared" si="19"/>
        <v>0</v>
      </c>
    </row>
    <row r="1277" spans="1:16" ht="17.100000000000001" hidden="1" customHeight="1">
      <c r="A1277" s="80">
        <v>110053</v>
      </c>
      <c r="B1277" s="80" t="s">
        <v>2578</v>
      </c>
      <c r="C1277" s="81" t="s">
        <v>2594</v>
      </c>
      <c r="D1277" s="81" t="s">
        <v>4978</v>
      </c>
      <c r="E1277" s="82" t="s">
        <v>2597</v>
      </c>
      <c r="F1277" s="81"/>
      <c r="G1277" s="81" t="s">
        <v>4872</v>
      </c>
      <c r="H1277" s="82" t="s">
        <v>2597</v>
      </c>
      <c r="I1277" s="81" t="s">
        <v>2578</v>
      </c>
      <c r="J1277" s="83" t="s">
        <v>2578</v>
      </c>
      <c r="K1277" s="95">
        <v>0</v>
      </c>
      <c r="L1277" s="84" t="s">
        <v>2578</v>
      </c>
      <c r="M1277" s="85" t="s">
        <v>4979</v>
      </c>
      <c r="N1277" s="81" t="s">
        <v>2578</v>
      </c>
      <c r="P1277" s="128">
        <f t="shared" si="19"/>
        <v>0</v>
      </c>
    </row>
    <row r="1278" spans="1:16" ht="17.100000000000001" hidden="1" customHeight="1">
      <c r="A1278" s="80">
        <v>110054</v>
      </c>
      <c r="B1278" s="80" t="s">
        <v>2578</v>
      </c>
      <c r="C1278" s="81" t="s">
        <v>2594</v>
      </c>
      <c r="D1278" s="81" t="s">
        <v>4980</v>
      </c>
      <c r="E1278" s="82" t="s">
        <v>2597</v>
      </c>
      <c r="F1278" s="81"/>
      <c r="G1278" s="81" t="s">
        <v>4872</v>
      </c>
      <c r="H1278" s="82" t="s">
        <v>2597</v>
      </c>
      <c r="I1278" s="81" t="s">
        <v>2578</v>
      </c>
      <c r="J1278" s="83" t="s">
        <v>2578</v>
      </c>
      <c r="K1278" s="95">
        <v>2800</v>
      </c>
      <c r="L1278" s="84">
        <v>42622</v>
      </c>
      <c r="M1278" s="85" t="s">
        <v>4981</v>
      </c>
      <c r="N1278" s="81" t="s">
        <v>2578</v>
      </c>
      <c r="P1278" s="128">
        <f t="shared" si="19"/>
        <v>0</v>
      </c>
    </row>
    <row r="1279" spans="1:16" ht="17.100000000000001" hidden="1" customHeight="1">
      <c r="A1279" s="80">
        <v>110055</v>
      </c>
      <c r="B1279" s="80" t="s">
        <v>2578</v>
      </c>
      <c r="C1279" s="81" t="s">
        <v>2594</v>
      </c>
      <c r="D1279" s="81" t="s">
        <v>4982</v>
      </c>
      <c r="E1279" s="82" t="s">
        <v>2597</v>
      </c>
      <c r="F1279" s="81"/>
      <c r="G1279" s="81" t="s">
        <v>4872</v>
      </c>
      <c r="H1279" s="82" t="s">
        <v>2597</v>
      </c>
      <c r="I1279" s="81" t="s">
        <v>2578</v>
      </c>
      <c r="J1279" s="83" t="s">
        <v>2578</v>
      </c>
      <c r="K1279" s="95">
        <v>1890</v>
      </c>
      <c r="L1279" s="84">
        <v>42291</v>
      </c>
      <c r="M1279" s="85" t="s">
        <v>4983</v>
      </c>
      <c r="N1279" s="81" t="s">
        <v>2578</v>
      </c>
      <c r="P1279" s="128">
        <f t="shared" si="19"/>
        <v>0</v>
      </c>
    </row>
    <row r="1280" spans="1:16" ht="17.100000000000001" hidden="1" customHeight="1">
      <c r="A1280" s="80">
        <v>110056</v>
      </c>
      <c r="B1280" s="80" t="s">
        <v>2578</v>
      </c>
      <c r="C1280" s="81" t="s">
        <v>2594</v>
      </c>
      <c r="D1280" s="81" t="s">
        <v>4984</v>
      </c>
      <c r="E1280" s="82" t="s">
        <v>2597</v>
      </c>
      <c r="F1280" s="81"/>
      <c r="G1280" s="81" t="s">
        <v>4872</v>
      </c>
      <c r="H1280" s="82" t="s">
        <v>2597</v>
      </c>
      <c r="I1280" s="81" t="s">
        <v>2578</v>
      </c>
      <c r="J1280" s="83" t="s">
        <v>2578</v>
      </c>
      <c r="K1280" s="95">
        <v>1110</v>
      </c>
      <c r="L1280" s="84">
        <v>43573</v>
      </c>
      <c r="M1280" s="85" t="s">
        <v>4985</v>
      </c>
      <c r="N1280" s="81" t="s">
        <v>2578</v>
      </c>
      <c r="P1280" s="128">
        <f t="shared" si="19"/>
        <v>0</v>
      </c>
    </row>
    <row r="1281" spans="1:16" ht="17.100000000000001" hidden="1" customHeight="1">
      <c r="A1281" s="80">
        <v>110057</v>
      </c>
      <c r="B1281" s="80" t="s">
        <v>2578</v>
      </c>
      <c r="C1281" s="81" t="s">
        <v>2594</v>
      </c>
      <c r="D1281" s="81" t="s">
        <v>4986</v>
      </c>
      <c r="E1281" s="82" t="s">
        <v>2597</v>
      </c>
      <c r="F1281" s="81"/>
      <c r="G1281" s="81" t="s">
        <v>4872</v>
      </c>
      <c r="H1281" s="82" t="s">
        <v>2597</v>
      </c>
      <c r="I1281" s="81" t="s">
        <v>2578</v>
      </c>
      <c r="J1281" s="83" t="s">
        <v>2578</v>
      </c>
      <c r="K1281" s="95">
        <v>1995</v>
      </c>
      <c r="L1281" s="84">
        <v>42019</v>
      </c>
      <c r="M1281" s="85" t="s">
        <v>4987</v>
      </c>
      <c r="N1281" s="81" t="s">
        <v>2578</v>
      </c>
      <c r="P1281" s="128">
        <f t="shared" si="19"/>
        <v>0</v>
      </c>
    </row>
    <row r="1282" spans="1:16" ht="17.100000000000001" hidden="1" customHeight="1">
      <c r="A1282" s="80">
        <v>110058</v>
      </c>
      <c r="B1282" s="80" t="s">
        <v>2578</v>
      </c>
      <c r="C1282" s="81" t="s">
        <v>2594</v>
      </c>
      <c r="D1282" s="81" t="s">
        <v>4908</v>
      </c>
      <c r="E1282" s="82" t="s">
        <v>2597</v>
      </c>
      <c r="F1282" s="81"/>
      <c r="G1282" s="81" t="s">
        <v>4872</v>
      </c>
      <c r="H1282" s="82" t="s">
        <v>2597</v>
      </c>
      <c r="I1282" s="81" t="s">
        <v>2578</v>
      </c>
      <c r="J1282" s="83" t="s">
        <v>2578</v>
      </c>
      <c r="K1282" s="95">
        <v>1273.5</v>
      </c>
      <c r="L1282" s="84" t="s">
        <v>2578</v>
      </c>
      <c r="M1282" s="85" t="s">
        <v>4988</v>
      </c>
      <c r="N1282" s="81" t="s">
        <v>2578</v>
      </c>
      <c r="P1282" s="128">
        <f t="shared" si="19"/>
        <v>0</v>
      </c>
    </row>
    <row r="1283" spans="1:16" ht="17.100000000000001" hidden="1" customHeight="1">
      <c r="A1283" s="80">
        <v>110059</v>
      </c>
      <c r="B1283" s="80" t="s">
        <v>2578</v>
      </c>
      <c r="C1283" s="81" t="s">
        <v>2594</v>
      </c>
      <c r="D1283" s="81" t="s">
        <v>4989</v>
      </c>
      <c r="E1283" s="82" t="s">
        <v>2597</v>
      </c>
      <c r="F1283" s="81"/>
      <c r="G1283" s="81" t="s">
        <v>4872</v>
      </c>
      <c r="H1283" s="82" t="s">
        <v>2597</v>
      </c>
      <c r="I1283" s="81" t="s">
        <v>2578</v>
      </c>
      <c r="J1283" s="83" t="s">
        <v>2578</v>
      </c>
      <c r="K1283" s="95">
        <v>220</v>
      </c>
      <c r="L1283" s="84">
        <v>42466</v>
      </c>
      <c r="M1283" s="85" t="s">
        <v>4990</v>
      </c>
      <c r="N1283" s="81" t="s">
        <v>2578</v>
      </c>
      <c r="P1283" s="128">
        <f t="shared" si="19"/>
        <v>0</v>
      </c>
    </row>
    <row r="1284" spans="1:16" ht="17.100000000000001" hidden="1" customHeight="1">
      <c r="A1284" s="80">
        <v>110060</v>
      </c>
      <c r="B1284" s="80" t="s">
        <v>2578</v>
      </c>
      <c r="C1284" s="81" t="s">
        <v>2594</v>
      </c>
      <c r="D1284" s="81" t="s">
        <v>4906</v>
      </c>
      <c r="E1284" s="82" t="s">
        <v>2597</v>
      </c>
      <c r="F1284" s="81"/>
      <c r="G1284" s="81" t="s">
        <v>4872</v>
      </c>
      <c r="H1284" s="82" t="s">
        <v>2597</v>
      </c>
      <c r="I1284" s="81" t="s">
        <v>2578</v>
      </c>
      <c r="J1284" s="83" t="s">
        <v>2578</v>
      </c>
      <c r="K1284" s="95">
        <v>840</v>
      </c>
      <c r="L1284" s="84">
        <v>42208</v>
      </c>
      <c r="M1284" s="85" t="s">
        <v>4991</v>
      </c>
      <c r="N1284" s="81" t="s">
        <v>2578</v>
      </c>
      <c r="P1284" s="128">
        <f t="shared" si="19"/>
        <v>0</v>
      </c>
    </row>
    <row r="1285" spans="1:16" ht="17.100000000000001" hidden="1" customHeight="1">
      <c r="A1285" s="80">
        <v>110061</v>
      </c>
      <c r="B1285" s="80" t="s">
        <v>2578</v>
      </c>
      <c r="C1285" s="81" t="s">
        <v>2594</v>
      </c>
      <c r="D1285" s="81" t="s">
        <v>4992</v>
      </c>
      <c r="E1285" s="82" t="s">
        <v>2597</v>
      </c>
      <c r="F1285" s="81"/>
      <c r="G1285" s="81" t="s">
        <v>4872</v>
      </c>
      <c r="H1285" s="82" t="s">
        <v>2597</v>
      </c>
      <c r="I1285" s="81" t="s">
        <v>2578</v>
      </c>
      <c r="J1285" s="83" t="s">
        <v>2578</v>
      </c>
      <c r="K1285" s="95">
        <v>1050</v>
      </c>
      <c r="L1285" s="84">
        <v>42060</v>
      </c>
      <c r="M1285" s="85" t="s">
        <v>4993</v>
      </c>
      <c r="N1285" s="81" t="s">
        <v>2578</v>
      </c>
      <c r="P1285" s="128">
        <f t="shared" si="19"/>
        <v>0</v>
      </c>
    </row>
    <row r="1286" spans="1:16" ht="17.100000000000001" hidden="1" customHeight="1">
      <c r="A1286" s="80">
        <v>110062</v>
      </c>
      <c r="B1286" s="80" t="s">
        <v>2578</v>
      </c>
      <c r="C1286" s="81" t="s">
        <v>2594</v>
      </c>
      <c r="D1286" s="81" t="s">
        <v>4902</v>
      </c>
      <c r="E1286" s="82" t="s">
        <v>2597</v>
      </c>
      <c r="F1286" s="81"/>
      <c r="G1286" s="81" t="s">
        <v>4872</v>
      </c>
      <c r="H1286" s="82" t="s">
        <v>2597</v>
      </c>
      <c r="I1286" s="81" t="s">
        <v>2578</v>
      </c>
      <c r="J1286" s="83" t="s">
        <v>2578</v>
      </c>
      <c r="K1286" s="95">
        <v>0</v>
      </c>
      <c r="L1286" s="84" t="s">
        <v>2578</v>
      </c>
      <c r="M1286" s="85" t="s">
        <v>4994</v>
      </c>
      <c r="N1286" s="81" t="s">
        <v>2578</v>
      </c>
      <c r="P1286" s="128">
        <f t="shared" si="19"/>
        <v>0</v>
      </c>
    </row>
    <row r="1287" spans="1:16" ht="17.100000000000001" hidden="1" customHeight="1">
      <c r="A1287" s="80">
        <v>110063</v>
      </c>
      <c r="B1287" s="80" t="s">
        <v>2578</v>
      </c>
      <c r="C1287" s="81" t="s">
        <v>2594</v>
      </c>
      <c r="D1287" s="81" t="s">
        <v>4918</v>
      </c>
      <c r="E1287" s="82" t="s">
        <v>2597</v>
      </c>
      <c r="F1287" s="81"/>
      <c r="G1287" s="81" t="s">
        <v>4872</v>
      </c>
      <c r="H1287" s="82" t="s">
        <v>2597</v>
      </c>
      <c r="I1287" s="81" t="s">
        <v>2578</v>
      </c>
      <c r="J1287" s="83" t="s">
        <v>2578</v>
      </c>
      <c r="K1287" s="95">
        <v>0</v>
      </c>
      <c r="L1287" s="84" t="s">
        <v>2578</v>
      </c>
      <c r="M1287" s="85" t="s">
        <v>4995</v>
      </c>
      <c r="N1287" s="81" t="s">
        <v>2578</v>
      </c>
      <c r="P1287" s="128">
        <f t="shared" si="19"/>
        <v>0</v>
      </c>
    </row>
    <row r="1288" spans="1:16" ht="17.100000000000001" hidden="1" customHeight="1">
      <c r="A1288" s="80">
        <v>110064</v>
      </c>
      <c r="B1288" s="80" t="s">
        <v>2578</v>
      </c>
      <c r="C1288" s="81" t="s">
        <v>2594</v>
      </c>
      <c r="D1288" s="81" t="s">
        <v>4996</v>
      </c>
      <c r="E1288" s="82" t="s">
        <v>2597</v>
      </c>
      <c r="F1288" s="81"/>
      <c r="G1288" s="81" t="s">
        <v>4872</v>
      </c>
      <c r="H1288" s="82" t="s">
        <v>2597</v>
      </c>
      <c r="I1288" s="81" t="s">
        <v>2578</v>
      </c>
      <c r="J1288" s="83" t="s">
        <v>2578</v>
      </c>
      <c r="K1288" s="95">
        <v>0</v>
      </c>
      <c r="L1288" s="84" t="s">
        <v>2578</v>
      </c>
      <c r="M1288" s="85" t="s">
        <v>4997</v>
      </c>
      <c r="N1288" s="81" t="s">
        <v>2578</v>
      </c>
      <c r="P1288" s="128">
        <f t="shared" si="19"/>
        <v>0</v>
      </c>
    </row>
    <row r="1289" spans="1:16" ht="17.100000000000001" hidden="1" customHeight="1">
      <c r="A1289" s="80">
        <v>110065</v>
      </c>
      <c r="B1289" s="80" t="s">
        <v>2578</v>
      </c>
      <c r="C1289" s="81" t="s">
        <v>2594</v>
      </c>
      <c r="D1289" s="81" t="s">
        <v>4998</v>
      </c>
      <c r="E1289" s="82" t="s">
        <v>2597</v>
      </c>
      <c r="F1289" s="81"/>
      <c r="G1289" s="81" t="s">
        <v>4872</v>
      </c>
      <c r="H1289" s="82" t="s">
        <v>2597</v>
      </c>
      <c r="I1289" s="81" t="s">
        <v>2578</v>
      </c>
      <c r="J1289" s="83" t="s">
        <v>2578</v>
      </c>
      <c r="K1289" s="95">
        <v>0</v>
      </c>
      <c r="L1289" s="84">
        <v>41975</v>
      </c>
      <c r="M1289" s="85" t="s">
        <v>4999</v>
      </c>
      <c r="N1289" s="81" t="s">
        <v>2578</v>
      </c>
      <c r="P1289" s="128">
        <f t="shared" si="19"/>
        <v>0</v>
      </c>
    </row>
    <row r="1290" spans="1:16" ht="17.100000000000001" hidden="1" customHeight="1">
      <c r="A1290" s="80">
        <v>110066</v>
      </c>
      <c r="B1290" s="80" t="s">
        <v>2578</v>
      </c>
      <c r="C1290" s="81" t="s">
        <v>2594</v>
      </c>
      <c r="D1290" s="81" t="s">
        <v>5000</v>
      </c>
      <c r="E1290" s="82" t="s">
        <v>2597</v>
      </c>
      <c r="F1290" s="81"/>
      <c r="G1290" s="81" t="s">
        <v>4872</v>
      </c>
      <c r="H1290" s="82" t="s">
        <v>2597</v>
      </c>
      <c r="I1290" s="81" t="s">
        <v>2578</v>
      </c>
      <c r="J1290" s="83" t="s">
        <v>2578</v>
      </c>
      <c r="K1290" s="95">
        <v>0</v>
      </c>
      <c r="L1290" s="84">
        <v>41975</v>
      </c>
      <c r="M1290" s="85" t="s">
        <v>5001</v>
      </c>
      <c r="N1290" s="81" t="s">
        <v>2578</v>
      </c>
      <c r="P1290" s="128">
        <f t="shared" si="19"/>
        <v>0</v>
      </c>
    </row>
    <row r="1291" spans="1:16" ht="17.100000000000001" hidden="1" customHeight="1">
      <c r="A1291" s="80">
        <v>110067</v>
      </c>
      <c r="B1291" s="80" t="s">
        <v>2578</v>
      </c>
      <c r="C1291" s="81" t="s">
        <v>2594</v>
      </c>
      <c r="D1291" s="81" t="s">
        <v>5002</v>
      </c>
      <c r="E1291" s="82" t="s">
        <v>2597</v>
      </c>
      <c r="F1291" s="81"/>
      <c r="G1291" s="81" t="s">
        <v>4872</v>
      </c>
      <c r="H1291" s="82" t="s">
        <v>2597</v>
      </c>
      <c r="I1291" s="81" t="s">
        <v>2578</v>
      </c>
      <c r="J1291" s="83" t="s">
        <v>2578</v>
      </c>
      <c r="K1291" s="95">
        <v>0</v>
      </c>
      <c r="L1291" s="84" t="s">
        <v>2578</v>
      </c>
      <c r="M1291" s="85" t="s">
        <v>5003</v>
      </c>
      <c r="N1291" s="81" t="s">
        <v>2578</v>
      </c>
      <c r="P1291" s="128">
        <f t="shared" ref="P1291:P1354" si="20">K1291*F1291</f>
        <v>0</v>
      </c>
    </row>
    <row r="1292" spans="1:16" ht="17.100000000000001" hidden="1" customHeight="1">
      <c r="A1292" s="80">
        <v>110068</v>
      </c>
      <c r="B1292" s="80" t="s">
        <v>2578</v>
      </c>
      <c r="C1292" s="81" t="s">
        <v>2594</v>
      </c>
      <c r="D1292" s="81" t="s">
        <v>5004</v>
      </c>
      <c r="E1292" s="82" t="s">
        <v>2597</v>
      </c>
      <c r="F1292" s="81"/>
      <c r="G1292" s="81" t="s">
        <v>4872</v>
      </c>
      <c r="H1292" s="82" t="s">
        <v>2597</v>
      </c>
      <c r="I1292" s="81" t="s">
        <v>2578</v>
      </c>
      <c r="J1292" s="83" t="s">
        <v>2578</v>
      </c>
      <c r="K1292" s="95">
        <v>0</v>
      </c>
      <c r="L1292" s="84" t="s">
        <v>2578</v>
      </c>
      <c r="M1292" s="85" t="s">
        <v>5005</v>
      </c>
      <c r="N1292" s="81" t="s">
        <v>2578</v>
      </c>
      <c r="P1292" s="128">
        <f t="shared" si="20"/>
        <v>0</v>
      </c>
    </row>
    <row r="1293" spans="1:16" ht="17.100000000000001" hidden="1" customHeight="1">
      <c r="A1293" s="80">
        <v>110069</v>
      </c>
      <c r="B1293" s="80" t="s">
        <v>2578</v>
      </c>
      <c r="C1293" s="81" t="s">
        <v>2594</v>
      </c>
      <c r="D1293" s="81" t="s">
        <v>5006</v>
      </c>
      <c r="E1293" s="82" t="s">
        <v>2597</v>
      </c>
      <c r="F1293" s="81"/>
      <c r="G1293" s="81" t="s">
        <v>4872</v>
      </c>
      <c r="H1293" s="82" t="s">
        <v>2597</v>
      </c>
      <c r="I1293" s="81" t="s">
        <v>2578</v>
      </c>
      <c r="J1293" s="83" t="s">
        <v>2578</v>
      </c>
      <c r="K1293" s="95">
        <v>0</v>
      </c>
      <c r="L1293" s="84" t="s">
        <v>2578</v>
      </c>
      <c r="M1293" s="85" t="s">
        <v>5007</v>
      </c>
      <c r="N1293" s="81" t="s">
        <v>2578</v>
      </c>
      <c r="P1293" s="128">
        <f t="shared" si="20"/>
        <v>0</v>
      </c>
    </row>
    <row r="1294" spans="1:16" ht="17.100000000000001" hidden="1" customHeight="1">
      <c r="A1294" s="80">
        <v>110070</v>
      </c>
      <c r="B1294" s="80" t="s">
        <v>2578</v>
      </c>
      <c r="C1294" s="81" t="s">
        <v>2594</v>
      </c>
      <c r="D1294" s="81" t="s">
        <v>5008</v>
      </c>
      <c r="E1294" s="82" t="s">
        <v>2597</v>
      </c>
      <c r="F1294" s="81"/>
      <c r="G1294" s="81" t="s">
        <v>4872</v>
      </c>
      <c r="H1294" s="82" t="s">
        <v>2597</v>
      </c>
      <c r="I1294" s="81" t="s">
        <v>2578</v>
      </c>
      <c r="J1294" s="83" t="s">
        <v>2578</v>
      </c>
      <c r="K1294" s="95">
        <v>0</v>
      </c>
      <c r="L1294" s="84" t="s">
        <v>2578</v>
      </c>
      <c r="M1294" s="85" t="s">
        <v>5009</v>
      </c>
      <c r="N1294" s="81" t="s">
        <v>2578</v>
      </c>
      <c r="P1294" s="128">
        <f t="shared" si="20"/>
        <v>0</v>
      </c>
    </row>
    <row r="1295" spans="1:16" ht="17.100000000000001" hidden="1" customHeight="1">
      <c r="A1295" s="80">
        <v>110071</v>
      </c>
      <c r="B1295" s="80" t="s">
        <v>2578</v>
      </c>
      <c r="C1295" s="81" t="s">
        <v>2594</v>
      </c>
      <c r="D1295" s="81" t="s">
        <v>5010</v>
      </c>
      <c r="E1295" s="82" t="s">
        <v>2597</v>
      </c>
      <c r="F1295" s="81"/>
      <c r="G1295" s="81" t="s">
        <v>4872</v>
      </c>
      <c r="H1295" s="82" t="s">
        <v>2597</v>
      </c>
      <c r="I1295" s="81" t="s">
        <v>2578</v>
      </c>
      <c r="J1295" s="83" t="s">
        <v>2578</v>
      </c>
      <c r="K1295" s="95">
        <v>0</v>
      </c>
      <c r="L1295" s="84" t="s">
        <v>2578</v>
      </c>
      <c r="M1295" s="85" t="s">
        <v>5011</v>
      </c>
      <c r="N1295" s="81" t="s">
        <v>2578</v>
      </c>
      <c r="P1295" s="128">
        <f t="shared" si="20"/>
        <v>0</v>
      </c>
    </row>
    <row r="1296" spans="1:16" ht="17.100000000000001" hidden="1" customHeight="1">
      <c r="A1296" s="80">
        <v>110072</v>
      </c>
      <c r="B1296" s="80" t="s">
        <v>2578</v>
      </c>
      <c r="C1296" s="81" t="s">
        <v>2594</v>
      </c>
      <c r="D1296" s="81" t="s">
        <v>5012</v>
      </c>
      <c r="E1296" s="82" t="s">
        <v>2597</v>
      </c>
      <c r="F1296" s="81"/>
      <c r="G1296" s="81" t="s">
        <v>4872</v>
      </c>
      <c r="H1296" s="82" t="s">
        <v>2597</v>
      </c>
      <c r="I1296" s="81" t="s">
        <v>2578</v>
      </c>
      <c r="J1296" s="83" t="s">
        <v>2578</v>
      </c>
      <c r="K1296" s="95">
        <v>1155</v>
      </c>
      <c r="L1296" s="84">
        <v>41975</v>
      </c>
      <c r="M1296" s="85" t="s">
        <v>5013</v>
      </c>
      <c r="N1296" s="81" t="s">
        <v>2578</v>
      </c>
      <c r="P1296" s="128">
        <f t="shared" si="20"/>
        <v>0</v>
      </c>
    </row>
    <row r="1297" spans="1:16" ht="17.100000000000001" hidden="1" customHeight="1">
      <c r="A1297" s="80">
        <v>110073</v>
      </c>
      <c r="B1297" s="80" t="s">
        <v>2578</v>
      </c>
      <c r="C1297" s="81" t="s">
        <v>2594</v>
      </c>
      <c r="D1297" s="81" t="s">
        <v>5014</v>
      </c>
      <c r="E1297" s="82" t="s">
        <v>2597</v>
      </c>
      <c r="F1297" s="81"/>
      <c r="G1297" s="81" t="s">
        <v>4872</v>
      </c>
      <c r="H1297" s="82" t="s">
        <v>2597</v>
      </c>
      <c r="I1297" s="81" t="s">
        <v>2578</v>
      </c>
      <c r="J1297" s="83" t="s">
        <v>2578</v>
      </c>
      <c r="K1297" s="95">
        <v>0</v>
      </c>
      <c r="L1297" s="84">
        <v>41975</v>
      </c>
      <c r="M1297" s="85" t="s">
        <v>5015</v>
      </c>
      <c r="N1297" s="81" t="s">
        <v>2578</v>
      </c>
      <c r="P1297" s="128">
        <f t="shared" si="20"/>
        <v>0</v>
      </c>
    </row>
    <row r="1298" spans="1:16" ht="17.100000000000001" hidden="1" customHeight="1">
      <c r="A1298" s="80">
        <v>110074</v>
      </c>
      <c r="B1298" s="80" t="s">
        <v>2578</v>
      </c>
      <c r="C1298" s="81" t="s">
        <v>2594</v>
      </c>
      <c r="D1298" s="81" t="s">
        <v>5016</v>
      </c>
      <c r="E1298" s="82" t="s">
        <v>2597</v>
      </c>
      <c r="F1298" s="81"/>
      <c r="G1298" s="81" t="s">
        <v>4872</v>
      </c>
      <c r="H1298" s="82" t="s">
        <v>2597</v>
      </c>
      <c r="I1298" s="81" t="s">
        <v>2578</v>
      </c>
      <c r="J1298" s="83" t="s">
        <v>2578</v>
      </c>
      <c r="K1298" s="95">
        <v>0</v>
      </c>
      <c r="L1298" s="84">
        <v>41975</v>
      </c>
      <c r="M1298" s="85" t="s">
        <v>5017</v>
      </c>
      <c r="N1298" s="81" t="s">
        <v>2578</v>
      </c>
      <c r="P1298" s="128">
        <f t="shared" si="20"/>
        <v>0</v>
      </c>
    </row>
    <row r="1299" spans="1:16" ht="17.100000000000001" hidden="1" customHeight="1">
      <c r="A1299" s="80">
        <v>110075</v>
      </c>
      <c r="B1299" s="80" t="s">
        <v>2578</v>
      </c>
      <c r="C1299" s="81" t="s">
        <v>2594</v>
      </c>
      <c r="D1299" s="81" t="s">
        <v>5018</v>
      </c>
      <c r="E1299" s="82" t="s">
        <v>2597</v>
      </c>
      <c r="F1299" s="81"/>
      <c r="G1299" s="81" t="s">
        <v>4872</v>
      </c>
      <c r="H1299" s="82" t="s">
        <v>2597</v>
      </c>
      <c r="I1299" s="81" t="s">
        <v>2578</v>
      </c>
      <c r="J1299" s="83" t="s">
        <v>2578</v>
      </c>
      <c r="K1299" s="95">
        <v>0</v>
      </c>
      <c r="L1299" s="84" t="s">
        <v>2578</v>
      </c>
      <c r="M1299" s="85" t="s">
        <v>5019</v>
      </c>
      <c r="N1299" s="81" t="s">
        <v>2578</v>
      </c>
      <c r="P1299" s="128">
        <f t="shared" si="20"/>
        <v>0</v>
      </c>
    </row>
    <row r="1300" spans="1:16" ht="17.100000000000001" hidden="1" customHeight="1">
      <c r="A1300" s="80">
        <v>110076</v>
      </c>
      <c r="B1300" s="80" t="s">
        <v>2578</v>
      </c>
      <c r="C1300" s="81" t="s">
        <v>2594</v>
      </c>
      <c r="D1300" s="81" t="s">
        <v>5020</v>
      </c>
      <c r="E1300" s="82" t="s">
        <v>2597</v>
      </c>
      <c r="F1300" s="81"/>
      <c r="G1300" s="81" t="s">
        <v>4872</v>
      </c>
      <c r="H1300" s="82" t="s">
        <v>2597</v>
      </c>
      <c r="I1300" s="81" t="s">
        <v>2578</v>
      </c>
      <c r="J1300" s="83" t="s">
        <v>2578</v>
      </c>
      <c r="K1300" s="95">
        <v>2940</v>
      </c>
      <c r="L1300" s="84">
        <v>42060</v>
      </c>
      <c r="M1300" s="85" t="s">
        <v>5021</v>
      </c>
      <c r="N1300" s="81" t="s">
        <v>2578</v>
      </c>
      <c r="P1300" s="128">
        <f t="shared" si="20"/>
        <v>0</v>
      </c>
    </row>
    <row r="1301" spans="1:16" ht="17.100000000000001" hidden="1" customHeight="1">
      <c r="A1301" s="80">
        <v>110077</v>
      </c>
      <c r="B1301" s="80" t="s">
        <v>2578</v>
      </c>
      <c r="C1301" s="81" t="s">
        <v>2594</v>
      </c>
      <c r="D1301" s="81" t="s">
        <v>5022</v>
      </c>
      <c r="E1301" s="82" t="s">
        <v>2597</v>
      </c>
      <c r="F1301" s="81"/>
      <c r="G1301" s="81" t="s">
        <v>4872</v>
      </c>
      <c r="H1301" s="82" t="s">
        <v>2597</v>
      </c>
      <c r="I1301" s="81" t="s">
        <v>2578</v>
      </c>
      <c r="J1301" s="83" t="s">
        <v>2578</v>
      </c>
      <c r="K1301" s="95">
        <v>0</v>
      </c>
      <c r="L1301" s="84" t="s">
        <v>2578</v>
      </c>
      <c r="M1301" s="85" t="s">
        <v>5023</v>
      </c>
      <c r="N1301" s="81" t="s">
        <v>2578</v>
      </c>
      <c r="P1301" s="128">
        <f t="shared" si="20"/>
        <v>0</v>
      </c>
    </row>
    <row r="1302" spans="1:16" ht="17.100000000000001" hidden="1" customHeight="1">
      <c r="A1302" s="80">
        <v>110078</v>
      </c>
      <c r="B1302" s="80" t="s">
        <v>2578</v>
      </c>
      <c r="C1302" s="81" t="s">
        <v>2594</v>
      </c>
      <c r="D1302" s="81" t="s">
        <v>5024</v>
      </c>
      <c r="E1302" s="82" t="s">
        <v>2597</v>
      </c>
      <c r="F1302" s="81"/>
      <c r="G1302" s="81" t="s">
        <v>4872</v>
      </c>
      <c r="H1302" s="82" t="s">
        <v>2597</v>
      </c>
      <c r="I1302" s="81" t="s">
        <v>2578</v>
      </c>
      <c r="J1302" s="83" t="s">
        <v>2578</v>
      </c>
      <c r="K1302" s="95">
        <v>2400</v>
      </c>
      <c r="L1302" s="84">
        <v>42857</v>
      </c>
      <c r="M1302" s="85" t="s">
        <v>5025</v>
      </c>
      <c r="N1302" s="81" t="s">
        <v>2578</v>
      </c>
      <c r="P1302" s="128">
        <f t="shared" si="20"/>
        <v>0</v>
      </c>
    </row>
    <row r="1303" spans="1:16" ht="17.100000000000001" hidden="1" customHeight="1">
      <c r="A1303" s="80">
        <v>110079</v>
      </c>
      <c r="B1303" s="80" t="s">
        <v>2578</v>
      </c>
      <c r="C1303" s="81" t="s">
        <v>2594</v>
      </c>
      <c r="D1303" s="81" t="s">
        <v>5026</v>
      </c>
      <c r="E1303" s="82" t="s">
        <v>2597</v>
      </c>
      <c r="F1303" s="81"/>
      <c r="G1303" s="81" t="s">
        <v>4872</v>
      </c>
      <c r="H1303" s="82" t="s">
        <v>2597</v>
      </c>
      <c r="I1303" s="81" t="s">
        <v>2578</v>
      </c>
      <c r="J1303" s="83" t="s">
        <v>2578</v>
      </c>
      <c r="K1303" s="95">
        <v>0</v>
      </c>
      <c r="L1303" s="84" t="s">
        <v>2578</v>
      </c>
      <c r="M1303" s="85" t="s">
        <v>5027</v>
      </c>
      <c r="N1303" s="81" t="s">
        <v>2578</v>
      </c>
      <c r="P1303" s="128">
        <f t="shared" si="20"/>
        <v>0</v>
      </c>
    </row>
    <row r="1304" spans="1:16" ht="17.100000000000001" hidden="1" customHeight="1">
      <c r="A1304" s="80">
        <v>110080</v>
      </c>
      <c r="B1304" s="80" t="s">
        <v>2578</v>
      </c>
      <c r="C1304" s="81" t="s">
        <v>2594</v>
      </c>
      <c r="D1304" s="81" t="s">
        <v>5028</v>
      </c>
      <c r="E1304" s="82" t="s">
        <v>2597</v>
      </c>
      <c r="F1304" s="81"/>
      <c r="G1304" s="81" t="s">
        <v>4872</v>
      </c>
      <c r="H1304" s="82" t="s">
        <v>2597</v>
      </c>
      <c r="I1304" s="81" t="s">
        <v>2578</v>
      </c>
      <c r="J1304" s="83" t="s">
        <v>2578</v>
      </c>
      <c r="K1304" s="95">
        <v>2000</v>
      </c>
      <c r="L1304" s="84">
        <v>42857</v>
      </c>
      <c r="M1304" s="85" t="s">
        <v>5029</v>
      </c>
      <c r="N1304" s="81" t="s">
        <v>2578</v>
      </c>
      <c r="P1304" s="128">
        <f t="shared" si="20"/>
        <v>0</v>
      </c>
    </row>
    <row r="1305" spans="1:16" ht="17.100000000000001" hidden="1" customHeight="1">
      <c r="A1305" s="80">
        <v>110081</v>
      </c>
      <c r="B1305" s="80" t="s">
        <v>2578</v>
      </c>
      <c r="C1305" s="81" t="s">
        <v>2594</v>
      </c>
      <c r="D1305" s="81" t="s">
        <v>5030</v>
      </c>
      <c r="E1305" s="82" t="s">
        <v>2597</v>
      </c>
      <c r="F1305" s="81"/>
      <c r="G1305" s="81" t="s">
        <v>4872</v>
      </c>
      <c r="H1305" s="82" t="s">
        <v>2597</v>
      </c>
      <c r="I1305" s="81" t="s">
        <v>2578</v>
      </c>
      <c r="J1305" s="83" t="s">
        <v>2578</v>
      </c>
      <c r="K1305" s="95">
        <v>0</v>
      </c>
      <c r="L1305" s="84">
        <v>41975</v>
      </c>
      <c r="M1305" s="85" t="s">
        <v>5031</v>
      </c>
      <c r="N1305" s="81" t="s">
        <v>2578</v>
      </c>
      <c r="P1305" s="128">
        <f t="shared" si="20"/>
        <v>0</v>
      </c>
    </row>
    <row r="1306" spans="1:16" ht="17.100000000000001" hidden="1" customHeight="1">
      <c r="A1306" s="80">
        <v>110082</v>
      </c>
      <c r="B1306" s="80" t="s">
        <v>2578</v>
      </c>
      <c r="C1306" s="81" t="s">
        <v>2594</v>
      </c>
      <c r="D1306" s="81" t="s">
        <v>5032</v>
      </c>
      <c r="E1306" s="82" t="s">
        <v>2597</v>
      </c>
      <c r="F1306" s="81"/>
      <c r="G1306" s="81" t="s">
        <v>4872</v>
      </c>
      <c r="H1306" s="82" t="s">
        <v>2597</v>
      </c>
      <c r="I1306" s="81" t="s">
        <v>2578</v>
      </c>
      <c r="J1306" s="83" t="s">
        <v>2578</v>
      </c>
      <c r="K1306" s="95">
        <v>2730</v>
      </c>
      <c r="L1306" s="84">
        <v>42060</v>
      </c>
      <c r="M1306" s="85" t="s">
        <v>5033</v>
      </c>
      <c r="N1306" s="81" t="s">
        <v>2578</v>
      </c>
      <c r="P1306" s="128">
        <f t="shared" si="20"/>
        <v>0</v>
      </c>
    </row>
    <row r="1307" spans="1:16" ht="17.100000000000001" hidden="1" customHeight="1">
      <c r="A1307" s="80">
        <v>110083</v>
      </c>
      <c r="B1307" s="80" t="s">
        <v>2578</v>
      </c>
      <c r="C1307" s="81" t="s">
        <v>2594</v>
      </c>
      <c r="D1307" s="81" t="s">
        <v>5034</v>
      </c>
      <c r="E1307" s="82" t="s">
        <v>2597</v>
      </c>
      <c r="F1307" s="81"/>
      <c r="G1307" s="81" t="s">
        <v>4872</v>
      </c>
      <c r="H1307" s="82" t="s">
        <v>2597</v>
      </c>
      <c r="I1307" s="81" t="s">
        <v>2578</v>
      </c>
      <c r="J1307" s="83" t="s">
        <v>2578</v>
      </c>
      <c r="K1307" s="95">
        <v>1050</v>
      </c>
      <c r="L1307" s="84">
        <v>42060</v>
      </c>
      <c r="M1307" s="85" t="s">
        <v>5035</v>
      </c>
      <c r="N1307" s="81" t="s">
        <v>2578</v>
      </c>
      <c r="P1307" s="128">
        <f t="shared" si="20"/>
        <v>0</v>
      </c>
    </row>
    <row r="1308" spans="1:16" ht="17.100000000000001" hidden="1" customHeight="1">
      <c r="A1308" s="80">
        <v>110084</v>
      </c>
      <c r="B1308" s="80" t="s">
        <v>2578</v>
      </c>
      <c r="C1308" s="81" t="s">
        <v>2594</v>
      </c>
      <c r="D1308" s="81" t="s">
        <v>5036</v>
      </c>
      <c r="E1308" s="82" t="s">
        <v>2597</v>
      </c>
      <c r="F1308" s="81"/>
      <c r="G1308" s="81" t="s">
        <v>4872</v>
      </c>
      <c r="H1308" s="82" t="s">
        <v>2597</v>
      </c>
      <c r="I1308" s="81" t="s">
        <v>2578</v>
      </c>
      <c r="J1308" s="83" t="s">
        <v>2578</v>
      </c>
      <c r="K1308" s="95">
        <v>3360</v>
      </c>
      <c r="L1308" s="84">
        <v>42066</v>
      </c>
      <c r="M1308" s="85" t="s">
        <v>5037</v>
      </c>
      <c r="N1308" s="81" t="s">
        <v>2578</v>
      </c>
      <c r="P1308" s="128">
        <f t="shared" si="20"/>
        <v>0</v>
      </c>
    </row>
    <row r="1309" spans="1:16" ht="17.100000000000001" hidden="1" customHeight="1">
      <c r="A1309" s="80">
        <v>110085</v>
      </c>
      <c r="B1309" s="80" t="s">
        <v>2578</v>
      </c>
      <c r="C1309" s="81" t="s">
        <v>2594</v>
      </c>
      <c r="D1309" s="81" t="s">
        <v>5038</v>
      </c>
      <c r="E1309" s="82" t="s">
        <v>2597</v>
      </c>
      <c r="F1309" s="81"/>
      <c r="G1309" s="81" t="s">
        <v>4872</v>
      </c>
      <c r="H1309" s="82" t="s">
        <v>2597</v>
      </c>
      <c r="I1309" s="81" t="s">
        <v>2578</v>
      </c>
      <c r="J1309" s="83" t="s">
        <v>2578</v>
      </c>
      <c r="K1309" s="95">
        <v>2760</v>
      </c>
      <c r="L1309" s="84">
        <v>43623</v>
      </c>
      <c r="M1309" s="85" t="s">
        <v>5039</v>
      </c>
      <c r="N1309" s="81" t="s">
        <v>2578</v>
      </c>
      <c r="P1309" s="128">
        <f t="shared" si="20"/>
        <v>0</v>
      </c>
    </row>
    <row r="1310" spans="1:16" ht="17.100000000000001" hidden="1" customHeight="1">
      <c r="A1310" s="80">
        <v>110086</v>
      </c>
      <c r="B1310" s="80" t="s">
        <v>2578</v>
      </c>
      <c r="C1310" s="81" t="s">
        <v>2594</v>
      </c>
      <c r="D1310" s="81" t="s">
        <v>5040</v>
      </c>
      <c r="E1310" s="82" t="s">
        <v>2597</v>
      </c>
      <c r="F1310" s="81"/>
      <c r="G1310" s="81" t="s">
        <v>4872</v>
      </c>
      <c r="H1310" s="82" t="s">
        <v>2597</v>
      </c>
      <c r="I1310" s="81" t="s">
        <v>2578</v>
      </c>
      <c r="J1310" s="83" t="s">
        <v>2578</v>
      </c>
      <c r="K1310" s="95">
        <v>735</v>
      </c>
      <c r="L1310" s="84">
        <v>42436</v>
      </c>
      <c r="M1310" s="85" t="s">
        <v>5041</v>
      </c>
      <c r="N1310" s="81" t="s">
        <v>2578</v>
      </c>
      <c r="P1310" s="128">
        <f t="shared" si="20"/>
        <v>0</v>
      </c>
    </row>
    <row r="1311" spans="1:16" ht="17.100000000000001" hidden="1" customHeight="1">
      <c r="A1311" s="80">
        <v>110087</v>
      </c>
      <c r="B1311" s="80" t="s">
        <v>2578</v>
      </c>
      <c r="C1311" s="81" t="s">
        <v>2594</v>
      </c>
      <c r="D1311" s="81" t="s">
        <v>5042</v>
      </c>
      <c r="E1311" s="82" t="s">
        <v>2597</v>
      </c>
      <c r="F1311" s="81"/>
      <c r="G1311" s="81" t="s">
        <v>4872</v>
      </c>
      <c r="H1311" s="82" t="s">
        <v>2597</v>
      </c>
      <c r="I1311" s="81" t="s">
        <v>2578</v>
      </c>
      <c r="J1311" s="83" t="s">
        <v>2578</v>
      </c>
      <c r="K1311" s="95">
        <v>5799.97</v>
      </c>
      <c r="L1311" s="84">
        <v>42264</v>
      </c>
      <c r="M1311" s="85" t="s">
        <v>5043</v>
      </c>
      <c r="N1311" s="81" t="s">
        <v>2578</v>
      </c>
      <c r="P1311" s="128">
        <f t="shared" si="20"/>
        <v>0</v>
      </c>
    </row>
    <row r="1312" spans="1:16" ht="17.100000000000001" hidden="1" customHeight="1">
      <c r="A1312" s="80">
        <v>110088</v>
      </c>
      <c r="B1312" s="80" t="s">
        <v>2578</v>
      </c>
      <c r="C1312" s="81" t="s">
        <v>2594</v>
      </c>
      <c r="D1312" s="81" t="s">
        <v>5044</v>
      </c>
      <c r="E1312" s="82" t="s">
        <v>2597</v>
      </c>
      <c r="F1312" s="81"/>
      <c r="G1312" s="81" t="s">
        <v>4872</v>
      </c>
      <c r="H1312" s="82" t="s">
        <v>2597</v>
      </c>
      <c r="I1312" s="81" t="s">
        <v>2578</v>
      </c>
      <c r="J1312" s="83" t="s">
        <v>2578</v>
      </c>
      <c r="K1312" s="95">
        <v>0</v>
      </c>
      <c r="L1312" s="84">
        <v>41975</v>
      </c>
      <c r="M1312" s="85" t="s">
        <v>5045</v>
      </c>
      <c r="N1312" s="81" t="s">
        <v>2578</v>
      </c>
      <c r="P1312" s="128">
        <f t="shared" si="20"/>
        <v>0</v>
      </c>
    </row>
    <row r="1313" spans="1:16" ht="17.100000000000001" hidden="1" customHeight="1">
      <c r="A1313" s="80">
        <v>110089</v>
      </c>
      <c r="B1313" s="80" t="s">
        <v>2578</v>
      </c>
      <c r="C1313" s="81" t="s">
        <v>2594</v>
      </c>
      <c r="D1313" s="81" t="s">
        <v>5046</v>
      </c>
      <c r="E1313" s="82" t="s">
        <v>2597</v>
      </c>
      <c r="F1313" s="81"/>
      <c r="G1313" s="81" t="s">
        <v>4872</v>
      </c>
      <c r="H1313" s="82" t="s">
        <v>2597</v>
      </c>
      <c r="I1313" s="81" t="s">
        <v>2578</v>
      </c>
      <c r="J1313" s="83" t="s">
        <v>2578</v>
      </c>
      <c r="K1313" s="95">
        <v>217.13</v>
      </c>
      <c r="L1313" s="84">
        <v>41975</v>
      </c>
      <c r="M1313" s="85" t="s">
        <v>5047</v>
      </c>
      <c r="N1313" s="81" t="s">
        <v>2578</v>
      </c>
      <c r="P1313" s="128">
        <f t="shared" si="20"/>
        <v>0</v>
      </c>
    </row>
    <row r="1314" spans="1:16" ht="17.100000000000001" hidden="1" customHeight="1">
      <c r="A1314" s="80">
        <v>110090</v>
      </c>
      <c r="B1314" s="80" t="s">
        <v>2578</v>
      </c>
      <c r="C1314" s="81" t="s">
        <v>2594</v>
      </c>
      <c r="D1314" s="81" t="s">
        <v>5048</v>
      </c>
      <c r="E1314" s="82" t="s">
        <v>2597</v>
      </c>
      <c r="F1314" s="81"/>
      <c r="G1314" s="81" t="s">
        <v>4872</v>
      </c>
      <c r="H1314" s="82" t="s">
        <v>2597</v>
      </c>
      <c r="I1314" s="81" t="s">
        <v>2578</v>
      </c>
      <c r="J1314" s="83" t="s">
        <v>2578</v>
      </c>
      <c r="K1314" s="95">
        <v>1050</v>
      </c>
      <c r="L1314" s="84">
        <v>42048</v>
      </c>
      <c r="M1314" s="85" t="s">
        <v>5049</v>
      </c>
      <c r="N1314" s="81" t="s">
        <v>2578</v>
      </c>
      <c r="P1314" s="128">
        <f t="shared" si="20"/>
        <v>0</v>
      </c>
    </row>
    <row r="1315" spans="1:16" ht="17.100000000000001" hidden="1" customHeight="1">
      <c r="A1315" s="80">
        <v>110091</v>
      </c>
      <c r="B1315" s="80" t="s">
        <v>2578</v>
      </c>
      <c r="C1315" s="81" t="s">
        <v>2594</v>
      </c>
      <c r="D1315" s="81" t="s">
        <v>5050</v>
      </c>
      <c r="E1315" s="82" t="s">
        <v>2597</v>
      </c>
      <c r="F1315" s="81"/>
      <c r="G1315" s="81" t="s">
        <v>4872</v>
      </c>
      <c r="H1315" s="82" t="s">
        <v>2597</v>
      </c>
      <c r="I1315" s="81" t="s">
        <v>2578</v>
      </c>
      <c r="J1315" s="83" t="s">
        <v>2578</v>
      </c>
      <c r="K1315" s="95">
        <v>1050</v>
      </c>
      <c r="L1315" s="84">
        <v>42060</v>
      </c>
      <c r="M1315" s="85" t="s">
        <v>5051</v>
      </c>
      <c r="N1315" s="81" t="s">
        <v>2578</v>
      </c>
      <c r="P1315" s="128">
        <f t="shared" si="20"/>
        <v>0</v>
      </c>
    </row>
    <row r="1316" spans="1:16" ht="17.100000000000001" hidden="1" customHeight="1">
      <c r="A1316" s="80">
        <v>110092</v>
      </c>
      <c r="B1316" s="80" t="s">
        <v>2578</v>
      </c>
      <c r="C1316" s="81" t="s">
        <v>2594</v>
      </c>
      <c r="D1316" s="81" t="s">
        <v>5052</v>
      </c>
      <c r="E1316" s="82" t="s">
        <v>2597</v>
      </c>
      <c r="F1316" s="81"/>
      <c r="G1316" s="81" t="s">
        <v>4872</v>
      </c>
      <c r="H1316" s="82" t="s">
        <v>2597</v>
      </c>
      <c r="I1316" s="81" t="s">
        <v>2578</v>
      </c>
      <c r="J1316" s="83" t="s">
        <v>2578</v>
      </c>
      <c r="K1316" s="95">
        <v>0</v>
      </c>
      <c r="L1316" s="84">
        <v>41975</v>
      </c>
      <c r="M1316" s="85" t="s">
        <v>5053</v>
      </c>
      <c r="N1316" s="81" t="s">
        <v>2578</v>
      </c>
      <c r="P1316" s="128">
        <f t="shared" si="20"/>
        <v>0</v>
      </c>
    </row>
    <row r="1317" spans="1:16" ht="17.100000000000001" hidden="1" customHeight="1">
      <c r="A1317" s="80">
        <v>110094</v>
      </c>
      <c r="B1317" s="80" t="s">
        <v>2578</v>
      </c>
      <c r="C1317" s="81" t="s">
        <v>2594</v>
      </c>
      <c r="D1317" s="81" t="s">
        <v>5054</v>
      </c>
      <c r="E1317" s="82" t="s">
        <v>2597</v>
      </c>
      <c r="F1317" s="81"/>
      <c r="G1317" s="81" t="s">
        <v>4872</v>
      </c>
      <c r="H1317" s="82" t="s">
        <v>2597</v>
      </c>
      <c r="I1317" s="81" t="s">
        <v>2578</v>
      </c>
      <c r="J1317" s="83" t="s">
        <v>2578</v>
      </c>
      <c r="K1317" s="95">
        <v>0</v>
      </c>
      <c r="L1317" s="84">
        <v>41975</v>
      </c>
      <c r="M1317" s="85" t="s">
        <v>5055</v>
      </c>
      <c r="N1317" s="81" t="s">
        <v>2578</v>
      </c>
      <c r="P1317" s="128">
        <f t="shared" si="20"/>
        <v>0</v>
      </c>
    </row>
    <row r="1318" spans="1:16" ht="17.100000000000001" hidden="1" customHeight="1">
      <c r="A1318" s="80">
        <v>110095</v>
      </c>
      <c r="B1318" s="80" t="s">
        <v>2578</v>
      </c>
      <c r="C1318" s="81" t="s">
        <v>2594</v>
      </c>
      <c r="D1318" s="81" t="s">
        <v>5056</v>
      </c>
      <c r="E1318" s="82" t="s">
        <v>2597</v>
      </c>
      <c r="F1318" s="81"/>
      <c r="G1318" s="81" t="s">
        <v>4872</v>
      </c>
      <c r="H1318" s="82" t="s">
        <v>2597</v>
      </c>
      <c r="I1318" s="81" t="s">
        <v>2578</v>
      </c>
      <c r="J1318" s="83" t="s">
        <v>2578</v>
      </c>
      <c r="K1318" s="95">
        <v>0</v>
      </c>
      <c r="L1318" s="84">
        <v>41975</v>
      </c>
      <c r="M1318" s="85" t="s">
        <v>5057</v>
      </c>
      <c r="N1318" s="81" t="s">
        <v>2578</v>
      </c>
      <c r="P1318" s="128">
        <f t="shared" si="20"/>
        <v>0</v>
      </c>
    </row>
    <row r="1319" spans="1:16" ht="17.100000000000001" hidden="1" customHeight="1">
      <c r="A1319" s="80">
        <v>110097</v>
      </c>
      <c r="B1319" s="80" t="s">
        <v>2578</v>
      </c>
      <c r="C1319" s="81" t="s">
        <v>2594</v>
      </c>
      <c r="D1319" s="81" t="s">
        <v>5058</v>
      </c>
      <c r="E1319" s="82" t="s">
        <v>2597</v>
      </c>
      <c r="F1319" s="81"/>
      <c r="G1319" s="81" t="s">
        <v>4872</v>
      </c>
      <c r="H1319" s="82" t="s">
        <v>2597</v>
      </c>
      <c r="I1319" s="81" t="s">
        <v>2578</v>
      </c>
      <c r="J1319" s="83" t="s">
        <v>2578</v>
      </c>
      <c r="K1319" s="95">
        <v>312</v>
      </c>
      <c r="L1319" s="84">
        <v>43927</v>
      </c>
      <c r="M1319" s="85" t="s">
        <v>5059</v>
      </c>
      <c r="N1319" s="81" t="s">
        <v>2578</v>
      </c>
      <c r="P1319" s="128">
        <f t="shared" si="20"/>
        <v>0</v>
      </c>
    </row>
    <row r="1320" spans="1:16" ht="17.100000000000001" hidden="1" customHeight="1">
      <c r="A1320" s="80">
        <v>110098</v>
      </c>
      <c r="B1320" s="80" t="s">
        <v>2578</v>
      </c>
      <c r="C1320" s="81" t="s">
        <v>2594</v>
      </c>
      <c r="D1320" s="81" t="s">
        <v>5060</v>
      </c>
      <c r="E1320" s="82" t="s">
        <v>2597</v>
      </c>
      <c r="F1320" s="81"/>
      <c r="G1320" s="81" t="s">
        <v>4872</v>
      </c>
      <c r="H1320" s="82" t="s">
        <v>2597</v>
      </c>
      <c r="I1320" s="81" t="s">
        <v>2578</v>
      </c>
      <c r="J1320" s="83" t="s">
        <v>2578</v>
      </c>
      <c r="K1320" s="95">
        <v>2049</v>
      </c>
      <c r="L1320" s="84">
        <v>42033</v>
      </c>
      <c r="M1320" s="85" t="s">
        <v>5061</v>
      </c>
      <c r="N1320" s="81" t="s">
        <v>2578</v>
      </c>
      <c r="P1320" s="128">
        <f t="shared" si="20"/>
        <v>0</v>
      </c>
    </row>
    <row r="1321" spans="1:16" ht="17.100000000000001" hidden="1" customHeight="1">
      <c r="A1321" s="80">
        <v>110099</v>
      </c>
      <c r="B1321" s="80" t="s">
        <v>2578</v>
      </c>
      <c r="C1321" s="81" t="s">
        <v>2594</v>
      </c>
      <c r="D1321" s="81" t="s">
        <v>5062</v>
      </c>
      <c r="E1321" s="82" t="s">
        <v>2597</v>
      </c>
      <c r="F1321" s="81"/>
      <c r="G1321" s="81" t="s">
        <v>4872</v>
      </c>
      <c r="H1321" s="82" t="s">
        <v>2597</v>
      </c>
      <c r="I1321" s="81" t="s">
        <v>2578</v>
      </c>
      <c r="J1321" s="83" t="s">
        <v>2578</v>
      </c>
      <c r="K1321" s="95">
        <v>1050</v>
      </c>
      <c r="L1321" s="84">
        <v>42060</v>
      </c>
      <c r="M1321" s="85" t="s">
        <v>5063</v>
      </c>
      <c r="N1321" s="81" t="s">
        <v>2578</v>
      </c>
      <c r="P1321" s="128">
        <f t="shared" si="20"/>
        <v>0</v>
      </c>
    </row>
    <row r="1322" spans="1:16" ht="17.100000000000001" hidden="1" customHeight="1">
      <c r="A1322" s="80">
        <v>110100</v>
      </c>
      <c r="B1322" s="80" t="s">
        <v>2578</v>
      </c>
      <c r="C1322" s="81" t="s">
        <v>2594</v>
      </c>
      <c r="D1322" s="81" t="s">
        <v>5064</v>
      </c>
      <c r="E1322" s="82" t="s">
        <v>2597</v>
      </c>
      <c r="F1322" s="81"/>
      <c r="G1322" s="81" t="s">
        <v>4872</v>
      </c>
      <c r="H1322" s="82" t="s">
        <v>2597</v>
      </c>
      <c r="I1322" s="81" t="s">
        <v>2578</v>
      </c>
      <c r="J1322" s="83" t="s">
        <v>2578</v>
      </c>
      <c r="K1322" s="95">
        <v>1025.22</v>
      </c>
      <c r="L1322" s="84">
        <v>42202</v>
      </c>
      <c r="M1322" s="85" t="s">
        <v>5065</v>
      </c>
      <c r="N1322" s="81" t="s">
        <v>2578</v>
      </c>
      <c r="P1322" s="128">
        <f t="shared" si="20"/>
        <v>0</v>
      </c>
    </row>
    <row r="1323" spans="1:16" ht="17.100000000000001" hidden="1" customHeight="1">
      <c r="A1323" s="80">
        <v>110101</v>
      </c>
      <c r="B1323" s="80" t="s">
        <v>2578</v>
      </c>
      <c r="C1323" s="81" t="s">
        <v>2594</v>
      </c>
      <c r="D1323" s="81" t="s">
        <v>5066</v>
      </c>
      <c r="E1323" s="82" t="s">
        <v>2597</v>
      </c>
      <c r="F1323" s="81"/>
      <c r="G1323" s="81" t="s">
        <v>4872</v>
      </c>
      <c r="H1323" s="82" t="s">
        <v>2597</v>
      </c>
      <c r="I1323" s="81" t="s">
        <v>2578</v>
      </c>
      <c r="J1323" s="83" t="s">
        <v>2578</v>
      </c>
      <c r="K1323" s="95">
        <v>1000</v>
      </c>
      <c r="L1323" s="84">
        <v>42066</v>
      </c>
      <c r="M1323" s="85" t="s">
        <v>5067</v>
      </c>
      <c r="N1323" s="81" t="s">
        <v>2578</v>
      </c>
      <c r="P1323" s="128">
        <f t="shared" si="20"/>
        <v>0</v>
      </c>
    </row>
    <row r="1324" spans="1:16" ht="17.100000000000001" hidden="1" customHeight="1">
      <c r="A1324" s="80">
        <v>110102</v>
      </c>
      <c r="B1324" s="80" t="s">
        <v>2578</v>
      </c>
      <c r="C1324" s="81" t="s">
        <v>2594</v>
      </c>
      <c r="D1324" s="81" t="s">
        <v>5068</v>
      </c>
      <c r="E1324" s="82" t="s">
        <v>2597</v>
      </c>
      <c r="F1324" s="81"/>
      <c r="G1324" s="81" t="s">
        <v>4872</v>
      </c>
      <c r="H1324" s="82" t="s">
        <v>2597</v>
      </c>
      <c r="I1324" s="81" t="s">
        <v>2578</v>
      </c>
      <c r="J1324" s="83" t="s">
        <v>2578</v>
      </c>
      <c r="K1324" s="95">
        <v>0</v>
      </c>
      <c r="L1324" s="84" t="s">
        <v>2578</v>
      </c>
      <c r="M1324" s="85" t="s">
        <v>5069</v>
      </c>
      <c r="N1324" s="81" t="s">
        <v>2578</v>
      </c>
      <c r="P1324" s="128">
        <f t="shared" si="20"/>
        <v>0</v>
      </c>
    </row>
    <row r="1325" spans="1:16" ht="17.100000000000001" hidden="1" customHeight="1">
      <c r="A1325" s="80">
        <v>110103</v>
      </c>
      <c r="B1325" s="80" t="s">
        <v>2578</v>
      </c>
      <c r="C1325" s="81" t="s">
        <v>2594</v>
      </c>
      <c r="D1325" s="81" t="s">
        <v>5070</v>
      </c>
      <c r="E1325" s="82" t="s">
        <v>2597</v>
      </c>
      <c r="F1325" s="81"/>
      <c r="G1325" s="81" t="s">
        <v>4872</v>
      </c>
      <c r="H1325" s="82" t="s">
        <v>2597</v>
      </c>
      <c r="I1325" s="81" t="s">
        <v>2578</v>
      </c>
      <c r="J1325" s="83" t="s">
        <v>2578</v>
      </c>
      <c r="K1325" s="95">
        <v>0</v>
      </c>
      <c r="L1325" s="84" t="s">
        <v>2578</v>
      </c>
      <c r="M1325" s="85" t="s">
        <v>2578</v>
      </c>
      <c r="N1325" s="81" t="s">
        <v>2578</v>
      </c>
      <c r="P1325" s="128">
        <f t="shared" si="20"/>
        <v>0</v>
      </c>
    </row>
    <row r="1326" spans="1:16" ht="17.100000000000001" hidden="1" customHeight="1">
      <c r="A1326" s="80">
        <v>110104</v>
      </c>
      <c r="B1326" s="80" t="s">
        <v>2578</v>
      </c>
      <c r="C1326" s="81" t="s">
        <v>2594</v>
      </c>
      <c r="D1326" s="81" t="s">
        <v>5071</v>
      </c>
      <c r="E1326" s="82" t="s">
        <v>2597</v>
      </c>
      <c r="F1326" s="81"/>
      <c r="G1326" s="81" t="s">
        <v>4872</v>
      </c>
      <c r="H1326" s="82" t="s">
        <v>2597</v>
      </c>
      <c r="I1326" s="81" t="s">
        <v>2578</v>
      </c>
      <c r="J1326" s="83" t="s">
        <v>2578</v>
      </c>
      <c r="K1326" s="95">
        <v>741</v>
      </c>
      <c r="L1326" s="84">
        <v>42048</v>
      </c>
      <c r="M1326" s="85" t="s">
        <v>5072</v>
      </c>
      <c r="N1326" s="81" t="s">
        <v>2578</v>
      </c>
      <c r="P1326" s="128">
        <f t="shared" si="20"/>
        <v>0</v>
      </c>
    </row>
    <row r="1327" spans="1:16" ht="17.100000000000001" hidden="1" customHeight="1">
      <c r="A1327" s="80">
        <v>110105</v>
      </c>
      <c r="B1327" s="80" t="s">
        <v>2578</v>
      </c>
      <c r="C1327" s="81" t="s">
        <v>2594</v>
      </c>
      <c r="D1327" s="81" t="s">
        <v>5073</v>
      </c>
      <c r="E1327" s="82" t="s">
        <v>2597</v>
      </c>
      <c r="F1327" s="81"/>
      <c r="G1327" s="81" t="s">
        <v>4872</v>
      </c>
      <c r="H1327" s="82" t="s">
        <v>2597</v>
      </c>
      <c r="I1327" s="81" t="s">
        <v>2578</v>
      </c>
      <c r="J1327" s="83" t="s">
        <v>2578</v>
      </c>
      <c r="K1327" s="95">
        <v>5250</v>
      </c>
      <c r="L1327" s="84">
        <v>42040</v>
      </c>
      <c r="M1327" s="85" t="s">
        <v>5074</v>
      </c>
      <c r="N1327" s="81" t="s">
        <v>2578</v>
      </c>
      <c r="P1327" s="128">
        <f t="shared" si="20"/>
        <v>0</v>
      </c>
    </row>
    <row r="1328" spans="1:16" ht="17.100000000000001" hidden="1" customHeight="1">
      <c r="A1328" s="80">
        <v>110106</v>
      </c>
      <c r="B1328" s="80" t="s">
        <v>2578</v>
      </c>
      <c r="C1328" s="81" t="s">
        <v>2594</v>
      </c>
      <c r="D1328" s="81" t="s">
        <v>5075</v>
      </c>
      <c r="E1328" s="82" t="s">
        <v>2597</v>
      </c>
      <c r="F1328" s="81"/>
      <c r="G1328" s="81" t="s">
        <v>4872</v>
      </c>
      <c r="H1328" s="82" t="s">
        <v>2597</v>
      </c>
      <c r="I1328" s="81" t="s">
        <v>2578</v>
      </c>
      <c r="J1328" s="83" t="s">
        <v>2578</v>
      </c>
      <c r="K1328" s="95">
        <v>0</v>
      </c>
      <c r="L1328" s="84" t="s">
        <v>2578</v>
      </c>
      <c r="M1328" s="85" t="s">
        <v>5076</v>
      </c>
      <c r="N1328" s="81" t="s">
        <v>2578</v>
      </c>
      <c r="P1328" s="128">
        <f t="shared" si="20"/>
        <v>0</v>
      </c>
    </row>
    <row r="1329" spans="1:16" ht="17.100000000000001" hidden="1" customHeight="1">
      <c r="A1329" s="80">
        <v>110107</v>
      </c>
      <c r="B1329" s="80" t="s">
        <v>2578</v>
      </c>
      <c r="C1329" s="81" t="s">
        <v>2594</v>
      </c>
      <c r="D1329" s="81" t="s">
        <v>5077</v>
      </c>
      <c r="E1329" s="82" t="s">
        <v>2597</v>
      </c>
      <c r="F1329" s="81"/>
      <c r="G1329" s="81" t="s">
        <v>4872</v>
      </c>
      <c r="H1329" s="82" t="s">
        <v>2597</v>
      </c>
      <c r="I1329" s="81" t="s">
        <v>2578</v>
      </c>
      <c r="J1329" s="83" t="s">
        <v>2578</v>
      </c>
      <c r="K1329" s="95">
        <v>0</v>
      </c>
      <c r="L1329" s="84" t="s">
        <v>2578</v>
      </c>
      <c r="M1329" s="85" t="s">
        <v>5078</v>
      </c>
      <c r="N1329" s="81" t="s">
        <v>2578</v>
      </c>
      <c r="P1329" s="128">
        <f t="shared" si="20"/>
        <v>0</v>
      </c>
    </row>
    <row r="1330" spans="1:16" ht="17.100000000000001" hidden="1" customHeight="1">
      <c r="A1330" s="80">
        <v>110108</v>
      </c>
      <c r="B1330" s="80" t="s">
        <v>2578</v>
      </c>
      <c r="C1330" s="81" t="s">
        <v>2594</v>
      </c>
      <c r="D1330" s="81" t="s">
        <v>5079</v>
      </c>
      <c r="E1330" s="82" t="s">
        <v>2597</v>
      </c>
      <c r="F1330" s="81"/>
      <c r="G1330" s="81" t="s">
        <v>4872</v>
      </c>
      <c r="H1330" s="82" t="s">
        <v>2597</v>
      </c>
      <c r="I1330" s="81" t="s">
        <v>2578</v>
      </c>
      <c r="J1330" s="83" t="s">
        <v>2578</v>
      </c>
      <c r="K1330" s="95">
        <v>1377</v>
      </c>
      <c r="L1330" s="84">
        <v>42048</v>
      </c>
      <c r="M1330" s="85" t="s">
        <v>5080</v>
      </c>
      <c r="N1330" s="81" t="s">
        <v>2578</v>
      </c>
      <c r="P1330" s="128">
        <f t="shared" si="20"/>
        <v>0</v>
      </c>
    </row>
    <row r="1331" spans="1:16" ht="17.100000000000001" hidden="1" customHeight="1">
      <c r="A1331" s="80">
        <v>110110</v>
      </c>
      <c r="B1331" s="80" t="s">
        <v>2578</v>
      </c>
      <c r="C1331" s="81" t="s">
        <v>2594</v>
      </c>
      <c r="D1331" s="81" t="s">
        <v>5081</v>
      </c>
      <c r="E1331" s="82" t="s">
        <v>2597</v>
      </c>
      <c r="F1331" s="81"/>
      <c r="G1331" s="81" t="s">
        <v>4872</v>
      </c>
      <c r="H1331" s="82" t="s">
        <v>2597</v>
      </c>
      <c r="I1331" s="81" t="s">
        <v>2578</v>
      </c>
      <c r="J1331" s="83" t="s">
        <v>2578</v>
      </c>
      <c r="K1331" s="95">
        <v>0</v>
      </c>
      <c r="L1331" s="84" t="s">
        <v>2578</v>
      </c>
      <c r="M1331" s="85" t="s">
        <v>5082</v>
      </c>
      <c r="N1331" s="81" t="s">
        <v>2578</v>
      </c>
      <c r="P1331" s="128">
        <f t="shared" si="20"/>
        <v>0</v>
      </c>
    </row>
    <row r="1332" spans="1:16" ht="17.100000000000001" hidden="1" customHeight="1">
      <c r="A1332" s="80">
        <v>110111</v>
      </c>
      <c r="B1332" s="80" t="s">
        <v>2578</v>
      </c>
      <c r="C1332" s="81" t="s">
        <v>2594</v>
      </c>
      <c r="D1332" s="81" t="s">
        <v>5083</v>
      </c>
      <c r="E1332" s="82" t="s">
        <v>2597</v>
      </c>
      <c r="F1332" s="81"/>
      <c r="G1332" s="81" t="s">
        <v>4872</v>
      </c>
      <c r="H1332" s="82" t="s">
        <v>2597</v>
      </c>
      <c r="I1332" s="81" t="s">
        <v>2578</v>
      </c>
      <c r="J1332" s="83" t="s">
        <v>2578</v>
      </c>
      <c r="K1332" s="95">
        <v>0</v>
      </c>
      <c r="L1332" s="84" t="s">
        <v>2578</v>
      </c>
      <c r="M1332" s="85" t="s">
        <v>5084</v>
      </c>
      <c r="N1332" s="81" t="s">
        <v>2578</v>
      </c>
      <c r="P1332" s="128">
        <f t="shared" si="20"/>
        <v>0</v>
      </c>
    </row>
    <row r="1333" spans="1:16" ht="17.100000000000001" hidden="1" customHeight="1">
      <c r="A1333" s="80">
        <v>110112</v>
      </c>
      <c r="B1333" s="80" t="s">
        <v>2578</v>
      </c>
      <c r="C1333" s="81" t="s">
        <v>2594</v>
      </c>
      <c r="D1333" s="81" t="s">
        <v>5085</v>
      </c>
      <c r="E1333" s="82" t="s">
        <v>2597</v>
      </c>
      <c r="F1333" s="81"/>
      <c r="G1333" s="81" t="s">
        <v>4872</v>
      </c>
      <c r="H1333" s="82" t="s">
        <v>2597</v>
      </c>
      <c r="I1333" s="81" t="s">
        <v>2578</v>
      </c>
      <c r="J1333" s="83" t="s">
        <v>2578</v>
      </c>
      <c r="K1333" s="95">
        <v>1200</v>
      </c>
      <c r="L1333" s="84">
        <v>42178</v>
      </c>
      <c r="M1333" s="85" t="s">
        <v>5086</v>
      </c>
      <c r="N1333" s="81" t="s">
        <v>2578</v>
      </c>
      <c r="P1333" s="128">
        <f t="shared" si="20"/>
        <v>0</v>
      </c>
    </row>
    <row r="1334" spans="1:16" ht="17.100000000000001" hidden="1" customHeight="1">
      <c r="A1334" s="80">
        <v>110113</v>
      </c>
      <c r="B1334" s="80" t="s">
        <v>2578</v>
      </c>
      <c r="C1334" s="81" t="s">
        <v>2594</v>
      </c>
      <c r="D1334" s="81" t="s">
        <v>5087</v>
      </c>
      <c r="E1334" s="82" t="s">
        <v>2597</v>
      </c>
      <c r="F1334" s="81"/>
      <c r="G1334" s="81" t="s">
        <v>4872</v>
      </c>
      <c r="H1334" s="82" t="s">
        <v>2597</v>
      </c>
      <c r="I1334" s="81" t="s">
        <v>2578</v>
      </c>
      <c r="J1334" s="83" t="s">
        <v>2578</v>
      </c>
      <c r="K1334" s="95">
        <v>735</v>
      </c>
      <c r="L1334" s="84">
        <v>42299</v>
      </c>
      <c r="M1334" s="85" t="s">
        <v>5088</v>
      </c>
      <c r="N1334" s="81" t="s">
        <v>2578</v>
      </c>
      <c r="P1334" s="128">
        <f t="shared" si="20"/>
        <v>0</v>
      </c>
    </row>
    <row r="1335" spans="1:16" ht="17.100000000000001" hidden="1" customHeight="1">
      <c r="A1335" s="80">
        <v>110114</v>
      </c>
      <c r="B1335" s="80" t="s">
        <v>2578</v>
      </c>
      <c r="C1335" s="81" t="s">
        <v>2594</v>
      </c>
      <c r="D1335" s="81" t="s">
        <v>5089</v>
      </c>
      <c r="E1335" s="82" t="s">
        <v>2597</v>
      </c>
      <c r="F1335" s="81"/>
      <c r="G1335" s="81" t="s">
        <v>4872</v>
      </c>
      <c r="H1335" s="82" t="s">
        <v>2597</v>
      </c>
      <c r="I1335" s="81" t="s">
        <v>2578</v>
      </c>
      <c r="J1335" s="83" t="s">
        <v>2578</v>
      </c>
      <c r="K1335" s="95">
        <v>741</v>
      </c>
      <c r="L1335" s="84">
        <v>42048</v>
      </c>
      <c r="M1335" s="85" t="s">
        <v>5090</v>
      </c>
      <c r="N1335" s="81" t="s">
        <v>2578</v>
      </c>
      <c r="P1335" s="128">
        <f t="shared" si="20"/>
        <v>0</v>
      </c>
    </row>
    <row r="1336" spans="1:16" ht="17.100000000000001" hidden="1" customHeight="1">
      <c r="A1336" s="80">
        <v>110115</v>
      </c>
      <c r="B1336" s="80" t="s">
        <v>2578</v>
      </c>
      <c r="C1336" s="81" t="s">
        <v>2594</v>
      </c>
      <c r="D1336" s="81" t="s">
        <v>5091</v>
      </c>
      <c r="E1336" s="82" t="s">
        <v>2597</v>
      </c>
      <c r="F1336" s="81"/>
      <c r="G1336" s="81" t="s">
        <v>4872</v>
      </c>
      <c r="H1336" s="82" t="s">
        <v>2597</v>
      </c>
      <c r="I1336" s="81" t="s">
        <v>2578</v>
      </c>
      <c r="J1336" s="83" t="s">
        <v>2578</v>
      </c>
      <c r="K1336" s="95">
        <v>2625</v>
      </c>
      <c r="L1336" s="84">
        <v>42041</v>
      </c>
      <c r="M1336" s="85" t="s">
        <v>5092</v>
      </c>
      <c r="N1336" s="81" t="s">
        <v>2578</v>
      </c>
      <c r="P1336" s="128">
        <f t="shared" si="20"/>
        <v>0</v>
      </c>
    </row>
    <row r="1337" spans="1:16" ht="17.100000000000001" hidden="1" customHeight="1">
      <c r="A1337" s="80">
        <v>110116</v>
      </c>
      <c r="B1337" s="80" t="s">
        <v>2578</v>
      </c>
      <c r="C1337" s="81" t="s">
        <v>2594</v>
      </c>
      <c r="D1337" s="81" t="s">
        <v>5093</v>
      </c>
      <c r="E1337" s="82" t="s">
        <v>2597</v>
      </c>
      <c r="F1337" s="81"/>
      <c r="G1337" s="81" t="s">
        <v>4872</v>
      </c>
      <c r="H1337" s="82" t="s">
        <v>2597</v>
      </c>
      <c r="I1337" s="81" t="s">
        <v>2578</v>
      </c>
      <c r="J1337" s="83" t="s">
        <v>2578</v>
      </c>
      <c r="K1337" s="95">
        <v>997.5</v>
      </c>
      <c r="L1337" s="84">
        <v>42041</v>
      </c>
      <c r="M1337" s="85" t="s">
        <v>5094</v>
      </c>
      <c r="N1337" s="81" t="s">
        <v>2578</v>
      </c>
      <c r="P1337" s="128">
        <f t="shared" si="20"/>
        <v>0</v>
      </c>
    </row>
    <row r="1338" spans="1:16" ht="17.100000000000001" hidden="1" customHeight="1">
      <c r="A1338" s="80">
        <v>110117</v>
      </c>
      <c r="B1338" s="80" t="s">
        <v>2578</v>
      </c>
      <c r="C1338" s="81" t="s">
        <v>2594</v>
      </c>
      <c r="D1338" s="81" t="s">
        <v>5095</v>
      </c>
      <c r="E1338" s="82" t="s">
        <v>2597</v>
      </c>
      <c r="F1338" s="81"/>
      <c r="G1338" s="81" t="s">
        <v>4872</v>
      </c>
      <c r="H1338" s="82" t="s">
        <v>2597</v>
      </c>
      <c r="I1338" s="81" t="s">
        <v>2578</v>
      </c>
      <c r="J1338" s="83" t="s">
        <v>2578</v>
      </c>
      <c r="K1338" s="95">
        <v>2835</v>
      </c>
      <c r="L1338" s="84">
        <v>42041</v>
      </c>
      <c r="M1338" s="85" t="s">
        <v>5096</v>
      </c>
      <c r="N1338" s="81" t="s">
        <v>2578</v>
      </c>
      <c r="P1338" s="128">
        <f t="shared" si="20"/>
        <v>0</v>
      </c>
    </row>
    <row r="1339" spans="1:16" ht="17.100000000000001" hidden="1" customHeight="1">
      <c r="A1339" s="80">
        <v>110118</v>
      </c>
      <c r="B1339" s="80" t="s">
        <v>2578</v>
      </c>
      <c r="C1339" s="81" t="s">
        <v>2594</v>
      </c>
      <c r="D1339" s="81" t="s">
        <v>5097</v>
      </c>
      <c r="E1339" s="82" t="s">
        <v>2597</v>
      </c>
      <c r="F1339" s="81"/>
      <c r="G1339" s="81" t="s">
        <v>4872</v>
      </c>
      <c r="H1339" s="82" t="s">
        <v>2597</v>
      </c>
      <c r="I1339" s="81" t="s">
        <v>2578</v>
      </c>
      <c r="J1339" s="83" t="s">
        <v>2578</v>
      </c>
      <c r="K1339" s="95">
        <v>0</v>
      </c>
      <c r="L1339" s="84" t="s">
        <v>2578</v>
      </c>
      <c r="M1339" s="85" t="s">
        <v>5098</v>
      </c>
      <c r="N1339" s="81" t="s">
        <v>2578</v>
      </c>
      <c r="P1339" s="128">
        <f t="shared" si="20"/>
        <v>0</v>
      </c>
    </row>
    <row r="1340" spans="1:16" ht="17.100000000000001" hidden="1" customHeight="1">
      <c r="A1340" s="80">
        <v>110119</v>
      </c>
      <c r="B1340" s="80" t="s">
        <v>2578</v>
      </c>
      <c r="C1340" s="81" t="s">
        <v>2594</v>
      </c>
      <c r="D1340" s="81" t="s">
        <v>5099</v>
      </c>
      <c r="E1340" s="82" t="s">
        <v>2597</v>
      </c>
      <c r="F1340" s="81"/>
      <c r="G1340" s="81" t="s">
        <v>4872</v>
      </c>
      <c r="H1340" s="82" t="s">
        <v>2597</v>
      </c>
      <c r="I1340" s="81" t="s">
        <v>2578</v>
      </c>
      <c r="J1340" s="83" t="s">
        <v>2578</v>
      </c>
      <c r="K1340" s="95">
        <v>2307</v>
      </c>
      <c r="L1340" s="84">
        <v>42388</v>
      </c>
      <c r="M1340" s="85" t="s">
        <v>5100</v>
      </c>
      <c r="N1340" s="81" t="s">
        <v>2578</v>
      </c>
      <c r="P1340" s="128">
        <f t="shared" si="20"/>
        <v>0</v>
      </c>
    </row>
    <row r="1341" spans="1:16" ht="17.100000000000001" hidden="1" customHeight="1">
      <c r="A1341" s="80">
        <v>110120</v>
      </c>
      <c r="B1341" s="80" t="s">
        <v>2578</v>
      </c>
      <c r="C1341" s="81" t="s">
        <v>2594</v>
      </c>
      <c r="D1341" s="81" t="s">
        <v>5101</v>
      </c>
      <c r="E1341" s="82" t="s">
        <v>2597</v>
      </c>
      <c r="F1341" s="81"/>
      <c r="G1341" s="81" t="s">
        <v>4872</v>
      </c>
      <c r="H1341" s="82" t="s">
        <v>2597</v>
      </c>
      <c r="I1341" s="81" t="s">
        <v>2578</v>
      </c>
      <c r="J1341" s="83" t="s">
        <v>2578</v>
      </c>
      <c r="K1341" s="95">
        <v>525</v>
      </c>
      <c r="L1341" s="84">
        <v>43951</v>
      </c>
      <c r="M1341" s="85" t="s">
        <v>5102</v>
      </c>
      <c r="N1341" s="81" t="s">
        <v>2578</v>
      </c>
      <c r="P1341" s="128">
        <f t="shared" si="20"/>
        <v>0</v>
      </c>
    </row>
    <row r="1342" spans="1:16" ht="17.100000000000001" hidden="1" customHeight="1">
      <c r="A1342" s="80">
        <v>110121</v>
      </c>
      <c r="B1342" s="80" t="s">
        <v>2578</v>
      </c>
      <c r="C1342" s="81" t="s">
        <v>2594</v>
      </c>
      <c r="D1342" s="81" t="s">
        <v>5103</v>
      </c>
      <c r="E1342" s="82" t="s">
        <v>2597</v>
      </c>
      <c r="F1342" s="81"/>
      <c r="G1342" s="81" t="s">
        <v>4872</v>
      </c>
      <c r="H1342" s="82" t="s">
        <v>2597</v>
      </c>
      <c r="I1342" s="81" t="s">
        <v>2578</v>
      </c>
      <c r="J1342" s="83" t="s">
        <v>2578</v>
      </c>
      <c r="K1342" s="95">
        <v>957.6</v>
      </c>
      <c r="L1342" s="84">
        <v>43923</v>
      </c>
      <c r="M1342" s="85" t="s">
        <v>5104</v>
      </c>
      <c r="N1342" s="81" t="s">
        <v>2578</v>
      </c>
      <c r="P1342" s="128">
        <f t="shared" si="20"/>
        <v>0</v>
      </c>
    </row>
    <row r="1343" spans="1:16" ht="17.100000000000001" hidden="1" customHeight="1">
      <c r="A1343" s="80">
        <v>110122</v>
      </c>
      <c r="B1343" s="80" t="s">
        <v>2578</v>
      </c>
      <c r="C1343" s="81" t="s">
        <v>2594</v>
      </c>
      <c r="D1343" s="81" t="s">
        <v>5105</v>
      </c>
      <c r="E1343" s="82" t="s">
        <v>2597</v>
      </c>
      <c r="F1343" s="81"/>
      <c r="G1343" s="81" t="s">
        <v>4872</v>
      </c>
      <c r="H1343" s="82" t="s">
        <v>2597</v>
      </c>
      <c r="I1343" s="81" t="s">
        <v>2578</v>
      </c>
      <c r="J1343" s="83" t="s">
        <v>2578</v>
      </c>
      <c r="K1343" s="95">
        <v>0</v>
      </c>
      <c r="L1343" s="84" t="s">
        <v>2578</v>
      </c>
      <c r="M1343" s="85" t="s">
        <v>5106</v>
      </c>
      <c r="N1343" s="81" t="s">
        <v>2578</v>
      </c>
      <c r="P1343" s="128">
        <f t="shared" si="20"/>
        <v>0</v>
      </c>
    </row>
    <row r="1344" spans="1:16" ht="17.100000000000001" hidden="1" customHeight="1">
      <c r="A1344" s="80">
        <v>110123</v>
      </c>
      <c r="B1344" s="80" t="s">
        <v>2578</v>
      </c>
      <c r="C1344" s="81" t="s">
        <v>2594</v>
      </c>
      <c r="D1344" s="81" t="s">
        <v>5107</v>
      </c>
      <c r="E1344" s="82" t="s">
        <v>2597</v>
      </c>
      <c r="F1344" s="81"/>
      <c r="G1344" s="81" t="s">
        <v>4872</v>
      </c>
      <c r="H1344" s="82" t="s">
        <v>2597</v>
      </c>
      <c r="I1344" s="81" t="s">
        <v>2578</v>
      </c>
      <c r="J1344" s="83" t="s">
        <v>2578</v>
      </c>
      <c r="K1344" s="95">
        <v>1046.5999999999999</v>
      </c>
      <c r="L1344" s="84">
        <v>42415</v>
      </c>
      <c r="M1344" s="85" t="s">
        <v>5108</v>
      </c>
      <c r="N1344" s="81" t="s">
        <v>2578</v>
      </c>
      <c r="P1344" s="128">
        <f t="shared" si="20"/>
        <v>0</v>
      </c>
    </row>
    <row r="1345" spans="1:16" ht="17.100000000000001" hidden="1" customHeight="1">
      <c r="A1345" s="80">
        <v>110124</v>
      </c>
      <c r="B1345" s="80" t="s">
        <v>2578</v>
      </c>
      <c r="C1345" s="81" t="s">
        <v>2594</v>
      </c>
      <c r="D1345" s="81" t="s">
        <v>5109</v>
      </c>
      <c r="E1345" s="82" t="s">
        <v>2597</v>
      </c>
      <c r="F1345" s="81"/>
      <c r="G1345" s="81" t="s">
        <v>4872</v>
      </c>
      <c r="H1345" s="82" t="s">
        <v>2597</v>
      </c>
      <c r="I1345" s="81" t="s">
        <v>2578</v>
      </c>
      <c r="J1345" s="83" t="s">
        <v>2578</v>
      </c>
      <c r="K1345" s="95">
        <v>0</v>
      </c>
      <c r="L1345" s="84" t="s">
        <v>2578</v>
      </c>
      <c r="M1345" s="85" t="s">
        <v>5110</v>
      </c>
      <c r="N1345" s="81" t="s">
        <v>2578</v>
      </c>
      <c r="P1345" s="128">
        <f t="shared" si="20"/>
        <v>0</v>
      </c>
    </row>
    <row r="1346" spans="1:16" ht="17.100000000000001" hidden="1" customHeight="1">
      <c r="A1346" s="80">
        <v>110125</v>
      </c>
      <c r="B1346" s="80" t="s">
        <v>2578</v>
      </c>
      <c r="C1346" s="81" t="s">
        <v>2594</v>
      </c>
      <c r="D1346" s="81" t="s">
        <v>5111</v>
      </c>
      <c r="E1346" s="82" t="s">
        <v>2597</v>
      </c>
      <c r="F1346" s="81"/>
      <c r="G1346" s="81" t="s">
        <v>4872</v>
      </c>
      <c r="H1346" s="82" t="s">
        <v>2597</v>
      </c>
      <c r="I1346" s="81" t="s">
        <v>2578</v>
      </c>
      <c r="J1346" s="83" t="s">
        <v>2578</v>
      </c>
      <c r="K1346" s="95">
        <v>460</v>
      </c>
      <c r="L1346" s="84">
        <v>43990</v>
      </c>
      <c r="M1346" s="85" t="s">
        <v>5112</v>
      </c>
      <c r="N1346" s="81" t="s">
        <v>2578</v>
      </c>
      <c r="P1346" s="128">
        <f t="shared" si="20"/>
        <v>0</v>
      </c>
    </row>
    <row r="1347" spans="1:16" ht="17.100000000000001" hidden="1" customHeight="1">
      <c r="A1347" s="80">
        <v>110126</v>
      </c>
      <c r="B1347" s="80" t="s">
        <v>2578</v>
      </c>
      <c r="C1347" s="81" t="s">
        <v>2594</v>
      </c>
      <c r="D1347" s="81" t="s">
        <v>5113</v>
      </c>
      <c r="E1347" s="82" t="s">
        <v>2597</v>
      </c>
      <c r="F1347" s="81"/>
      <c r="G1347" s="81" t="s">
        <v>4872</v>
      </c>
      <c r="H1347" s="82" t="s">
        <v>2597</v>
      </c>
      <c r="I1347" s="81" t="s">
        <v>2578</v>
      </c>
      <c r="J1347" s="83" t="s">
        <v>2578</v>
      </c>
      <c r="K1347" s="95">
        <v>501.6</v>
      </c>
      <c r="L1347" s="84">
        <v>42592</v>
      </c>
      <c r="M1347" s="85" t="s">
        <v>5114</v>
      </c>
      <c r="N1347" s="81" t="s">
        <v>2578</v>
      </c>
      <c r="P1347" s="128">
        <f t="shared" si="20"/>
        <v>0</v>
      </c>
    </row>
    <row r="1348" spans="1:16" ht="17.100000000000001" hidden="1" customHeight="1">
      <c r="A1348" s="80">
        <v>110127</v>
      </c>
      <c r="B1348" s="80" t="s">
        <v>2578</v>
      </c>
      <c r="C1348" s="81" t="s">
        <v>2594</v>
      </c>
      <c r="D1348" s="81" t="s">
        <v>5115</v>
      </c>
      <c r="E1348" s="82" t="s">
        <v>2597</v>
      </c>
      <c r="F1348" s="81"/>
      <c r="G1348" s="81" t="s">
        <v>4872</v>
      </c>
      <c r="H1348" s="82" t="s">
        <v>2597</v>
      </c>
      <c r="I1348" s="81" t="s">
        <v>2578</v>
      </c>
      <c r="J1348" s="83" t="s">
        <v>2578</v>
      </c>
      <c r="K1348" s="95">
        <v>0</v>
      </c>
      <c r="L1348" s="84" t="s">
        <v>2578</v>
      </c>
      <c r="M1348" s="85" t="s">
        <v>5116</v>
      </c>
      <c r="N1348" s="81" t="s">
        <v>2578</v>
      </c>
      <c r="P1348" s="128">
        <f t="shared" si="20"/>
        <v>0</v>
      </c>
    </row>
    <row r="1349" spans="1:16" ht="17.100000000000001" hidden="1" customHeight="1">
      <c r="A1349" s="80">
        <v>110128</v>
      </c>
      <c r="B1349" s="80" t="s">
        <v>2578</v>
      </c>
      <c r="C1349" s="81" t="s">
        <v>2594</v>
      </c>
      <c r="D1349" s="81" t="s">
        <v>5117</v>
      </c>
      <c r="E1349" s="82" t="s">
        <v>2597</v>
      </c>
      <c r="F1349" s="81"/>
      <c r="G1349" s="81" t="s">
        <v>4872</v>
      </c>
      <c r="H1349" s="82" t="s">
        <v>2597</v>
      </c>
      <c r="I1349" s="81" t="s">
        <v>2578</v>
      </c>
      <c r="J1349" s="83" t="s">
        <v>2578</v>
      </c>
      <c r="K1349" s="95">
        <v>1890</v>
      </c>
      <c r="L1349" s="84">
        <v>42121</v>
      </c>
      <c r="M1349" s="85" t="s">
        <v>5118</v>
      </c>
      <c r="N1349" s="81" t="s">
        <v>2578</v>
      </c>
      <c r="P1349" s="128">
        <f t="shared" si="20"/>
        <v>0</v>
      </c>
    </row>
    <row r="1350" spans="1:16" ht="17.100000000000001" hidden="1" customHeight="1">
      <c r="A1350" s="80">
        <v>110129</v>
      </c>
      <c r="B1350" s="80" t="s">
        <v>2578</v>
      </c>
      <c r="C1350" s="81" t="s">
        <v>2594</v>
      </c>
      <c r="D1350" s="81" t="s">
        <v>5119</v>
      </c>
      <c r="E1350" s="82" t="s">
        <v>2597</v>
      </c>
      <c r="F1350" s="81"/>
      <c r="G1350" s="81" t="s">
        <v>4872</v>
      </c>
      <c r="H1350" s="82" t="s">
        <v>2597</v>
      </c>
      <c r="I1350" s="81" t="s">
        <v>2578</v>
      </c>
      <c r="J1350" s="83" t="s">
        <v>2578</v>
      </c>
      <c r="K1350" s="95">
        <v>1785</v>
      </c>
      <c r="L1350" s="84">
        <v>42121</v>
      </c>
      <c r="M1350" s="85" t="s">
        <v>5120</v>
      </c>
      <c r="N1350" s="81" t="s">
        <v>2578</v>
      </c>
      <c r="P1350" s="128">
        <f t="shared" si="20"/>
        <v>0</v>
      </c>
    </row>
    <row r="1351" spans="1:16" ht="17.100000000000001" hidden="1" customHeight="1">
      <c r="A1351" s="80">
        <v>110130</v>
      </c>
      <c r="B1351" s="80" t="s">
        <v>2578</v>
      </c>
      <c r="C1351" s="81" t="s">
        <v>2594</v>
      </c>
      <c r="D1351" s="81" t="s">
        <v>5121</v>
      </c>
      <c r="E1351" s="82" t="s">
        <v>2597</v>
      </c>
      <c r="F1351" s="81"/>
      <c r="G1351" s="81" t="s">
        <v>4872</v>
      </c>
      <c r="H1351" s="82" t="s">
        <v>2597</v>
      </c>
      <c r="I1351" s="81" t="s">
        <v>2578</v>
      </c>
      <c r="J1351" s="83" t="s">
        <v>2578</v>
      </c>
      <c r="K1351" s="95">
        <v>1025</v>
      </c>
      <c r="L1351" s="84">
        <v>42319</v>
      </c>
      <c r="M1351" s="85" t="s">
        <v>5122</v>
      </c>
      <c r="N1351" s="81" t="s">
        <v>2578</v>
      </c>
      <c r="P1351" s="128">
        <f t="shared" si="20"/>
        <v>0</v>
      </c>
    </row>
    <row r="1352" spans="1:16" ht="17.100000000000001" hidden="1" customHeight="1">
      <c r="A1352" s="80">
        <v>110131</v>
      </c>
      <c r="B1352" s="80" t="s">
        <v>2578</v>
      </c>
      <c r="C1352" s="81" t="s">
        <v>2594</v>
      </c>
      <c r="D1352" s="81" t="s">
        <v>5123</v>
      </c>
      <c r="E1352" s="82" t="s">
        <v>2597</v>
      </c>
      <c r="F1352" s="81"/>
      <c r="G1352" s="81" t="s">
        <v>4872</v>
      </c>
      <c r="H1352" s="82" t="s">
        <v>2597</v>
      </c>
      <c r="I1352" s="81" t="s">
        <v>2578</v>
      </c>
      <c r="J1352" s="83" t="s">
        <v>2578</v>
      </c>
      <c r="K1352" s="95">
        <v>781.2</v>
      </c>
      <c r="L1352" s="84">
        <v>42137</v>
      </c>
      <c r="M1352" s="85" t="s">
        <v>5124</v>
      </c>
      <c r="N1352" s="81" t="s">
        <v>2578</v>
      </c>
      <c r="P1352" s="128">
        <f t="shared" si="20"/>
        <v>0</v>
      </c>
    </row>
    <row r="1353" spans="1:16" ht="17.100000000000001" hidden="1" customHeight="1">
      <c r="A1353" s="80">
        <v>110133</v>
      </c>
      <c r="B1353" s="80" t="s">
        <v>2578</v>
      </c>
      <c r="C1353" s="81" t="s">
        <v>2594</v>
      </c>
      <c r="D1353" s="81" t="s">
        <v>5125</v>
      </c>
      <c r="E1353" s="82" t="s">
        <v>2597</v>
      </c>
      <c r="F1353" s="81"/>
      <c r="G1353" s="81" t="s">
        <v>4872</v>
      </c>
      <c r="H1353" s="82" t="s">
        <v>2597</v>
      </c>
      <c r="I1353" s="81" t="s">
        <v>2578</v>
      </c>
      <c r="J1353" s="83" t="s">
        <v>2578</v>
      </c>
      <c r="K1353" s="95">
        <v>572.61</v>
      </c>
      <c r="L1353" s="84">
        <v>42137</v>
      </c>
      <c r="M1353" s="85" t="s">
        <v>5126</v>
      </c>
      <c r="N1353" s="81" t="s">
        <v>2578</v>
      </c>
      <c r="P1353" s="128">
        <f t="shared" si="20"/>
        <v>0</v>
      </c>
    </row>
    <row r="1354" spans="1:16" ht="17.100000000000001" hidden="1" customHeight="1">
      <c r="A1354" s="80">
        <v>110136</v>
      </c>
      <c r="B1354" s="80" t="s">
        <v>2578</v>
      </c>
      <c r="C1354" s="81" t="s">
        <v>2594</v>
      </c>
      <c r="D1354" s="81" t="s">
        <v>5127</v>
      </c>
      <c r="E1354" s="82" t="s">
        <v>2597</v>
      </c>
      <c r="F1354" s="81"/>
      <c r="G1354" s="81" t="s">
        <v>4872</v>
      </c>
      <c r="H1354" s="82" t="s">
        <v>2597</v>
      </c>
      <c r="I1354" s="81" t="s">
        <v>2578</v>
      </c>
      <c r="J1354" s="83" t="s">
        <v>2578</v>
      </c>
      <c r="K1354" s="95">
        <v>408</v>
      </c>
      <c r="L1354" s="84">
        <v>42178</v>
      </c>
      <c r="M1354" s="85" t="s">
        <v>5128</v>
      </c>
      <c r="N1354" s="81" t="s">
        <v>2578</v>
      </c>
      <c r="P1354" s="128">
        <f t="shared" si="20"/>
        <v>0</v>
      </c>
    </row>
    <row r="1355" spans="1:16" ht="17.100000000000001" hidden="1" customHeight="1">
      <c r="A1355" s="80">
        <v>110137</v>
      </c>
      <c r="B1355" s="80" t="s">
        <v>2578</v>
      </c>
      <c r="C1355" s="81" t="s">
        <v>2594</v>
      </c>
      <c r="D1355" s="81" t="s">
        <v>5129</v>
      </c>
      <c r="E1355" s="82" t="s">
        <v>2597</v>
      </c>
      <c r="F1355" s="81"/>
      <c r="G1355" s="81" t="s">
        <v>4872</v>
      </c>
      <c r="H1355" s="82" t="s">
        <v>2597</v>
      </c>
      <c r="I1355" s="81" t="s">
        <v>2578</v>
      </c>
      <c r="J1355" s="83" t="s">
        <v>2578</v>
      </c>
      <c r="K1355" s="95">
        <v>3391.84</v>
      </c>
      <c r="L1355" s="84">
        <v>42178</v>
      </c>
      <c r="M1355" s="85" t="s">
        <v>5130</v>
      </c>
      <c r="N1355" s="81" t="s">
        <v>2578</v>
      </c>
      <c r="P1355" s="128">
        <f t="shared" ref="P1355:P1418" si="21">K1355*F1355</f>
        <v>0</v>
      </c>
    </row>
    <row r="1356" spans="1:16" ht="17.100000000000001" hidden="1" customHeight="1">
      <c r="A1356" s="80">
        <v>110138</v>
      </c>
      <c r="B1356" s="80" t="s">
        <v>2578</v>
      </c>
      <c r="C1356" s="81" t="s">
        <v>2594</v>
      </c>
      <c r="D1356" s="81" t="s">
        <v>5131</v>
      </c>
      <c r="E1356" s="82" t="s">
        <v>2597</v>
      </c>
      <c r="F1356" s="81"/>
      <c r="G1356" s="81" t="s">
        <v>4872</v>
      </c>
      <c r="H1356" s="82" t="s">
        <v>2597</v>
      </c>
      <c r="I1356" s="81" t="s">
        <v>2578</v>
      </c>
      <c r="J1356" s="83" t="s">
        <v>2578</v>
      </c>
      <c r="K1356" s="95">
        <v>6850</v>
      </c>
      <c r="L1356" s="84">
        <v>42227</v>
      </c>
      <c r="M1356" s="85" t="s">
        <v>5132</v>
      </c>
      <c r="N1356" s="81" t="s">
        <v>2578</v>
      </c>
      <c r="P1356" s="128">
        <f t="shared" si="21"/>
        <v>0</v>
      </c>
    </row>
    <row r="1357" spans="1:16" ht="17.100000000000001" hidden="1" customHeight="1">
      <c r="A1357" s="80">
        <v>110139</v>
      </c>
      <c r="B1357" s="80" t="s">
        <v>2578</v>
      </c>
      <c r="C1357" s="81" t="s">
        <v>2594</v>
      </c>
      <c r="D1357" s="81" t="s">
        <v>5133</v>
      </c>
      <c r="E1357" s="82" t="s">
        <v>2597</v>
      </c>
      <c r="F1357" s="81"/>
      <c r="G1357" s="81" t="s">
        <v>4872</v>
      </c>
      <c r="H1357" s="82" t="s">
        <v>2597</v>
      </c>
      <c r="I1357" s="81" t="s">
        <v>2578</v>
      </c>
      <c r="J1357" s="83" t="s">
        <v>2578</v>
      </c>
      <c r="K1357" s="95">
        <v>3460</v>
      </c>
      <c r="L1357" s="84">
        <v>42227</v>
      </c>
      <c r="M1357" s="85" t="s">
        <v>5134</v>
      </c>
      <c r="N1357" s="81" t="s">
        <v>2578</v>
      </c>
      <c r="P1357" s="128">
        <f t="shared" si="21"/>
        <v>0</v>
      </c>
    </row>
    <row r="1358" spans="1:16" ht="17.100000000000001" hidden="1" customHeight="1">
      <c r="A1358" s="80">
        <v>110143</v>
      </c>
      <c r="B1358" s="80" t="s">
        <v>2578</v>
      </c>
      <c r="C1358" s="81" t="s">
        <v>2594</v>
      </c>
      <c r="D1358" s="81" t="s">
        <v>5135</v>
      </c>
      <c r="E1358" s="82" t="s">
        <v>2597</v>
      </c>
      <c r="F1358" s="81"/>
      <c r="G1358" s="81" t="s">
        <v>4872</v>
      </c>
      <c r="H1358" s="82" t="s">
        <v>2597</v>
      </c>
      <c r="I1358" s="81" t="s">
        <v>2578</v>
      </c>
      <c r="J1358" s="83" t="s">
        <v>2578</v>
      </c>
      <c r="K1358" s="95">
        <v>785</v>
      </c>
      <c r="L1358" s="84">
        <v>42227</v>
      </c>
      <c r="M1358" s="85" t="s">
        <v>5136</v>
      </c>
      <c r="N1358" s="81" t="s">
        <v>2578</v>
      </c>
      <c r="P1358" s="128">
        <f t="shared" si="21"/>
        <v>0</v>
      </c>
    </row>
    <row r="1359" spans="1:16" ht="17.100000000000001" hidden="1" customHeight="1">
      <c r="A1359" s="80">
        <v>110144</v>
      </c>
      <c r="B1359" s="80" t="s">
        <v>2578</v>
      </c>
      <c r="C1359" s="81" t="s">
        <v>2594</v>
      </c>
      <c r="D1359" s="81" t="s">
        <v>5137</v>
      </c>
      <c r="E1359" s="82" t="s">
        <v>2597</v>
      </c>
      <c r="F1359" s="81"/>
      <c r="G1359" s="81" t="s">
        <v>4872</v>
      </c>
      <c r="H1359" s="82" t="s">
        <v>2597</v>
      </c>
      <c r="I1359" s="81" t="s">
        <v>2578</v>
      </c>
      <c r="J1359" s="83" t="s">
        <v>2578</v>
      </c>
      <c r="K1359" s="95">
        <v>1365</v>
      </c>
      <c r="L1359" s="84">
        <v>42321</v>
      </c>
      <c r="M1359" s="85" t="s">
        <v>5138</v>
      </c>
      <c r="N1359" s="81" t="s">
        <v>2578</v>
      </c>
      <c r="P1359" s="128">
        <f t="shared" si="21"/>
        <v>0</v>
      </c>
    </row>
    <row r="1360" spans="1:16" ht="17.100000000000001" hidden="1" customHeight="1">
      <c r="A1360" s="80">
        <v>110145</v>
      </c>
      <c r="B1360" s="80" t="s">
        <v>2578</v>
      </c>
      <c r="C1360" s="81" t="s">
        <v>2594</v>
      </c>
      <c r="D1360" s="81" t="s">
        <v>5139</v>
      </c>
      <c r="E1360" s="82" t="s">
        <v>2597</v>
      </c>
      <c r="F1360" s="81"/>
      <c r="G1360" s="81" t="s">
        <v>4872</v>
      </c>
      <c r="H1360" s="82" t="s">
        <v>2597</v>
      </c>
      <c r="I1360" s="81" t="s">
        <v>2578</v>
      </c>
      <c r="J1360" s="83" t="s">
        <v>2578</v>
      </c>
      <c r="K1360" s="95">
        <v>650</v>
      </c>
      <c r="L1360" s="84">
        <v>42227</v>
      </c>
      <c r="M1360" s="85" t="s">
        <v>5140</v>
      </c>
      <c r="N1360" s="81" t="s">
        <v>2578</v>
      </c>
      <c r="P1360" s="128">
        <f t="shared" si="21"/>
        <v>0</v>
      </c>
    </row>
    <row r="1361" spans="1:16" ht="17.100000000000001" hidden="1" customHeight="1">
      <c r="A1361" s="80">
        <v>110147</v>
      </c>
      <c r="B1361" s="80" t="s">
        <v>2578</v>
      </c>
      <c r="C1361" s="81" t="s">
        <v>2594</v>
      </c>
      <c r="D1361" s="81" t="s">
        <v>5141</v>
      </c>
      <c r="E1361" s="82" t="s">
        <v>2597</v>
      </c>
      <c r="F1361" s="81"/>
      <c r="G1361" s="81" t="s">
        <v>4872</v>
      </c>
      <c r="H1361" s="82" t="s">
        <v>2597</v>
      </c>
      <c r="I1361" s="81" t="s">
        <v>2578</v>
      </c>
      <c r="J1361" s="83" t="s">
        <v>2578</v>
      </c>
      <c r="K1361" s="95">
        <v>1323</v>
      </c>
      <c r="L1361" s="84">
        <v>42167</v>
      </c>
      <c r="M1361" s="85" t="s">
        <v>5142</v>
      </c>
      <c r="N1361" s="81" t="s">
        <v>2578</v>
      </c>
      <c r="P1361" s="128">
        <f t="shared" si="21"/>
        <v>0</v>
      </c>
    </row>
    <row r="1362" spans="1:16" ht="17.100000000000001" hidden="1" customHeight="1">
      <c r="A1362" s="80">
        <v>110148</v>
      </c>
      <c r="B1362" s="80" t="s">
        <v>2578</v>
      </c>
      <c r="C1362" s="81" t="s">
        <v>2594</v>
      </c>
      <c r="D1362" s="81" t="s">
        <v>5143</v>
      </c>
      <c r="E1362" s="82" t="s">
        <v>2597</v>
      </c>
      <c r="F1362" s="81"/>
      <c r="G1362" s="81" t="s">
        <v>4872</v>
      </c>
      <c r="H1362" s="82" t="s">
        <v>2597</v>
      </c>
      <c r="I1362" s="81" t="s">
        <v>2578</v>
      </c>
      <c r="J1362" s="83" t="s">
        <v>2578</v>
      </c>
      <c r="K1362" s="95">
        <v>945</v>
      </c>
      <c r="L1362" s="84">
        <v>42291</v>
      </c>
      <c r="M1362" s="85" t="s">
        <v>5144</v>
      </c>
      <c r="N1362" s="81" t="s">
        <v>2578</v>
      </c>
      <c r="P1362" s="128">
        <f t="shared" si="21"/>
        <v>0</v>
      </c>
    </row>
    <row r="1363" spans="1:16" ht="17.100000000000001" hidden="1" customHeight="1">
      <c r="A1363" s="80">
        <v>110149</v>
      </c>
      <c r="B1363" s="80" t="s">
        <v>2578</v>
      </c>
      <c r="C1363" s="81" t="s">
        <v>2594</v>
      </c>
      <c r="D1363" s="81" t="s">
        <v>5145</v>
      </c>
      <c r="E1363" s="82" t="s">
        <v>2597</v>
      </c>
      <c r="F1363" s="81"/>
      <c r="G1363" s="81" t="s">
        <v>4872</v>
      </c>
      <c r="H1363" s="82" t="s">
        <v>2597</v>
      </c>
      <c r="I1363" s="81" t="s">
        <v>2578</v>
      </c>
      <c r="J1363" s="83" t="s">
        <v>2578</v>
      </c>
      <c r="K1363" s="95">
        <v>1393.89</v>
      </c>
      <c r="L1363" s="84">
        <v>42256</v>
      </c>
      <c r="M1363" s="85" t="s">
        <v>5146</v>
      </c>
      <c r="N1363" s="81" t="s">
        <v>2578</v>
      </c>
      <c r="P1363" s="128">
        <f t="shared" si="21"/>
        <v>0</v>
      </c>
    </row>
    <row r="1364" spans="1:16" ht="17.100000000000001" hidden="1" customHeight="1">
      <c r="A1364" s="80">
        <v>110150</v>
      </c>
      <c r="B1364" s="80" t="s">
        <v>2578</v>
      </c>
      <c r="C1364" s="81" t="s">
        <v>2594</v>
      </c>
      <c r="D1364" s="81" t="s">
        <v>5147</v>
      </c>
      <c r="E1364" s="82" t="s">
        <v>2597</v>
      </c>
      <c r="F1364" s="81"/>
      <c r="G1364" s="81" t="s">
        <v>4872</v>
      </c>
      <c r="H1364" s="82" t="s">
        <v>2597</v>
      </c>
      <c r="I1364" s="81" t="s">
        <v>2578</v>
      </c>
      <c r="J1364" s="83" t="s">
        <v>2578</v>
      </c>
      <c r="K1364" s="95">
        <v>1343.89</v>
      </c>
      <c r="L1364" s="84">
        <v>42256</v>
      </c>
      <c r="M1364" s="85" t="s">
        <v>5148</v>
      </c>
      <c r="N1364" s="81" t="s">
        <v>2578</v>
      </c>
      <c r="P1364" s="128">
        <f t="shared" si="21"/>
        <v>0</v>
      </c>
    </row>
    <row r="1365" spans="1:16" ht="17.100000000000001" hidden="1" customHeight="1">
      <c r="A1365" s="80">
        <v>110151</v>
      </c>
      <c r="B1365" s="80" t="s">
        <v>2578</v>
      </c>
      <c r="C1365" s="81" t="s">
        <v>2594</v>
      </c>
      <c r="D1365" s="81" t="s">
        <v>5149</v>
      </c>
      <c r="E1365" s="82" t="s">
        <v>2597</v>
      </c>
      <c r="F1365" s="81"/>
      <c r="G1365" s="81" t="s">
        <v>4872</v>
      </c>
      <c r="H1365" s="82" t="s">
        <v>2597</v>
      </c>
      <c r="I1365" s="81" t="s">
        <v>2578</v>
      </c>
      <c r="J1365" s="83" t="s">
        <v>2578</v>
      </c>
      <c r="K1365" s="95">
        <v>718.2</v>
      </c>
      <c r="L1365" s="84">
        <v>42278</v>
      </c>
      <c r="M1365" s="85" t="s">
        <v>5150</v>
      </c>
      <c r="N1365" s="81" t="s">
        <v>2578</v>
      </c>
      <c r="P1365" s="128">
        <f t="shared" si="21"/>
        <v>0</v>
      </c>
    </row>
    <row r="1366" spans="1:16" ht="17.100000000000001" hidden="1" customHeight="1">
      <c r="A1366" s="80">
        <v>110152</v>
      </c>
      <c r="B1366" s="80" t="s">
        <v>2578</v>
      </c>
      <c r="C1366" s="81" t="s">
        <v>2594</v>
      </c>
      <c r="D1366" s="81" t="s">
        <v>5151</v>
      </c>
      <c r="E1366" s="82" t="s">
        <v>2597</v>
      </c>
      <c r="F1366" s="81"/>
      <c r="G1366" s="81" t="s">
        <v>4872</v>
      </c>
      <c r="H1366" s="82" t="s">
        <v>2597</v>
      </c>
      <c r="I1366" s="81" t="s">
        <v>2578</v>
      </c>
      <c r="J1366" s="83" t="s">
        <v>2578</v>
      </c>
      <c r="K1366" s="95">
        <v>800</v>
      </c>
      <c r="L1366" s="84">
        <v>43433</v>
      </c>
      <c r="M1366" s="85" t="s">
        <v>5152</v>
      </c>
      <c r="N1366" s="81" t="s">
        <v>2578</v>
      </c>
      <c r="P1366" s="128">
        <f t="shared" si="21"/>
        <v>0</v>
      </c>
    </row>
    <row r="1367" spans="1:16" ht="17.100000000000001" hidden="1" customHeight="1">
      <c r="A1367" s="80">
        <v>110153</v>
      </c>
      <c r="B1367" s="80" t="s">
        <v>2578</v>
      </c>
      <c r="C1367" s="81" t="s">
        <v>2594</v>
      </c>
      <c r="D1367" s="81" t="s">
        <v>5153</v>
      </c>
      <c r="E1367" s="82" t="s">
        <v>2597</v>
      </c>
      <c r="F1367" s="81"/>
      <c r="G1367" s="81" t="s">
        <v>4872</v>
      </c>
      <c r="H1367" s="82" t="s">
        <v>2597</v>
      </c>
      <c r="I1367" s="81" t="s">
        <v>2578</v>
      </c>
      <c r="J1367" s="83" t="s">
        <v>2578</v>
      </c>
      <c r="K1367" s="95">
        <v>1499.18</v>
      </c>
      <c r="L1367" s="84">
        <v>43816</v>
      </c>
      <c r="M1367" s="85" t="s">
        <v>5154</v>
      </c>
      <c r="N1367" s="81" t="s">
        <v>2578</v>
      </c>
      <c r="P1367" s="128">
        <f t="shared" si="21"/>
        <v>0</v>
      </c>
    </row>
    <row r="1368" spans="1:16" ht="17.100000000000001" hidden="1" customHeight="1">
      <c r="A1368" s="80">
        <v>110154</v>
      </c>
      <c r="B1368" s="80" t="s">
        <v>2578</v>
      </c>
      <c r="C1368" s="81" t="s">
        <v>2594</v>
      </c>
      <c r="D1368" s="81" t="s">
        <v>5155</v>
      </c>
      <c r="E1368" s="82" t="s">
        <v>2597</v>
      </c>
      <c r="F1368" s="81"/>
      <c r="G1368" s="81" t="s">
        <v>4872</v>
      </c>
      <c r="H1368" s="82" t="s">
        <v>2597</v>
      </c>
      <c r="I1368" s="81" t="s">
        <v>2578</v>
      </c>
      <c r="J1368" s="83" t="s">
        <v>2578</v>
      </c>
      <c r="K1368" s="95">
        <v>1486.32</v>
      </c>
      <c r="L1368" s="84">
        <v>42256</v>
      </c>
      <c r="M1368" s="85" t="s">
        <v>5156</v>
      </c>
      <c r="N1368" s="81" t="s">
        <v>2578</v>
      </c>
      <c r="P1368" s="128">
        <f t="shared" si="21"/>
        <v>0</v>
      </c>
    </row>
    <row r="1369" spans="1:16" ht="17.100000000000001" hidden="1" customHeight="1">
      <c r="A1369" s="80">
        <v>110155</v>
      </c>
      <c r="B1369" s="80" t="s">
        <v>2578</v>
      </c>
      <c r="C1369" s="81" t="s">
        <v>2594</v>
      </c>
      <c r="D1369" s="81" t="s">
        <v>5157</v>
      </c>
      <c r="E1369" s="82" t="s">
        <v>2597</v>
      </c>
      <c r="F1369" s="81"/>
      <c r="G1369" s="81" t="s">
        <v>4872</v>
      </c>
      <c r="H1369" s="82" t="s">
        <v>2597</v>
      </c>
      <c r="I1369" s="81" t="s">
        <v>2578</v>
      </c>
      <c r="J1369" s="83" t="s">
        <v>2578</v>
      </c>
      <c r="K1369" s="95">
        <v>1604.32</v>
      </c>
      <c r="L1369" s="84">
        <v>42569</v>
      </c>
      <c r="M1369" s="85" t="s">
        <v>5158</v>
      </c>
      <c r="N1369" s="81" t="s">
        <v>2578</v>
      </c>
      <c r="P1369" s="128">
        <f t="shared" si="21"/>
        <v>0</v>
      </c>
    </row>
    <row r="1370" spans="1:16" ht="17.100000000000001" hidden="1" customHeight="1">
      <c r="A1370" s="80">
        <v>110156</v>
      </c>
      <c r="B1370" s="80" t="s">
        <v>2578</v>
      </c>
      <c r="C1370" s="81" t="s">
        <v>2594</v>
      </c>
      <c r="D1370" s="81" t="s">
        <v>5159</v>
      </c>
      <c r="E1370" s="82" t="s">
        <v>2597</v>
      </c>
      <c r="F1370" s="81"/>
      <c r="G1370" s="81" t="s">
        <v>4872</v>
      </c>
      <c r="H1370" s="82" t="s">
        <v>2597</v>
      </c>
      <c r="I1370" s="81" t="s">
        <v>2578</v>
      </c>
      <c r="J1370" s="83" t="s">
        <v>2578</v>
      </c>
      <c r="K1370" s="95">
        <v>25207.34</v>
      </c>
      <c r="L1370" s="84">
        <v>42261</v>
      </c>
      <c r="M1370" s="85" t="s">
        <v>5160</v>
      </c>
      <c r="N1370" s="81" t="s">
        <v>2578</v>
      </c>
      <c r="P1370" s="128">
        <f t="shared" si="21"/>
        <v>0</v>
      </c>
    </row>
    <row r="1371" spans="1:16" ht="17.100000000000001" hidden="1" customHeight="1">
      <c r="A1371" s="80">
        <v>110157</v>
      </c>
      <c r="B1371" s="80" t="s">
        <v>2578</v>
      </c>
      <c r="C1371" s="81" t="s">
        <v>2594</v>
      </c>
      <c r="D1371" s="81" t="s">
        <v>5161</v>
      </c>
      <c r="E1371" s="82" t="s">
        <v>2597</v>
      </c>
      <c r="F1371" s="81"/>
      <c r="G1371" s="81" t="s">
        <v>4872</v>
      </c>
      <c r="H1371" s="82" t="s">
        <v>2597</v>
      </c>
      <c r="I1371" s="81" t="s">
        <v>2578</v>
      </c>
      <c r="J1371" s="83" t="s">
        <v>2578</v>
      </c>
      <c r="K1371" s="95">
        <v>1587</v>
      </c>
      <c r="L1371" s="84">
        <v>43623</v>
      </c>
      <c r="M1371" s="85" t="s">
        <v>5162</v>
      </c>
      <c r="N1371" s="81" t="s">
        <v>2578</v>
      </c>
      <c r="P1371" s="128">
        <f t="shared" si="21"/>
        <v>0</v>
      </c>
    </row>
    <row r="1372" spans="1:16" ht="17.100000000000001" hidden="1" customHeight="1">
      <c r="A1372" s="80">
        <v>110158</v>
      </c>
      <c r="B1372" s="80" t="s">
        <v>2578</v>
      </c>
      <c r="C1372" s="81" t="s">
        <v>2594</v>
      </c>
      <c r="D1372" s="81" t="s">
        <v>5163</v>
      </c>
      <c r="E1372" s="82" t="s">
        <v>2597</v>
      </c>
      <c r="F1372" s="81"/>
      <c r="G1372" s="81" t="s">
        <v>4872</v>
      </c>
      <c r="H1372" s="82" t="s">
        <v>2597</v>
      </c>
      <c r="I1372" s="81" t="s">
        <v>2578</v>
      </c>
      <c r="J1372" s="83" t="s">
        <v>2578</v>
      </c>
      <c r="K1372" s="95">
        <v>1874.5</v>
      </c>
      <c r="L1372" s="84">
        <v>43623</v>
      </c>
      <c r="M1372" s="85" t="s">
        <v>5164</v>
      </c>
      <c r="N1372" s="81" t="s">
        <v>2578</v>
      </c>
      <c r="P1372" s="128">
        <f t="shared" si="21"/>
        <v>0</v>
      </c>
    </row>
    <row r="1373" spans="1:16" ht="17.100000000000001" hidden="1" customHeight="1">
      <c r="A1373" s="80">
        <v>110159</v>
      </c>
      <c r="B1373" s="80" t="s">
        <v>2578</v>
      </c>
      <c r="C1373" s="81" t="s">
        <v>2594</v>
      </c>
      <c r="D1373" s="81" t="s">
        <v>5165</v>
      </c>
      <c r="E1373" s="82" t="s">
        <v>2597</v>
      </c>
      <c r="F1373" s="81"/>
      <c r="G1373" s="81" t="s">
        <v>4872</v>
      </c>
      <c r="H1373" s="82" t="s">
        <v>2597</v>
      </c>
      <c r="I1373" s="81" t="s">
        <v>2578</v>
      </c>
      <c r="J1373" s="83" t="s">
        <v>2578</v>
      </c>
      <c r="K1373" s="95">
        <v>2625</v>
      </c>
      <c r="L1373" s="84">
        <v>42178</v>
      </c>
      <c r="M1373" s="85" t="s">
        <v>5166</v>
      </c>
      <c r="N1373" s="81" t="s">
        <v>2578</v>
      </c>
      <c r="P1373" s="128">
        <f t="shared" si="21"/>
        <v>0</v>
      </c>
    </row>
    <row r="1374" spans="1:16" ht="17.100000000000001" hidden="1" customHeight="1">
      <c r="A1374" s="80">
        <v>110160</v>
      </c>
      <c r="B1374" s="80" t="s">
        <v>2578</v>
      </c>
      <c r="C1374" s="81" t="s">
        <v>2594</v>
      </c>
      <c r="D1374" s="81" t="s">
        <v>5167</v>
      </c>
      <c r="E1374" s="82" t="s">
        <v>2597</v>
      </c>
      <c r="F1374" s="81"/>
      <c r="G1374" s="81" t="s">
        <v>4872</v>
      </c>
      <c r="H1374" s="82" t="s">
        <v>2597</v>
      </c>
      <c r="I1374" s="81" t="s">
        <v>2578</v>
      </c>
      <c r="J1374" s="83" t="s">
        <v>2578</v>
      </c>
      <c r="K1374" s="95">
        <v>480</v>
      </c>
      <c r="L1374" s="84">
        <v>43186</v>
      </c>
      <c r="M1374" s="85" t="s">
        <v>5168</v>
      </c>
      <c r="N1374" s="81" t="s">
        <v>2578</v>
      </c>
      <c r="P1374" s="128">
        <f t="shared" si="21"/>
        <v>0</v>
      </c>
    </row>
    <row r="1375" spans="1:16" ht="17.100000000000001" hidden="1" customHeight="1">
      <c r="A1375" s="80">
        <v>110161</v>
      </c>
      <c r="B1375" s="80" t="s">
        <v>2578</v>
      </c>
      <c r="C1375" s="81" t="s">
        <v>2594</v>
      </c>
      <c r="D1375" s="81" t="s">
        <v>5169</v>
      </c>
      <c r="E1375" s="82" t="s">
        <v>2597</v>
      </c>
      <c r="F1375" s="81"/>
      <c r="G1375" s="81" t="s">
        <v>4872</v>
      </c>
      <c r="H1375" s="82" t="s">
        <v>2597</v>
      </c>
      <c r="I1375" s="81" t="s">
        <v>2578</v>
      </c>
      <c r="J1375" s="83" t="s">
        <v>2578</v>
      </c>
      <c r="K1375" s="95">
        <v>1200</v>
      </c>
      <c r="L1375" s="84">
        <v>42178</v>
      </c>
      <c r="M1375" s="85" t="s">
        <v>5170</v>
      </c>
      <c r="N1375" s="81" t="s">
        <v>2578</v>
      </c>
      <c r="P1375" s="128">
        <f t="shared" si="21"/>
        <v>0</v>
      </c>
    </row>
    <row r="1376" spans="1:16" ht="17.100000000000001" hidden="1" customHeight="1">
      <c r="A1376" s="80">
        <v>110162</v>
      </c>
      <c r="B1376" s="80" t="s">
        <v>2578</v>
      </c>
      <c r="C1376" s="81" t="s">
        <v>2594</v>
      </c>
      <c r="D1376" s="81" t="s">
        <v>5171</v>
      </c>
      <c r="E1376" s="82" t="s">
        <v>2597</v>
      </c>
      <c r="F1376" s="81"/>
      <c r="G1376" s="81" t="s">
        <v>4872</v>
      </c>
      <c r="H1376" s="82" t="s">
        <v>2597</v>
      </c>
      <c r="I1376" s="81" t="s">
        <v>2578</v>
      </c>
      <c r="J1376" s="83" t="s">
        <v>2578</v>
      </c>
      <c r="K1376" s="95">
        <v>296</v>
      </c>
      <c r="L1376" s="84">
        <v>42220</v>
      </c>
      <c r="M1376" s="85" t="s">
        <v>5172</v>
      </c>
      <c r="N1376" s="81" t="s">
        <v>2578</v>
      </c>
      <c r="P1376" s="128">
        <f t="shared" si="21"/>
        <v>0</v>
      </c>
    </row>
    <row r="1377" spans="1:16" ht="17.100000000000001" hidden="1" customHeight="1">
      <c r="A1377" s="80">
        <v>110163</v>
      </c>
      <c r="B1377" s="80" t="s">
        <v>2578</v>
      </c>
      <c r="C1377" s="81" t="s">
        <v>2594</v>
      </c>
      <c r="D1377" s="81" t="s">
        <v>5173</v>
      </c>
      <c r="E1377" s="82" t="s">
        <v>2597</v>
      </c>
      <c r="F1377" s="81"/>
      <c r="G1377" s="81" t="s">
        <v>4872</v>
      </c>
      <c r="H1377" s="82" t="s">
        <v>2597</v>
      </c>
      <c r="I1377" s="81" t="s">
        <v>2578</v>
      </c>
      <c r="J1377" s="83" t="s">
        <v>2578</v>
      </c>
      <c r="K1377" s="95">
        <v>510</v>
      </c>
      <c r="L1377" s="84">
        <v>42268</v>
      </c>
      <c r="M1377" s="85" t="s">
        <v>5174</v>
      </c>
      <c r="N1377" s="81" t="s">
        <v>2578</v>
      </c>
      <c r="P1377" s="128">
        <f t="shared" si="21"/>
        <v>0</v>
      </c>
    </row>
    <row r="1378" spans="1:16" ht="17.100000000000001" hidden="1" customHeight="1">
      <c r="A1378" s="80">
        <v>110164</v>
      </c>
      <c r="B1378" s="80" t="s">
        <v>2578</v>
      </c>
      <c r="C1378" s="81" t="s">
        <v>2594</v>
      </c>
      <c r="D1378" s="81" t="s">
        <v>5175</v>
      </c>
      <c r="E1378" s="82" t="s">
        <v>2597</v>
      </c>
      <c r="F1378" s="81"/>
      <c r="G1378" s="81" t="s">
        <v>4872</v>
      </c>
      <c r="H1378" s="82" t="s">
        <v>2597</v>
      </c>
      <c r="I1378" s="81" t="s">
        <v>2578</v>
      </c>
      <c r="J1378" s="83" t="s">
        <v>2578</v>
      </c>
      <c r="K1378" s="95">
        <v>0</v>
      </c>
      <c r="L1378" s="84" t="s">
        <v>2578</v>
      </c>
      <c r="M1378" s="85" t="s">
        <v>5176</v>
      </c>
      <c r="N1378" s="81" t="s">
        <v>2578</v>
      </c>
      <c r="P1378" s="128">
        <f t="shared" si="21"/>
        <v>0</v>
      </c>
    </row>
    <row r="1379" spans="1:16" ht="17.100000000000001" hidden="1" customHeight="1">
      <c r="A1379" s="80">
        <v>110165</v>
      </c>
      <c r="B1379" s="80" t="s">
        <v>2578</v>
      </c>
      <c r="C1379" s="81" t="s">
        <v>2594</v>
      </c>
      <c r="D1379" s="81" t="s">
        <v>5177</v>
      </c>
      <c r="E1379" s="82" t="s">
        <v>2597</v>
      </c>
      <c r="F1379" s="81"/>
      <c r="G1379" s="81" t="s">
        <v>4872</v>
      </c>
      <c r="H1379" s="82" t="s">
        <v>2597</v>
      </c>
      <c r="I1379" s="81" t="s">
        <v>2578</v>
      </c>
      <c r="J1379" s="83" t="s">
        <v>2578</v>
      </c>
      <c r="K1379" s="95">
        <v>990</v>
      </c>
      <c r="L1379" s="84">
        <v>43376</v>
      </c>
      <c r="M1379" s="85" t="s">
        <v>5178</v>
      </c>
      <c r="N1379" s="81" t="s">
        <v>2578</v>
      </c>
      <c r="P1379" s="128">
        <f t="shared" si="21"/>
        <v>0</v>
      </c>
    </row>
    <row r="1380" spans="1:16" ht="17.100000000000001" hidden="1" customHeight="1">
      <c r="A1380" s="80">
        <v>110167</v>
      </c>
      <c r="B1380" s="80" t="s">
        <v>2578</v>
      </c>
      <c r="C1380" s="81" t="s">
        <v>2594</v>
      </c>
      <c r="D1380" s="81" t="s">
        <v>5179</v>
      </c>
      <c r="E1380" s="82" t="s">
        <v>2597</v>
      </c>
      <c r="F1380" s="81"/>
      <c r="G1380" s="81" t="s">
        <v>4872</v>
      </c>
      <c r="H1380" s="82" t="s">
        <v>2597</v>
      </c>
      <c r="I1380" s="81" t="s">
        <v>2578</v>
      </c>
      <c r="J1380" s="83" t="s">
        <v>2578</v>
      </c>
      <c r="K1380" s="95">
        <v>1900</v>
      </c>
      <c r="L1380" s="84">
        <v>42202</v>
      </c>
      <c r="M1380" s="85" t="s">
        <v>5180</v>
      </c>
      <c r="N1380" s="81" t="s">
        <v>2578</v>
      </c>
      <c r="P1380" s="128">
        <f t="shared" si="21"/>
        <v>0</v>
      </c>
    </row>
    <row r="1381" spans="1:16" ht="17.100000000000001" hidden="1" customHeight="1">
      <c r="A1381" s="80">
        <v>110168</v>
      </c>
      <c r="B1381" s="80" t="s">
        <v>2578</v>
      </c>
      <c r="C1381" s="81" t="s">
        <v>2594</v>
      </c>
      <c r="D1381" s="81" t="s">
        <v>5181</v>
      </c>
      <c r="E1381" s="82" t="s">
        <v>2597</v>
      </c>
      <c r="F1381" s="81"/>
      <c r="G1381" s="81" t="s">
        <v>4872</v>
      </c>
      <c r="H1381" s="82" t="s">
        <v>2597</v>
      </c>
      <c r="I1381" s="81" t="s">
        <v>2578</v>
      </c>
      <c r="J1381" s="83" t="s">
        <v>2578</v>
      </c>
      <c r="K1381" s="95">
        <v>1600</v>
      </c>
      <c r="L1381" s="84">
        <v>42276</v>
      </c>
      <c r="M1381" s="85" t="s">
        <v>5182</v>
      </c>
      <c r="N1381" s="81" t="s">
        <v>2578</v>
      </c>
      <c r="P1381" s="128">
        <f t="shared" si="21"/>
        <v>0</v>
      </c>
    </row>
    <row r="1382" spans="1:16" ht="17.100000000000001" hidden="1" customHeight="1">
      <c r="A1382" s="80">
        <v>110169</v>
      </c>
      <c r="B1382" s="80" t="s">
        <v>2578</v>
      </c>
      <c r="C1382" s="81" t="s">
        <v>2594</v>
      </c>
      <c r="D1382" s="81" t="s">
        <v>5183</v>
      </c>
      <c r="E1382" s="82" t="s">
        <v>2597</v>
      </c>
      <c r="F1382" s="81"/>
      <c r="G1382" s="81" t="s">
        <v>4872</v>
      </c>
      <c r="H1382" s="82" t="s">
        <v>2597</v>
      </c>
      <c r="I1382" s="81" t="s">
        <v>2578</v>
      </c>
      <c r="J1382" s="83" t="s">
        <v>2578</v>
      </c>
      <c r="K1382" s="95">
        <v>1800</v>
      </c>
      <c r="L1382" s="84">
        <v>43752</v>
      </c>
      <c r="M1382" s="85" t="s">
        <v>5184</v>
      </c>
      <c r="N1382" s="81" t="s">
        <v>2578</v>
      </c>
      <c r="P1382" s="128">
        <f t="shared" si="21"/>
        <v>0</v>
      </c>
    </row>
    <row r="1383" spans="1:16" ht="17.100000000000001" hidden="1" customHeight="1">
      <c r="A1383" s="80">
        <v>110170</v>
      </c>
      <c r="B1383" s="80" t="s">
        <v>2578</v>
      </c>
      <c r="C1383" s="81" t="s">
        <v>2594</v>
      </c>
      <c r="D1383" s="81" t="s">
        <v>5185</v>
      </c>
      <c r="E1383" s="82" t="s">
        <v>2597</v>
      </c>
      <c r="F1383" s="81"/>
      <c r="G1383" s="81" t="s">
        <v>4872</v>
      </c>
      <c r="H1383" s="82" t="s">
        <v>2597</v>
      </c>
      <c r="I1383" s="81" t="s">
        <v>2578</v>
      </c>
      <c r="J1383" s="83" t="s">
        <v>2578</v>
      </c>
      <c r="K1383" s="95">
        <v>1700</v>
      </c>
      <c r="L1383" s="84">
        <v>42291</v>
      </c>
      <c r="M1383" s="85" t="s">
        <v>5186</v>
      </c>
      <c r="N1383" s="81" t="s">
        <v>2578</v>
      </c>
      <c r="P1383" s="128">
        <f t="shared" si="21"/>
        <v>0</v>
      </c>
    </row>
    <row r="1384" spans="1:16" ht="17.100000000000001" hidden="1" customHeight="1">
      <c r="A1384" s="80">
        <v>110171</v>
      </c>
      <c r="B1384" s="80" t="s">
        <v>2578</v>
      </c>
      <c r="C1384" s="81" t="s">
        <v>2594</v>
      </c>
      <c r="D1384" s="81" t="s">
        <v>5187</v>
      </c>
      <c r="E1384" s="82" t="s">
        <v>2597</v>
      </c>
      <c r="F1384" s="81"/>
      <c r="G1384" s="81" t="s">
        <v>4872</v>
      </c>
      <c r="H1384" s="82" t="s">
        <v>2597</v>
      </c>
      <c r="I1384" s="81" t="s">
        <v>2578</v>
      </c>
      <c r="J1384" s="83" t="s">
        <v>2578</v>
      </c>
      <c r="K1384" s="95">
        <v>1370</v>
      </c>
      <c r="L1384" s="84">
        <v>42291</v>
      </c>
      <c r="M1384" s="85" t="s">
        <v>5188</v>
      </c>
      <c r="N1384" s="81" t="s">
        <v>2578</v>
      </c>
      <c r="P1384" s="128">
        <f t="shared" si="21"/>
        <v>0</v>
      </c>
    </row>
    <row r="1385" spans="1:16" ht="17.100000000000001" hidden="1" customHeight="1">
      <c r="A1385" s="80">
        <v>110172</v>
      </c>
      <c r="B1385" s="80" t="s">
        <v>2578</v>
      </c>
      <c r="C1385" s="81" t="s">
        <v>2594</v>
      </c>
      <c r="D1385" s="81" t="s">
        <v>5189</v>
      </c>
      <c r="E1385" s="82" t="s">
        <v>2597</v>
      </c>
      <c r="F1385" s="81"/>
      <c r="G1385" s="81" t="s">
        <v>4872</v>
      </c>
      <c r="H1385" s="82" t="s">
        <v>2597</v>
      </c>
      <c r="I1385" s="81" t="s">
        <v>2578</v>
      </c>
      <c r="J1385" s="83" t="s">
        <v>2578</v>
      </c>
      <c r="K1385" s="95">
        <v>1121.25</v>
      </c>
      <c r="L1385" s="84">
        <v>43816</v>
      </c>
      <c r="M1385" s="85" t="s">
        <v>5190</v>
      </c>
      <c r="N1385" s="81" t="s">
        <v>2578</v>
      </c>
      <c r="P1385" s="128">
        <f t="shared" si="21"/>
        <v>0</v>
      </c>
    </row>
    <row r="1386" spans="1:16" ht="17.100000000000001" hidden="1" customHeight="1">
      <c r="A1386" s="80">
        <v>110173</v>
      </c>
      <c r="B1386" s="80" t="s">
        <v>2578</v>
      </c>
      <c r="C1386" s="81" t="s">
        <v>2594</v>
      </c>
      <c r="D1386" s="81" t="s">
        <v>5191</v>
      </c>
      <c r="E1386" s="82" t="s">
        <v>2597</v>
      </c>
      <c r="F1386" s="81"/>
      <c r="G1386" s="81" t="s">
        <v>4872</v>
      </c>
      <c r="H1386" s="82" t="s">
        <v>2597</v>
      </c>
      <c r="I1386" s="81" t="s">
        <v>2578</v>
      </c>
      <c r="J1386" s="83" t="s">
        <v>2578</v>
      </c>
      <c r="K1386" s="95">
        <v>23292.6</v>
      </c>
      <c r="L1386" s="84">
        <v>42306</v>
      </c>
      <c r="M1386" s="85" t="s">
        <v>5192</v>
      </c>
      <c r="N1386" s="81" t="s">
        <v>2578</v>
      </c>
      <c r="P1386" s="128">
        <f t="shared" si="21"/>
        <v>0</v>
      </c>
    </row>
    <row r="1387" spans="1:16" ht="17.100000000000001" hidden="1" customHeight="1">
      <c r="A1387" s="80">
        <v>110174</v>
      </c>
      <c r="B1387" s="80" t="s">
        <v>2578</v>
      </c>
      <c r="C1387" s="81" t="s">
        <v>2594</v>
      </c>
      <c r="D1387" s="81" t="s">
        <v>5193</v>
      </c>
      <c r="E1387" s="82" t="s">
        <v>2597</v>
      </c>
      <c r="F1387" s="81"/>
      <c r="G1387" s="81" t="s">
        <v>4872</v>
      </c>
      <c r="H1387" s="82" t="s">
        <v>2597</v>
      </c>
      <c r="I1387" s="81" t="s">
        <v>2578</v>
      </c>
      <c r="J1387" s="83" t="s">
        <v>2578</v>
      </c>
      <c r="K1387" s="95">
        <v>3150</v>
      </c>
      <c r="L1387" s="84">
        <v>42341</v>
      </c>
      <c r="M1387" s="85" t="s">
        <v>5194</v>
      </c>
      <c r="N1387" s="81" t="s">
        <v>2578</v>
      </c>
      <c r="P1387" s="128">
        <f t="shared" si="21"/>
        <v>0</v>
      </c>
    </row>
    <row r="1388" spans="1:16" ht="17.100000000000001" hidden="1" customHeight="1">
      <c r="A1388" s="80">
        <v>110175</v>
      </c>
      <c r="B1388" s="80" t="s">
        <v>2578</v>
      </c>
      <c r="C1388" s="81" t="s">
        <v>2594</v>
      </c>
      <c r="D1388" s="81" t="s">
        <v>5195</v>
      </c>
      <c r="E1388" s="82" t="s">
        <v>2597</v>
      </c>
      <c r="F1388" s="81"/>
      <c r="G1388" s="81" t="s">
        <v>4872</v>
      </c>
      <c r="H1388" s="82" t="s">
        <v>2597</v>
      </c>
      <c r="I1388" s="81" t="s">
        <v>2578</v>
      </c>
      <c r="J1388" s="83" t="s">
        <v>2578</v>
      </c>
      <c r="K1388" s="95">
        <v>1310</v>
      </c>
      <c r="L1388" s="84">
        <v>43391</v>
      </c>
      <c r="M1388" s="85" t="s">
        <v>5196</v>
      </c>
      <c r="N1388" s="81" t="s">
        <v>2578</v>
      </c>
      <c r="P1388" s="128">
        <f t="shared" si="21"/>
        <v>0</v>
      </c>
    </row>
    <row r="1389" spans="1:16" ht="17.100000000000001" hidden="1" customHeight="1">
      <c r="A1389" s="80">
        <v>110177</v>
      </c>
      <c r="B1389" s="80" t="s">
        <v>2578</v>
      </c>
      <c r="C1389" s="81" t="s">
        <v>2594</v>
      </c>
      <c r="D1389" s="81" t="s">
        <v>5197</v>
      </c>
      <c r="E1389" s="82" t="s">
        <v>2597</v>
      </c>
      <c r="F1389" s="81"/>
      <c r="G1389" s="81" t="s">
        <v>4872</v>
      </c>
      <c r="H1389" s="82" t="s">
        <v>2597</v>
      </c>
      <c r="I1389" s="81" t="s">
        <v>2578</v>
      </c>
      <c r="J1389" s="83" t="s">
        <v>2578</v>
      </c>
      <c r="K1389" s="95">
        <v>1074</v>
      </c>
      <c r="L1389" s="84">
        <v>42355</v>
      </c>
      <c r="M1389" s="85" t="s">
        <v>5198</v>
      </c>
      <c r="N1389" s="81" t="s">
        <v>2578</v>
      </c>
      <c r="P1389" s="128">
        <f t="shared" si="21"/>
        <v>0</v>
      </c>
    </row>
    <row r="1390" spans="1:16" ht="17.100000000000001" hidden="1" customHeight="1">
      <c r="A1390" s="80">
        <v>110178</v>
      </c>
      <c r="B1390" s="80" t="s">
        <v>2578</v>
      </c>
      <c r="C1390" s="81" t="s">
        <v>2594</v>
      </c>
      <c r="D1390" s="81" t="s">
        <v>5199</v>
      </c>
      <c r="E1390" s="82" t="s">
        <v>2597</v>
      </c>
      <c r="F1390" s="81"/>
      <c r="G1390" s="81" t="s">
        <v>4872</v>
      </c>
      <c r="H1390" s="82" t="s">
        <v>2597</v>
      </c>
      <c r="I1390" s="81" t="s">
        <v>2578</v>
      </c>
      <c r="J1390" s="83" t="s">
        <v>2578</v>
      </c>
      <c r="K1390" s="95">
        <v>530</v>
      </c>
      <c r="L1390" s="84">
        <v>42325</v>
      </c>
      <c r="M1390" s="85" t="s">
        <v>5200</v>
      </c>
      <c r="N1390" s="81" t="s">
        <v>2578</v>
      </c>
      <c r="P1390" s="128">
        <f t="shared" si="21"/>
        <v>0</v>
      </c>
    </row>
    <row r="1391" spans="1:16" ht="17.100000000000001" hidden="1" customHeight="1">
      <c r="A1391" s="80">
        <v>110179</v>
      </c>
      <c r="B1391" s="80" t="s">
        <v>2578</v>
      </c>
      <c r="C1391" s="81" t="s">
        <v>2594</v>
      </c>
      <c r="D1391" s="81" t="s">
        <v>5201</v>
      </c>
      <c r="E1391" s="82" t="s">
        <v>2597</v>
      </c>
      <c r="F1391" s="81"/>
      <c r="G1391" s="81" t="s">
        <v>4872</v>
      </c>
      <c r="H1391" s="82" t="s">
        <v>2597</v>
      </c>
      <c r="I1391" s="81" t="s">
        <v>2578</v>
      </c>
      <c r="J1391" s="83" t="s">
        <v>2578</v>
      </c>
      <c r="K1391" s="95">
        <v>2862</v>
      </c>
      <c r="L1391" s="84">
        <v>43746</v>
      </c>
      <c r="M1391" s="85" t="s">
        <v>5202</v>
      </c>
      <c r="N1391" s="81" t="s">
        <v>2578</v>
      </c>
      <c r="P1391" s="128">
        <f t="shared" si="21"/>
        <v>0</v>
      </c>
    </row>
    <row r="1392" spans="1:16" ht="17.100000000000001" hidden="1" customHeight="1">
      <c r="A1392" s="80">
        <v>110181</v>
      </c>
      <c r="B1392" s="80" t="s">
        <v>2578</v>
      </c>
      <c r="C1392" s="81" t="s">
        <v>2594</v>
      </c>
      <c r="D1392" s="81" t="s">
        <v>5203</v>
      </c>
      <c r="E1392" s="82" t="s">
        <v>2597</v>
      </c>
      <c r="F1392" s="81"/>
      <c r="G1392" s="81" t="s">
        <v>4872</v>
      </c>
      <c r="H1392" s="82" t="s">
        <v>2597</v>
      </c>
      <c r="I1392" s="81" t="s">
        <v>2578</v>
      </c>
      <c r="J1392" s="83" t="s">
        <v>2578</v>
      </c>
      <c r="K1392" s="95">
        <v>1331.65</v>
      </c>
      <c r="L1392" s="84">
        <v>42522</v>
      </c>
      <c r="M1392" s="85" t="s">
        <v>5204</v>
      </c>
      <c r="N1392" s="81" t="s">
        <v>2578</v>
      </c>
      <c r="P1392" s="128">
        <f t="shared" si="21"/>
        <v>0</v>
      </c>
    </row>
    <row r="1393" spans="1:16" ht="17.100000000000001" hidden="1" customHeight="1">
      <c r="A1393" s="80">
        <v>110182</v>
      </c>
      <c r="B1393" s="80" t="s">
        <v>2578</v>
      </c>
      <c r="C1393" s="81" t="s">
        <v>2594</v>
      </c>
      <c r="D1393" s="81" t="s">
        <v>5205</v>
      </c>
      <c r="E1393" s="82" t="s">
        <v>2597</v>
      </c>
      <c r="F1393" s="81"/>
      <c r="G1393" s="81" t="s">
        <v>4872</v>
      </c>
      <c r="H1393" s="82" t="s">
        <v>2597</v>
      </c>
      <c r="I1393" s="81" t="s">
        <v>2578</v>
      </c>
      <c r="J1393" s="83" t="s">
        <v>2578</v>
      </c>
      <c r="K1393" s="95">
        <v>1566.85</v>
      </c>
      <c r="L1393" s="84">
        <v>42522</v>
      </c>
      <c r="M1393" s="85" t="s">
        <v>5206</v>
      </c>
      <c r="N1393" s="81" t="s">
        <v>2578</v>
      </c>
      <c r="P1393" s="128">
        <f t="shared" si="21"/>
        <v>0</v>
      </c>
    </row>
    <row r="1394" spans="1:16" ht="17.100000000000001" hidden="1" customHeight="1">
      <c r="A1394" s="80">
        <v>110183</v>
      </c>
      <c r="B1394" s="80" t="s">
        <v>2578</v>
      </c>
      <c r="C1394" s="81" t="s">
        <v>2594</v>
      </c>
      <c r="D1394" s="81" t="s">
        <v>5207</v>
      </c>
      <c r="E1394" s="82" t="s">
        <v>2597</v>
      </c>
      <c r="F1394" s="81"/>
      <c r="G1394" s="81" t="s">
        <v>4872</v>
      </c>
      <c r="H1394" s="82" t="s">
        <v>2597</v>
      </c>
      <c r="I1394" s="81" t="s">
        <v>2578</v>
      </c>
      <c r="J1394" s="83" t="s">
        <v>2578</v>
      </c>
      <c r="K1394" s="95">
        <v>2091.54</v>
      </c>
      <c r="L1394" s="84">
        <v>42586</v>
      </c>
      <c r="M1394" s="85" t="s">
        <v>5208</v>
      </c>
      <c r="N1394" s="81" t="s">
        <v>2578</v>
      </c>
      <c r="P1394" s="128">
        <f t="shared" si="21"/>
        <v>0</v>
      </c>
    </row>
    <row r="1395" spans="1:16" ht="17.100000000000001" hidden="1" customHeight="1">
      <c r="A1395" s="80">
        <v>110184</v>
      </c>
      <c r="B1395" s="80" t="s">
        <v>2578</v>
      </c>
      <c r="C1395" s="81" t="s">
        <v>2594</v>
      </c>
      <c r="D1395" s="81" t="s">
        <v>5209</v>
      </c>
      <c r="E1395" s="82" t="s">
        <v>2597</v>
      </c>
      <c r="F1395" s="81"/>
      <c r="G1395" s="81" t="s">
        <v>4872</v>
      </c>
      <c r="H1395" s="82" t="s">
        <v>2597</v>
      </c>
      <c r="I1395" s="81" t="s">
        <v>2578</v>
      </c>
      <c r="J1395" s="83" t="s">
        <v>2578</v>
      </c>
      <c r="K1395" s="95">
        <v>1650</v>
      </c>
      <c r="L1395" s="84">
        <v>42453</v>
      </c>
      <c r="M1395" s="85" t="s">
        <v>5210</v>
      </c>
      <c r="N1395" s="81" t="s">
        <v>2578</v>
      </c>
      <c r="P1395" s="128">
        <f t="shared" si="21"/>
        <v>0</v>
      </c>
    </row>
    <row r="1396" spans="1:16" ht="17.100000000000001" hidden="1" customHeight="1">
      <c r="A1396" s="80">
        <v>110185</v>
      </c>
      <c r="B1396" s="80" t="s">
        <v>2578</v>
      </c>
      <c r="C1396" s="81" t="s">
        <v>2594</v>
      </c>
      <c r="D1396" s="81" t="s">
        <v>5211</v>
      </c>
      <c r="E1396" s="82" t="s">
        <v>2597</v>
      </c>
      <c r="F1396" s="81"/>
      <c r="G1396" s="81" t="s">
        <v>4872</v>
      </c>
      <c r="H1396" s="82" t="s">
        <v>2597</v>
      </c>
      <c r="I1396" s="81" t="s">
        <v>2578</v>
      </c>
      <c r="J1396" s="83" t="s">
        <v>2578</v>
      </c>
      <c r="K1396" s="95">
        <v>0</v>
      </c>
      <c r="L1396" s="84" t="s">
        <v>2578</v>
      </c>
      <c r="M1396" s="85" t="s">
        <v>5212</v>
      </c>
      <c r="N1396" s="81" t="s">
        <v>2578</v>
      </c>
      <c r="P1396" s="128">
        <f t="shared" si="21"/>
        <v>0</v>
      </c>
    </row>
    <row r="1397" spans="1:16" ht="17.100000000000001" hidden="1" customHeight="1">
      <c r="A1397" s="80">
        <v>110186</v>
      </c>
      <c r="B1397" s="80" t="s">
        <v>2578</v>
      </c>
      <c r="C1397" s="81" t="s">
        <v>2594</v>
      </c>
      <c r="D1397" s="81" t="s">
        <v>5213</v>
      </c>
      <c r="E1397" s="82" t="s">
        <v>2597</v>
      </c>
      <c r="F1397" s="81"/>
      <c r="G1397" s="81" t="s">
        <v>4872</v>
      </c>
      <c r="H1397" s="82" t="s">
        <v>2597</v>
      </c>
      <c r="I1397" s="81" t="s">
        <v>2578</v>
      </c>
      <c r="J1397" s="83" t="s">
        <v>2578</v>
      </c>
      <c r="K1397" s="95">
        <v>949</v>
      </c>
      <c r="L1397" s="84">
        <v>43781</v>
      </c>
      <c r="M1397" s="85" t="s">
        <v>5214</v>
      </c>
      <c r="N1397" s="81" t="s">
        <v>2578</v>
      </c>
      <c r="P1397" s="128">
        <f t="shared" si="21"/>
        <v>0</v>
      </c>
    </row>
    <row r="1398" spans="1:16" ht="17.100000000000001" hidden="1" customHeight="1">
      <c r="A1398" s="80">
        <v>110188</v>
      </c>
      <c r="B1398" s="80" t="s">
        <v>2578</v>
      </c>
      <c r="C1398" s="81" t="s">
        <v>2594</v>
      </c>
      <c r="D1398" s="81" t="s">
        <v>5215</v>
      </c>
      <c r="E1398" s="82" t="s">
        <v>2597</v>
      </c>
      <c r="F1398" s="81"/>
      <c r="G1398" s="81" t="s">
        <v>4872</v>
      </c>
      <c r="H1398" s="82" t="s">
        <v>2597</v>
      </c>
      <c r="I1398" s="81" t="s">
        <v>2578</v>
      </c>
      <c r="J1398" s="83" t="s">
        <v>2578</v>
      </c>
      <c r="K1398" s="95">
        <v>3800</v>
      </c>
      <c r="L1398" s="84">
        <v>42720</v>
      </c>
      <c r="M1398" s="85" t="s">
        <v>5216</v>
      </c>
      <c r="N1398" s="81" t="s">
        <v>2578</v>
      </c>
      <c r="P1398" s="128">
        <f t="shared" si="21"/>
        <v>0</v>
      </c>
    </row>
    <row r="1399" spans="1:16" ht="17.100000000000001" hidden="1" customHeight="1">
      <c r="A1399" s="80">
        <v>110189</v>
      </c>
      <c r="B1399" s="80" t="s">
        <v>2578</v>
      </c>
      <c r="C1399" s="81" t="s">
        <v>2594</v>
      </c>
      <c r="D1399" s="81" t="s">
        <v>5217</v>
      </c>
      <c r="E1399" s="82" t="s">
        <v>2597</v>
      </c>
      <c r="F1399" s="81"/>
      <c r="G1399" s="81" t="s">
        <v>4872</v>
      </c>
      <c r="H1399" s="82" t="s">
        <v>2597</v>
      </c>
      <c r="I1399" s="81" t="s">
        <v>2578</v>
      </c>
      <c r="J1399" s="83" t="s">
        <v>2578</v>
      </c>
      <c r="K1399" s="95">
        <v>0</v>
      </c>
      <c r="L1399" s="84" t="s">
        <v>2578</v>
      </c>
      <c r="M1399" s="85" t="s">
        <v>5218</v>
      </c>
      <c r="N1399" s="81" t="s">
        <v>2578</v>
      </c>
      <c r="P1399" s="128">
        <f t="shared" si="21"/>
        <v>0</v>
      </c>
    </row>
    <row r="1400" spans="1:16" ht="17.100000000000001" hidden="1" customHeight="1">
      <c r="A1400" s="80">
        <v>110190</v>
      </c>
      <c r="B1400" s="80" t="s">
        <v>2578</v>
      </c>
      <c r="C1400" s="81" t="s">
        <v>2594</v>
      </c>
      <c r="D1400" s="81" t="s">
        <v>5219</v>
      </c>
      <c r="E1400" s="82" t="s">
        <v>2597</v>
      </c>
      <c r="F1400" s="81"/>
      <c r="G1400" s="81" t="s">
        <v>4872</v>
      </c>
      <c r="H1400" s="82" t="s">
        <v>2597</v>
      </c>
      <c r="I1400" s="81" t="s">
        <v>2578</v>
      </c>
      <c r="J1400" s="83" t="s">
        <v>2578</v>
      </c>
      <c r="K1400" s="95">
        <v>2950</v>
      </c>
      <c r="L1400" s="84">
        <v>42508</v>
      </c>
      <c r="M1400" s="85" t="s">
        <v>5220</v>
      </c>
      <c r="N1400" s="81" t="s">
        <v>2578</v>
      </c>
      <c r="P1400" s="128">
        <f t="shared" si="21"/>
        <v>0</v>
      </c>
    </row>
    <row r="1401" spans="1:16" ht="17.100000000000001" hidden="1" customHeight="1">
      <c r="A1401" s="80">
        <v>110191</v>
      </c>
      <c r="B1401" s="80" t="s">
        <v>2578</v>
      </c>
      <c r="C1401" s="81" t="s">
        <v>2594</v>
      </c>
      <c r="D1401" s="81" t="s">
        <v>5221</v>
      </c>
      <c r="E1401" s="82" t="s">
        <v>2597</v>
      </c>
      <c r="F1401" s="81"/>
      <c r="G1401" s="81" t="s">
        <v>4872</v>
      </c>
      <c r="H1401" s="82" t="s">
        <v>2597</v>
      </c>
      <c r="I1401" s="81" t="s">
        <v>2578</v>
      </c>
      <c r="J1401" s="83" t="s">
        <v>2578</v>
      </c>
      <c r="K1401" s="95">
        <v>0</v>
      </c>
      <c r="L1401" s="84" t="s">
        <v>2578</v>
      </c>
      <c r="M1401" s="85" t="s">
        <v>5222</v>
      </c>
      <c r="N1401" s="81" t="s">
        <v>2578</v>
      </c>
      <c r="P1401" s="128">
        <f t="shared" si="21"/>
        <v>0</v>
      </c>
    </row>
    <row r="1402" spans="1:16" ht="17.100000000000001" hidden="1" customHeight="1">
      <c r="A1402" s="80">
        <v>110192</v>
      </c>
      <c r="B1402" s="80" t="s">
        <v>2578</v>
      </c>
      <c r="C1402" s="81" t="s">
        <v>2594</v>
      </c>
      <c r="D1402" s="81" t="s">
        <v>5223</v>
      </c>
      <c r="E1402" s="82" t="s">
        <v>2597</v>
      </c>
      <c r="F1402" s="81"/>
      <c r="G1402" s="81" t="s">
        <v>4872</v>
      </c>
      <c r="H1402" s="82" t="s">
        <v>2597</v>
      </c>
      <c r="I1402" s="81" t="s">
        <v>2578</v>
      </c>
      <c r="J1402" s="83" t="s">
        <v>2578</v>
      </c>
      <c r="K1402" s="95">
        <v>0</v>
      </c>
      <c r="L1402" s="84" t="s">
        <v>2578</v>
      </c>
      <c r="M1402" s="85" t="s">
        <v>5224</v>
      </c>
      <c r="N1402" s="81" t="s">
        <v>2578</v>
      </c>
      <c r="P1402" s="128">
        <f t="shared" si="21"/>
        <v>0</v>
      </c>
    </row>
    <row r="1403" spans="1:16" ht="17.100000000000001" hidden="1" customHeight="1">
      <c r="A1403" s="80">
        <v>110193</v>
      </c>
      <c r="B1403" s="80" t="s">
        <v>2578</v>
      </c>
      <c r="C1403" s="81" t="s">
        <v>2594</v>
      </c>
      <c r="D1403" s="81" t="s">
        <v>5225</v>
      </c>
      <c r="E1403" s="82" t="s">
        <v>2597</v>
      </c>
      <c r="F1403" s="81"/>
      <c r="G1403" s="81" t="s">
        <v>4872</v>
      </c>
      <c r="H1403" s="82" t="s">
        <v>2597</v>
      </c>
      <c r="I1403" s="81" t="s">
        <v>2578</v>
      </c>
      <c r="J1403" s="83" t="s">
        <v>2578</v>
      </c>
      <c r="K1403" s="95">
        <v>2900</v>
      </c>
      <c r="L1403" s="84">
        <v>42621</v>
      </c>
      <c r="M1403" s="85" t="s">
        <v>5226</v>
      </c>
      <c r="N1403" s="81" t="s">
        <v>2578</v>
      </c>
      <c r="P1403" s="128">
        <f t="shared" si="21"/>
        <v>0</v>
      </c>
    </row>
    <row r="1404" spans="1:16" ht="17.100000000000001" hidden="1" customHeight="1">
      <c r="A1404" s="80">
        <v>110194</v>
      </c>
      <c r="B1404" s="80" t="s">
        <v>2578</v>
      </c>
      <c r="C1404" s="81" t="s">
        <v>2594</v>
      </c>
      <c r="D1404" s="81" t="s">
        <v>5227</v>
      </c>
      <c r="E1404" s="82" t="s">
        <v>2597</v>
      </c>
      <c r="F1404" s="81"/>
      <c r="G1404" s="81" t="s">
        <v>4872</v>
      </c>
      <c r="H1404" s="82" t="s">
        <v>2597</v>
      </c>
      <c r="I1404" s="81" t="s">
        <v>2578</v>
      </c>
      <c r="J1404" s="83" t="s">
        <v>2578</v>
      </c>
      <c r="K1404" s="95">
        <v>1408.9</v>
      </c>
      <c r="L1404" s="84">
        <v>42523</v>
      </c>
      <c r="M1404" s="85" t="s">
        <v>5228</v>
      </c>
      <c r="N1404" s="81" t="s">
        <v>2578</v>
      </c>
      <c r="P1404" s="128">
        <f t="shared" si="21"/>
        <v>0</v>
      </c>
    </row>
    <row r="1405" spans="1:16" ht="17.100000000000001" hidden="1" customHeight="1">
      <c r="A1405" s="80">
        <v>110195</v>
      </c>
      <c r="B1405" s="80" t="s">
        <v>2578</v>
      </c>
      <c r="C1405" s="81" t="s">
        <v>2594</v>
      </c>
      <c r="D1405" s="81" t="s">
        <v>5229</v>
      </c>
      <c r="E1405" s="82" t="s">
        <v>2597</v>
      </c>
      <c r="F1405" s="81"/>
      <c r="G1405" s="81" t="s">
        <v>4872</v>
      </c>
      <c r="H1405" s="82" t="s">
        <v>2597</v>
      </c>
      <c r="I1405" s="81" t="s">
        <v>2578</v>
      </c>
      <c r="J1405" s="83" t="s">
        <v>2578</v>
      </c>
      <c r="K1405" s="95">
        <v>0</v>
      </c>
      <c r="L1405" s="84" t="s">
        <v>2578</v>
      </c>
      <c r="M1405" s="85" t="s">
        <v>5230</v>
      </c>
      <c r="N1405" s="81" t="s">
        <v>2578</v>
      </c>
      <c r="P1405" s="128">
        <f t="shared" si="21"/>
        <v>0</v>
      </c>
    </row>
    <row r="1406" spans="1:16" ht="17.100000000000001" hidden="1" customHeight="1">
      <c r="A1406" s="80">
        <v>110196</v>
      </c>
      <c r="B1406" s="80" t="s">
        <v>2578</v>
      </c>
      <c r="C1406" s="81" t="s">
        <v>2594</v>
      </c>
      <c r="D1406" s="81" t="s">
        <v>5231</v>
      </c>
      <c r="E1406" s="82" t="s">
        <v>2597</v>
      </c>
      <c r="F1406" s="81"/>
      <c r="G1406" s="81" t="s">
        <v>4872</v>
      </c>
      <c r="H1406" s="82" t="s">
        <v>2597</v>
      </c>
      <c r="I1406" s="81" t="s">
        <v>2578</v>
      </c>
      <c r="J1406" s="83" t="s">
        <v>2578</v>
      </c>
      <c r="K1406" s="95">
        <v>0</v>
      </c>
      <c r="L1406" s="84" t="s">
        <v>2578</v>
      </c>
      <c r="M1406" s="85" t="s">
        <v>5232</v>
      </c>
      <c r="N1406" s="81" t="s">
        <v>2578</v>
      </c>
      <c r="P1406" s="128">
        <f t="shared" si="21"/>
        <v>0</v>
      </c>
    </row>
    <row r="1407" spans="1:16" ht="17.100000000000001" hidden="1" customHeight="1">
      <c r="A1407" s="80">
        <v>110197</v>
      </c>
      <c r="B1407" s="80" t="s">
        <v>2578</v>
      </c>
      <c r="C1407" s="81" t="s">
        <v>2594</v>
      </c>
      <c r="D1407" s="81" t="s">
        <v>5233</v>
      </c>
      <c r="E1407" s="82" t="s">
        <v>2597</v>
      </c>
      <c r="F1407" s="81"/>
      <c r="G1407" s="81" t="s">
        <v>4872</v>
      </c>
      <c r="H1407" s="82" t="s">
        <v>2597</v>
      </c>
      <c r="I1407" s="81" t="s">
        <v>2578</v>
      </c>
      <c r="J1407" s="83" t="s">
        <v>2578</v>
      </c>
      <c r="K1407" s="95">
        <v>0</v>
      </c>
      <c r="L1407" s="84" t="s">
        <v>2578</v>
      </c>
      <c r="M1407" s="85" t="s">
        <v>5234</v>
      </c>
      <c r="N1407" s="81" t="s">
        <v>2578</v>
      </c>
      <c r="P1407" s="128">
        <f t="shared" si="21"/>
        <v>0</v>
      </c>
    </row>
    <row r="1408" spans="1:16" ht="17.100000000000001" hidden="1" customHeight="1">
      <c r="A1408" s="80">
        <v>110198</v>
      </c>
      <c r="B1408" s="80" t="s">
        <v>2578</v>
      </c>
      <c r="C1408" s="81" t="s">
        <v>2594</v>
      </c>
      <c r="D1408" s="81" t="s">
        <v>5235</v>
      </c>
      <c r="E1408" s="82" t="s">
        <v>2597</v>
      </c>
      <c r="F1408" s="81"/>
      <c r="G1408" s="81" t="s">
        <v>4872</v>
      </c>
      <c r="H1408" s="82" t="s">
        <v>2597</v>
      </c>
      <c r="I1408" s="81" t="s">
        <v>2578</v>
      </c>
      <c r="J1408" s="83" t="s">
        <v>2578</v>
      </c>
      <c r="K1408" s="95">
        <v>0</v>
      </c>
      <c r="L1408" s="84" t="s">
        <v>2578</v>
      </c>
      <c r="M1408" s="85" t="s">
        <v>5236</v>
      </c>
      <c r="N1408" s="81" t="s">
        <v>2578</v>
      </c>
      <c r="P1408" s="128">
        <f t="shared" si="21"/>
        <v>0</v>
      </c>
    </row>
    <row r="1409" spans="1:16" ht="17.100000000000001" hidden="1" customHeight="1">
      <c r="A1409" s="80">
        <v>110199</v>
      </c>
      <c r="B1409" s="80" t="s">
        <v>2578</v>
      </c>
      <c r="C1409" s="81" t="s">
        <v>2594</v>
      </c>
      <c r="D1409" s="81" t="s">
        <v>5237</v>
      </c>
      <c r="E1409" s="82" t="s">
        <v>2597</v>
      </c>
      <c r="F1409" s="81"/>
      <c r="G1409" s="81" t="s">
        <v>4872</v>
      </c>
      <c r="H1409" s="82" t="s">
        <v>2597</v>
      </c>
      <c r="I1409" s="81" t="s">
        <v>2578</v>
      </c>
      <c r="J1409" s="83" t="s">
        <v>2578</v>
      </c>
      <c r="K1409" s="95">
        <v>0</v>
      </c>
      <c r="L1409" s="84" t="s">
        <v>2578</v>
      </c>
      <c r="M1409" s="85" t="s">
        <v>5238</v>
      </c>
      <c r="N1409" s="81" t="s">
        <v>2578</v>
      </c>
      <c r="P1409" s="128">
        <f t="shared" si="21"/>
        <v>0</v>
      </c>
    </row>
    <row r="1410" spans="1:16" ht="17.100000000000001" hidden="1" customHeight="1">
      <c r="A1410" s="80">
        <v>110200</v>
      </c>
      <c r="B1410" s="80" t="s">
        <v>2578</v>
      </c>
      <c r="C1410" s="81" t="s">
        <v>2594</v>
      </c>
      <c r="D1410" s="81" t="s">
        <v>5239</v>
      </c>
      <c r="E1410" s="82" t="s">
        <v>2597</v>
      </c>
      <c r="F1410" s="81"/>
      <c r="G1410" s="81" t="s">
        <v>4872</v>
      </c>
      <c r="H1410" s="82" t="s">
        <v>2597</v>
      </c>
      <c r="I1410" s="81" t="s">
        <v>2578</v>
      </c>
      <c r="J1410" s="83" t="s">
        <v>2578</v>
      </c>
      <c r="K1410" s="95">
        <v>0</v>
      </c>
      <c r="L1410" s="84" t="s">
        <v>2578</v>
      </c>
      <c r="M1410" s="85" t="s">
        <v>5240</v>
      </c>
      <c r="N1410" s="81" t="s">
        <v>2578</v>
      </c>
      <c r="P1410" s="128">
        <f t="shared" si="21"/>
        <v>0</v>
      </c>
    </row>
    <row r="1411" spans="1:16" ht="17.100000000000001" hidden="1" customHeight="1">
      <c r="A1411" s="80">
        <v>110201</v>
      </c>
      <c r="B1411" s="80" t="s">
        <v>2578</v>
      </c>
      <c r="C1411" s="81" t="s">
        <v>2594</v>
      </c>
      <c r="D1411" s="81" t="s">
        <v>5241</v>
      </c>
      <c r="E1411" s="82" t="s">
        <v>2597</v>
      </c>
      <c r="F1411" s="81"/>
      <c r="G1411" s="81" t="s">
        <v>4872</v>
      </c>
      <c r="H1411" s="82" t="s">
        <v>2597</v>
      </c>
      <c r="I1411" s="81" t="s">
        <v>2578</v>
      </c>
      <c r="J1411" s="83" t="s">
        <v>2578</v>
      </c>
      <c r="K1411" s="95">
        <v>0</v>
      </c>
      <c r="L1411" s="84" t="s">
        <v>2578</v>
      </c>
      <c r="M1411" s="85" t="s">
        <v>5242</v>
      </c>
      <c r="N1411" s="81" t="s">
        <v>2578</v>
      </c>
      <c r="P1411" s="128">
        <f t="shared" si="21"/>
        <v>0</v>
      </c>
    </row>
    <row r="1412" spans="1:16" ht="17.100000000000001" hidden="1" customHeight="1">
      <c r="A1412" s="80">
        <v>110202</v>
      </c>
      <c r="B1412" s="80" t="s">
        <v>2578</v>
      </c>
      <c r="C1412" s="81" t="s">
        <v>2594</v>
      </c>
      <c r="D1412" s="81" t="s">
        <v>5243</v>
      </c>
      <c r="E1412" s="82" t="s">
        <v>2597</v>
      </c>
      <c r="F1412" s="81"/>
      <c r="G1412" s="81" t="s">
        <v>4872</v>
      </c>
      <c r="H1412" s="82" t="s">
        <v>2597</v>
      </c>
      <c r="I1412" s="81" t="s">
        <v>2578</v>
      </c>
      <c r="J1412" s="83" t="s">
        <v>2578</v>
      </c>
      <c r="K1412" s="95">
        <v>0</v>
      </c>
      <c r="L1412" s="84" t="s">
        <v>2578</v>
      </c>
      <c r="M1412" s="85" t="s">
        <v>5244</v>
      </c>
      <c r="N1412" s="81" t="s">
        <v>2578</v>
      </c>
      <c r="P1412" s="128">
        <f t="shared" si="21"/>
        <v>0</v>
      </c>
    </row>
    <row r="1413" spans="1:16" ht="17.100000000000001" hidden="1" customHeight="1">
      <c r="A1413" s="80">
        <v>110203</v>
      </c>
      <c r="B1413" s="80" t="s">
        <v>2578</v>
      </c>
      <c r="C1413" s="81" t="s">
        <v>2594</v>
      </c>
      <c r="D1413" s="81" t="s">
        <v>5245</v>
      </c>
      <c r="E1413" s="82" t="s">
        <v>2597</v>
      </c>
      <c r="F1413" s="81"/>
      <c r="G1413" s="81" t="s">
        <v>4872</v>
      </c>
      <c r="H1413" s="82" t="s">
        <v>2597</v>
      </c>
      <c r="I1413" s="81" t="s">
        <v>2578</v>
      </c>
      <c r="J1413" s="83" t="s">
        <v>2578</v>
      </c>
      <c r="K1413" s="95">
        <v>0</v>
      </c>
      <c r="L1413" s="84" t="s">
        <v>2578</v>
      </c>
      <c r="M1413" s="85" t="s">
        <v>5246</v>
      </c>
      <c r="N1413" s="81" t="s">
        <v>2578</v>
      </c>
      <c r="P1413" s="128">
        <f t="shared" si="21"/>
        <v>0</v>
      </c>
    </row>
    <row r="1414" spans="1:16" ht="17.100000000000001" hidden="1" customHeight="1">
      <c r="A1414" s="80">
        <v>110204</v>
      </c>
      <c r="B1414" s="80" t="s">
        <v>2578</v>
      </c>
      <c r="C1414" s="81" t="s">
        <v>2594</v>
      </c>
      <c r="D1414" s="81" t="s">
        <v>5247</v>
      </c>
      <c r="E1414" s="82" t="s">
        <v>2597</v>
      </c>
      <c r="F1414" s="81"/>
      <c r="G1414" s="81" t="s">
        <v>4872</v>
      </c>
      <c r="H1414" s="82" t="s">
        <v>2597</v>
      </c>
      <c r="I1414" s="81" t="s">
        <v>2578</v>
      </c>
      <c r="J1414" s="83" t="s">
        <v>2578</v>
      </c>
      <c r="K1414" s="95">
        <v>1331.65</v>
      </c>
      <c r="L1414" s="84">
        <v>42522</v>
      </c>
      <c r="M1414" s="85" t="s">
        <v>5248</v>
      </c>
      <c r="N1414" s="81" t="s">
        <v>2578</v>
      </c>
      <c r="P1414" s="128">
        <f t="shared" si="21"/>
        <v>0</v>
      </c>
    </row>
    <row r="1415" spans="1:16" ht="17.100000000000001" hidden="1" customHeight="1">
      <c r="A1415" s="80">
        <v>110205</v>
      </c>
      <c r="B1415" s="80" t="s">
        <v>2578</v>
      </c>
      <c r="C1415" s="81" t="s">
        <v>2594</v>
      </c>
      <c r="D1415" s="81" t="s">
        <v>5249</v>
      </c>
      <c r="E1415" s="82" t="s">
        <v>2597</v>
      </c>
      <c r="F1415" s="81"/>
      <c r="G1415" s="81" t="s">
        <v>4872</v>
      </c>
      <c r="H1415" s="82" t="s">
        <v>2597</v>
      </c>
      <c r="I1415" s="81" t="s">
        <v>2578</v>
      </c>
      <c r="J1415" s="83" t="s">
        <v>2578</v>
      </c>
      <c r="K1415" s="95">
        <v>1535.1</v>
      </c>
      <c r="L1415" s="84">
        <v>42522</v>
      </c>
      <c r="M1415" s="85" t="s">
        <v>5250</v>
      </c>
      <c r="N1415" s="81" t="s">
        <v>2578</v>
      </c>
      <c r="P1415" s="128">
        <f t="shared" si="21"/>
        <v>0</v>
      </c>
    </row>
    <row r="1416" spans="1:16" ht="17.100000000000001" hidden="1" customHeight="1">
      <c r="A1416" s="80">
        <v>110206</v>
      </c>
      <c r="B1416" s="80" t="s">
        <v>2578</v>
      </c>
      <c r="C1416" s="81" t="s">
        <v>2594</v>
      </c>
      <c r="D1416" s="81" t="s">
        <v>5251</v>
      </c>
      <c r="E1416" s="82" t="s">
        <v>2597</v>
      </c>
      <c r="F1416" s="81"/>
      <c r="G1416" s="81" t="s">
        <v>4872</v>
      </c>
      <c r="H1416" s="82" t="s">
        <v>2597</v>
      </c>
      <c r="I1416" s="81" t="s">
        <v>2578</v>
      </c>
      <c r="J1416" s="83" t="s">
        <v>2578</v>
      </c>
      <c r="K1416" s="95">
        <v>2000</v>
      </c>
      <c r="L1416" s="84">
        <v>42601</v>
      </c>
      <c r="M1416" s="85" t="s">
        <v>5252</v>
      </c>
      <c r="N1416" s="81" t="s">
        <v>2578</v>
      </c>
      <c r="P1416" s="128">
        <f t="shared" si="21"/>
        <v>0</v>
      </c>
    </row>
    <row r="1417" spans="1:16" ht="17.100000000000001" hidden="1" customHeight="1">
      <c r="A1417" s="80">
        <v>110207</v>
      </c>
      <c r="B1417" s="80" t="s">
        <v>2578</v>
      </c>
      <c r="C1417" s="81" t="s">
        <v>2594</v>
      </c>
      <c r="D1417" s="81" t="s">
        <v>5253</v>
      </c>
      <c r="E1417" s="82" t="s">
        <v>2597</v>
      </c>
      <c r="F1417" s="81"/>
      <c r="G1417" s="81" t="s">
        <v>4872</v>
      </c>
      <c r="H1417" s="82" t="s">
        <v>2597</v>
      </c>
      <c r="I1417" s="81" t="s">
        <v>2578</v>
      </c>
      <c r="J1417" s="83" t="s">
        <v>2578</v>
      </c>
      <c r="K1417" s="95">
        <v>4150</v>
      </c>
      <c r="L1417" s="84">
        <v>42601</v>
      </c>
      <c r="M1417" s="85" t="s">
        <v>5254</v>
      </c>
      <c r="N1417" s="81" t="s">
        <v>2578</v>
      </c>
      <c r="P1417" s="128">
        <f t="shared" si="21"/>
        <v>0</v>
      </c>
    </row>
    <row r="1418" spans="1:16" ht="17.100000000000001" hidden="1" customHeight="1">
      <c r="A1418" s="80">
        <v>110208</v>
      </c>
      <c r="B1418" s="80" t="s">
        <v>2578</v>
      </c>
      <c r="C1418" s="81" t="s">
        <v>2594</v>
      </c>
      <c r="D1418" s="81" t="s">
        <v>5255</v>
      </c>
      <c r="E1418" s="82" t="s">
        <v>2597</v>
      </c>
      <c r="F1418" s="81"/>
      <c r="G1418" s="81" t="s">
        <v>4872</v>
      </c>
      <c r="H1418" s="82" t="s">
        <v>2597</v>
      </c>
      <c r="I1418" s="81" t="s">
        <v>2578</v>
      </c>
      <c r="J1418" s="83" t="s">
        <v>2578</v>
      </c>
      <c r="K1418" s="95">
        <v>4436.8</v>
      </c>
      <c r="L1418" s="84">
        <v>42522</v>
      </c>
      <c r="M1418" s="85" t="s">
        <v>5256</v>
      </c>
      <c r="N1418" s="81" t="s">
        <v>2578</v>
      </c>
      <c r="P1418" s="128">
        <f t="shared" si="21"/>
        <v>0</v>
      </c>
    </row>
    <row r="1419" spans="1:16" ht="17.100000000000001" hidden="1" customHeight="1">
      <c r="A1419" s="80">
        <v>110209</v>
      </c>
      <c r="B1419" s="80" t="s">
        <v>2578</v>
      </c>
      <c r="C1419" s="81" t="s">
        <v>2594</v>
      </c>
      <c r="D1419" s="81" t="s">
        <v>5257</v>
      </c>
      <c r="E1419" s="82" t="s">
        <v>2597</v>
      </c>
      <c r="F1419" s="81"/>
      <c r="G1419" s="81" t="s">
        <v>4872</v>
      </c>
      <c r="H1419" s="82" t="s">
        <v>2597</v>
      </c>
      <c r="I1419" s="81" t="s">
        <v>2578</v>
      </c>
      <c r="J1419" s="83" t="s">
        <v>2578</v>
      </c>
      <c r="K1419" s="95">
        <v>1350.2</v>
      </c>
      <c r="L1419" s="84">
        <v>42522</v>
      </c>
      <c r="M1419" s="85" t="s">
        <v>5258</v>
      </c>
      <c r="N1419" s="81" t="s">
        <v>2578</v>
      </c>
      <c r="P1419" s="128">
        <f t="shared" ref="P1419:P1482" si="22">K1419*F1419</f>
        <v>0</v>
      </c>
    </row>
    <row r="1420" spans="1:16" ht="17.100000000000001" hidden="1" customHeight="1">
      <c r="A1420" s="80">
        <v>110210</v>
      </c>
      <c r="B1420" s="80" t="s">
        <v>2578</v>
      </c>
      <c r="C1420" s="81" t="s">
        <v>2594</v>
      </c>
      <c r="D1420" s="81" t="s">
        <v>5259</v>
      </c>
      <c r="E1420" s="82" t="s">
        <v>2597</v>
      </c>
      <c r="F1420" s="81"/>
      <c r="G1420" s="81" t="s">
        <v>4872</v>
      </c>
      <c r="H1420" s="82" t="s">
        <v>2597</v>
      </c>
      <c r="I1420" s="81" t="s">
        <v>2578</v>
      </c>
      <c r="J1420" s="83" t="s">
        <v>2578</v>
      </c>
      <c r="K1420" s="95">
        <v>1553.65</v>
      </c>
      <c r="L1420" s="84">
        <v>42522</v>
      </c>
      <c r="M1420" s="85" t="s">
        <v>5260</v>
      </c>
      <c r="N1420" s="81" t="s">
        <v>2578</v>
      </c>
      <c r="P1420" s="128">
        <f t="shared" si="22"/>
        <v>0</v>
      </c>
    </row>
    <row r="1421" spans="1:16" ht="17.100000000000001" hidden="1" customHeight="1">
      <c r="A1421" s="80">
        <v>110211</v>
      </c>
      <c r="B1421" s="80" t="s">
        <v>2578</v>
      </c>
      <c r="C1421" s="81" t="s">
        <v>2594</v>
      </c>
      <c r="D1421" s="81" t="s">
        <v>5261</v>
      </c>
      <c r="E1421" s="82" t="s">
        <v>2597</v>
      </c>
      <c r="F1421" s="81"/>
      <c r="G1421" s="81" t="s">
        <v>4872</v>
      </c>
      <c r="H1421" s="82" t="s">
        <v>2597</v>
      </c>
      <c r="I1421" s="81" t="s">
        <v>2578</v>
      </c>
      <c r="J1421" s="83" t="s">
        <v>2578</v>
      </c>
      <c r="K1421" s="95">
        <v>2000</v>
      </c>
      <c r="L1421" s="84">
        <v>42601</v>
      </c>
      <c r="M1421" s="85" t="s">
        <v>5262</v>
      </c>
      <c r="N1421" s="81" t="s">
        <v>2578</v>
      </c>
      <c r="P1421" s="128">
        <f t="shared" si="22"/>
        <v>0</v>
      </c>
    </row>
    <row r="1422" spans="1:16" ht="17.100000000000001" hidden="1" customHeight="1">
      <c r="A1422" s="80">
        <v>110212</v>
      </c>
      <c r="B1422" s="80" t="s">
        <v>2578</v>
      </c>
      <c r="C1422" s="81" t="s">
        <v>2594</v>
      </c>
      <c r="D1422" s="81" t="s">
        <v>5263</v>
      </c>
      <c r="E1422" s="82" t="s">
        <v>2597</v>
      </c>
      <c r="F1422" s="81"/>
      <c r="G1422" s="81" t="s">
        <v>4872</v>
      </c>
      <c r="H1422" s="82" t="s">
        <v>2597</v>
      </c>
      <c r="I1422" s="81" t="s">
        <v>2578</v>
      </c>
      <c r="J1422" s="83" t="s">
        <v>2578</v>
      </c>
      <c r="K1422" s="95">
        <v>3936.4</v>
      </c>
      <c r="L1422" s="84">
        <v>42523</v>
      </c>
      <c r="M1422" s="85" t="s">
        <v>5264</v>
      </c>
      <c r="N1422" s="81" t="s">
        <v>2578</v>
      </c>
      <c r="P1422" s="128">
        <f t="shared" si="22"/>
        <v>0</v>
      </c>
    </row>
    <row r="1423" spans="1:16" ht="17.100000000000001" hidden="1" customHeight="1">
      <c r="A1423" s="80">
        <v>110221</v>
      </c>
      <c r="B1423" s="80" t="s">
        <v>2578</v>
      </c>
      <c r="C1423" s="81" t="s">
        <v>2594</v>
      </c>
      <c r="D1423" s="81" t="s">
        <v>5265</v>
      </c>
      <c r="E1423" s="82" t="s">
        <v>2597</v>
      </c>
      <c r="F1423" s="81"/>
      <c r="G1423" s="81" t="s">
        <v>4872</v>
      </c>
      <c r="H1423" s="82" t="s">
        <v>2597</v>
      </c>
      <c r="I1423" s="81" t="s">
        <v>2578</v>
      </c>
      <c r="J1423" s="83" t="s">
        <v>2578</v>
      </c>
      <c r="K1423" s="95">
        <v>847.8</v>
      </c>
      <c r="L1423" s="84">
        <v>42606</v>
      </c>
      <c r="M1423" s="85" t="s">
        <v>5266</v>
      </c>
      <c r="N1423" s="81" t="s">
        <v>2578</v>
      </c>
      <c r="P1423" s="128">
        <f t="shared" si="22"/>
        <v>0</v>
      </c>
    </row>
    <row r="1424" spans="1:16" ht="17.100000000000001" hidden="1" customHeight="1">
      <c r="A1424" s="80">
        <v>110222</v>
      </c>
      <c r="B1424" s="80" t="s">
        <v>2578</v>
      </c>
      <c r="C1424" s="81" t="s">
        <v>2594</v>
      </c>
      <c r="D1424" s="81" t="s">
        <v>5267</v>
      </c>
      <c r="E1424" s="82" t="s">
        <v>2597</v>
      </c>
      <c r="F1424" s="81"/>
      <c r="G1424" s="81" t="s">
        <v>4872</v>
      </c>
      <c r="H1424" s="82" t="s">
        <v>2597</v>
      </c>
      <c r="I1424" s="81" t="s">
        <v>2578</v>
      </c>
      <c r="J1424" s="83" t="s">
        <v>2578</v>
      </c>
      <c r="K1424" s="95">
        <v>3075.55</v>
      </c>
      <c r="L1424" s="84">
        <v>42586</v>
      </c>
      <c r="M1424" s="85" t="s">
        <v>5268</v>
      </c>
      <c r="N1424" s="81" t="s">
        <v>2578</v>
      </c>
      <c r="P1424" s="128">
        <f t="shared" si="22"/>
        <v>0</v>
      </c>
    </row>
    <row r="1425" spans="1:16" ht="17.100000000000001" hidden="1" customHeight="1">
      <c r="A1425" s="80">
        <v>110223</v>
      </c>
      <c r="B1425" s="80" t="s">
        <v>2578</v>
      </c>
      <c r="C1425" s="81" t="s">
        <v>2594</v>
      </c>
      <c r="D1425" s="81" t="s">
        <v>5269</v>
      </c>
      <c r="E1425" s="82" t="s">
        <v>2597</v>
      </c>
      <c r="F1425" s="81"/>
      <c r="G1425" s="81" t="s">
        <v>4872</v>
      </c>
      <c r="H1425" s="82" t="s">
        <v>2597</v>
      </c>
      <c r="I1425" s="81" t="s">
        <v>2578</v>
      </c>
      <c r="J1425" s="83" t="s">
        <v>2578</v>
      </c>
      <c r="K1425" s="95">
        <v>3757.44</v>
      </c>
      <c r="L1425" s="84">
        <v>42586</v>
      </c>
      <c r="M1425" s="85" t="s">
        <v>5270</v>
      </c>
      <c r="N1425" s="81" t="s">
        <v>2578</v>
      </c>
      <c r="P1425" s="128">
        <f t="shared" si="22"/>
        <v>0</v>
      </c>
    </row>
    <row r="1426" spans="1:16" ht="17.100000000000001" hidden="1" customHeight="1">
      <c r="A1426" s="80">
        <v>110224</v>
      </c>
      <c r="B1426" s="80" t="s">
        <v>2578</v>
      </c>
      <c r="C1426" s="81" t="s">
        <v>2594</v>
      </c>
      <c r="D1426" s="81" t="s">
        <v>5271</v>
      </c>
      <c r="E1426" s="82" t="s">
        <v>2597</v>
      </c>
      <c r="F1426" s="81"/>
      <c r="G1426" s="81" t="s">
        <v>4872</v>
      </c>
      <c r="H1426" s="82" t="s">
        <v>2597</v>
      </c>
      <c r="I1426" s="81" t="s">
        <v>2578</v>
      </c>
      <c r="J1426" s="83" t="s">
        <v>2578</v>
      </c>
      <c r="K1426" s="95">
        <v>3850.33</v>
      </c>
      <c r="L1426" s="84">
        <v>42586</v>
      </c>
      <c r="M1426" s="85" t="s">
        <v>5272</v>
      </c>
      <c r="N1426" s="81" t="s">
        <v>2578</v>
      </c>
      <c r="P1426" s="128">
        <f t="shared" si="22"/>
        <v>0</v>
      </c>
    </row>
    <row r="1427" spans="1:16" ht="17.100000000000001" hidden="1" customHeight="1">
      <c r="A1427" s="80">
        <v>110225</v>
      </c>
      <c r="B1427" s="80" t="s">
        <v>2578</v>
      </c>
      <c r="C1427" s="81" t="s">
        <v>2594</v>
      </c>
      <c r="D1427" s="81" t="s">
        <v>5273</v>
      </c>
      <c r="E1427" s="82" t="s">
        <v>2597</v>
      </c>
      <c r="F1427" s="81"/>
      <c r="G1427" s="81" t="s">
        <v>4872</v>
      </c>
      <c r="H1427" s="82" t="s">
        <v>2597</v>
      </c>
      <c r="I1427" s="81" t="s">
        <v>2578</v>
      </c>
      <c r="J1427" s="83" t="s">
        <v>2578</v>
      </c>
      <c r="K1427" s="95">
        <v>2042</v>
      </c>
      <c r="L1427" s="84">
        <v>43339</v>
      </c>
      <c r="M1427" s="85" t="s">
        <v>5274</v>
      </c>
      <c r="N1427" s="81" t="s">
        <v>2578</v>
      </c>
      <c r="P1427" s="128">
        <f t="shared" si="22"/>
        <v>0</v>
      </c>
    </row>
    <row r="1428" spans="1:16" ht="17.100000000000001" hidden="1" customHeight="1">
      <c r="A1428" s="80">
        <v>110226</v>
      </c>
      <c r="B1428" s="80" t="s">
        <v>2578</v>
      </c>
      <c r="C1428" s="81" t="s">
        <v>2594</v>
      </c>
      <c r="D1428" s="81" t="s">
        <v>5275</v>
      </c>
      <c r="E1428" s="82" t="s">
        <v>2597</v>
      </c>
      <c r="F1428" s="81"/>
      <c r="G1428" s="81" t="s">
        <v>4872</v>
      </c>
      <c r="H1428" s="82" t="s">
        <v>2597</v>
      </c>
      <c r="I1428" s="81" t="s">
        <v>2578</v>
      </c>
      <c r="J1428" s="83" t="s">
        <v>2578</v>
      </c>
      <c r="K1428" s="95">
        <v>2793.45</v>
      </c>
      <c r="L1428" s="84">
        <v>42586</v>
      </c>
      <c r="M1428" s="85" t="s">
        <v>5276</v>
      </c>
      <c r="N1428" s="81" t="s">
        <v>2578</v>
      </c>
      <c r="P1428" s="128">
        <f t="shared" si="22"/>
        <v>0</v>
      </c>
    </row>
    <row r="1429" spans="1:16" ht="17.100000000000001" hidden="1" customHeight="1">
      <c r="A1429" s="80">
        <v>110227</v>
      </c>
      <c r="B1429" s="80" t="s">
        <v>2578</v>
      </c>
      <c r="C1429" s="81" t="s">
        <v>2594</v>
      </c>
      <c r="D1429" s="81" t="s">
        <v>5277</v>
      </c>
      <c r="E1429" s="82" t="s">
        <v>2597</v>
      </c>
      <c r="F1429" s="81"/>
      <c r="G1429" s="81" t="s">
        <v>4872</v>
      </c>
      <c r="H1429" s="82" t="s">
        <v>2597</v>
      </c>
      <c r="I1429" s="81" t="s">
        <v>2578</v>
      </c>
      <c r="J1429" s="83" t="s">
        <v>2578</v>
      </c>
      <c r="K1429" s="95">
        <v>4088.1</v>
      </c>
      <c r="L1429" s="84">
        <v>42586</v>
      </c>
      <c r="M1429" s="85" t="s">
        <v>5278</v>
      </c>
      <c r="N1429" s="81" t="s">
        <v>2578</v>
      </c>
      <c r="P1429" s="128">
        <f t="shared" si="22"/>
        <v>0</v>
      </c>
    </row>
    <row r="1430" spans="1:16" ht="17.100000000000001" hidden="1" customHeight="1">
      <c r="A1430" s="80">
        <v>110228</v>
      </c>
      <c r="B1430" s="80" t="s">
        <v>2578</v>
      </c>
      <c r="C1430" s="81" t="s">
        <v>2594</v>
      </c>
      <c r="D1430" s="81" t="s">
        <v>5279</v>
      </c>
      <c r="E1430" s="82" t="s">
        <v>2597</v>
      </c>
      <c r="F1430" s="81"/>
      <c r="G1430" s="81" t="s">
        <v>4872</v>
      </c>
      <c r="H1430" s="82" t="s">
        <v>2597</v>
      </c>
      <c r="I1430" s="81" t="s">
        <v>2578</v>
      </c>
      <c r="J1430" s="83" t="s">
        <v>2578</v>
      </c>
      <c r="K1430" s="95">
        <v>2594.96</v>
      </c>
      <c r="L1430" s="84">
        <v>42586</v>
      </c>
      <c r="M1430" s="85" t="s">
        <v>5280</v>
      </c>
      <c r="N1430" s="81" t="s">
        <v>2578</v>
      </c>
      <c r="P1430" s="128">
        <f t="shared" si="22"/>
        <v>0</v>
      </c>
    </row>
    <row r="1431" spans="1:16" ht="17.100000000000001" hidden="1" customHeight="1">
      <c r="A1431" s="80">
        <v>110229</v>
      </c>
      <c r="B1431" s="80" t="s">
        <v>2578</v>
      </c>
      <c r="C1431" s="81" t="s">
        <v>2594</v>
      </c>
      <c r="D1431" s="81" t="s">
        <v>5281</v>
      </c>
      <c r="E1431" s="82" t="s">
        <v>2597</v>
      </c>
      <c r="F1431" s="81"/>
      <c r="G1431" s="81" t="s">
        <v>4872</v>
      </c>
      <c r="H1431" s="82" t="s">
        <v>2597</v>
      </c>
      <c r="I1431" s="81" t="s">
        <v>2578</v>
      </c>
      <c r="J1431" s="83" t="s">
        <v>2578</v>
      </c>
      <c r="K1431" s="95">
        <v>2793.45</v>
      </c>
      <c r="L1431" s="84">
        <v>42592</v>
      </c>
      <c r="M1431" s="85" t="s">
        <v>5282</v>
      </c>
      <c r="N1431" s="81" t="s">
        <v>2578</v>
      </c>
      <c r="P1431" s="128">
        <f t="shared" si="22"/>
        <v>0</v>
      </c>
    </row>
    <row r="1432" spans="1:16" ht="17.100000000000001" hidden="1" customHeight="1">
      <c r="A1432" s="80">
        <v>110230</v>
      </c>
      <c r="B1432" s="80" t="s">
        <v>2578</v>
      </c>
      <c r="C1432" s="81" t="s">
        <v>2594</v>
      </c>
      <c r="D1432" s="81" t="s">
        <v>5283</v>
      </c>
      <c r="E1432" s="82" t="s">
        <v>2597</v>
      </c>
      <c r="F1432" s="81"/>
      <c r="G1432" s="81" t="s">
        <v>4872</v>
      </c>
      <c r="H1432" s="82" t="s">
        <v>2597</v>
      </c>
      <c r="I1432" s="81" t="s">
        <v>2578</v>
      </c>
      <c r="J1432" s="83" t="s">
        <v>2578</v>
      </c>
      <c r="K1432" s="95">
        <v>3000</v>
      </c>
      <c r="L1432" s="84">
        <v>42614</v>
      </c>
      <c r="M1432" s="85" t="s">
        <v>5284</v>
      </c>
      <c r="N1432" s="81" t="s">
        <v>2578</v>
      </c>
      <c r="P1432" s="128">
        <f t="shared" si="22"/>
        <v>0</v>
      </c>
    </row>
    <row r="1433" spans="1:16" ht="17.100000000000001" hidden="1" customHeight="1">
      <c r="A1433" s="80">
        <v>110231</v>
      </c>
      <c r="B1433" s="80" t="s">
        <v>2578</v>
      </c>
      <c r="C1433" s="81" t="s">
        <v>2594</v>
      </c>
      <c r="D1433" s="81" t="s">
        <v>5285</v>
      </c>
      <c r="E1433" s="82" t="s">
        <v>2597</v>
      </c>
      <c r="F1433" s="81"/>
      <c r="G1433" s="81" t="s">
        <v>4872</v>
      </c>
      <c r="H1433" s="82" t="s">
        <v>2597</v>
      </c>
      <c r="I1433" s="81" t="s">
        <v>2578</v>
      </c>
      <c r="J1433" s="83" t="s">
        <v>2578</v>
      </c>
      <c r="K1433" s="95">
        <v>3100</v>
      </c>
      <c r="L1433" s="84">
        <v>42614</v>
      </c>
      <c r="M1433" s="85" t="s">
        <v>5286</v>
      </c>
      <c r="N1433" s="81" t="s">
        <v>2578</v>
      </c>
      <c r="P1433" s="128">
        <f t="shared" si="22"/>
        <v>0</v>
      </c>
    </row>
    <row r="1434" spans="1:16" ht="17.100000000000001" hidden="1" customHeight="1">
      <c r="A1434" s="80">
        <v>110232</v>
      </c>
      <c r="B1434" s="80" t="s">
        <v>2578</v>
      </c>
      <c r="C1434" s="81" t="s">
        <v>2594</v>
      </c>
      <c r="D1434" s="81" t="s">
        <v>5287</v>
      </c>
      <c r="E1434" s="82" t="s">
        <v>2597</v>
      </c>
      <c r="F1434" s="81"/>
      <c r="G1434" s="81" t="s">
        <v>4872</v>
      </c>
      <c r="H1434" s="82" t="s">
        <v>2597</v>
      </c>
      <c r="I1434" s="81" t="s">
        <v>2578</v>
      </c>
      <c r="J1434" s="83" t="s">
        <v>2578</v>
      </c>
      <c r="K1434" s="95">
        <v>2790</v>
      </c>
      <c r="L1434" s="84">
        <v>42614</v>
      </c>
      <c r="M1434" s="85" t="s">
        <v>5288</v>
      </c>
      <c r="N1434" s="81" t="s">
        <v>2578</v>
      </c>
      <c r="P1434" s="128">
        <f t="shared" si="22"/>
        <v>0</v>
      </c>
    </row>
    <row r="1435" spans="1:16" ht="17.100000000000001" hidden="1" customHeight="1">
      <c r="A1435" s="80">
        <v>110234</v>
      </c>
      <c r="B1435" s="80" t="s">
        <v>2578</v>
      </c>
      <c r="C1435" s="81" t="s">
        <v>2594</v>
      </c>
      <c r="D1435" s="81" t="s">
        <v>5289</v>
      </c>
      <c r="E1435" s="82" t="s">
        <v>2597</v>
      </c>
      <c r="F1435" s="81"/>
      <c r="G1435" s="81" t="s">
        <v>4872</v>
      </c>
      <c r="H1435" s="82" t="s">
        <v>2597</v>
      </c>
      <c r="I1435" s="81" t="s">
        <v>2578</v>
      </c>
      <c r="J1435" s="83" t="s">
        <v>2578</v>
      </c>
      <c r="K1435" s="95">
        <v>0</v>
      </c>
      <c r="L1435" s="84" t="s">
        <v>2578</v>
      </c>
      <c r="M1435" s="85" t="s">
        <v>5290</v>
      </c>
      <c r="N1435" s="81" t="s">
        <v>2578</v>
      </c>
      <c r="P1435" s="128">
        <f t="shared" si="22"/>
        <v>0</v>
      </c>
    </row>
    <row r="1436" spans="1:16" ht="17.100000000000001" hidden="1" customHeight="1">
      <c r="A1436" s="80">
        <v>110235</v>
      </c>
      <c r="B1436" s="80" t="s">
        <v>2578</v>
      </c>
      <c r="C1436" s="81" t="s">
        <v>2594</v>
      </c>
      <c r="D1436" s="81" t="s">
        <v>5291</v>
      </c>
      <c r="E1436" s="82" t="s">
        <v>2597</v>
      </c>
      <c r="F1436" s="81"/>
      <c r="G1436" s="81" t="s">
        <v>4872</v>
      </c>
      <c r="H1436" s="82" t="s">
        <v>2597</v>
      </c>
      <c r="I1436" s="81" t="s">
        <v>2578</v>
      </c>
      <c r="J1436" s="83" t="s">
        <v>2578</v>
      </c>
      <c r="K1436" s="95">
        <v>0</v>
      </c>
      <c r="L1436" s="84" t="s">
        <v>2578</v>
      </c>
      <c r="M1436" s="85" t="s">
        <v>5292</v>
      </c>
      <c r="N1436" s="81" t="s">
        <v>2578</v>
      </c>
      <c r="P1436" s="128">
        <f t="shared" si="22"/>
        <v>0</v>
      </c>
    </row>
    <row r="1437" spans="1:16" ht="17.100000000000001" hidden="1" customHeight="1">
      <c r="A1437" s="80">
        <v>110236</v>
      </c>
      <c r="B1437" s="80" t="s">
        <v>2578</v>
      </c>
      <c r="C1437" s="81" t="s">
        <v>2594</v>
      </c>
      <c r="D1437" s="81" t="s">
        <v>5293</v>
      </c>
      <c r="E1437" s="82" t="s">
        <v>2597</v>
      </c>
      <c r="F1437" s="81"/>
      <c r="G1437" s="81" t="s">
        <v>4872</v>
      </c>
      <c r="H1437" s="82" t="s">
        <v>2597</v>
      </c>
      <c r="I1437" s="81" t="s">
        <v>2578</v>
      </c>
      <c r="J1437" s="83" t="s">
        <v>2578</v>
      </c>
      <c r="K1437" s="95">
        <v>2730</v>
      </c>
      <c r="L1437" s="84">
        <v>42636</v>
      </c>
      <c r="M1437" s="85" t="s">
        <v>5294</v>
      </c>
      <c r="N1437" s="81" t="s">
        <v>2578</v>
      </c>
      <c r="P1437" s="128">
        <f t="shared" si="22"/>
        <v>0</v>
      </c>
    </row>
    <row r="1438" spans="1:16" ht="17.100000000000001" hidden="1" customHeight="1">
      <c r="A1438" s="80">
        <v>110238</v>
      </c>
      <c r="B1438" s="80" t="s">
        <v>2578</v>
      </c>
      <c r="C1438" s="81" t="s">
        <v>2594</v>
      </c>
      <c r="D1438" s="81" t="s">
        <v>5295</v>
      </c>
      <c r="E1438" s="82" t="s">
        <v>2597</v>
      </c>
      <c r="F1438" s="81"/>
      <c r="G1438" s="81" t="s">
        <v>4872</v>
      </c>
      <c r="H1438" s="82" t="s">
        <v>2597</v>
      </c>
      <c r="I1438" s="81" t="s">
        <v>2578</v>
      </c>
      <c r="J1438" s="83" t="s">
        <v>2578</v>
      </c>
      <c r="K1438" s="95">
        <v>561</v>
      </c>
      <c r="L1438" s="84">
        <v>42716</v>
      </c>
      <c r="M1438" s="85" t="s">
        <v>5296</v>
      </c>
      <c r="N1438" s="81" t="s">
        <v>2578</v>
      </c>
      <c r="P1438" s="128">
        <f t="shared" si="22"/>
        <v>0</v>
      </c>
    </row>
    <row r="1439" spans="1:16" ht="17.100000000000001" hidden="1" customHeight="1">
      <c r="A1439" s="80">
        <v>110239</v>
      </c>
      <c r="B1439" s="80" t="s">
        <v>2578</v>
      </c>
      <c r="C1439" s="81" t="s">
        <v>2594</v>
      </c>
      <c r="D1439" s="81" t="s">
        <v>5297</v>
      </c>
      <c r="E1439" s="82" t="s">
        <v>2597</v>
      </c>
      <c r="F1439" s="81"/>
      <c r="G1439" s="81" t="s">
        <v>4872</v>
      </c>
      <c r="H1439" s="82" t="s">
        <v>2597</v>
      </c>
      <c r="I1439" s="81" t="s">
        <v>2578</v>
      </c>
      <c r="J1439" s="83" t="s">
        <v>2578</v>
      </c>
      <c r="K1439" s="95">
        <v>418</v>
      </c>
      <c r="L1439" s="84">
        <v>42716</v>
      </c>
      <c r="M1439" s="85" t="s">
        <v>5298</v>
      </c>
      <c r="N1439" s="81" t="s">
        <v>2578</v>
      </c>
      <c r="P1439" s="128">
        <f t="shared" si="22"/>
        <v>0</v>
      </c>
    </row>
    <row r="1440" spans="1:16" ht="17.100000000000001" hidden="1" customHeight="1">
      <c r="A1440" s="80">
        <v>110244</v>
      </c>
      <c r="B1440" s="80" t="s">
        <v>2578</v>
      </c>
      <c r="C1440" s="81" t="s">
        <v>2594</v>
      </c>
      <c r="D1440" s="81" t="s">
        <v>5299</v>
      </c>
      <c r="E1440" s="82" t="s">
        <v>2597</v>
      </c>
      <c r="F1440" s="81"/>
      <c r="G1440" s="81" t="s">
        <v>4872</v>
      </c>
      <c r="H1440" s="82" t="s">
        <v>2597</v>
      </c>
      <c r="I1440" s="81" t="s">
        <v>2578</v>
      </c>
      <c r="J1440" s="83" t="s">
        <v>2578</v>
      </c>
      <c r="K1440" s="95">
        <v>1605.5</v>
      </c>
      <c r="L1440" s="84">
        <v>42755</v>
      </c>
      <c r="M1440" s="85" t="s">
        <v>5300</v>
      </c>
      <c r="N1440" s="81" t="s">
        <v>2578</v>
      </c>
      <c r="P1440" s="128">
        <f t="shared" si="22"/>
        <v>0</v>
      </c>
    </row>
    <row r="1441" spans="1:16" ht="17.100000000000001" hidden="1" customHeight="1">
      <c r="A1441" s="80">
        <v>110245</v>
      </c>
      <c r="B1441" s="80" t="s">
        <v>2578</v>
      </c>
      <c r="C1441" s="81" t="s">
        <v>2594</v>
      </c>
      <c r="D1441" s="81" t="s">
        <v>5301</v>
      </c>
      <c r="E1441" s="82" t="s">
        <v>2597</v>
      </c>
      <c r="F1441" s="81"/>
      <c r="G1441" s="81" t="s">
        <v>4872</v>
      </c>
      <c r="H1441" s="82" t="s">
        <v>2597</v>
      </c>
      <c r="I1441" s="81" t="s">
        <v>2578</v>
      </c>
      <c r="J1441" s="83" t="s">
        <v>2578</v>
      </c>
      <c r="K1441" s="95">
        <v>450</v>
      </c>
      <c r="L1441" s="84">
        <v>43068</v>
      </c>
      <c r="M1441" s="85" t="s">
        <v>5301</v>
      </c>
      <c r="N1441" s="81" t="s">
        <v>2578</v>
      </c>
      <c r="P1441" s="128">
        <f t="shared" si="22"/>
        <v>0</v>
      </c>
    </row>
    <row r="1442" spans="1:16" ht="17.100000000000001" hidden="1" customHeight="1">
      <c r="A1442" s="80">
        <v>110246</v>
      </c>
      <c r="B1442" s="80" t="s">
        <v>2578</v>
      </c>
      <c r="C1442" s="81" t="s">
        <v>2594</v>
      </c>
      <c r="D1442" s="81" t="s">
        <v>5302</v>
      </c>
      <c r="E1442" s="82" t="s">
        <v>2597</v>
      </c>
      <c r="F1442" s="81"/>
      <c r="G1442" s="81" t="s">
        <v>4872</v>
      </c>
      <c r="H1442" s="82" t="s">
        <v>2597</v>
      </c>
      <c r="I1442" s="81" t="s">
        <v>2578</v>
      </c>
      <c r="J1442" s="83" t="s">
        <v>2578</v>
      </c>
      <c r="K1442" s="95">
        <v>873.6</v>
      </c>
      <c r="L1442" s="84">
        <v>42992</v>
      </c>
      <c r="M1442" s="85" t="s">
        <v>5303</v>
      </c>
      <c r="N1442" s="81" t="s">
        <v>2578</v>
      </c>
      <c r="P1442" s="128">
        <f t="shared" si="22"/>
        <v>0</v>
      </c>
    </row>
    <row r="1443" spans="1:16" ht="17.100000000000001" hidden="1" customHeight="1">
      <c r="A1443" s="80">
        <v>110247</v>
      </c>
      <c r="B1443" s="80" t="s">
        <v>2578</v>
      </c>
      <c r="C1443" s="81" t="s">
        <v>2594</v>
      </c>
      <c r="D1443" s="81" t="s">
        <v>5304</v>
      </c>
      <c r="E1443" s="82" t="s">
        <v>2597</v>
      </c>
      <c r="F1443" s="81"/>
      <c r="G1443" s="81" t="s">
        <v>4872</v>
      </c>
      <c r="H1443" s="82" t="s">
        <v>2597</v>
      </c>
      <c r="I1443" s="81" t="s">
        <v>2578</v>
      </c>
      <c r="J1443" s="83" t="s">
        <v>2578</v>
      </c>
      <c r="K1443" s="95">
        <v>1767</v>
      </c>
      <c r="L1443" s="84">
        <v>43752</v>
      </c>
      <c r="M1443" s="85" t="s">
        <v>5305</v>
      </c>
      <c r="N1443" s="81" t="s">
        <v>2578</v>
      </c>
      <c r="P1443" s="128">
        <f t="shared" si="22"/>
        <v>0</v>
      </c>
    </row>
    <row r="1444" spans="1:16" ht="17.100000000000001" hidden="1" customHeight="1">
      <c r="A1444" s="80">
        <v>110248</v>
      </c>
      <c r="B1444" s="80" t="s">
        <v>2578</v>
      </c>
      <c r="C1444" s="81" t="s">
        <v>2594</v>
      </c>
      <c r="D1444" s="81" t="s">
        <v>5306</v>
      </c>
      <c r="E1444" s="82" t="s">
        <v>2597</v>
      </c>
      <c r="F1444" s="81"/>
      <c r="G1444" s="81" t="s">
        <v>4872</v>
      </c>
      <c r="H1444" s="82" t="s">
        <v>2597</v>
      </c>
      <c r="I1444" s="81" t="s">
        <v>2578</v>
      </c>
      <c r="J1444" s="83" t="s">
        <v>2578</v>
      </c>
      <c r="K1444" s="95">
        <v>1060</v>
      </c>
      <c r="L1444" s="84">
        <v>43430</v>
      </c>
      <c r="M1444" s="85" t="s">
        <v>5307</v>
      </c>
      <c r="N1444" s="81" t="s">
        <v>2578</v>
      </c>
      <c r="P1444" s="128">
        <f t="shared" si="22"/>
        <v>0</v>
      </c>
    </row>
    <row r="1445" spans="1:16" ht="17.100000000000001" hidden="1" customHeight="1">
      <c r="A1445" s="80">
        <v>110250</v>
      </c>
      <c r="B1445" s="80" t="s">
        <v>2578</v>
      </c>
      <c r="C1445" s="81" t="s">
        <v>2594</v>
      </c>
      <c r="D1445" s="81" t="s">
        <v>5308</v>
      </c>
      <c r="E1445" s="82" t="s">
        <v>2597</v>
      </c>
      <c r="F1445" s="81"/>
      <c r="G1445" s="81" t="s">
        <v>4872</v>
      </c>
      <c r="H1445" s="82" t="s">
        <v>2597</v>
      </c>
      <c r="I1445" s="81" t="s">
        <v>2578</v>
      </c>
      <c r="J1445" s="83" t="s">
        <v>2578</v>
      </c>
      <c r="K1445" s="95">
        <v>630</v>
      </c>
      <c r="L1445" s="84">
        <v>43010</v>
      </c>
      <c r="M1445" s="85" t="s">
        <v>5308</v>
      </c>
      <c r="N1445" s="81" t="s">
        <v>2578</v>
      </c>
      <c r="P1445" s="128">
        <f t="shared" si="22"/>
        <v>0</v>
      </c>
    </row>
    <row r="1446" spans="1:16" ht="17.100000000000001" hidden="1" customHeight="1">
      <c r="A1446" s="80">
        <v>110252</v>
      </c>
      <c r="B1446" s="80" t="s">
        <v>2578</v>
      </c>
      <c r="C1446" s="81" t="s">
        <v>2594</v>
      </c>
      <c r="D1446" s="81" t="s">
        <v>5309</v>
      </c>
      <c r="E1446" s="82" t="s">
        <v>2597</v>
      </c>
      <c r="F1446" s="81"/>
      <c r="G1446" s="81" t="s">
        <v>4872</v>
      </c>
      <c r="H1446" s="82" t="s">
        <v>2597</v>
      </c>
      <c r="I1446" s="81" t="s">
        <v>2578</v>
      </c>
      <c r="J1446" s="83" t="s">
        <v>2578</v>
      </c>
      <c r="K1446" s="95">
        <v>1200</v>
      </c>
      <c r="L1446" s="84">
        <v>43741</v>
      </c>
      <c r="M1446" s="85" t="s">
        <v>5310</v>
      </c>
      <c r="N1446" s="81" t="s">
        <v>2578</v>
      </c>
      <c r="P1446" s="128">
        <f t="shared" si="22"/>
        <v>0</v>
      </c>
    </row>
    <row r="1447" spans="1:16" ht="17.100000000000001" hidden="1" customHeight="1">
      <c r="A1447" s="80">
        <v>110253</v>
      </c>
      <c r="B1447" s="80" t="s">
        <v>2578</v>
      </c>
      <c r="C1447" s="81" t="s">
        <v>2594</v>
      </c>
      <c r="D1447" s="81" t="s">
        <v>5311</v>
      </c>
      <c r="E1447" s="82" t="s">
        <v>2597</v>
      </c>
      <c r="F1447" s="81"/>
      <c r="G1447" s="81" t="s">
        <v>4872</v>
      </c>
      <c r="H1447" s="82" t="s">
        <v>2597</v>
      </c>
      <c r="I1447" s="81" t="s">
        <v>2578</v>
      </c>
      <c r="J1447" s="83" t="s">
        <v>2578</v>
      </c>
      <c r="K1447" s="95">
        <v>1318.41</v>
      </c>
      <c r="L1447" s="84">
        <v>43173</v>
      </c>
      <c r="M1447" s="85" t="s">
        <v>5312</v>
      </c>
      <c r="N1447" s="81" t="s">
        <v>2578</v>
      </c>
      <c r="P1447" s="128">
        <f t="shared" si="22"/>
        <v>0</v>
      </c>
    </row>
    <row r="1448" spans="1:16" ht="17.100000000000001" hidden="1" customHeight="1">
      <c r="A1448" s="80">
        <v>110254</v>
      </c>
      <c r="B1448" s="80" t="s">
        <v>2578</v>
      </c>
      <c r="C1448" s="81" t="s">
        <v>2594</v>
      </c>
      <c r="D1448" s="81" t="s">
        <v>5313</v>
      </c>
      <c r="E1448" s="82" t="s">
        <v>2597</v>
      </c>
      <c r="F1448" s="81"/>
      <c r="G1448" s="81" t="s">
        <v>4872</v>
      </c>
      <c r="H1448" s="82" t="s">
        <v>2597</v>
      </c>
      <c r="I1448" s="81" t="s">
        <v>2578</v>
      </c>
      <c r="J1448" s="83" t="s">
        <v>2578</v>
      </c>
      <c r="K1448" s="95">
        <v>450</v>
      </c>
      <c r="L1448" s="84">
        <v>43160</v>
      </c>
      <c r="M1448" s="85" t="s">
        <v>5314</v>
      </c>
      <c r="N1448" s="81" t="s">
        <v>2578</v>
      </c>
      <c r="P1448" s="128">
        <f t="shared" si="22"/>
        <v>0</v>
      </c>
    </row>
    <row r="1449" spans="1:16" ht="17.100000000000001" hidden="1" customHeight="1">
      <c r="A1449" s="80">
        <v>110255</v>
      </c>
      <c r="B1449" s="80" t="s">
        <v>2578</v>
      </c>
      <c r="C1449" s="81" t="s">
        <v>2594</v>
      </c>
      <c r="D1449" s="81" t="s">
        <v>5315</v>
      </c>
      <c r="E1449" s="82" t="s">
        <v>2597</v>
      </c>
      <c r="F1449" s="81"/>
      <c r="G1449" s="81" t="s">
        <v>4872</v>
      </c>
      <c r="H1449" s="82" t="s">
        <v>2597</v>
      </c>
      <c r="I1449" s="81" t="s">
        <v>2578</v>
      </c>
      <c r="J1449" s="83" t="s">
        <v>2578</v>
      </c>
      <c r="K1449" s="95">
        <v>1445</v>
      </c>
      <c r="L1449" s="84">
        <v>43165</v>
      </c>
      <c r="M1449" s="85" t="s">
        <v>5316</v>
      </c>
      <c r="N1449" s="81" t="s">
        <v>2578</v>
      </c>
      <c r="P1449" s="128">
        <f t="shared" si="22"/>
        <v>0</v>
      </c>
    </row>
    <row r="1450" spans="1:16" ht="17.100000000000001" hidden="1" customHeight="1">
      <c r="A1450" s="80">
        <v>110256</v>
      </c>
      <c r="B1450" s="80" t="s">
        <v>2578</v>
      </c>
      <c r="C1450" s="81" t="s">
        <v>2594</v>
      </c>
      <c r="D1450" s="81" t="s">
        <v>5317</v>
      </c>
      <c r="E1450" s="82" t="s">
        <v>2597</v>
      </c>
      <c r="F1450" s="81"/>
      <c r="G1450" s="81" t="s">
        <v>4872</v>
      </c>
      <c r="H1450" s="82" t="s">
        <v>2597</v>
      </c>
      <c r="I1450" s="81" t="s">
        <v>2578</v>
      </c>
      <c r="J1450" s="83" t="s">
        <v>2578</v>
      </c>
      <c r="K1450" s="95">
        <v>425</v>
      </c>
      <c r="L1450" s="84">
        <v>43173</v>
      </c>
      <c r="M1450" s="85" t="s">
        <v>5318</v>
      </c>
      <c r="N1450" s="81" t="s">
        <v>2578</v>
      </c>
      <c r="P1450" s="128">
        <f t="shared" si="22"/>
        <v>0</v>
      </c>
    </row>
    <row r="1451" spans="1:16" ht="17.100000000000001" hidden="1" customHeight="1">
      <c r="A1451" s="80">
        <v>110258</v>
      </c>
      <c r="B1451" s="80" t="s">
        <v>2578</v>
      </c>
      <c r="C1451" s="81" t="s">
        <v>2594</v>
      </c>
      <c r="D1451" s="81" t="s">
        <v>5319</v>
      </c>
      <c r="E1451" s="82" t="s">
        <v>2597</v>
      </c>
      <c r="F1451" s="81"/>
      <c r="G1451" s="81" t="s">
        <v>4872</v>
      </c>
      <c r="H1451" s="82" t="s">
        <v>2597</v>
      </c>
      <c r="I1451" s="81" t="s">
        <v>2578</v>
      </c>
      <c r="J1451" s="83" t="s">
        <v>2578</v>
      </c>
      <c r="K1451" s="95">
        <v>924</v>
      </c>
      <c r="L1451" s="84">
        <v>43259</v>
      </c>
      <c r="M1451" s="85" t="s">
        <v>5320</v>
      </c>
      <c r="N1451" s="81" t="s">
        <v>2578</v>
      </c>
      <c r="P1451" s="128">
        <f t="shared" si="22"/>
        <v>0</v>
      </c>
    </row>
    <row r="1452" spans="1:16" ht="17.100000000000001" hidden="1" customHeight="1">
      <c r="A1452" s="80">
        <v>110259</v>
      </c>
      <c r="B1452" s="80" t="s">
        <v>2578</v>
      </c>
      <c r="C1452" s="81" t="s">
        <v>2594</v>
      </c>
      <c r="D1452" s="81" t="s">
        <v>5321</v>
      </c>
      <c r="E1452" s="82" t="s">
        <v>2597</v>
      </c>
      <c r="F1452" s="81"/>
      <c r="G1452" s="81" t="s">
        <v>4872</v>
      </c>
      <c r="H1452" s="82" t="s">
        <v>2597</v>
      </c>
      <c r="I1452" s="81" t="s">
        <v>2578</v>
      </c>
      <c r="J1452" s="83" t="s">
        <v>2578</v>
      </c>
      <c r="K1452" s="95">
        <v>1730</v>
      </c>
      <c r="L1452" s="84">
        <v>43347</v>
      </c>
      <c r="M1452" s="85" t="s">
        <v>5322</v>
      </c>
      <c r="N1452" s="81" t="s">
        <v>2578</v>
      </c>
      <c r="P1452" s="128">
        <f t="shared" si="22"/>
        <v>0</v>
      </c>
    </row>
    <row r="1453" spans="1:16" ht="17.100000000000001" hidden="1" customHeight="1">
      <c r="A1453" s="80">
        <v>110260</v>
      </c>
      <c r="B1453" s="80" t="s">
        <v>2578</v>
      </c>
      <c r="C1453" s="81" t="s">
        <v>2594</v>
      </c>
      <c r="D1453" s="81" t="s">
        <v>5323</v>
      </c>
      <c r="E1453" s="82" t="s">
        <v>2597</v>
      </c>
      <c r="F1453" s="81"/>
      <c r="G1453" s="81" t="s">
        <v>4872</v>
      </c>
      <c r="H1453" s="82" t="s">
        <v>2597</v>
      </c>
      <c r="I1453" s="81" t="s">
        <v>2578</v>
      </c>
      <c r="J1453" s="83" t="s">
        <v>2578</v>
      </c>
      <c r="K1453" s="95">
        <v>1560</v>
      </c>
      <c r="L1453" s="84">
        <v>43347</v>
      </c>
      <c r="M1453" s="85" t="s">
        <v>5324</v>
      </c>
      <c r="N1453" s="81" t="s">
        <v>2578</v>
      </c>
      <c r="P1453" s="128">
        <f t="shared" si="22"/>
        <v>0</v>
      </c>
    </row>
    <row r="1454" spans="1:16" ht="17.100000000000001" hidden="1" customHeight="1">
      <c r="A1454" s="80">
        <v>110261</v>
      </c>
      <c r="B1454" s="80" t="s">
        <v>2578</v>
      </c>
      <c r="C1454" s="81" t="s">
        <v>2594</v>
      </c>
      <c r="D1454" s="81" t="s">
        <v>5325</v>
      </c>
      <c r="E1454" s="82" t="s">
        <v>2597</v>
      </c>
      <c r="F1454" s="81"/>
      <c r="G1454" s="81" t="s">
        <v>4872</v>
      </c>
      <c r="H1454" s="82" t="s">
        <v>2597</v>
      </c>
      <c r="I1454" s="81" t="s">
        <v>2578</v>
      </c>
      <c r="J1454" s="83" t="s">
        <v>2578</v>
      </c>
      <c r="K1454" s="95">
        <v>1730</v>
      </c>
      <c r="L1454" s="84">
        <v>43297</v>
      </c>
      <c r="M1454" s="85" t="s">
        <v>5326</v>
      </c>
      <c r="N1454" s="81" t="s">
        <v>2578</v>
      </c>
      <c r="P1454" s="128">
        <f t="shared" si="22"/>
        <v>0</v>
      </c>
    </row>
    <row r="1455" spans="1:16" ht="17.100000000000001" hidden="1" customHeight="1">
      <c r="A1455" s="80">
        <v>110262</v>
      </c>
      <c r="B1455" s="80" t="s">
        <v>2578</v>
      </c>
      <c r="C1455" s="81" t="s">
        <v>2594</v>
      </c>
      <c r="D1455" s="81" t="s">
        <v>5327</v>
      </c>
      <c r="E1455" s="82" t="s">
        <v>2597</v>
      </c>
      <c r="F1455" s="81"/>
      <c r="G1455" s="81" t="s">
        <v>4872</v>
      </c>
      <c r="H1455" s="82" t="s">
        <v>2597</v>
      </c>
      <c r="I1455" s="81" t="s">
        <v>2578</v>
      </c>
      <c r="J1455" s="83" t="s">
        <v>2578</v>
      </c>
      <c r="K1455" s="95">
        <v>1350</v>
      </c>
      <c r="L1455" s="84">
        <v>43306</v>
      </c>
      <c r="M1455" s="85" t="s">
        <v>5328</v>
      </c>
      <c r="N1455" s="81" t="s">
        <v>2578</v>
      </c>
      <c r="P1455" s="128">
        <f t="shared" si="22"/>
        <v>0</v>
      </c>
    </row>
    <row r="1456" spans="1:16" ht="17.100000000000001" hidden="1" customHeight="1">
      <c r="A1456" s="80">
        <v>110263</v>
      </c>
      <c r="B1456" s="80" t="s">
        <v>2578</v>
      </c>
      <c r="C1456" s="81" t="s">
        <v>2594</v>
      </c>
      <c r="D1456" s="81" t="s">
        <v>5329</v>
      </c>
      <c r="E1456" s="82" t="s">
        <v>2597</v>
      </c>
      <c r="F1456" s="81"/>
      <c r="G1456" s="81" t="s">
        <v>4872</v>
      </c>
      <c r="H1456" s="82" t="s">
        <v>2597</v>
      </c>
      <c r="I1456" s="81" t="s">
        <v>2578</v>
      </c>
      <c r="J1456" s="83" t="s">
        <v>2578</v>
      </c>
      <c r="K1456" s="95">
        <v>967</v>
      </c>
      <c r="L1456" s="84">
        <v>43794</v>
      </c>
      <c r="M1456" s="85" t="s">
        <v>5330</v>
      </c>
      <c r="N1456" s="81" t="s">
        <v>2578</v>
      </c>
      <c r="P1456" s="128">
        <f t="shared" si="22"/>
        <v>0</v>
      </c>
    </row>
    <row r="1457" spans="1:16" ht="17.100000000000001" hidden="1" customHeight="1">
      <c r="A1457" s="80">
        <v>110264</v>
      </c>
      <c r="B1457" s="80" t="s">
        <v>2578</v>
      </c>
      <c r="C1457" s="81" t="s">
        <v>2594</v>
      </c>
      <c r="D1457" s="81" t="s">
        <v>5331</v>
      </c>
      <c r="E1457" s="82" t="s">
        <v>2597</v>
      </c>
      <c r="F1457" s="81"/>
      <c r="G1457" s="81" t="s">
        <v>4872</v>
      </c>
      <c r="H1457" s="82" t="s">
        <v>2597</v>
      </c>
      <c r="I1457" s="81" t="s">
        <v>2578</v>
      </c>
      <c r="J1457" s="83" t="s">
        <v>2578</v>
      </c>
      <c r="K1457" s="95">
        <v>820</v>
      </c>
      <c r="L1457" s="84">
        <v>43384</v>
      </c>
      <c r="M1457" s="85" t="s">
        <v>5332</v>
      </c>
      <c r="N1457" s="81" t="s">
        <v>2578</v>
      </c>
      <c r="P1457" s="128">
        <f t="shared" si="22"/>
        <v>0</v>
      </c>
    </row>
    <row r="1458" spans="1:16" ht="17.100000000000001" hidden="1" customHeight="1">
      <c r="A1458" s="80">
        <v>110266</v>
      </c>
      <c r="B1458" s="80" t="s">
        <v>2578</v>
      </c>
      <c r="C1458" s="81" t="s">
        <v>2594</v>
      </c>
      <c r="D1458" s="81" t="s">
        <v>5333</v>
      </c>
      <c r="E1458" s="82" t="s">
        <v>2597</v>
      </c>
      <c r="F1458" s="81"/>
      <c r="G1458" s="81" t="s">
        <v>4872</v>
      </c>
      <c r="H1458" s="82" t="s">
        <v>2597</v>
      </c>
      <c r="I1458" s="81" t="s">
        <v>2578</v>
      </c>
      <c r="J1458" s="83" t="s">
        <v>2578</v>
      </c>
      <c r="K1458" s="95">
        <v>1059</v>
      </c>
      <c r="L1458" s="84">
        <v>43752</v>
      </c>
      <c r="M1458" s="85" t="s">
        <v>5334</v>
      </c>
      <c r="N1458" s="81" t="s">
        <v>2578</v>
      </c>
      <c r="P1458" s="128">
        <f t="shared" si="22"/>
        <v>0</v>
      </c>
    </row>
    <row r="1459" spans="1:16" ht="17.100000000000001" hidden="1" customHeight="1">
      <c r="A1459" s="80">
        <v>110267</v>
      </c>
      <c r="B1459" s="80" t="s">
        <v>2578</v>
      </c>
      <c r="C1459" s="81" t="s">
        <v>2594</v>
      </c>
      <c r="D1459" s="81" t="s">
        <v>5335</v>
      </c>
      <c r="E1459" s="82" t="s">
        <v>2597</v>
      </c>
      <c r="F1459" s="81"/>
      <c r="G1459" s="81" t="s">
        <v>4872</v>
      </c>
      <c r="H1459" s="82" t="s">
        <v>2597</v>
      </c>
      <c r="I1459" s="81" t="s">
        <v>2578</v>
      </c>
      <c r="J1459" s="83" t="s">
        <v>2578</v>
      </c>
      <c r="K1459" s="95">
        <v>981</v>
      </c>
      <c r="L1459" s="84">
        <v>43413</v>
      </c>
      <c r="M1459" s="85" t="s">
        <v>5336</v>
      </c>
      <c r="N1459" s="81" t="s">
        <v>2578</v>
      </c>
      <c r="P1459" s="128">
        <f t="shared" si="22"/>
        <v>0</v>
      </c>
    </row>
    <row r="1460" spans="1:16" ht="17.100000000000001" hidden="1" customHeight="1">
      <c r="A1460" s="80">
        <v>110270</v>
      </c>
      <c r="B1460" s="80" t="s">
        <v>2578</v>
      </c>
      <c r="C1460" s="81" t="s">
        <v>2594</v>
      </c>
      <c r="D1460" s="81" t="s">
        <v>5337</v>
      </c>
      <c r="E1460" s="82" t="s">
        <v>2597</v>
      </c>
      <c r="F1460" s="81"/>
      <c r="G1460" s="81" t="s">
        <v>4872</v>
      </c>
      <c r="H1460" s="82" t="s">
        <v>2597</v>
      </c>
      <c r="I1460" s="81" t="s">
        <v>2578</v>
      </c>
      <c r="J1460" s="83" t="s">
        <v>2578</v>
      </c>
      <c r="K1460" s="95">
        <v>10037.39</v>
      </c>
      <c r="L1460" s="84">
        <v>43986</v>
      </c>
      <c r="M1460" s="85" t="s">
        <v>5338</v>
      </c>
      <c r="N1460" s="81" t="s">
        <v>2578</v>
      </c>
      <c r="P1460" s="128">
        <f t="shared" si="22"/>
        <v>0</v>
      </c>
    </row>
    <row r="1461" spans="1:16" ht="17.100000000000001" hidden="1" customHeight="1">
      <c r="A1461" s="80">
        <v>110273</v>
      </c>
      <c r="B1461" s="80" t="s">
        <v>2578</v>
      </c>
      <c r="C1461" s="81" t="s">
        <v>2594</v>
      </c>
      <c r="D1461" s="81" t="s">
        <v>5339</v>
      </c>
      <c r="E1461" s="82" t="s">
        <v>2597</v>
      </c>
      <c r="F1461" s="81"/>
      <c r="G1461" s="81" t="s">
        <v>4872</v>
      </c>
      <c r="H1461" s="82" t="s">
        <v>2597</v>
      </c>
      <c r="I1461" s="81" t="s">
        <v>2578</v>
      </c>
      <c r="J1461" s="83" t="s">
        <v>2578</v>
      </c>
      <c r="K1461" s="95">
        <v>57495.35</v>
      </c>
      <c r="L1461" s="84">
        <v>43986</v>
      </c>
      <c r="M1461" s="85" t="s">
        <v>5340</v>
      </c>
      <c r="N1461" s="81" t="s">
        <v>2578</v>
      </c>
      <c r="P1461" s="128">
        <f t="shared" si="22"/>
        <v>0</v>
      </c>
    </row>
    <row r="1462" spans="1:16" ht="17.100000000000001" hidden="1" customHeight="1">
      <c r="A1462" s="80">
        <v>110274</v>
      </c>
      <c r="B1462" s="80" t="s">
        <v>2578</v>
      </c>
      <c r="C1462" s="81" t="s">
        <v>2594</v>
      </c>
      <c r="D1462" s="81" t="s">
        <v>5341</v>
      </c>
      <c r="E1462" s="82" t="s">
        <v>2597</v>
      </c>
      <c r="F1462" s="81"/>
      <c r="G1462" s="81" t="s">
        <v>4872</v>
      </c>
      <c r="H1462" s="82" t="s">
        <v>2597</v>
      </c>
      <c r="I1462" s="81" t="s">
        <v>2578</v>
      </c>
      <c r="J1462" s="83" t="s">
        <v>2578</v>
      </c>
      <c r="K1462" s="95">
        <v>9035</v>
      </c>
      <c r="L1462" s="84">
        <v>43986</v>
      </c>
      <c r="M1462" s="85" t="s">
        <v>5342</v>
      </c>
      <c r="N1462" s="81" t="s">
        <v>2578</v>
      </c>
      <c r="P1462" s="128">
        <f t="shared" si="22"/>
        <v>0</v>
      </c>
    </row>
    <row r="1463" spans="1:16" ht="17.100000000000001" hidden="1" customHeight="1">
      <c r="A1463" s="80">
        <v>110275</v>
      </c>
      <c r="B1463" s="80" t="s">
        <v>2578</v>
      </c>
      <c r="C1463" s="81" t="s">
        <v>2594</v>
      </c>
      <c r="D1463" s="81" t="s">
        <v>5343</v>
      </c>
      <c r="E1463" s="82" t="s">
        <v>2597</v>
      </c>
      <c r="F1463" s="81"/>
      <c r="G1463" s="81" t="s">
        <v>4872</v>
      </c>
      <c r="H1463" s="82" t="s">
        <v>2597</v>
      </c>
      <c r="I1463" s="81" t="s">
        <v>2578</v>
      </c>
      <c r="J1463" s="83" t="s">
        <v>2578</v>
      </c>
      <c r="K1463" s="95">
        <v>210</v>
      </c>
      <c r="L1463" s="84">
        <v>43845</v>
      </c>
      <c r="M1463" s="85" t="s">
        <v>5344</v>
      </c>
      <c r="N1463" s="81" t="s">
        <v>2578</v>
      </c>
      <c r="P1463" s="128">
        <f t="shared" si="22"/>
        <v>0</v>
      </c>
    </row>
    <row r="1464" spans="1:16" ht="17.100000000000001" hidden="1" customHeight="1">
      <c r="A1464" s="80">
        <v>110276</v>
      </c>
      <c r="B1464" s="80" t="s">
        <v>2578</v>
      </c>
      <c r="C1464" s="81" t="s">
        <v>2594</v>
      </c>
      <c r="D1464" s="81" t="s">
        <v>5345</v>
      </c>
      <c r="E1464" s="82" t="s">
        <v>2597</v>
      </c>
      <c r="F1464" s="81"/>
      <c r="G1464" s="81" t="s">
        <v>4872</v>
      </c>
      <c r="H1464" s="82" t="s">
        <v>2597</v>
      </c>
      <c r="I1464" s="81" t="s">
        <v>2578</v>
      </c>
      <c r="J1464" s="83" t="s">
        <v>2578</v>
      </c>
      <c r="K1464" s="95">
        <v>880</v>
      </c>
      <c r="L1464" s="84">
        <v>43951</v>
      </c>
      <c r="M1464" s="85" t="s">
        <v>5346</v>
      </c>
      <c r="N1464" s="81" t="s">
        <v>2578</v>
      </c>
      <c r="P1464" s="128">
        <f t="shared" si="22"/>
        <v>0</v>
      </c>
    </row>
    <row r="1465" spans="1:16" ht="17.100000000000001" hidden="1" customHeight="1">
      <c r="A1465" s="80">
        <v>110277</v>
      </c>
      <c r="B1465" s="80" t="s">
        <v>2578</v>
      </c>
      <c r="C1465" s="81" t="s">
        <v>2594</v>
      </c>
      <c r="D1465" s="81" t="s">
        <v>5347</v>
      </c>
      <c r="E1465" s="82" t="s">
        <v>2597</v>
      </c>
      <c r="F1465" s="81"/>
      <c r="G1465" s="81" t="s">
        <v>4872</v>
      </c>
      <c r="H1465" s="82" t="s">
        <v>2597</v>
      </c>
      <c r="I1465" s="81" t="s">
        <v>2578</v>
      </c>
      <c r="J1465" s="83" t="s">
        <v>2578</v>
      </c>
      <c r="K1465" s="95">
        <v>2450</v>
      </c>
      <c r="L1465" s="84">
        <v>43536</v>
      </c>
      <c r="M1465" s="85" t="s">
        <v>5348</v>
      </c>
      <c r="N1465" s="81" t="s">
        <v>2578</v>
      </c>
      <c r="P1465" s="128">
        <f t="shared" si="22"/>
        <v>0</v>
      </c>
    </row>
    <row r="1466" spans="1:16" ht="17.100000000000001" hidden="1" customHeight="1">
      <c r="A1466" s="80">
        <v>110278</v>
      </c>
      <c r="B1466" s="80" t="s">
        <v>2578</v>
      </c>
      <c r="C1466" s="81" t="s">
        <v>2594</v>
      </c>
      <c r="D1466" s="81" t="s">
        <v>5349</v>
      </c>
      <c r="E1466" s="82" t="s">
        <v>2597</v>
      </c>
      <c r="F1466" s="81"/>
      <c r="G1466" s="81" t="s">
        <v>4872</v>
      </c>
      <c r="H1466" s="82" t="s">
        <v>2597</v>
      </c>
      <c r="I1466" s="81" t="s">
        <v>2578</v>
      </c>
      <c r="J1466" s="83" t="s">
        <v>2578</v>
      </c>
      <c r="K1466" s="95">
        <v>1350</v>
      </c>
      <c r="L1466" s="84">
        <v>43587</v>
      </c>
      <c r="M1466" s="85" t="s">
        <v>5350</v>
      </c>
      <c r="N1466" s="81" t="s">
        <v>2578</v>
      </c>
      <c r="P1466" s="128">
        <f t="shared" si="22"/>
        <v>0</v>
      </c>
    </row>
    <row r="1467" spans="1:16" ht="17.100000000000001" hidden="1" customHeight="1">
      <c r="A1467" s="80">
        <v>110279</v>
      </c>
      <c r="B1467" s="80" t="s">
        <v>2578</v>
      </c>
      <c r="C1467" s="81" t="s">
        <v>2594</v>
      </c>
      <c r="D1467" s="81" t="s">
        <v>5351</v>
      </c>
      <c r="E1467" s="82" t="s">
        <v>2597</v>
      </c>
      <c r="F1467" s="81"/>
      <c r="G1467" s="81" t="s">
        <v>4872</v>
      </c>
      <c r="H1467" s="82" t="s">
        <v>2597</v>
      </c>
      <c r="I1467" s="81" t="s">
        <v>2578</v>
      </c>
      <c r="J1467" s="83" t="s">
        <v>2578</v>
      </c>
      <c r="K1467" s="95">
        <v>1490</v>
      </c>
      <c r="L1467" s="84">
        <v>43661</v>
      </c>
      <c r="M1467" s="85" t="s">
        <v>5352</v>
      </c>
      <c r="N1467" s="81" t="s">
        <v>2578</v>
      </c>
      <c r="P1467" s="128">
        <f t="shared" si="22"/>
        <v>0</v>
      </c>
    </row>
    <row r="1468" spans="1:16" ht="17.100000000000001" hidden="1" customHeight="1">
      <c r="A1468" s="80">
        <v>110280</v>
      </c>
      <c r="B1468" s="80" t="s">
        <v>2578</v>
      </c>
      <c r="C1468" s="81" t="s">
        <v>2594</v>
      </c>
      <c r="D1468" s="81" t="s">
        <v>5353</v>
      </c>
      <c r="E1468" s="82" t="s">
        <v>2597</v>
      </c>
      <c r="F1468" s="81"/>
      <c r="G1468" s="81" t="s">
        <v>4872</v>
      </c>
      <c r="H1468" s="82" t="s">
        <v>2597</v>
      </c>
      <c r="I1468" s="81" t="s">
        <v>2578</v>
      </c>
      <c r="J1468" s="83" t="s">
        <v>2578</v>
      </c>
      <c r="K1468" s="95">
        <v>4770</v>
      </c>
      <c r="L1468" s="84">
        <v>43699</v>
      </c>
      <c r="M1468" s="85" t="s">
        <v>5354</v>
      </c>
      <c r="N1468" s="81" t="s">
        <v>2578</v>
      </c>
      <c r="P1468" s="128">
        <f t="shared" si="22"/>
        <v>0</v>
      </c>
    </row>
    <row r="1469" spans="1:16" ht="17.100000000000001" hidden="1" customHeight="1">
      <c r="A1469" s="80">
        <v>110281</v>
      </c>
      <c r="B1469" s="80" t="s">
        <v>2578</v>
      </c>
      <c r="C1469" s="81" t="s">
        <v>2594</v>
      </c>
      <c r="D1469" s="81" t="s">
        <v>5355</v>
      </c>
      <c r="E1469" s="82" t="s">
        <v>2597</v>
      </c>
      <c r="F1469" s="81"/>
      <c r="G1469" s="81" t="s">
        <v>4872</v>
      </c>
      <c r="H1469" s="82" t="s">
        <v>2597</v>
      </c>
      <c r="I1469" s="81" t="s">
        <v>2578</v>
      </c>
      <c r="J1469" s="83" t="s">
        <v>2578</v>
      </c>
      <c r="K1469" s="95">
        <v>910</v>
      </c>
      <c r="L1469" s="84">
        <v>43801</v>
      </c>
      <c r="M1469" s="85" t="s">
        <v>5356</v>
      </c>
      <c r="N1469" s="81" t="s">
        <v>2578</v>
      </c>
      <c r="P1469" s="128">
        <f t="shared" si="22"/>
        <v>0</v>
      </c>
    </row>
    <row r="1470" spans="1:16" ht="17.100000000000001" hidden="1" customHeight="1">
      <c r="A1470" s="80">
        <v>110282</v>
      </c>
      <c r="B1470" s="80" t="s">
        <v>2578</v>
      </c>
      <c r="C1470" s="81" t="s">
        <v>2594</v>
      </c>
      <c r="D1470" s="81" t="s">
        <v>5357</v>
      </c>
      <c r="E1470" s="82" t="s">
        <v>2597</v>
      </c>
      <c r="F1470" s="81"/>
      <c r="G1470" s="81" t="s">
        <v>4872</v>
      </c>
      <c r="H1470" s="82" t="s">
        <v>2597</v>
      </c>
      <c r="I1470" s="81" t="s">
        <v>2578</v>
      </c>
      <c r="J1470" s="83" t="s">
        <v>2578</v>
      </c>
      <c r="K1470" s="95">
        <v>1090</v>
      </c>
      <c r="L1470" s="84">
        <v>43752</v>
      </c>
      <c r="M1470" s="85" t="s">
        <v>5358</v>
      </c>
      <c r="N1470" s="81" t="s">
        <v>2578</v>
      </c>
      <c r="P1470" s="128">
        <f t="shared" si="22"/>
        <v>0</v>
      </c>
    </row>
    <row r="1471" spans="1:16" ht="17.100000000000001" hidden="1" customHeight="1">
      <c r="A1471" s="80">
        <v>110284</v>
      </c>
      <c r="B1471" s="80" t="s">
        <v>2578</v>
      </c>
      <c r="C1471" s="81" t="s">
        <v>2594</v>
      </c>
      <c r="D1471" s="81" t="s">
        <v>5359</v>
      </c>
      <c r="E1471" s="82" t="s">
        <v>2597</v>
      </c>
      <c r="F1471" s="81"/>
      <c r="G1471" s="81" t="s">
        <v>4872</v>
      </c>
      <c r="H1471" s="82" t="s">
        <v>2597</v>
      </c>
      <c r="I1471" s="81" t="s">
        <v>2578</v>
      </c>
      <c r="J1471" s="83" t="s">
        <v>2578</v>
      </c>
      <c r="K1471" s="95">
        <v>1285.5</v>
      </c>
      <c r="L1471" s="84">
        <v>43906</v>
      </c>
      <c r="M1471" s="85" t="s">
        <v>5360</v>
      </c>
      <c r="N1471" s="81" t="s">
        <v>2578</v>
      </c>
      <c r="P1471" s="128">
        <f t="shared" si="22"/>
        <v>0</v>
      </c>
    </row>
    <row r="1472" spans="1:16" ht="17.100000000000001" hidden="1" customHeight="1">
      <c r="A1472" s="80">
        <v>110285</v>
      </c>
      <c r="B1472" s="80" t="s">
        <v>2578</v>
      </c>
      <c r="C1472" s="81" t="s">
        <v>2594</v>
      </c>
      <c r="D1472" s="81" t="s">
        <v>5361</v>
      </c>
      <c r="E1472" s="82" t="s">
        <v>2597</v>
      </c>
      <c r="F1472" s="81"/>
      <c r="G1472" s="81" t="s">
        <v>4872</v>
      </c>
      <c r="H1472" s="82" t="s">
        <v>2597</v>
      </c>
      <c r="I1472" s="81" t="s">
        <v>2578</v>
      </c>
      <c r="J1472" s="83" t="s">
        <v>2578</v>
      </c>
      <c r="K1472" s="95">
        <v>1115</v>
      </c>
      <c r="L1472" s="84">
        <v>43906</v>
      </c>
      <c r="M1472" s="85" t="s">
        <v>5362</v>
      </c>
      <c r="N1472" s="81" t="s">
        <v>2578</v>
      </c>
      <c r="P1472" s="128">
        <f t="shared" si="22"/>
        <v>0</v>
      </c>
    </row>
    <row r="1473" spans="1:16" ht="17.100000000000001" hidden="1" customHeight="1">
      <c r="A1473" s="80">
        <v>110286</v>
      </c>
      <c r="B1473" s="80" t="s">
        <v>2578</v>
      </c>
      <c r="C1473" s="81" t="s">
        <v>2594</v>
      </c>
      <c r="D1473" s="81" t="s">
        <v>5363</v>
      </c>
      <c r="E1473" s="82" t="s">
        <v>2597</v>
      </c>
      <c r="F1473" s="81"/>
      <c r="G1473" s="81" t="s">
        <v>4872</v>
      </c>
      <c r="H1473" s="82" t="s">
        <v>2597</v>
      </c>
      <c r="I1473" s="81" t="s">
        <v>2578</v>
      </c>
      <c r="J1473" s="83" t="s">
        <v>2578</v>
      </c>
      <c r="K1473" s="95">
        <v>1346.25</v>
      </c>
      <c r="L1473" s="84">
        <v>43816</v>
      </c>
      <c r="M1473" s="85" t="s">
        <v>5364</v>
      </c>
      <c r="N1473" s="81" t="s">
        <v>2578</v>
      </c>
      <c r="P1473" s="128">
        <f t="shared" si="22"/>
        <v>0</v>
      </c>
    </row>
    <row r="1474" spans="1:16" ht="17.100000000000001" hidden="1" customHeight="1">
      <c r="A1474" s="80">
        <v>110287</v>
      </c>
      <c r="B1474" s="80" t="s">
        <v>2578</v>
      </c>
      <c r="C1474" s="81" t="s">
        <v>2594</v>
      </c>
      <c r="D1474" s="81" t="s">
        <v>5365</v>
      </c>
      <c r="E1474" s="82" t="s">
        <v>2597</v>
      </c>
      <c r="F1474" s="81"/>
      <c r="G1474" s="81" t="s">
        <v>4872</v>
      </c>
      <c r="H1474" s="82" t="s">
        <v>2597</v>
      </c>
      <c r="I1474" s="81" t="s">
        <v>2578</v>
      </c>
      <c r="J1474" s="83" t="s">
        <v>2578</v>
      </c>
      <c r="K1474" s="95">
        <v>1215</v>
      </c>
      <c r="L1474" s="84">
        <v>43906</v>
      </c>
      <c r="M1474" s="85" t="s">
        <v>5366</v>
      </c>
      <c r="N1474" s="81" t="s">
        <v>2578</v>
      </c>
      <c r="P1474" s="128">
        <f t="shared" si="22"/>
        <v>0</v>
      </c>
    </row>
    <row r="1475" spans="1:16" ht="17.100000000000001" hidden="1" customHeight="1">
      <c r="A1475" s="80">
        <v>110180</v>
      </c>
      <c r="B1475" s="80" t="s">
        <v>2578</v>
      </c>
      <c r="C1475" s="81" t="s">
        <v>2594</v>
      </c>
      <c r="D1475" s="81" t="s">
        <v>5367</v>
      </c>
      <c r="E1475" s="82" t="s">
        <v>2597</v>
      </c>
      <c r="F1475" s="81"/>
      <c r="G1475" s="81" t="s">
        <v>4872</v>
      </c>
      <c r="H1475" s="82" t="s">
        <v>2597</v>
      </c>
      <c r="I1475" s="81" t="s">
        <v>2578</v>
      </c>
      <c r="J1475" s="83" t="s">
        <v>2578</v>
      </c>
      <c r="K1475" s="95">
        <v>0</v>
      </c>
      <c r="L1475" s="84" t="s">
        <v>2578</v>
      </c>
      <c r="M1475" s="85" t="s">
        <v>5368</v>
      </c>
      <c r="N1475" s="81" t="s">
        <v>2578</v>
      </c>
      <c r="P1475" s="128">
        <f t="shared" si="22"/>
        <v>0</v>
      </c>
    </row>
    <row r="1476" spans="1:16" ht="17.100000000000001" hidden="1" customHeight="1">
      <c r="A1476" s="80" t="s">
        <v>5369</v>
      </c>
      <c r="B1476" s="80" t="s">
        <v>2578</v>
      </c>
      <c r="C1476" s="81" t="s">
        <v>2594</v>
      </c>
      <c r="D1476" s="81" t="s">
        <v>5030</v>
      </c>
      <c r="E1476" s="82" t="s">
        <v>2597</v>
      </c>
      <c r="F1476" s="81"/>
      <c r="G1476" s="81" t="s">
        <v>4872</v>
      </c>
      <c r="H1476" s="82" t="s">
        <v>2597</v>
      </c>
      <c r="I1476" s="81" t="s">
        <v>2578</v>
      </c>
      <c r="J1476" s="83" t="s">
        <v>2578</v>
      </c>
      <c r="K1476" s="95">
        <v>0</v>
      </c>
      <c r="L1476" s="84" t="s">
        <v>2578</v>
      </c>
      <c r="M1476" s="85" t="s">
        <v>5370</v>
      </c>
      <c r="N1476" s="81" t="s">
        <v>2578</v>
      </c>
      <c r="P1476" s="128">
        <f t="shared" si="22"/>
        <v>0</v>
      </c>
    </row>
    <row r="1477" spans="1:16" ht="17.100000000000001" hidden="1" customHeight="1">
      <c r="A1477" s="80" t="s">
        <v>5371</v>
      </c>
      <c r="B1477" s="80" t="s">
        <v>2578</v>
      </c>
      <c r="C1477" s="81" t="s">
        <v>2594</v>
      </c>
      <c r="D1477" s="81" t="s">
        <v>5372</v>
      </c>
      <c r="E1477" s="82" t="s">
        <v>2597</v>
      </c>
      <c r="F1477" s="81"/>
      <c r="G1477" s="81" t="s">
        <v>4872</v>
      </c>
      <c r="H1477" s="82" t="s">
        <v>2597</v>
      </c>
      <c r="I1477" s="81" t="s">
        <v>2578</v>
      </c>
      <c r="J1477" s="83" t="s">
        <v>2578</v>
      </c>
      <c r="K1477" s="95">
        <v>0</v>
      </c>
      <c r="L1477" s="84" t="s">
        <v>2578</v>
      </c>
      <c r="M1477" s="85" t="s">
        <v>5373</v>
      </c>
      <c r="N1477" s="81" t="s">
        <v>2578</v>
      </c>
      <c r="P1477" s="128">
        <f t="shared" si="22"/>
        <v>0</v>
      </c>
    </row>
    <row r="1478" spans="1:16" ht="17.100000000000001" hidden="1" customHeight="1">
      <c r="A1478" s="80" t="s">
        <v>5374</v>
      </c>
      <c r="B1478" s="80" t="s">
        <v>2578</v>
      </c>
      <c r="C1478" s="81" t="s">
        <v>2594</v>
      </c>
      <c r="D1478" s="81" t="s">
        <v>4876</v>
      </c>
      <c r="E1478" s="82" t="s">
        <v>2597</v>
      </c>
      <c r="F1478" s="81"/>
      <c r="G1478" s="81" t="s">
        <v>4872</v>
      </c>
      <c r="H1478" s="82" t="s">
        <v>2597</v>
      </c>
      <c r="I1478" s="81" t="s">
        <v>2578</v>
      </c>
      <c r="J1478" s="83" t="s">
        <v>2578</v>
      </c>
      <c r="K1478" s="95">
        <v>0</v>
      </c>
      <c r="L1478" s="84" t="s">
        <v>2578</v>
      </c>
      <c r="M1478" s="85" t="s">
        <v>5375</v>
      </c>
      <c r="N1478" s="81" t="s">
        <v>2578</v>
      </c>
      <c r="P1478" s="128">
        <f t="shared" si="22"/>
        <v>0</v>
      </c>
    </row>
    <row r="1479" spans="1:16" ht="17.100000000000001" hidden="1" customHeight="1">
      <c r="A1479" s="80" t="s">
        <v>5376</v>
      </c>
      <c r="B1479" s="80" t="s">
        <v>2578</v>
      </c>
      <c r="C1479" s="81" t="s">
        <v>2594</v>
      </c>
      <c r="D1479" s="81" t="s">
        <v>4878</v>
      </c>
      <c r="E1479" s="82" t="s">
        <v>2597</v>
      </c>
      <c r="F1479" s="81"/>
      <c r="G1479" s="81" t="s">
        <v>4872</v>
      </c>
      <c r="H1479" s="82" t="s">
        <v>2597</v>
      </c>
      <c r="I1479" s="81" t="s">
        <v>2578</v>
      </c>
      <c r="J1479" s="83" t="s">
        <v>2578</v>
      </c>
      <c r="K1479" s="95">
        <v>0</v>
      </c>
      <c r="L1479" s="84" t="s">
        <v>2578</v>
      </c>
      <c r="M1479" s="85" t="s">
        <v>4879</v>
      </c>
      <c r="N1479" s="81" t="s">
        <v>2578</v>
      </c>
      <c r="P1479" s="128">
        <f t="shared" si="22"/>
        <v>0</v>
      </c>
    </row>
    <row r="1480" spans="1:16" ht="17.100000000000001" hidden="1" customHeight="1">
      <c r="A1480" s="80" t="s">
        <v>5377</v>
      </c>
      <c r="B1480" s="80" t="s">
        <v>2578</v>
      </c>
      <c r="C1480" s="81" t="s">
        <v>2594</v>
      </c>
      <c r="D1480" s="81" t="s">
        <v>4892</v>
      </c>
      <c r="E1480" s="82" t="s">
        <v>2597</v>
      </c>
      <c r="F1480" s="81"/>
      <c r="G1480" s="81" t="s">
        <v>4872</v>
      </c>
      <c r="H1480" s="82" t="s">
        <v>2597</v>
      </c>
      <c r="I1480" s="81" t="s">
        <v>2578</v>
      </c>
      <c r="J1480" s="83" t="s">
        <v>2578</v>
      </c>
      <c r="K1480" s="95">
        <v>0</v>
      </c>
      <c r="L1480" s="84" t="s">
        <v>2578</v>
      </c>
      <c r="M1480" s="85" t="s">
        <v>5378</v>
      </c>
      <c r="N1480" s="81" t="s">
        <v>2578</v>
      </c>
      <c r="P1480" s="128">
        <f t="shared" si="22"/>
        <v>0</v>
      </c>
    </row>
    <row r="1481" spans="1:16" ht="17.100000000000001" hidden="1" customHeight="1">
      <c r="A1481" s="80" t="s">
        <v>5379</v>
      </c>
      <c r="B1481" s="80" t="s">
        <v>2578</v>
      </c>
      <c r="C1481" s="81" t="s">
        <v>2594</v>
      </c>
      <c r="D1481" s="81" t="s">
        <v>4896</v>
      </c>
      <c r="E1481" s="82" t="s">
        <v>2597</v>
      </c>
      <c r="F1481" s="81"/>
      <c r="G1481" s="81" t="s">
        <v>4872</v>
      </c>
      <c r="H1481" s="82" t="s">
        <v>2597</v>
      </c>
      <c r="I1481" s="81" t="s">
        <v>2578</v>
      </c>
      <c r="J1481" s="83" t="s">
        <v>2578</v>
      </c>
      <c r="K1481" s="95">
        <v>0</v>
      </c>
      <c r="L1481" s="84" t="s">
        <v>2578</v>
      </c>
      <c r="M1481" s="85" t="s">
        <v>5380</v>
      </c>
      <c r="N1481" s="81" t="s">
        <v>2578</v>
      </c>
      <c r="P1481" s="128">
        <f t="shared" si="22"/>
        <v>0</v>
      </c>
    </row>
    <row r="1482" spans="1:16" ht="17.100000000000001" hidden="1" customHeight="1">
      <c r="A1482" s="80" t="s">
        <v>5381</v>
      </c>
      <c r="B1482" s="80" t="s">
        <v>2578</v>
      </c>
      <c r="C1482" s="81" t="s">
        <v>2594</v>
      </c>
      <c r="D1482" s="81" t="s">
        <v>4904</v>
      </c>
      <c r="E1482" s="82" t="s">
        <v>2597</v>
      </c>
      <c r="F1482" s="81"/>
      <c r="G1482" s="81" t="s">
        <v>4872</v>
      </c>
      <c r="H1482" s="82" t="s">
        <v>2597</v>
      </c>
      <c r="I1482" s="81" t="s">
        <v>2578</v>
      </c>
      <c r="J1482" s="83" t="s">
        <v>2578</v>
      </c>
      <c r="K1482" s="95">
        <v>0</v>
      </c>
      <c r="L1482" s="84" t="s">
        <v>2578</v>
      </c>
      <c r="M1482" s="85" t="s">
        <v>5382</v>
      </c>
      <c r="N1482" s="81" t="s">
        <v>2578</v>
      </c>
      <c r="P1482" s="128">
        <f t="shared" si="22"/>
        <v>0</v>
      </c>
    </row>
    <row r="1483" spans="1:16" ht="17.100000000000001" hidden="1" customHeight="1">
      <c r="A1483" s="80" t="s">
        <v>5383</v>
      </c>
      <c r="B1483" s="80" t="s">
        <v>2578</v>
      </c>
      <c r="C1483" s="81" t="s">
        <v>2594</v>
      </c>
      <c r="D1483" s="81" t="s">
        <v>4910</v>
      </c>
      <c r="E1483" s="82" t="s">
        <v>2597</v>
      </c>
      <c r="F1483" s="81"/>
      <c r="G1483" s="81" t="s">
        <v>4872</v>
      </c>
      <c r="H1483" s="82" t="s">
        <v>2597</v>
      </c>
      <c r="I1483" s="81" t="s">
        <v>2578</v>
      </c>
      <c r="J1483" s="83" t="s">
        <v>2578</v>
      </c>
      <c r="K1483" s="95">
        <v>0</v>
      </c>
      <c r="L1483" s="84">
        <v>42859</v>
      </c>
      <c r="M1483" s="85" t="s">
        <v>4911</v>
      </c>
      <c r="N1483" s="81" t="s">
        <v>2578</v>
      </c>
      <c r="P1483" s="128">
        <f t="shared" ref="P1483:P1546" si="23">K1483*F1483</f>
        <v>0</v>
      </c>
    </row>
    <row r="1484" spans="1:16" ht="17.100000000000001" hidden="1" customHeight="1">
      <c r="A1484" s="80" t="s">
        <v>5384</v>
      </c>
      <c r="B1484" s="80" t="s">
        <v>2578</v>
      </c>
      <c r="C1484" s="81" t="s">
        <v>2594</v>
      </c>
      <c r="D1484" s="81" t="s">
        <v>4912</v>
      </c>
      <c r="E1484" s="82" t="s">
        <v>2597</v>
      </c>
      <c r="F1484" s="81"/>
      <c r="G1484" s="81" t="s">
        <v>4872</v>
      </c>
      <c r="H1484" s="82" t="s">
        <v>2597</v>
      </c>
      <c r="I1484" s="81" t="s">
        <v>2578</v>
      </c>
      <c r="J1484" s="83" t="s">
        <v>2578</v>
      </c>
      <c r="K1484" s="95">
        <v>0</v>
      </c>
      <c r="L1484" s="84" t="s">
        <v>2578</v>
      </c>
      <c r="M1484" s="85" t="s">
        <v>5385</v>
      </c>
      <c r="N1484" s="81" t="s">
        <v>2578</v>
      </c>
      <c r="P1484" s="128">
        <f t="shared" si="23"/>
        <v>0</v>
      </c>
    </row>
    <row r="1485" spans="1:16" ht="17.100000000000001" hidden="1" customHeight="1">
      <c r="A1485" s="80" t="s">
        <v>5386</v>
      </c>
      <c r="B1485" s="80" t="s">
        <v>2578</v>
      </c>
      <c r="C1485" s="81" t="s">
        <v>2594</v>
      </c>
      <c r="D1485" s="81" t="s">
        <v>5387</v>
      </c>
      <c r="E1485" s="82" t="s">
        <v>2597</v>
      </c>
      <c r="F1485" s="81"/>
      <c r="G1485" s="81" t="s">
        <v>4872</v>
      </c>
      <c r="H1485" s="82" t="s">
        <v>2597</v>
      </c>
      <c r="I1485" s="81" t="s">
        <v>2578</v>
      </c>
      <c r="J1485" s="83" t="s">
        <v>2578</v>
      </c>
      <c r="K1485" s="95">
        <v>0</v>
      </c>
      <c r="L1485" s="84" t="s">
        <v>2578</v>
      </c>
      <c r="M1485" s="85" t="s">
        <v>5388</v>
      </c>
      <c r="N1485" s="81" t="s">
        <v>2578</v>
      </c>
      <c r="P1485" s="128">
        <f t="shared" si="23"/>
        <v>0</v>
      </c>
    </row>
    <row r="1486" spans="1:16" ht="17.100000000000001" hidden="1" customHeight="1">
      <c r="A1486" s="80" t="s">
        <v>5389</v>
      </c>
      <c r="B1486" s="80" t="s">
        <v>2578</v>
      </c>
      <c r="C1486" s="81" t="s">
        <v>2594</v>
      </c>
      <c r="D1486" s="81" t="s">
        <v>4940</v>
      </c>
      <c r="E1486" s="82" t="s">
        <v>2597</v>
      </c>
      <c r="F1486" s="81"/>
      <c r="G1486" s="81" t="s">
        <v>4872</v>
      </c>
      <c r="H1486" s="82" t="s">
        <v>2597</v>
      </c>
      <c r="I1486" s="81" t="s">
        <v>2578</v>
      </c>
      <c r="J1486" s="83" t="s">
        <v>2578</v>
      </c>
      <c r="K1486" s="95">
        <v>0</v>
      </c>
      <c r="L1486" s="84">
        <v>42543</v>
      </c>
      <c r="M1486" s="85" t="s">
        <v>5390</v>
      </c>
      <c r="N1486" s="81" t="s">
        <v>2578</v>
      </c>
      <c r="P1486" s="128">
        <f t="shared" si="23"/>
        <v>0</v>
      </c>
    </row>
    <row r="1487" spans="1:16" ht="17.100000000000001" hidden="1" customHeight="1">
      <c r="A1487" s="80" t="s">
        <v>5391</v>
      </c>
      <c r="B1487" s="80" t="s">
        <v>2578</v>
      </c>
      <c r="C1487" s="81" t="s">
        <v>2594</v>
      </c>
      <c r="D1487" s="81" t="s">
        <v>4944</v>
      </c>
      <c r="E1487" s="82" t="s">
        <v>2597</v>
      </c>
      <c r="F1487" s="81"/>
      <c r="G1487" s="81" t="s">
        <v>4872</v>
      </c>
      <c r="H1487" s="82" t="s">
        <v>2597</v>
      </c>
      <c r="I1487" s="81" t="s">
        <v>2578</v>
      </c>
      <c r="J1487" s="83" t="s">
        <v>2578</v>
      </c>
      <c r="K1487" s="95">
        <v>0</v>
      </c>
      <c r="L1487" s="84" t="s">
        <v>2578</v>
      </c>
      <c r="M1487" s="85" t="s">
        <v>4945</v>
      </c>
      <c r="N1487" s="81" t="s">
        <v>2578</v>
      </c>
      <c r="P1487" s="128">
        <f t="shared" si="23"/>
        <v>0</v>
      </c>
    </row>
    <row r="1488" spans="1:16" ht="17.100000000000001" hidden="1" customHeight="1">
      <c r="A1488" s="80" t="s">
        <v>5392</v>
      </c>
      <c r="B1488" s="80" t="s">
        <v>2578</v>
      </c>
      <c r="C1488" s="81" t="s">
        <v>2594</v>
      </c>
      <c r="D1488" s="81" t="s">
        <v>4989</v>
      </c>
      <c r="E1488" s="82" t="s">
        <v>2597</v>
      </c>
      <c r="F1488" s="81"/>
      <c r="G1488" s="81" t="s">
        <v>4872</v>
      </c>
      <c r="H1488" s="82" t="s">
        <v>2597</v>
      </c>
      <c r="I1488" s="81" t="s">
        <v>2578</v>
      </c>
      <c r="J1488" s="83" t="s">
        <v>2578</v>
      </c>
      <c r="K1488" s="95">
        <v>0</v>
      </c>
      <c r="L1488" s="84" t="s">
        <v>2578</v>
      </c>
      <c r="M1488" s="85" t="s">
        <v>4990</v>
      </c>
      <c r="N1488" s="81" t="s">
        <v>2578</v>
      </c>
      <c r="P1488" s="128">
        <f t="shared" si="23"/>
        <v>0</v>
      </c>
    </row>
    <row r="1489" spans="1:16" ht="17.100000000000001" hidden="1" customHeight="1">
      <c r="A1489" s="80" t="s">
        <v>5393</v>
      </c>
      <c r="B1489" s="80" t="s">
        <v>2578</v>
      </c>
      <c r="C1489" s="81" t="s">
        <v>2594</v>
      </c>
      <c r="D1489" s="81" t="s">
        <v>5036</v>
      </c>
      <c r="E1489" s="82" t="s">
        <v>2597</v>
      </c>
      <c r="F1489" s="81"/>
      <c r="G1489" s="81" t="s">
        <v>4872</v>
      </c>
      <c r="H1489" s="82" t="s">
        <v>2597</v>
      </c>
      <c r="I1489" s="81" t="s">
        <v>2578</v>
      </c>
      <c r="J1489" s="83" t="s">
        <v>2578</v>
      </c>
      <c r="K1489" s="95">
        <v>0</v>
      </c>
      <c r="L1489" s="84" t="s">
        <v>2578</v>
      </c>
      <c r="M1489" s="85" t="s">
        <v>5037</v>
      </c>
      <c r="N1489" s="81" t="s">
        <v>2578</v>
      </c>
      <c r="P1489" s="128">
        <f t="shared" si="23"/>
        <v>0</v>
      </c>
    </row>
    <row r="1490" spans="1:16" ht="17.100000000000001" hidden="1" customHeight="1">
      <c r="A1490" s="80" t="s">
        <v>5394</v>
      </c>
      <c r="B1490" s="80" t="s">
        <v>2578</v>
      </c>
      <c r="C1490" s="81" t="s">
        <v>2594</v>
      </c>
      <c r="D1490" s="81" t="s">
        <v>5038</v>
      </c>
      <c r="E1490" s="82" t="s">
        <v>2597</v>
      </c>
      <c r="F1490" s="81"/>
      <c r="G1490" s="81" t="s">
        <v>4872</v>
      </c>
      <c r="H1490" s="82" t="s">
        <v>2597</v>
      </c>
      <c r="I1490" s="81" t="s">
        <v>2578</v>
      </c>
      <c r="J1490" s="83" t="s">
        <v>2578</v>
      </c>
      <c r="K1490" s="95">
        <v>0</v>
      </c>
      <c r="L1490" s="84" t="s">
        <v>2578</v>
      </c>
      <c r="M1490" s="85" t="s">
        <v>5039</v>
      </c>
      <c r="N1490" s="81" t="s">
        <v>2578</v>
      </c>
      <c r="P1490" s="128">
        <f t="shared" si="23"/>
        <v>0</v>
      </c>
    </row>
    <row r="1491" spans="1:16" ht="17.100000000000001" hidden="1" customHeight="1">
      <c r="A1491" s="80" t="s">
        <v>5395</v>
      </c>
      <c r="B1491" s="80" t="s">
        <v>2578</v>
      </c>
      <c r="C1491" s="81" t="s">
        <v>2594</v>
      </c>
      <c r="D1491" s="81" t="s">
        <v>5058</v>
      </c>
      <c r="E1491" s="82" t="s">
        <v>2597</v>
      </c>
      <c r="F1491" s="81"/>
      <c r="G1491" s="81" t="s">
        <v>4872</v>
      </c>
      <c r="H1491" s="82" t="s">
        <v>2597</v>
      </c>
      <c r="I1491" s="81" t="s">
        <v>2578</v>
      </c>
      <c r="J1491" s="83" t="s">
        <v>2578</v>
      </c>
      <c r="K1491" s="95">
        <v>0</v>
      </c>
      <c r="L1491" s="84" t="s">
        <v>2578</v>
      </c>
      <c r="M1491" s="85" t="s">
        <v>5059</v>
      </c>
      <c r="N1491" s="81" t="s">
        <v>2578</v>
      </c>
      <c r="P1491" s="128">
        <f t="shared" si="23"/>
        <v>0</v>
      </c>
    </row>
    <row r="1492" spans="1:16" ht="17.100000000000001" hidden="1" customHeight="1">
      <c r="A1492" s="80" t="s">
        <v>5396</v>
      </c>
      <c r="B1492" s="80" t="s">
        <v>2578</v>
      </c>
      <c r="C1492" s="81" t="s">
        <v>2594</v>
      </c>
      <c r="D1492" s="81" t="s">
        <v>5064</v>
      </c>
      <c r="E1492" s="82" t="s">
        <v>2597</v>
      </c>
      <c r="F1492" s="81"/>
      <c r="G1492" s="81" t="s">
        <v>4872</v>
      </c>
      <c r="H1492" s="82" t="s">
        <v>2597</v>
      </c>
      <c r="I1492" s="81" t="s">
        <v>2578</v>
      </c>
      <c r="J1492" s="83" t="s">
        <v>2578</v>
      </c>
      <c r="K1492" s="95">
        <v>0</v>
      </c>
      <c r="L1492" s="84" t="s">
        <v>2578</v>
      </c>
      <c r="M1492" s="85" t="s">
        <v>5397</v>
      </c>
      <c r="N1492" s="81" t="s">
        <v>2578</v>
      </c>
      <c r="P1492" s="128">
        <f t="shared" si="23"/>
        <v>0</v>
      </c>
    </row>
    <row r="1493" spans="1:16" ht="17.100000000000001" hidden="1" customHeight="1">
      <c r="A1493" s="80" t="s">
        <v>5398</v>
      </c>
      <c r="B1493" s="80" t="s">
        <v>2578</v>
      </c>
      <c r="C1493" s="81" t="s">
        <v>2594</v>
      </c>
      <c r="D1493" s="81" t="s">
        <v>5079</v>
      </c>
      <c r="E1493" s="82" t="s">
        <v>2597</v>
      </c>
      <c r="F1493" s="81"/>
      <c r="G1493" s="81" t="s">
        <v>4872</v>
      </c>
      <c r="H1493" s="82" t="s">
        <v>2597</v>
      </c>
      <c r="I1493" s="81" t="s">
        <v>2578</v>
      </c>
      <c r="J1493" s="83" t="s">
        <v>2578</v>
      </c>
      <c r="K1493" s="95">
        <v>0</v>
      </c>
      <c r="L1493" s="84" t="s">
        <v>2578</v>
      </c>
      <c r="M1493" s="85" t="s">
        <v>5080</v>
      </c>
      <c r="N1493" s="81" t="s">
        <v>2578</v>
      </c>
      <c r="P1493" s="128">
        <f t="shared" si="23"/>
        <v>0</v>
      </c>
    </row>
    <row r="1494" spans="1:16" ht="17.100000000000001" hidden="1" customHeight="1">
      <c r="A1494" s="80" t="s">
        <v>5399</v>
      </c>
      <c r="B1494" s="80" t="s">
        <v>2578</v>
      </c>
      <c r="C1494" s="81" t="s">
        <v>2594</v>
      </c>
      <c r="D1494" s="81" t="s">
        <v>5081</v>
      </c>
      <c r="E1494" s="82" t="s">
        <v>2597</v>
      </c>
      <c r="F1494" s="81"/>
      <c r="G1494" s="81" t="s">
        <v>4872</v>
      </c>
      <c r="H1494" s="82" t="s">
        <v>2597</v>
      </c>
      <c r="I1494" s="81" t="s">
        <v>2578</v>
      </c>
      <c r="J1494" s="83" t="s">
        <v>2578</v>
      </c>
      <c r="K1494" s="95">
        <v>0</v>
      </c>
      <c r="L1494" s="84" t="s">
        <v>2578</v>
      </c>
      <c r="M1494" s="85" t="s">
        <v>5082</v>
      </c>
      <c r="N1494" s="81" t="s">
        <v>2578</v>
      </c>
      <c r="P1494" s="128">
        <f t="shared" si="23"/>
        <v>0</v>
      </c>
    </row>
    <row r="1495" spans="1:16" ht="17.100000000000001" hidden="1" customHeight="1">
      <c r="A1495" s="80" t="s">
        <v>5400</v>
      </c>
      <c r="B1495" s="80" t="s">
        <v>2578</v>
      </c>
      <c r="C1495" s="81" t="s">
        <v>2594</v>
      </c>
      <c r="D1495" s="81" t="s">
        <v>5101</v>
      </c>
      <c r="E1495" s="82" t="s">
        <v>2597</v>
      </c>
      <c r="F1495" s="81"/>
      <c r="G1495" s="81" t="s">
        <v>4872</v>
      </c>
      <c r="H1495" s="82" t="s">
        <v>2597</v>
      </c>
      <c r="I1495" s="81" t="s">
        <v>2578</v>
      </c>
      <c r="J1495" s="83" t="s">
        <v>2578</v>
      </c>
      <c r="K1495" s="95">
        <v>0</v>
      </c>
      <c r="L1495" s="84">
        <v>42858</v>
      </c>
      <c r="M1495" s="85" t="s">
        <v>5102</v>
      </c>
      <c r="N1495" s="81" t="s">
        <v>2578</v>
      </c>
      <c r="P1495" s="128">
        <f t="shared" si="23"/>
        <v>0</v>
      </c>
    </row>
    <row r="1496" spans="1:16" ht="17.100000000000001" hidden="1" customHeight="1">
      <c r="A1496" s="80" t="s">
        <v>5401</v>
      </c>
      <c r="B1496" s="80" t="s">
        <v>2578</v>
      </c>
      <c r="C1496" s="81" t="s">
        <v>2594</v>
      </c>
      <c r="D1496" s="81" t="s">
        <v>5111</v>
      </c>
      <c r="E1496" s="82" t="s">
        <v>2597</v>
      </c>
      <c r="F1496" s="81"/>
      <c r="G1496" s="81" t="s">
        <v>4872</v>
      </c>
      <c r="H1496" s="82" t="s">
        <v>2597</v>
      </c>
      <c r="I1496" s="81" t="s">
        <v>2578</v>
      </c>
      <c r="J1496" s="83" t="s">
        <v>2578</v>
      </c>
      <c r="K1496" s="95">
        <v>0</v>
      </c>
      <c r="L1496" s="84" t="s">
        <v>2578</v>
      </c>
      <c r="M1496" s="85" t="s">
        <v>5112</v>
      </c>
      <c r="N1496" s="81" t="s">
        <v>2578</v>
      </c>
      <c r="P1496" s="128">
        <f t="shared" si="23"/>
        <v>0</v>
      </c>
    </row>
    <row r="1497" spans="1:16" ht="17.100000000000001" hidden="1" customHeight="1">
      <c r="A1497" s="80" t="s">
        <v>5402</v>
      </c>
      <c r="B1497" s="80" t="s">
        <v>2578</v>
      </c>
      <c r="C1497" s="81" t="s">
        <v>2594</v>
      </c>
      <c r="D1497" s="81" t="s">
        <v>5137</v>
      </c>
      <c r="E1497" s="82" t="s">
        <v>2597</v>
      </c>
      <c r="F1497" s="81"/>
      <c r="G1497" s="81" t="s">
        <v>4872</v>
      </c>
      <c r="H1497" s="82" t="s">
        <v>2597</v>
      </c>
      <c r="I1497" s="81" t="s">
        <v>2578</v>
      </c>
      <c r="J1497" s="83" t="s">
        <v>2578</v>
      </c>
      <c r="K1497" s="95">
        <v>0</v>
      </c>
      <c r="L1497" s="84">
        <v>42858</v>
      </c>
      <c r="M1497" s="85" t="s">
        <v>5138</v>
      </c>
      <c r="N1497" s="81" t="s">
        <v>2578</v>
      </c>
      <c r="P1497" s="128">
        <f t="shared" si="23"/>
        <v>0</v>
      </c>
    </row>
    <row r="1498" spans="1:16" ht="17.100000000000001" hidden="1" customHeight="1">
      <c r="A1498" s="80" t="s">
        <v>5403</v>
      </c>
      <c r="B1498" s="80" t="s">
        <v>2578</v>
      </c>
      <c r="C1498" s="81" t="s">
        <v>2594</v>
      </c>
      <c r="D1498" s="81" t="s">
        <v>5404</v>
      </c>
      <c r="E1498" s="82" t="s">
        <v>2597</v>
      </c>
      <c r="F1498" s="81"/>
      <c r="G1498" s="81" t="s">
        <v>4872</v>
      </c>
      <c r="H1498" s="82" t="s">
        <v>2597</v>
      </c>
      <c r="I1498" s="81" t="s">
        <v>2578</v>
      </c>
      <c r="J1498" s="83" t="s">
        <v>2578</v>
      </c>
      <c r="K1498" s="95">
        <v>0</v>
      </c>
      <c r="L1498" s="84" t="s">
        <v>2578</v>
      </c>
      <c r="M1498" s="85" t="s">
        <v>5405</v>
      </c>
      <c r="N1498" s="81" t="s">
        <v>2578</v>
      </c>
      <c r="P1498" s="128">
        <f t="shared" si="23"/>
        <v>0</v>
      </c>
    </row>
    <row r="1499" spans="1:16" ht="17.100000000000001" hidden="1" customHeight="1">
      <c r="A1499" s="80" t="s">
        <v>5406</v>
      </c>
      <c r="B1499" s="80" t="s">
        <v>2578</v>
      </c>
      <c r="C1499" s="81" t="s">
        <v>2594</v>
      </c>
      <c r="D1499" s="81" t="s">
        <v>5143</v>
      </c>
      <c r="E1499" s="82" t="s">
        <v>2597</v>
      </c>
      <c r="F1499" s="81"/>
      <c r="G1499" s="81" t="s">
        <v>4872</v>
      </c>
      <c r="H1499" s="82" t="s">
        <v>2597</v>
      </c>
      <c r="I1499" s="81" t="s">
        <v>2578</v>
      </c>
      <c r="J1499" s="83" t="s">
        <v>2578</v>
      </c>
      <c r="K1499" s="95">
        <v>0</v>
      </c>
      <c r="L1499" s="84">
        <v>42976</v>
      </c>
      <c r="M1499" s="85" t="s">
        <v>5144</v>
      </c>
      <c r="N1499" s="81" t="s">
        <v>2578</v>
      </c>
      <c r="P1499" s="128">
        <f t="shared" si="23"/>
        <v>0</v>
      </c>
    </row>
    <row r="1500" spans="1:16" ht="17.100000000000001" hidden="1" customHeight="1">
      <c r="A1500" s="80" t="s">
        <v>5407</v>
      </c>
      <c r="B1500" s="80" t="s">
        <v>2578</v>
      </c>
      <c r="C1500" s="81" t="s">
        <v>2594</v>
      </c>
      <c r="D1500" s="81" t="s">
        <v>5145</v>
      </c>
      <c r="E1500" s="82" t="s">
        <v>2597</v>
      </c>
      <c r="F1500" s="81"/>
      <c r="G1500" s="81" t="s">
        <v>4872</v>
      </c>
      <c r="H1500" s="82" t="s">
        <v>2597</v>
      </c>
      <c r="I1500" s="81" t="s">
        <v>2578</v>
      </c>
      <c r="J1500" s="83" t="s">
        <v>2578</v>
      </c>
      <c r="K1500" s="95">
        <v>0</v>
      </c>
      <c r="L1500" s="84" t="s">
        <v>2578</v>
      </c>
      <c r="M1500" s="85" t="s">
        <v>5146</v>
      </c>
      <c r="N1500" s="81" t="s">
        <v>2578</v>
      </c>
      <c r="P1500" s="128">
        <f t="shared" si="23"/>
        <v>0</v>
      </c>
    </row>
    <row r="1501" spans="1:16" ht="17.100000000000001" hidden="1" customHeight="1">
      <c r="A1501" s="80" t="s">
        <v>5408</v>
      </c>
      <c r="B1501" s="80" t="s">
        <v>2578</v>
      </c>
      <c r="C1501" s="81" t="s">
        <v>2594</v>
      </c>
      <c r="D1501" s="81" t="s">
        <v>5147</v>
      </c>
      <c r="E1501" s="82" t="s">
        <v>2597</v>
      </c>
      <c r="F1501" s="81"/>
      <c r="G1501" s="81" t="s">
        <v>4872</v>
      </c>
      <c r="H1501" s="82" t="s">
        <v>2597</v>
      </c>
      <c r="I1501" s="81" t="s">
        <v>2578</v>
      </c>
      <c r="J1501" s="83" t="s">
        <v>2578</v>
      </c>
      <c r="K1501" s="95">
        <v>0</v>
      </c>
      <c r="L1501" s="84" t="s">
        <v>2578</v>
      </c>
      <c r="M1501" s="85" t="s">
        <v>5148</v>
      </c>
      <c r="N1501" s="81" t="s">
        <v>2578</v>
      </c>
      <c r="P1501" s="128">
        <f t="shared" si="23"/>
        <v>0</v>
      </c>
    </row>
    <row r="1502" spans="1:16" ht="17.100000000000001" hidden="1" customHeight="1">
      <c r="A1502" s="80" t="s">
        <v>5409</v>
      </c>
      <c r="B1502" s="80" t="s">
        <v>2578</v>
      </c>
      <c r="C1502" s="81" t="s">
        <v>2594</v>
      </c>
      <c r="D1502" s="81" t="s">
        <v>5151</v>
      </c>
      <c r="E1502" s="82" t="s">
        <v>2597</v>
      </c>
      <c r="F1502" s="81"/>
      <c r="G1502" s="81" t="s">
        <v>4872</v>
      </c>
      <c r="H1502" s="82" t="s">
        <v>2597</v>
      </c>
      <c r="I1502" s="81" t="s">
        <v>2578</v>
      </c>
      <c r="J1502" s="83" t="s">
        <v>2578</v>
      </c>
      <c r="K1502" s="95">
        <v>0</v>
      </c>
      <c r="L1502" s="84" t="s">
        <v>2578</v>
      </c>
      <c r="M1502" s="85" t="s">
        <v>5152</v>
      </c>
      <c r="N1502" s="81" t="s">
        <v>2578</v>
      </c>
      <c r="P1502" s="128">
        <f t="shared" si="23"/>
        <v>0</v>
      </c>
    </row>
    <row r="1503" spans="1:16" ht="17.100000000000001" hidden="1" customHeight="1">
      <c r="A1503" s="80" t="s">
        <v>5410</v>
      </c>
      <c r="B1503" s="80" t="s">
        <v>2578</v>
      </c>
      <c r="C1503" s="81" t="s">
        <v>2594</v>
      </c>
      <c r="D1503" s="81" t="s">
        <v>5161</v>
      </c>
      <c r="E1503" s="82" t="s">
        <v>2597</v>
      </c>
      <c r="F1503" s="81"/>
      <c r="G1503" s="81" t="s">
        <v>4872</v>
      </c>
      <c r="H1503" s="82" t="s">
        <v>2597</v>
      </c>
      <c r="I1503" s="81" t="s">
        <v>2578</v>
      </c>
      <c r="J1503" s="83" t="s">
        <v>2578</v>
      </c>
      <c r="K1503" s="95">
        <v>0</v>
      </c>
      <c r="L1503" s="84" t="s">
        <v>2578</v>
      </c>
      <c r="M1503" s="85" t="s">
        <v>5162</v>
      </c>
      <c r="N1503" s="81" t="s">
        <v>2578</v>
      </c>
      <c r="P1503" s="128">
        <f t="shared" si="23"/>
        <v>0</v>
      </c>
    </row>
    <row r="1504" spans="1:16" ht="17.100000000000001" hidden="1" customHeight="1">
      <c r="A1504" s="80" t="s">
        <v>5411</v>
      </c>
      <c r="B1504" s="80" t="s">
        <v>2578</v>
      </c>
      <c r="C1504" s="81" t="s">
        <v>2594</v>
      </c>
      <c r="D1504" s="81" t="s">
        <v>5163</v>
      </c>
      <c r="E1504" s="82" t="s">
        <v>2597</v>
      </c>
      <c r="F1504" s="81"/>
      <c r="G1504" s="81" t="s">
        <v>4872</v>
      </c>
      <c r="H1504" s="82" t="s">
        <v>2597</v>
      </c>
      <c r="I1504" s="81" t="s">
        <v>2578</v>
      </c>
      <c r="J1504" s="83" t="s">
        <v>2578</v>
      </c>
      <c r="K1504" s="95">
        <v>0</v>
      </c>
      <c r="L1504" s="84" t="s">
        <v>2578</v>
      </c>
      <c r="M1504" s="85" t="s">
        <v>5164</v>
      </c>
      <c r="N1504" s="81" t="s">
        <v>2578</v>
      </c>
      <c r="P1504" s="128">
        <f t="shared" si="23"/>
        <v>0</v>
      </c>
    </row>
    <row r="1505" spans="1:16" ht="17.100000000000001" hidden="1" customHeight="1">
      <c r="A1505" s="80" t="s">
        <v>5412</v>
      </c>
      <c r="B1505" s="80" t="s">
        <v>2578</v>
      </c>
      <c r="C1505" s="81" t="s">
        <v>2594</v>
      </c>
      <c r="D1505" s="81" t="s">
        <v>5413</v>
      </c>
      <c r="E1505" s="82" t="s">
        <v>2597</v>
      </c>
      <c r="F1505" s="81"/>
      <c r="G1505" s="81" t="s">
        <v>4872</v>
      </c>
      <c r="H1505" s="82" t="s">
        <v>2597</v>
      </c>
      <c r="I1505" s="81" t="s">
        <v>2578</v>
      </c>
      <c r="J1505" s="83" t="s">
        <v>2578</v>
      </c>
      <c r="K1505" s="95">
        <v>0</v>
      </c>
      <c r="L1505" s="84" t="s">
        <v>2578</v>
      </c>
      <c r="M1505" s="85" t="s">
        <v>5414</v>
      </c>
      <c r="N1505" s="81" t="s">
        <v>2578</v>
      </c>
      <c r="P1505" s="128">
        <f t="shared" si="23"/>
        <v>0</v>
      </c>
    </row>
    <row r="1506" spans="1:16" ht="17.100000000000001" hidden="1" customHeight="1">
      <c r="A1506" s="80" t="s">
        <v>5415</v>
      </c>
      <c r="B1506" s="80" t="s">
        <v>2578</v>
      </c>
      <c r="C1506" s="81" t="s">
        <v>2594</v>
      </c>
      <c r="D1506" s="81" t="s">
        <v>5173</v>
      </c>
      <c r="E1506" s="82" t="s">
        <v>2597</v>
      </c>
      <c r="F1506" s="81"/>
      <c r="G1506" s="81" t="s">
        <v>4872</v>
      </c>
      <c r="H1506" s="82" t="s">
        <v>2597</v>
      </c>
      <c r="I1506" s="81" t="s">
        <v>2578</v>
      </c>
      <c r="J1506" s="83" t="s">
        <v>2578</v>
      </c>
      <c r="K1506" s="95">
        <v>0</v>
      </c>
      <c r="L1506" s="84" t="s">
        <v>2578</v>
      </c>
      <c r="M1506" s="85" t="s">
        <v>5174</v>
      </c>
      <c r="N1506" s="81" t="s">
        <v>2578</v>
      </c>
      <c r="P1506" s="128">
        <f t="shared" si="23"/>
        <v>0</v>
      </c>
    </row>
    <row r="1507" spans="1:16" ht="17.100000000000001" hidden="1" customHeight="1">
      <c r="A1507" s="80" t="s">
        <v>5416</v>
      </c>
      <c r="B1507" s="80" t="s">
        <v>2578</v>
      </c>
      <c r="C1507" s="81" t="s">
        <v>2594</v>
      </c>
      <c r="D1507" s="81" t="s">
        <v>5221</v>
      </c>
      <c r="E1507" s="82" t="s">
        <v>2597</v>
      </c>
      <c r="F1507" s="81"/>
      <c r="G1507" s="81" t="s">
        <v>4872</v>
      </c>
      <c r="H1507" s="82" t="s">
        <v>2597</v>
      </c>
      <c r="I1507" s="81" t="s">
        <v>2578</v>
      </c>
      <c r="J1507" s="83" t="s">
        <v>2578</v>
      </c>
      <c r="K1507" s="95">
        <v>0</v>
      </c>
      <c r="L1507" s="84" t="s">
        <v>2578</v>
      </c>
      <c r="M1507" s="85" t="s">
        <v>5222</v>
      </c>
      <c r="N1507" s="81" t="s">
        <v>2578</v>
      </c>
      <c r="P1507" s="128">
        <f t="shared" si="23"/>
        <v>0</v>
      </c>
    </row>
    <row r="1508" spans="1:16" ht="17.100000000000001" hidden="1" customHeight="1">
      <c r="A1508" s="80" t="s">
        <v>5417</v>
      </c>
      <c r="B1508" s="80" t="s">
        <v>2578</v>
      </c>
      <c r="C1508" s="81" t="s">
        <v>2594</v>
      </c>
      <c r="D1508" s="81" t="s">
        <v>5223</v>
      </c>
      <c r="E1508" s="82" t="s">
        <v>2597</v>
      </c>
      <c r="F1508" s="81"/>
      <c r="G1508" s="81" t="s">
        <v>4872</v>
      </c>
      <c r="H1508" s="82" t="s">
        <v>2597</v>
      </c>
      <c r="I1508" s="81" t="s">
        <v>2578</v>
      </c>
      <c r="J1508" s="83" t="s">
        <v>2578</v>
      </c>
      <c r="K1508" s="95">
        <v>0</v>
      </c>
      <c r="L1508" s="84" t="s">
        <v>2578</v>
      </c>
      <c r="M1508" s="85" t="s">
        <v>5224</v>
      </c>
      <c r="N1508" s="81" t="s">
        <v>2578</v>
      </c>
      <c r="P1508" s="128">
        <f t="shared" si="23"/>
        <v>0</v>
      </c>
    </row>
    <row r="1509" spans="1:16" ht="17.100000000000001" hidden="1" customHeight="1">
      <c r="A1509" s="80" t="s">
        <v>5418</v>
      </c>
      <c r="B1509" s="80" t="s">
        <v>2578</v>
      </c>
      <c r="C1509" s="81" t="s">
        <v>2594</v>
      </c>
      <c r="D1509" s="81" t="s">
        <v>5253</v>
      </c>
      <c r="E1509" s="82" t="s">
        <v>2597</v>
      </c>
      <c r="F1509" s="81"/>
      <c r="G1509" s="81" t="s">
        <v>4872</v>
      </c>
      <c r="H1509" s="82" t="s">
        <v>2597</v>
      </c>
      <c r="I1509" s="81" t="s">
        <v>2578</v>
      </c>
      <c r="J1509" s="83" t="s">
        <v>2578</v>
      </c>
      <c r="K1509" s="95">
        <v>0</v>
      </c>
      <c r="L1509" s="84">
        <v>42976</v>
      </c>
      <c r="M1509" s="85" t="s">
        <v>5254</v>
      </c>
      <c r="N1509" s="81" t="s">
        <v>2578</v>
      </c>
      <c r="P1509" s="128">
        <f t="shared" si="23"/>
        <v>0</v>
      </c>
    </row>
    <row r="1510" spans="1:16" ht="17.100000000000001" hidden="1" customHeight="1">
      <c r="A1510" s="80" t="s">
        <v>5419</v>
      </c>
      <c r="B1510" s="80" t="s">
        <v>2578</v>
      </c>
      <c r="C1510" s="81" t="s">
        <v>2594</v>
      </c>
      <c r="D1510" s="81" t="s">
        <v>5265</v>
      </c>
      <c r="E1510" s="82" t="s">
        <v>2597</v>
      </c>
      <c r="F1510" s="81"/>
      <c r="G1510" s="81" t="s">
        <v>4872</v>
      </c>
      <c r="H1510" s="82" t="s">
        <v>2597</v>
      </c>
      <c r="I1510" s="81" t="s">
        <v>2578</v>
      </c>
      <c r="J1510" s="83" t="s">
        <v>2578</v>
      </c>
      <c r="K1510" s="95">
        <v>847.8</v>
      </c>
      <c r="L1510" s="84">
        <v>42606</v>
      </c>
      <c r="M1510" s="85" t="s">
        <v>5266</v>
      </c>
      <c r="N1510" s="81" t="s">
        <v>2578</v>
      </c>
      <c r="P1510" s="128">
        <f t="shared" si="23"/>
        <v>0</v>
      </c>
    </row>
    <row r="1511" spans="1:16" ht="17.100000000000001" hidden="1" customHeight="1">
      <c r="A1511" s="80" t="s">
        <v>5420</v>
      </c>
      <c r="B1511" s="80" t="s">
        <v>2578</v>
      </c>
      <c r="C1511" s="81" t="s">
        <v>2594</v>
      </c>
      <c r="D1511" s="81" t="s">
        <v>5421</v>
      </c>
      <c r="E1511" s="82" t="s">
        <v>2597</v>
      </c>
      <c r="F1511" s="81"/>
      <c r="G1511" s="81" t="s">
        <v>4872</v>
      </c>
      <c r="H1511" s="82" t="s">
        <v>2597</v>
      </c>
      <c r="I1511" s="81" t="s">
        <v>2578</v>
      </c>
      <c r="J1511" s="83" t="s">
        <v>2578</v>
      </c>
      <c r="K1511" s="95">
        <v>0</v>
      </c>
      <c r="L1511" s="84" t="s">
        <v>2578</v>
      </c>
      <c r="M1511" s="85" t="s">
        <v>5422</v>
      </c>
      <c r="N1511" s="81" t="s">
        <v>2578</v>
      </c>
      <c r="P1511" s="128">
        <f t="shared" si="23"/>
        <v>0</v>
      </c>
    </row>
    <row r="1512" spans="1:16" ht="17.100000000000001" hidden="1" customHeight="1">
      <c r="A1512" s="80" t="s">
        <v>5423</v>
      </c>
      <c r="B1512" s="80" t="s">
        <v>2578</v>
      </c>
      <c r="C1512" s="81" t="s">
        <v>2594</v>
      </c>
      <c r="D1512" s="81" t="s">
        <v>5424</v>
      </c>
      <c r="E1512" s="82" t="s">
        <v>2597</v>
      </c>
      <c r="F1512" s="81"/>
      <c r="G1512" s="81" t="s">
        <v>4872</v>
      </c>
      <c r="H1512" s="82" t="s">
        <v>2597</v>
      </c>
      <c r="I1512" s="81" t="s">
        <v>2578</v>
      </c>
      <c r="J1512" s="83" t="s">
        <v>2578</v>
      </c>
      <c r="K1512" s="95">
        <v>0</v>
      </c>
      <c r="L1512" s="84" t="s">
        <v>2578</v>
      </c>
      <c r="M1512" s="85" t="s">
        <v>5425</v>
      </c>
      <c r="N1512" s="81" t="s">
        <v>2578</v>
      </c>
      <c r="P1512" s="128">
        <f t="shared" si="23"/>
        <v>0</v>
      </c>
    </row>
    <row r="1513" spans="1:16" ht="17.100000000000001" hidden="1" customHeight="1">
      <c r="A1513" s="80" t="s">
        <v>5426</v>
      </c>
      <c r="B1513" s="80" t="s">
        <v>2578</v>
      </c>
      <c r="C1513" s="81" t="s">
        <v>2594</v>
      </c>
      <c r="D1513" s="81" t="s">
        <v>5333</v>
      </c>
      <c r="E1513" s="82" t="s">
        <v>2597</v>
      </c>
      <c r="F1513" s="81"/>
      <c r="G1513" s="81" t="s">
        <v>4872</v>
      </c>
      <c r="H1513" s="82" t="s">
        <v>2597</v>
      </c>
      <c r="I1513" s="81" t="s">
        <v>2578</v>
      </c>
      <c r="J1513" s="83" t="s">
        <v>2578</v>
      </c>
      <c r="K1513" s="95">
        <v>0</v>
      </c>
      <c r="L1513" s="84" t="s">
        <v>2578</v>
      </c>
      <c r="M1513" s="85" t="s">
        <v>5334</v>
      </c>
      <c r="N1513" s="81" t="s">
        <v>2578</v>
      </c>
      <c r="P1513" s="128">
        <f t="shared" si="23"/>
        <v>0</v>
      </c>
    </row>
    <row r="1514" spans="1:16" ht="17.100000000000001" hidden="1" customHeight="1">
      <c r="A1514" s="80" t="s">
        <v>5427</v>
      </c>
      <c r="B1514" s="80" t="s">
        <v>2578</v>
      </c>
      <c r="C1514" s="81" t="s">
        <v>2594</v>
      </c>
      <c r="D1514" s="81" t="s">
        <v>5343</v>
      </c>
      <c r="E1514" s="82" t="s">
        <v>2597</v>
      </c>
      <c r="F1514" s="81"/>
      <c r="G1514" s="81" t="s">
        <v>4872</v>
      </c>
      <c r="H1514" s="82" t="s">
        <v>2597</v>
      </c>
      <c r="I1514" s="81" t="s">
        <v>2578</v>
      </c>
      <c r="J1514" s="83" t="s">
        <v>2578</v>
      </c>
      <c r="K1514" s="95">
        <v>0</v>
      </c>
      <c r="L1514" s="84" t="s">
        <v>2578</v>
      </c>
      <c r="M1514" s="85" t="s">
        <v>5344</v>
      </c>
      <c r="N1514" s="81" t="s">
        <v>2578</v>
      </c>
      <c r="P1514" s="128">
        <f t="shared" si="23"/>
        <v>0</v>
      </c>
    </row>
    <row r="1515" spans="1:16" ht="17.100000000000001" hidden="1" customHeight="1">
      <c r="A1515" s="80" t="s">
        <v>5428</v>
      </c>
      <c r="B1515" s="80" t="s">
        <v>2578</v>
      </c>
      <c r="C1515" s="81" t="s">
        <v>2594</v>
      </c>
      <c r="D1515" s="81" t="s">
        <v>5038</v>
      </c>
      <c r="E1515" s="82" t="s">
        <v>2597</v>
      </c>
      <c r="F1515" s="81"/>
      <c r="G1515" s="81" t="s">
        <v>4872</v>
      </c>
      <c r="H1515" s="82" t="s">
        <v>2597</v>
      </c>
      <c r="I1515" s="81" t="s">
        <v>2578</v>
      </c>
      <c r="J1515" s="83" t="s">
        <v>2578</v>
      </c>
      <c r="K1515" s="95">
        <v>2750</v>
      </c>
      <c r="L1515" s="84">
        <v>42227</v>
      </c>
      <c r="M1515" s="85" t="s">
        <v>5039</v>
      </c>
      <c r="N1515" s="81" t="s">
        <v>2578</v>
      </c>
      <c r="P1515" s="128">
        <f t="shared" si="23"/>
        <v>0</v>
      </c>
    </row>
    <row r="1516" spans="1:16" ht="17.100000000000001" hidden="1" customHeight="1">
      <c r="A1516" s="80">
        <v>700123</v>
      </c>
      <c r="B1516" s="80" t="s">
        <v>2578</v>
      </c>
      <c r="C1516" s="81" t="s">
        <v>2594</v>
      </c>
      <c r="D1516" s="81" t="s">
        <v>5429</v>
      </c>
      <c r="E1516" s="82" t="s">
        <v>2597</v>
      </c>
      <c r="F1516" s="81"/>
      <c r="G1516" s="81" t="s">
        <v>5430</v>
      </c>
      <c r="H1516" s="82" t="s">
        <v>2597</v>
      </c>
      <c r="I1516" s="81" t="s">
        <v>2578</v>
      </c>
      <c r="J1516" s="83" t="s">
        <v>2578</v>
      </c>
      <c r="K1516" s="95">
        <v>39</v>
      </c>
      <c r="L1516" s="84">
        <v>43825</v>
      </c>
      <c r="M1516" s="85" t="s">
        <v>5431</v>
      </c>
      <c r="N1516" s="81" t="s">
        <v>2578</v>
      </c>
      <c r="P1516" s="128">
        <f t="shared" si="23"/>
        <v>0</v>
      </c>
    </row>
    <row r="1517" spans="1:16" ht="17.100000000000001" hidden="1" customHeight="1">
      <c r="A1517" s="80">
        <v>700137</v>
      </c>
      <c r="B1517" s="80" t="s">
        <v>2578</v>
      </c>
      <c r="C1517" s="81" t="s">
        <v>2594</v>
      </c>
      <c r="D1517" s="81" t="s">
        <v>5432</v>
      </c>
      <c r="E1517" s="82" t="s">
        <v>2597</v>
      </c>
      <c r="F1517" s="81"/>
      <c r="G1517" s="81" t="s">
        <v>5430</v>
      </c>
      <c r="H1517" s="82" t="s">
        <v>2597</v>
      </c>
      <c r="I1517" s="81" t="s">
        <v>2578</v>
      </c>
      <c r="J1517" s="83" t="s">
        <v>2578</v>
      </c>
      <c r="K1517" s="95">
        <v>2552.83</v>
      </c>
      <c r="L1517" s="84">
        <v>43587</v>
      </c>
      <c r="M1517" s="85" t="s">
        <v>5433</v>
      </c>
      <c r="N1517" s="81" t="s">
        <v>2578</v>
      </c>
      <c r="P1517" s="128">
        <f t="shared" si="23"/>
        <v>0</v>
      </c>
    </row>
    <row r="1518" spans="1:16" ht="17.100000000000001" hidden="1" customHeight="1">
      <c r="A1518" s="80">
        <v>7777771</v>
      </c>
      <c r="B1518" s="80" t="s">
        <v>2578</v>
      </c>
      <c r="C1518" s="81" t="s">
        <v>2594</v>
      </c>
      <c r="D1518" s="81" t="s">
        <v>5434</v>
      </c>
      <c r="E1518" s="82" t="s">
        <v>2597</v>
      </c>
      <c r="F1518" s="81"/>
      <c r="G1518" s="81" t="s">
        <v>5430</v>
      </c>
      <c r="H1518" s="82" t="s">
        <v>2597</v>
      </c>
      <c r="I1518" s="81" t="s">
        <v>2578</v>
      </c>
      <c r="J1518" s="83" t="s">
        <v>2578</v>
      </c>
      <c r="K1518" s="95">
        <v>0</v>
      </c>
      <c r="L1518" s="84" t="s">
        <v>2578</v>
      </c>
      <c r="M1518" s="85" t="s">
        <v>5434</v>
      </c>
      <c r="N1518" s="81" t="s">
        <v>2578</v>
      </c>
      <c r="P1518" s="128">
        <f t="shared" si="23"/>
        <v>0</v>
      </c>
    </row>
    <row r="1519" spans="1:16" ht="17.100000000000001" hidden="1" customHeight="1">
      <c r="A1519" s="80" t="s">
        <v>5435</v>
      </c>
      <c r="B1519" s="80" t="s">
        <v>2578</v>
      </c>
      <c r="C1519" s="81" t="s">
        <v>2594</v>
      </c>
      <c r="D1519" s="81" t="s">
        <v>5436</v>
      </c>
      <c r="E1519" s="82" t="s">
        <v>2597</v>
      </c>
      <c r="F1519" s="81"/>
      <c r="G1519" s="81" t="s">
        <v>5430</v>
      </c>
      <c r="H1519" s="82" t="s">
        <v>2597</v>
      </c>
      <c r="I1519" s="81" t="s">
        <v>2578</v>
      </c>
      <c r="J1519" s="83" t="s">
        <v>2578</v>
      </c>
      <c r="K1519" s="95">
        <v>0</v>
      </c>
      <c r="L1519" s="84" t="s">
        <v>2578</v>
      </c>
      <c r="M1519" s="85" t="s">
        <v>5437</v>
      </c>
      <c r="N1519" s="81" t="s">
        <v>2578</v>
      </c>
      <c r="P1519" s="128">
        <f t="shared" si="23"/>
        <v>0</v>
      </c>
    </row>
    <row r="1520" spans="1:16" ht="17.100000000000001" hidden="1" customHeight="1">
      <c r="A1520" s="80">
        <v>20001</v>
      </c>
      <c r="B1520" s="80" t="s">
        <v>2578</v>
      </c>
      <c r="C1520" s="81" t="s">
        <v>2594</v>
      </c>
      <c r="D1520" s="81" t="s">
        <v>5438</v>
      </c>
      <c r="E1520" s="82" t="s">
        <v>2597</v>
      </c>
      <c r="F1520" s="81"/>
      <c r="G1520" s="81" t="s">
        <v>5439</v>
      </c>
      <c r="H1520" s="82" t="s">
        <v>2597</v>
      </c>
      <c r="I1520" s="81" t="s">
        <v>2578</v>
      </c>
      <c r="J1520" s="83" t="s">
        <v>2578</v>
      </c>
      <c r="K1520" s="95">
        <v>44.73</v>
      </c>
      <c r="L1520" s="84">
        <v>43992</v>
      </c>
      <c r="M1520" s="85" t="s">
        <v>5440</v>
      </c>
      <c r="N1520" s="81" t="s">
        <v>2578</v>
      </c>
      <c r="P1520" s="128">
        <f t="shared" si="23"/>
        <v>0</v>
      </c>
    </row>
    <row r="1521" spans="1:16" ht="17.100000000000001" hidden="1" customHeight="1">
      <c r="A1521" s="80">
        <v>20002</v>
      </c>
      <c r="B1521" s="80" t="s">
        <v>2578</v>
      </c>
      <c r="C1521" s="81" t="s">
        <v>2594</v>
      </c>
      <c r="D1521" s="81" t="s">
        <v>5441</v>
      </c>
      <c r="E1521" s="82" t="s">
        <v>2597</v>
      </c>
      <c r="F1521" s="81"/>
      <c r="G1521" s="81" t="s">
        <v>5439</v>
      </c>
      <c r="H1521" s="82" t="s">
        <v>2597</v>
      </c>
      <c r="I1521" s="81" t="s">
        <v>2578</v>
      </c>
      <c r="J1521" s="83" t="s">
        <v>2578</v>
      </c>
      <c r="K1521" s="95">
        <v>54.07</v>
      </c>
      <c r="L1521" s="84">
        <v>43992</v>
      </c>
      <c r="M1521" s="85" t="s">
        <v>5442</v>
      </c>
      <c r="N1521" s="81" t="s">
        <v>2578</v>
      </c>
      <c r="P1521" s="128">
        <f t="shared" si="23"/>
        <v>0</v>
      </c>
    </row>
    <row r="1522" spans="1:16" ht="17.100000000000001" hidden="1" customHeight="1">
      <c r="A1522" s="80">
        <v>20003</v>
      </c>
      <c r="B1522" s="80" t="s">
        <v>2578</v>
      </c>
      <c r="C1522" s="81" t="s">
        <v>2594</v>
      </c>
      <c r="D1522" s="81" t="s">
        <v>5443</v>
      </c>
      <c r="E1522" s="82" t="s">
        <v>2597</v>
      </c>
      <c r="F1522" s="81"/>
      <c r="G1522" s="81" t="s">
        <v>5439</v>
      </c>
      <c r="H1522" s="82" t="s">
        <v>2597</v>
      </c>
      <c r="I1522" s="81" t="s">
        <v>2578</v>
      </c>
      <c r="J1522" s="83" t="s">
        <v>2578</v>
      </c>
      <c r="K1522" s="95">
        <v>69</v>
      </c>
      <c r="L1522" s="84">
        <v>43906</v>
      </c>
      <c r="M1522" s="85" t="s">
        <v>5444</v>
      </c>
      <c r="N1522" s="81" t="s">
        <v>2578</v>
      </c>
      <c r="P1522" s="128">
        <f t="shared" si="23"/>
        <v>0</v>
      </c>
    </row>
    <row r="1523" spans="1:16" ht="17.100000000000001" hidden="1" customHeight="1">
      <c r="A1523" s="80">
        <v>20004</v>
      </c>
      <c r="B1523" s="80" t="s">
        <v>2578</v>
      </c>
      <c r="C1523" s="81" t="s">
        <v>2594</v>
      </c>
      <c r="D1523" s="81" t="s">
        <v>5445</v>
      </c>
      <c r="E1523" s="82" t="s">
        <v>2597</v>
      </c>
      <c r="F1523" s="81"/>
      <c r="G1523" s="81" t="s">
        <v>5439</v>
      </c>
      <c r="H1523" s="82" t="s">
        <v>2597</v>
      </c>
      <c r="I1523" s="81" t="s">
        <v>2578</v>
      </c>
      <c r="J1523" s="83" t="s">
        <v>2578</v>
      </c>
      <c r="K1523" s="95">
        <v>80.790000000000006</v>
      </c>
      <c r="L1523" s="84">
        <v>43878</v>
      </c>
      <c r="M1523" s="85" t="s">
        <v>5446</v>
      </c>
      <c r="N1523" s="81" t="s">
        <v>2578</v>
      </c>
      <c r="P1523" s="128">
        <f t="shared" si="23"/>
        <v>0</v>
      </c>
    </row>
    <row r="1524" spans="1:16" ht="17.100000000000001" hidden="1" customHeight="1">
      <c r="A1524" s="80">
        <v>20005</v>
      </c>
      <c r="B1524" s="80" t="s">
        <v>2578</v>
      </c>
      <c r="C1524" s="81" t="s">
        <v>2594</v>
      </c>
      <c r="D1524" s="81" t="s">
        <v>5447</v>
      </c>
      <c r="E1524" s="82" t="s">
        <v>2597</v>
      </c>
      <c r="F1524" s="81"/>
      <c r="G1524" s="81" t="s">
        <v>5439</v>
      </c>
      <c r="H1524" s="82" t="s">
        <v>2597</v>
      </c>
      <c r="I1524" s="81" t="s">
        <v>2578</v>
      </c>
      <c r="J1524" s="83" t="s">
        <v>2578</v>
      </c>
      <c r="K1524" s="95">
        <v>40.869999999999997</v>
      </c>
      <c r="L1524" s="84">
        <v>43108</v>
      </c>
      <c r="M1524" s="85" t="s">
        <v>5448</v>
      </c>
      <c r="N1524" s="81" t="s">
        <v>2578</v>
      </c>
      <c r="P1524" s="128">
        <f t="shared" si="23"/>
        <v>0</v>
      </c>
    </row>
    <row r="1525" spans="1:16" ht="17.100000000000001" hidden="1" customHeight="1">
      <c r="A1525" s="80">
        <v>20006</v>
      </c>
      <c r="B1525" s="80" t="s">
        <v>2578</v>
      </c>
      <c r="C1525" s="81" t="s">
        <v>2594</v>
      </c>
      <c r="D1525" s="81" t="s">
        <v>5449</v>
      </c>
      <c r="E1525" s="82" t="s">
        <v>2597</v>
      </c>
      <c r="F1525" s="81"/>
      <c r="G1525" s="81" t="s">
        <v>5439</v>
      </c>
      <c r="H1525" s="82" t="s">
        <v>2597</v>
      </c>
      <c r="I1525" s="81" t="s">
        <v>2578</v>
      </c>
      <c r="J1525" s="83" t="s">
        <v>2578</v>
      </c>
      <c r="K1525" s="95">
        <v>42.76</v>
      </c>
      <c r="L1525" s="84">
        <v>42137</v>
      </c>
      <c r="M1525" s="85" t="s">
        <v>5450</v>
      </c>
      <c r="N1525" s="81" t="s">
        <v>2578</v>
      </c>
      <c r="P1525" s="128">
        <f t="shared" si="23"/>
        <v>0</v>
      </c>
    </row>
    <row r="1526" spans="1:16" ht="17.100000000000001" hidden="1" customHeight="1">
      <c r="A1526" s="80">
        <v>20007</v>
      </c>
      <c r="B1526" s="80" t="s">
        <v>2578</v>
      </c>
      <c r="C1526" s="81" t="s">
        <v>2594</v>
      </c>
      <c r="D1526" s="81" t="s">
        <v>5451</v>
      </c>
      <c r="E1526" s="82" t="s">
        <v>2597</v>
      </c>
      <c r="F1526" s="81"/>
      <c r="G1526" s="81" t="s">
        <v>5439</v>
      </c>
      <c r="H1526" s="82" t="s">
        <v>2597</v>
      </c>
      <c r="I1526" s="81" t="s">
        <v>2578</v>
      </c>
      <c r="J1526" s="83" t="s">
        <v>2578</v>
      </c>
      <c r="K1526" s="95">
        <v>49.67</v>
      </c>
      <c r="L1526" s="84">
        <v>42955</v>
      </c>
      <c r="M1526" s="85" t="s">
        <v>5452</v>
      </c>
      <c r="N1526" s="81" t="s">
        <v>2578</v>
      </c>
      <c r="P1526" s="128">
        <f t="shared" si="23"/>
        <v>0</v>
      </c>
    </row>
    <row r="1527" spans="1:16" ht="17.100000000000001" hidden="1" customHeight="1">
      <c r="A1527" s="80">
        <v>20008</v>
      </c>
      <c r="B1527" s="80" t="s">
        <v>2578</v>
      </c>
      <c r="C1527" s="81" t="s">
        <v>2594</v>
      </c>
      <c r="D1527" s="81" t="s">
        <v>5453</v>
      </c>
      <c r="E1527" s="82" t="s">
        <v>2597</v>
      </c>
      <c r="F1527" s="81"/>
      <c r="G1527" s="81" t="s">
        <v>5439</v>
      </c>
      <c r="H1527" s="82" t="s">
        <v>2597</v>
      </c>
      <c r="I1527" s="81" t="s">
        <v>2578</v>
      </c>
      <c r="J1527" s="83" t="s">
        <v>2578</v>
      </c>
      <c r="K1527" s="95">
        <v>63.74</v>
      </c>
      <c r="L1527" s="84">
        <v>42955</v>
      </c>
      <c r="M1527" s="85" t="s">
        <v>5454</v>
      </c>
      <c r="N1527" s="81" t="s">
        <v>2578</v>
      </c>
      <c r="P1527" s="128">
        <f t="shared" si="23"/>
        <v>0</v>
      </c>
    </row>
    <row r="1528" spans="1:16" ht="17.100000000000001" hidden="1" customHeight="1">
      <c r="A1528" s="80">
        <v>20009</v>
      </c>
      <c r="B1528" s="80" t="s">
        <v>2578</v>
      </c>
      <c r="C1528" s="81" t="s">
        <v>2594</v>
      </c>
      <c r="D1528" s="81" t="s">
        <v>5455</v>
      </c>
      <c r="E1528" s="82" t="s">
        <v>2597</v>
      </c>
      <c r="F1528" s="81"/>
      <c r="G1528" s="81" t="s">
        <v>5439</v>
      </c>
      <c r="H1528" s="82" t="s">
        <v>2597</v>
      </c>
      <c r="I1528" s="81" t="s">
        <v>2578</v>
      </c>
      <c r="J1528" s="83" t="s">
        <v>2578</v>
      </c>
      <c r="K1528" s="95">
        <v>32</v>
      </c>
      <c r="L1528" s="84">
        <v>43678</v>
      </c>
      <c r="M1528" s="85" t="s">
        <v>5456</v>
      </c>
      <c r="N1528" s="81" t="s">
        <v>2578</v>
      </c>
      <c r="P1528" s="128">
        <f t="shared" si="23"/>
        <v>0</v>
      </c>
    </row>
    <row r="1529" spans="1:16" ht="17.100000000000001" hidden="1" customHeight="1">
      <c r="A1529" s="80">
        <v>20010</v>
      </c>
      <c r="B1529" s="80" t="s">
        <v>2578</v>
      </c>
      <c r="C1529" s="81" t="s">
        <v>2594</v>
      </c>
      <c r="D1529" s="81" t="s">
        <v>5457</v>
      </c>
      <c r="E1529" s="82" t="s">
        <v>2597</v>
      </c>
      <c r="F1529" s="81"/>
      <c r="G1529" s="81" t="s">
        <v>5439</v>
      </c>
      <c r="H1529" s="82" t="s">
        <v>2597</v>
      </c>
      <c r="I1529" s="81" t="s">
        <v>2578</v>
      </c>
      <c r="J1529" s="83" t="s">
        <v>2578</v>
      </c>
      <c r="K1529" s="95">
        <v>28.22</v>
      </c>
      <c r="L1529" s="84">
        <v>43678</v>
      </c>
      <c r="M1529" s="85" t="s">
        <v>5458</v>
      </c>
      <c r="N1529" s="81" t="s">
        <v>2578</v>
      </c>
      <c r="P1529" s="128">
        <f t="shared" si="23"/>
        <v>0</v>
      </c>
    </row>
    <row r="1530" spans="1:16" ht="17.100000000000001" hidden="1" customHeight="1">
      <c r="A1530" s="80">
        <v>20012</v>
      </c>
      <c r="B1530" s="80" t="s">
        <v>2578</v>
      </c>
      <c r="C1530" s="81" t="s">
        <v>2594</v>
      </c>
      <c r="D1530" s="81" t="s">
        <v>5459</v>
      </c>
      <c r="E1530" s="82" t="s">
        <v>2597</v>
      </c>
      <c r="F1530" s="81"/>
      <c r="G1530" s="81" t="s">
        <v>5439</v>
      </c>
      <c r="H1530" s="82" t="s">
        <v>2597</v>
      </c>
      <c r="I1530" s="81" t="s">
        <v>2578</v>
      </c>
      <c r="J1530" s="83" t="s">
        <v>2578</v>
      </c>
      <c r="K1530" s="95">
        <v>43.92</v>
      </c>
      <c r="L1530" s="84">
        <v>43502</v>
      </c>
      <c r="M1530" s="85" t="s">
        <v>5460</v>
      </c>
      <c r="N1530" s="81" t="s">
        <v>2578</v>
      </c>
      <c r="P1530" s="128">
        <f t="shared" si="23"/>
        <v>0</v>
      </c>
    </row>
    <row r="1531" spans="1:16" ht="17.100000000000001" hidden="1" customHeight="1">
      <c r="A1531" s="80">
        <v>20013</v>
      </c>
      <c r="B1531" s="80" t="s">
        <v>2578</v>
      </c>
      <c r="C1531" s="81" t="s">
        <v>2594</v>
      </c>
      <c r="D1531" s="81" t="s">
        <v>5461</v>
      </c>
      <c r="E1531" s="82" t="s">
        <v>2597</v>
      </c>
      <c r="F1531" s="81"/>
      <c r="G1531" s="81" t="s">
        <v>5439</v>
      </c>
      <c r="H1531" s="82" t="s">
        <v>2597</v>
      </c>
      <c r="I1531" s="81" t="s">
        <v>2578</v>
      </c>
      <c r="J1531" s="83" t="s">
        <v>2578</v>
      </c>
      <c r="K1531" s="95">
        <v>50.93</v>
      </c>
      <c r="L1531" s="84">
        <v>43621</v>
      </c>
      <c r="M1531" s="85" t="s">
        <v>5462</v>
      </c>
      <c r="N1531" s="81" t="s">
        <v>2578</v>
      </c>
      <c r="P1531" s="128">
        <f t="shared" si="23"/>
        <v>0</v>
      </c>
    </row>
    <row r="1532" spans="1:16" ht="17.100000000000001" hidden="1" customHeight="1">
      <c r="A1532" s="80">
        <v>20014</v>
      </c>
      <c r="B1532" s="80" t="s">
        <v>2578</v>
      </c>
      <c r="C1532" s="81" t="s">
        <v>2594</v>
      </c>
      <c r="D1532" s="81" t="s">
        <v>5463</v>
      </c>
      <c r="E1532" s="82" t="s">
        <v>2597</v>
      </c>
      <c r="F1532" s="81"/>
      <c r="G1532" s="81" t="s">
        <v>5439</v>
      </c>
      <c r="H1532" s="82" t="s">
        <v>2597</v>
      </c>
      <c r="I1532" s="81" t="s">
        <v>2578</v>
      </c>
      <c r="J1532" s="83" t="s">
        <v>2578</v>
      </c>
      <c r="K1532" s="95">
        <v>113.8</v>
      </c>
      <c r="L1532" s="84">
        <v>42929</v>
      </c>
      <c r="M1532" s="85" t="s">
        <v>5464</v>
      </c>
      <c r="N1532" s="81" t="s">
        <v>2578</v>
      </c>
      <c r="P1532" s="128">
        <f t="shared" si="23"/>
        <v>0</v>
      </c>
    </row>
    <row r="1533" spans="1:16" ht="17.100000000000001" hidden="1" customHeight="1">
      <c r="A1533" s="80">
        <v>20015</v>
      </c>
      <c r="B1533" s="80" t="s">
        <v>2578</v>
      </c>
      <c r="C1533" s="81" t="s">
        <v>2594</v>
      </c>
      <c r="D1533" s="81" t="s">
        <v>5465</v>
      </c>
      <c r="E1533" s="82" t="s">
        <v>2597</v>
      </c>
      <c r="F1533" s="81"/>
      <c r="G1533" s="81" t="s">
        <v>5439</v>
      </c>
      <c r="H1533" s="82" t="s">
        <v>2597</v>
      </c>
      <c r="I1533" s="81" t="s">
        <v>2578</v>
      </c>
      <c r="J1533" s="83" t="s">
        <v>2578</v>
      </c>
      <c r="K1533" s="95">
        <v>24</v>
      </c>
      <c r="L1533" s="84">
        <v>43678</v>
      </c>
      <c r="M1533" s="85" t="s">
        <v>5466</v>
      </c>
      <c r="N1533" s="81" t="s">
        <v>2578</v>
      </c>
      <c r="P1533" s="128">
        <f t="shared" si="23"/>
        <v>0</v>
      </c>
    </row>
    <row r="1534" spans="1:16" ht="17.100000000000001" hidden="1" customHeight="1">
      <c r="A1534" s="80">
        <v>20016</v>
      </c>
      <c r="B1534" s="80" t="s">
        <v>2578</v>
      </c>
      <c r="C1534" s="81" t="s">
        <v>2594</v>
      </c>
      <c r="D1534" s="81" t="s">
        <v>5467</v>
      </c>
      <c r="E1534" s="82" t="s">
        <v>2597</v>
      </c>
      <c r="F1534" s="81"/>
      <c r="G1534" s="81" t="s">
        <v>5439</v>
      </c>
      <c r="H1534" s="82" t="s">
        <v>2597</v>
      </c>
      <c r="I1534" s="81" t="s">
        <v>2578</v>
      </c>
      <c r="J1534" s="83" t="s">
        <v>2578</v>
      </c>
      <c r="K1534" s="95">
        <v>88.2</v>
      </c>
      <c r="L1534" s="84">
        <v>43992</v>
      </c>
      <c r="M1534" s="85" t="s">
        <v>5468</v>
      </c>
      <c r="N1534" s="81" t="s">
        <v>2578</v>
      </c>
      <c r="P1534" s="128">
        <f t="shared" si="23"/>
        <v>0</v>
      </c>
    </row>
    <row r="1535" spans="1:16" ht="17.100000000000001" hidden="1" customHeight="1">
      <c r="A1535" s="80">
        <v>20017</v>
      </c>
      <c r="B1535" s="80" t="s">
        <v>2578</v>
      </c>
      <c r="C1535" s="81" t="s">
        <v>2594</v>
      </c>
      <c r="D1535" s="81" t="s">
        <v>5469</v>
      </c>
      <c r="E1535" s="82" t="s">
        <v>2597</v>
      </c>
      <c r="F1535" s="81"/>
      <c r="G1535" s="81" t="s">
        <v>5439</v>
      </c>
      <c r="H1535" s="82" t="s">
        <v>2597</v>
      </c>
      <c r="I1535" s="81" t="s">
        <v>2578</v>
      </c>
      <c r="J1535" s="83" t="s">
        <v>2578</v>
      </c>
      <c r="K1535" s="95">
        <v>121.92</v>
      </c>
      <c r="L1535" s="84">
        <v>43857</v>
      </c>
      <c r="M1535" s="85" t="s">
        <v>5470</v>
      </c>
      <c r="N1535" s="81" t="s">
        <v>2578</v>
      </c>
      <c r="P1535" s="128">
        <f t="shared" si="23"/>
        <v>0</v>
      </c>
    </row>
    <row r="1536" spans="1:16" ht="17.100000000000001" hidden="1" customHeight="1">
      <c r="A1536" s="80">
        <v>20018</v>
      </c>
      <c r="B1536" s="80" t="s">
        <v>2578</v>
      </c>
      <c r="C1536" s="81" t="s">
        <v>2594</v>
      </c>
      <c r="D1536" s="81" t="s">
        <v>5471</v>
      </c>
      <c r="E1536" s="82" t="s">
        <v>2597</v>
      </c>
      <c r="F1536" s="81"/>
      <c r="G1536" s="81" t="s">
        <v>5439</v>
      </c>
      <c r="H1536" s="82" t="s">
        <v>2597</v>
      </c>
      <c r="I1536" s="81" t="s">
        <v>2578</v>
      </c>
      <c r="J1536" s="83" t="s">
        <v>2578</v>
      </c>
      <c r="K1536" s="95">
        <v>25.49</v>
      </c>
      <c r="L1536" s="84">
        <v>42444</v>
      </c>
      <c r="M1536" s="85" t="s">
        <v>5472</v>
      </c>
      <c r="N1536" s="81" t="s">
        <v>2578</v>
      </c>
      <c r="P1536" s="128">
        <f t="shared" si="23"/>
        <v>0</v>
      </c>
    </row>
    <row r="1537" spans="1:16" ht="17.100000000000001" customHeight="1">
      <c r="A1537" s="80">
        <v>20020</v>
      </c>
      <c r="B1537" s="80" t="s">
        <v>2578</v>
      </c>
      <c r="C1537" s="81" t="s">
        <v>2594</v>
      </c>
      <c r="D1537" s="81" t="s">
        <v>5473</v>
      </c>
      <c r="E1537" s="82" t="s">
        <v>2597</v>
      </c>
      <c r="F1537" s="81">
        <v>14</v>
      </c>
      <c r="G1537" s="81" t="s">
        <v>5439</v>
      </c>
      <c r="H1537" s="82" t="s">
        <v>2597</v>
      </c>
      <c r="I1537" s="81" t="s">
        <v>2578</v>
      </c>
      <c r="J1537" s="83" t="s">
        <v>2578</v>
      </c>
      <c r="K1537" s="98">
        <v>50.2</v>
      </c>
      <c r="L1537" s="84">
        <v>43992</v>
      </c>
      <c r="M1537" s="85" t="s">
        <v>5474</v>
      </c>
      <c r="N1537" s="81" t="s">
        <v>2578</v>
      </c>
      <c r="P1537" s="128">
        <f t="shared" si="23"/>
        <v>702.80000000000007</v>
      </c>
    </row>
    <row r="1538" spans="1:16" ht="17.100000000000001" customHeight="1">
      <c r="A1538" s="80">
        <v>20021</v>
      </c>
      <c r="B1538" s="80" t="s">
        <v>2578</v>
      </c>
      <c r="C1538" s="81" t="s">
        <v>2594</v>
      </c>
      <c r="D1538" s="81" t="s">
        <v>5475</v>
      </c>
      <c r="E1538" s="82" t="s">
        <v>2597</v>
      </c>
      <c r="F1538" s="81">
        <v>20</v>
      </c>
      <c r="G1538" s="81" t="s">
        <v>5439</v>
      </c>
      <c r="H1538" s="82" t="s">
        <v>2597</v>
      </c>
      <c r="I1538" s="81" t="s">
        <v>2578</v>
      </c>
      <c r="J1538" s="83" t="s">
        <v>2578</v>
      </c>
      <c r="K1538" s="98">
        <v>38.299999999999997</v>
      </c>
      <c r="L1538" s="84">
        <v>43992</v>
      </c>
      <c r="M1538" s="85" t="s">
        <v>5476</v>
      </c>
      <c r="N1538" s="81" t="s">
        <v>2578</v>
      </c>
      <c r="P1538" s="128">
        <f t="shared" si="23"/>
        <v>766</v>
      </c>
    </row>
    <row r="1539" spans="1:16" ht="17.100000000000001" hidden="1" customHeight="1">
      <c r="A1539" s="102">
        <v>20022</v>
      </c>
      <c r="B1539" s="80" t="s">
        <v>2578</v>
      </c>
      <c r="C1539" s="81" t="s">
        <v>2594</v>
      </c>
      <c r="D1539" s="103" t="s">
        <v>5477</v>
      </c>
      <c r="E1539" s="98" t="s">
        <v>2597</v>
      </c>
      <c r="F1539" s="81"/>
      <c r="G1539" s="81" t="s">
        <v>5439</v>
      </c>
      <c r="H1539" s="82" t="s">
        <v>2597</v>
      </c>
      <c r="I1539" s="81" t="s">
        <v>2578</v>
      </c>
      <c r="J1539" s="83" t="s">
        <v>2578</v>
      </c>
      <c r="K1539" s="95">
        <v>34.590000000000003</v>
      </c>
      <c r="L1539" s="84">
        <v>43992</v>
      </c>
      <c r="M1539" s="85" t="s">
        <v>5478</v>
      </c>
      <c r="N1539" s="81" t="s">
        <v>2578</v>
      </c>
      <c r="P1539" s="129">
        <f t="shared" si="23"/>
        <v>0</v>
      </c>
    </row>
    <row r="1540" spans="1:16" ht="17.100000000000001" hidden="1" customHeight="1">
      <c r="A1540" s="80">
        <v>20023</v>
      </c>
      <c r="B1540" s="80" t="s">
        <v>2578</v>
      </c>
      <c r="C1540" s="81" t="s">
        <v>2594</v>
      </c>
      <c r="D1540" s="81" t="s">
        <v>5479</v>
      </c>
      <c r="E1540" s="82" t="s">
        <v>2597</v>
      </c>
      <c r="F1540" s="81"/>
      <c r="G1540" s="81" t="s">
        <v>5439</v>
      </c>
      <c r="H1540" s="82" t="s">
        <v>2597</v>
      </c>
      <c r="I1540" s="81" t="s">
        <v>2578</v>
      </c>
      <c r="J1540" s="83" t="s">
        <v>2578</v>
      </c>
      <c r="K1540" s="95">
        <v>129.25</v>
      </c>
      <c r="L1540" s="84">
        <v>43781</v>
      </c>
      <c r="M1540" s="85" t="s">
        <v>5480</v>
      </c>
      <c r="N1540" s="81" t="s">
        <v>2578</v>
      </c>
      <c r="P1540" s="128">
        <f t="shared" si="23"/>
        <v>0</v>
      </c>
    </row>
    <row r="1541" spans="1:16" ht="17.100000000000001" hidden="1" customHeight="1">
      <c r="A1541" s="80">
        <v>20024</v>
      </c>
      <c r="B1541" s="80" t="s">
        <v>2578</v>
      </c>
      <c r="C1541" s="81" t="s">
        <v>2594</v>
      </c>
      <c r="D1541" s="81" t="s">
        <v>5481</v>
      </c>
      <c r="E1541" s="82" t="s">
        <v>2597</v>
      </c>
      <c r="F1541" s="81"/>
      <c r="G1541" s="81" t="s">
        <v>5439</v>
      </c>
      <c r="H1541" s="82" t="s">
        <v>2597</v>
      </c>
      <c r="I1541" s="81" t="s">
        <v>2578</v>
      </c>
      <c r="J1541" s="83" t="s">
        <v>2578</v>
      </c>
      <c r="K1541" s="95">
        <v>26.28</v>
      </c>
      <c r="L1541" s="84">
        <v>43966</v>
      </c>
      <c r="M1541" s="85" t="s">
        <v>5482</v>
      </c>
      <c r="N1541" s="81" t="s">
        <v>2578</v>
      </c>
      <c r="P1541" s="128">
        <f t="shared" si="23"/>
        <v>0</v>
      </c>
    </row>
    <row r="1542" spans="1:16" ht="17.100000000000001" hidden="1" customHeight="1">
      <c r="A1542" s="80">
        <v>20025</v>
      </c>
      <c r="B1542" s="80" t="s">
        <v>2578</v>
      </c>
      <c r="C1542" s="81" t="s">
        <v>2594</v>
      </c>
      <c r="D1542" s="81" t="s">
        <v>5483</v>
      </c>
      <c r="E1542" s="82" t="s">
        <v>2597</v>
      </c>
      <c r="F1542" s="81"/>
      <c r="G1542" s="81" t="s">
        <v>5439</v>
      </c>
      <c r="H1542" s="82" t="s">
        <v>2597</v>
      </c>
      <c r="I1542" s="81" t="s">
        <v>2578</v>
      </c>
      <c r="J1542" s="83" t="s">
        <v>2578</v>
      </c>
      <c r="K1542" s="95">
        <v>25.33</v>
      </c>
      <c r="L1542" s="84">
        <v>43966</v>
      </c>
      <c r="M1542" s="85" t="s">
        <v>5484</v>
      </c>
      <c r="N1542" s="81" t="s">
        <v>2578</v>
      </c>
      <c r="P1542" s="128">
        <f t="shared" si="23"/>
        <v>0</v>
      </c>
    </row>
    <row r="1543" spans="1:16" ht="17.100000000000001" hidden="1" customHeight="1">
      <c r="A1543" s="80">
        <v>17560</v>
      </c>
      <c r="B1543" s="80" t="s">
        <v>2578</v>
      </c>
      <c r="C1543" s="81" t="s">
        <v>2594</v>
      </c>
      <c r="D1543" s="81" t="s">
        <v>3481</v>
      </c>
      <c r="E1543" s="82" t="s">
        <v>2597</v>
      </c>
      <c r="F1543" s="81"/>
      <c r="G1543" s="81" t="s">
        <v>5439</v>
      </c>
      <c r="H1543" s="82" t="s">
        <v>2597</v>
      </c>
      <c r="I1543" s="81" t="s">
        <v>2578</v>
      </c>
      <c r="J1543" s="83" t="s">
        <v>2578</v>
      </c>
      <c r="K1543" s="95">
        <v>0</v>
      </c>
      <c r="L1543" s="84" t="s">
        <v>2578</v>
      </c>
      <c r="M1543" s="85" t="s">
        <v>5485</v>
      </c>
      <c r="N1543" s="81" t="s">
        <v>2578</v>
      </c>
      <c r="P1543" s="128">
        <f t="shared" si="23"/>
        <v>0</v>
      </c>
    </row>
    <row r="1544" spans="1:16" ht="17.100000000000001" hidden="1" customHeight="1">
      <c r="A1544" s="80">
        <v>17573</v>
      </c>
      <c r="B1544" s="80" t="s">
        <v>2578</v>
      </c>
      <c r="C1544" s="81" t="s">
        <v>2594</v>
      </c>
      <c r="D1544" s="81" t="s">
        <v>3481</v>
      </c>
      <c r="E1544" s="82" t="s">
        <v>2597</v>
      </c>
      <c r="F1544" s="81"/>
      <c r="G1544" s="81" t="s">
        <v>5439</v>
      </c>
      <c r="H1544" s="82" t="s">
        <v>2597</v>
      </c>
      <c r="I1544" s="81" t="s">
        <v>2578</v>
      </c>
      <c r="J1544" s="83" t="s">
        <v>2578</v>
      </c>
      <c r="K1544" s="95">
        <v>0</v>
      </c>
      <c r="L1544" s="84" t="s">
        <v>2578</v>
      </c>
      <c r="M1544" s="85" t="s">
        <v>5486</v>
      </c>
      <c r="N1544" s="81" t="s">
        <v>2578</v>
      </c>
      <c r="P1544" s="128">
        <f t="shared" si="23"/>
        <v>0</v>
      </c>
    </row>
    <row r="1545" spans="1:16" ht="17.100000000000001" hidden="1" customHeight="1">
      <c r="A1545" s="80">
        <v>17587</v>
      </c>
      <c r="B1545" s="80" t="s">
        <v>2578</v>
      </c>
      <c r="C1545" s="81" t="s">
        <v>2594</v>
      </c>
      <c r="D1545" s="81" t="s">
        <v>3481</v>
      </c>
      <c r="E1545" s="82" t="s">
        <v>2597</v>
      </c>
      <c r="F1545" s="81"/>
      <c r="G1545" s="81" t="s">
        <v>5439</v>
      </c>
      <c r="H1545" s="82" t="s">
        <v>2597</v>
      </c>
      <c r="I1545" s="81" t="s">
        <v>2578</v>
      </c>
      <c r="J1545" s="83" t="s">
        <v>2578</v>
      </c>
      <c r="K1545" s="95">
        <v>0</v>
      </c>
      <c r="L1545" s="84" t="s">
        <v>2578</v>
      </c>
      <c r="M1545" s="85" t="s">
        <v>5487</v>
      </c>
      <c r="N1545" s="81" t="s">
        <v>2578</v>
      </c>
      <c r="P1545" s="128">
        <f t="shared" si="23"/>
        <v>0</v>
      </c>
    </row>
    <row r="1546" spans="1:16" ht="17.100000000000001" hidden="1" customHeight="1">
      <c r="A1546" s="80">
        <v>17685</v>
      </c>
      <c r="B1546" s="80" t="s">
        <v>2578</v>
      </c>
      <c r="C1546" s="81" t="s">
        <v>2594</v>
      </c>
      <c r="D1546" s="81" t="s">
        <v>3481</v>
      </c>
      <c r="E1546" s="82" t="s">
        <v>2597</v>
      </c>
      <c r="F1546" s="81"/>
      <c r="G1546" s="81" t="s">
        <v>5439</v>
      </c>
      <c r="H1546" s="82" t="s">
        <v>2597</v>
      </c>
      <c r="I1546" s="81" t="s">
        <v>2578</v>
      </c>
      <c r="J1546" s="83" t="s">
        <v>2578</v>
      </c>
      <c r="K1546" s="95">
        <v>0</v>
      </c>
      <c r="L1546" s="84" t="s">
        <v>2578</v>
      </c>
      <c r="M1546" s="85" t="s">
        <v>5488</v>
      </c>
      <c r="N1546" s="81" t="s">
        <v>2578</v>
      </c>
      <c r="P1546" s="128">
        <f t="shared" si="23"/>
        <v>0</v>
      </c>
    </row>
    <row r="1547" spans="1:16" ht="17.100000000000001" hidden="1" customHeight="1">
      <c r="A1547" s="80">
        <v>17722</v>
      </c>
      <c r="B1547" s="80" t="s">
        <v>2578</v>
      </c>
      <c r="C1547" s="81" t="s">
        <v>2594</v>
      </c>
      <c r="D1547" s="81" t="s">
        <v>3481</v>
      </c>
      <c r="E1547" s="82" t="s">
        <v>2597</v>
      </c>
      <c r="F1547" s="81"/>
      <c r="G1547" s="81" t="s">
        <v>5439</v>
      </c>
      <c r="H1547" s="82" t="s">
        <v>2597</v>
      </c>
      <c r="I1547" s="81" t="s">
        <v>2578</v>
      </c>
      <c r="J1547" s="83" t="s">
        <v>2578</v>
      </c>
      <c r="K1547" s="95">
        <v>0</v>
      </c>
      <c r="L1547" s="84" t="s">
        <v>2578</v>
      </c>
      <c r="M1547" s="85" t="s">
        <v>5489</v>
      </c>
      <c r="N1547" s="81" t="s">
        <v>2578</v>
      </c>
      <c r="P1547" s="128">
        <f t="shared" ref="P1547:P1610" si="24">K1547*F1547</f>
        <v>0</v>
      </c>
    </row>
    <row r="1548" spans="1:16" ht="17.100000000000001" hidden="1" customHeight="1">
      <c r="A1548" s="80">
        <v>17750</v>
      </c>
      <c r="B1548" s="80" t="s">
        <v>2578</v>
      </c>
      <c r="C1548" s="81" t="s">
        <v>2594</v>
      </c>
      <c r="D1548" s="81" t="s">
        <v>3481</v>
      </c>
      <c r="E1548" s="82" t="s">
        <v>2597</v>
      </c>
      <c r="F1548" s="81"/>
      <c r="G1548" s="81" t="s">
        <v>5439</v>
      </c>
      <c r="H1548" s="82" t="s">
        <v>2597</v>
      </c>
      <c r="I1548" s="81" t="s">
        <v>2578</v>
      </c>
      <c r="J1548" s="83" t="s">
        <v>2578</v>
      </c>
      <c r="K1548" s="95">
        <v>0</v>
      </c>
      <c r="L1548" s="84" t="s">
        <v>2578</v>
      </c>
      <c r="M1548" s="85" t="s">
        <v>5490</v>
      </c>
      <c r="N1548" s="81" t="s">
        <v>2578</v>
      </c>
      <c r="P1548" s="128">
        <f t="shared" si="24"/>
        <v>0</v>
      </c>
    </row>
    <row r="1549" spans="1:16" ht="17.100000000000001" hidden="1" customHeight="1">
      <c r="A1549" s="80">
        <v>17781</v>
      </c>
      <c r="B1549" s="80" t="s">
        <v>2578</v>
      </c>
      <c r="C1549" s="81" t="s">
        <v>2594</v>
      </c>
      <c r="D1549" s="81" t="s">
        <v>3481</v>
      </c>
      <c r="E1549" s="82" t="s">
        <v>2597</v>
      </c>
      <c r="F1549" s="81"/>
      <c r="G1549" s="81" t="s">
        <v>5439</v>
      </c>
      <c r="H1549" s="82" t="s">
        <v>2597</v>
      </c>
      <c r="I1549" s="81" t="s">
        <v>2578</v>
      </c>
      <c r="J1549" s="83" t="s">
        <v>2578</v>
      </c>
      <c r="K1549" s="95">
        <v>0</v>
      </c>
      <c r="L1549" s="84" t="s">
        <v>2578</v>
      </c>
      <c r="M1549" s="85" t="s">
        <v>5491</v>
      </c>
      <c r="N1549" s="81" t="s">
        <v>2578</v>
      </c>
      <c r="P1549" s="128">
        <f t="shared" si="24"/>
        <v>0</v>
      </c>
    </row>
    <row r="1550" spans="1:16" ht="17.100000000000001" hidden="1" customHeight="1">
      <c r="A1550" s="80">
        <v>17782</v>
      </c>
      <c r="B1550" s="80" t="s">
        <v>2578</v>
      </c>
      <c r="C1550" s="81" t="s">
        <v>2594</v>
      </c>
      <c r="D1550" s="81" t="s">
        <v>3481</v>
      </c>
      <c r="E1550" s="82" t="s">
        <v>2597</v>
      </c>
      <c r="F1550" s="81"/>
      <c r="G1550" s="81" t="s">
        <v>5439</v>
      </c>
      <c r="H1550" s="82" t="s">
        <v>2597</v>
      </c>
      <c r="I1550" s="81" t="s">
        <v>2578</v>
      </c>
      <c r="J1550" s="83" t="s">
        <v>2578</v>
      </c>
      <c r="K1550" s="95">
        <v>0</v>
      </c>
      <c r="L1550" s="84" t="s">
        <v>2578</v>
      </c>
      <c r="M1550" s="85" t="s">
        <v>5492</v>
      </c>
      <c r="N1550" s="81" t="s">
        <v>2578</v>
      </c>
      <c r="P1550" s="128">
        <f t="shared" si="24"/>
        <v>0</v>
      </c>
    </row>
    <row r="1551" spans="1:16" ht="17.100000000000001" hidden="1" customHeight="1">
      <c r="A1551" s="80">
        <v>17798</v>
      </c>
      <c r="B1551" s="80" t="s">
        <v>2578</v>
      </c>
      <c r="C1551" s="81" t="s">
        <v>2594</v>
      </c>
      <c r="D1551" s="81" t="s">
        <v>3481</v>
      </c>
      <c r="E1551" s="82" t="s">
        <v>2597</v>
      </c>
      <c r="F1551" s="81"/>
      <c r="G1551" s="81" t="s">
        <v>5439</v>
      </c>
      <c r="H1551" s="82" t="s">
        <v>2597</v>
      </c>
      <c r="I1551" s="81" t="s">
        <v>2578</v>
      </c>
      <c r="J1551" s="83" t="s">
        <v>2578</v>
      </c>
      <c r="K1551" s="95">
        <v>0</v>
      </c>
      <c r="L1551" s="84" t="s">
        <v>2578</v>
      </c>
      <c r="M1551" s="85" t="s">
        <v>5493</v>
      </c>
      <c r="N1551" s="81" t="s">
        <v>2578</v>
      </c>
      <c r="P1551" s="128">
        <f t="shared" si="24"/>
        <v>0</v>
      </c>
    </row>
    <row r="1552" spans="1:16" ht="17.100000000000001" hidden="1" customHeight="1">
      <c r="A1552" s="80">
        <v>17835</v>
      </c>
      <c r="B1552" s="80" t="s">
        <v>2578</v>
      </c>
      <c r="C1552" s="81" t="s">
        <v>2594</v>
      </c>
      <c r="D1552" s="81" t="s">
        <v>3481</v>
      </c>
      <c r="E1552" s="82" t="s">
        <v>2597</v>
      </c>
      <c r="F1552" s="81"/>
      <c r="G1552" s="81" t="s">
        <v>5439</v>
      </c>
      <c r="H1552" s="82" t="s">
        <v>2597</v>
      </c>
      <c r="I1552" s="81" t="s">
        <v>2578</v>
      </c>
      <c r="J1552" s="83" t="s">
        <v>2578</v>
      </c>
      <c r="K1552" s="95">
        <v>0</v>
      </c>
      <c r="L1552" s="84" t="s">
        <v>2578</v>
      </c>
      <c r="M1552" s="85" t="s">
        <v>5494</v>
      </c>
      <c r="N1552" s="81" t="s">
        <v>2578</v>
      </c>
      <c r="P1552" s="128">
        <f t="shared" si="24"/>
        <v>0</v>
      </c>
    </row>
    <row r="1553" spans="1:16" ht="17.100000000000001" hidden="1" customHeight="1">
      <c r="A1553" s="80">
        <v>18072</v>
      </c>
      <c r="B1553" s="80" t="s">
        <v>2578</v>
      </c>
      <c r="C1553" s="81" t="s">
        <v>2594</v>
      </c>
      <c r="D1553" s="81" t="s">
        <v>3481</v>
      </c>
      <c r="E1553" s="82" t="s">
        <v>2597</v>
      </c>
      <c r="F1553" s="81"/>
      <c r="G1553" s="81" t="s">
        <v>5439</v>
      </c>
      <c r="H1553" s="82" t="s">
        <v>2597</v>
      </c>
      <c r="I1553" s="81" t="s">
        <v>2578</v>
      </c>
      <c r="J1553" s="83" t="s">
        <v>2578</v>
      </c>
      <c r="K1553" s="95">
        <v>0</v>
      </c>
      <c r="L1553" s="84" t="s">
        <v>2578</v>
      </c>
      <c r="M1553" s="85" t="s">
        <v>5495</v>
      </c>
      <c r="N1553" s="81" t="s">
        <v>2578</v>
      </c>
      <c r="P1553" s="128">
        <f t="shared" si="24"/>
        <v>0</v>
      </c>
    </row>
    <row r="1554" spans="1:16" ht="17.100000000000001" hidden="1" customHeight="1">
      <c r="A1554" s="80">
        <v>18155</v>
      </c>
      <c r="B1554" s="80" t="s">
        <v>2578</v>
      </c>
      <c r="C1554" s="81" t="s">
        <v>2594</v>
      </c>
      <c r="D1554" s="81" t="s">
        <v>3481</v>
      </c>
      <c r="E1554" s="82" t="s">
        <v>2597</v>
      </c>
      <c r="F1554" s="81"/>
      <c r="G1554" s="81" t="s">
        <v>5439</v>
      </c>
      <c r="H1554" s="82" t="s">
        <v>2597</v>
      </c>
      <c r="I1554" s="81" t="s">
        <v>2578</v>
      </c>
      <c r="J1554" s="83" t="s">
        <v>2578</v>
      </c>
      <c r="K1554" s="95">
        <v>0</v>
      </c>
      <c r="L1554" s="84" t="s">
        <v>2578</v>
      </c>
      <c r="M1554" s="85" t="s">
        <v>5496</v>
      </c>
      <c r="N1554" s="81" t="s">
        <v>2578</v>
      </c>
      <c r="P1554" s="128">
        <f t="shared" si="24"/>
        <v>0</v>
      </c>
    </row>
    <row r="1555" spans="1:16" ht="17.100000000000001" hidden="1" customHeight="1">
      <c r="A1555" s="80">
        <v>18161</v>
      </c>
      <c r="B1555" s="80" t="s">
        <v>2578</v>
      </c>
      <c r="C1555" s="81" t="s">
        <v>2594</v>
      </c>
      <c r="D1555" s="81" t="s">
        <v>3481</v>
      </c>
      <c r="E1555" s="82" t="s">
        <v>2597</v>
      </c>
      <c r="F1555" s="81"/>
      <c r="G1555" s="81" t="s">
        <v>5439</v>
      </c>
      <c r="H1555" s="82" t="s">
        <v>2597</v>
      </c>
      <c r="I1555" s="81" t="s">
        <v>2578</v>
      </c>
      <c r="J1555" s="83" t="s">
        <v>2578</v>
      </c>
      <c r="K1555" s="95">
        <v>0</v>
      </c>
      <c r="L1555" s="84" t="s">
        <v>2578</v>
      </c>
      <c r="M1555" s="85" t="s">
        <v>5497</v>
      </c>
      <c r="N1555" s="81" t="s">
        <v>2578</v>
      </c>
      <c r="P1555" s="128">
        <f t="shared" si="24"/>
        <v>0</v>
      </c>
    </row>
    <row r="1556" spans="1:16" ht="17.100000000000001" hidden="1" customHeight="1">
      <c r="A1556" s="80">
        <v>18162</v>
      </c>
      <c r="B1556" s="80" t="s">
        <v>2578</v>
      </c>
      <c r="C1556" s="81" t="s">
        <v>2594</v>
      </c>
      <c r="D1556" s="81" t="s">
        <v>3481</v>
      </c>
      <c r="E1556" s="82" t="s">
        <v>2597</v>
      </c>
      <c r="F1556" s="81"/>
      <c r="G1556" s="81" t="s">
        <v>5439</v>
      </c>
      <c r="H1556" s="82" t="s">
        <v>2597</v>
      </c>
      <c r="I1556" s="81" t="s">
        <v>2578</v>
      </c>
      <c r="J1556" s="83" t="s">
        <v>2578</v>
      </c>
      <c r="K1556" s="95">
        <v>0</v>
      </c>
      <c r="L1556" s="84" t="s">
        <v>2578</v>
      </c>
      <c r="M1556" s="85" t="s">
        <v>5498</v>
      </c>
      <c r="N1556" s="81" t="s">
        <v>2578</v>
      </c>
      <c r="P1556" s="128">
        <f t="shared" si="24"/>
        <v>0</v>
      </c>
    </row>
    <row r="1557" spans="1:16" ht="17.100000000000001" hidden="1" customHeight="1">
      <c r="A1557" s="80">
        <v>18197</v>
      </c>
      <c r="B1557" s="80" t="s">
        <v>2578</v>
      </c>
      <c r="C1557" s="81" t="s">
        <v>2594</v>
      </c>
      <c r="D1557" s="81" t="s">
        <v>3481</v>
      </c>
      <c r="E1557" s="82" t="s">
        <v>2597</v>
      </c>
      <c r="F1557" s="81"/>
      <c r="G1557" s="81" t="s">
        <v>5439</v>
      </c>
      <c r="H1557" s="82" t="s">
        <v>2597</v>
      </c>
      <c r="I1557" s="81" t="s">
        <v>2578</v>
      </c>
      <c r="J1557" s="83" t="s">
        <v>2578</v>
      </c>
      <c r="K1557" s="95">
        <v>0</v>
      </c>
      <c r="L1557" s="84" t="s">
        <v>2578</v>
      </c>
      <c r="M1557" s="85" t="s">
        <v>5499</v>
      </c>
      <c r="N1557" s="81" t="s">
        <v>2578</v>
      </c>
      <c r="P1557" s="128">
        <f t="shared" si="24"/>
        <v>0</v>
      </c>
    </row>
    <row r="1558" spans="1:16" ht="17.100000000000001" hidden="1" customHeight="1">
      <c r="A1558" s="80">
        <v>18223</v>
      </c>
      <c r="B1558" s="80" t="s">
        <v>2578</v>
      </c>
      <c r="C1558" s="81" t="s">
        <v>2594</v>
      </c>
      <c r="D1558" s="81" t="s">
        <v>3481</v>
      </c>
      <c r="E1558" s="82" t="s">
        <v>2597</v>
      </c>
      <c r="F1558" s="81"/>
      <c r="G1558" s="81" t="s">
        <v>5439</v>
      </c>
      <c r="H1558" s="82" t="s">
        <v>2597</v>
      </c>
      <c r="I1558" s="81" t="s">
        <v>2578</v>
      </c>
      <c r="J1558" s="83" t="s">
        <v>2578</v>
      </c>
      <c r="K1558" s="95">
        <v>0</v>
      </c>
      <c r="L1558" s="84" t="s">
        <v>2578</v>
      </c>
      <c r="M1558" s="85" t="s">
        <v>5500</v>
      </c>
      <c r="N1558" s="81" t="s">
        <v>2578</v>
      </c>
      <c r="P1558" s="128">
        <f t="shared" si="24"/>
        <v>0</v>
      </c>
    </row>
    <row r="1559" spans="1:16" ht="17.100000000000001" hidden="1" customHeight="1">
      <c r="A1559" s="80">
        <v>18477</v>
      </c>
      <c r="B1559" s="80" t="s">
        <v>2578</v>
      </c>
      <c r="C1559" s="81" t="s">
        <v>2594</v>
      </c>
      <c r="D1559" s="81" t="s">
        <v>3481</v>
      </c>
      <c r="E1559" s="82" t="s">
        <v>2597</v>
      </c>
      <c r="F1559" s="81"/>
      <c r="G1559" s="81" t="s">
        <v>5439</v>
      </c>
      <c r="H1559" s="82" t="s">
        <v>2597</v>
      </c>
      <c r="I1559" s="81" t="s">
        <v>2578</v>
      </c>
      <c r="J1559" s="83" t="s">
        <v>2578</v>
      </c>
      <c r="K1559" s="95">
        <v>0</v>
      </c>
      <c r="L1559" s="84" t="s">
        <v>2578</v>
      </c>
      <c r="M1559" s="85" t="s">
        <v>5501</v>
      </c>
      <c r="N1559" s="81" t="s">
        <v>2578</v>
      </c>
      <c r="P1559" s="128">
        <f t="shared" si="24"/>
        <v>0</v>
      </c>
    </row>
    <row r="1560" spans="1:16" ht="17.100000000000001" hidden="1" customHeight="1">
      <c r="A1560" s="80">
        <v>18478</v>
      </c>
      <c r="B1560" s="80" t="s">
        <v>2578</v>
      </c>
      <c r="C1560" s="81" t="s">
        <v>2594</v>
      </c>
      <c r="D1560" s="81" t="s">
        <v>3481</v>
      </c>
      <c r="E1560" s="82" t="s">
        <v>2597</v>
      </c>
      <c r="F1560" s="81"/>
      <c r="G1560" s="81" t="s">
        <v>5439</v>
      </c>
      <c r="H1560" s="82" t="s">
        <v>2597</v>
      </c>
      <c r="I1560" s="81" t="s">
        <v>2578</v>
      </c>
      <c r="J1560" s="83" t="s">
        <v>2578</v>
      </c>
      <c r="K1560" s="95">
        <v>0</v>
      </c>
      <c r="L1560" s="84" t="s">
        <v>2578</v>
      </c>
      <c r="M1560" s="85" t="s">
        <v>5502</v>
      </c>
      <c r="N1560" s="81" t="s">
        <v>2578</v>
      </c>
      <c r="P1560" s="128">
        <f t="shared" si="24"/>
        <v>0</v>
      </c>
    </row>
    <row r="1561" spans="1:16" ht="17.100000000000001" hidden="1" customHeight="1">
      <c r="A1561" s="80">
        <v>18482</v>
      </c>
      <c r="B1561" s="80" t="s">
        <v>2578</v>
      </c>
      <c r="C1561" s="81" t="s">
        <v>2594</v>
      </c>
      <c r="D1561" s="81" t="s">
        <v>3481</v>
      </c>
      <c r="E1561" s="82" t="s">
        <v>2597</v>
      </c>
      <c r="F1561" s="81"/>
      <c r="G1561" s="81" t="s">
        <v>5439</v>
      </c>
      <c r="H1561" s="82" t="s">
        <v>2597</v>
      </c>
      <c r="I1561" s="81" t="s">
        <v>2578</v>
      </c>
      <c r="J1561" s="83" t="s">
        <v>2578</v>
      </c>
      <c r="K1561" s="95">
        <v>0</v>
      </c>
      <c r="L1561" s="84" t="s">
        <v>2578</v>
      </c>
      <c r="M1561" s="85" t="s">
        <v>5503</v>
      </c>
      <c r="N1561" s="81" t="s">
        <v>2578</v>
      </c>
      <c r="P1561" s="128">
        <f t="shared" si="24"/>
        <v>0</v>
      </c>
    </row>
    <row r="1562" spans="1:16" ht="17.100000000000001" hidden="1" customHeight="1">
      <c r="A1562" s="80">
        <v>18488</v>
      </c>
      <c r="B1562" s="80" t="s">
        <v>2578</v>
      </c>
      <c r="C1562" s="81" t="s">
        <v>2594</v>
      </c>
      <c r="D1562" s="81" t="s">
        <v>3481</v>
      </c>
      <c r="E1562" s="82" t="s">
        <v>2597</v>
      </c>
      <c r="F1562" s="81"/>
      <c r="G1562" s="81" t="s">
        <v>5439</v>
      </c>
      <c r="H1562" s="82" t="s">
        <v>2597</v>
      </c>
      <c r="I1562" s="81" t="s">
        <v>2578</v>
      </c>
      <c r="J1562" s="83" t="s">
        <v>2578</v>
      </c>
      <c r="K1562" s="95">
        <v>0</v>
      </c>
      <c r="L1562" s="84" t="s">
        <v>2578</v>
      </c>
      <c r="M1562" s="85" t="s">
        <v>5504</v>
      </c>
      <c r="N1562" s="81" t="s">
        <v>2578</v>
      </c>
      <c r="P1562" s="128">
        <f t="shared" si="24"/>
        <v>0</v>
      </c>
    </row>
    <row r="1563" spans="1:16" ht="17.100000000000001" hidden="1" customHeight="1">
      <c r="A1563" s="80">
        <v>18498</v>
      </c>
      <c r="B1563" s="80" t="s">
        <v>2578</v>
      </c>
      <c r="C1563" s="81" t="s">
        <v>2594</v>
      </c>
      <c r="D1563" s="81" t="s">
        <v>3481</v>
      </c>
      <c r="E1563" s="82" t="s">
        <v>2597</v>
      </c>
      <c r="F1563" s="81"/>
      <c r="G1563" s="81" t="s">
        <v>5439</v>
      </c>
      <c r="H1563" s="82" t="s">
        <v>2597</v>
      </c>
      <c r="I1563" s="81" t="s">
        <v>2578</v>
      </c>
      <c r="J1563" s="83" t="s">
        <v>2578</v>
      </c>
      <c r="K1563" s="95">
        <v>0</v>
      </c>
      <c r="L1563" s="84" t="s">
        <v>2578</v>
      </c>
      <c r="M1563" s="85" t="s">
        <v>5505</v>
      </c>
      <c r="N1563" s="81" t="s">
        <v>2578</v>
      </c>
      <c r="P1563" s="128">
        <f t="shared" si="24"/>
        <v>0</v>
      </c>
    </row>
    <row r="1564" spans="1:16" ht="17.100000000000001" hidden="1" customHeight="1">
      <c r="A1564" s="80">
        <v>18513</v>
      </c>
      <c r="B1564" s="80" t="s">
        <v>2578</v>
      </c>
      <c r="C1564" s="81" t="s">
        <v>2594</v>
      </c>
      <c r="D1564" s="81" t="s">
        <v>3481</v>
      </c>
      <c r="E1564" s="82" t="s">
        <v>2597</v>
      </c>
      <c r="F1564" s="81"/>
      <c r="G1564" s="81" t="s">
        <v>5439</v>
      </c>
      <c r="H1564" s="82" t="s">
        <v>2597</v>
      </c>
      <c r="I1564" s="81" t="s">
        <v>2578</v>
      </c>
      <c r="J1564" s="83" t="s">
        <v>2578</v>
      </c>
      <c r="K1564" s="95">
        <v>0</v>
      </c>
      <c r="L1564" s="84" t="s">
        <v>2578</v>
      </c>
      <c r="M1564" s="85" t="s">
        <v>5506</v>
      </c>
      <c r="N1564" s="81" t="s">
        <v>2578</v>
      </c>
      <c r="P1564" s="128">
        <f t="shared" si="24"/>
        <v>0</v>
      </c>
    </row>
    <row r="1565" spans="1:16" ht="17.100000000000001" hidden="1" customHeight="1">
      <c r="A1565" s="80">
        <v>18514</v>
      </c>
      <c r="B1565" s="80" t="s">
        <v>2578</v>
      </c>
      <c r="C1565" s="81" t="s">
        <v>2594</v>
      </c>
      <c r="D1565" s="81" t="s">
        <v>3481</v>
      </c>
      <c r="E1565" s="82" t="s">
        <v>2597</v>
      </c>
      <c r="F1565" s="81"/>
      <c r="G1565" s="81" t="s">
        <v>5439</v>
      </c>
      <c r="H1565" s="82" t="s">
        <v>2597</v>
      </c>
      <c r="I1565" s="81" t="s">
        <v>2578</v>
      </c>
      <c r="J1565" s="83" t="s">
        <v>2578</v>
      </c>
      <c r="K1565" s="95">
        <v>0</v>
      </c>
      <c r="L1565" s="84" t="s">
        <v>2578</v>
      </c>
      <c r="M1565" s="85" t="s">
        <v>5507</v>
      </c>
      <c r="N1565" s="81" t="s">
        <v>2578</v>
      </c>
      <c r="P1565" s="128">
        <f t="shared" si="24"/>
        <v>0</v>
      </c>
    </row>
    <row r="1566" spans="1:16" ht="17.100000000000001" hidden="1" customHeight="1">
      <c r="A1566" s="80">
        <v>18526</v>
      </c>
      <c r="B1566" s="80" t="s">
        <v>2578</v>
      </c>
      <c r="C1566" s="81" t="s">
        <v>2594</v>
      </c>
      <c r="D1566" s="81" t="s">
        <v>3481</v>
      </c>
      <c r="E1566" s="82" t="s">
        <v>2597</v>
      </c>
      <c r="F1566" s="81"/>
      <c r="G1566" s="81" t="s">
        <v>5439</v>
      </c>
      <c r="H1566" s="82" t="s">
        <v>2597</v>
      </c>
      <c r="I1566" s="81" t="s">
        <v>2578</v>
      </c>
      <c r="J1566" s="83" t="s">
        <v>2578</v>
      </c>
      <c r="K1566" s="95">
        <v>0</v>
      </c>
      <c r="L1566" s="84" t="s">
        <v>2578</v>
      </c>
      <c r="M1566" s="85" t="s">
        <v>5508</v>
      </c>
      <c r="N1566" s="81" t="s">
        <v>2578</v>
      </c>
      <c r="P1566" s="128">
        <f t="shared" si="24"/>
        <v>0</v>
      </c>
    </row>
    <row r="1567" spans="1:16" ht="17.100000000000001" hidden="1" customHeight="1">
      <c r="A1567" s="80">
        <v>18527</v>
      </c>
      <c r="B1567" s="80" t="s">
        <v>2578</v>
      </c>
      <c r="C1567" s="81" t="s">
        <v>2594</v>
      </c>
      <c r="D1567" s="81" t="s">
        <v>3481</v>
      </c>
      <c r="E1567" s="82" t="s">
        <v>2597</v>
      </c>
      <c r="F1567" s="81"/>
      <c r="G1567" s="81" t="s">
        <v>5439</v>
      </c>
      <c r="H1567" s="82" t="s">
        <v>2597</v>
      </c>
      <c r="I1567" s="81" t="s">
        <v>2578</v>
      </c>
      <c r="J1567" s="83" t="s">
        <v>2578</v>
      </c>
      <c r="K1567" s="95">
        <v>0</v>
      </c>
      <c r="L1567" s="84" t="s">
        <v>2578</v>
      </c>
      <c r="M1567" s="85" t="s">
        <v>5509</v>
      </c>
      <c r="N1567" s="81" t="s">
        <v>2578</v>
      </c>
      <c r="P1567" s="128">
        <f t="shared" si="24"/>
        <v>0</v>
      </c>
    </row>
    <row r="1568" spans="1:16" ht="17.100000000000001" hidden="1" customHeight="1">
      <c r="A1568" s="80">
        <v>18584</v>
      </c>
      <c r="B1568" s="80" t="s">
        <v>2578</v>
      </c>
      <c r="C1568" s="81" t="s">
        <v>2594</v>
      </c>
      <c r="D1568" s="81" t="s">
        <v>3481</v>
      </c>
      <c r="E1568" s="82" t="s">
        <v>2597</v>
      </c>
      <c r="F1568" s="81"/>
      <c r="G1568" s="81" t="s">
        <v>5439</v>
      </c>
      <c r="H1568" s="82" t="s">
        <v>2597</v>
      </c>
      <c r="I1568" s="81" t="s">
        <v>2578</v>
      </c>
      <c r="J1568" s="83" t="s">
        <v>2578</v>
      </c>
      <c r="K1568" s="95">
        <v>0</v>
      </c>
      <c r="L1568" s="84" t="s">
        <v>2578</v>
      </c>
      <c r="M1568" s="85" t="s">
        <v>5510</v>
      </c>
      <c r="N1568" s="81" t="s">
        <v>2578</v>
      </c>
      <c r="P1568" s="128">
        <f t="shared" si="24"/>
        <v>0</v>
      </c>
    </row>
    <row r="1569" spans="1:16" ht="17.100000000000001" hidden="1" customHeight="1">
      <c r="A1569" s="80">
        <v>18589</v>
      </c>
      <c r="B1569" s="80" t="s">
        <v>2578</v>
      </c>
      <c r="C1569" s="81" t="s">
        <v>2594</v>
      </c>
      <c r="D1569" s="81" t="s">
        <v>3481</v>
      </c>
      <c r="E1569" s="82" t="s">
        <v>2597</v>
      </c>
      <c r="F1569" s="81"/>
      <c r="G1569" s="81" t="s">
        <v>5439</v>
      </c>
      <c r="H1569" s="82" t="s">
        <v>2597</v>
      </c>
      <c r="I1569" s="81" t="s">
        <v>2578</v>
      </c>
      <c r="J1569" s="83" t="s">
        <v>2578</v>
      </c>
      <c r="K1569" s="95">
        <v>0</v>
      </c>
      <c r="L1569" s="84" t="s">
        <v>2578</v>
      </c>
      <c r="M1569" s="85" t="s">
        <v>5511</v>
      </c>
      <c r="N1569" s="81" t="s">
        <v>2578</v>
      </c>
      <c r="P1569" s="128">
        <f t="shared" si="24"/>
        <v>0</v>
      </c>
    </row>
    <row r="1570" spans="1:16" ht="17.100000000000001" hidden="1" customHeight="1">
      <c r="A1570" s="80">
        <v>18590</v>
      </c>
      <c r="B1570" s="80" t="s">
        <v>2578</v>
      </c>
      <c r="C1570" s="81" t="s">
        <v>2594</v>
      </c>
      <c r="D1570" s="81" t="s">
        <v>3481</v>
      </c>
      <c r="E1570" s="82" t="s">
        <v>2597</v>
      </c>
      <c r="F1570" s="81"/>
      <c r="G1570" s="81" t="s">
        <v>5439</v>
      </c>
      <c r="H1570" s="82" t="s">
        <v>2597</v>
      </c>
      <c r="I1570" s="81" t="s">
        <v>2578</v>
      </c>
      <c r="J1570" s="83" t="s">
        <v>2578</v>
      </c>
      <c r="K1570" s="95">
        <v>0</v>
      </c>
      <c r="L1570" s="84" t="s">
        <v>2578</v>
      </c>
      <c r="M1570" s="85" t="s">
        <v>5512</v>
      </c>
      <c r="N1570" s="81" t="s">
        <v>2578</v>
      </c>
      <c r="P1570" s="128">
        <f t="shared" si="24"/>
        <v>0</v>
      </c>
    </row>
    <row r="1571" spans="1:16" ht="17.100000000000001" hidden="1" customHeight="1">
      <c r="A1571" s="80">
        <v>18591</v>
      </c>
      <c r="B1571" s="80" t="s">
        <v>2578</v>
      </c>
      <c r="C1571" s="81" t="s">
        <v>2594</v>
      </c>
      <c r="D1571" s="81" t="s">
        <v>3481</v>
      </c>
      <c r="E1571" s="82" t="s">
        <v>2597</v>
      </c>
      <c r="F1571" s="81"/>
      <c r="G1571" s="81" t="s">
        <v>5439</v>
      </c>
      <c r="H1571" s="82" t="s">
        <v>2597</v>
      </c>
      <c r="I1571" s="81" t="s">
        <v>2578</v>
      </c>
      <c r="J1571" s="83" t="s">
        <v>2578</v>
      </c>
      <c r="K1571" s="95">
        <v>0</v>
      </c>
      <c r="L1571" s="84" t="s">
        <v>2578</v>
      </c>
      <c r="M1571" s="85" t="s">
        <v>5513</v>
      </c>
      <c r="N1571" s="81" t="s">
        <v>2578</v>
      </c>
      <c r="P1571" s="128">
        <f t="shared" si="24"/>
        <v>0</v>
      </c>
    </row>
    <row r="1572" spans="1:16" ht="17.100000000000001" hidden="1" customHeight="1">
      <c r="A1572" s="80">
        <v>18594</v>
      </c>
      <c r="B1572" s="80" t="s">
        <v>2578</v>
      </c>
      <c r="C1572" s="81" t="s">
        <v>2594</v>
      </c>
      <c r="D1572" s="81" t="s">
        <v>3481</v>
      </c>
      <c r="E1572" s="82" t="s">
        <v>2597</v>
      </c>
      <c r="F1572" s="81"/>
      <c r="G1572" s="81" t="s">
        <v>5439</v>
      </c>
      <c r="H1572" s="82" t="s">
        <v>2597</v>
      </c>
      <c r="I1572" s="81" t="s">
        <v>2578</v>
      </c>
      <c r="J1572" s="83" t="s">
        <v>2578</v>
      </c>
      <c r="K1572" s="95">
        <v>0</v>
      </c>
      <c r="L1572" s="84" t="s">
        <v>2578</v>
      </c>
      <c r="M1572" s="85" t="s">
        <v>5514</v>
      </c>
      <c r="N1572" s="81" t="s">
        <v>2578</v>
      </c>
      <c r="P1572" s="128">
        <f t="shared" si="24"/>
        <v>0</v>
      </c>
    </row>
    <row r="1573" spans="1:16" ht="17.100000000000001" hidden="1" customHeight="1">
      <c r="A1573" s="80">
        <v>18596</v>
      </c>
      <c r="B1573" s="80" t="s">
        <v>2578</v>
      </c>
      <c r="C1573" s="81" t="s">
        <v>2594</v>
      </c>
      <c r="D1573" s="81" t="s">
        <v>3481</v>
      </c>
      <c r="E1573" s="82" t="s">
        <v>2597</v>
      </c>
      <c r="F1573" s="81"/>
      <c r="G1573" s="81" t="s">
        <v>5439</v>
      </c>
      <c r="H1573" s="82" t="s">
        <v>2597</v>
      </c>
      <c r="I1573" s="81" t="s">
        <v>2578</v>
      </c>
      <c r="J1573" s="83" t="s">
        <v>2578</v>
      </c>
      <c r="K1573" s="95">
        <v>0</v>
      </c>
      <c r="L1573" s="84" t="s">
        <v>2578</v>
      </c>
      <c r="M1573" s="85" t="s">
        <v>5515</v>
      </c>
      <c r="N1573" s="81" t="s">
        <v>2578</v>
      </c>
      <c r="P1573" s="128">
        <f t="shared" si="24"/>
        <v>0</v>
      </c>
    </row>
    <row r="1574" spans="1:16" ht="17.100000000000001" hidden="1" customHeight="1">
      <c r="A1574" s="80">
        <v>18599</v>
      </c>
      <c r="B1574" s="80" t="s">
        <v>2578</v>
      </c>
      <c r="C1574" s="81" t="s">
        <v>2594</v>
      </c>
      <c r="D1574" s="81" t="s">
        <v>3481</v>
      </c>
      <c r="E1574" s="82" t="s">
        <v>2597</v>
      </c>
      <c r="F1574" s="81"/>
      <c r="G1574" s="81" t="s">
        <v>5439</v>
      </c>
      <c r="H1574" s="82" t="s">
        <v>2597</v>
      </c>
      <c r="I1574" s="81" t="s">
        <v>2578</v>
      </c>
      <c r="J1574" s="83" t="s">
        <v>2578</v>
      </c>
      <c r="K1574" s="95">
        <v>0</v>
      </c>
      <c r="L1574" s="84" t="s">
        <v>2578</v>
      </c>
      <c r="M1574" s="85" t="s">
        <v>5516</v>
      </c>
      <c r="N1574" s="81" t="s">
        <v>2578</v>
      </c>
      <c r="P1574" s="128">
        <f t="shared" si="24"/>
        <v>0</v>
      </c>
    </row>
    <row r="1575" spans="1:16" ht="17.100000000000001" hidden="1" customHeight="1">
      <c r="A1575" s="80">
        <v>18601</v>
      </c>
      <c r="B1575" s="80" t="s">
        <v>2578</v>
      </c>
      <c r="C1575" s="81" t="s">
        <v>2594</v>
      </c>
      <c r="D1575" s="81" t="s">
        <v>3481</v>
      </c>
      <c r="E1575" s="82" t="s">
        <v>2597</v>
      </c>
      <c r="F1575" s="81"/>
      <c r="G1575" s="81" t="s">
        <v>5439</v>
      </c>
      <c r="H1575" s="82" t="s">
        <v>2597</v>
      </c>
      <c r="I1575" s="81" t="s">
        <v>2578</v>
      </c>
      <c r="J1575" s="83" t="s">
        <v>2578</v>
      </c>
      <c r="K1575" s="95">
        <v>0</v>
      </c>
      <c r="L1575" s="84" t="s">
        <v>2578</v>
      </c>
      <c r="M1575" s="85" t="s">
        <v>5517</v>
      </c>
      <c r="N1575" s="81" t="s">
        <v>2578</v>
      </c>
      <c r="P1575" s="128">
        <f t="shared" si="24"/>
        <v>0</v>
      </c>
    </row>
    <row r="1576" spans="1:16" ht="17.100000000000001" hidden="1" customHeight="1">
      <c r="A1576" s="80">
        <v>18615</v>
      </c>
      <c r="B1576" s="80" t="s">
        <v>2578</v>
      </c>
      <c r="C1576" s="81" t="s">
        <v>2594</v>
      </c>
      <c r="D1576" s="81" t="s">
        <v>3481</v>
      </c>
      <c r="E1576" s="82" t="s">
        <v>2597</v>
      </c>
      <c r="F1576" s="81"/>
      <c r="G1576" s="81" t="s">
        <v>5439</v>
      </c>
      <c r="H1576" s="82" t="s">
        <v>2597</v>
      </c>
      <c r="I1576" s="81" t="s">
        <v>2578</v>
      </c>
      <c r="J1576" s="83" t="s">
        <v>2578</v>
      </c>
      <c r="K1576" s="95">
        <v>0</v>
      </c>
      <c r="L1576" s="84" t="s">
        <v>2578</v>
      </c>
      <c r="M1576" s="85" t="s">
        <v>5518</v>
      </c>
      <c r="N1576" s="81" t="s">
        <v>2578</v>
      </c>
      <c r="P1576" s="128">
        <f t="shared" si="24"/>
        <v>0</v>
      </c>
    </row>
    <row r="1577" spans="1:16" ht="17.100000000000001" hidden="1" customHeight="1">
      <c r="A1577" s="80">
        <v>18710</v>
      </c>
      <c r="B1577" s="80" t="s">
        <v>2578</v>
      </c>
      <c r="C1577" s="81" t="s">
        <v>2594</v>
      </c>
      <c r="D1577" s="81" t="s">
        <v>3481</v>
      </c>
      <c r="E1577" s="82" t="s">
        <v>2597</v>
      </c>
      <c r="F1577" s="81"/>
      <c r="G1577" s="81" t="s">
        <v>5439</v>
      </c>
      <c r="H1577" s="82" t="s">
        <v>2597</v>
      </c>
      <c r="I1577" s="81" t="s">
        <v>2578</v>
      </c>
      <c r="J1577" s="83" t="s">
        <v>2578</v>
      </c>
      <c r="K1577" s="95">
        <v>0</v>
      </c>
      <c r="L1577" s="84" t="s">
        <v>2578</v>
      </c>
      <c r="M1577" s="85" t="s">
        <v>5519</v>
      </c>
      <c r="N1577" s="81" t="s">
        <v>2578</v>
      </c>
      <c r="P1577" s="128">
        <f t="shared" si="24"/>
        <v>0</v>
      </c>
    </row>
    <row r="1578" spans="1:16" ht="17.100000000000001" hidden="1" customHeight="1">
      <c r="A1578" s="80" t="s">
        <v>5520</v>
      </c>
      <c r="B1578" s="80" t="s">
        <v>2578</v>
      </c>
      <c r="C1578" s="81" t="s">
        <v>2594</v>
      </c>
      <c r="D1578" s="81" t="s">
        <v>5438</v>
      </c>
      <c r="E1578" s="82" t="s">
        <v>2597</v>
      </c>
      <c r="F1578" s="81"/>
      <c r="G1578" s="81" t="s">
        <v>5439</v>
      </c>
      <c r="H1578" s="82" t="s">
        <v>2597</v>
      </c>
      <c r="I1578" s="81" t="s">
        <v>2578</v>
      </c>
      <c r="J1578" s="83" t="s">
        <v>2578</v>
      </c>
      <c r="K1578" s="95">
        <v>0</v>
      </c>
      <c r="L1578" s="84" t="s">
        <v>2578</v>
      </c>
      <c r="M1578" s="85" t="s">
        <v>5440</v>
      </c>
      <c r="N1578" s="81" t="s">
        <v>2578</v>
      </c>
      <c r="P1578" s="128">
        <f t="shared" si="24"/>
        <v>0</v>
      </c>
    </row>
    <row r="1579" spans="1:16" ht="17.100000000000001" hidden="1" customHeight="1">
      <c r="A1579" s="80" t="s">
        <v>5521</v>
      </c>
      <c r="B1579" s="80" t="s">
        <v>2578</v>
      </c>
      <c r="C1579" s="81" t="s">
        <v>2594</v>
      </c>
      <c r="D1579" s="81" t="s">
        <v>5441</v>
      </c>
      <c r="E1579" s="82" t="s">
        <v>2597</v>
      </c>
      <c r="F1579" s="81"/>
      <c r="G1579" s="81" t="s">
        <v>5439</v>
      </c>
      <c r="H1579" s="82" t="s">
        <v>2597</v>
      </c>
      <c r="I1579" s="81" t="s">
        <v>2578</v>
      </c>
      <c r="J1579" s="83" t="s">
        <v>2578</v>
      </c>
      <c r="K1579" s="95">
        <v>0</v>
      </c>
      <c r="L1579" s="84" t="s">
        <v>2578</v>
      </c>
      <c r="M1579" s="85" t="s">
        <v>5442</v>
      </c>
      <c r="N1579" s="81" t="s">
        <v>2578</v>
      </c>
      <c r="P1579" s="128">
        <f t="shared" si="24"/>
        <v>0</v>
      </c>
    </row>
    <row r="1580" spans="1:16" ht="17.100000000000001" hidden="1" customHeight="1">
      <c r="A1580" s="80" t="s">
        <v>5522</v>
      </c>
      <c r="B1580" s="80" t="s">
        <v>2578</v>
      </c>
      <c r="C1580" s="81" t="s">
        <v>2594</v>
      </c>
      <c r="D1580" s="81" t="s">
        <v>5443</v>
      </c>
      <c r="E1580" s="82" t="s">
        <v>2597</v>
      </c>
      <c r="F1580" s="81"/>
      <c r="G1580" s="81" t="s">
        <v>5439</v>
      </c>
      <c r="H1580" s="82" t="s">
        <v>2597</v>
      </c>
      <c r="I1580" s="81" t="s">
        <v>2578</v>
      </c>
      <c r="J1580" s="83" t="s">
        <v>2578</v>
      </c>
      <c r="K1580" s="95">
        <v>0</v>
      </c>
      <c r="L1580" s="84" t="s">
        <v>2578</v>
      </c>
      <c r="M1580" s="85" t="s">
        <v>5444</v>
      </c>
      <c r="N1580" s="81" t="s">
        <v>2578</v>
      </c>
      <c r="P1580" s="128">
        <f t="shared" si="24"/>
        <v>0</v>
      </c>
    </row>
    <row r="1581" spans="1:16" ht="17.100000000000001" hidden="1" customHeight="1">
      <c r="A1581" s="80" t="s">
        <v>5523</v>
      </c>
      <c r="B1581" s="80" t="s">
        <v>2578</v>
      </c>
      <c r="C1581" s="81" t="s">
        <v>2594</v>
      </c>
      <c r="D1581" s="81" t="s">
        <v>5445</v>
      </c>
      <c r="E1581" s="82" t="s">
        <v>2597</v>
      </c>
      <c r="F1581" s="81"/>
      <c r="G1581" s="81" t="s">
        <v>5439</v>
      </c>
      <c r="H1581" s="82" t="s">
        <v>2597</v>
      </c>
      <c r="I1581" s="81" t="s">
        <v>2578</v>
      </c>
      <c r="J1581" s="83" t="s">
        <v>2578</v>
      </c>
      <c r="K1581" s="95">
        <v>0</v>
      </c>
      <c r="L1581" s="84" t="s">
        <v>2578</v>
      </c>
      <c r="M1581" s="85" t="s">
        <v>5446</v>
      </c>
      <c r="N1581" s="81" t="s">
        <v>2578</v>
      </c>
      <c r="P1581" s="128">
        <f t="shared" si="24"/>
        <v>0</v>
      </c>
    </row>
    <row r="1582" spans="1:16" ht="17.100000000000001" hidden="1" customHeight="1">
      <c r="A1582" s="80" t="s">
        <v>5524</v>
      </c>
      <c r="B1582" s="80" t="s">
        <v>2578</v>
      </c>
      <c r="C1582" s="81" t="s">
        <v>2594</v>
      </c>
      <c r="D1582" s="81" t="s">
        <v>5447</v>
      </c>
      <c r="E1582" s="82" t="s">
        <v>2597</v>
      </c>
      <c r="F1582" s="81"/>
      <c r="G1582" s="81" t="s">
        <v>5439</v>
      </c>
      <c r="H1582" s="82" t="s">
        <v>2597</v>
      </c>
      <c r="I1582" s="81" t="s">
        <v>2578</v>
      </c>
      <c r="J1582" s="83" t="s">
        <v>2578</v>
      </c>
      <c r="K1582" s="95">
        <v>0</v>
      </c>
      <c r="L1582" s="84" t="s">
        <v>2578</v>
      </c>
      <c r="M1582" s="85" t="s">
        <v>5448</v>
      </c>
      <c r="N1582" s="81" t="s">
        <v>2578</v>
      </c>
      <c r="P1582" s="128">
        <f t="shared" si="24"/>
        <v>0</v>
      </c>
    </row>
    <row r="1583" spans="1:16" ht="17.100000000000001" hidden="1" customHeight="1">
      <c r="A1583" s="80" t="s">
        <v>5525</v>
      </c>
      <c r="B1583" s="80" t="s">
        <v>2578</v>
      </c>
      <c r="C1583" s="81" t="s">
        <v>2594</v>
      </c>
      <c r="D1583" s="81" t="s">
        <v>5449</v>
      </c>
      <c r="E1583" s="82" t="s">
        <v>2597</v>
      </c>
      <c r="F1583" s="81"/>
      <c r="G1583" s="81" t="s">
        <v>5439</v>
      </c>
      <c r="H1583" s="82" t="s">
        <v>2597</v>
      </c>
      <c r="I1583" s="81" t="s">
        <v>2578</v>
      </c>
      <c r="J1583" s="83" t="s">
        <v>2578</v>
      </c>
      <c r="K1583" s="95">
        <v>0</v>
      </c>
      <c r="L1583" s="84" t="s">
        <v>2578</v>
      </c>
      <c r="M1583" s="85" t="s">
        <v>5450</v>
      </c>
      <c r="N1583" s="81" t="s">
        <v>2578</v>
      </c>
      <c r="P1583" s="128">
        <f t="shared" si="24"/>
        <v>0</v>
      </c>
    </row>
    <row r="1584" spans="1:16" ht="17.100000000000001" hidden="1" customHeight="1">
      <c r="A1584" s="80" t="s">
        <v>5526</v>
      </c>
      <c r="B1584" s="80" t="s">
        <v>2578</v>
      </c>
      <c r="C1584" s="81" t="s">
        <v>2594</v>
      </c>
      <c r="D1584" s="81" t="s">
        <v>5451</v>
      </c>
      <c r="E1584" s="82" t="s">
        <v>2597</v>
      </c>
      <c r="F1584" s="81"/>
      <c r="G1584" s="81" t="s">
        <v>5439</v>
      </c>
      <c r="H1584" s="82" t="s">
        <v>2597</v>
      </c>
      <c r="I1584" s="81" t="s">
        <v>2578</v>
      </c>
      <c r="J1584" s="83" t="s">
        <v>2578</v>
      </c>
      <c r="K1584" s="95">
        <v>0</v>
      </c>
      <c r="L1584" s="84" t="s">
        <v>2578</v>
      </c>
      <c r="M1584" s="85" t="s">
        <v>5452</v>
      </c>
      <c r="N1584" s="81" t="s">
        <v>2578</v>
      </c>
      <c r="P1584" s="128">
        <f t="shared" si="24"/>
        <v>0</v>
      </c>
    </row>
    <row r="1585" spans="1:16" ht="17.100000000000001" hidden="1" customHeight="1">
      <c r="A1585" s="80" t="s">
        <v>5527</v>
      </c>
      <c r="B1585" s="80" t="s">
        <v>2578</v>
      </c>
      <c r="C1585" s="81" t="s">
        <v>2594</v>
      </c>
      <c r="D1585" s="81" t="s">
        <v>5453</v>
      </c>
      <c r="E1585" s="82" t="s">
        <v>2597</v>
      </c>
      <c r="F1585" s="81"/>
      <c r="G1585" s="81" t="s">
        <v>5439</v>
      </c>
      <c r="H1585" s="82" t="s">
        <v>2597</v>
      </c>
      <c r="I1585" s="81" t="s">
        <v>2578</v>
      </c>
      <c r="J1585" s="83" t="s">
        <v>2578</v>
      </c>
      <c r="K1585" s="95">
        <v>0</v>
      </c>
      <c r="L1585" s="84" t="s">
        <v>2578</v>
      </c>
      <c r="M1585" s="85" t="s">
        <v>5454</v>
      </c>
      <c r="N1585" s="81" t="s">
        <v>2578</v>
      </c>
      <c r="P1585" s="128">
        <f t="shared" si="24"/>
        <v>0</v>
      </c>
    </row>
    <row r="1586" spans="1:16" ht="17.100000000000001" hidden="1" customHeight="1">
      <c r="A1586" s="80" t="s">
        <v>5528</v>
      </c>
      <c r="B1586" s="80" t="s">
        <v>2578</v>
      </c>
      <c r="C1586" s="81" t="s">
        <v>2594</v>
      </c>
      <c r="D1586" s="81" t="s">
        <v>5455</v>
      </c>
      <c r="E1586" s="82" t="s">
        <v>2597</v>
      </c>
      <c r="F1586" s="81"/>
      <c r="G1586" s="81" t="s">
        <v>5439</v>
      </c>
      <c r="H1586" s="82" t="s">
        <v>2597</v>
      </c>
      <c r="I1586" s="81" t="s">
        <v>2578</v>
      </c>
      <c r="J1586" s="83" t="s">
        <v>2578</v>
      </c>
      <c r="K1586" s="95">
        <v>0</v>
      </c>
      <c r="L1586" s="84" t="s">
        <v>2578</v>
      </c>
      <c r="M1586" s="85" t="s">
        <v>5456</v>
      </c>
      <c r="N1586" s="81" t="s">
        <v>2578</v>
      </c>
      <c r="P1586" s="128">
        <f t="shared" si="24"/>
        <v>0</v>
      </c>
    </row>
    <row r="1587" spans="1:16" ht="17.100000000000001" hidden="1" customHeight="1">
      <c r="A1587" s="80" t="s">
        <v>5529</v>
      </c>
      <c r="B1587" s="80" t="s">
        <v>2578</v>
      </c>
      <c r="C1587" s="81" t="s">
        <v>2594</v>
      </c>
      <c r="D1587" s="81" t="s">
        <v>5457</v>
      </c>
      <c r="E1587" s="82" t="s">
        <v>2597</v>
      </c>
      <c r="F1587" s="81"/>
      <c r="G1587" s="81" t="s">
        <v>5439</v>
      </c>
      <c r="H1587" s="82" t="s">
        <v>2597</v>
      </c>
      <c r="I1587" s="81" t="s">
        <v>2578</v>
      </c>
      <c r="J1587" s="83" t="s">
        <v>2578</v>
      </c>
      <c r="K1587" s="95">
        <v>0</v>
      </c>
      <c r="L1587" s="84" t="s">
        <v>2578</v>
      </c>
      <c r="M1587" s="85" t="s">
        <v>5458</v>
      </c>
      <c r="N1587" s="81" t="s">
        <v>2578</v>
      </c>
      <c r="P1587" s="128">
        <f t="shared" si="24"/>
        <v>0</v>
      </c>
    </row>
    <row r="1588" spans="1:16" ht="17.100000000000001" hidden="1" customHeight="1">
      <c r="A1588" s="80" t="s">
        <v>5530</v>
      </c>
      <c r="B1588" s="80" t="s">
        <v>2578</v>
      </c>
      <c r="C1588" s="81" t="s">
        <v>2594</v>
      </c>
      <c r="D1588" s="81" t="s">
        <v>5459</v>
      </c>
      <c r="E1588" s="82" t="s">
        <v>2597</v>
      </c>
      <c r="F1588" s="81"/>
      <c r="G1588" s="81" t="s">
        <v>5439</v>
      </c>
      <c r="H1588" s="82" t="s">
        <v>2597</v>
      </c>
      <c r="I1588" s="81" t="s">
        <v>2578</v>
      </c>
      <c r="J1588" s="83" t="s">
        <v>2578</v>
      </c>
      <c r="K1588" s="95">
        <v>0</v>
      </c>
      <c r="L1588" s="84" t="s">
        <v>2578</v>
      </c>
      <c r="M1588" s="85" t="s">
        <v>5460</v>
      </c>
      <c r="N1588" s="81" t="s">
        <v>2578</v>
      </c>
      <c r="P1588" s="128">
        <f t="shared" si="24"/>
        <v>0</v>
      </c>
    </row>
    <row r="1589" spans="1:16" ht="17.100000000000001" hidden="1" customHeight="1">
      <c r="A1589" s="80" t="s">
        <v>5531</v>
      </c>
      <c r="B1589" s="80" t="s">
        <v>2578</v>
      </c>
      <c r="C1589" s="81" t="s">
        <v>2594</v>
      </c>
      <c r="D1589" s="81" t="s">
        <v>5461</v>
      </c>
      <c r="E1589" s="82" t="s">
        <v>2597</v>
      </c>
      <c r="F1589" s="81"/>
      <c r="G1589" s="81" t="s">
        <v>5439</v>
      </c>
      <c r="H1589" s="82" t="s">
        <v>2597</v>
      </c>
      <c r="I1589" s="81" t="s">
        <v>2578</v>
      </c>
      <c r="J1589" s="83" t="s">
        <v>2578</v>
      </c>
      <c r="K1589" s="95">
        <v>0</v>
      </c>
      <c r="L1589" s="84" t="s">
        <v>2578</v>
      </c>
      <c r="M1589" s="85" t="s">
        <v>5462</v>
      </c>
      <c r="N1589" s="81" t="s">
        <v>2578</v>
      </c>
      <c r="P1589" s="128">
        <f t="shared" si="24"/>
        <v>0</v>
      </c>
    </row>
    <row r="1590" spans="1:16" ht="17.100000000000001" hidden="1" customHeight="1">
      <c r="A1590" s="80" t="s">
        <v>5532</v>
      </c>
      <c r="B1590" s="80" t="s">
        <v>2578</v>
      </c>
      <c r="C1590" s="81" t="s">
        <v>2594</v>
      </c>
      <c r="D1590" s="81" t="s">
        <v>5463</v>
      </c>
      <c r="E1590" s="82" t="s">
        <v>2597</v>
      </c>
      <c r="F1590" s="81"/>
      <c r="G1590" s="81" t="s">
        <v>5439</v>
      </c>
      <c r="H1590" s="82" t="s">
        <v>2597</v>
      </c>
      <c r="I1590" s="81" t="s">
        <v>2578</v>
      </c>
      <c r="J1590" s="83" t="s">
        <v>2578</v>
      </c>
      <c r="K1590" s="95">
        <v>0</v>
      </c>
      <c r="L1590" s="84" t="s">
        <v>2578</v>
      </c>
      <c r="M1590" s="85" t="s">
        <v>5464</v>
      </c>
      <c r="N1590" s="81" t="s">
        <v>2578</v>
      </c>
      <c r="P1590" s="128">
        <f t="shared" si="24"/>
        <v>0</v>
      </c>
    </row>
    <row r="1591" spans="1:16" ht="17.100000000000001" hidden="1" customHeight="1">
      <c r="A1591" s="80" t="s">
        <v>5533</v>
      </c>
      <c r="B1591" s="80" t="s">
        <v>2578</v>
      </c>
      <c r="C1591" s="81" t="s">
        <v>2594</v>
      </c>
      <c r="D1591" s="81" t="s">
        <v>5465</v>
      </c>
      <c r="E1591" s="82" t="s">
        <v>2597</v>
      </c>
      <c r="F1591" s="81"/>
      <c r="G1591" s="81" t="s">
        <v>5439</v>
      </c>
      <c r="H1591" s="82" t="s">
        <v>2597</v>
      </c>
      <c r="I1591" s="81" t="s">
        <v>2578</v>
      </c>
      <c r="J1591" s="83" t="s">
        <v>2578</v>
      </c>
      <c r="K1591" s="95">
        <v>0</v>
      </c>
      <c r="L1591" s="84" t="s">
        <v>2578</v>
      </c>
      <c r="M1591" s="85" t="s">
        <v>5466</v>
      </c>
      <c r="N1591" s="81" t="s">
        <v>2578</v>
      </c>
      <c r="P1591" s="128">
        <f t="shared" si="24"/>
        <v>0</v>
      </c>
    </row>
    <row r="1592" spans="1:16" ht="17.100000000000001" hidden="1" customHeight="1">
      <c r="A1592" s="80" t="s">
        <v>5534</v>
      </c>
      <c r="B1592" s="80" t="s">
        <v>2578</v>
      </c>
      <c r="C1592" s="81" t="s">
        <v>2594</v>
      </c>
      <c r="D1592" s="81" t="s">
        <v>5467</v>
      </c>
      <c r="E1592" s="82" t="s">
        <v>2597</v>
      </c>
      <c r="F1592" s="81"/>
      <c r="G1592" s="81" t="s">
        <v>5439</v>
      </c>
      <c r="H1592" s="82" t="s">
        <v>2597</v>
      </c>
      <c r="I1592" s="81" t="s">
        <v>2578</v>
      </c>
      <c r="J1592" s="83" t="s">
        <v>2578</v>
      </c>
      <c r="K1592" s="95">
        <v>0</v>
      </c>
      <c r="L1592" s="84" t="s">
        <v>2578</v>
      </c>
      <c r="M1592" s="85" t="s">
        <v>5468</v>
      </c>
      <c r="N1592" s="81" t="s">
        <v>2578</v>
      </c>
      <c r="P1592" s="128">
        <f t="shared" si="24"/>
        <v>0</v>
      </c>
    </row>
    <row r="1593" spans="1:16" ht="17.100000000000001" hidden="1" customHeight="1">
      <c r="A1593" s="80" t="s">
        <v>5535</v>
      </c>
      <c r="B1593" s="80" t="s">
        <v>2578</v>
      </c>
      <c r="C1593" s="81" t="s">
        <v>2594</v>
      </c>
      <c r="D1593" s="81" t="s">
        <v>5469</v>
      </c>
      <c r="E1593" s="82" t="s">
        <v>2597</v>
      </c>
      <c r="F1593" s="81"/>
      <c r="G1593" s="81" t="s">
        <v>5439</v>
      </c>
      <c r="H1593" s="82" t="s">
        <v>2597</v>
      </c>
      <c r="I1593" s="81" t="s">
        <v>2578</v>
      </c>
      <c r="J1593" s="83" t="s">
        <v>2578</v>
      </c>
      <c r="K1593" s="95">
        <v>0</v>
      </c>
      <c r="L1593" s="84" t="s">
        <v>2578</v>
      </c>
      <c r="M1593" s="85" t="s">
        <v>5470</v>
      </c>
      <c r="N1593" s="81" t="s">
        <v>2578</v>
      </c>
      <c r="P1593" s="128">
        <f t="shared" si="24"/>
        <v>0</v>
      </c>
    </row>
    <row r="1594" spans="1:16" ht="17.100000000000001" hidden="1" customHeight="1">
      <c r="A1594" s="80" t="s">
        <v>5536</v>
      </c>
      <c r="B1594" s="80" t="s">
        <v>2578</v>
      </c>
      <c r="C1594" s="81" t="s">
        <v>2594</v>
      </c>
      <c r="D1594" s="81" t="s">
        <v>5473</v>
      </c>
      <c r="E1594" s="82" t="s">
        <v>2597</v>
      </c>
      <c r="F1594" s="81"/>
      <c r="G1594" s="81" t="s">
        <v>5439</v>
      </c>
      <c r="H1594" s="82" t="s">
        <v>2597</v>
      </c>
      <c r="I1594" s="81" t="s">
        <v>2578</v>
      </c>
      <c r="J1594" s="83" t="s">
        <v>2578</v>
      </c>
      <c r="K1594" s="95">
        <v>0</v>
      </c>
      <c r="L1594" s="84" t="s">
        <v>2578</v>
      </c>
      <c r="M1594" s="85" t="s">
        <v>5474</v>
      </c>
      <c r="N1594" s="81" t="s">
        <v>2578</v>
      </c>
      <c r="P1594" s="128">
        <f t="shared" si="24"/>
        <v>0</v>
      </c>
    </row>
    <row r="1595" spans="1:16" ht="17.100000000000001" hidden="1" customHeight="1">
      <c r="A1595" s="80" t="s">
        <v>5537</v>
      </c>
      <c r="B1595" s="80" t="s">
        <v>2578</v>
      </c>
      <c r="C1595" s="81" t="s">
        <v>2594</v>
      </c>
      <c r="D1595" s="81" t="s">
        <v>5475</v>
      </c>
      <c r="E1595" s="82" t="s">
        <v>2597</v>
      </c>
      <c r="F1595" s="81"/>
      <c r="G1595" s="81" t="s">
        <v>5439</v>
      </c>
      <c r="H1595" s="82" t="s">
        <v>2597</v>
      </c>
      <c r="I1595" s="81" t="s">
        <v>2578</v>
      </c>
      <c r="J1595" s="83" t="s">
        <v>2578</v>
      </c>
      <c r="K1595" s="95">
        <v>0</v>
      </c>
      <c r="L1595" s="84" t="s">
        <v>2578</v>
      </c>
      <c r="M1595" s="85" t="s">
        <v>5476</v>
      </c>
      <c r="N1595" s="81" t="s">
        <v>2578</v>
      </c>
      <c r="P1595" s="128">
        <f t="shared" si="24"/>
        <v>0</v>
      </c>
    </row>
    <row r="1596" spans="1:16" ht="17.100000000000001" hidden="1" customHeight="1">
      <c r="A1596" s="80" t="s">
        <v>5538</v>
      </c>
      <c r="B1596" s="80" t="s">
        <v>2578</v>
      </c>
      <c r="C1596" s="81" t="s">
        <v>2594</v>
      </c>
      <c r="D1596" s="81" t="s">
        <v>5477</v>
      </c>
      <c r="E1596" s="82" t="s">
        <v>2597</v>
      </c>
      <c r="F1596" s="81"/>
      <c r="G1596" s="81" t="s">
        <v>5439</v>
      </c>
      <c r="H1596" s="82" t="s">
        <v>2597</v>
      </c>
      <c r="I1596" s="81" t="s">
        <v>2578</v>
      </c>
      <c r="J1596" s="83" t="s">
        <v>2578</v>
      </c>
      <c r="K1596" s="95">
        <v>0</v>
      </c>
      <c r="L1596" s="84" t="s">
        <v>2578</v>
      </c>
      <c r="M1596" s="85" t="s">
        <v>5539</v>
      </c>
      <c r="N1596" s="81" t="s">
        <v>2578</v>
      </c>
      <c r="P1596" s="128">
        <f t="shared" si="24"/>
        <v>0</v>
      </c>
    </row>
    <row r="1597" spans="1:16" ht="17.100000000000001" hidden="1" customHeight="1">
      <c r="A1597" s="80" t="s">
        <v>5540</v>
      </c>
      <c r="B1597" s="80" t="s">
        <v>2578</v>
      </c>
      <c r="C1597" s="81" t="s">
        <v>2594</v>
      </c>
      <c r="D1597" s="81" t="s">
        <v>5479</v>
      </c>
      <c r="E1597" s="82" t="s">
        <v>2597</v>
      </c>
      <c r="F1597" s="81"/>
      <c r="G1597" s="81" t="s">
        <v>5439</v>
      </c>
      <c r="H1597" s="82" t="s">
        <v>2597</v>
      </c>
      <c r="I1597" s="81" t="s">
        <v>2578</v>
      </c>
      <c r="J1597" s="83" t="s">
        <v>2578</v>
      </c>
      <c r="K1597" s="95">
        <v>0</v>
      </c>
      <c r="L1597" s="84" t="s">
        <v>2578</v>
      </c>
      <c r="M1597" s="85" t="s">
        <v>5480</v>
      </c>
      <c r="N1597" s="81" t="s">
        <v>2578</v>
      </c>
      <c r="P1597" s="128">
        <f t="shared" si="24"/>
        <v>0</v>
      </c>
    </row>
    <row r="1598" spans="1:16" ht="17.100000000000001" hidden="1" customHeight="1">
      <c r="A1598" s="80" t="s">
        <v>5541</v>
      </c>
      <c r="B1598" s="80" t="s">
        <v>2578</v>
      </c>
      <c r="C1598" s="81" t="s">
        <v>2594</v>
      </c>
      <c r="D1598" s="81" t="s">
        <v>5481</v>
      </c>
      <c r="E1598" s="82" t="s">
        <v>2597</v>
      </c>
      <c r="F1598" s="81"/>
      <c r="G1598" s="81" t="s">
        <v>5439</v>
      </c>
      <c r="H1598" s="82" t="s">
        <v>2597</v>
      </c>
      <c r="I1598" s="81" t="s">
        <v>2578</v>
      </c>
      <c r="J1598" s="83" t="s">
        <v>2578</v>
      </c>
      <c r="K1598" s="95">
        <v>0</v>
      </c>
      <c r="L1598" s="84" t="s">
        <v>2578</v>
      </c>
      <c r="M1598" s="85" t="s">
        <v>5482</v>
      </c>
      <c r="N1598" s="81" t="s">
        <v>2578</v>
      </c>
      <c r="P1598" s="128">
        <f t="shared" si="24"/>
        <v>0</v>
      </c>
    </row>
    <row r="1599" spans="1:16" ht="17.100000000000001" hidden="1" customHeight="1">
      <c r="A1599" s="80" t="s">
        <v>5542</v>
      </c>
      <c r="B1599" s="80" t="s">
        <v>2578</v>
      </c>
      <c r="C1599" s="81" t="s">
        <v>2594</v>
      </c>
      <c r="D1599" s="81" t="s">
        <v>5543</v>
      </c>
      <c r="E1599" s="82" t="s">
        <v>2597</v>
      </c>
      <c r="F1599" s="81"/>
      <c r="G1599" s="81" t="s">
        <v>5439</v>
      </c>
      <c r="H1599" s="82" t="s">
        <v>2597</v>
      </c>
      <c r="I1599" s="81" t="s">
        <v>2578</v>
      </c>
      <c r="J1599" s="83" t="s">
        <v>2578</v>
      </c>
      <c r="K1599" s="95">
        <v>0</v>
      </c>
      <c r="L1599" s="84" t="s">
        <v>2578</v>
      </c>
      <c r="M1599" s="85" t="s">
        <v>5484</v>
      </c>
      <c r="N1599" s="81" t="s">
        <v>2578</v>
      </c>
      <c r="P1599" s="128">
        <f t="shared" si="24"/>
        <v>0</v>
      </c>
    </row>
    <row r="1600" spans="1:16" ht="17.100000000000001" hidden="1" customHeight="1">
      <c r="A1600" s="80">
        <v>70008</v>
      </c>
      <c r="B1600" s="80" t="s">
        <v>2578</v>
      </c>
      <c r="C1600" s="81" t="s">
        <v>2594</v>
      </c>
      <c r="D1600" s="81" t="s">
        <v>3281</v>
      </c>
      <c r="E1600" s="82" t="s">
        <v>2597</v>
      </c>
      <c r="F1600" s="81"/>
      <c r="G1600" s="81" t="s">
        <v>5544</v>
      </c>
      <c r="H1600" s="82" t="s">
        <v>2597</v>
      </c>
      <c r="I1600" s="81" t="s">
        <v>2578</v>
      </c>
      <c r="J1600" s="83" t="s">
        <v>2578</v>
      </c>
      <c r="K1600" s="95">
        <v>1611.68</v>
      </c>
      <c r="L1600" s="84">
        <v>42056</v>
      </c>
      <c r="M1600" s="85" t="s">
        <v>5545</v>
      </c>
      <c r="N1600" s="81" t="s">
        <v>2578</v>
      </c>
      <c r="P1600" s="128">
        <f t="shared" si="24"/>
        <v>0</v>
      </c>
    </row>
    <row r="1601" spans="1:16" ht="17.100000000000001" hidden="1" customHeight="1">
      <c r="A1601" s="80">
        <v>700019</v>
      </c>
      <c r="B1601" s="80" t="s">
        <v>2578</v>
      </c>
      <c r="C1601" s="81" t="s">
        <v>2594</v>
      </c>
      <c r="D1601" s="81" t="s">
        <v>5546</v>
      </c>
      <c r="E1601" s="82" t="s">
        <v>2597</v>
      </c>
      <c r="F1601" s="81"/>
      <c r="G1601" s="81" t="s">
        <v>5544</v>
      </c>
      <c r="H1601" s="82" t="s">
        <v>2597</v>
      </c>
      <c r="I1601" s="81" t="s">
        <v>2578</v>
      </c>
      <c r="J1601" s="83" t="s">
        <v>2578</v>
      </c>
      <c r="K1601" s="95">
        <v>287.5</v>
      </c>
      <c r="L1601" s="84">
        <v>43257</v>
      </c>
      <c r="M1601" s="85" t="s">
        <v>5547</v>
      </c>
      <c r="N1601" s="81" t="s">
        <v>2578</v>
      </c>
      <c r="P1601" s="128">
        <f t="shared" si="24"/>
        <v>0</v>
      </c>
    </row>
    <row r="1602" spans="1:16" ht="17.100000000000001" hidden="1" customHeight="1">
      <c r="A1602" s="80">
        <v>700022</v>
      </c>
      <c r="B1602" s="80" t="s">
        <v>2578</v>
      </c>
      <c r="C1602" s="81" t="s">
        <v>2594</v>
      </c>
      <c r="D1602" s="81" t="s">
        <v>5548</v>
      </c>
      <c r="E1602" s="82" t="s">
        <v>2597</v>
      </c>
      <c r="F1602" s="81"/>
      <c r="G1602" s="81" t="s">
        <v>5544</v>
      </c>
      <c r="H1602" s="82" t="s">
        <v>2597</v>
      </c>
      <c r="I1602" s="81" t="s">
        <v>2578</v>
      </c>
      <c r="J1602" s="83" t="s">
        <v>2578</v>
      </c>
      <c r="K1602" s="95">
        <v>2070</v>
      </c>
      <c r="L1602" s="84">
        <v>42299</v>
      </c>
      <c r="M1602" s="85" t="s">
        <v>5549</v>
      </c>
      <c r="N1602" s="81" t="s">
        <v>2578</v>
      </c>
      <c r="P1602" s="128">
        <f t="shared" si="24"/>
        <v>0</v>
      </c>
    </row>
    <row r="1603" spans="1:16" ht="17.100000000000001" hidden="1" customHeight="1">
      <c r="A1603" s="80">
        <v>700023</v>
      </c>
      <c r="B1603" s="80" t="s">
        <v>2578</v>
      </c>
      <c r="C1603" s="81" t="s">
        <v>2594</v>
      </c>
      <c r="D1603" s="81" t="s">
        <v>5550</v>
      </c>
      <c r="E1603" s="82" t="s">
        <v>2597</v>
      </c>
      <c r="F1603" s="81"/>
      <c r="G1603" s="81" t="s">
        <v>5544</v>
      </c>
      <c r="H1603" s="82" t="s">
        <v>2597</v>
      </c>
      <c r="I1603" s="81" t="s">
        <v>2578</v>
      </c>
      <c r="J1603" s="83" t="s">
        <v>2578</v>
      </c>
      <c r="K1603" s="95">
        <v>49.8</v>
      </c>
      <c r="L1603" s="84">
        <v>42110</v>
      </c>
      <c r="M1603" s="85" t="s">
        <v>5551</v>
      </c>
      <c r="N1603" s="81" t="s">
        <v>2578</v>
      </c>
      <c r="P1603" s="128">
        <f t="shared" si="24"/>
        <v>0</v>
      </c>
    </row>
    <row r="1604" spans="1:16" ht="17.100000000000001" hidden="1" customHeight="1">
      <c r="A1604" s="80">
        <v>700024</v>
      </c>
      <c r="B1604" s="80" t="s">
        <v>2578</v>
      </c>
      <c r="C1604" s="81" t="s">
        <v>2594</v>
      </c>
      <c r="D1604" s="81" t="s">
        <v>5552</v>
      </c>
      <c r="E1604" s="82" t="s">
        <v>2597</v>
      </c>
      <c r="F1604" s="81"/>
      <c r="G1604" s="81" t="s">
        <v>5544</v>
      </c>
      <c r="H1604" s="82" t="s">
        <v>2597</v>
      </c>
      <c r="I1604" s="81" t="s">
        <v>2578</v>
      </c>
      <c r="J1604" s="83" t="s">
        <v>2578</v>
      </c>
      <c r="K1604" s="95">
        <v>2060.9</v>
      </c>
      <c r="L1604" s="84">
        <v>42129</v>
      </c>
      <c r="M1604" s="85" t="s">
        <v>5553</v>
      </c>
      <c r="N1604" s="81" t="s">
        <v>2578</v>
      </c>
      <c r="P1604" s="128">
        <f t="shared" si="24"/>
        <v>0</v>
      </c>
    </row>
    <row r="1605" spans="1:16" ht="17.100000000000001" hidden="1" customHeight="1">
      <c r="A1605" s="80">
        <v>700025</v>
      </c>
      <c r="B1605" s="80" t="s">
        <v>2578</v>
      </c>
      <c r="C1605" s="81" t="s">
        <v>2594</v>
      </c>
      <c r="D1605" s="81" t="s">
        <v>5554</v>
      </c>
      <c r="E1605" s="82" t="s">
        <v>2597</v>
      </c>
      <c r="F1605" s="81"/>
      <c r="G1605" s="81" t="s">
        <v>5544</v>
      </c>
      <c r="H1605" s="82" t="s">
        <v>2597</v>
      </c>
      <c r="I1605" s="81" t="s">
        <v>2578</v>
      </c>
      <c r="J1605" s="83" t="s">
        <v>2578</v>
      </c>
      <c r="K1605" s="95">
        <v>401.35</v>
      </c>
      <c r="L1605" s="84">
        <v>42110</v>
      </c>
      <c r="M1605" s="85" t="s">
        <v>5555</v>
      </c>
      <c r="N1605" s="81" t="s">
        <v>2578</v>
      </c>
      <c r="P1605" s="128">
        <f t="shared" si="24"/>
        <v>0</v>
      </c>
    </row>
    <row r="1606" spans="1:16" ht="17.100000000000001" hidden="1" customHeight="1">
      <c r="A1606" s="80">
        <v>700026</v>
      </c>
      <c r="B1606" s="80" t="s">
        <v>2578</v>
      </c>
      <c r="C1606" s="81" t="s">
        <v>2594</v>
      </c>
      <c r="D1606" s="81" t="s">
        <v>5556</v>
      </c>
      <c r="E1606" s="82" t="s">
        <v>2597</v>
      </c>
      <c r="F1606" s="81"/>
      <c r="G1606" s="81" t="s">
        <v>5544</v>
      </c>
      <c r="H1606" s="82" t="s">
        <v>2597</v>
      </c>
      <c r="I1606" s="81" t="s">
        <v>2578</v>
      </c>
      <c r="J1606" s="83" t="s">
        <v>2578</v>
      </c>
      <c r="K1606" s="95">
        <v>5549.46</v>
      </c>
      <c r="L1606" s="84">
        <v>42234</v>
      </c>
      <c r="M1606" s="85" t="s">
        <v>5557</v>
      </c>
      <c r="N1606" s="81" t="s">
        <v>2578</v>
      </c>
      <c r="P1606" s="128">
        <f t="shared" si="24"/>
        <v>0</v>
      </c>
    </row>
    <row r="1607" spans="1:16" ht="17.100000000000001" hidden="1" customHeight="1">
      <c r="A1607" s="80">
        <v>700028</v>
      </c>
      <c r="B1607" s="80" t="s">
        <v>2578</v>
      </c>
      <c r="C1607" s="81" t="s">
        <v>2594</v>
      </c>
      <c r="D1607" s="81" t="s">
        <v>5558</v>
      </c>
      <c r="E1607" s="82" t="s">
        <v>2597</v>
      </c>
      <c r="F1607" s="81"/>
      <c r="G1607" s="81" t="s">
        <v>5544</v>
      </c>
      <c r="H1607" s="82" t="s">
        <v>2597</v>
      </c>
      <c r="I1607" s="81" t="s">
        <v>2578</v>
      </c>
      <c r="J1607" s="83" t="s">
        <v>2578</v>
      </c>
      <c r="K1607" s="95">
        <v>381.79</v>
      </c>
      <c r="L1607" s="84">
        <v>42282</v>
      </c>
      <c r="M1607" s="85" t="s">
        <v>5559</v>
      </c>
      <c r="N1607" s="81" t="s">
        <v>2578</v>
      </c>
      <c r="P1607" s="128">
        <f t="shared" si="24"/>
        <v>0</v>
      </c>
    </row>
    <row r="1608" spans="1:16" ht="17.100000000000001" hidden="1" customHeight="1">
      <c r="A1608" s="80">
        <v>700030</v>
      </c>
      <c r="B1608" s="80" t="s">
        <v>2578</v>
      </c>
      <c r="C1608" s="81" t="s">
        <v>2594</v>
      </c>
      <c r="D1608" s="81" t="s">
        <v>5560</v>
      </c>
      <c r="E1608" s="82" t="s">
        <v>2597</v>
      </c>
      <c r="F1608" s="81"/>
      <c r="G1608" s="81" t="s">
        <v>5544</v>
      </c>
      <c r="H1608" s="82" t="s">
        <v>2597</v>
      </c>
      <c r="I1608" s="81" t="s">
        <v>2578</v>
      </c>
      <c r="J1608" s="83" t="s">
        <v>2578</v>
      </c>
      <c r="K1608" s="95">
        <v>1977.98</v>
      </c>
      <c r="L1608" s="84">
        <v>42170</v>
      </c>
      <c r="M1608" s="85" t="s">
        <v>5561</v>
      </c>
      <c r="N1608" s="81" t="s">
        <v>2578</v>
      </c>
      <c r="P1608" s="128">
        <f t="shared" si="24"/>
        <v>0</v>
      </c>
    </row>
    <row r="1609" spans="1:16" ht="17.100000000000001" hidden="1" customHeight="1">
      <c r="A1609" s="80">
        <v>700031</v>
      </c>
      <c r="B1609" s="80" t="s">
        <v>2578</v>
      </c>
      <c r="C1609" s="81" t="s">
        <v>2594</v>
      </c>
      <c r="D1609" s="81" t="s">
        <v>5562</v>
      </c>
      <c r="E1609" s="82" t="s">
        <v>2597</v>
      </c>
      <c r="F1609" s="81"/>
      <c r="G1609" s="81" t="s">
        <v>5544</v>
      </c>
      <c r="H1609" s="82" t="s">
        <v>2597</v>
      </c>
      <c r="I1609" s="81" t="s">
        <v>2578</v>
      </c>
      <c r="J1609" s="83" t="s">
        <v>2578</v>
      </c>
      <c r="K1609" s="95">
        <v>3099.01</v>
      </c>
      <c r="L1609" s="84">
        <v>42716</v>
      </c>
      <c r="M1609" s="85" t="s">
        <v>5563</v>
      </c>
      <c r="N1609" s="81" t="s">
        <v>2578</v>
      </c>
      <c r="P1609" s="128">
        <f t="shared" si="24"/>
        <v>0</v>
      </c>
    </row>
    <row r="1610" spans="1:16" ht="17.100000000000001" hidden="1" customHeight="1">
      <c r="A1610" s="80">
        <v>700032</v>
      </c>
      <c r="B1610" s="80" t="s">
        <v>2578</v>
      </c>
      <c r="C1610" s="81" t="s">
        <v>2594</v>
      </c>
      <c r="D1610" s="81" t="s">
        <v>5564</v>
      </c>
      <c r="E1610" s="82" t="s">
        <v>2597</v>
      </c>
      <c r="F1610" s="81"/>
      <c r="G1610" s="81" t="s">
        <v>5544</v>
      </c>
      <c r="H1610" s="82" t="s">
        <v>2597</v>
      </c>
      <c r="I1610" s="81" t="s">
        <v>2578</v>
      </c>
      <c r="J1610" s="83" t="s">
        <v>2578</v>
      </c>
      <c r="K1610" s="95">
        <v>2070</v>
      </c>
      <c r="L1610" s="84">
        <v>42296</v>
      </c>
      <c r="M1610" s="85" t="s">
        <v>5565</v>
      </c>
      <c r="N1610" s="81" t="s">
        <v>2578</v>
      </c>
      <c r="P1610" s="128">
        <f t="shared" si="24"/>
        <v>0</v>
      </c>
    </row>
    <row r="1611" spans="1:16" ht="17.100000000000001" hidden="1" customHeight="1">
      <c r="A1611" s="80">
        <v>700033</v>
      </c>
      <c r="B1611" s="80" t="s">
        <v>2578</v>
      </c>
      <c r="C1611" s="81" t="s">
        <v>2594</v>
      </c>
      <c r="D1611" s="81" t="s">
        <v>5566</v>
      </c>
      <c r="E1611" s="82" t="s">
        <v>2597</v>
      </c>
      <c r="F1611" s="81"/>
      <c r="G1611" s="81" t="s">
        <v>5544</v>
      </c>
      <c r="H1611" s="82" t="s">
        <v>2597</v>
      </c>
      <c r="I1611" s="81" t="s">
        <v>2578</v>
      </c>
      <c r="J1611" s="83" t="s">
        <v>2578</v>
      </c>
      <c r="K1611" s="95">
        <v>234.24</v>
      </c>
      <c r="L1611" s="84">
        <v>42268</v>
      </c>
      <c r="M1611" s="85" t="s">
        <v>5567</v>
      </c>
      <c r="N1611" s="81" t="s">
        <v>2578</v>
      </c>
      <c r="P1611" s="128">
        <f t="shared" ref="P1611:P1674" si="25">K1611*F1611</f>
        <v>0</v>
      </c>
    </row>
    <row r="1612" spans="1:16" ht="17.100000000000001" hidden="1" customHeight="1">
      <c r="A1612" s="80">
        <v>700034</v>
      </c>
      <c r="B1612" s="80" t="s">
        <v>2578</v>
      </c>
      <c r="C1612" s="81" t="s">
        <v>2594</v>
      </c>
      <c r="D1612" s="81" t="s">
        <v>5558</v>
      </c>
      <c r="E1612" s="82" t="s">
        <v>2597</v>
      </c>
      <c r="F1612" s="81"/>
      <c r="G1612" s="81" t="s">
        <v>5544</v>
      </c>
      <c r="H1612" s="82" t="s">
        <v>2597</v>
      </c>
      <c r="I1612" s="81" t="s">
        <v>2578</v>
      </c>
      <c r="J1612" s="83" t="s">
        <v>2578</v>
      </c>
      <c r="K1612" s="95">
        <v>381.79</v>
      </c>
      <c r="L1612" s="84">
        <v>42282</v>
      </c>
      <c r="M1612" s="85" t="s">
        <v>5568</v>
      </c>
      <c r="N1612" s="81" t="s">
        <v>2578</v>
      </c>
      <c r="P1612" s="128">
        <f t="shared" si="25"/>
        <v>0</v>
      </c>
    </row>
    <row r="1613" spans="1:16" ht="17.100000000000001" hidden="1" customHeight="1">
      <c r="A1613" s="80">
        <v>700037</v>
      </c>
      <c r="B1613" s="80" t="s">
        <v>2578</v>
      </c>
      <c r="C1613" s="81" t="s">
        <v>2594</v>
      </c>
      <c r="D1613" s="81" t="s">
        <v>5569</v>
      </c>
      <c r="E1613" s="82" t="s">
        <v>2597</v>
      </c>
      <c r="F1613" s="81"/>
      <c r="G1613" s="81" t="s">
        <v>5544</v>
      </c>
      <c r="H1613" s="82" t="s">
        <v>2597</v>
      </c>
      <c r="I1613" s="81" t="s">
        <v>2578</v>
      </c>
      <c r="J1613" s="83" t="s">
        <v>2578</v>
      </c>
      <c r="K1613" s="95">
        <v>219.77</v>
      </c>
      <c r="L1613" s="84">
        <v>42445</v>
      </c>
      <c r="M1613" s="85" t="s">
        <v>5570</v>
      </c>
      <c r="N1613" s="81" t="s">
        <v>2578</v>
      </c>
      <c r="P1613" s="128">
        <f t="shared" si="25"/>
        <v>0</v>
      </c>
    </row>
    <row r="1614" spans="1:16" ht="17.100000000000001" hidden="1" customHeight="1">
      <c r="A1614" s="80">
        <v>700039</v>
      </c>
      <c r="B1614" s="80" t="s">
        <v>2578</v>
      </c>
      <c r="C1614" s="81" t="s">
        <v>2594</v>
      </c>
      <c r="D1614" s="81" t="s">
        <v>5571</v>
      </c>
      <c r="E1614" s="82" t="s">
        <v>2597</v>
      </c>
      <c r="F1614" s="81"/>
      <c r="G1614" s="81" t="s">
        <v>5544</v>
      </c>
      <c r="H1614" s="82" t="s">
        <v>2597</v>
      </c>
      <c r="I1614" s="81" t="s">
        <v>2578</v>
      </c>
      <c r="J1614" s="83" t="s">
        <v>2578</v>
      </c>
      <c r="K1614" s="95">
        <v>16.34</v>
      </c>
      <c r="L1614" s="84">
        <v>42303</v>
      </c>
      <c r="M1614" s="85" t="s">
        <v>5572</v>
      </c>
      <c r="N1614" s="81" t="s">
        <v>2578</v>
      </c>
      <c r="P1614" s="128">
        <f t="shared" si="25"/>
        <v>0</v>
      </c>
    </row>
    <row r="1615" spans="1:16" ht="17.100000000000001" hidden="1" customHeight="1">
      <c r="A1615" s="80">
        <v>700042</v>
      </c>
      <c r="B1615" s="80" t="s">
        <v>2578</v>
      </c>
      <c r="C1615" s="81" t="s">
        <v>2594</v>
      </c>
      <c r="D1615" s="81" t="s">
        <v>5573</v>
      </c>
      <c r="E1615" s="82" t="s">
        <v>2597</v>
      </c>
      <c r="F1615" s="81"/>
      <c r="G1615" s="81" t="s">
        <v>5544</v>
      </c>
      <c r="H1615" s="82" t="s">
        <v>2597</v>
      </c>
      <c r="I1615" s="81" t="s">
        <v>2578</v>
      </c>
      <c r="J1615" s="83" t="s">
        <v>2578</v>
      </c>
      <c r="K1615" s="95">
        <v>236.83</v>
      </c>
      <c r="L1615" s="84">
        <v>42353</v>
      </c>
      <c r="M1615" s="85" t="s">
        <v>5574</v>
      </c>
      <c r="N1615" s="81" t="s">
        <v>2578</v>
      </c>
      <c r="P1615" s="128">
        <f t="shared" si="25"/>
        <v>0</v>
      </c>
    </row>
    <row r="1616" spans="1:16" ht="17.100000000000001" hidden="1" customHeight="1">
      <c r="A1616" s="80">
        <v>700045</v>
      </c>
      <c r="B1616" s="80" t="s">
        <v>2578</v>
      </c>
      <c r="C1616" s="81" t="s">
        <v>2594</v>
      </c>
      <c r="D1616" s="81" t="s">
        <v>5575</v>
      </c>
      <c r="E1616" s="82" t="s">
        <v>2597</v>
      </c>
      <c r="F1616" s="81"/>
      <c r="G1616" s="81" t="s">
        <v>5544</v>
      </c>
      <c r="H1616" s="82" t="s">
        <v>2597</v>
      </c>
      <c r="I1616" s="81" t="s">
        <v>2578</v>
      </c>
      <c r="J1616" s="83" t="s">
        <v>2578</v>
      </c>
      <c r="K1616" s="95">
        <v>350</v>
      </c>
      <c r="L1616" s="84">
        <v>42331</v>
      </c>
      <c r="M1616" s="85" t="s">
        <v>5576</v>
      </c>
      <c r="N1616" s="81" t="s">
        <v>2578</v>
      </c>
      <c r="P1616" s="128">
        <f t="shared" si="25"/>
        <v>0</v>
      </c>
    </row>
    <row r="1617" spans="1:16" ht="17.100000000000001" hidden="1" customHeight="1">
      <c r="A1617" s="80">
        <v>700072</v>
      </c>
      <c r="B1617" s="80" t="s">
        <v>2578</v>
      </c>
      <c r="C1617" s="81" t="s">
        <v>2594</v>
      </c>
      <c r="D1617" s="81" t="s">
        <v>5577</v>
      </c>
      <c r="E1617" s="82" t="s">
        <v>2597</v>
      </c>
      <c r="F1617" s="81"/>
      <c r="G1617" s="81" t="s">
        <v>5544</v>
      </c>
      <c r="H1617" s="82" t="s">
        <v>2597</v>
      </c>
      <c r="I1617" s="81" t="s">
        <v>2578</v>
      </c>
      <c r="J1617" s="83" t="s">
        <v>2578</v>
      </c>
      <c r="K1617" s="95">
        <v>237.7</v>
      </c>
      <c r="L1617" s="84">
        <v>42608</v>
      </c>
      <c r="M1617" s="85" t="s">
        <v>5578</v>
      </c>
      <c r="N1617" s="81" t="s">
        <v>2578</v>
      </c>
      <c r="P1617" s="128">
        <f t="shared" si="25"/>
        <v>0</v>
      </c>
    </row>
    <row r="1618" spans="1:16" ht="17.100000000000001" hidden="1" customHeight="1">
      <c r="A1618" s="80">
        <v>700089</v>
      </c>
      <c r="B1618" s="80" t="s">
        <v>2578</v>
      </c>
      <c r="C1618" s="81" t="s">
        <v>2594</v>
      </c>
      <c r="D1618" s="81" t="s">
        <v>5579</v>
      </c>
      <c r="E1618" s="82" t="s">
        <v>2597</v>
      </c>
      <c r="F1618" s="81"/>
      <c r="G1618" s="81" t="s">
        <v>5544</v>
      </c>
      <c r="H1618" s="82" t="s">
        <v>2597</v>
      </c>
      <c r="I1618" s="81" t="s">
        <v>2578</v>
      </c>
      <c r="J1618" s="83" t="s">
        <v>2578</v>
      </c>
      <c r="K1618" s="95">
        <v>1512</v>
      </c>
      <c r="L1618" s="84">
        <v>42653</v>
      </c>
      <c r="M1618" s="85" t="s">
        <v>5580</v>
      </c>
      <c r="N1618" s="81" t="s">
        <v>2578</v>
      </c>
      <c r="P1618" s="128">
        <f t="shared" si="25"/>
        <v>0</v>
      </c>
    </row>
    <row r="1619" spans="1:16" ht="17.100000000000001" hidden="1" customHeight="1">
      <c r="A1619" s="80" t="s">
        <v>5581</v>
      </c>
      <c r="B1619" s="80" t="s">
        <v>2578</v>
      </c>
      <c r="C1619" s="81" t="s">
        <v>2594</v>
      </c>
      <c r="D1619" s="81" t="s">
        <v>5582</v>
      </c>
      <c r="E1619" s="82" t="s">
        <v>2597</v>
      </c>
      <c r="F1619" s="81"/>
      <c r="G1619" s="81" t="s">
        <v>5544</v>
      </c>
      <c r="H1619" s="82" t="s">
        <v>2597</v>
      </c>
      <c r="I1619" s="81" t="s">
        <v>2578</v>
      </c>
      <c r="J1619" s="83" t="s">
        <v>2578</v>
      </c>
      <c r="K1619" s="95">
        <v>0</v>
      </c>
      <c r="L1619" s="84" t="s">
        <v>2578</v>
      </c>
      <c r="M1619" s="85" t="s">
        <v>2578</v>
      </c>
      <c r="N1619" s="81" t="s">
        <v>2578</v>
      </c>
      <c r="P1619" s="128">
        <f t="shared" si="25"/>
        <v>0</v>
      </c>
    </row>
    <row r="1620" spans="1:16" ht="17.100000000000001" hidden="1" customHeight="1">
      <c r="A1620" s="80" t="s">
        <v>5583</v>
      </c>
      <c r="B1620" s="80" t="s">
        <v>2578</v>
      </c>
      <c r="C1620" s="81" t="s">
        <v>2594</v>
      </c>
      <c r="D1620" s="81" t="s">
        <v>5584</v>
      </c>
      <c r="E1620" s="82" t="s">
        <v>2597</v>
      </c>
      <c r="F1620" s="81"/>
      <c r="G1620" s="81" t="s">
        <v>5544</v>
      </c>
      <c r="H1620" s="82" t="s">
        <v>2597</v>
      </c>
      <c r="I1620" s="81" t="s">
        <v>2578</v>
      </c>
      <c r="J1620" s="83" t="s">
        <v>2578</v>
      </c>
      <c r="K1620" s="95">
        <v>0</v>
      </c>
      <c r="L1620" s="84" t="s">
        <v>2578</v>
      </c>
      <c r="M1620" s="85" t="s">
        <v>2578</v>
      </c>
      <c r="N1620" s="81" t="s">
        <v>2578</v>
      </c>
      <c r="P1620" s="128">
        <f t="shared" si="25"/>
        <v>0</v>
      </c>
    </row>
    <row r="1621" spans="1:16" ht="17.100000000000001" hidden="1" customHeight="1">
      <c r="A1621" s="80" t="s">
        <v>5585</v>
      </c>
      <c r="B1621" s="80" t="s">
        <v>2578</v>
      </c>
      <c r="C1621" s="81" t="s">
        <v>2594</v>
      </c>
      <c r="D1621" s="81" t="s">
        <v>5586</v>
      </c>
      <c r="E1621" s="82" t="s">
        <v>2597</v>
      </c>
      <c r="F1621" s="81"/>
      <c r="G1621" s="81" t="s">
        <v>5544</v>
      </c>
      <c r="H1621" s="82" t="s">
        <v>2597</v>
      </c>
      <c r="I1621" s="81" t="s">
        <v>2578</v>
      </c>
      <c r="J1621" s="83" t="s">
        <v>2578</v>
      </c>
      <c r="K1621" s="95">
        <v>0</v>
      </c>
      <c r="L1621" s="84" t="s">
        <v>2578</v>
      </c>
      <c r="M1621" s="85" t="s">
        <v>2578</v>
      </c>
      <c r="N1621" s="81" t="s">
        <v>2578</v>
      </c>
      <c r="P1621" s="128">
        <f t="shared" si="25"/>
        <v>0</v>
      </c>
    </row>
    <row r="1622" spans="1:16" ht="17.100000000000001" hidden="1" customHeight="1">
      <c r="A1622" s="80" t="s">
        <v>5587</v>
      </c>
      <c r="B1622" s="80" t="s">
        <v>2578</v>
      </c>
      <c r="C1622" s="81" t="s">
        <v>2594</v>
      </c>
      <c r="D1622" s="81" t="s">
        <v>5546</v>
      </c>
      <c r="E1622" s="82" t="s">
        <v>2597</v>
      </c>
      <c r="F1622" s="81"/>
      <c r="G1622" s="81" t="s">
        <v>5544</v>
      </c>
      <c r="H1622" s="82" t="s">
        <v>2597</v>
      </c>
      <c r="I1622" s="81" t="s">
        <v>2578</v>
      </c>
      <c r="J1622" s="83" t="s">
        <v>2578</v>
      </c>
      <c r="K1622" s="95">
        <v>0</v>
      </c>
      <c r="L1622" s="84" t="s">
        <v>2578</v>
      </c>
      <c r="M1622" s="85" t="s">
        <v>5547</v>
      </c>
      <c r="N1622" s="81" t="s">
        <v>2578</v>
      </c>
      <c r="P1622" s="128">
        <f t="shared" si="25"/>
        <v>0</v>
      </c>
    </row>
    <row r="1623" spans="1:16" ht="17.100000000000001" hidden="1" customHeight="1">
      <c r="A1623" s="80" t="s">
        <v>5588</v>
      </c>
      <c r="B1623" s="80" t="s">
        <v>2578</v>
      </c>
      <c r="C1623" s="81" t="s">
        <v>2594</v>
      </c>
      <c r="D1623" s="81" t="s">
        <v>5560</v>
      </c>
      <c r="E1623" s="82" t="s">
        <v>2597</v>
      </c>
      <c r="F1623" s="81"/>
      <c r="G1623" s="81" t="s">
        <v>5544</v>
      </c>
      <c r="H1623" s="82" t="s">
        <v>2597</v>
      </c>
      <c r="I1623" s="81" t="s">
        <v>2578</v>
      </c>
      <c r="J1623" s="83" t="s">
        <v>2578</v>
      </c>
      <c r="K1623" s="95">
        <v>0</v>
      </c>
      <c r="L1623" s="84">
        <v>42865</v>
      </c>
      <c r="M1623" s="85" t="s">
        <v>5561</v>
      </c>
      <c r="N1623" s="81" t="s">
        <v>2578</v>
      </c>
      <c r="P1623" s="128">
        <f t="shared" si="25"/>
        <v>0</v>
      </c>
    </row>
    <row r="1624" spans="1:16" ht="17.100000000000001" hidden="1" customHeight="1">
      <c r="A1624" s="80" t="s">
        <v>5589</v>
      </c>
      <c r="B1624" s="80" t="s">
        <v>2578</v>
      </c>
      <c r="C1624" s="81" t="s">
        <v>2594</v>
      </c>
      <c r="D1624" s="81" t="s">
        <v>5558</v>
      </c>
      <c r="E1624" s="82" t="s">
        <v>2597</v>
      </c>
      <c r="F1624" s="81"/>
      <c r="G1624" s="81" t="s">
        <v>5544</v>
      </c>
      <c r="H1624" s="82" t="s">
        <v>2597</v>
      </c>
      <c r="I1624" s="81" t="s">
        <v>2578</v>
      </c>
      <c r="J1624" s="83" t="s">
        <v>2578</v>
      </c>
      <c r="K1624" s="95">
        <v>0</v>
      </c>
      <c r="L1624" s="84">
        <v>42858</v>
      </c>
      <c r="M1624" s="85" t="s">
        <v>5568</v>
      </c>
      <c r="N1624" s="81" t="s">
        <v>2578</v>
      </c>
      <c r="P1624" s="128">
        <f t="shared" si="25"/>
        <v>0</v>
      </c>
    </row>
    <row r="1625" spans="1:16" ht="17.100000000000001" hidden="1" customHeight="1">
      <c r="A1625" s="80" t="s">
        <v>5590</v>
      </c>
      <c r="B1625" s="80" t="s">
        <v>2578</v>
      </c>
      <c r="C1625" s="81" t="s">
        <v>2594</v>
      </c>
      <c r="D1625" s="81" t="s">
        <v>5569</v>
      </c>
      <c r="E1625" s="82" t="s">
        <v>2597</v>
      </c>
      <c r="F1625" s="81"/>
      <c r="G1625" s="81" t="s">
        <v>5544</v>
      </c>
      <c r="H1625" s="82" t="s">
        <v>2597</v>
      </c>
      <c r="I1625" s="81" t="s">
        <v>2578</v>
      </c>
      <c r="J1625" s="83" t="s">
        <v>2578</v>
      </c>
      <c r="K1625" s="95">
        <v>0</v>
      </c>
      <c r="L1625" s="84" t="s">
        <v>2578</v>
      </c>
      <c r="M1625" s="85" t="s">
        <v>5570</v>
      </c>
      <c r="N1625" s="81" t="s">
        <v>2578</v>
      </c>
      <c r="P1625" s="128">
        <f t="shared" si="25"/>
        <v>0</v>
      </c>
    </row>
    <row r="1626" spans="1:16" ht="17.100000000000001" hidden="1" customHeight="1">
      <c r="A1626" s="80" t="s">
        <v>5591</v>
      </c>
      <c r="B1626" s="80" t="s">
        <v>2578</v>
      </c>
      <c r="C1626" s="81" t="s">
        <v>2594</v>
      </c>
      <c r="D1626" s="81" t="s">
        <v>5592</v>
      </c>
      <c r="E1626" s="82" t="s">
        <v>2597</v>
      </c>
      <c r="F1626" s="81"/>
      <c r="G1626" s="81" t="s">
        <v>5544</v>
      </c>
      <c r="H1626" s="82" t="s">
        <v>2597</v>
      </c>
      <c r="I1626" s="81" t="s">
        <v>2578</v>
      </c>
      <c r="J1626" s="83" t="s">
        <v>2578</v>
      </c>
      <c r="K1626" s="95">
        <v>0</v>
      </c>
      <c r="L1626" s="84" t="s">
        <v>2578</v>
      </c>
      <c r="M1626" s="85" t="s">
        <v>5593</v>
      </c>
      <c r="N1626" s="81" t="s">
        <v>2578</v>
      </c>
      <c r="P1626" s="128">
        <f t="shared" si="25"/>
        <v>0</v>
      </c>
    </row>
    <row r="1627" spans="1:16" ht="17.100000000000001" hidden="1" customHeight="1">
      <c r="A1627" s="80" t="s">
        <v>5594</v>
      </c>
      <c r="B1627" s="80" t="s">
        <v>2578</v>
      </c>
      <c r="C1627" s="81" t="s">
        <v>2594</v>
      </c>
      <c r="D1627" s="81" t="s">
        <v>5595</v>
      </c>
      <c r="E1627" s="82" t="s">
        <v>2597</v>
      </c>
      <c r="F1627" s="81"/>
      <c r="G1627" s="81" t="s">
        <v>5544</v>
      </c>
      <c r="H1627" s="82" t="s">
        <v>2597</v>
      </c>
      <c r="I1627" s="81" t="s">
        <v>2578</v>
      </c>
      <c r="J1627" s="83" t="s">
        <v>2578</v>
      </c>
      <c r="K1627" s="95">
        <v>0</v>
      </c>
      <c r="L1627" s="84" t="s">
        <v>2578</v>
      </c>
      <c r="M1627" s="85" t="s">
        <v>5596</v>
      </c>
      <c r="N1627" s="81" t="s">
        <v>2578</v>
      </c>
      <c r="P1627" s="128">
        <f t="shared" si="25"/>
        <v>0</v>
      </c>
    </row>
    <row r="1628" spans="1:16" ht="17.100000000000001" hidden="1" customHeight="1">
      <c r="A1628" s="80" t="s">
        <v>5597</v>
      </c>
      <c r="B1628" s="80" t="s">
        <v>2578</v>
      </c>
      <c r="C1628" s="81" t="s">
        <v>2594</v>
      </c>
      <c r="D1628" s="81" t="s">
        <v>5577</v>
      </c>
      <c r="E1628" s="82" t="s">
        <v>2597</v>
      </c>
      <c r="F1628" s="81"/>
      <c r="G1628" s="81" t="s">
        <v>5544</v>
      </c>
      <c r="H1628" s="82" t="s">
        <v>2597</v>
      </c>
      <c r="I1628" s="81" t="s">
        <v>2578</v>
      </c>
      <c r="J1628" s="83" t="s">
        <v>2578</v>
      </c>
      <c r="K1628" s="95">
        <v>0</v>
      </c>
      <c r="L1628" s="84">
        <v>42976</v>
      </c>
      <c r="M1628" s="85" t="s">
        <v>5578</v>
      </c>
      <c r="N1628" s="81" t="s">
        <v>2578</v>
      </c>
      <c r="P1628" s="128">
        <f t="shared" si="25"/>
        <v>0</v>
      </c>
    </row>
    <row r="1629" spans="1:16" ht="17.100000000000001" hidden="1" customHeight="1">
      <c r="A1629" s="80" t="s">
        <v>5598</v>
      </c>
      <c r="B1629" s="80" t="s">
        <v>2578</v>
      </c>
      <c r="C1629" s="81" t="s">
        <v>2594</v>
      </c>
      <c r="D1629" s="81" t="s">
        <v>5599</v>
      </c>
      <c r="E1629" s="82" t="s">
        <v>2597</v>
      </c>
      <c r="F1629" s="81"/>
      <c r="G1629" s="81" t="s">
        <v>5544</v>
      </c>
      <c r="H1629" s="82" t="s">
        <v>2597</v>
      </c>
      <c r="I1629" s="81" t="s">
        <v>2578</v>
      </c>
      <c r="J1629" s="83" t="s">
        <v>2578</v>
      </c>
      <c r="K1629" s="95">
        <v>0</v>
      </c>
      <c r="L1629" s="84" t="s">
        <v>2578</v>
      </c>
      <c r="M1629" s="85" t="s">
        <v>2578</v>
      </c>
      <c r="N1629" s="81" t="s">
        <v>2578</v>
      </c>
      <c r="P1629" s="128">
        <f t="shared" si="25"/>
        <v>0</v>
      </c>
    </row>
    <row r="1630" spans="1:16" ht="17.100000000000001" customHeight="1">
      <c r="A1630" s="80">
        <v>40001</v>
      </c>
      <c r="B1630" s="80" t="s">
        <v>2578</v>
      </c>
      <c r="C1630" s="81" t="s">
        <v>2594</v>
      </c>
      <c r="D1630" s="81" t="s">
        <v>5600</v>
      </c>
      <c r="E1630" s="82" t="s">
        <v>2597</v>
      </c>
      <c r="F1630" s="81">
        <v>26</v>
      </c>
      <c r="G1630" s="81" t="s">
        <v>5601</v>
      </c>
      <c r="H1630" s="82" t="s">
        <v>2597</v>
      </c>
      <c r="I1630" s="81" t="s">
        <v>2578</v>
      </c>
      <c r="J1630" s="83" t="s">
        <v>2578</v>
      </c>
      <c r="K1630" s="98">
        <v>16.59</v>
      </c>
      <c r="L1630" s="84">
        <v>43970</v>
      </c>
      <c r="M1630" s="85" t="s">
        <v>5602</v>
      </c>
      <c r="N1630" s="81" t="s">
        <v>2578</v>
      </c>
      <c r="P1630" s="129">
        <f t="shared" si="25"/>
        <v>431.34</v>
      </c>
    </row>
    <row r="1631" spans="1:16" ht="17.100000000000001" hidden="1" customHeight="1">
      <c r="A1631" s="80">
        <v>40002</v>
      </c>
      <c r="B1631" s="80" t="s">
        <v>2578</v>
      </c>
      <c r="C1631" s="81" t="s">
        <v>2594</v>
      </c>
      <c r="D1631" s="81" t="s">
        <v>5603</v>
      </c>
      <c r="E1631" s="82" t="s">
        <v>2597</v>
      </c>
      <c r="F1631" s="81"/>
      <c r="G1631" s="81" t="s">
        <v>5601</v>
      </c>
      <c r="H1631" s="82" t="s">
        <v>2597</v>
      </c>
      <c r="I1631" s="81" t="s">
        <v>2578</v>
      </c>
      <c r="J1631" s="83" t="s">
        <v>2578</v>
      </c>
      <c r="K1631" s="95">
        <v>28</v>
      </c>
      <c r="L1631" s="84">
        <v>43615</v>
      </c>
      <c r="M1631" s="85" t="s">
        <v>5604</v>
      </c>
      <c r="N1631" s="81" t="s">
        <v>2578</v>
      </c>
      <c r="P1631" s="128">
        <f t="shared" si="25"/>
        <v>0</v>
      </c>
    </row>
    <row r="1632" spans="1:16" ht="17.100000000000001" customHeight="1">
      <c r="A1632" s="80">
        <v>50002</v>
      </c>
      <c r="B1632" s="80" t="s">
        <v>2578</v>
      </c>
      <c r="C1632" s="81" t="s">
        <v>2594</v>
      </c>
      <c r="D1632" s="81" t="s">
        <v>5605</v>
      </c>
      <c r="E1632" s="82" t="s">
        <v>2597</v>
      </c>
      <c r="F1632" s="81">
        <v>8</v>
      </c>
      <c r="G1632" s="81" t="s">
        <v>5601</v>
      </c>
      <c r="H1632" s="82" t="s">
        <v>2597</v>
      </c>
      <c r="I1632" s="81" t="s">
        <v>2578</v>
      </c>
      <c r="J1632" s="83" t="s">
        <v>2578</v>
      </c>
      <c r="K1632" s="98">
        <v>6.88</v>
      </c>
      <c r="L1632" s="84">
        <v>43950</v>
      </c>
      <c r="M1632" s="85" t="s">
        <v>5606</v>
      </c>
      <c r="N1632" s="81" t="s">
        <v>2578</v>
      </c>
      <c r="P1632" s="129">
        <f t="shared" si="25"/>
        <v>55.04</v>
      </c>
    </row>
    <row r="1633" spans="1:16" ht="17.100000000000001" hidden="1" customHeight="1">
      <c r="A1633" s="80">
        <v>160077</v>
      </c>
      <c r="B1633" s="80" t="s">
        <v>2578</v>
      </c>
      <c r="C1633" s="81" t="s">
        <v>2594</v>
      </c>
      <c r="D1633" s="81" t="s">
        <v>5607</v>
      </c>
      <c r="E1633" s="82" t="s">
        <v>2597</v>
      </c>
      <c r="F1633" s="81"/>
      <c r="G1633" s="81" t="s">
        <v>5601</v>
      </c>
      <c r="H1633" s="82" t="s">
        <v>2597</v>
      </c>
      <c r="I1633" s="81" t="s">
        <v>2578</v>
      </c>
      <c r="J1633" s="83" t="s">
        <v>2578</v>
      </c>
      <c r="K1633" s="95">
        <v>139</v>
      </c>
      <c r="L1633" s="84">
        <v>43927</v>
      </c>
      <c r="M1633" s="85" t="s">
        <v>5608</v>
      </c>
      <c r="N1633" s="81" t="s">
        <v>2578</v>
      </c>
      <c r="P1633" s="128">
        <f t="shared" si="25"/>
        <v>0</v>
      </c>
    </row>
    <row r="1634" spans="1:16" ht="17.100000000000001" hidden="1" customHeight="1">
      <c r="A1634" s="80">
        <v>160078</v>
      </c>
      <c r="B1634" s="80" t="s">
        <v>2578</v>
      </c>
      <c r="C1634" s="81" t="s">
        <v>2594</v>
      </c>
      <c r="D1634" s="81" t="s">
        <v>5609</v>
      </c>
      <c r="E1634" s="82" t="s">
        <v>2597</v>
      </c>
      <c r="F1634" s="81"/>
      <c r="G1634" s="81" t="s">
        <v>5601</v>
      </c>
      <c r="H1634" s="82" t="s">
        <v>2597</v>
      </c>
      <c r="I1634" s="81" t="s">
        <v>2578</v>
      </c>
      <c r="J1634" s="83" t="s">
        <v>2578</v>
      </c>
      <c r="K1634" s="95">
        <v>77.23</v>
      </c>
      <c r="L1634" s="84">
        <v>43990</v>
      </c>
      <c r="M1634" s="85" t="s">
        <v>5610</v>
      </c>
      <c r="N1634" s="81" t="s">
        <v>2578</v>
      </c>
      <c r="P1634" s="128">
        <f t="shared" si="25"/>
        <v>0</v>
      </c>
    </row>
    <row r="1635" spans="1:16" ht="17.100000000000001" hidden="1" customHeight="1">
      <c r="A1635" s="80" t="s">
        <v>5611</v>
      </c>
      <c r="B1635" s="80" t="s">
        <v>2578</v>
      </c>
      <c r="C1635" s="81" t="s">
        <v>2594</v>
      </c>
      <c r="D1635" s="81" t="s">
        <v>5600</v>
      </c>
      <c r="E1635" s="82" t="s">
        <v>2597</v>
      </c>
      <c r="F1635" s="81"/>
      <c r="G1635" s="81" t="s">
        <v>5601</v>
      </c>
      <c r="H1635" s="82" t="s">
        <v>2597</v>
      </c>
      <c r="I1635" s="81" t="s">
        <v>2578</v>
      </c>
      <c r="J1635" s="83" t="s">
        <v>2578</v>
      </c>
      <c r="K1635" s="95">
        <v>0</v>
      </c>
      <c r="L1635" s="84" t="s">
        <v>2578</v>
      </c>
      <c r="M1635" s="85" t="s">
        <v>5602</v>
      </c>
      <c r="N1635" s="81" t="s">
        <v>2578</v>
      </c>
      <c r="P1635" s="128">
        <f t="shared" si="25"/>
        <v>0</v>
      </c>
    </row>
    <row r="1636" spans="1:16" ht="17.100000000000001" hidden="1" customHeight="1">
      <c r="A1636" s="80" t="s">
        <v>5612</v>
      </c>
      <c r="B1636" s="80" t="s">
        <v>2578</v>
      </c>
      <c r="C1636" s="81" t="s">
        <v>2594</v>
      </c>
      <c r="D1636" s="81" t="s">
        <v>5603</v>
      </c>
      <c r="E1636" s="82" t="s">
        <v>2597</v>
      </c>
      <c r="F1636" s="81"/>
      <c r="G1636" s="81" t="s">
        <v>5601</v>
      </c>
      <c r="H1636" s="82" t="s">
        <v>2597</v>
      </c>
      <c r="I1636" s="81" t="s">
        <v>2578</v>
      </c>
      <c r="J1636" s="83" t="s">
        <v>2578</v>
      </c>
      <c r="K1636" s="95">
        <v>0</v>
      </c>
      <c r="L1636" s="84" t="s">
        <v>2578</v>
      </c>
      <c r="M1636" s="85" t="s">
        <v>5604</v>
      </c>
      <c r="N1636" s="81" t="s">
        <v>2578</v>
      </c>
      <c r="P1636" s="128">
        <f t="shared" si="25"/>
        <v>0</v>
      </c>
    </row>
    <row r="1637" spans="1:16" ht="17.100000000000001" hidden="1" customHeight="1">
      <c r="A1637" s="80" t="s">
        <v>5613</v>
      </c>
      <c r="B1637" s="80" t="s">
        <v>2578</v>
      </c>
      <c r="C1637" s="81" t="s">
        <v>2594</v>
      </c>
      <c r="D1637" s="81" t="s">
        <v>5605</v>
      </c>
      <c r="E1637" s="82" t="s">
        <v>2597</v>
      </c>
      <c r="F1637" s="81"/>
      <c r="G1637" s="81" t="s">
        <v>5601</v>
      </c>
      <c r="H1637" s="82" t="s">
        <v>2597</v>
      </c>
      <c r="I1637" s="81" t="s">
        <v>2578</v>
      </c>
      <c r="J1637" s="83" t="s">
        <v>2578</v>
      </c>
      <c r="K1637" s="95">
        <v>0</v>
      </c>
      <c r="L1637" s="84" t="s">
        <v>2578</v>
      </c>
      <c r="M1637" s="85" t="s">
        <v>5606</v>
      </c>
      <c r="N1637" s="81" t="s">
        <v>2578</v>
      </c>
      <c r="P1637" s="128">
        <f t="shared" si="25"/>
        <v>0</v>
      </c>
    </row>
    <row r="1638" spans="1:16" ht="17.100000000000001" hidden="1" customHeight="1">
      <c r="A1638" s="80" t="s">
        <v>5614</v>
      </c>
      <c r="B1638" s="80" t="s">
        <v>2578</v>
      </c>
      <c r="C1638" s="81" t="s">
        <v>2594</v>
      </c>
      <c r="D1638" s="81" t="s">
        <v>5609</v>
      </c>
      <c r="E1638" s="82" t="s">
        <v>2597</v>
      </c>
      <c r="F1638" s="81"/>
      <c r="G1638" s="81" t="s">
        <v>5601</v>
      </c>
      <c r="H1638" s="82" t="s">
        <v>2597</v>
      </c>
      <c r="I1638" s="81" t="s">
        <v>2578</v>
      </c>
      <c r="J1638" s="83" t="s">
        <v>2578</v>
      </c>
      <c r="K1638" s="95">
        <v>0</v>
      </c>
      <c r="L1638" s="84" t="s">
        <v>2578</v>
      </c>
      <c r="M1638" s="85" t="s">
        <v>5610</v>
      </c>
      <c r="N1638" s="81" t="s">
        <v>2578</v>
      </c>
      <c r="P1638" s="128">
        <f t="shared" si="25"/>
        <v>0</v>
      </c>
    </row>
    <row r="1639" spans="1:16" ht="17.100000000000001" hidden="1" customHeight="1">
      <c r="A1639" s="80">
        <v>120018</v>
      </c>
      <c r="B1639" s="80" t="s">
        <v>2578</v>
      </c>
      <c r="C1639" s="81" t="s">
        <v>2594</v>
      </c>
      <c r="D1639" s="81" t="s">
        <v>5615</v>
      </c>
      <c r="E1639" s="82" t="s">
        <v>2597</v>
      </c>
      <c r="F1639" s="81"/>
      <c r="G1639" s="81" t="s">
        <v>5616</v>
      </c>
      <c r="H1639" s="82" t="s">
        <v>2597</v>
      </c>
      <c r="I1639" s="81" t="s">
        <v>2578</v>
      </c>
      <c r="J1639" s="83" t="s">
        <v>2578</v>
      </c>
      <c r="K1639" s="95">
        <v>43.44</v>
      </c>
      <c r="L1639" s="84">
        <v>43861</v>
      </c>
      <c r="M1639" s="85" t="s">
        <v>5617</v>
      </c>
      <c r="N1639" s="81" t="s">
        <v>2578</v>
      </c>
      <c r="P1639" s="128">
        <f t="shared" si="25"/>
        <v>0</v>
      </c>
    </row>
    <row r="1640" spans="1:16" ht="17.100000000000001" hidden="1" customHeight="1">
      <c r="A1640" s="80">
        <v>30047</v>
      </c>
      <c r="B1640" s="80" t="s">
        <v>2578</v>
      </c>
      <c r="C1640" s="81" t="s">
        <v>2594</v>
      </c>
      <c r="D1640" s="81" t="s">
        <v>5618</v>
      </c>
      <c r="E1640" s="82" t="s">
        <v>2597</v>
      </c>
      <c r="F1640" s="81"/>
      <c r="G1640" s="81" t="s">
        <v>5619</v>
      </c>
      <c r="H1640" s="82" t="s">
        <v>2597</v>
      </c>
      <c r="I1640" s="81" t="s">
        <v>2578</v>
      </c>
      <c r="J1640" s="83" t="s">
        <v>2578</v>
      </c>
      <c r="K1640" s="95">
        <v>1.05</v>
      </c>
      <c r="L1640" s="84">
        <v>43950</v>
      </c>
      <c r="M1640" s="85" t="s">
        <v>5620</v>
      </c>
      <c r="N1640" s="81" t="s">
        <v>2578</v>
      </c>
      <c r="P1640" s="128">
        <f t="shared" si="25"/>
        <v>0</v>
      </c>
    </row>
    <row r="1641" spans="1:16" ht="17.100000000000001" hidden="1" customHeight="1">
      <c r="A1641" s="80">
        <v>30048</v>
      </c>
      <c r="B1641" s="80" t="s">
        <v>2578</v>
      </c>
      <c r="C1641" s="81" t="s">
        <v>2594</v>
      </c>
      <c r="D1641" s="81" t="s">
        <v>5621</v>
      </c>
      <c r="E1641" s="82" t="s">
        <v>2597</v>
      </c>
      <c r="F1641" s="81"/>
      <c r="G1641" s="81" t="s">
        <v>5619</v>
      </c>
      <c r="H1641" s="82" t="s">
        <v>2597</v>
      </c>
      <c r="I1641" s="81" t="s">
        <v>2578</v>
      </c>
      <c r="J1641" s="83" t="s">
        <v>2578</v>
      </c>
      <c r="K1641" s="95">
        <v>8.1</v>
      </c>
      <c r="L1641" s="84">
        <v>43950</v>
      </c>
      <c r="M1641" s="85" t="s">
        <v>5622</v>
      </c>
      <c r="N1641" s="81" t="s">
        <v>2578</v>
      </c>
      <c r="P1641" s="128">
        <f t="shared" si="25"/>
        <v>0</v>
      </c>
    </row>
    <row r="1642" spans="1:16" ht="17.100000000000001" hidden="1" customHeight="1">
      <c r="A1642" s="80">
        <v>30095</v>
      </c>
      <c r="B1642" s="80" t="s">
        <v>2578</v>
      </c>
      <c r="C1642" s="81" t="s">
        <v>2594</v>
      </c>
      <c r="D1642" s="81" t="s">
        <v>5623</v>
      </c>
      <c r="E1642" s="82" t="s">
        <v>2597</v>
      </c>
      <c r="F1642" s="81"/>
      <c r="G1642" s="81" t="s">
        <v>5619</v>
      </c>
      <c r="H1642" s="82" t="s">
        <v>2597</v>
      </c>
      <c r="I1642" s="81" t="s">
        <v>2578</v>
      </c>
      <c r="J1642" s="83" t="s">
        <v>2578</v>
      </c>
      <c r="K1642" s="95">
        <v>0</v>
      </c>
      <c r="L1642" s="84" t="s">
        <v>2578</v>
      </c>
      <c r="M1642" s="85" t="s">
        <v>5624</v>
      </c>
      <c r="N1642" s="81" t="s">
        <v>2578</v>
      </c>
      <c r="P1642" s="128">
        <f t="shared" si="25"/>
        <v>0</v>
      </c>
    </row>
    <row r="1643" spans="1:16" ht="17.100000000000001" hidden="1" customHeight="1">
      <c r="A1643" s="80" t="s">
        <v>5625</v>
      </c>
      <c r="B1643" s="80" t="s">
        <v>2578</v>
      </c>
      <c r="C1643" s="81" t="s">
        <v>2594</v>
      </c>
      <c r="D1643" s="81" t="s">
        <v>5618</v>
      </c>
      <c r="E1643" s="82" t="s">
        <v>2597</v>
      </c>
      <c r="F1643" s="81"/>
      <c r="G1643" s="81" t="s">
        <v>5619</v>
      </c>
      <c r="H1643" s="82" t="s">
        <v>2597</v>
      </c>
      <c r="I1643" s="81" t="s">
        <v>2578</v>
      </c>
      <c r="J1643" s="83" t="s">
        <v>2578</v>
      </c>
      <c r="K1643" s="95">
        <v>0</v>
      </c>
      <c r="L1643" s="84" t="s">
        <v>2578</v>
      </c>
      <c r="M1643" s="85" t="s">
        <v>5620</v>
      </c>
      <c r="N1643" s="81" t="s">
        <v>2578</v>
      </c>
      <c r="P1643" s="128">
        <f t="shared" si="25"/>
        <v>0</v>
      </c>
    </row>
    <row r="1644" spans="1:16" ht="17.100000000000001" hidden="1" customHeight="1">
      <c r="A1644" s="80" t="s">
        <v>5626</v>
      </c>
      <c r="B1644" s="80" t="s">
        <v>2578</v>
      </c>
      <c r="C1644" s="81" t="s">
        <v>2594</v>
      </c>
      <c r="D1644" s="81" t="s">
        <v>5621</v>
      </c>
      <c r="E1644" s="82" t="s">
        <v>2597</v>
      </c>
      <c r="F1644" s="81"/>
      <c r="G1644" s="81" t="s">
        <v>5619</v>
      </c>
      <c r="H1644" s="82" t="s">
        <v>2597</v>
      </c>
      <c r="I1644" s="81" t="s">
        <v>2578</v>
      </c>
      <c r="J1644" s="83" t="s">
        <v>2578</v>
      </c>
      <c r="K1644" s="95">
        <v>0</v>
      </c>
      <c r="L1644" s="84" t="s">
        <v>2578</v>
      </c>
      <c r="M1644" s="85" t="s">
        <v>5622</v>
      </c>
      <c r="N1644" s="81" t="s">
        <v>2578</v>
      </c>
      <c r="P1644" s="128">
        <f t="shared" si="25"/>
        <v>0</v>
      </c>
    </row>
    <row r="1645" spans="1:16" ht="17.100000000000001" hidden="1" customHeight="1">
      <c r="A1645" s="80">
        <v>1234567</v>
      </c>
      <c r="B1645" s="80" t="s">
        <v>2578</v>
      </c>
      <c r="C1645" s="81" t="s">
        <v>2594</v>
      </c>
      <c r="D1645" s="81" t="s">
        <v>5627</v>
      </c>
      <c r="E1645" s="82" t="s">
        <v>2597</v>
      </c>
      <c r="F1645" s="81"/>
      <c r="G1645" s="81" t="s">
        <v>5628</v>
      </c>
      <c r="H1645" s="82" t="s">
        <v>2597</v>
      </c>
      <c r="I1645" s="81" t="s">
        <v>2578</v>
      </c>
      <c r="J1645" s="83" t="s">
        <v>2578</v>
      </c>
      <c r="K1645" s="95">
        <v>0</v>
      </c>
      <c r="L1645" s="84" t="s">
        <v>2578</v>
      </c>
      <c r="M1645" s="85" t="s">
        <v>5629</v>
      </c>
      <c r="N1645" s="81" t="s">
        <v>2578</v>
      </c>
      <c r="P1645" s="128">
        <f t="shared" si="25"/>
        <v>0</v>
      </c>
    </row>
    <row r="1646" spans="1:16" ht="17.100000000000001" hidden="1" customHeight="1">
      <c r="A1646" s="80">
        <v>80048</v>
      </c>
      <c r="B1646" s="80" t="s">
        <v>2578</v>
      </c>
      <c r="C1646" s="81" t="s">
        <v>2594</v>
      </c>
      <c r="D1646" s="81" t="s">
        <v>3517</v>
      </c>
      <c r="E1646" s="82" t="s">
        <v>2597</v>
      </c>
      <c r="F1646" s="81"/>
      <c r="G1646" s="81" t="s">
        <v>5628</v>
      </c>
      <c r="H1646" s="82" t="s">
        <v>2597</v>
      </c>
      <c r="I1646" s="81" t="s">
        <v>2578</v>
      </c>
      <c r="J1646" s="83" t="s">
        <v>2578</v>
      </c>
      <c r="K1646" s="95">
        <v>199.5</v>
      </c>
      <c r="L1646" s="84">
        <v>43868</v>
      </c>
      <c r="M1646" s="85" t="s">
        <v>5630</v>
      </c>
      <c r="N1646" s="81" t="s">
        <v>2578</v>
      </c>
      <c r="P1646" s="128">
        <f t="shared" si="25"/>
        <v>0</v>
      </c>
    </row>
    <row r="1647" spans="1:16" ht="17.100000000000001" hidden="1" customHeight="1">
      <c r="A1647" s="80">
        <v>80061</v>
      </c>
      <c r="B1647" s="80" t="s">
        <v>2578</v>
      </c>
      <c r="C1647" s="81" t="s">
        <v>2594</v>
      </c>
      <c r="D1647" s="81" t="s">
        <v>5631</v>
      </c>
      <c r="E1647" s="82" t="s">
        <v>2597</v>
      </c>
      <c r="F1647" s="81"/>
      <c r="G1647" s="81" t="s">
        <v>5628</v>
      </c>
      <c r="H1647" s="82" t="s">
        <v>2597</v>
      </c>
      <c r="I1647" s="81" t="s">
        <v>2578</v>
      </c>
      <c r="J1647" s="83" t="s">
        <v>2578</v>
      </c>
      <c r="K1647" s="95">
        <v>231</v>
      </c>
      <c r="L1647" s="84">
        <v>42234</v>
      </c>
      <c r="M1647" s="85" t="s">
        <v>5632</v>
      </c>
      <c r="N1647" s="81" t="s">
        <v>2578</v>
      </c>
      <c r="P1647" s="128">
        <f t="shared" si="25"/>
        <v>0</v>
      </c>
    </row>
    <row r="1648" spans="1:16" ht="17.100000000000001" hidden="1" customHeight="1">
      <c r="A1648" s="80">
        <v>90001</v>
      </c>
      <c r="B1648" s="80" t="s">
        <v>2578</v>
      </c>
      <c r="C1648" s="81" t="s">
        <v>2594</v>
      </c>
      <c r="D1648" s="81" t="s">
        <v>5633</v>
      </c>
      <c r="E1648" s="82" t="s">
        <v>2597</v>
      </c>
      <c r="F1648" s="81"/>
      <c r="G1648" s="81" t="s">
        <v>5628</v>
      </c>
      <c r="H1648" s="82" t="s">
        <v>2597</v>
      </c>
      <c r="I1648" s="81" t="s">
        <v>2578</v>
      </c>
      <c r="J1648" s="83" t="s">
        <v>2578</v>
      </c>
      <c r="K1648" s="95">
        <v>0</v>
      </c>
      <c r="L1648" s="84">
        <v>41975</v>
      </c>
      <c r="M1648" s="85" t="s">
        <v>5634</v>
      </c>
      <c r="N1648" s="81" t="s">
        <v>2578</v>
      </c>
      <c r="P1648" s="128">
        <f t="shared" si="25"/>
        <v>0</v>
      </c>
    </row>
    <row r="1649" spans="1:16" ht="17.100000000000001" hidden="1" customHeight="1">
      <c r="A1649" s="80">
        <v>90002</v>
      </c>
      <c r="B1649" s="80" t="s">
        <v>2578</v>
      </c>
      <c r="C1649" s="81" t="s">
        <v>2594</v>
      </c>
      <c r="D1649" s="81" t="s">
        <v>5635</v>
      </c>
      <c r="E1649" s="82" t="s">
        <v>2597</v>
      </c>
      <c r="F1649" s="81"/>
      <c r="G1649" s="81" t="s">
        <v>5628</v>
      </c>
      <c r="H1649" s="82" t="s">
        <v>2597</v>
      </c>
      <c r="I1649" s="81" t="s">
        <v>2578</v>
      </c>
      <c r="J1649" s="83" t="s">
        <v>2578</v>
      </c>
      <c r="K1649" s="95">
        <v>97</v>
      </c>
      <c r="L1649" s="84">
        <v>43900</v>
      </c>
      <c r="M1649" s="85" t="s">
        <v>5636</v>
      </c>
      <c r="N1649" s="81" t="s">
        <v>2578</v>
      </c>
      <c r="P1649" s="128">
        <f t="shared" si="25"/>
        <v>0</v>
      </c>
    </row>
    <row r="1650" spans="1:16" ht="17.100000000000001" hidden="1" customHeight="1">
      <c r="A1650" s="80">
        <v>90003</v>
      </c>
      <c r="B1650" s="80" t="s">
        <v>2578</v>
      </c>
      <c r="C1650" s="81" t="s">
        <v>2594</v>
      </c>
      <c r="D1650" s="81" t="s">
        <v>5637</v>
      </c>
      <c r="E1650" s="82" t="s">
        <v>2597</v>
      </c>
      <c r="F1650" s="81"/>
      <c r="G1650" s="81" t="s">
        <v>5628</v>
      </c>
      <c r="H1650" s="82" t="s">
        <v>2597</v>
      </c>
      <c r="I1650" s="81" t="s">
        <v>2578</v>
      </c>
      <c r="J1650" s="83" t="s">
        <v>2578</v>
      </c>
      <c r="K1650" s="95">
        <v>114</v>
      </c>
      <c r="L1650" s="84">
        <v>43852</v>
      </c>
      <c r="M1650" s="85" t="s">
        <v>5638</v>
      </c>
      <c r="N1650" s="81" t="s">
        <v>2578</v>
      </c>
      <c r="P1650" s="128">
        <f t="shared" si="25"/>
        <v>0</v>
      </c>
    </row>
    <row r="1651" spans="1:16" ht="17.100000000000001" hidden="1" customHeight="1">
      <c r="A1651" s="80">
        <v>90004</v>
      </c>
      <c r="B1651" s="80" t="s">
        <v>2578</v>
      </c>
      <c r="C1651" s="81" t="s">
        <v>2594</v>
      </c>
      <c r="D1651" s="81" t="s">
        <v>5639</v>
      </c>
      <c r="E1651" s="82" t="s">
        <v>2597</v>
      </c>
      <c r="F1651" s="81"/>
      <c r="G1651" s="81" t="s">
        <v>5628</v>
      </c>
      <c r="H1651" s="82" t="s">
        <v>2597</v>
      </c>
      <c r="I1651" s="81" t="s">
        <v>2578</v>
      </c>
      <c r="J1651" s="83" t="s">
        <v>2578</v>
      </c>
      <c r="K1651" s="95">
        <v>210.25</v>
      </c>
      <c r="L1651" s="84">
        <v>42699</v>
      </c>
      <c r="M1651" s="85" t="s">
        <v>5640</v>
      </c>
      <c r="N1651" s="81" t="s">
        <v>2578</v>
      </c>
      <c r="P1651" s="128">
        <f t="shared" si="25"/>
        <v>0</v>
      </c>
    </row>
    <row r="1652" spans="1:16" ht="17.100000000000001" hidden="1" customHeight="1">
      <c r="A1652" s="80">
        <v>90005</v>
      </c>
      <c r="B1652" s="80" t="s">
        <v>2578</v>
      </c>
      <c r="C1652" s="81" t="s">
        <v>2594</v>
      </c>
      <c r="D1652" s="81" t="s">
        <v>5641</v>
      </c>
      <c r="E1652" s="82" t="s">
        <v>2597</v>
      </c>
      <c r="F1652" s="81"/>
      <c r="G1652" s="81" t="s">
        <v>5628</v>
      </c>
      <c r="H1652" s="82" t="s">
        <v>2597</v>
      </c>
      <c r="I1652" s="81" t="s">
        <v>2578</v>
      </c>
      <c r="J1652" s="83" t="s">
        <v>2578</v>
      </c>
      <c r="K1652" s="95">
        <v>128.9</v>
      </c>
      <c r="L1652" s="84">
        <v>43894</v>
      </c>
      <c r="M1652" s="85" t="s">
        <v>5642</v>
      </c>
      <c r="N1652" s="81" t="s">
        <v>2578</v>
      </c>
      <c r="P1652" s="128">
        <f t="shared" si="25"/>
        <v>0</v>
      </c>
    </row>
    <row r="1653" spans="1:16" ht="17.100000000000001" hidden="1" customHeight="1">
      <c r="A1653" s="80">
        <v>90006</v>
      </c>
      <c r="B1653" s="80" t="s">
        <v>2578</v>
      </c>
      <c r="C1653" s="81" t="s">
        <v>2594</v>
      </c>
      <c r="D1653" s="81" t="s">
        <v>5643</v>
      </c>
      <c r="E1653" s="82" t="s">
        <v>2597</v>
      </c>
      <c r="F1653" s="81"/>
      <c r="G1653" s="81" t="s">
        <v>5628</v>
      </c>
      <c r="H1653" s="82" t="s">
        <v>2597</v>
      </c>
      <c r="I1653" s="81" t="s">
        <v>2578</v>
      </c>
      <c r="J1653" s="83" t="s">
        <v>2578</v>
      </c>
      <c r="K1653" s="95">
        <v>0</v>
      </c>
      <c r="L1653" s="84">
        <v>41975</v>
      </c>
      <c r="M1653" s="85" t="s">
        <v>5644</v>
      </c>
      <c r="N1653" s="81" t="s">
        <v>2578</v>
      </c>
      <c r="P1653" s="128">
        <f t="shared" si="25"/>
        <v>0</v>
      </c>
    </row>
    <row r="1654" spans="1:16" ht="17.100000000000001" hidden="1" customHeight="1">
      <c r="A1654" s="80">
        <v>90007</v>
      </c>
      <c r="B1654" s="80" t="s">
        <v>2578</v>
      </c>
      <c r="C1654" s="81" t="s">
        <v>2594</v>
      </c>
      <c r="D1654" s="81" t="s">
        <v>5645</v>
      </c>
      <c r="E1654" s="82" t="s">
        <v>2597</v>
      </c>
      <c r="F1654" s="81"/>
      <c r="G1654" s="81" t="s">
        <v>5628</v>
      </c>
      <c r="H1654" s="82" t="s">
        <v>2597</v>
      </c>
      <c r="I1654" s="81" t="s">
        <v>2578</v>
      </c>
      <c r="J1654" s="83" t="s">
        <v>2578</v>
      </c>
      <c r="K1654" s="95">
        <v>225.5</v>
      </c>
      <c r="L1654" s="84">
        <v>43671</v>
      </c>
      <c r="M1654" s="85" t="s">
        <v>5646</v>
      </c>
      <c r="N1654" s="81" t="s">
        <v>2578</v>
      </c>
      <c r="P1654" s="128">
        <f t="shared" si="25"/>
        <v>0</v>
      </c>
    </row>
    <row r="1655" spans="1:16" ht="17.100000000000001" hidden="1" customHeight="1">
      <c r="A1655" s="80">
        <v>90008</v>
      </c>
      <c r="B1655" s="80" t="s">
        <v>2578</v>
      </c>
      <c r="C1655" s="81" t="s">
        <v>2594</v>
      </c>
      <c r="D1655" s="81" t="s">
        <v>5647</v>
      </c>
      <c r="E1655" s="82" t="s">
        <v>2597</v>
      </c>
      <c r="F1655" s="81"/>
      <c r="G1655" s="81" t="s">
        <v>5628</v>
      </c>
      <c r="H1655" s="82" t="s">
        <v>2597</v>
      </c>
      <c r="I1655" s="81" t="s">
        <v>2578</v>
      </c>
      <c r="J1655" s="83" t="s">
        <v>2578</v>
      </c>
      <c r="K1655" s="95">
        <v>92.07</v>
      </c>
      <c r="L1655" s="84">
        <v>41975</v>
      </c>
      <c r="M1655" s="85" t="s">
        <v>5648</v>
      </c>
      <c r="N1655" s="81" t="s">
        <v>2578</v>
      </c>
      <c r="P1655" s="128">
        <f t="shared" si="25"/>
        <v>0</v>
      </c>
    </row>
    <row r="1656" spans="1:16" ht="17.100000000000001" hidden="1" customHeight="1">
      <c r="A1656" s="80">
        <v>90009</v>
      </c>
      <c r="B1656" s="80" t="s">
        <v>2578</v>
      </c>
      <c r="C1656" s="81" t="s">
        <v>2594</v>
      </c>
      <c r="D1656" s="81" t="s">
        <v>5649</v>
      </c>
      <c r="E1656" s="82" t="s">
        <v>2597</v>
      </c>
      <c r="F1656" s="81"/>
      <c r="G1656" s="81" t="s">
        <v>5628</v>
      </c>
      <c r="H1656" s="82" t="s">
        <v>2597</v>
      </c>
      <c r="I1656" s="81" t="s">
        <v>2578</v>
      </c>
      <c r="J1656" s="83" t="s">
        <v>2578</v>
      </c>
      <c r="K1656" s="95">
        <v>128</v>
      </c>
      <c r="L1656" s="84">
        <v>43900</v>
      </c>
      <c r="M1656" s="85" t="s">
        <v>5650</v>
      </c>
      <c r="N1656" s="81" t="s">
        <v>2578</v>
      </c>
      <c r="P1656" s="128">
        <f t="shared" si="25"/>
        <v>0</v>
      </c>
    </row>
    <row r="1657" spans="1:16" ht="17.100000000000001" hidden="1" customHeight="1">
      <c r="A1657" s="80">
        <v>90010</v>
      </c>
      <c r="B1657" s="80" t="s">
        <v>2578</v>
      </c>
      <c r="C1657" s="81" t="s">
        <v>2594</v>
      </c>
      <c r="D1657" s="81" t="s">
        <v>5651</v>
      </c>
      <c r="E1657" s="82" t="s">
        <v>2597</v>
      </c>
      <c r="F1657" s="81"/>
      <c r="G1657" s="81" t="s">
        <v>5628</v>
      </c>
      <c r="H1657" s="82" t="s">
        <v>2597</v>
      </c>
      <c r="I1657" s="81" t="s">
        <v>2578</v>
      </c>
      <c r="J1657" s="83" t="s">
        <v>2578</v>
      </c>
      <c r="K1657" s="95">
        <v>0</v>
      </c>
      <c r="L1657" s="84">
        <v>41975</v>
      </c>
      <c r="M1657" s="85" t="s">
        <v>5652</v>
      </c>
      <c r="N1657" s="81" t="s">
        <v>2578</v>
      </c>
      <c r="P1657" s="128">
        <f t="shared" si="25"/>
        <v>0</v>
      </c>
    </row>
    <row r="1658" spans="1:16" ht="17.100000000000001" hidden="1" customHeight="1">
      <c r="A1658" s="80">
        <v>90011</v>
      </c>
      <c r="B1658" s="80" t="s">
        <v>2578</v>
      </c>
      <c r="C1658" s="81" t="s">
        <v>2594</v>
      </c>
      <c r="D1658" s="81" t="s">
        <v>5653</v>
      </c>
      <c r="E1658" s="82" t="s">
        <v>2597</v>
      </c>
      <c r="F1658" s="81"/>
      <c r="G1658" s="81" t="s">
        <v>5628</v>
      </c>
      <c r="H1658" s="82" t="s">
        <v>2597</v>
      </c>
      <c r="I1658" s="81" t="s">
        <v>2578</v>
      </c>
      <c r="J1658" s="83" t="s">
        <v>2578</v>
      </c>
      <c r="K1658" s="95">
        <v>556.54999999999995</v>
      </c>
      <c r="L1658" s="84">
        <v>41975</v>
      </c>
      <c r="M1658" s="85" t="s">
        <v>5654</v>
      </c>
      <c r="N1658" s="81" t="s">
        <v>2578</v>
      </c>
      <c r="P1658" s="128">
        <f t="shared" si="25"/>
        <v>0</v>
      </c>
    </row>
    <row r="1659" spans="1:16" ht="17.100000000000001" hidden="1" customHeight="1">
      <c r="A1659" s="80">
        <v>90012</v>
      </c>
      <c r="B1659" s="80" t="s">
        <v>2578</v>
      </c>
      <c r="C1659" s="81" t="s">
        <v>2594</v>
      </c>
      <c r="D1659" s="81" t="s">
        <v>5655</v>
      </c>
      <c r="E1659" s="82" t="s">
        <v>2597</v>
      </c>
      <c r="F1659" s="81"/>
      <c r="G1659" s="81" t="s">
        <v>5628</v>
      </c>
      <c r="H1659" s="82" t="s">
        <v>2597</v>
      </c>
      <c r="I1659" s="81" t="s">
        <v>2578</v>
      </c>
      <c r="J1659" s="83" t="s">
        <v>2578</v>
      </c>
      <c r="K1659" s="95">
        <v>198</v>
      </c>
      <c r="L1659" s="84">
        <v>43671</v>
      </c>
      <c r="M1659" s="85" t="s">
        <v>5656</v>
      </c>
      <c r="N1659" s="81" t="s">
        <v>2578</v>
      </c>
      <c r="P1659" s="128">
        <f t="shared" si="25"/>
        <v>0</v>
      </c>
    </row>
    <row r="1660" spans="1:16" ht="17.100000000000001" hidden="1" customHeight="1">
      <c r="A1660" s="80">
        <v>90013</v>
      </c>
      <c r="B1660" s="80" t="s">
        <v>2578</v>
      </c>
      <c r="C1660" s="81" t="s">
        <v>2594</v>
      </c>
      <c r="D1660" s="81" t="s">
        <v>5657</v>
      </c>
      <c r="E1660" s="82" t="s">
        <v>2597</v>
      </c>
      <c r="F1660" s="81"/>
      <c r="G1660" s="81" t="s">
        <v>5628</v>
      </c>
      <c r="H1660" s="82" t="s">
        <v>2597</v>
      </c>
      <c r="I1660" s="81" t="s">
        <v>2578</v>
      </c>
      <c r="J1660" s="83" t="s">
        <v>2578</v>
      </c>
      <c r="K1660" s="95">
        <v>315</v>
      </c>
      <c r="L1660" s="84">
        <v>41975</v>
      </c>
      <c r="M1660" s="85" t="s">
        <v>5658</v>
      </c>
      <c r="N1660" s="81" t="s">
        <v>2578</v>
      </c>
      <c r="P1660" s="128">
        <f t="shared" si="25"/>
        <v>0</v>
      </c>
    </row>
    <row r="1661" spans="1:16" ht="17.100000000000001" hidden="1" customHeight="1">
      <c r="A1661" s="80">
        <v>90014</v>
      </c>
      <c r="B1661" s="80" t="s">
        <v>2578</v>
      </c>
      <c r="C1661" s="81" t="s">
        <v>2594</v>
      </c>
      <c r="D1661" s="81" t="s">
        <v>5659</v>
      </c>
      <c r="E1661" s="82" t="s">
        <v>2597</v>
      </c>
      <c r="F1661" s="81"/>
      <c r="G1661" s="81" t="s">
        <v>5628</v>
      </c>
      <c r="H1661" s="82" t="s">
        <v>2597</v>
      </c>
      <c r="I1661" s="81" t="s">
        <v>2578</v>
      </c>
      <c r="J1661" s="83" t="s">
        <v>2578</v>
      </c>
      <c r="K1661" s="95">
        <v>153</v>
      </c>
      <c r="L1661" s="84">
        <v>43619</v>
      </c>
      <c r="M1661" s="85" t="s">
        <v>5660</v>
      </c>
      <c r="N1661" s="81" t="s">
        <v>2578</v>
      </c>
      <c r="P1661" s="128">
        <f t="shared" si="25"/>
        <v>0</v>
      </c>
    </row>
    <row r="1662" spans="1:16" ht="17.100000000000001" hidden="1" customHeight="1">
      <c r="A1662" s="80">
        <v>90015</v>
      </c>
      <c r="B1662" s="80" t="s">
        <v>2578</v>
      </c>
      <c r="C1662" s="81" t="s">
        <v>2594</v>
      </c>
      <c r="D1662" s="81" t="s">
        <v>5661</v>
      </c>
      <c r="E1662" s="82" t="s">
        <v>2597</v>
      </c>
      <c r="F1662" s="81"/>
      <c r="G1662" s="81" t="s">
        <v>5628</v>
      </c>
      <c r="H1662" s="82" t="s">
        <v>2597</v>
      </c>
      <c r="I1662" s="81" t="s">
        <v>2578</v>
      </c>
      <c r="J1662" s="83" t="s">
        <v>2578</v>
      </c>
      <c r="K1662" s="95">
        <v>126</v>
      </c>
      <c r="L1662" s="84">
        <v>42291</v>
      </c>
      <c r="M1662" s="85" t="s">
        <v>5662</v>
      </c>
      <c r="N1662" s="81" t="s">
        <v>2578</v>
      </c>
      <c r="P1662" s="128">
        <f t="shared" si="25"/>
        <v>0</v>
      </c>
    </row>
    <row r="1663" spans="1:16" ht="17.100000000000001" hidden="1" customHeight="1">
      <c r="A1663" s="80">
        <v>90016</v>
      </c>
      <c r="B1663" s="80" t="s">
        <v>2578</v>
      </c>
      <c r="C1663" s="81" t="s">
        <v>2594</v>
      </c>
      <c r="D1663" s="81" t="s">
        <v>5663</v>
      </c>
      <c r="E1663" s="82" t="s">
        <v>2597</v>
      </c>
      <c r="F1663" s="81"/>
      <c r="G1663" s="81" t="s">
        <v>5628</v>
      </c>
      <c r="H1663" s="82" t="s">
        <v>2597</v>
      </c>
      <c r="I1663" s="81" t="s">
        <v>2578</v>
      </c>
      <c r="J1663" s="83" t="s">
        <v>2578</v>
      </c>
      <c r="K1663" s="95">
        <v>0</v>
      </c>
      <c r="L1663" s="84" t="s">
        <v>2578</v>
      </c>
      <c r="M1663" s="85" t="s">
        <v>5664</v>
      </c>
      <c r="N1663" s="81" t="s">
        <v>2578</v>
      </c>
      <c r="P1663" s="128">
        <f t="shared" si="25"/>
        <v>0</v>
      </c>
    </row>
    <row r="1664" spans="1:16" ht="17.100000000000001" hidden="1" customHeight="1">
      <c r="A1664" s="80">
        <v>90017</v>
      </c>
      <c r="B1664" s="80" t="s">
        <v>2578</v>
      </c>
      <c r="C1664" s="81" t="s">
        <v>2594</v>
      </c>
      <c r="D1664" s="81" t="s">
        <v>5665</v>
      </c>
      <c r="E1664" s="82" t="s">
        <v>2597</v>
      </c>
      <c r="F1664" s="81"/>
      <c r="G1664" s="81" t="s">
        <v>5628</v>
      </c>
      <c r="H1664" s="82" t="s">
        <v>2597</v>
      </c>
      <c r="I1664" s="81" t="s">
        <v>2578</v>
      </c>
      <c r="J1664" s="83" t="s">
        <v>2578</v>
      </c>
      <c r="K1664" s="95">
        <v>0</v>
      </c>
      <c r="L1664" s="84">
        <v>41975</v>
      </c>
      <c r="M1664" s="85" t="s">
        <v>5666</v>
      </c>
      <c r="N1664" s="81" t="s">
        <v>2578</v>
      </c>
      <c r="P1664" s="128">
        <f t="shared" si="25"/>
        <v>0</v>
      </c>
    </row>
    <row r="1665" spans="1:16" ht="17.100000000000001" hidden="1" customHeight="1">
      <c r="A1665" s="80">
        <v>90018</v>
      </c>
      <c r="B1665" s="80" t="s">
        <v>2578</v>
      </c>
      <c r="C1665" s="81" t="s">
        <v>2594</v>
      </c>
      <c r="D1665" s="81" t="s">
        <v>5667</v>
      </c>
      <c r="E1665" s="82" t="s">
        <v>2597</v>
      </c>
      <c r="F1665" s="81"/>
      <c r="G1665" s="81" t="s">
        <v>5628</v>
      </c>
      <c r="H1665" s="82" t="s">
        <v>2597</v>
      </c>
      <c r="I1665" s="81" t="s">
        <v>2578</v>
      </c>
      <c r="J1665" s="83" t="s">
        <v>2578</v>
      </c>
      <c r="K1665" s="95">
        <v>84.84</v>
      </c>
      <c r="L1665" s="84">
        <v>42202</v>
      </c>
      <c r="M1665" s="85" t="s">
        <v>5668</v>
      </c>
      <c r="N1665" s="81" t="s">
        <v>2578</v>
      </c>
      <c r="P1665" s="128">
        <f t="shared" si="25"/>
        <v>0</v>
      </c>
    </row>
    <row r="1666" spans="1:16" ht="17.100000000000001" hidden="1" customHeight="1">
      <c r="A1666" s="80">
        <v>90019</v>
      </c>
      <c r="B1666" s="80" t="s">
        <v>2578</v>
      </c>
      <c r="C1666" s="81" t="s">
        <v>2594</v>
      </c>
      <c r="D1666" s="81" t="s">
        <v>5669</v>
      </c>
      <c r="E1666" s="82" t="s">
        <v>2597</v>
      </c>
      <c r="F1666" s="81"/>
      <c r="G1666" s="81" t="s">
        <v>5628</v>
      </c>
      <c r="H1666" s="82" t="s">
        <v>2597</v>
      </c>
      <c r="I1666" s="81" t="s">
        <v>2578</v>
      </c>
      <c r="J1666" s="83" t="s">
        <v>2578</v>
      </c>
      <c r="K1666" s="95">
        <v>189</v>
      </c>
      <c r="L1666" s="84">
        <v>42117</v>
      </c>
      <c r="M1666" s="85" t="s">
        <v>5670</v>
      </c>
      <c r="N1666" s="81" t="s">
        <v>2578</v>
      </c>
      <c r="P1666" s="128">
        <f t="shared" si="25"/>
        <v>0</v>
      </c>
    </row>
    <row r="1667" spans="1:16" ht="17.100000000000001" hidden="1" customHeight="1">
      <c r="A1667" s="80">
        <v>90020</v>
      </c>
      <c r="B1667" s="80" t="s">
        <v>2578</v>
      </c>
      <c r="C1667" s="81" t="s">
        <v>2594</v>
      </c>
      <c r="D1667" s="81" t="s">
        <v>5671</v>
      </c>
      <c r="E1667" s="82" t="s">
        <v>2597</v>
      </c>
      <c r="F1667" s="81"/>
      <c r="G1667" s="81" t="s">
        <v>5628</v>
      </c>
      <c r="H1667" s="82" t="s">
        <v>2597</v>
      </c>
      <c r="I1667" s="81" t="s">
        <v>2578</v>
      </c>
      <c r="J1667" s="83" t="s">
        <v>2578</v>
      </c>
      <c r="K1667" s="95">
        <v>168</v>
      </c>
      <c r="L1667" s="84">
        <v>42060</v>
      </c>
      <c r="M1667" s="85" t="s">
        <v>5672</v>
      </c>
      <c r="N1667" s="81" t="s">
        <v>2578</v>
      </c>
      <c r="P1667" s="128">
        <f t="shared" si="25"/>
        <v>0</v>
      </c>
    </row>
    <row r="1668" spans="1:16" ht="17.100000000000001" hidden="1" customHeight="1">
      <c r="A1668" s="80">
        <v>90021</v>
      </c>
      <c r="B1668" s="80" t="s">
        <v>2578</v>
      </c>
      <c r="C1668" s="81" t="s">
        <v>2594</v>
      </c>
      <c r="D1668" s="81" t="s">
        <v>5673</v>
      </c>
      <c r="E1668" s="82" t="s">
        <v>2597</v>
      </c>
      <c r="F1668" s="81"/>
      <c r="G1668" s="81" t="s">
        <v>5628</v>
      </c>
      <c r="H1668" s="82" t="s">
        <v>2597</v>
      </c>
      <c r="I1668" s="81" t="s">
        <v>2578</v>
      </c>
      <c r="J1668" s="83" t="s">
        <v>2578</v>
      </c>
      <c r="K1668" s="95">
        <v>107.8</v>
      </c>
      <c r="L1668" s="84">
        <v>42580</v>
      </c>
      <c r="M1668" s="85" t="s">
        <v>5674</v>
      </c>
      <c r="N1668" s="81" t="s">
        <v>2578</v>
      </c>
      <c r="P1668" s="128">
        <f t="shared" si="25"/>
        <v>0</v>
      </c>
    </row>
    <row r="1669" spans="1:16" ht="17.100000000000001" hidden="1" customHeight="1">
      <c r="A1669" s="80">
        <v>90022</v>
      </c>
      <c r="B1669" s="80" t="s">
        <v>2578</v>
      </c>
      <c r="C1669" s="81" t="s">
        <v>2594</v>
      </c>
      <c r="D1669" s="81" t="s">
        <v>5675</v>
      </c>
      <c r="E1669" s="82" t="s">
        <v>2597</v>
      </c>
      <c r="F1669" s="81"/>
      <c r="G1669" s="81" t="s">
        <v>5628</v>
      </c>
      <c r="H1669" s="82" t="s">
        <v>2597</v>
      </c>
      <c r="I1669" s="81" t="s">
        <v>2578</v>
      </c>
      <c r="J1669" s="83" t="s">
        <v>2578</v>
      </c>
      <c r="K1669" s="95">
        <v>136.5</v>
      </c>
      <c r="L1669" s="84">
        <v>43315</v>
      </c>
      <c r="M1669" s="85" t="s">
        <v>5676</v>
      </c>
      <c r="N1669" s="81" t="s">
        <v>2578</v>
      </c>
      <c r="P1669" s="128">
        <f t="shared" si="25"/>
        <v>0</v>
      </c>
    </row>
    <row r="1670" spans="1:16" ht="17.100000000000001" hidden="1" customHeight="1">
      <c r="A1670" s="80">
        <v>90023</v>
      </c>
      <c r="B1670" s="80" t="s">
        <v>2578</v>
      </c>
      <c r="C1670" s="81" t="s">
        <v>2594</v>
      </c>
      <c r="D1670" s="81" t="s">
        <v>5677</v>
      </c>
      <c r="E1670" s="82" t="s">
        <v>2597</v>
      </c>
      <c r="F1670" s="81"/>
      <c r="G1670" s="81" t="s">
        <v>5628</v>
      </c>
      <c r="H1670" s="82" t="s">
        <v>2597</v>
      </c>
      <c r="I1670" s="81" t="s">
        <v>2578</v>
      </c>
      <c r="J1670" s="83" t="s">
        <v>2578</v>
      </c>
      <c r="K1670" s="95">
        <v>105.4</v>
      </c>
      <c r="L1670" s="84">
        <v>41975</v>
      </c>
      <c r="M1670" s="85" t="s">
        <v>5678</v>
      </c>
      <c r="N1670" s="81" t="s">
        <v>2578</v>
      </c>
      <c r="P1670" s="128">
        <f t="shared" si="25"/>
        <v>0</v>
      </c>
    </row>
    <row r="1671" spans="1:16" ht="17.100000000000001" hidden="1" customHeight="1">
      <c r="A1671" s="80">
        <v>90024</v>
      </c>
      <c r="B1671" s="80" t="s">
        <v>2578</v>
      </c>
      <c r="C1671" s="81" t="s">
        <v>2594</v>
      </c>
      <c r="D1671" s="81" t="s">
        <v>5679</v>
      </c>
      <c r="E1671" s="82" t="s">
        <v>2597</v>
      </c>
      <c r="F1671" s="81"/>
      <c r="G1671" s="81" t="s">
        <v>5628</v>
      </c>
      <c r="H1671" s="82" t="s">
        <v>2597</v>
      </c>
      <c r="I1671" s="81" t="s">
        <v>2578</v>
      </c>
      <c r="J1671" s="83" t="s">
        <v>2578</v>
      </c>
      <c r="K1671" s="95">
        <v>399</v>
      </c>
      <c r="L1671" s="84" t="s">
        <v>2578</v>
      </c>
      <c r="M1671" s="85" t="s">
        <v>5680</v>
      </c>
      <c r="N1671" s="81" t="s">
        <v>2578</v>
      </c>
      <c r="P1671" s="128">
        <f t="shared" si="25"/>
        <v>0</v>
      </c>
    </row>
    <row r="1672" spans="1:16" ht="17.100000000000001" hidden="1" customHeight="1">
      <c r="A1672" s="80">
        <v>90025</v>
      </c>
      <c r="B1672" s="80" t="s">
        <v>2578</v>
      </c>
      <c r="C1672" s="81" t="s">
        <v>2594</v>
      </c>
      <c r="D1672" s="81" t="s">
        <v>5681</v>
      </c>
      <c r="E1672" s="82" t="s">
        <v>2597</v>
      </c>
      <c r="F1672" s="81"/>
      <c r="G1672" s="81" t="s">
        <v>5628</v>
      </c>
      <c r="H1672" s="82" t="s">
        <v>2597</v>
      </c>
      <c r="I1672" s="81" t="s">
        <v>2578</v>
      </c>
      <c r="J1672" s="83" t="s">
        <v>2578</v>
      </c>
      <c r="K1672" s="95">
        <v>0</v>
      </c>
      <c r="L1672" s="84" t="s">
        <v>2578</v>
      </c>
      <c r="M1672" s="85" t="s">
        <v>5682</v>
      </c>
      <c r="N1672" s="81" t="s">
        <v>2578</v>
      </c>
      <c r="P1672" s="128">
        <f t="shared" si="25"/>
        <v>0</v>
      </c>
    </row>
    <row r="1673" spans="1:16" ht="17.100000000000001" hidden="1" customHeight="1">
      <c r="A1673" s="80">
        <v>90026</v>
      </c>
      <c r="B1673" s="80" t="s">
        <v>2578</v>
      </c>
      <c r="C1673" s="81" t="s">
        <v>2594</v>
      </c>
      <c r="D1673" s="81" t="s">
        <v>5683</v>
      </c>
      <c r="E1673" s="82" t="s">
        <v>2597</v>
      </c>
      <c r="F1673" s="81"/>
      <c r="G1673" s="81" t="s">
        <v>5628</v>
      </c>
      <c r="H1673" s="82" t="s">
        <v>2597</v>
      </c>
      <c r="I1673" s="81" t="s">
        <v>2578</v>
      </c>
      <c r="J1673" s="83" t="s">
        <v>2578</v>
      </c>
      <c r="K1673" s="95">
        <v>298</v>
      </c>
      <c r="L1673" s="84">
        <v>43605</v>
      </c>
      <c r="M1673" s="85" t="s">
        <v>5684</v>
      </c>
      <c r="N1673" s="81" t="s">
        <v>2578</v>
      </c>
      <c r="P1673" s="128">
        <f t="shared" si="25"/>
        <v>0</v>
      </c>
    </row>
    <row r="1674" spans="1:16" ht="17.100000000000001" hidden="1" customHeight="1">
      <c r="A1674" s="80">
        <v>90027</v>
      </c>
      <c r="B1674" s="80" t="s">
        <v>2578</v>
      </c>
      <c r="C1674" s="81" t="s">
        <v>2594</v>
      </c>
      <c r="D1674" s="81" t="s">
        <v>5685</v>
      </c>
      <c r="E1674" s="82" t="s">
        <v>2597</v>
      </c>
      <c r="F1674" s="81"/>
      <c r="G1674" s="81" t="s">
        <v>5628</v>
      </c>
      <c r="H1674" s="82" t="s">
        <v>2597</v>
      </c>
      <c r="I1674" s="81" t="s">
        <v>2578</v>
      </c>
      <c r="J1674" s="83" t="s">
        <v>2578</v>
      </c>
      <c r="K1674" s="95">
        <v>298</v>
      </c>
      <c r="L1674" s="84">
        <v>43815</v>
      </c>
      <c r="M1674" s="85" t="s">
        <v>5686</v>
      </c>
      <c r="N1674" s="81" t="s">
        <v>2578</v>
      </c>
      <c r="P1674" s="128">
        <f t="shared" si="25"/>
        <v>0</v>
      </c>
    </row>
    <row r="1675" spans="1:16" ht="17.100000000000001" customHeight="1">
      <c r="A1675" s="80">
        <v>90028</v>
      </c>
      <c r="B1675" s="80" t="s">
        <v>2578</v>
      </c>
      <c r="C1675" s="81" t="s">
        <v>2594</v>
      </c>
      <c r="D1675" s="81" t="s">
        <v>5687</v>
      </c>
      <c r="E1675" s="82" t="s">
        <v>2597</v>
      </c>
      <c r="F1675" s="81">
        <v>8</v>
      </c>
      <c r="G1675" s="81" t="s">
        <v>5628</v>
      </c>
      <c r="H1675" s="82" t="s">
        <v>2597</v>
      </c>
      <c r="I1675" s="81" t="s">
        <v>2578</v>
      </c>
      <c r="J1675" s="83" t="s">
        <v>2578</v>
      </c>
      <c r="K1675" s="98">
        <v>234</v>
      </c>
      <c r="L1675" s="84">
        <v>43951</v>
      </c>
      <c r="M1675" s="85" t="s">
        <v>5688</v>
      </c>
      <c r="N1675" s="81" t="s">
        <v>2578</v>
      </c>
      <c r="P1675" s="128">
        <f t="shared" ref="P1675:P1738" si="26">K1675*F1675</f>
        <v>1872</v>
      </c>
    </row>
    <row r="1676" spans="1:16" ht="17.100000000000001" hidden="1" customHeight="1">
      <c r="A1676" s="80">
        <v>90029</v>
      </c>
      <c r="B1676" s="80" t="s">
        <v>2578</v>
      </c>
      <c r="C1676" s="81" t="s">
        <v>2594</v>
      </c>
      <c r="D1676" s="81" t="s">
        <v>5689</v>
      </c>
      <c r="E1676" s="82" t="s">
        <v>2597</v>
      </c>
      <c r="F1676" s="81"/>
      <c r="G1676" s="81" t="s">
        <v>5628</v>
      </c>
      <c r="H1676" s="82" t="s">
        <v>2597</v>
      </c>
      <c r="I1676" s="81" t="s">
        <v>2578</v>
      </c>
      <c r="J1676" s="83" t="s">
        <v>2578</v>
      </c>
      <c r="K1676" s="95">
        <v>231</v>
      </c>
      <c r="L1676" s="84">
        <v>41975</v>
      </c>
      <c r="M1676" s="85" t="s">
        <v>5690</v>
      </c>
      <c r="N1676" s="81" t="s">
        <v>2578</v>
      </c>
      <c r="P1676" s="128">
        <f t="shared" si="26"/>
        <v>0</v>
      </c>
    </row>
    <row r="1677" spans="1:16" ht="17.100000000000001" hidden="1" customHeight="1">
      <c r="A1677" s="80">
        <v>90030</v>
      </c>
      <c r="B1677" s="80" t="s">
        <v>2578</v>
      </c>
      <c r="C1677" s="81" t="s">
        <v>2594</v>
      </c>
      <c r="D1677" s="81" t="s">
        <v>5691</v>
      </c>
      <c r="E1677" s="82" t="s">
        <v>2597</v>
      </c>
      <c r="F1677" s="81"/>
      <c r="G1677" s="81" t="s">
        <v>5628</v>
      </c>
      <c r="H1677" s="82" t="s">
        <v>2597</v>
      </c>
      <c r="I1677" s="81" t="s">
        <v>2578</v>
      </c>
      <c r="J1677" s="83" t="s">
        <v>2578</v>
      </c>
      <c r="K1677" s="95">
        <v>439.04</v>
      </c>
      <c r="L1677" s="84" t="s">
        <v>2578</v>
      </c>
      <c r="M1677" s="85" t="s">
        <v>5692</v>
      </c>
      <c r="N1677" s="81" t="s">
        <v>2578</v>
      </c>
      <c r="P1677" s="128">
        <f t="shared" si="26"/>
        <v>0</v>
      </c>
    </row>
    <row r="1678" spans="1:16" ht="17.100000000000001" hidden="1" customHeight="1">
      <c r="A1678" s="80">
        <v>90031</v>
      </c>
      <c r="B1678" s="80" t="s">
        <v>2578</v>
      </c>
      <c r="C1678" s="81" t="s">
        <v>2594</v>
      </c>
      <c r="D1678" s="81" t="s">
        <v>5693</v>
      </c>
      <c r="E1678" s="82" t="s">
        <v>2597</v>
      </c>
      <c r="F1678" s="81"/>
      <c r="G1678" s="81" t="s">
        <v>5628</v>
      </c>
      <c r="H1678" s="82" t="s">
        <v>2597</v>
      </c>
      <c r="I1678" s="81" t="s">
        <v>2578</v>
      </c>
      <c r="J1678" s="83" t="s">
        <v>2578</v>
      </c>
      <c r="K1678" s="95">
        <v>298.89999999999998</v>
      </c>
      <c r="L1678" s="84">
        <v>43838</v>
      </c>
      <c r="M1678" s="85" t="s">
        <v>5694</v>
      </c>
      <c r="N1678" s="81" t="s">
        <v>2578</v>
      </c>
      <c r="P1678" s="128">
        <f t="shared" si="26"/>
        <v>0</v>
      </c>
    </row>
    <row r="1679" spans="1:16" ht="17.100000000000001" hidden="1" customHeight="1">
      <c r="A1679" s="80">
        <v>90032</v>
      </c>
      <c r="B1679" s="80" t="s">
        <v>2578</v>
      </c>
      <c r="C1679" s="81" t="s">
        <v>2594</v>
      </c>
      <c r="D1679" s="81" t="s">
        <v>5695</v>
      </c>
      <c r="E1679" s="82" t="s">
        <v>2597</v>
      </c>
      <c r="F1679" s="81"/>
      <c r="G1679" s="81" t="s">
        <v>5628</v>
      </c>
      <c r="H1679" s="82" t="s">
        <v>2597</v>
      </c>
      <c r="I1679" s="81" t="s">
        <v>2578</v>
      </c>
      <c r="J1679" s="83" t="s">
        <v>2578</v>
      </c>
      <c r="K1679" s="95">
        <v>439.04</v>
      </c>
      <c r="L1679" s="84">
        <v>41975</v>
      </c>
      <c r="M1679" s="85" t="s">
        <v>5696</v>
      </c>
      <c r="N1679" s="81" t="s">
        <v>2578</v>
      </c>
      <c r="P1679" s="128">
        <f t="shared" si="26"/>
        <v>0</v>
      </c>
    </row>
    <row r="1680" spans="1:16" ht="17.100000000000001" hidden="1" customHeight="1">
      <c r="A1680" s="80">
        <v>90033</v>
      </c>
      <c r="B1680" s="80" t="s">
        <v>2578</v>
      </c>
      <c r="C1680" s="81" t="s">
        <v>2594</v>
      </c>
      <c r="D1680" s="81" t="s">
        <v>5695</v>
      </c>
      <c r="E1680" s="82" t="s">
        <v>2597</v>
      </c>
      <c r="F1680" s="81"/>
      <c r="G1680" s="81" t="s">
        <v>5628</v>
      </c>
      <c r="H1680" s="82" t="s">
        <v>2597</v>
      </c>
      <c r="I1680" s="81" t="s">
        <v>2578</v>
      </c>
      <c r="J1680" s="83" t="s">
        <v>2578</v>
      </c>
      <c r="K1680" s="95">
        <v>139</v>
      </c>
      <c r="L1680" s="84">
        <v>43878</v>
      </c>
      <c r="M1680" s="85" t="s">
        <v>5697</v>
      </c>
      <c r="N1680" s="81" t="s">
        <v>2578</v>
      </c>
      <c r="P1680" s="128">
        <f t="shared" si="26"/>
        <v>0</v>
      </c>
    </row>
    <row r="1681" spans="1:16" ht="17.100000000000001" hidden="1" customHeight="1">
      <c r="A1681" s="80">
        <v>90034</v>
      </c>
      <c r="B1681" s="80" t="s">
        <v>2578</v>
      </c>
      <c r="C1681" s="81" t="s">
        <v>2594</v>
      </c>
      <c r="D1681" s="81" t="s">
        <v>5698</v>
      </c>
      <c r="E1681" s="82" t="s">
        <v>2597</v>
      </c>
      <c r="F1681" s="81"/>
      <c r="G1681" s="81" t="s">
        <v>5628</v>
      </c>
      <c r="H1681" s="82" t="s">
        <v>2597</v>
      </c>
      <c r="I1681" s="81" t="s">
        <v>2578</v>
      </c>
      <c r="J1681" s="83" t="s">
        <v>2578</v>
      </c>
      <c r="K1681" s="95">
        <v>235</v>
      </c>
      <c r="L1681" s="84">
        <v>43454</v>
      </c>
      <c r="M1681" s="85" t="s">
        <v>5699</v>
      </c>
      <c r="N1681" s="81" t="s">
        <v>2578</v>
      </c>
      <c r="P1681" s="128">
        <f t="shared" si="26"/>
        <v>0</v>
      </c>
    </row>
    <row r="1682" spans="1:16" ht="17.100000000000001" hidden="1" customHeight="1">
      <c r="A1682" s="80">
        <v>90035</v>
      </c>
      <c r="B1682" s="80" t="s">
        <v>2578</v>
      </c>
      <c r="C1682" s="81" t="s">
        <v>2594</v>
      </c>
      <c r="D1682" s="81" t="s">
        <v>5700</v>
      </c>
      <c r="E1682" s="82" t="s">
        <v>2597</v>
      </c>
      <c r="F1682" s="81"/>
      <c r="G1682" s="81" t="s">
        <v>5628</v>
      </c>
      <c r="H1682" s="82" t="s">
        <v>2597</v>
      </c>
      <c r="I1682" s="81" t="s">
        <v>2578</v>
      </c>
      <c r="J1682" s="83" t="s">
        <v>2578</v>
      </c>
      <c r="K1682" s="95">
        <v>248</v>
      </c>
      <c r="L1682" s="84">
        <v>43852</v>
      </c>
      <c r="M1682" s="85" t="s">
        <v>5701</v>
      </c>
      <c r="N1682" s="81" t="s">
        <v>2578</v>
      </c>
      <c r="P1682" s="128">
        <f t="shared" si="26"/>
        <v>0</v>
      </c>
    </row>
    <row r="1683" spans="1:16" ht="17.100000000000001" hidden="1" customHeight="1">
      <c r="A1683" s="80">
        <v>90036</v>
      </c>
      <c r="B1683" s="80" t="s">
        <v>2578</v>
      </c>
      <c r="C1683" s="81" t="s">
        <v>2594</v>
      </c>
      <c r="D1683" s="81" t="s">
        <v>5702</v>
      </c>
      <c r="E1683" s="82" t="s">
        <v>2597</v>
      </c>
      <c r="F1683" s="81"/>
      <c r="G1683" s="81" t="s">
        <v>5628</v>
      </c>
      <c r="H1683" s="82" t="s">
        <v>2597</v>
      </c>
      <c r="I1683" s="81" t="s">
        <v>2578</v>
      </c>
      <c r="J1683" s="83" t="s">
        <v>2578</v>
      </c>
      <c r="K1683" s="95">
        <v>189.66</v>
      </c>
      <c r="L1683" s="84">
        <v>41975</v>
      </c>
      <c r="M1683" s="85" t="s">
        <v>5703</v>
      </c>
      <c r="N1683" s="81" t="s">
        <v>2578</v>
      </c>
      <c r="P1683" s="128">
        <f t="shared" si="26"/>
        <v>0</v>
      </c>
    </row>
    <row r="1684" spans="1:16" ht="17.100000000000001" hidden="1" customHeight="1">
      <c r="A1684" s="80">
        <v>90037</v>
      </c>
      <c r="B1684" s="80" t="s">
        <v>2578</v>
      </c>
      <c r="C1684" s="81" t="s">
        <v>2594</v>
      </c>
      <c r="D1684" s="81" t="s">
        <v>5704</v>
      </c>
      <c r="E1684" s="82" t="s">
        <v>2597</v>
      </c>
      <c r="F1684" s="81"/>
      <c r="G1684" s="81" t="s">
        <v>5628</v>
      </c>
      <c r="H1684" s="82" t="s">
        <v>2597</v>
      </c>
      <c r="I1684" s="81" t="s">
        <v>2578</v>
      </c>
      <c r="J1684" s="83" t="s">
        <v>2578</v>
      </c>
      <c r="K1684" s="95">
        <v>199.5</v>
      </c>
      <c r="L1684" s="84">
        <v>43923</v>
      </c>
      <c r="M1684" s="85" t="s">
        <v>5705</v>
      </c>
      <c r="N1684" s="81" t="s">
        <v>2578</v>
      </c>
      <c r="P1684" s="128">
        <f t="shared" si="26"/>
        <v>0</v>
      </c>
    </row>
    <row r="1685" spans="1:16" ht="17.100000000000001" hidden="1" customHeight="1">
      <c r="A1685" s="80">
        <v>90038</v>
      </c>
      <c r="B1685" s="80" t="s">
        <v>2578</v>
      </c>
      <c r="C1685" s="81" t="s">
        <v>2594</v>
      </c>
      <c r="D1685" s="81" t="s">
        <v>5706</v>
      </c>
      <c r="E1685" s="82" t="s">
        <v>2597</v>
      </c>
      <c r="F1685" s="81"/>
      <c r="G1685" s="81" t="s">
        <v>5628</v>
      </c>
      <c r="H1685" s="82" t="s">
        <v>2597</v>
      </c>
      <c r="I1685" s="81" t="s">
        <v>2578</v>
      </c>
      <c r="J1685" s="83" t="s">
        <v>2578</v>
      </c>
      <c r="K1685" s="95">
        <v>210</v>
      </c>
      <c r="L1685" s="84">
        <v>42060</v>
      </c>
      <c r="M1685" s="85" t="s">
        <v>5707</v>
      </c>
      <c r="N1685" s="81" t="s">
        <v>2578</v>
      </c>
      <c r="P1685" s="128">
        <f t="shared" si="26"/>
        <v>0</v>
      </c>
    </row>
    <row r="1686" spans="1:16" ht="17.100000000000001" hidden="1" customHeight="1">
      <c r="A1686" s="80">
        <v>90039</v>
      </c>
      <c r="B1686" s="80" t="s">
        <v>2578</v>
      </c>
      <c r="C1686" s="81" t="s">
        <v>2594</v>
      </c>
      <c r="D1686" s="81" t="s">
        <v>5708</v>
      </c>
      <c r="E1686" s="82" t="s">
        <v>2597</v>
      </c>
      <c r="F1686" s="81"/>
      <c r="G1686" s="81" t="s">
        <v>5628</v>
      </c>
      <c r="H1686" s="82" t="s">
        <v>2597</v>
      </c>
      <c r="I1686" s="81" t="s">
        <v>2578</v>
      </c>
      <c r="J1686" s="83" t="s">
        <v>2578</v>
      </c>
      <c r="K1686" s="95">
        <v>163</v>
      </c>
      <c r="L1686" s="84">
        <v>42509</v>
      </c>
      <c r="M1686" s="85" t="s">
        <v>5709</v>
      </c>
      <c r="N1686" s="81" t="s">
        <v>2578</v>
      </c>
      <c r="P1686" s="128">
        <f t="shared" si="26"/>
        <v>0</v>
      </c>
    </row>
    <row r="1687" spans="1:16" ht="17.100000000000001" hidden="1" customHeight="1">
      <c r="A1687" s="80">
        <v>90040</v>
      </c>
      <c r="B1687" s="80" t="s">
        <v>2578</v>
      </c>
      <c r="C1687" s="81" t="s">
        <v>2594</v>
      </c>
      <c r="D1687" s="81" t="s">
        <v>5710</v>
      </c>
      <c r="E1687" s="82" t="s">
        <v>2597</v>
      </c>
      <c r="F1687" s="81"/>
      <c r="G1687" s="81" t="s">
        <v>5628</v>
      </c>
      <c r="H1687" s="82" t="s">
        <v>2597</v>
      </c>
      <c r="I1687" s="81" t="s">
        <v>2578</v>
      </c>
      <c r="J1687" s="83" t="s">
        <v>2578</v>
      </c>
      <c r="K1687" s="95">
        <v>231</v>
      </c>
      <c r="L1687" s="84">
        <v>43872</v>
      </c>
      <c r="M1687" s="85" t="s">
        <v>5711</v>
      </c>
      <c r="N1687" s="81" t="s">
        <v>2578</v>
      </c>
      <c r="P1687" s="128">
        <f t="shared" si="26"/>
        <v>0</v>
      </c>
    </row>
    <row r="1688" spans="1:16" ht="17.100000000000001" hidden="1" customHeight="1">
      <c r="A1688" s="80">
        <v>90041</v>
      </c>
      <c r="B1688" s="80" t="s">
        <v>2578</v>
      </c>
      <c r="C1688" s="81" t="s">
        <v>2594</v>
      </c>
      <c r="D1688" s="81" t="s">
        <v>5712</v>
      </c>
      <c r="E1688" s="82" t="s">
        <v>2597</v>
      </c>
      <c r="F1688" s="81"/>
      <c r="G1688" s="81" t="s">
        <v>5628</v>
      </c>
      <c r="H1688" s="82" t="s">
        <v>2597</v>
      </c>
      <c r="I1688" s="81" t="s">
        <v>2578</v>
      </c>
      <c r="J1688" s="83" t="s">
        <v>2578</v>
      </c>
      <c r="K1688" s="95">
        <v>210</v>
      </c>
      <c r="L1688" s="84">
        <v>42114</v>
      </c>
      <c r="M1688" s="85" t="s">
        <v>5713</v>
      </c>
      <c r="N1688" s="81" t="s">
        <v>2578</v>
      </c>
      <c r="P1688" s="128">
        <f t="shared" si="26"/>
        <v>0</v>
      </c>
    </row>
    <row r="1689" spans="1:16" ht="17.100000000000001" hidden="1" customHeight="1">
      <c r="A1689" s="80">
        <v>90042</v>
      </c>
      <c r="B1689" s="80" t="s">
        <v>2578</v>
      </c>
      <c r="C1689" s="81" t="s">
        <v>2594</v>
      </c>
      <c r="D1689" s="81" t="s">
        <v>5714</v>
      </c>
      <c r="E1689" s="82" t="s">
        <v>2597</v>
      </c>
      <c r="F1689" s="81"/>
      <c r="G1689" s="81" t="s">
        <v>5628</v>
      </c>
      <c r="H1689" s="82" t="s">
        <v>2597</v>
      </c>
      <c r="I1689" s="81" t="s">
        <v>2578</v>
      </c>
      <c r="J1689" s="83" t="s">
        <v>2578</v>
      </c>
      <c r="K1689" s="95">
        <v>216.34</v>
      </c>
      <c r="L1689" s="84">
        <v>42341</v>
      </c>
      <c r="M1689" s="85" t="s">
        <v>5715</v>
      </c>
      <c r="N1689" s="81" t="s">
        <v>2578</v>
      </c>
      <c r="P1689" s="128">
        <f t="shared" si="26"/>
        <v>0</v>
      </c>
    </row>
    <row r="1690" spans="1:16" ht="17.100000000000001" hidden="1" customHeight="1">
      <c r="A1690" s="80">
        <v>90043</v>
      </c>
      <c r="B1690" s="80" t="s">
        <v>2578</v>
      </c>
      <c r="C1690" s="81" t="s">
        <v>2594</v>
      </c>
      <c r="D1690" s="81" t="s">
        <v>5716</v>
      </c>
      <c r="E1690" s="82" t="s">
        <v>2597</v>
      </c>
      <c r="F1690" s="81"/>
      <c r="G1690" s="81" t="s">
        <v>5628</v>
      </c>
      <c r="H1690" s="82" t="s">
        <v>2597</v>
      </c>
      <c r="I1690" s="81" t="s">
        <v>2578</v>
      </c>
      <c r="J1690" s="83" t="s">
        <v>2578</v>
      </c>
      <c r="K1690" s="95">
        <v>525</v>
      </c>
      <c r="L1690" s="84">
        <v>42677</v>
      </c>
      <c r="M1690" s="85" t="s">
        <v>5717</v>
      </c>
      <c r="N1690" s="81" t="s">
        <v>2578</v>
      </c>
      <c r="P1690" s="128">
        <f t="shared" si="26"/>
        <v>0</v>
      </c>
    </row>
    <row r="1691" spans="1:16" ht="17.100000000000001" hidden="1" customHeight="1">
      <c r="A1691" s="80">
        <v>90044</v>
      </c>
      <c r="B1691" s="80" t="s">
        <v>2578</v>
      </c>
      <c r="C1691" s="81" t="s">
        <v>2594</v>
      </c>
      <c r="D1691" s="81" t="s">
        <v>5718</v>
      </c>
      <c r="E1691" s="82" t="s">
        <v>2597</v>
      </c>
      <c r="F1691" s="81"/>
      <c r="G1691" s="81" t="s">
        <v>5628</v>
      </c>
      <c r="H1691" s="82" t="s">
        <v>2597</v>
      </c>
      <c r="I1691" s="81" t="s">
        <v>2578</v>
      </c>
      <c r="J1691" s="83" t="s">
        <v>2578</v>
      </c>
      <c r="K1691" s="95">
        <v>159</v>
      </c>
      <c r="L1691" s="84">
        <v>43887</v>
      </c>
      <c r="M1691" s="85" t="s">
        <v>5719</v>
      </c>
      <c r="N1691" s="81" t="s">
        <v>2578</v>
      </c>
      <c r="P1691" s="128">
        <f t="shared" si="26"/>
        <v>0</v>
      </c>
    </row>
    <row r="1692" spans="1:16" ht="17.100000000000001" hidden="1" customHeight="1">
      <c r="A1692" s="80">
        <v>90045</v>
      </c>
      <c r="B1692" s="80" t="s">
        <v>2578</v>
      </c>
      <c r="C1692" s="81" t="s">
        <v>2594</v>
      </c>
      <c r="D1692" s="81" t="s">
        <v>5720</v>
      </c>
      <c r="E1692" s="82" t="s">
        <v>2597</v>
      </c>
      <c r="F1692" s="81"/>
      <c r="G1692" s="81" t="s">
        <v>5628</v>
      </c>
      <c r="H1692" s="82" t="s">
        <v>2597</v>
      </c>
      <c r="I1692" s="81" t="s">
        <v>2578</v>
      </c>
      <c r="J1692" s="83" t="s">
        <v>2578</v>
      </c>
      <c r="K1692" s="95">
        <v>145.85</v>
      </c>
      <c r="L1692" s="84">
        <v>42137</v>
      </c>
      <c r="M1692" s="85" t="s">
        <v>5721</v>
      </c>
      <c r="N1692" s="81" t="s">
        <v>2578</v>
      </c>
      <c r="P1692" s="128">
        <f t="shared" si="26"/>
        <v>0</v>
      </c>
    </row>
    <row r="1693" spans="1:16" ht="17.100000000000001" hidden="1" customHeight="1">
      <c r="A1693" s="80">
        <v>90046</v>
      </c>
      <c r="B1693" s="80" t="s">
        <v>2578</v>
      </c>
      <c r="C1693" s="81" t="s">
        <v>2594</v>
      </c>
      <c r="D1693" s="81" t="s">
        <v>5695</v>
      </c>
      <c r="E1693" s="82" t="s">
        <v>2597</v>
      </c>
      <c r="F1693" s="81"/>
      <c r="G1693" s="81" t="s">
        <v>5628</v>
      </c>
      <c r="H1693" s="82" t="s">
        <v>2597</v>
      </c>
      <c r="I1693" s="81" t="s">
        <v>2578</v>
      </c>
      <c r="J1693" s="83" t="s">
        <v>2578</v>
      </c>
      <c r="K1693" s="95">
        <v>0</v>
      </c>
      <c r="L1693" s="84" t="s">
        <v>2578</v>
      </c>
      <c r="M1693" s="85" t="s">
        <v>5722</v>
      </c>
      <c r="N1693" s="81" t="s">
        <v>2578</v>
      </c>
      <c r="P1693" s="128">
        <f t="shared" si="26"/>
        <v>0</v>
      </c>
    </row>
    <row r="1694" spans="1:16" ht="17.100000000000001" customHeight="1" thickBot="1">
      <c r="A1694" s="80">
        <v>90047</v>
      </c>
      <c r="B1694" s="80" t="s">
        <v>2578</v>
      </c>
      <c r="C1694" s="81" t="s">
        <v>2594</v>
      </c>
      <c r="D1694" s="81" t="s">
        <v>5723</v>
      </c>
      <c r="E1694" s="82" t="s">
        <v>2597</v>
      </c>
      <c r="F1694" s="81">
        <v>8</v>
      </c>
      <c r="G1694" s="81" t="s">
        <v>5628</v>
      </c>
      <c r="H1694" s="82" t="s">
        <v>2597</v>
      </c>
      <c r="I1694" s="81" t="s">
        <v>2578</v>
      </c>
      <c r="J1694" s="83" t="s">
        <v>2578</v>
      </c>
      <c r="K1694" s="98">
        <v>169</v>
      </c>
      <c r="L1694" s="84">
        <v>43906</v>
      </c>
      <c r="M1694" s="85" t="s">
        <v>5724</v>
      </c>
      <c r="N1694" s="81" t="s">
        <v>2578</v>
      </c>
      <c r="P1694" s="128">
        <f t="shared" si="26"/>
        <v>1352</v>
      </c>
    </row>
    <row r="1695" spans="1:16" ht="17.100000000000001" hidden="1" customHeight="1">
      <c r="A1695" s="80">
        <v>90048</v>
      </c>
      <c r="B1695" s="80" t="s">
        <v>2578</v>
      </c>
      <c r="C1695" s="81" t="s">
        <v>2594</v>
      </c>
      <c r="D1695" s="81" t="s">
        <v>5695</v>
      </c>
      <c r="E1695" s="82" t="s">
        <v>2597</v>
      </c>
      <c r="F1695" s="81"/>
      <c r="G1695" s="81" t="s">
        <v>5628</v>
      </c>
      <c r="H1695" s="82" t="s">
        <v>2597</v>
      </c>
      <c r="I1695" s="81" t="s">
        <v>2578</v>
      </c>
      <c r="J1695" s="83" t="s">
        <v>2578</v>
      </c>
      <c r="K1695" s="95">
        <v>0</v>
      </c>
      <c r="L1695" s="84">
        <v>41975</v>
      </c>
      <c r="M1695" s="85" t="s">
        <v>5725</v>
      </c>
      <c r="N1695" s="81" t="s">
        <v>2578</v>
      </c>
      <c r="P1695" s="128">
        <f t="shared" si="26"/>
        <v>0</v>
      </c>
    </row>
    <row r="1696" spans="1:16" ht="17.100000000000001" hidden="1" customHeight="1">
      <c r="A1696" s="80">
        <v>90049</v>
      </c>
      <c r="B1696" s="80" t="s">
        <v>2578</v>
      </c>
      <c r="C1696" s="81" t="s">
        <v>2594</v>
      </c>
      <c r="D1696" s="81" t="s">
        <v>5726</v>
      </c>
      <c r="E1696" s="82" t="s">
        <v>2597</v>
      </c>
      <c r="F1696" s="81"/>
      <c r="G1696" s="81" t="s">
        <v>5628</v>
      </c>
      <c r="H1696" s="82" t="s">
        <v>2597</v>
      </c>
      <c r="I1696" s="81" t="s">
        <v>2578</v>
      </c>
      <c r="J1696" s="83" t="s">
        <v>2578</v>
      </c>
      <c r="K1696" s="95">
        <v>945</v>
      </c>
      <c r="L1696" s="84">
        <v>42299</v>
      </c>
      <c r="M1696" s="85" t="s">
        <v>5727</v>
      </c>
      <c r="N1696" s="81" t="s">
        <v>2578</v>
      </c>
      <c r="P1696" s="128">
        <f t="shared" si="26"/>
        <v>0</v>
      </c>
    </row>
    <row r="1697" spans="1:16" ht="17.100000000000001" hidden="1" customHeight="1">
      <c r="A1697" s="80">
        <v>90050</v>
      </c>
      <c r="B1697" s="80" t="s">
        <v>2578</v>
      </c>
      <c r="C1697" s="81" t="s">
        <v>2594</v>
      </c>
      <c r="D1697" s="81" t="s">
        <v>5728</v>
      </c>
      <c r="E1697" s="82" t="s">
        <v>2597</v>
      </c>
      <c r="F1697" s="81"/>
      <c r="G1697" s="81" t="s">
        <v>5628</v>
      </c>
      <c r="H1697" s="82" t="s">
        <v>2597</v>
      </c>
      <c r="I1697" s="81" t="s">
        <v>2578</v>
      </c>
      <c r="J1697" s="83" t="s">
        <v>2578</v>
      </c>
      <c r="K1697" s="95">
        <v>273</v>
      </c>
      <c r="L1697" s="84">
        <v>42060</v>
      </c>
      <c r="M1697" s="85" t="s">
        <v>5729</v>
      </c>
      <c r="N1697" s="81" t="s">
        <v>2578</v>
      </c>
      <c r="P1697" s="128">
        <f t="shared" si="26"/>
        <v>0</v>
      </c>
    </row>
    <row r="1698" spans="1:16" ht="17.100000000000001" hidden="1" customHeight="1">
      <c r="A1698" s="80">
        <v>90051</v>
      </c>
      <c r="B1698" s="80" t="s">
        <v>2578</v>
      </c>
      <c r="C1698" s="81" t="s">
        <v>2594</v>
      </c>
      <c r="D1698" s="81" t="s">
        <v>5730</v>
      </c>
      <c r="E1698" s="82" t="s">
        <v>2597</v>
      </c>
      <c r="F1698" s="81"/>
      <c r="G1698" s="81" t="s">
        <v>5628</v>
      </c>
      <c r="H1698" s="82" t="s">
        <v>2597</v>
      </c>
      <c r="I1698" s="81" t="s">
        <v>2578</v>
      </c>
      <c r="J1698" s="83" t="s">
        <v>2578</v>
      </c>
      <c r="K1698" s="95">
        <v>231</v>
      </c>
      <c r="L1698" s="84">
        <v>43348</v>
      </c>
      <c r="M1698" s="85" t="s">
        <v>5731</v>
      </c>
      <c r="N1698" s="81" t="s">
        <v>2578</v>
      </c>
      <c r="P1698" s="128">
        <f t="shared" si="26"/>
        <v>0</v>
      </c>
    </row>
    <row r="1699" spans="1:16" ht="17.100000000000001" hidden="1" customHeight="1">
      <c r="A1699" s="80">
        <v>90052</v>
      </c>
      <c r="B1699" s="80" t="s">
        <v>2578</v>
      </c>
      <c r="C1699" s="81" t="s">
        <v>2594</v>
      </c>
      <c r="D1699" s="81" t="s">
        <v>5732</v>
      </c>
      <c r="E1699" s="82" t="s">
        <v>2597</v>
      </c>
      <c r="F1699" s="81"/>
      <c r="G1699" s="81" t="s">
        <v>5628</v>
      </c>
      <c r="H1699" s="82" t="s">
        <v>2597</v>
      </c>
      <c r="I1699" s="81" t="s">
        <v>2578</v>
      </c>
      <c r="J1699" s="83" t="s">
        <v>2578</v>
      </c>
      <c r="K1699" s="95">
        <v>0</v>
      </c>
      <c r="L1699" s="84">
        <v>41975</v>
      </c>
      <c r="M1699" s="85" t="s">
        <v>5733</v>
      </c>
      <c r="N1699" s="81" t="s">
        <v>2578</v>
      </c>
      <c r="P1699" s="128">
        <f t="shared" si="26"/>
        <v>0</v>
      </c>
    </row>
    <row r="1700" spans="1:16" ht="17.100000000000001" hidden="1" customHeight="1">
      <c r="A1700" s="80">
        <v>90053</v>
      </c>
      <c r="B1700" s="80" t="s">
        <v>2578</v>
      </c>
      <c r="C1700" s="81" t="s">
        <v>2594</v>
      </c>
      <c r="D1700" s="81" t="s">
        <v>5734</v>
      </c>
      <c r="E1700" s="82" t="s">
        <v>2597</v>
      </c>
      <c r="F1700" s="81"/>
      <c r="G1700" s="81" t="s">
        <v>5628</v>
      </c>
      <c r="H1700" s="82" t="s">
        <v>2597</v>
      </c>
      <c r="I1700" s="81" t="s">
        <v>2578</v>
      </c>
      <c r="J1700" s="83" t="s">
        <v>2578</v>
      </c>
      <c r="K1700" s="95">
        <v>241.5</v>
      </c>
      <c r="L1700" s="84">
        <v>42080</v>
      </c>
      <c r="M1700" s="85" t="s">
        <v>5735</v>
      </c>
      <c r="N1700" s="81" t="s">
        <v>2578</v>
      </c>
      <c r="P1700" s="128">
        <f t="shared" si="26"/>
        <v>0</v>
      </c>
    </row>
    <row r="1701" spans="1:16" ht="17.100000000000001" hidden="1" customHeight="1">
      <c r="A1701" s="80">
        <v>90054</v>
      </c>
      <c r="B1701" s="80" t="s">
        <v>2578</v>
      </c>
      <c r="C1701" s="81" t="s">
        <v>2594</v>
      </c>
      <c r="D1701" s="81" t="s">
        <v>5736</v>
      </c>
      <c r="E1701" s="82" t="s">
        <v>2597</v>
      </c>
      <c r="F1701" s="81"/>
      <c r="G1701" s="81" t="s">
        <v>5628</v>
      </c>
      <c r="H1701" s="82" t="s">
        <v>2597</v>
      </c>
      <c r="I1701" s="81" t="s">
        <v>2578</v>
      </c>
      <c r="J1701" s="83" t="s">
        <v>2578</v>
      </c>
      <c r="K1701" s="95">
        <v>0</v>
      </c>
      <c r="L1701" s="84" t="s">
        <v>2578</v>
      </c>
      <c r="M1701" s="85" t="s">
        <v>5737</v>
      </c>
      <c r="N1701" s="81" t="s">
        <v>2578</v>
      </c>
      <c r="P1701" s="128">
        <f t="shared" si="26"/>
        <v>0</v>
      </c>
    </row>
    <row r="1702" spans="1:16" ht="17.100000000000001" hidden="1" customHeight="1">
      <c r="A1702" s="80">
        <v>90055</v>
      </c>
      <c r="B1702" s="80" t="s">
        <v>2578</v>
      </c>
      <c r="C1702" s="81" t="s">
        <v>2594</v>
      </c>
      <c r="D1702" s="81" t="s">
        <v>5738</v>
      </c>
      <c r="E1702" s="82" t="s">
        <v>2597</v>
      </c>
      <c r="F1702" s="81"/>
      <c r="G1702" s="81" t="s">
        <v>5628</v>
      </c>
      <c r="H1702" s="82" t="s">
        <v>2597</v>
      </c>
      <c r="I1702" s="81" t="s">
        <v>2578</v>
      </c>
      <c r="J1702" s="83" t="s">
        <v>2578</v>
      </c>
      <c r="K1702" s="95">
        <v>0</v>
      </c>
      <c r="L1702" s="84" t="s">
        <v>2578</v>
      </c>
      <c r="M1702" s="85" t="s">
        <v>5739</v>
      </c>
      <c r="N1702" s="81" t="s">
        <v>2578</v>
      </c>
      <c r="P1702" s="128">
        <f t="shared" si="26"/>
        <v>0</v>
      </c>
    </row>
    <row r="1703" spans="1:16" ht="17.100000000000001" hidden="1" customHeight="1">
      <c r="A1703" s="80">
        <v>90056</v>
      </c>
      <c r="B1703" s="80" t="s">
        <v>2578</v>
      </c>
      <c r="C1703" s="81" t="s">
        <v>2594</v>
      </c>
      <c r="D1703" s="81" t="s">
        <v>5740</v>
      </c>
      <c r="E1703" s="82" t="s">
        <v>2597</v>
      </c>
      <c r="F1703" s="81"/>
      <c r="G1703" s="81" t="s">
        <v>5628</v>
      </c>
      <c r="H1703" s="82" t="s">
        <v>2597</v>
      </c>
      <c r="I1703" s="81" t="s">
        <v>2578</v>
      </c>
      <c r="J1703" s="83" t="s">
        <v>2578</v>
      </c>
      <c r="K1703" s="95">
        <v>92</v>
      </c>
      <c r="L1703" s="84">
        <v>42033</v>
      </c>
      <c r="M1703" s="85" t="s">
        <v>5741</v>
      </c>
      <c r="N1703" s="81" t="s">
        <v>2578</v>
      </c>
      <c r="P1703" s="128">
        <f t="shared" si="26"/>
        <v>0</v>
      </c>
    </row>
    <row r="1704" spans="1:16" ht="17.100000000000001" hidden="1" customHeight="1">
      <c r="A1704" s="80">
        <v>90057</v>
      </c>
      <c r="B1704" s="80" t="s">
        <v>2578</v>
      </c>
      <c r="C1704" s="81" t="s">
        <v>2594</v>
      </c>
      <c r="D1704" s="81" t="s">
        <v>5742</v>
      </c>
      <c r="E1704" s="82" t="s">
        <v>2597</v>
      </c>
      <c r="F1704" s="81"/>
      <c r="G1704" s="81" t="s">
        <v>5628</v>
      </c>
      <c r="H1704" s="82" t="s">
        <v>2597</v>
      </c>
      <c r="I1704" s="81" t="s">
        <v>2578</v>
      </c>
      <c r="J1704" s="83" t="s">
        <v>2578</v>
      </c>
      <c r="K1704" s="95">
        <v>69</v>
      </c>
      <c r="L1704" s="84">
        <v>42033</v>
      </c>
      <c r="M1704" s="85" t="s">
        <v>5743</v>
      </c>
      <c r="N1704" s="81" t="s">
        <v>2578</v>
      </c>
      <c r="P1704" s="128">
        <f t="shared" si="26"/>
        <v>0</v>
      </c>
    </row>
    <row r="1705" spans="1:16" ht="17.100000000000001" hidden="1" customHeight="1">
      <c r="A1705" s="80">
        <v>90058</v>
      </c>
      <c r="B1705" s="80" t="s">
        <v>2578</v>
      </c>
      <c r="C1705" s="81" t="s">
        <v>2594</v>
      </c>
      <c r="D1705" s="81" t="s">
        <v>5744</v>
      </c>
      <c r="E1705" s="82" t="s">
        <v>2597</v>
      </c>
      <c r="F1705" s="81"/>
      <c r="G1705" s="81" t="s">
        <v>5628</v>
      </c>
      <c r="H1705" s="82" t="s">
        <v>2597</v>
      </c>
      <c r="I1705" s="81" t="s">
        <v>2578</v>
      </c>
      <c r="J1705" s="83" t="s">
        <v>2578</v>
      </c>
      <c r="K1705" s="95">
        <v>113.08</v>
      </c>
      <c r="L1705" s="84">
        <v>42592</v>
      </c>
      <c r="M1705" s="85" t="s">
        <v>5745</v>
      </c>
      <c r="N1705" s="81" t="s">
        <v>2578</v>
      </c>
      <c r="P1705" s="128">
        <f t="shared" si="26"/>
        <v>0</v>
      </c>
    </row>
    <row r="1706" spans="1:16" ht="17.100000000000001" hidden="1" customHeight="1">
      <c r="A1706" s="80">
        <v>90059</v>
      </c>
      <c r="B1706" s="80" t="s">
        <v>2578</v>
      </c>
      <c r="C1706" s="81" t="s">
        <v>2594</v>
      </c>
      <c r="D1706" s="81" t="s">
        <v>5746</v>
      </c>
      <c r="E1706" s="82" t="s">
        <v>2597</v>
      </c>
      <c r="F1706" s="81"/>
      <c r="G1706" s="81" t="s">
        <v>5628</v>
      </c>
      <c r="H1706" s="82" t="s">
        <v>2597</v>
      </c>
      <c r="I1706" s="81" t="s">
        <v>2578</v>
      </c>
      <c r="J1706" s="83" t="s">
        <v>2578</v>
      </c>
      <c r="K1706" s="95">
        <v>146.79</v>
      </c>
      <c r="L1706" s="84">
        <v>42137</v>
      </c>
      <c r="M1706" s="85" t="s">
        <v>5747</v>
      </c>
      <c r="N1706" s="81" t="s">
        <v>2578</v>
      </c>
      <c r="P1706" s="128">
        <f t="shared" si="26"/>
        <v>0</v>
      </c>
    </row>
    <row r="1707" spans="1:16" ht="17.100000000000001" hidden="1" customHeight="1">
      <c r="A1707" s="80">
        <v>90060</v>
      </c>
      <c r="B1707" s="80" t="s">
        <v>2578</v>
      </c>
      <c r="C1707" s="81" t="s">
        <v>2594</v>
      </c>
      <c r="D1707" s="81" t="s">
        <v>5748</v>
      </c>
      <c r="E1707" s="82" t="s">
        <v>2597</v>
      </c>
      <c r="F1707" s="81"/>
      <c r="G1707" s="81" t="s">
        <v>5628</v>
      </c>
      <c r="H1707" s="82" t="s">
        <v>2597</v>
      </c>
      <c r="I1707" s="81" t="s">
        <v>2578</v>
      </c>
      <c r="J1707" s="83" t="s">
        <v>2578</v>
      </c>
      <c r="K1707" s="95">
        <v>735</v>
      </c>
      <c r="L1707" s="84">
        <v>42319</v>
      </c>
      <c r="M1707" s="85" t="s">
        <v>5749</v>
      </c>
      <c r="N1707" s="81" t="s">
        <v>2578</v>
      </c>
      <c r="P1707" s="128">
        <f t="shared" si="26"/>
        <v>0</v>
      </c>
    </row>
    <row r="1708" spans="1:16" ht="17.100000000000001" hidden="1" customHeight="1">
      <c r="A1708" s="80">
        <v>90061</v>
      </c>
      <c r="B1708" s="80" t="s">
        <v>2578</v>
      </c>
      <c r="C1708" s="81" t="s">
        <v>2594</v>
      </c>
      <c r="D1708" s="81" t="s">
        <v>5750</v>
      </c>
      <c r="E1708" s="82" t="s">
        <v>2597</v>
      </c>
      <c r="F1708" s="81"/>
      <c r="G1708" s="81" t="s">
        <v>5628</v>
      </c>
      <c r="H1708" s="82" t="s">
        <v>2597</v>
      </c>
      <c r="I1708" s="81" t="s">
        <v>2578</v>
      </c>
      <c r="J1708" s="83" t="s">
        <v>2578</v>
      </c>
      <c r="K1708" s="95">
        <v>399</v>
      </c>
      <c r="L1708" s="84">
        <v>42100</v>
      </c>
      <c r="M1708" s="85" t="s">
        <v>5751</v>
      </c>
      <c r="N1708" s="81" t="s">
        <v>5752</v>
      </c>
      <c r="P1708" s="128">
        <f t="shared" si="26"/>
        <v>0</v>
      </c>
    </row>
    <row r="1709" spans="1:16" ht="17.100000000000001" hidden="1" customHeight="1">
      <c r="A1709" s="80">
        <v>90062</v>
      </c>
      <c r="B1709" s="80" t="s">
        <v>2578</v>
      </c>
      <c r="C1709" s="81" t="s">
        <v>2594</v>
      </c>
      <c r="D1709" s="81" t="s">
        <v>5753</v>
      </c>
      <c r="E1709" s="82" t="s">
        <v>2597</v>
      </c>
      <c r="F1709" s="81"/>
      <c r="G1709" s="81" t="s">
        <v>5628</v>
      </c>
      <c r="H1709" s="82" t="s">
        <v>2597</v>
      </c>
      <c r="I1709" s="81" t="s">
        <v>2578</v>
      </c>
      <c r="J1709" s="83" t="s">
        <v>2578</v>
      </c>
      <c r="K1709" s="95">
        <v>0</v>
      </c>
      <c r="L1709" s="84" t="s">
        <v>2578</v>
      </c>
      <c r="M1709" s="85" t="s">
        <v>5754</v>
      </c>
      <c r="N1709" s="81" t="s">
        <v>2578</v>
      </c>
      <c r="P1709" s="128">
        <f t="shared" si="26"/>
        <v>0</v>
      </c>
    </row>
    <row r="1710" spans="1:16" ht="17.100000000000001" hidden="1" customHeight="1">
      <c r="A1710" s="80">
        <v>90063</v>
      </c>
      <c r="B1710" s="80" t="s">
        <v>2578</v>
      </c>
      <c r="C1710" s="81" t="s">
        <v>2594</v>
      </c>
      <c r="D1710" s="81" t="s">
        <v>5755</v>
      </c>
      <c r="E1710" s="82" t="s">
        <v>2597</v>
      </c>
      <c r="F1710" s="81"/>
      <c r="G1710" s="81" t="s">
        <v>5628</v>
      </c>
      <c r="H1710" s="82" t="s">
        <v>2597</v>
      </c>
      <c r="I1710" s="81" t="s">
        <v>2578</v>
      </c>
      <c r="J1710" s="83" t="s">
        <v>2578</v>
      </c>
      <c r="K1710" s="95">
        <v>252</v>
      </c>
      <c r="L1710" s="84">
        <v>42208</v>
      </c>
      <c r="M1710" s="85" t="s">
        <v>5756</v>
      </c>
      <c r="N1710" s="81" t="s">
        <v>2578</v>
      </c>
      <c r="P1710" s="128">
        <f t="shared" si="26"/>
        <v>0</v>
      </c>
    </row>
    <row r="1711" spans="1:16" ht="17.100000000000001" hidden="1" customHeight="1">
      <c r="A1711" s="80">
        <v>90064</v>
      </c>
      <c r="B1711" s="80" t="s">
        <v>2578</v>
      </c>
      <c r="C1711" s="81" t="s">
        <v>2594</v>
      </c>
      <c r="D1711" s="81" t="s">
        <v>5757</v>
      </c>
      <c r="E1711" s="82" t="s">
        <v>2597</v>
      </c>
      <c r="F1711" s="81"/>
      <c r="G1711" s="81" t="s">
        <v>5628</v>
      </c>
      <c r="H1711" s="82" t="s">
        <v>2597</v>
      </c>
      <c r="I1711" s="81" t="s">
        <v>2578</v>
      </c>
      <c r="J1711" s="83" t="s">
        <v>2578</v>
      </c>
      <c r="K1711" s="95">
        <v>210</v>
      </c>
      <c r="L1711" s="84">
        <v>42040</v>
      </c>
      <c r="M1711" s="85" t="s">
        <v>5758</v>
      </c>
      <c r="N1711" s="81" t="s">
        <v>2578</v>
      </c>
      <c r="P1711" s="128">
        <f t="shared" si="26"/>
        <v>0</v>
      </c>
    </row>
    <row r="1712" spans="1:16" ht="17.100000000000001" hidden="1" customHeight="1">
      <c r="A1712" s="80">
        <v>90065</v>
      </c>
      <c r="B1712" s="80" t="s">
        <v>2578</v>
      </c>
      <c r="C1712" s="81" t="s">
        <v>2594</v>
      </c>
      <c r="D1712" s="81" t="s">
        <v>5759</v>
      </c>
      <c r="E1712" s="82" t="s">
        <v>2597</v>
      </c>
      <c r="F1712" s="81"/>
      <c r="G1712" s="81" t="s">
        <v>5628</v>
      </c>
      <c r="H1712" s="82" t="s">
        <v>2597</v>
      </c>
      <c r="I1712" s="81" t="s">
        <v>2578</v>
      </c>
      <c r="J1712" s="83" t="s">
        <v>2578</v>
      </c>
      <c r="K1712" s="95">
        <v>0</v>
      </c>
      <c r="L1712" s="84" t="s">
        <v>2578</v>
      </c>
      <c r="M1712" s="85" t="s">
        <v>5760</v>
      </c>
      <c r="N1712" s="81" t="s">
        <v>2578</v>
      </c>
      <c r="P1712" s="128">
        <f t="shared" si="26"/>
        <v>0</v>
      </c>
    </row>
    <row r="1713" spans="1:16" ht="17.100000000000001" hidden="1" customHeight="1">
      <c r="A1713" s="80">
        <v>90066</v>
      </c>
      <c r="B1713" s="80" t="s">
        <v>2578</v>
      </c>
      <c r="C1713" s="81" t="s">
        <v>2594</v>
      </c>
      <c r="D1713" s="81" t="s">
        <v>5761</v>
      </c>
      <c r="E1713" s="82" t="s">
        <v>2597</v>
      </c>
      <c r="F1713" s="81"/>
      <c r="G1713" s="81" t="s">
        <v>5628</v>
      </c>
      <c r="H1713" s="82" t="s">
        <v>2597</v>
      </c>
      <c r="I1713" s="81" t="s">
        <v>2578</v>
      </c>
      <c r="J1713" s="83" t="s">
        <v>2578</v>
      </c>
      <c r="K1713" s="95">
        <v>199.5</v>
      </c>
      <c r="L1713" s="84">
        <v>42121</v>
      </c>
      <c r="M1713" s="85" t="s">
        <v>5762</v>
      </c>
      <c r="N1713" s="81" t="s">
        <v>2578</v>
      </c>
      <c r="P1713" s="128">
        <f t="shared" si="26"/>
        <v>0</v>
      </c>
    </row>
    <row r="1714" spans="1:16" ht="17.100000000000001" hidden="1" customHeight="1">
      <c r="A1714" s="80">
        <v>90067</v>
      </c>
      <c r="B1714" s="80" t="s">
        <v>2578</v>
      </c>
      <c r="C1714" s="81" t="s">
        <v>2594</v>
      </c>
      <c r="D1714" s="81" t="s">
        <v>5763</v>
      </c>
      <c r="E1714" s="82" t="s">
        <v>2597</v>
      </c>
      <c r="F1714" s="81"/>
      <c r="G1714" s="81" t="s">
        <v>5628</v>
      </c>
      <c r="H1714" s="82" t="s">
        <v>2597</v>
      </c>
      <c r="I1714" s="81" t="s">
        <v>2578</v>
      </c>
      <c r="J1714" s="83" t="s">
        <v>2578</v>
      </c>
      <c r="K1714" s="95">
        <v>210</v>
      </c>
      <c r="L1714" s="84">
        <v>42146</v>
      </c>
      <c r="M1714" s="85" t="s">
        <v>5764</v>
      </c>
      <c r="N1714" s="81" t="s">
        <v>2578</v>
      </c>
      <c r="P1714" s="128">
        <f t="shared" si="26"/>
        <v>0</v>
      </c>
    </row>
    <row r="1715" spans="1:16" ht="17.100000000000001" hidden="1" customHeight="1">
      <c r="A1715" s="80">
        <v>90068</v>
      </c>
      <c r="B1715" s="80" t="s">
        <v>2578</v>
      </c>
      <c r="C1715" s="81" t="s">
        <v>2594</v>
      </c>
      <c r="D1715" s="81" t="s">
        <v>5765</v>
      </c>
      <c r="E1715" s="82" t="s">
        <v>2597</v>
      </c>
      <c r="F1715" s="81"/>
      <c r="G1715" s="81" t="s">
        <v>5628</v>
      </c>
      <c r="H1715" s="82" t="s">
        <v>2597</v>
      </c>
      <c r="I1715" s="81" t="s">
        <v>2578</v>
      </c>
      <c r="J1715" s="83" t="s">
        <v>2578</v>
      </c>
      <c r="K1715" s="95">
        <v>0</v>
      </c>
      <c r="L1715" s="84" t="s">
        <v>2578</v>
      </c>
      <c r="M1715" s="85" t="s">
        <v>5766</v>
      </c>
      <c r="N1715" s="81" t="s">
        <v>2578</v>
      </c>
      <c r="P1715" s="128">
        <f t="shared" si="26"/>
        <v>0</v>
      </c>
    </row>
    <row r="1716" spans="1:16" ht="17.100000000000001" hidden="1" customHeight="1">
      <c r="A1716" s="80">
        <v>90069</v>
      </c>
      <c r="B1716" s="80" t="s">
        <v>2578</v>
      </c>
      <c r="C1716" s="81" t="s">
        <v>2594</v>
      </c>
      <c r="D1716" s="81" t="s">
        <v>5767</v>
      </c>
      <c r="E1716" s="82" t="s">
        <v>2597</v>
      </c>
      <c r="F1716" s="81"/>
      <c r="G1716" s="81" t="s">
        <v>5628</v>
      </c>
      <c r="H1716" s="82" t="s">
        <v>2597</v>
      </c>
      <c r="I1716" s="81" t="s">
        <v>2578</v>
      </c>
      <c r="J1716" s="83" t="s">
        <v>2578</v>
      </c>
      <c r="K1716" s="95">
        <v>51</v>
      </c>
      <c r="L1716" s="84">
        <v>43852</v>
      </c>
      <c r="M1716" s="85" t="s">
        <v>5768</v>
      </c>
      <c r="N1716" s="81" t="s">
        <v>2578</v>
      </c>
      <c r="P1716" s="128">
        <f t="shared" si="26"/>
        <v>0</v>
      </c>
    </row>
    <row r="1717" spans="1:16" ht="17.100000000000001" hidden="1" customHeight="1">
      <c r="A1717" s="80">
        <v>90070</v>
      </c>
      <c r="B1717" s="80" t="s">
        <v>2578</v>
      </c>
      <c r="C1717" s="81" t="s">
        <v>2594</v>
      </c>
      <c r="D1717" s="81" t="s">
        <v>5769</v>
      </c>
      <c r="E1717" s="82" t="s">
        <v>2597</v>
      </c>
      <c r="F1717" s="81"/>
      <c r="G1717" s="81" t="s">
        <v>5628</v>
      </c>
      <c r="H1717" s="82" t="s">
        <v>2597</v>
      </c>
      <c r="I1717" s="81" t="s">
        <v>2578</v>
      </c>
      <c r="J1717" s="83" t="s">
        <v>2578</v>
      </c>
      <c r="K1717" s="95">
        <v>73</v>
      </c>
      <c r="L1717" s="84">
        <v>43951</v>
      </c>
      <c r="M1717" s="85" t="s">
        <v>5770</v>
      </c>
      <c r="N1717" s="81" t="s">
        <v>2578</v>
      </c>
      <c r="P1717" s="128">
        <f t="shared" si="26"/>
        <v>0</v>
      </c>
    </row>
    <row r="1718" spans="1:16" ht="17.100000000000001" hidden="1" customHeight="1">
      <c r="A1718" s="80">
        <v>90071</v>
      </c>
      <c r="B1718" s="80" t="s">
        <v>2578</v>
      </c>
      <c r="C1718" s="81" t="s">
        <v>2594</v>
      </c>
      <c r="D1718" s="81" t="s">
        <v>5771</v>
      </c>
      <c r="E1718" s="82" t="s">
        <v>2597</v>
      </c>
      <c r="F1718" s="81"/>
      <c r="G1718" s="81" t="s">
        <v>5628</v>
      </c>
      <c r="H1718" s="82" t="s">
        <v>2597</v>
      </c>
      <c r="I1718" s="81" t="s">
        <v>2578</v>
      </c>
      <c r="J1718" s="83" t="s">
        <v>2578</v>
      </c>
      <c r="K1718" s="95">
        <v>0</v>
      </c>
      <c r="L1718" s="84" t="s">
        <v>2578</v>
      </c>
      <c r="M1718" s="85" t="s">
        <v>5772</v>
      </c>
      <c r="N1718" s="81" t="s">
        <v>2578</v>
      </c>
      <c r="P1718" s="128">
        <f t="shared" si="26"/>
        <v>0</v>
      </c>
    </row>
    <row r="1719" spans="1:16" ht="17.100000000000001" hidden="1" customHeight="1">
      <c r="A1719" s="80">
        <v>90072</v>
      </c>
      <c r="B1719" s="80" t="s">
        <v>2578</v>
      </c>
      <c r="C1719" s="81" t="s">
        <v>2594</v>
      </c>
      <c r="D1719" s="81" t="s">
        <v>5773</v>
      </c>
      <c r="E1719" s="82" t="s">
        <v>2597</v>
      </c>
      <c r="F1719" s="81"/>
      <c r="G1719" s="81" t="s">
        <v>5628</v>
      </c>
      <c r="H1719" s="82" t="s">
        <v>2597</v>
      </c>
      <c r="I1719" s="81" t="s">
        <v>2578</v>
      </c>
      <c r="J1719" s="83" t="s">
        <v>2578</v>
      </c>
      <c r="K1719" s="95">
        <v>0</v>
      </c>
      <c r="L1719" s="84" t="s">
        <v>2578</v>
      </c>
      <c r="M1719" s="85" t="s">
        <v>5774</v>
      </c>
      <c r="N1719" s="81" t="s">
        <v>2578</v>
      </c>
      <c r="P1719" s="128">
        <f t="shared" si="26"/>
        <v>0</v>
      </c>
    </row>
    <row r="1720" spans="1:16" ht="17.100000000000001" hidden="1" customHeight="1">
      <c r="A1720" s="80">
        <v>90073</v>
      </c>
      <c r="B1720" s="80" t="s">
        <v>2578</v>
      </c>
      <c r="C1720" s="81" t="s">
        <v>2594</v>
      </c>
      <c r="D1720" s="81" t="s">
        <v>5775</v>
      </c>
      <c r="E1720" s="82" t="s">
        <v>2597</v>
      </c>
      <c r="F1720" s="81"/>
      <c r="G1720" s="81" t="s">
        <v>5628</v>
      </c>
      <c r="H1720" s="82" t="s">
        <v>2597</v>
      </c>
      <c r="I1720" s="81" t="s">
        <v>2578</v>
      </c>
      <c r="J1720" s="83" t="s">
        <v>2578</v>
      </c>
      <c r="K1720" s="95">
        <v>0</v>
      </c>
      <c r="L1720" s="84" t="s">
        <v>2578</v>
      </c>
      <c r="M1720" s="85" t="s">
        <v>5776</v>
      </c>
      <c r="N1720" s="81" t="s">
        <v>2578</v>
      </c>
      <c r="P1720" s="128">
        <f t="shared" si="26"/>
        <v>0</v>
      </c>
    </row>
    <row r="1721" spans="1:16" ht="17.100000000000001" hidden="1" customHeight="1">
      <c r="A1721" s="80">
        <v>90074</v>
      </c>
      <c r="B1721" s="80" t="s">
        <v>2578</v>
      </c>
      <c r="C1721" s="81" t="s">
        <v>2594</v>
      </c>
      <c r="D1721" s="81" t="s">
        <v>5777</v>
      </c>
      <c r="E1721" s="82" t="s">
        <v>2597</v>
      </c>
      <c r="F1721" s="81"/>
      <c r="G1721" s="81" t="s">
        <v>5628</v>
      </c>
      <c r="H1721" s="82" t="s">
        <v>2597</v>
      </c>
      <c r="I1721" s="81" t="s">
        <v>2578</v>
      </c>
      <c r="J1721" s="83" t="s">
        <v>2578</v>
      </c>
      <c r="K1721" s="95">
        <v>252</v>
      </c>
      <c r="L1721" s="84">
        <v>42096</v>
      </c>
      <c r="M1721" s="85" t="s">
        <v>5778</v>
      </c>
      <c r="N1721" s="81" t="s">
        <v>2578</v>
      </c>
      <c r="P1721" s="128">
        <f t="shared" si="26"/>
        <v>0</v>
      </c>
    </row>
    <row r="1722" spans="1:16" ht="17.100000000000001" hidden="1" customHeight="1">
      <c r="A1722" s="80">
        <v>90075</v>
      </c>
      <c r="B1722" s="80" t="s">
        <v>2578</v>
      </c>
      <c r="C1722" s="81" t="s">
        <v>2594</v>
      </c>
      <c r="D1722" s="81" t="s">
        <v>5779</v>
      </c>
      <c r="E1722" s="82" t="s">
        <v>2597</v>
      </c>
      <c r="F1722" s="81"/>
      <c r="G1722" s="81" t="s">
        <v>5628</v>
      </c>
      <c r="H1722" s="82" t="s">
        <v>2597</v>
      </c>
      <c r="I1722" s="81" t="s">
        <v>2578</v>
      </c>
      <c r="J1722" s="83" t="s">
        <v>2578</v>
      </c>
      <c r="K1722" s="95">
        <v>210</v>
      </c>
      <c r="L1722" s="84">
        <v>42096</v>
      </c>
      <c r="M1722" s="85" t="s">
        <v>5780</v>
      </c>
      <c r="N1722" s="81" t="s">
        <v>2578</v>
      </c>
      <c r="P1722" s="128">
        <f t="shared" si="26"/>
        <v>0</v>
      </c>
    </row>
    <row r="1723" spans="1:16" ht="17.100000000000001" hidden="1" customHeight="1">
      <c r="A1723" s="80">
        <v>90076</v>
      </c>
      <c r="B1723" s="80" t="s">
        <v>2578</v>
      </c>
      <c r="C1723" s="81" t="s">
        <v>2594</v>
      </c>
      <c r="D1723" s="81" t="s">
        <v>5781</v>
      </c>
      <c r="E1723" s="82" t="s">
        <v>2597</v>
      </c>
      <c r="F1723" s="81"/>
      <c r="G1723" s="81" t="s">
        <v>5628</v>
      </c>
      <c r="H1723" s="82" t="s">
        <v>2597</v>
      </c>
      <c r="I1723" s="81" t="s">
        <v>2578</v>
      </c>
      <c r="J1723" s="83" t="s">
        <v>2578</v>
      </c>
      <c r="K1723" s="95">
        <v>252</v>
      </c>
      <c r="L1723" s="84">
        <v>42096</v>
      </c>
      <c r="M1723" s="85" t="s">
        <v>5782</v>
      </c>
      <c r="N1723" s="81" t="s">
        <v>2578</v>
      </c>
      <c r="P1723" s="128">
        <f t="shared" si="26"/>
        <v>0</v>
      </c>
    </row>
    <row r="1724" spans="1:16" ht="17.100000000000001" hidden="1" customHeight="1">
      <c r="A1724" s="80">
        <v>90077</v>
      </c>
      <c r="B1724" s="80" t="s">
        <v>2578</v>
      </c>
      <c r="C1724" s="81" t="s">
        <v>2594</v>
      </c>
      <c r="D1724" s="81" t="s">
        <v>5783</v>
      </c>
      <c r="E1724" s="82" t="s">
        <v>2597</v>
      </c>
      <c r="F1724" s="81"/>
      <c r="G1724" s="81" t="s">
        <v>5628</v>
      </c>
      <c r="H1724" s="82" t="s">
        <v>2597</v>
      </c>
      <c r="I1724" s="81" t="s">
        <v>2578</v>
      </c>
      <c r="J1724" s="83" t="s">
        <v>2578</v>
      </c>
      <c r="K1724" s="95">
        <v>84</v>
      </c>
      <c r="L1724" s="84">
        <v>43756</v>
      </c>
      <c r="M1724" s="85" t="s">
        <v>5784</v>
      </c>
      <c r="N1724" s="81" t="s">
        <v>2578</v>
      </c>
      <c r="P1724" s="128">
        <f t="shared" si="26"/>
        <v>0</v>
      </c>
    </row>
    <row r="1725" spans="1:16" ht="17.100000000000001" hidden="1" customHeight="1">
      <c r="A1725" s="80">
        <v>90078</v>
      </c>
      <c r="B1725" s="80" t="s">
        <v>2578</v>
      </c>
      <c r="C1725" s="81" t="s">
        <v>2594</v>
      </c>
      <c r="D1725" s="81" t="s">
        <v>5785</v>
      </c>
      <c r="E1725" s="82" t="s">
        <v>2597</v>
      </c>
      <c r="F1725" s="81"/>
      <c r="G1725" s="81" t="s">
        <v>5628</v>
      </c>
      <c r="H1725" s="82" t="s">
        <v>2597</v>
      </c>
      <c r="I1725" s="81" t="s">
        <v>2578</v>
      </c>
      <c r="J1725" s="83" t="s">
        <v>2578</v>
      </c>
      <c r="K1725" s="95">
        <v>580</v>
      </c>
      <c r="L1725" s="84">
        <v>42102</v>
      </c>
      <c r="M1725" s="85" t="s">
        <v>5786</v>
      </c>
      <c r="N1725" s="81" t="s">
        <v>2578</v>
      </c>
      <c r="P1725" s="128">
        <f t="shared" si="26"/>
        <v>0</v>
      </c>
    </row>
    <row r="1726" spans="1:16" ht="17.100000000000001" hidden="1" customHeight="1">
      <c r="A1726" s="80">
        <v>90079</v>
      </c>
      <c r="B1726" s="80" t="s">
        <v>2578</v>
      </c>
      <c r="C1726" s="81" t="s">
        <v>2594</v>
      </c>
      <c r="D1726" s="81" t="s">
        <v>5787</v>
      </c>
      <c r="E1726" s="82" t="s">
        <v>2597</v>
      </c>
      <c r="F1726" s="81"/>
      <c r="G1726" s="81" t="s">
        <v>5628</v>
      </c>
      <c r="H1726" s="82" t="s">
        <v>2597</v>
      </c>
      <c r="I1726" s="81" t="s">
        <v>2578</v>
      </c>
      <c r="J1726" s="83" t="s">
        <v>2578</v>
      </c>
      <c r="K1726" s="95">
        <v>470</v>
      </c>
      <c r="L1726" s="84">
        <v>42102</v>
      </c>
      <c r="M1726" s="85" t="s">
        <v>5788</v>
      </c>
      <c r="N1726" s="81" t="s">
        <v>2578</v>
      </c>
      <c r="P1726" s="128">
        <f t="shared" si="26"/>
        <v>0</v>
      </c>
    </row>
    <row r="1727" spans="1:16" ht="17.100000000000001" hidden="1" customHeight="1">
      <c r="A1727" s="80">
        <v>90080</v>
      </c>
      <c r="B1727" s="80" t="s">
        <v>2578</v>
      </c>
      <c r="C1727" s="81" t="s">
        <v>2594</v>
      </c>
      <c r="D1727" s="81" t="s">
        <v>5789</v>
      </c>
      <c r="E1727" s="82" t="s">
        <v>2597</v>
      </c>
      <c r="F1727" s="81"/>
      <c r="G1727" s="81" t="s">
        <v>5628</v>
      </c>
      <c r="H1727" s="82" t="s">
        <v>2597</v>
      </c>
      <c r="I1727" s="81" t="s">
        <v>2578</v>
      </c>
      <c r="J1727" s="83" t="s">
        <v>2578</v>
      </c>
      <c r="K1727" s="95">
        <v>746</v>
      </c>
      <c r="L1727" s="84">
        <v>42102</v>
      </c>
      <c r="M1727" s="85" t="s">
        <v>5790</v>
      </c>
      <c r="N1727" s="81" t="s">
        <v>2578</v>
      </c>
      <c r="P1727" s="128">
        <f t="shared" si="26"/>
        <v>0</v>
      </c>
    </row>
    <row r="1728" spans="1:16" ht="17.100000000000001" hidden="1" customHeight="1">
      <c r="A1728" s="80">
        <v>90081</v>
      </c>
      <c r="B1728" s="80" t="s">
        <v>2578</v>
      </c>
      <c r="C1728" s="81" t="s">
        <v>2594</v>
      </c>
      <c r="D1728" s="81" t="s">
        <v>5791</v>
      </c>
      <c r="E1728" s="82" t="s">
        <v>2597</v>
      </c>
      <c r="F1728" s="81"/>
      <c r="G1728" s="81" t="s">
        <v>5628</v>
      </c>
      <c r="H1728" s="82" t="s">
        <v>2597</v>
      </c>
      <c r="I1728" s="81" t="s">
        <v>2578</v>
      </c>
      <c r="J1728" s="83" t="s">
        <v>2578</v>
      </c>
      <c r="K1728" s="95">
        <v>300</v>
      </c>
      <c r="L1728" s="84">
        <v>42857</v>
      </c>
      <c r="M1728" s="85" t="s">
        <v>5792</v>
      </c>
      <c r="N1728" s="81" t="s">
        <v>2578</v>
      </c>
      <c r="P1728" s="128">
        <f t="shared" si="26"/>
        <v>0</v>
      </c>
    </row>
    <row r="1729" spans="1:16" ht="17.100000000000001" hidden="1" customHeight="1">
      <c r="A1729" s="80">
        <v>90082</v>
      </c>
      <c r="B1729" s="80" t="s">
        <v>2578</v>
      </c>
      <c r="C1729" s="81" t="s">
        <v>2594</v>
      </c>
      <c r="D1729" s="81" t="s">
        <v>5793</v>
      </c>
      <c r="E1729" s="82" t="s">
        <v>2597</v>
      </c>
      <c r="F1729" s="81"/>
      <c r="G1729" s="81" t="s">
        <v>5628</v>
      </c>
      <c r="H1729" s="82" t="s">
        <v>2597</v>
      </c>
      <c r="I1729" s="81" t="s">
        <v>2578</v>
      </c>
      <c r="J1729" s="83" t="s">
        <v>2578</v>
      </c>
      <c r="K1729" s="95">
        <v>231</v>
      </c>
      <c r="L1729" s="84">
        <v>42117</v>
      </c>
      <c r="M1729" s="85" t="s">
        <v>5794</v>
      </c>
      <c r="N1729" s="81" t="s">
        <v>2578</v>
      </c>
      <c r="P1729" s="128">
        <f t="shared" si="26"/>
        <v>0</v>
      </c>
    </row>
    <row r="1730" spans="1:16" ht="17.100000000000001" hidden="1" customHeight="1">
      <c r="A1730" s="80">
        <v>90083</v>
      </c>
      <c r="B1730" s="80" t="s">
        <v>2578</v>
      </c>
      <c r="C1730" s="81" t="s">
        <v>2594</v>
      </c>
      <c r="D1730" s="81" t="s">
        <v>5795</v>
      </c>
      <c r="E1730" s="82" t="s">
        <v>2597</v>
      </c>
      <c r="F1730" s="81"/>
      <c r="G1730" s="81" t="s">
        <v>5628</v>
      </c>
      <c r="H1730" s="82" t="s">
        <v>2597</v>
      </c>
      <c r="I1730" s="81" t="s">
        <v>2578</v>
      </c>
      <c r="J1730" s="83" t="s">
        <v>2578</v>
      </c>
      <c r="K1730" s="95">
        <v>150</v>
      </c>
      <c r="L1730" s="84">
        <v>42857</v>
      </c>
      <c r="M1730" s="85" t="s">
        <v>5796</v>
      </c>
      <c r="N1730" s="81" t="s">
        <v>2578</v>
      </c>
      <c r="P1730" s="128">
        <f t="shared" si="26"/>
        <v>0</v>
      </c>
    </row>
    <row r="1731" spans="1:16" ht="17.100000000000001" hidden="1" customHeight="1">
      <c r="A1731" s="80">
        <v>90084</v>
      </c>
      <c r="B1731" s="80" t="s">
        <v>2578</v>
      </c>
      <c r="C1731" s="81" t="s">
        <v>2594</v>
      </c>
      <c r="D1731" s="81" t="s">
        <v>5797</v>
      </c>
      <c r="E1731" s="82" t="s">
        <v>2597</v>
      </c>
      <c r="F1731" s="81"/>
      <c r="G1731" s="81" t="s">
        <v>5628</v>
      </c>
      <c r="H1731" s="82" t="s">
        <v>2597</v>
      </c>
      <c r="I1731" s="81" t="s">
        <v>2578</v>
      </c>
      <c r="J1731" s="83" t="s">
        <v>2578</v>
      </c>
      <c r="K1731" s="95">
        <v>493</v>
      </c>
      <c r="L1731" s="84">
        <v>42146</v>
      </c>
      <c r="M1731" s="85" t="s">
        <v>5798</v>
      </c>
      <c r="N1731" s="81" t="s">
        <v>2578</v>
      </c>
      <c r="P1731" s="128">
        <f t="shared" si="26"/>
        <v>0</v>
      </c>
    </row>
    <row r="1732" spans="1:16" ht="17.100000000000001" hidden="1" customHeight="1">
      <c r="A1732" s="80">
        <v>90085</v>
      </c>
      <c r="B1732" s="80" t="s">
        <v>2578</v>
      </c>
      <c r="C1732" s="81" t="s">
        <v>2594</v>
      </c>
      <c r="D1732" s="81" t="s">
        <v>5799</v>
      </c>
      <c r="E1732" s="82" t="s">
        <v>2597</v>
      </c>
      <c r="F1732" s="81"/>
      <c r="G1732" s="81" t="s">
        <v>5628</v>
      </c>
      <c r="H1732" s="82" t="s">
        <v>2597</v>
      </c>
      <c r="I1732" s="81" t="s">
        <v>2578</v>
      </c>
      <c r="J1732" s="83" t="s">
        <v>2578</v>
      </c>
      <c r="K1732" s="95">
        <v>123</v>
      </c>
      <c r="L1732" s="84">
        <v>43990</v>
      </c>
      <c r="M1732" s="85" t="s">
        <v>5800</v>
      </c>
      <c r="N1732" s="81" t="s">
        <v>2578</v>
      </c>
      <c r="P1732" s="128">
        <f t="shared" si="26"/>
        <v>0</v>
      </c>
    </row>
    <row r="1733" spans="1:16" ht="17.100000000000001" hidden="1" customHeight="1">
      <c r="A1733" s="80">
        <v>90086</v>
      </c>
      <c r="B1733" s="80" t="s">
        <v>2578</v>
      </c>
      <c r="C1733" s="81" t="s">
        <v>2594</v>
      </c>
      <c r="D1733" s="81" t="s">
        <v>5801</v>
      </c>
      <c r="E1733" s="82" t="s">
        <v>2597</v>
      </c>
      <c r="F1733" s="81"/>
      <c r="G1733" s="81" t="s">
        <v>5628</v>
      </c>
      <c r="H1733" s="82" t="s">
        <v>2597</v>
      </c>
      <c r="I1733" s="81" t="s">
        <v>2578</v>
      </c>
      <c r="J1733" s="83" t="s">
        <v>2578</v>
      </c>
      <c r="K1733" s="95">
        <v>186</v>
      </c>
      <c r="L1733" s="84">
        <v>43640</v>
      </c>
      <c r="M1733" s="85" t="s">
        <v>5802</v>
      </c>
      <c r="N1733" s="81" t="s">
        <v>2578</v>
      </c>
      <c r="P1733" s="128">
        <f t="shared" si="26"/>
        <v>0</v>
      </c>
    </row>
    <row r="1734" spans="1:16" ht="17.100000000000001" hidden="1" customHeight="1">
      <c r="A1734" s="80">
        <v>90087</v>
      </c>
      <c r="B1734" s="80" t="s">
        <v>2578</v>
      </c>
      <c r="C1734" s="81" t="s">
        <v>2594</v>
      </c>
      <c r="D1734" s="81" t="s">
        <v>5803</v>
      </c>
      <c r="E1734" s="82" t="s">
        <v>2597</v>
      </c>
      <c r="F1734" s="81"/>
      <c r="G1734" s="81" t="s">
        <v>5628</v>
      </c>
      <c r="H1734" s="82" t="s">
        <v>2597</v>
      </c>
      <c r="I1734" s="81" t="s">
        <v>2578</v>
      </c>
      <c r="J1734" s="83" t="s">
        <v>2578</v>
      </c>
      <c r="K1734" s="95">
        <v>144.9</v>
      </c>
      <c r="L1734" s="84">
        <v>42178</v>
      </c>
      <c r="M1734" s="85" t="s">
        <v>5804</v>
      </c>
      <c r="N1734" s="81" t="s">
        <v>2578</v>
      </c>
      <c r="P1734" s="128">
        <f t="shared" si="26"/>
        <v>0</v>
      </c>
    </row>
    <row r="1735" spans="1:16" ht="17.100000000000001" hidden="1" customHeight="1">
      <c r="A1735" s="80">
        <v>90088</v>
      </c>
      <c r="B1735" s="80" t="s">
        <v>2578</v>
      </c>
      <c r="C1735" s="81" t="s">
        <v>2594</v>
      </c>
      <c r="D1735" s="81" t="s">
        <v>5805</v>
      </c>
      <c r="E1735" s="82" t="s">
        <v>2597</v>
      </c>
      <c r="F1735" s="81"/>
      <c r="G1735" s="81" t="s">
        <v>5628</v>
      </c>
      <c r="H1735" s="82" t="s">
        <v>2597</v>
      </c>
      <c r="I1735" s="81" t="s">
        <v>2578</v>
      </c>
      <c r="J1735" s="83" t="s">
        <v>2578</v>
      </c>
      <c r="K1735" s="95">
        <v>169</v>
      </c>
      <c r="L1735" s="84">
        <v>43845</v>
      </c>
      <c r="M1735" s="85" t="s">
        <v>5806</v>
      </c>
      <c r="N1735" s="81" t="s">
        <v>2578</v>
      </c>
      <c r="P1735" s="128">
        <f t="shared" si="26"/>
        <v>0</v>
      </c>
    </row>
    <row r="1736" spans="1:16" ht="17.100000000000001" hidden="1" customHeight="1">
      <c r="A1736" s="80">
        <v>90089</v>
      </c>
      <c r="B1736" s="80" t="s">
        <v>2578</v>
      </c>
      <c r="C1736" s="81" t="s">
        <v>2594</v>
      </c>
      <c r="D1736" s="81" t="s">
        <v>5807</v>
      </c>
      <c r="E1736" s="82" t="s">
        <v>2597</v>
      </c>
      <c r="F1736" s="81"/>
      <c r="G1736" s="81" t="s">
        <v>5628</v>
      </c>
      <c r="H1736" s="82" t="s">
        <v>2597</v>
      </c>
      <c r="I1736" s="81" t="s">
        <v>2578</v>
      </c>
      <c r="J1736" s="83" t="s">
        <v>2578</v>
      </c>
      <c r="K1736" s="95">
        <v>244.44</v>
      </c>
      <c r="L1736" s="84">
        <v>42178</v>
      </c>
      <c r="M1736" s="85" t="s">
        <v>5808</v>
      </c>
      <c r="N1736" s="81" t="s">
        <v>2578</v>
      </c>
      <c r="P1736" s="128">
        <f t="shared" si="26"/>
        <v>0</v>
      </c>
    </row>
    <row r="1737" spans="1:16" ht="17.100000000000001" hidden="1" customHeight="1">
      <c r="A1737" s="80">
        <v>90090</v>
      </c>
      <c r="B1737" s="80" t="s">
        <v>2578</v>
      </c>
      <c r="C1737" s="81" t="s">
        <v>2594</v>
      </c>
      <c r="D1737" s="81" t="s">
        <v>5809</v>
      </c>
      <c r="E1737" s="82" t="s">
        <v>2597</v>
      </c>
      <c r="F1737" s="81"/>
      <c r="G1737" s="81" t="s">
        <v>5628</v>
      </c>
      <c r="H1737" s="82" t="s">
        <v>2597</v>
      </c>
      <c r="I1737" s="81" t="s">
        <v>2578</v>
      </c>
      <c r="J1737" s="83" t="s">
        <v>2578</v>
      </c>
      <c r="K1737" s="95">
        <v>248.6</v>
      </c>
      <c r="L1737" s="84">
        <v>42583</v>
      </c>
      <c r="M1737" s="85" t="s">
        <v>5810</v>
      </c>
      <c r="N1737" s="81" t="s">
        <v>2578</v>
      </c>
      <c r="P1737" s="128">
        <f t="shared" si="26"/>
        <v>0</v>
      </c>
    </row>
    <row r="1738" spans="1:16" ht="17.100000000000001" hidden="1" customHeight="1">
      <c r="A1738" s="80">
        <v>90092</v>
      </c>
      <c r="B1738" s="80" t="s">
        <v>2578</v>
      </c>
      <c r="C1738" s="81" t="s">
        <v>2594</v>
      </c>
      <c r="D1738" s="81" t="s">
        <v>5811</v>
      </c>
      <c r="E1738" s="82" t="s">
        <v>2597</v>
      </c>
      <c r="F1738" s="81"/>
      <c r="G1738" s="81" t="s">
        <v>5628</v>
      </c>
      <c r="H1738" s="82" t="s">
        <v>2597</v>
      </c>
      <c r="I1738" s="81" t="s">
        <v>2578</v>
      </c>
      <c r="J1738" s="83" t="s">
        <v>2578</v>
      </c>
      <c r="K1738" s="95">
        <v>420</v>
      </c>
      <c r="L1738" s="84">
        <v>42170</v>
      </c>
      <c r="M1738" s="85" t="s">
        <v>5812</v>
      </c>
      <c r="N1738" s="81" t="s">
        <v>2578</v>
      </c>
      <c r="P1738" s="128">
        <f t="shared" si="26"/>
        <v>0</v>
      </c>
    </row>
    <row r="1739" spans="1:16" ht="17.100000000000001" hidden="1" customHeight="1">
      <c r="A1739" s="80">
        <v>90093</v>
      </c>
      <c r="B1739" s="80" t="s">
        <v>2578</v>
      </c>
      <c r="C1739" s="81" t="s">
        <v>2594</v>
      </c>
      <c r="D1739" s="81" t="s">
        <v>5813</v>
      </c>
      <c r="E1739" s="82" t="s">
        <v>2597</v>
      </c>
      <c r="F1739" s="81"/>
      <c r="G1739" s="81" t="s">
        <v>5628</v>
      </c>
      <c r="H1739" s="82" t="s">
        <v>2597</v>
      </c>
      <c r="I1739" s="81" t="s">
        <v>2578</v>
      </c>
      <c r="J1739" s="83" t="s">
        <v>2578</v>
      </c>
      <c r="K1739" s="95">
        <v>525</v>
      </c>
      <c r="L1739" s="84">
        <v>42170</v>
      </c>
      <c r="M1739" s="85" t="s">
        <v>5814</v>
      </c>
      <c r="N1739" s="81" t="s">
        <v>2578</v>
      </c>
      <c r="P1739" s="128">
        <f t="shared" ref="P1739:P1802" si="27">K1739*F1739</f>
        <v>0</v>
      </c>
    </row>
    <row r="1740" spans="1:16" ht="17.100000000000001" hidden="1" customHeight="1">
      <c r="A1740" s="80">
        <v>90094</v>
      </c>
      <c r="B1740" s="80" t="s">
        <v>2578</v>
      </c>
      <c r="C1740" s="81" t="s">
        <v>2594</v>
      </c>
      <c r="D1740" s="81" t="s">
        <v>5815</v>
      </c>
      <c r="E1740" s="82" t="s">
        <v>2597</v>
      </c>
      <c r="F1740" s="81"/>
      <c r="G1740" s="81" t="s">
        <v>5628</v>
      </c>
      <c r="H1740" s="82" t="s">
        <v>2597</v>
      </c>
      <c r="I1740" s="81" t="s">
        <v>2578</v>
      </c>
      <c r="J1740" s="83" t="s">
        <v>2578</v>
      </c>
      <c r="K1740" s="95">
        <v>189</v>
      </c>
      <c r="L1740" s="84">
        <v>42135</v>
      </c>
      <c r="M1740" s="85" t="s">
        <v>5816</v>
      </c>
      <c r="N1740" s="81" t="s">
        <v>2578</v>
      </c>
      <c r="P1740" s="128">
        <f t="shared" si="27"/>
        <v>0</v>
      </c>
    </row>
    <row r="1741" spans="1:16" ht="17.100000000000001" hidden="1" customHeight="1">
      <c r="A1741" s="80">
        <v>90095</v>
      </c>
      <c r="B1741" s="80" t="s">
        <v>2578</v>
      </c>
      <c r="C1741" s="81" t="s">
        <v>2594</v>
      </c>
      <c r="D1741" s="81" t="s">
        <v>5817</v>
      </c>
      <c r="E1741" s="82" t="s">
        <v>2597</v>
      </c>
      <c r="F1741" s="81"/>
      <c r="G1741" s="81" t="s">
        <v>5628</v>
      </c>
      <c r="H1741" s="82" t="s">
        <v>2597</v>
      </c>
      <c r="I1741" s="81" t="s">
        <v>2578</v>
      </c>
      <c r="J1741" s="83" t="s">
        <v>2578</v>
      </c>
      <c r="K1741" s="95">
        <v>126</v>
      </c>
      <c r="L1741" s="84">
        <v>42145</v>
      </c>
      <c r="M1741" s="85" t="s">
        <v>5818</v>
      </c>
      <c r="N1741" s="81" t="s">
        <v>2578</v>
      </c>
      <c r="P1741" s="128">
        <f t="shared" si="27"/>
        <v>0</v>
      </c>
    </row>
    <row r="1742" spans="1:16" ht="17.100000000000001" hidden="1" customHeight="1">
      <c r="A1742" s="80">
        <v>90096</v>
      </c>
      <c r="B1742" s="80" t="s">
        <v>2578</v>
      </c>
      <c r="C1742" s="81" t="s">
        <v>2594</v>
      </c>
      <c r="D1742" s="81" t="s">
        <v>5819</v>
      </c>
      <c r="E1742" s="82" t="s">
        <v>2597</v>
      </c>
      <c r="F1742" s="81"/>
      <c r="G1742" s="81" t="s">
        <v>5628</v>
      </c>
      <c r="H1742" s="82" t="s">
        <v>2597</v>
      </c>
      <c r="I1742" s="81" t="s">
        <v>2578</v>
      </c>
      <c r="J1742" s="83" t="s">
        <v>2578</v>
      </c>
      <c r="K1742" s="95">
        <v>168</v>
      </c>
      <c r="L1742" s="84">
        <v>42145</v>
      </c>
      <c r="M1742" s="85" t="s">
        <v>5820</v>
      </c>
      <c r="N1742" s="81" t="s">
        <v>2578</v>
      </c>
      <c r="P1742" s="128">
        <f t="shared" si="27"/>
        <v>0</v>
      </c>
    </row>
    <row r="1743" spans="1:16" ht="17.100000000000001" hidden="1" customHeight="1">
      <c r="A1743" s="80">
        <v>90097</v>
      </c>
      <c r="B1743" s="80" t="s">
        <v>2578</v>
      </c>
      <c r="C1743" s="81" t="s">
        <v>2594</v>
      </c>
      <c r="D1743" s="81" t="s">
        <v>5821</v>
      </c>
      <c r="E1743" s="82" t="s">
        <v>2597</v>
      </c>
      <c r="F1743" s="81"/>
      <c r="G1743" s="81" t="s">
        <v>5628</v>
      </c>
      <c r="H1743" s="82" t="s">
        <v>2597</v>
      </c>
      <c r="I1743" s="81" t="s">
        <v>2578</v>
      </c>
      <c r="J1743" s="83" t="s">
        <v>2578</v>
      </c>
      <c r="K1743" s="95">
        <v>800</v>
      </c>
      <c r="L1743" s="84">
        <v>42606</v>
      </c>
      <c r="M1743" s="85" t="s">
        <v>5822</v>
      </c>
      <c r="N1743" s="81" t="s">
        <v>2578</v>
      </c>
      <c r="P1743" s="128">
        <f t="shared" si="27"/>
        <v>0</v>
      </c>
    </row>
    <row r="1744" spans="1:16" ht="17.100000000000001" hidden="1" customHeight="1">
      <c r="A1744" s="80">
        <v>90098</v>
      </c>
      <c r="B1744" s="80" t="s">
        <v>2578</v>
      </c>
      <c r="C1744" s="81" t="s">
        <v>2594</v>
      </c>
      <c r="D1744" s="81" t="s">
        <v>5823</v>
      </c>
      <c r="E1744" s="82" t="s">
        <v>2597</v>
      </c>
      <c r="F1744" s="81"/>
      <c r="G1744" s="81" t="s">
        <v>5628</v>
      </c>
      <c r="H1744" s="82" t="s">
        <v>2597</v>
      </c>
      <c r="I1744" s="81" t="s">
        <v>2578</v>
      </c>
      <c r="J1744" s="83" t="s">
        <v>2578</v>
      </c>
      <c r="K1744" s="95">
        <v>441</v>
      </c>
      <c r="L1744" s="84">
        <v>42207</v>
      </c>
      <c r="M1744" s="85" t="s">
        <v>5824</v>
      </c>
      <c r="N1744" s="81" t="s">
        <v>2578</v>
      </c>
      <c r="P1744" s="128">
        <f t="shared" si="27"/>
        <v>0</v>
      </c>
    </row>
    <row r="1745" spans="1:16" ht="17.100000000000001" hidden="1" customHeight="1">
      <c r="A1745" s="80">
        <v>90099</v>
      </c>
      <c r="B1745" s="80" t="s">
        <v>2578</v>
      </c>
      <c r="C1745" s="81" t="s">
        <v>2594</v>
      </c>
      <c r="D1745" s="81" t="s">
        <v>5825</v>
      </c>
      <c r="E1745" s="82" t="s">
        <v>2597</v>
      </c>
      <c r="F1745" s="81"/>
      <c r="G1745" s="81" t="s">
        <v>5628</v>
      </c>
      <c r="H1745" s="82" t="s">
        <v>2597</v>
      </c>
      <c r="I1745" s="81" t="s">
        <v>2578</v>
      </c>
      <c r="J1745" s="83" t="s">
        <v>2578</v>
      </c>
      <c r="K1745" s="95">
        <v>58.07</v>
      </c>
      <c r="L1745" s="84">
        <v>42202</v>
      </c>
      <c r="M1745" s="85" t="s">
        <v>5826</v>
      </c>
      <c r="N1745" s="81" t="s">
        <v>2578</v>
      </c>
      <c r="P1745" s="128">
        <f t="shared" si="27"/>
        <v>0</v>
      </c>
    </row>
    <row r="1746" spans="1:16" ht="17.100000000000001" hidden="1" customHeight="1">
      <c r="A1746" s="80">
        <v>90100</v>
      </c>
      <c r="B1746" s="80" t="s">
        <v>2578</v>
      </c>
      <c r="C1746" s="81" t="s">
        <v>2594</v>
      </c>
      <c r="D1746" s="81" t="s">
        <v>5827</v>
      </c>
      <c r="E1746" s="82" t="s">
        <v>2597</v>
      </c>
      <c r="F1746" s="81"/>
      <c r="G1746" s="81" t="s">
        <v>5628</v>
      </c>
      <c r="H1746" s="82" t="s">
        <v>2597</v>
      </c>
      <c r="I1746" s="81" t="s">
        <v>2578</v>
      </c>
      <c r="J1746" s="83" t="s">
        <v>2578</v>
      </c>
      <c r="K1746" s="95">
        <v>0.01</v>
      </c>
      <c r="L1746" s="84">
        <v>42261</v>
      </c>
      <c r="M1746" s="85" t="s">
        <v>5828</v>
      </c>
      <c r="N1746" s="81" t="s">
        <v>2578</v>
      </c>
      <c r="P1746" s="128">
        <f t="shared" si="27"/>
        <v>0</v>
      </c>
    </row>
    <row r="1747" spans="1:16" ht="17.100000000000001" hidden="1" customHeight="1">
      <c r="A1747" s="80">
        <v>90101</v>
      </c>
      <c r="B1747" s="80" t="s">
        <v>2578</v>
      </c>
      <c r="C1747" s="81" t="s">
        <v>2594</v>
      </c>
      <c r="D1747" s="81" t="s">
        <v>5829</v>
      </c>
      <c r="E1747" s="82" t="s">
        <v>2597</v>
      </c>
      <c r="F1747" s="81"/>
      <c r="G1747" s="81" t="s">
        <v>5628</v>
      </c>
      <c r="H1747" s="82" t="s">
        <v>2597</v>
      </c>
      <c r="I1747" s="81" t="s">
        <v>2578</v>
      </c>
      <c r="J1747" s="83" t="s">
        <v>2578</v>
      </c>
      <c r="K1747" s="95">
        <v>189</v>
      </c>
      <c r="L1747" s="84">
        <v>42291</v>
      </c>
      <c r="M1747" s="85" t="s">
        <v>5830</v>
      </c>
      <c r="N1747" s="81" t="s">
        <v>2578</v>
      </c>
      <c r="P1747" s="128">
        <f t="shared" si="27"/>
        <v>0</v>
      </c>
    </row>
    <row r="1748" spans="1:16" ht="17.100000000000001" hidden="1" customHeight="1">
      <c r="A1748" s="80">
        <v>90102</v>
      </c>
      <c r="B1748" s="80" t="s">
        <v>2578</v>
      </c>
      <c r="C1748" s="81" t="s">
        <v>2594</v>
      </c>
      <c r="D1748" s="81" t="s">
        <v>5831</v>
      </c>
      <c r="E1748" s="82" t="s">
        <v>2597</v>
      </c>
      <c r="F1748" s="81"/>
      <c r="G1748" s="81" t="s">
        <v>5628</v>
      </c>
      <c r="H1748" s="82" t="s">
        <v>2597</v>
      </c>
      <c r="I1748" s="81" t="s">
        <v>2578</v>
      </c>
      <c r="J1748" s="83" t="s">
        <v>2578</v>
      </c>
      <c r="K1748" s="95">
        <v>96.79</v>
      </c>
      <c r="L1748" s="84">
        <v>42202</v>
      </c>
      <c r="M1748" s="85" t="s">
        <v>5832</v>
      </c>
      <c r="N1748" s="81" t="s">
        <v>2578</v>
      </c>
      <c r="P1748" s="128">
        <f t="shared" si="27"/>
        <v>0</v>
      </c>
    </row>
    <row r="1749" spans="1:16" ht="17.100000000000001" hidden="1" customHeight="1">
      <c r="A1749" s="80">
        <v>90103</v>
      </c>
      <c r="B1749" s="80" t="s">
        <v>2578</v>
      </c>
      <c r="C1749" s="81" t="s">
        <v>2594</v>
      </c>
      <c r="D1749" s="81" t="s">
        <v>5833</v>
      </c>
      <c r="E1749" s="82" t="s">
        <v>2597</v>
      </c>
      <c r="F1749" s="81"/>
      <c r="G1749" s="81" t="s">
        <v>5628</v>
      </c>
      <c r="H1749" s="82" t="s">
        <v>2597</v>
      </c>
      <c r="I1749" s="81" t="s">
        <v>2578</v>
      </c>
      <c r="J1749" s="83" t="s">
        <v>2578</v>
      </c>
      <c r="K1749" s="95">
        <v>0</v>
      </c>
      <c r="L1749" s="84" t="s">
        <v>2578</v>
      </c>
      <c r="M1749" s="85" t="s">
        <v>5834</v>
      </c>
      <c r="N1749" s="81" t="s">
        <v>2578</v>
      </c>
      <c r="P1749" s="128">
        <f t="shared" si="27"/>
        <v>0</v>
      </c>
    </row>
    <row r="1750" spans="1:16" ht="17.100000000000001" hidden="1" customHeight="1">
      <c r="A1750" s="80">
        <v>90104</v>
      </c>
      <c r="B1750" s="80" t="s">
        <v>2578</v>
      </c>
      <c r="C1750" s="81" t="s">
        <v>2594</v>
      </c>
      <c r="D1750" s="81" t="s">
        <v>5835</v>
      </c>
      <c r="E1750" s="82" t="s">
        <v>2597</v>
      </c>
      <c r="F1750" s="81"/>
      <c r="G1750" s="81" t="s">
        <v>5628</v>
      </c>
      <c r="H1750" s="82" t="s">
        <v>2597</v>
      </c>
      <c r="I1750" s="81" t="s">
        <v>2578</v>
      </c>
      <c r="J1750" s="83" t="s">
        <v>2578</v>
      </c>
      <c r="K1750" s="95">
        <v>189</v>
      </c>
      <c r="L1750" s="84">
        <v>42178</v>
      </c>
      <c r="M1750" s="85" t="s">
        <v>5836</v>
      </c>
      <c r="N1750" s="81" t="s">
        <v>2578</v>
      </c>
      <c r="P1750" s="128">
        <f t="shared" si="27"/>
        <v>0</v>
      </c>
    </row>
    <row r="1751" spans="1:16" ht="17.100000000000001" hidden="1" customHeight="1">
      <c r="A1751" s="80">
        <v>90105</v>
      </c>
      <c r="B1751" s="80" t="s">
        <v>2578</v>
      </c>
      <c r="C1751" s="81" t="s">
        <v>2594</v>
      </c>
      <c r="D1751" s="81" t="s">
        <v>5837</v>
      </c>
      <c r="E1751" s="82" t="s">
        <v>2597</v>
      </c>
      <c r="F1751" s="81"/>
      <c r="G1751" s="81" t="s">
        <v>5628</v>
      </c>
      <c r="H1751" s="82" t="s">
        <v>2597</v>
      </c>
      <c r="I1751" s="81" t="s">
        <v>2578</v>
      </c>
      <c r="J1751" s="83" t="s">
        <v>2578</v>
      </c>
      <c r="K1751" s="95">
        <v>87.78</v>
      </c>
      <c r="L1751" s="84">
        <v>42583</v>
      </c>
      <c r="M1751" s="85" t="s">
        <v>5838</v>
      </c>
      <c r="N1751" s="81" t="s">
        <v>2578</v>
      </c>
      <c r="P1751" s="128">
        <f t="shared" si="27"/>
        <v>0</v>
      </c>
    </row>
    <row r="1752" spans="1:16" ht="17.100000000000001" hidden="1" customHeight="1">
      <c r="A1752" s="80">
        <v>90106</v>
      </c>
      <c r="B1752" s="80" t="s">
        <v>2578</v>
      </c>
      <c r="C1752" s="81" t="s">
        <v>2594</v>
      </c>
      <c r="D1752" s="81" t="s">
        <v>5839</v>
      </c>
      <c r="E1752" s="82" t="s">
        <v>2597</v>
      </c>
      <c r="F1752" s="81"/>
      <c r="G1752" s="81" t="s">
        <v>5628</v>
      </c>
      <c r="H1752" s="82" t="s">
        <v>2597</v>
      </c>
      <c r="I1752" s="81" t="s">
        <v>2578</v>
      </c>
      <c r="J1752" s="83" t="s">
        <v>2578</v>
      </c>
      <c r="K1752" s="95">
        <v>315</v>
      </c>
      <c r="L1752" s="84">
        <v>42272</v>
      </c>
      <c r="M1752" s="85" t="s">
        <v>5840</v>
      </c>
      <c r="N1752" s="81" t="s">
        <v>2578</v>
      </c>
      <c r="P1752" s="128">
        <f t="shared" si="27"/>
        <v>0</v>
      </c>
    </row>
    <row r="1753" spans="1:16" ht="17.100000000000001" hidden="1" customHeight="1">
      <c r="A1753" s="80">
        <v>90107</v>
      </c>
      <c r="B1753" s="80" t="s">
        <v>2578</v>
      </c>
      <c r="C1753" s="81" t="s">
        <v>2594</v>
      </c>
      <c r="D1753" s="81" t="s">
        <v>5841</v>
      </c>
      <c r="E1753" s="82" t="s">
        <v>2597</v>
      </c>
      <c r="F1753" s="81"/>
      <c r="G1753" s="81" t="s">
        <v>5628</v>
      </c>
      <c r="H1753" s="82" t="s">
        <v>2597</v>
      </c>
      <c r="I1753" s="81" t="s">
        <v>2578</v>
      </c>
      <c r="J1753" s="83" t="s">
        <v>2578</v>
      </c>
      <c r="K1753" s="95">
        <v>270</v>
      </c>
      <c r="L1753" s="84">
        <v>42415</v>
      </c>
      <c r="M1753" s="85" t="s">
        <v>5842</v>
      </c>
      <c r="N1753" s="81" t="s">
        <v>2578</v>
      </c>
      <c r="P1753" s="128">
        <f t="shared" si="27"/>
        <v>0</v>
      </c>
    </row>
    <row r="1754" spans="1:16" ht="17.100000000000001" hidden="1" customHeight="1">
      <c r="A1754" s="80">
        <v>90108</v>
      </c>
      <c r="B1754" s="80" t="s">
        <v>2578</v>
      </c>
      <c r="C1754" s="81" t="s">
        <v>2594</v>
      </c>
      <c r="D1754" s="81" t="s">
        <v>5843</v>
      </c>
      <c r="E1754" s="82" t="s">
        <v>2597</v>
      </c>
      <c r="F1754" s="81"/>
      <c r="G1754" s="81" t="s">
        <v>5628</v>
      </c>
      <c r="H1754" s="82" t="s">
        <v>2597</v>
      </c>
      <c r="I1754" s="81" t="s">
        <v>2578</v>
      </c>
      <c r="J1754" s="83" t="s">
        <v>2578</v>
      </c>
      <c r="K1754" s="95">
        <v>252.5</v>
      </c>
      <c r="L1754" s="84">
        <v>42272</v>
      </c>
      <c r="M1754" s="85" t="s">
        <v>5844</v>
      </c>
      <c r="N1754" s="81" t="s">
        <v>2578</v>
      </c>
      <c r="P1754" s="128">
        <f t="shared" si="27"/>
        <v>0</v>
      </c>
    </row>
    <row r="1755" spans="1:16" ht="17.100000000000001" hidden="1" customHeight="1">
      <c r="A1755" s="80">
        <v>90109</v>
      </c>
      <c r="B1755" s="80" t="s">
        <v>2578</v>
      </c>
      <c r="C1755" s="81" t="s">
        <v>2594</v>
      </c>
      <c r="D1755" s="81" t="s">
        <v>5845</v>
      </c>
      <c r="E1755" s="82" t="s">
        <v>2597</v>
      </c>
      <c r="F1755" s="81"/>
      <c r="G1755" s="81" t="s">
        <v>5628</v>
      </c>
      <c r="H1755" s="82" t="s">
        <v>2597</v>
      </c>
      <c r="I1755" s="81" t="s">
        <v>2578</v>
      </c>
      <c r="J1755" s="83" t="s">
        <v>2578</v>
      </c>
      <c r="K1755" s="95">
        <v>73.5</v>
      </c>
      <c r="L1755" s="84">
        <v>42216</v>
      </c>
      <c r="M1755" s="85" t="s">
        <v>5846</v>
      </c>
      <c r="N1755" s="81" t="s">
        <v>2578</v>
      </c>
      <c r="P1755" s="128">
        <f t="shared" si="27"/>
        <v>0</v>
      </c>
    </row>
    <row r="1756" spans="1:16" ht="17.100000000000001" hidden="1" customHeight="1">
      <c r="A1756" s="80">
        <v>90110</v>
      </c>
      <c r="B1756" s="80" t="s">
        <v>2578</v>
      </c>
      <c r="C1756" s="81" t="s">
        <v>2594</v>
      </c>
      <c r="D1756" s="81" t="s">
        <v>5847</v>
      </c>
      <c r="E1756" s="82" t="s">
        <v>2597</v>
      </c>
      <c r="F1756" s="81"/>
      <c r="G1756" s="81" t="s">
        <v>5628</v>
      </c>
      <c r="H1756" s="82" t="s">
        <v>2597</v>
      </c>
      <c r="I1756" s="81" t="s">
        <v>2578</v>
      </c>
      <c r="J1756" s="83" t="s">
        <v>2578</v>
      </c>
      <c r="K1756" s="95">
        <v>525</v>
      </c>
      <c r="L1756" s="84">
        <v>42234</v>
      </c>
      <c r="M1756" s="85" t="s">
        <v>5848</v>
      </c>
      <c r="N1756" s="81" t="s">
        <v>2578</v>
      </c>
      <c r="P1756" s="128">
        <f t="shared" si="27"/>
        <v>0</v>
      </c>
    </row>
    <row r="1757" spans="1:16" ht="17.100000000000001" hidden="1" customHeight="1">
      <c r="A1757" s="80">
        <v>90112</v>
      </c>
      <c r="B1757" s="80" t="s">
        <v>2578</v>
      </c>
      <c r="C1757" s="81" t="s">
        <v>2594</v>
      </c>
      <c r="D1757" s="81" t="s">
        <v>5849</v>
      </c>
      <c r="E1757" s="82" t="s">
        <v>2597</v>
      </c>
      <c r="F1757" s="81"/>
      <c r="G1757" s="81" t="s">
        <v>5628</v>
      </c>
      <c r="H1757" s="82" t="s">
        <v>2597</v>
      </c>
      <c r="I1757" s="81" t="s">
        <v>2578</v>
      </c>
      <c r="J1757" s="83" t="s">
        <v>2578</v>
      </c>
      <c r="K1757" s="95">
        <v>276.14999999999998</v>
      </c>
      <c r="L1757" s="84">
        <v>42415</v>
      </c>
      <c r="M1757" s="85" t="s">
        <v>5850</v>
      </c>
      <c r="N1757" s="81" t="s">
        <v>2578</v>
      </c>
      <c r="P1757" s="128">
        <f t="shared" si="27"/>
        <v>0</v>
      </c>
    </row>
    <row r="1758" spans="1:16" ht="17.100000000000001" hidden="1" customHeight="1">
      <c r="A1758" s="80">
        <v>90114</v>
      </c>
      <c r="B1758" s="80" t="s">
        <v>2578</v>
      </c>
      <c r="C1758" s="81" t="s">
        <v>2594</v>
      </c>
      <c r="D1758" s="81" t="s">
        <v>5851</v>
      </c>
      <c r="E1758" s="82" t="s">
        <v>2597</v>
      </c>
      <c r="F1758" s="81"/>
      <c r="G1758" s="81" t="s">
        <v>5628</v>
      </c>
      <c r="H1758" s="82" t="s">
        <v>2597</v>
      </c>
      <c r="I1758" s="81" t="s">
        <v>2578</v>
      </c>
      <c r="J1758" s="83" t="s">
        <v>2578</v>
      </c>
      <c r="K1758" s="95">
        <v>0</v>
      </c>
      <c r="L1758" s="84" t="s">
        <v>2578</v>
      </c>
      <c r="M1758" s="85" t="s">
        <v>5852</v>
      </c>
      <c r="N1758" s="81" t="s">
        <v>2578</v>
      </c>
      <c r="P1758" s="128">
        <f t="shared" si="27"/>
        <v>0</v>
      </c>
    </row>
    <row r="1759" spans="1:16" ht="17.100000000000001" hidden="1" customHeight="1">
      <c r="A1759" s="80">
        <v>90115</v>
      </c>
      <c r="B1759" s="80" t="s">
        <v>2578</v>
      </c>
      <c r="C1759" s="81" t="s">
        <v>2594</v>
      </c>
      <c r="D1759" s="81" t="s">
        <v>5853</v>
      </c>
      <c r="E1759" s="82" t="s">
        <v>2597</v>
      </c>
      <c r="F1759" s="81"/>
      <c r="G1759" s="81" t="s">
        <v>5628</v>
      </c>
      <c r="H1759" s="82" t="s">
        <v>2597</v>
      </c>
      <c r="I1759" s="81" t="s">
        <v>2578</v>
      </c>
      <c r="J1759" s="83" t="s">
        <v>2578</v>
      </c>
      <c r="K1759" s="95">
        <v>434.7</v>
      </c>
      <c r="L1759" s="84">
        <v>42300</v>
      </c>
      <c r="M1759" s="85" t="s">
        <v>5854</v>
      </c>
      <c r="N1759" s="81" t="s">
        <v>2578</v>
      </c>
      <c r="P1759" s="128">
        <f t="shared" si="27"/>
        <v>0</v>
      </c>
    </row>
    <row r="1760" spans="1:16" ht="17.100000000000001" hidden="1" customHeight="1">
      <c r="A1760" s="80">
        <v>90116</v>
      </c>
      <c r="B1760" s="80" t="s">
        <v>2578</v>
      </c>
      <c r="C1760" s="81" t="s">
        <v>2594</v>
      </c>
      <c r="D1760" s="81" t="s">
        <v>5855</v>
      </c>
      <c r="E1760" s="82" t="s">
        <v>2597</v>
      </c>
      <c r="F1760" s="81"/>
      <c r="G1760" s="81" t="s">
        <v>5628</v>
      </c>
      <c r="H1760" s="82" t="s">
        <v>2597</v>
      </c>
      <c r="I1760" s="81" t="s">
        <v>2578</v>
      </c>
      <c r="J1760" s="83" t="s">
        <v>2578</v>
      </c>
      <c r="K1760" s="95">
        <v>529.9</v>
      </c>
      <c r="L1760" s="84">
        <v>42300</v>
      </c>
      <c r="M1760" s="85" t="s">
        <v>5856</v>
      </c>
      <c r="N1760" s="81" t="s">
        <v>2578</v>
      </c>
      <c r="P1760" s="128">
        <f t="shared" si="27"/>
        <v>0</v>
      </c>
    </row>
    <row r="1761" spans="1:16" ht="17.100000000000001" hidden="1" customHeight="1">
      <c r="A1761" s="80">
        <v>90117</v>
      </c>
      <c r="B1761" s="80" t="s">
        <v>2578</v>
      </c>
      <c r="C1761" s="81" t="s">
        <v>2594</v>
      </c>
      <c r="D1761" s="81" t="s">
        <v>5857</v>
      </c>
      <c r="E1761" s="82" t="s">
        <v>2597</v>
      </c>
      <c r="F1761" s="81"/>
      <c r="G1761" s="81" t="s">
        <v>5628</v>
      </c>
      <c r="H1761" s="82" t="s">
        <v>2597</v>
      </c>
      <c r="I1761" s="81" t="s">
        <v>2578</v>
      </c>
      <c r="J1761" s="83" t="s">
        <v>2578</v>
      </c>
      <c r="K1761" s="95">
        <v>219.9</v>
      </c>
      <c r="L1761" s="84">
        <v>42299</v>
      </c>
      <c r="M1761" s="85" t="s">
        <v>5858</v>
      </c>
      <c r="N1761" s="81" t="s">
        <v>2578</v>
      </c>
      <c r="P1761" s="128">
        <f t="shared" si="27"/>
        <v>0</v>
      </c>
    </row>
    <row r="1762" spans="1:16" ht="17.100000000000001" hidden="1" customHeight="1">
      <c r="A1762" s="80">
        <v>90118</v>
      </c>
      <c r="B1762" s="80" t="s">
        <v>2578</v>
      </c>
      <c r="C1762" s="81" t="s">
        <v>2594</v>
      </c>
      <c r="D1762" s="81" t="s">
        <v>5859</v>
      </c>
      <c r="E1762" s="82" t="s">
        <v>2597</v>
      </c>
      <c r="F1762" s="81"/>
      <c r="G1762" s="81" t="s">
        <v>5628</v>
      </c>
      <c r="H1762" s="82" t="s">
        <v>2597</v>
      </c>
      <c r="I1762" s="81" t="s">
        <v>2578</v>
      </c>
      <c r="J1762" s="83" t="s">
        <v>2578</v>
      </c>
      <c r="K1762" s="95">
        <v>224</v>
      </c>
      <c r="L1762" s="84">
        <v>43889</v>
      </c>
      <c r="M1762" s="85" t="s">
        <v>5860</v>
      </c>
      <c r="N1762" s="81" t="s">
        <v>2578</v>
      </c>
      <c r="P1762" s="128">
        <f t="shared" si="27"/>
        <v>0</v>
      </c>
    </row>
    <row r="1763" spans="1:16" ht="17.100000000000001" hidden="1" customHeight="1">
      <c r="A1763" s="80">
        <v>90119</v>
      </c>
      <c r="B1763" s="80" t="s">
        <v>2578</v>
      </c>
      <c r="C1763" s="81" t="s">
        <v>2594</v>
      </c>
      <c r="D1763" s="81" t="s">
        <v>5861</v>
      </c>
      <c r="E1763" s="82" t="s">
        <v>2597</v>
      </c>
      <c r="F1763" s="81"/>
      <c r="G1763" s="81" t="s">
        <v>5628</v>
      </c>
      <c r="H1763" s="82" t="s">
        <v>2597</v>
      </c>
      <c r="I1763" s="81" t="s">
        <v>2578</v>
      </c>
      <c r="J1763" s="83" t="s">
        <v>2578</v>
      </c>
      <c r="K1763" s="95">
        <v>189</v>
      </c>
      <c r="L1763" s="84">
        <v>43923</v>
      </c>
      <c r="M1763" s="85" t="s">
        <v>5862</v>
      </c>
      <c r="N1763" s="81" t="s">
        <v>2578</v>
      </c>
      <c r="P1763" s="128">
        <f t="shared" si="27"/>
        <v>0</v>
      </c>
    </row>
    <row r="1764" spans="1:16" ht="17.100000000000001" hidden="1" customHeight="1">
      <c r="A1764" s="80">
        <v>90120</v>
      </c>
      <c r="B1764" s="80" t="s">
        <v>2578</v>
      </c>
      <c r="C1764" s="81" t="s">
        <v>2594</v>
      </c>
      <c r="D1764" s="81" t="s">
        <v>3553</v>
      </c>
      <c r="E1764" s="82" t="s">
        <v>2597</v>
      </c>
      <c r="F1764" s="81"/>
      <c r="G1764" s="81" t="s">
        <v>5628</v>
      </c>
      <c r="H1764" s="82" t="s">
        <v>2597</v>
      </c>
      <c r="I1764" s="81" t="s">
        <v>2578</v>
      </c>
      <c r="J1764" s="83" t="s">
        <v>2578</v>
      </c>
      <c r="K1764" s="95">
        <v>59</v>
      </c>
      <c r="L1764" s="84">
        <v>42677</v>
      </c>
      <c r="M1764" s="85" t="s">
        <v>3554</v>
      </c>
      <c r="N1764" s="81" t="s">
        <v>2578</v>
      </c>
      <c r="P1764" s="128">
        <f t="shared" si="27"/>
        <v>0</v>
      </c>
    </row>
    <row r="1765" spans="1:16" ht="17.100000000000001" hidden="1" customHeight="1">
      <c r="A1765" s="80">
        <v>90121</v>
      </c>
      <c r="B1765" s="80" t="s">
        <v>2578</v>
      </c>
      <c r="C1765" s="81" t="s">
        <v>2594</v>
      </c>
      <c r="D1765" s="81" t="s">
        <v>5863</v>
      </c>
      <c r="E1765" s="82" t="s">
        <v>2597</v>
      </c>
      <c r="F1765" s="81"/>
      <c r="G1765" s="81" t="s">
        <v>5628</v>
      </c>
      <c r="H1765" s="82" t="s">
        <v>2597</v>
      </c>
      <c r="I1765" s="81" t="s">
        <v>2578</v>
      </c>
      <c r="J1765" s="83" t="s">
        <v>2578</v>
      </c>
      <c r="K1765" s="95">
        <v>0</v>
      </c>
      <c r="L1765" s="84" t="s">
        <v>2578</v>
      </c>
      <c r="M1765" s="85" t="s">
        <v>5864</v>
      </c>
      <c r="N1765" s="81" t="s">
        <v>2578</v>
      </c>
      <c r="P1765" s="128">
        <f t="shared" si="27"/>
        <v>0</v>
      </c>
    </row>
    <row r="1766" spans="1:16" ht="17.100000000000001" hidden="1" customHeight="1">
      <c r="A1766" s="80">
        <v>90122</v>
      </c>
      <c r="B1766" s="80" t="s">
        <v>2578</v>
      </c>
      <c r="C1766" s="81" t="s">
        <v>2594</v>
      </c>
      <c r="D1766" s="81" t="s">
        <v>5865</v>
      </c>
      <c r="E1766" s="82" t="s">
        <v>2597</v>
      </c>
      <c r="F1766" s="81"/>
      <c r="G1766" s="81" t="s">
        <v>5628</v>
      </c>
      <c r="H1766" s="82" t="s">
        <v>2597</v>
      </c>
      <c r="I1766" s="81" t="s">
        <v>2578</v>
      </c>
      <c r="J1766" s="83" t="s">
        <v>2578</v>
      </c>
      <c r="K1766" s="95">
        <v>315</v>
      </c>
      <c r="L1766" s="84">
        <v>42355</v>
      </c>
      <c r="M1766" s="85" t="s">
        <v>5866</v>
      </c>
      <c r="N1766" s="81" t="s">
        <v>2578</v>
      </c>
      <c r="P1766" s="128">
        <f t="shared" si="27"/>
        <v>0</v>
      </c>
    </row>
    <row r="1767" spans="1:16" ht="17.100000000000001" hidden="1" customHeight="1">
      <c r="A1767" s="80">
        <v>90123</v>
      </c>
      <c r="B1767" s="80" t="s">
        <v>2578</v>
      </c>
      <c r="C1767" s="81" t="s">
        <v>2594</v>
      </c>
      <c r="D1767" s="81" t="s">
        <v>5867</v>
      </c>
      <c r="E1767" s="82" t="s">
        <v>2597</v>
      </c>
      <c r="F1767" s="81"/>
      <c r="G1767" s="81" t="s">
        <v>5628</v>
      </c>
      <c r="H1767" s="82" t="s">
        <v>2597</v>
      </c>
      <c r="I1767" s="81" t="s">
        <v>2578</v>
      </c>
      <c r="J1767" s="83" t="s">
        <v>2578</v>
      </c>
      <c r="K1767" s="95">
        <v>273</v>
      </c>
      <c r="L1767" s="84">
        <v>42355</v>
      </c>
      <c r="M1767" s="85" t="s">
        <v>5868</v>
      </c>
      <c r="N1767" s="81" t="s">
        <v>2578</v>
      </c>
      <c r="P1767" s="128">
        <f t="shared" si="27"/>
        <v>0</v>
      </c>
    </row>
    <row r="1768" spans="1:16" ht="17.100000000000001" hidden="1" customHeight="1">
      <c r="A1768" s="80">
        <v>90124</v>
      </c>
      <c r="B1768" s="80" t="s">
        <v>2578</v>
      </c>
      <c r="C1768" s="81" t="s">
        <v>2594</v>
      </c>
      <c r="D1768" s="81" t="s">
        <v>5869</v>
      </c>
      <c r="E1768" s="82" t="s">
        <v>2597</v>
      </c>
      <c r="F1768" s="81"/>
      <c r="G1768" s="81" t="s">
        <v>5628</v>
      </c>
      <c r="H1768" s="82" t="s">
        <v>2597</v>
      </c>
      <c r="I1768" s="81" t="s">
        <v>2578</v>
      </c>
      <c r="J1768" s="83" t="s">
        <v>2578</v>
      </c>
      <c r="K1768" s="95">
        <v>0</v>
      </c>
      <c r="L1768" s="84" t="s">
        <v>2578</v>
      </c>
      <c r="M1768" s="85" t="s">
        <v>5870</v>
      </c>
      <c r="N1768" s="81" t="s">
        <v>2578</v>
      </c>
      <c r="P1768" s="128">
        <f t="shared" si="27"/>
        <v>0</v>
      </c>
    </row>
    <row r="1769" spans="1:16" ht="17.100000000000001" hidden="1" customHeight="1">
      <c r="A1769" s="80">
        <v>90125</v>
      </c>
      <c r="B1769" s="80" t="s">
        <v>2578</v>
      </c>
      <c r="C1769" s="81" t="s">
        <v>2594</v>
      </c>
      <c r="D1769" s="81" t="s">
        <v>5871</v>
      </c>
      <c r="E1769" s="82" t="s">
        <v>2597</v>
      </c>
      <c r="F1769" s="81"/>
      <c r="G1769" s="81" t="s">
        <v>5628</v>
      </c>
      <c r="H1769" s="82" t="s">
        <v>2597</v>
      </c>
      <c r="I1769" s="81" t="s">
        <v>2578</v>
      </c>
      <c r="J1769" s="83" t="s">
        <v>2578</v>
      </c>
      <c r="K1769" s="95">
        <v>0</v>
      </c>
      <c r="L1769" s="84" t="s">
        <v>2578</v>
      </c>
      <c r="M1769" s="85" t="s">
        <v>5872</v>
      </c>
      <c r="N1769" s="81" t="s">
        <v>2578</v>
      </c>
      <c r="P1769" s="128">
        <f t="shared" si="27"/>
        <v>0</v>
      </c>
    </row>
    <row r="1770" spans="1:16" ht="17.100000000000001" hidden="1" customHeight="1">
      <c r="A1770" s="80">
        <v>90126</v>
      </c>
      <c r="B1770" s="80" t="s">
        <v>2578</v>
      </c>
      <c r="C1770" s="81" t="s">
        <v>2594</v>
      </c>
      <c r="D1770" s="81" t="s">
        <v>5873</v>
      </c>
      <c r="E1770" s="82" t="s">
        <v>2597</v>
      </c>
      <c r="F1770" s="81"/>
      <c r="G1770" s="81" t="s">
        <v>5628</v>
      </c>
      <c r="H1770" s="82" t="s">
        <v>2597</v>
      </c>
      <c r="I1770" s="81" t="s">
        <v>2578</v>
      </c>
      <c r="J1770" s="83" t="s">
        <v>2578</v>
      </c>
      <c r="K1770" s="95">
        <v>341.6</v>
      </c>
      <c r="L1770" s="84">
        <v>43845</v>
      </c>
      <c r="M1770" s="85" t="s">
        <v>5874</v>
      </c>
      <c r="N1770" s="81" t="s">
        <v>2578</v>
      </c>
      <c r="P1770" s="128">
        <f t="shared" si="27"/>
        <v>0</v>
      </c>
    </row>
    <row r="1771" spans="1:16" ht="17.100000000000001" hidden="1" customHeight="1">
      <c r="A1771" s="80">
        <v>90127</v>
      </c>
      <c r="B1771" s="80" t="s">
        <v>2578</v>
      </c>
      <c r="C1771" s="81" t="s">
        <v>2594</v>
      </c>
      <c r="D1771" s="81" t="s">
        <v>5875</v>
      </c>
      <c r="E1771" s="82" t="s">
        <v>2597</v>
      </c>
      <c r="F1771" s="81"/>
      <c r="G1771" s="81" t="s">
        <v>5628</v>
      </c>
      <c r="H1771" s="82" t="s">
        <v>2597</v>
      </c>
      <c r="I1771" s="81" t="s">
        <v>2578</v>
      </c>
      <c r="J1771" s="83" t="s">
        <v>2578</v>
      </c>
      <c r="K1771" s="95">
        <v>235.9</v>
      </c>
      <c r="L1771" s="84">
        <v>43306</v>
      </c>
      <c r="M1771" s="85" t="s">
        <v>5876</v>
      </c>
      <c r="N1771" s="81" t="s">
        <v>2578</v>
      </c>
      <c r="P1771" s="128">
        <f t="shared" si="27"/>
        <v>0</v>
      </c>
    </row>
    <row r="1772" spans="1:16" ht="17.100000000000001" hidden="1" customHeight="1">
      <c r="A1772" s="80">
        <v>90128</v>
      </c>
      <c r="B1772" s="80" t="s">
        <v>2578</v>
      </c>
      <c r="C1772" s="81" t="s">
        <v>2594</v>
      </c>
      <c r="D1772" s="81" t="s">
        <v>5877</v>
      </c>
      <c r="E1772" s="82" t="s">
        <v>2597</v>
      </c>
      <c r="F1772" s="81"/>
      <c r="G1772" s="81" t="s">
        <v>5628</v>
      </c>
      <c r="H1772" s="82" t="s">
        <v>2597</v>
      </c>
      <c r="I1772" s="81" t="s">
        <v>2578</v>
      </c>
      <c r="J1772" s="83" t="s">
        <v>2578</v>
      </c>
      <c r="K1772" s="95">
        <v>430</v>
      </c>
      <c r="L1772" s="84">
        <v>43704</v>
      </c>
      <c r="M1772" s="85" t="s">
        <v>5878</v>
      </c>
      <c r="N1772" s="81" t="s">
        <v>2578</v>
      </c>
      <c r="P1772" s="128">
        <f t="shared" si="27"/>
        <v>0</v>
      </c>
    </row>
    <row r="1773" spans="1:16" ht="17.100000000000001" hidden="1" customHeight="1">
      <c r="A1773" s="80">
        <v>90129</v>
      </c>
      <c r="B1773" s="80" t="s">
        <v>2578</v>
      </c>
      <c r="C1773" s="81" t="s">
        <v>2594</v>
      </c>
      <c r="D1773" s="81" t="s">
        <v>5879</v>
      </c>
      <c r="E1773" s="82" t="s">
        <v>2597</v>
      </c>
      <c r="F1773" s="81"/>
      <c r="G1773" s="81" t="s">
        <v>5628</v>
      </c>
      <c r="H1773" s="82" t="s">
        <v>2597</v>
      </c>
      <c r="I1773" s="81" t="s">
        <v>2578</v>
      </c>
      <c r="J1773" s="83" t="s">
        <v>2578</v>
      </c>
      <c r="K1773" s="95">
        <v>0</v>
      </c>
      <c r="L1773" s="84" t="s">
        <v>2578</v>
      </c>
      <c r="M1773" s="85" t="s">
        <v>5880</v>
      </c>
      <c r="N1773" s="81" t="s">
        <v>2578</v>
      </c>
      <c r="P1773" s="128">
        <f t="shared" si="27"/>
        <v>0</v>
      </c>
    </row>
    <row r="1774" spans="1:16" ht="17.100000000000001" hidden="1" customHeight="1">
      <c r="A1774" s="80">
        <v>90130</v>
      </c>
      <c r="B1774" s="80" t="s">
        <v>2578</v>
      </c>
      <c r="C1774" s="81" t="s">
        <v>2594</v>
      </c>
      <c r="D1774" s="81" t="s">
        <v>5881</v>
      </c>
      <c r="E1774" s="82" t="s">
        <v>2597</v>
      </c>
      <c r="F1774" s="81"/>
      <c r="G1774" s="81" t="s">
        <v>5628</v>
      </c>
      <c r="H1774" s="82" t="s">
        <v>2597</v>
      </c>
      <c r="I1774" s="81" t="s">
        <v>2578</v>
      </c>
      <c r="J1774" s="83" t="s">
        <v>2578</v>
      </c>
      <c r="K1774" s="95">
        <v>0</v>
      </c>
      <c r="L1774" s="84" t="s">
        <v>2578</v>
      </c>
      <c r="M1774" s="85" t="s">
        <v>5882</v>
      </c>
      <c r="N1774" s="81" t="s">
        <v>2578</v>
      </c>
      <c r="P1774" s="128">
        <f t="shared" si="27"/>
        <v>0</v>
      </c>
    </row>
    <row r="1775" spans="1:16" ht="17.100000000000001" hidden="1" customHeight="1">
      <c r="A1775" s="80">
        <v>90131</v>
      </c>
      <c r="B1775" s="80" t="s">
        <v>2578</v>
      </c>
      <c r="C1775" s="81" t="s">
        <v>2594</v>
      </c>
      <c r="D1775" s="81" t="s">
        <v>5883</v>
      </c>
      <c r="E1775" s="82" t="s">
        <v>2597</v>
      </c>
      <c r="F1775" s="81"/>
      <c r="G1775" s="81" t="s">
        <v>5628</v>
      </c>
      <c r="H1775" s="82" t="s">
        <v>2597</v>
      </c>
      <c r="I1775" s="81" t="s">
        <v>2578</v>
      </c>
      <c r="J1775" s="83" t="s">
        <v>2578</v>
      </c>
      <c r="K1775" s="95">
        <v>783.75</v>
      </c>
      <c r="L1775" s="84">
        <v>42433</v>
      </c>
      <c r="M1775" s="85" t="s">
        <v>5884</v>
      </c>
      <c r="N1775" s="81" t="s">
        <v>2578</v>
      </c>
      <c r="P1775" s="128">
        <f t="shared" si="27"/>
        <v>0</v>
      </c>
    </row>
    <row r="1776" spans="1:16" ht="17.100000000000001" hidden="1" customHeight="1">
      <c r="A1776" s="80">
        <v>90132</v>
      </c>
      <c r="B1776" s="80" t="s">
        <v>2578</v>
      </c>
      <c r="C1776" s="81" t="s">
        <v>2594</v>
      </c>
      <c r="D1776" s="81" t="s">
        <v>5885</v>
      </c>
      <c r="E1776" s="82" t="s">
        <v>2597</v>
      </c>
      <c r="F1776" s="81"/>
      <c r="G1776" s="81" t="s">
        <v>5628</v>
      </c>
      <c r="H1776" s="82" t="s">
        <v>2597</v>
      </c>
      <c r="I1776" s="81" t="s">
        <v>2578</v>
      </c>
      <c r="J1776" s="83" t="s">
        <v>2578</v>
      </c>
      <c r="K1776" s="95">
        <v>582.79999999999995</v>
      </c>
      <c r="L1776" s="84">
        <v>42433</v>
      </c>
      <c r="M1776" s="85" t="s">
        <v>5886</v>
      </c>
      <c r="N1776" s="81" t="s">
        <v>2578</v>
      </c>
      <c r="P1776" s="128">
        <f t="shared" si="27"/>
        <v>0</v>
      </c>
    </row>
    <row r="1777" spans="1:16" ht="17.100000000000001" hidden="1" customHeight="1">
      <c r="A1777" s="80">
        <v>90133</v>
      </c>
      <c r="B1777" s="80" t="s">
        <v>2578</v>
      </c>
      <c r="C1777" s="81" t="s">
        <v>2594</v>
      </c>
      <c r="D1777" s="81" t="s">
        <v>5887</v>
      </c>
      <c r="E1777" s="82" t="s">
        <v>2597</v>
      </c>
      <c r="F1777" s="81"/>
      <c r="G1777" s="81" t="s">
        <v>5628</v>
      </c>
      <c r="H1777" s="82" t="s">
        <v>2597</v>
      </c>
      <c r="I1777" s="81" t="s">
        <v>2578</v>
      </c>
      <c r="J1777" s="83" t="s">
        <v>2578</v>
      </c>
      <c r="K1777" s="95">
        <v>582.79999999999995</v>
      </c>
      <c r="L1777" s="84">
        <v>42716</v>
      </c>
      <c r="M1777" s="85" t="s">
        <v>5888</v>
      </c>
      <c r="N1777" s="81" t="s">
        <v>2578</v>
      </c>
      <c r="P1777" s="128">
        <f t="shared" si="27"/>
        <v>0</v>
      </c>
    </row>
    <row r="1778" spans="1:16" ht="17.100000000000001" hidden="1" customHeight="1">
      <c r="A1778" s="80">
        <v>90134</v>
      </c>
      <c r="B1778" s="80" t="s">
        <v>2578</v>
      </c>
      <c r="C1778" s="81" t="s">
        <v>2594</v>
      </c>
      <c r="D1778" s="81" t="s">
        <v>5889</v>
      </c>
      <c r="E1778" s="82" t="s">
        <v>2597</v>
      </c>
      <c r="F1778" s="81"/>
      <c r="G1778" s="81" t="s">
        <v>5628</v>
      </c>
      <c r="H1778" s="82" t="s">
        <v>2597</v>
      </c>
      <c r="I1778" s="81" t="s">
        <v>2578</v>
      </c>
      <c r="J1778" s="83" t="s">
        <v>2578</v>
      </c>
      <c r="K1778" s="95">
        <v>783.75</v>
      </c>
      <c r="L1778" s="84">
        <v>42716</v>
      </c>
      <c r="M1778" s="85" t="s">
        <v>5890</v>
      </c>
      <c r="N1778" s="81" t="s">
        <v>2578</v>
      </c>
      <c r="P1778" s="128">
        <f t="shared" si="27"/>
        <v>0</v>
      </c>
    </row>
    <row r="1779" spans="1:16" ht="17.100000000000001" hidden="1" customHeight="1">
      <c r="A1779" s="80">
        <v>90135</v>
      </c>
      <c r="B1779" s="80" t="s">
        <v>2578</v>
      </c>
      <c r="C1779" s="81" t="s">
        <v>2594</v>
      </c>
      <c r="D1779" s="81" t="s">
        <v>5891</v>
      </c>
      <c r="E1779" s="82" t="s">
        <v>2597</v>
      </c>
      <c r="F1779" s="81"/>
      <c r="G1779" s="81" t="s">
        <v>5628</v>
      </c>
      <c r="H1779" s="82" t="s">
        <v>2597</v>
      </c>
      <c r="I1779" s="81" t="s">
        <v>2578</v>
      </c>
      <c r="J1779" s="83" t="s">
        <v>2578</v>
      </c>
      <c r="K1779" s="95">
        <v>192.2</v>
      </c>
      <c r="L1779" s="84">
        <v>42621</v>
      </c>
      <c r="M1779" s="85" t="s">
        <v>5892</v>
      </c>
      <c r="N1779" s="81" t="s">
        <v>2578</v>
      </c>
      <c r="P1779" s="128">
        <f t="shared" si="27"/>
        <v>0</v>
      </c>
    </row>
    <row r="1780" spans="1:16" ht="17.100000000000001" hidden="1" customHeight="1">
      <c r="A1780" s="80">
        <v>90136</v>
      </c>
      <c r="B1780" s="80" t="s">
        <v>2578</v>
      </c>
      <c r="C1780" s="81" t="s">
        <v>2594</v>
      </c>
      <c r="D1780" s="81" t="s">
        <v>5893</v>
      </c>
      <c r="E1780" s="82" t="s">
        <v>2597</v>
      </c>
      <c r="F1780" s="81"/>
      <c r="G1780" s="81" t="s">
        <v>5628</v>
      </c>
      <c r="H1780" s="82" t="s">
        <v>2597</v>
      </c>
      <c r="I1780" s="81" t="s">
        <v>2578</v>
      </c>
      <c r="J1780" s="83" t="s">
        <v>2578</v>
      </c>
      <c r="K1780" s="95">
        <v>205.25</v>
      </c>
      <c r="L1780" s="84">
        <v>42592</v>
      </c>
      <c r="M1780" s="85" t="s">
        <v>5894</v>
      </c>
      <c r="N1780" s="81" t="s">
        <v>2578</v>
      </c>
      <c r="P1780" s="128">
        <f t="shared" si="27"/>
        <v>0</v>
      </c>
    </row>
    <row r="1781" spans="1:16" ht="17.100000000000001" hidden="1" customHeight="1">
      <c r="A1781" s="80">
        <v>90137</v>
      </c>
      <c r="B1781" s="80" t="s">
        <v>2578</v>
      </c>
      <c r="C1781" s="81" t="s">
        <v>2594</v>
      </c>
      <c r="D1781" s="81" t="s">
        <v>5895</v>
      </c>
      <c r="E1781" s="82" t="s">
        <v>2597</v>
      </c>
      <c r="F1781" s="81"/>
      <c r="G1781" s="81" t="s">
        <v>5628</v>
      </c>
      <c r="H1781" s="82" t="s">
        <v>2597</v>
      </c>
      <c r="I1781" s="81" t="s">
        <v>2578</v>
      </c>
      <c r="J1781" s="83" t="s">
        <v>2578</v>
      </c>
      <c r="K1781" s="95">
        <v>0</v>
      </c>
      <c r="L1781" s="84" t="s">
        <v>2578</v>
      </c>
      <c r="M1781" s="85" t="s">
        <v>5896</v>
      </c>
      <c r="N1781" s="81" t="s">
        <v>2578</v>
      </c>
      <c r="P1781" s="128">
        <f t="shared" si="27"/>
        <v>0</v>
      </c>
    </row>
    <row r="1782" spans="1:16" ht="17.100000000000001" hidden="1" customHeight="1">
      <c r="A1782" s="80">
        <v>90138</v>
      </c>
      <c r="B1782" s="80" t="s">
        <v>2578</v>
      </c>
      <c r="C1782" s="81" t="s">
        <v>2594</v>
      </c>
      <c r="D1782" s="81" t="s">
        <v>5897</v>
      </c>
      <c r="E1782" s="82" t="s">
        <v>2597</v>
      </c>
      <c r="F1782" s="81"/>
      <c r="G1782" s="81" t="s">
        <v>5628</v>
      </c>
      <c r="H1782" s="82" t="s">
        <v>2597</v>
      </c>
      <c r="I1782" s="81" t="s">
        <v>2578</v>
      </c>
      <c r="J1782" s="83" t="s">
        <v>2578</v>
      </c>
      <c r="K1782" s="95">
        <v>0</v>
      </c>
      <c r="L1782" s="84" t="s">
        <v>2578</v>
      </c>
      <c r="M1782" s="85" t="s">
        <v>5898</v>
      </c>
      <c r="N1782" s="81" t="s">
        <v>2578</v>
      </c>
      <c r="P1782" s="128">
        <f t="shared" si="27"/>
        <v>0</v>
      </c>
    </row>
    <row r="1783" spans="1:16" ht="17.100000000000001" hidden="1" customHeight="1">
      <c r="A1783" s="80">
        <v>90139</v>
      </c>
      <c r="B1783" s="80" t="s">
        <v>2578</v>
      </c>
      <c r="C1783" s="81" t="s">
        <v>2594</v>
      </c>
      <c r="D1783" s="81" t="s">
        <v>5899</v>
      </c>
      <c r="E1783" s="82" t="s">
        <v>2597</v>
      </c>
      <c r="F1783" s="81"/>
      <c r="G1783" s="81" t="s">
        <v>5628</v>
      </c>
      <c r="H1783" s="82" t="s">
        <v>2597</v>
      </c>
      <c r="I1783" s="81" t="s">
        <v>2578</v>
      </c>
      <c r="J1783" s="83" t="s">
        <v>2578</v>
      </c>
      <c r="K1783" s="95">
        <v>153.18</v>
      </c>
      <c r="L1783" s="84">
        <v>42580</v>
      </c>
      <c r="M1783" s="85" t="s">
        <v>5900</v>
      </c>
      <c r="N1783" s="81" t="s">
        <v>2578</v>
      </c>
      <c r="P1783" s="128">
        <f t="shared" si="27"/>
        <v>0</v>
      </c>
    </row>
    <row r="1784" spans="1:16" ht="17.100000000000001" hidden="1" customHeight="1">
      <c r="A1784" s="80">
        <v>90141</v>
      </c>
      <c r="B1784" s="80" t="s">
        <v>2578</v>
      </c>
      <c r="C1784" s="81" t="s">
        <v>2594</v>
      </c>
      <c r="D1784" s="81" t="s">
        <v>5901</v>
      </c>
      <c r="E1784" s="82" t="s">
        <v>2597</v>
      </c>
      <c r="F1784" s="81"/>
      <c r="G1784" s="81" t="s">
        <v>5628</v>
      </c>
      <c r="H1784" s="82" t="s">
        <v>2597</v>
      </c>
      <c r="I1784" s="81" t="s">
        <v>2578</v>
      </c>
      <c r="J1784" s="83" t="s">
        <v>2578</v>
      </c>
      <c r="K1784" s="95">
        <v>372.5</v>
      </c>
      <c r="L1784" s="84">
        <v>42664</v>
      </c>
      <c r="M1784" s="85" t="s">
        <v>5902</v>
      </c>
      <c r="N1784" s="81" t="s">
        <v>2578</v>
      </c>
      <c r="P1784" s="128">
        <f t="shared" si="27"/>
        <v>0</v>
      </c>
    </row>
    <row r="1785" spans="1:16" ht="17.100000000000001" hidden="1" customHeight="1">
      <c r="A1785" s="80">
        <v>90143</v>
      </c>
      <c r="B1785" s="80" t="s">
        <v>2578</v>
      </c>
      <c r="C1785" s="81" t="s">
        <v>2594</v>
      </c>
      <c r="D1785" s="81" t="s">
        <v>5903</v>
      </c>
      <c r="E1785" s="82" t="s">
        <v>2597</v>
      </c>
      <c r="F1785" s="81"/>
      <c r="G1785" s="81" t="s">
        <v>5628</v>
      </c>
      <c r="H1785" s="82" t="s">
        <v>2597</v>
      </c>
      <c r="I1785" s="81" t="s">
        <v>2578</v>
      </c>
      <c r="J1785" s="83" t="s">
        <v>2578</v>
      </c>
      <c r="K1785" s="95">
        <v>108</v>
      </c>
      <c r="L1785" s="84">
        <v>42621</v>
      </c>
      <c r="M1785" s="85" t="s">
        <v>5904</v>
      </c>
      <c r="N1785" s="81" t="s">
        <v>2578</v>
      </c>
      <c r="P1785" s="128">
        <f t="shared" si="27"/>
        <v>0</v>
      </c>
    </row>
    <row r="1786" spans="1:16" ht="17.100000000000001" hidden="1" customHeight="1">
      <c r="A1786" s="80">
        <v>90144</v>
      </c>
      <c r="B1786" s="80" t="s">
        <v>2578</v>
      </c>
      <c r="C1786" s="81" t="s">
        <v>2594</v>
      </c>
      <c r="D1786" s="81" t="s">
        <v>5905</v>
      </c>
      <c r="E1786" s="82" t="s">
        <v>2597</v>
      </c>
      <c r="F1786" s="81"/>
      <c r="G1786" s="81" t="s">
        <v>5628</v>
      </c>
      <c r="H1786" s="82" t="s">
        <v>2597</v>
      </c>
      <c r="I1786" s="81" t="s">
        <v>2578</v>
      </c>
      <c r="J1786" s="83" t="s">
        <v>2578</v>
      </c>
      <c r="K1786" s="95">
        <v>210</v>
      </c>
      <c r="L1786" s="84">
        <v>42621</v>
      </c>
      <c r="M1786" s="85" t="s">
        <v>5906</v>
      </c>
      <c r="N1786" s="81" t="s">
        <v>2578</v>
      </c>
      <c r="P1786" s="128">
        <f t="shared" si="27"/>
        <v>0</v>
      </c>
    </row>
    <row r="1787" spans="1:16" ht="17.100000000000001" hidden="1" customHeight="1">
      <c r="A1787" s="80">
        <v>90145</v>
      </c>
      <c r="B1787" s="80" t="s">
        <v>2578</v>
      </c>
      <c r="C1787" s="81" t="s">
        <v>2594</v>
      </c>
      <c r="D1787" s="81" t="s">
        <v>5907</v>
      </c>
      <c r="E1787" s="82" t="s">
        <v>2597</v>
      </c>
      <c r="F1787" s="81"/>
      <c r="G1787" s="81" t="s">
        <v>5628</v>
      </c>
      <c r="H1787" s="82" t="s">
        <v>2597</v>
      </c>
      <c r="I1787" s="81" t="s">
        <v>2578</v>
      </c>
      <c r="J1787" s="83" t="s">
        <v>2578</v>
      </c>
      <c r="K1787" s="95">
        <v>385</v>
      </c>
      <c r="L1787" s="84">
        <v>43649</v>
      </c>
      <c r="M1787" s="85" t="s">
        <v>5908</v>
      </c>
      <c r="N1787" s="81" t="s">
        <v>2578</v>
      </c>
      <c r="P1787" s="128">
        <f t="shared" si="27"/>
        <v>0</v>
      </c>
    </row>
    <row r="1788" spans="1:16" ht="17.100000000000001" hidden="1" customHeight="1">
      <c r="A1788" s="80">
        <v>90146</v>
      </c>
      <c r="B1788" s="80" t="s">
        <v>2578</v>
      </c>
      <c r="C1788" s="81" t="s">
        <v>2594</v>
      </c>
      <c r="D1788" s="81" t="s">
        <v>5909</v>
      </c>
      <c r="E1788" s="82" t="s">
        <v>2597</v>
      </c>
      <c r="F1788" s="81"/>
      <c r="G1788" s="81" t="s">
        <v>5628</v>
      </c>
      <c r="H1788" s="82" t="s">
        <v>2597</v>
      </c>
      <c r="I1788" s="81" t="s">
        <v>2578</v>
      </c>
      <c r="J1788" s="83" t="s">
        <v>2578</v>
      </c>
      <c r="K1788" s="95">
        <v>169</v>
      </c>
      <c r="L1788" s="84">
        <v>43752</v>
      </c>
      <c r="M1788" s="85" t="s">
        <v>5910</v>
      </c>
      <c r="N1788" s="81" t="s">
        <v>2578</v>
      </c>
      <c r="P1788" s="128">
        <f t="shared" si="27"/>
        <v>0</v>
      </c>
    </row>
    <row r="1789" spans="1:16" ht="17.100000000000001" hidden="1" customHeight="1">
      <c r="A1789" s="80">
        <v>90147</v>
      </c>
      <c r="B1789" s="80" t="s">
        <v>2578</v>
      </c>
      <c r="C1789" s="81" t="s">
        <v>2594</v>
      </c>
      <c r="D1789" s="81" t="s">
        <v>5911</v>
      </c>
      <c r="E1789" s="82" t="s">
        <v>2597</v>
      </c>
      <c r="F1789" s="81"/>
      <c r="G1789" s="81" t="s">
        <v>5628</v>
      </c>
      <c r="H1789" s="82" t="s">
        <v>2597</v>
      </c>
      <c r="I1789" s="81" t="s">
        <v>2578</v>
      </c>
      <c r="J1789" s="83" t="s">
        <v>2578</v>
      </c>
      <c r="K1789" s="95">
        <v>260</v>
      </c>
      <c r="L1789" s="84">
        <v>42755</v>
      </c>
      <c r="M1789" s="85" t="s">
        <v>5912</v>
      </c>
      <c r="N1789" s="81" t="s">
        <v>2578</v>
      </c>
      <c r="P1789" s="128">
        <f t="shared" si="27"/>
        <v>0</v>
      </c>
    </row>
    <row r="1790" spans="1:16" ht="17.100000000000001" hidden="1" customHeight="1">
      <c r="A1790" s="80">
        <v>90148</v>
      </c>
      <c r="B1790" s="80" t="s">
        <v>2578</v>
      </c>
      <c r="C1790" s="81" t="s">
        <v>2594</v>
      </c>
      <c r="D1790" s="81" t="s">
        <v>5913</v>
      </c>
      <c r="E1790" s="82" t="s">
        <v>2597</v>
      </c>
      <c r="F1790" s="81"/>
      <c r="G1790" s="81" t="s">
        <v>5628</v>
      </c>
      <c r="H1790" s="82" t="s">
        <v>2597</v>
      </c>
      <c r="I1790" s="81" t="s">
        <v>2578</v>
      </c>
      <c r="J1790" s="83" t="s">
        <v>2578</v>
      </c>
      <c r="K1790" s="95">
        <v>198</v>
      </c>
      <c r="L1790" s="84">
        <v>43227</v>
      </c>
      <c r="M1790" s="85" t="s">
        <v>5914</v>
      </c>
      <c r="N1790" s="81" t="s">
        <v>2578</v>
      </c>
      <c r="P1790" s="128">
        <f t="shared" si="27"/>
        <v>0</v>
      </c>
    </row>
    <row r="1791" spans="1:16" ht="17.100000000000001" hidden="1" customHeight="1">
      <c r="A1791" s="80">
        <v>90152</v>
      </c>
      <c r="B1791" s="80" t="s">
        <v>2578</v>
      </c>
      <c r="C1791" s="81" t="s">
        <v>2594</v>
      </c>
      <c r="D1791" s="81" t="s">
        <v>5915</v>
      </c>
      <c r="E1791" s="82" t="s">
        <v>2597</v>
      </c>
      <c r="F1791" s="81"/>
      <c r="G1791" s="81" t="s">
        <v>5628</v>
      </c>
      <c r="H1791" s="82" t="s">
        <v>2597</v>
      </c>
      <c r="I1791" s="81" t="s">
        <v>2578</v>
      </c>
      <c r="J1791" s="83" t="s">
        <v>2578</v>
      </c>
      <c r="K1791" s="95">
        <v>141</v>
      </c>
      <c r="L1791" s="84">
        <v>43017</v>
      </c>
      <c r="M1791" s="85" t="s">
        <v>5916</v>
      </c>
      <c r="N1791" s="81" t="s">
        <v>2578</v>
      </c>
      <c r="P1791" s="128">
        <f t="shared" si="27"/>
        <v>0</v>
      </c>
    </row>
    <row r="1792" spans="1:16" ht="17.100000000000001" hidden="1" customHeight="1">
      <c r="A1792" s="80">
        <v>90153</v>
      </c>
      <c r="B1792" s="80" t="s">
        <v>2578</v>
      </c>
      <c r="C1792" s="81" t="s">
        <v>2594</v>
      </c>
      <c r="D1792" s="81" t="s">
        <v>5917</v>
      </c>
      <c r="E1792" s="82" t="s">
        <v>2597</v>
      </c>
      <c r="F1792" s="81"/>
      <c r="G1792" s="81" t="s">
        <v>5628</v>
      </c>
      <c r="H1792" s="82" t="s">
        <v>2597</v>
      </c>
      <c r="I1792" s="81" t="s">
        <v>2578</v>
      </c>
      <c r="J1792" s="83" t="s">
        <v>2578</v>
      </c>
      <c r="K1792" s="95">
        <v>126.5</v>
      </c>
      <c r="L1792" s="84">
        <v>43017</v>
      </c>
      <c r="M1792" s="85" t="s">
        <v>5918</v>
      </c>
      <c r="N1792" s="81" t="s">
        <v>2578</v>
      </c>
      <c r="P1792" s="128">
        <f t="shared" si="27"/>
        <v>0</v>
      </c>
    </row>
    <row r="1793" spans="1:16" ht="17.100000000000001" hidden="1" customHeight="1">
      <c r="A1793" s="80">
        <v>90156</v>
      </c>
      <c r="B1793" s="80" t="s">
        <v>2578</v>
      </c>
      <c r="C1793" s="81" t="s">
        <v>2594</v>
      </c>
      <c r="D1793" s="81" t="s">
        <v>5919</v>
      </c>
      <c r="E1793" s="82" t="s">
        <v>2597</v>
      </c>
      <c r="F1793" s="81"/>
      <c r="G1793" s="81" t="s">
        <v>5628</v>
      </c>
      <c r="H1793" s="82" t="s">
        <v>2907</v>
      </c>
      <c r="I1793" s="81" t="s">
        <v>2578</v>
      </c>
      <c r="J1793" s="83" t="s">
        <v>2578</v>
      </c>
      <c r="K1793" s="95">
        <v>0</v>
      </c>
      <c r="L1793" s="84" t="s">
        <v>2578</v>
      </c>
      <c r="M1793" s="85" t="s">
        <v>5920</v>
      </c>
      <c r="N1793" s="81" t="s">
        <v>2578</v>
      </c>
      <c r="P1793" s="128">
        <f t="shared" si="27"/>
        <v>0</v>
      </c>
    </row>
    <row r="1794" spans="1:16" ht="17.100000000000001" hidden="1" customHeight="1">
      <c r="A1794" s="80">
        <v>90157</v>
      </c>
      <c r="B1794" s="80" t="s">
        <v>2578</v>
      </c>
      <c r="C1794" s="81" t="s">
        <v>2594</v>
      </c>
      <c r="D1794" s="81" t="s">
        <v>5921</v>
      </c>
      <c r="E1794" s="82" t="s">
        <v>2907</v>
      </c>
      <c r="F1794" s="81"/>
      <c r="G1794" s="81" t="s">
        <v>5628</v>
      </c>
      <c r="H1794" s="82" t="s">
        <v>2597</v>
      </c>
      <c r="I1794" s="81" t="s">
        <v>2578</v>
      </c>
      <c r="J1794" s="83" t="s">
        <v>2578</v>
      </c>
      <c r="K1794" s="95">
        <v>218</v>
      </c>
      <c r="L1794" s="84">
        <v>43173</v>
      </c>
      <c r="M1794" s="85" t="s">
        <v>5922</v>
      </c>
      <c r="N1794" s="81" t="s">
        <v>2578</v>
      </c>
      <c r="P1794" s="128">
        <f t="shared" si="27"/>
        <v>0</v>
      </c>
    </row>
    <row r="1795" spans="1:16" ht="17.100000000000001" hidden="1" customHeight="1">
      <c r="A1795" s="80">
        <v>90158</v>
      </c>
      <c r="B1795" s="80" t="s">
        <v>2578</v>
      </c>
      <c r="C1795" s="81" t="s">
        <v>2594</v>
      </c>
      <c r="D1795" s="81" t="s">
        <v>5923</v>
      </c>
      <c r="E1795" s="82" t="s">
        <v>2597</v>
      </c>
      <c r="F1795" s="81"/>
      <c r="G1795" s="81" t="s">
        <v>5628</v>
      </c>
      <c r="H1795" s="82" t="s">
        <v>2597</v>
      </c>
      <c r="I1795" s="81" t="s">
        <v>2578</v>
      </c>
      <c r="J1795" s="83" t="s">
        <v>2578</v>
      </c>
      <c r="K1795" s="95">
        <v>189</v>
      </c>
      <c r="L1795" s="84">
        <v>43257</v>
      </c>
      <c r="M1795" s="85" t="s">
        <v>5924</v>
      </c>
      <c r="N1795" s="81" t="s">
        <v>2578</v>
      </c>
      <c r="P1795" s="128">
        <f t="shared" si="27"/>
        <v>0</v>
      </c>
    </row>
    <row r="1796" spans="1:16" ht="17.100000000000001" hidden="1" customHeight="1">
      <c r="A1796" s="80">
        <v>90159</v>
      </c>
      <c r="B1796" s="80" t="s">
        <v>2578</v>
      </c>
      <c r="C1796" s="81" t="s">
        <v>2594</v>
      </c>
      <c r="D1796" s="81" t="s">
        <v>5925</v>
      </c>
      <c r="E1796" s="82" t="s">
        <v>2597</v>
      </c>
      <c r="F1796" s="81"/>
      <c r="G1796" s="81" t="s">
        <v>5628</v>
      </c>
      <c r="H1796" s="82" t="s">
        <v>2597</v>
      </c>
      <c r="I1796" s="81" t="s">
        <v>2578</v>
      </c>
      <c r="J1796" s="83" t="s">
        <v>2578</v>
      </c>
      <c r="K1796" s="95">
        <v>294</v>
      </c>
      <c r="L1796" s="84">
        <v>43889</v>
      </c>
      <c r="M1796" s="85" t="s">
        <v>5926</v>
      </c>
      <c r="N1796" s="81" t="s">
        <v>2578</v>
      </c>
      <c r="P1796" s="128">
        <f t="shared" si="27"/>
        <v>0</v>
      </c>
    </row>
    <row r="1797" spans="1:16" ht="17.100000000000001" hidden="1" customHeight="1">
      <c r="A1797" s="80">
        <v>90160</v>
      </c>
      <c r="B1797" s="80" t="s">
        <v>2578</v>
      </c>
      <c r="C1797" s="81" t="s">
        <v>2594</v>
      </c>
      <c r="D1797" s="81" t="s">
        <v>5927</v>
      </c>
      <c r="E1797" s="82" t="s">
        <v>2597</v>
      </c>
      <c r="F1797" s="81"/>
      <c r="G1797" s="81" t="s">
        <v>5628</v>
      </c>
      <c r="H1797" s="82" t="s">
        <v>2597</v>
      </c>
      <c r="I1797" s="81" t="s">
        <v>2578</v>
      </c>
      <c r="J1797" s="83" t="s">
        <v>2578</v>
      </c>
      <c r="K1797" s="95">
        <v>285</v>
      </c>
      <c r="L1797" s="84">
        <v>43315</v>
      </c>
      <c r="M1797" s="85" t="s">
        <v>5928</v>
      </c>
      <c r="N1797" s="81" t="s">
        <v>2578</v>
      </c>
      <c r="P1797" s="128">
        <f t="shared" si="27"/>
        <v>0</v>
      </c>
    </row>
    <row r="1798" spans="1:16" ht="17.100000000000001" hidden="1" customHeight="1">
      <c r="A1798" s="80">
        <v>90161</v>
      </c>
      <c r="B1798" s="80" t="s">
        <v>2578</v>
      </c>
      <c r="C1798" s="81" t="s">
        <v>2594</v>
      </c>
      <c r="D1798" s="81" t="s">
        <v>5929</v>
      </c>
      <c r="E1798" s="82" t="s">
        <v>2597</v>
      </c>
      <c r="F1798" s="81"/>
      <c r="G1798" s="81" t="s">
        <v>5628</v>
      </c>
      <c r="H1798" s="82" t="s">
        <v>2597</v>
      </c>
      <c r="I1798" s="81" t="s">
        <v>2578</v>
      </c>
      <c r="J1798" s="83" t="s">
        <v>2578</v>
      </c>
      <c r="K1798" s="95">
        <v>100</v>
      </c>
      <c r="L1798" s="84">
        <v>43613</v>
      </c>
      <c r="M1798" s="85" t="s">
        <v>5930</v>
      </c>
      <c r="N1798" s="81" t="s">
        <v>2578</v>
      </c>
      <c r="P1798" s="128">
        <f t="shared" si="27"/>
        <v>0</v>
      </c>
    </row>
    <row r="1799" spans="1:16" ht="17.100000000000001" hidden="1" customHeight="1">
      <c r="A1799" s="80">
        <v>90162</v>
      </c>
      <c r="B1799" s="80" t="s">
        <v>2578</v>
      </c>
      <c r="C1799" s="81" t="s">
        <v>2594</v>
      </c>
      <c r="D1799" s="81" t="s">
        <v>5931</v>
      </c>
      <c r="E1799" s="82" t="s">
        <v>2597</v>
      </c>
      <c r="F1799" s="81"/>
      <c r="G1799" s="81" t="s">
        <v>5628</v>
      </c>
      <c r="H1799" s="82" t="s">
        <v>2597</v>
      </c>
      <c r="I1799" s="81" t="s">
        <v>2578</v>
      </c>
      <c r="J1799" s="83" t="s">
        <v>2578</v>
      </c>
      <c r="K1799" s="95">
        <v>389</v>
      </c>
      <c r="L1799" s="84">
        <v>43630</v>
      </c>
      <c r="M1799" s="85" t="s">
        <v>5932</v>
      </c>
      <c r="N1799" s="81" t="s">
        <v>2578</v>
      </c>
      <c r="P1799" s="128">
        <f t="shared" si="27"/>
        <v>0</v>
      </c>
    </row>
    <row r="1800" spans="1:16" ht="17.100000000000001" hidden="1" customHeight="1">
      <c r="A1800" s="80">
        <v>90164</v>
      </c>
      <c r="B1800" s="80" t="s">
        <v>2578</v>
      </c>
      <c r="C1800" s="81" t="s">
        <v>2594</v>
      </c>
      <c r="D1800" s="81" t="s">
        <v>5933</v>
      </c>
      <c r="E1800" s="82" t="s">
        <v>2597</v>
      </c>
      <c r="F1800" s="81"/>
      <c r="G1800" s="81" t="s">
        <v>5628</v>
      </c>
      <c r="H1800" s="82" t="s">
        <v>2597</v>
      </c>
      <c r="I1800" s="81" t="s">
        <v>2578</v>
      </c>
      <c r="J1800" s="83" t="s">
        <v>2578</v>
      </c>
      <c r="K1800" s="95">
        <v>97.5</v>
      </c>
      <c r="L1800" s="84">
        <v>43675</v>
      </c>
      <c r="M1800" s="85" t="s">
        <v>5934</v>
      </c>
      <c r="N1800" s="81" t="s">
        <v>2578</v>
      </c>
      <c r="P1800" s="128">
        <f t="shared" si="27"/>
        <v>0</v>
      </c>
    </row>
    <row r="1801" spans="1:16" ht="17.100000000000001" hidden="1" customHeight="1">
      <c r="A1801" s="80">
        <v>90165</v>
      </c>
      <c r="B1801" s="80" t="s">
        <v>2578</v>
      </c>
      <c r="C1801" s="81" t="s">
        <v>2594</v>
      </c>
      <c r="D1801" s="81" t="s">
        <v>5935</v>
      </c>
      <c r="E1801" s="82" t="s">
        <v>2597</v>
      </c>
      <c r="F1801" s="81"/>
      <c r="G1801" s="81" t="s">
        <v>5628</v>
      </c>
      <c r="H1801" s="82" t="s">
        <v>2597</v>
      </c>
      <c r="I1801" s="81" t="s">
        <v>2578</v>
      </c>
      <c r="J1801" s="83" t="s">
        <v>2578</v>
      </c>
      <c r="K1801" s="95">
        <v>90</v>
      </c>
      <c r="L1801" s="84">
        <v>43740</v>
      </c>
      <c r="M1801" s="85" t="s">
        <v>5936</v>
      </c>
      <c r="N1801" s="81" t="s">
        <v>2578</v>
      </c>
      <c r="P1801" s="128">
        <f t="shared" si="27"/>
        <v>0</v>
      </c>
    </row>
    <row r="1802" spans="1:16" ht="17.100000000000001" hidden="1" customHeight="1">
      <c r="A1802" s="80">
        <v>90166</v>
      </c>
      <c r="B1802" s="80" t="s">
        <v>2578</v>
      </c>
      <c r="C1802" s="81" t="s">
        <v>2594</v>
      </c>
      <c r="D1802" s="81" t="s">
        <v>5937</v>
      </c>
      <c r="E1802" s="82" t="s">
        <v>2597</v>
      </c>
      <c r="F1802" s="81"/>
      <c r="G1802" s="81" t="s">
        <v>5628</v>
      </c>
      <c r="H1802" s="82" t="s">
        <v>2597</v>
      </c>
      <c r="I1802" s="81" t="s">
        <v>2578</v>
      </c>
      <c r="J1802" s="83" t="s">
        <v>2578</v>
      </c>
      <c r="K1802" s="95">
        <v>449</v>
      </c>
      <c r="L1802" s="84">
        <v>43900</v>
      </c>
      <c r="M1802" s="85" t="s">
        <v>5938</v>
      </c>
      <c r="N1802" s="81" t="s">
        <v>2578</v>
      </c>
      <c r="P1802" s="128">
        <f t="shared" si="27"/>
        <v>0</v>
      </c>
    </row>
    <row r="1803" spans="1:16" ht="17.100000000000001" hidden="1" customHeight="1">
      <c r="A1803" s="80">
        <v>90167</v>
      </c>
      <c r="B1803" s="80" t="s">
        <v>2578</v>
      </c>
      <c r="C1803" s="81" t="s">
        <v>2594</v>
      </c>
      <c r="D1803" s="81" t="s">
        <v>5939</v>
      </c>
      <c r="E1803" s="82" t="s">
        <v>2597</v>
      </c>
      <c r="F1803" s="81"/>
      <c r="G1803" s="81" t="s">
        <v>5628</v>
      </c>
      <c r="H1803" s="82" t="s">
        <v>2597</v>
      </c>
      <c r="I1803" s="81" t="s">
        <v>2578</v>
      </c>
      <c r="J1803" s="83" t="s">
        <v>2578</v>
      </c>
      <c r="K1803" s="95">
        <v>430</v>
      </c>
      <c r="L1803" s="84">
        <v>43704</v>
      </c>
      <c r="M1803" s="85" t="s">
        <v>5940</v>
      </c>
      <c r="N1803" s="81" t="s">
        <v>2578</v>
      </c>
      <c r="P1803" s="128">
        <f t="shared" ref="P1803:P1866" si="28">K1803*F1803</f>
        <v>0</v>
      </c>
    </row>
    <row r="1804" spans="1:16" ht="17.100000000000001" hidden="1" customHeight="1">
      <c r="A1804" s="80">
        <v>90168</v>
      </c>
      <c r="B1804" s="80" t="s">
        <v>2578</v>
      </c>
      <c r="C1804" s="81" t="s">
        <v>2594</v>
      </c>
      <c r="D1804" s="81" t="s">
        <v>5941</v>
      </c>
      <c r="E1804" s="82" t="s">
        <v>2597</v>
      </c>
      <c r="F1804" s="81"/>
      <c r="G1804" s="81" t="s">
        <v>5628</v>
      </c>
      <c r="H1804" s="82" t="s">
        <v>2597</v>
      </c>
      <c r="I1804" s="81" t="s">
        <v>2578</v>
      </c>
      <c r="J1804" s="83" t="s">
        <v>2578</v>
      </c>
      <c r="K1804" s="95">
        <v>349</v>
      </c>
      <c r="L1804" s="84">
        <v>43704</v>
      </c>
      <c r="M1804" s="85" t="s">
        <v>5942</v>
      </c>
      <c r="N1804" s="81" t="s">
        <v>2578</v>
      </c>
      <c r="P1804" s="128">
        <f t="shared" si="28"/>
        <v>0</v>
      </c>
    </row>
    <row r="1805" spans="1:16" ht="17.100000000000001" hidden="1" customHeight="1">
      <c r="A1805" s="80">
        <v>90169</v>
      </c>
      <c r="B1805" s="80" t="s">
        <v>2578</v>
      </c>
      <c r="C1805" s="81" t="s">
        <v>2594</v>
      </c>
      <c r="D1805" s="81" t="s">
        <v>5943</v>
      </c>
      <c r="E1805" s="82" t="s">
        <v>2597</v>
      </c>
      <c r="F1805" s="81"/>
      <c r="G1805" s="81" t="s">
        <v>5628</v>
      </c>
      <c r="H1805" s="82" t="s">
        <v>2597</v>
      </c>
      <c r="I1805" s="81" t="s">
        <v>2578</v>
      </c>
      <c r="J1805" s="83" t="s">
        <v>2578</v>
      </c>
      <c r="K1805" s="95">
        <v>361</v>
      </c>
      <c r="L1805" s="84">
        <v>43704</v>
      </c>
      <c r="M1805" s="85" t="s">
        <v>5944</v>
      </c>
      <c r="N1805" s="81" t="s">
        <v>2578</v>
      </c>
      <c r="P1805" s="128">
        <f t="shared" si="28"/>
        <v>0</v>
      </c>
    </row>
    <row r="1806" spans="1:16" ht="17.100000000000001" hidden="1" customHeight="1">
      <c r="A1806" s="80">
        <v>90170</v>
      </c>
      <c r="B1806" s="80" t="s">
        <v>2578</v>
      </c>
      <c r="C1806" s="81" t="s">
        <v>2594</v>
      </c>
      <c r="D1806" s="81" t="s">
        <v>5945</v>
      </c>
      <c r="E1806" s="82" t="s">
        <v>2597</v>
      </c>
      <c r="F1806" s="81"/>
      <c r="G1806" s="81" t="s">
        <v>5628</v>
      </c>
      <c r="H1806" s="82" t="s">
        <v>2597</v>
      </c>
      <c r="I1806" s="81" t="s">
        <v>2578</v>
      </c>
      <c r="J1806" s="83" t="s">
        <v>2578</v>
      </c>
      <c r="K1806" s="95">
        <v>138.5</v>
      </c>
      <c r="L1806" s="84">
        <v>43721</v>
      </c>
      <c r="M1806" s="85" t="s">
        <v>5946</v>
      </c>
      <c r="N1806" s="81" t="s">
        <v>2578</v>
      </c>
      <c r="P1806" s="128">
        <f t="shared" si="28"/>
        <v>0</v>
      </c>
    </row>
    <row r="1807" spans="1:16" ht="17.100000000000001" hidden="1" customHeight="1">
      <c r="A1807" s="80">
        <v>90171</v>
      </c>
      <c r="B1807" s="80" t="s">
        <v>2578</v>
      </c>
      <c r="C1807" s="81" t="s">
        <v>2594</v>
      </c>
      <c r="D1807" s="81" t="s">
        <v>5947</v>
      </c>
      <c r="E1807" s="82" t="s">
        <v>2597</v>
      </c>
      <c r="F1807" s="81"/>
      <c r="G1807" s="81" t="s">
        <v>5628</v>
      </c>
      <c r="H1807" s="82" t="s">
        <v>2597</v>
      </c>
      <c r="I1807" s="81" t="s">
        <v>2578</v>
      </c>
      <c r="J1807" s="83" t="s">
        <v>2578</v>
      </c>
      <c r="K1807" s="95">
        <v>317.60000000000002</v>
      </c>
      <c r="L1807" s="84">
        <v>43906</v>
      </c>
      <c r="M1807" s="85" t="s">
        <v>5948</v>
      </c>
      <c r="N1807" s="81" t="s">
        <v>2578</v>
      </c>
      <c r="P1807" s="128">
        <f t="shared" si="28"/>
        <v>0</v>
      </c>
    </row>
    <row r="1808" spans="1:16" ht="17.100000000000001" hidden="1" customHeight="1">
      <c r="A1808" s="80">
        <v>90172</v>
      </c>
      <c r="B1808" s="80" t="s">
        <v>2578</v>
      </c>
      <c r="C1808" s="81" t="s">
        <v>2594</v>
      </c>
      <c r="D1808" s="81" t="s">
        <v>5949</v>
      </c>
      <c r="E1808" s="82" t="s">
        <v>2597</v>
      </c>
      <c r="F1808" s="81"/>
      <c r="G1808" s="81" t="s">
        <v>5628</v>
      </c>
      <c r="H1808" s="82" t="s">
        <v>2597</v>
      </c>
      <c r="I1808" s="81" t="s">
        <v>2578</v>
      </c>
      <c r="J1808" s="83" t="s">
        <v>2578</v>
      </c>
      <c r="K1808" s="95">
        <v>159</v>
      </c>
      <c r="L1808" s="84">
        <v>43752</v>
      </c>
      <c r="M1808" s="85" t="s">
        <v>5950</v>
      </c>
      <c r="N1808" s="81" t="s">
        <v>2578</v>
      </c>
      <c r="P1808" s="128">
        <f t="shared" si="28"/>
        <v>0</v>
      </c>
    </row>
    <row r="1809" spans="1:16" ht="17.100000000000001" hidden="1" customHeight="1">
      <c r="A1809" s="80">
        <v>110132</v>
      </c>
      <c r="B1809" s="80" t="s">
        <v>2578</v>
      </c>
      <c r="C1809" s="81" t="s">
        <v>2594</v>
      </c>
      <c r="D1809" s="81" t="s">
        <v>5951</v>
      </c>
      <c r="E1809" s="82" t="s">
        <v>2597</v>
      </c>
      <c r="F1809" s="81"/>
      <c r="G1809" s="81" t="s">
        <v>5628</v>
      </c>
      <c r="H1809" s="82" t="s">
        <v>2597</v>
      </c>
      <c r="I1809" s="81" t="s">
        <v>2578</v>
      </c>
      <c r="J1809" s="83" t="s">
        <v>2578</v>
      </c>
      <c r="K1809" s="95">
        <v>554</v>
      </c>
      <c r="L1809" s="84">
        <v>42319</v>
      </c>
      <c r="M1809" s="85" t="s">
        <v>5952</v>
      </c>
      <c r="N1809" s="81" t="s">
        <v>2578</v>
      </c>
      <c r="P1809" s="128">
        <f t="shared" si="28"/>
        <v>0</v>
      </c>
    </row>
    <row r="1810" spans="1:16" ht="17.100000000000001" hidden="1" customHeight="1">
      <c r="A1810" s="80">
        <v>110176</v>
      </c>
      <c r="B1810" s="80" t="s">
        <v>2578</v>
      </c>
      <c r="C1810" s="81" t="s">
        <v>2594</v>
      </c>
      <c r="D1810" s="81" t="s">
        <v>5953</v>
      </c>
      <c r="E1810" s="82" t="s">
        <v>2597</v>
      </c>
      <c r="F1810" s="81"/>
      <c r="G1810" s="81" t="s">
        <v>5628</v>
      </c>
      <c r="H1810" s="82" t="s">
        <v>2597</v>
      </c>
      <c r="I1810" s="81" t="s">
        <v>2578</v>
      </c>
      <c r="J1810" s="83" t="s">
        <v>2578</v>
      </c>
      <c r="K1810" s="95">
        <v>1124</v>
      </c>
      <c r="L1810" s="84">
        <v>42355</v>
      </c>
      <c r="M1810" s="85" t="s">
        <v>5954</v>
      </c>
      <c r="N1810" s="81" t="s">
        <v>2578</v>
      </c>
      <c r="P1810" s="128">
        <f t="shared" si="28"/>
        <v>0</v>
      </c>
    </row>
    <row r="1811" spans="1:16" ht="17.100000000000001" hidden="1" customHeight="1">
      <c r="A1811" s="80">
        <v>130007</v>
      </c>
      <c r="B1811" s="80" t="s">
        <v>2578</v>
      </c>
      <c r="C1811" s="81" t="s">
        <v>2594</v>
      </c>
      <c r="D1811" s="81" t="s">
        <v>5955</v>
      </c>
      <c r="E1811" s="82" t="s">
        <v>2597</v>
      </c>
      <c r="F1811" s="81"/>
      <c r="G1811" s="81" t="s">
        <v>5628</v>
      </c>
      <c r="H1811" s="82" t="s">
        <v>2597</v>
      </c>
      <c r="I1811" s="81" t="s">
        <v>2578</v>
      </c>
      <c r="J1811" s="83" t="s">
        <v>2578</v>
      </c>
      <c r="K1811" s="95">
        <v>22.75</v>
      </c>
      <c r="L1811" s="84">
        <v>43973</v>
      </c>
      <c r="M1811" s="85" t="s">
        <v>5956</v>
      </c>
      <c r="N1811" s="81" t="s">
        <v>2578</v>
      </c>
      <c r="P1811" s="128">
        <f t="shared" si="28"/>
        <v>0</v>
      </c>
    </row>
    <row r="1812" spans="1:16" ht="17.100000000000001" hidden="1" customHeight="1">
      <c r="A1812" s="80">
        <v>130030</v>
      </c>
      <c r="B1812" s="80" t="s">
        <v>2578</v>
      </c>
      <c r="C1812" s="81" t="s">
        <v>2594</v>
      </c>
      <c r="D1812" s="81" t="s">
        <v>5957</v>
      </c>
      <c r="E1812" s="82" t="s">
        <v>2597</v>
      </c>
      <c r="F1812" s="81"/>
      <c r="G1812" s="81" t="s">
        <v>5628</v>
      </c>
      <c r="H1812" s="82" t="s">
        <v>2597</v>
      </c>
      <c r="I1812" s="81" t="s">
        <v>2578</v>
      </c>
      <c r="J1812" s="83" t="s">
        <v>2578</v>
      </c>
      <c r="K1812" s="95">
        <v>2.73</v>
      </c>
      <c r="L1812" s="84">
        <v>43507</v>
      </c>
      <c r="M1812" s="85" t="s">
        <v>5958</v>
      </c>
      <c r="N1812" s="81" t="s">
        <v>2578</v>
      </c>
      <c r="P1812" s="128">
        <f t="shared" si="28"/>
        <v>0</v>
      </c>
    </row>
    <row r="1813" spans="1:16" ht="17.100000000000001" hidden="1" customHeight="1">
      <c r="A1813" s="80">
        <v>700053</v>
      </c>
      <c r="B1813" s="80" t="s">
        <v>2578</v>
      </c>
      <c r="C1813" s="81" t="s">
        <v>2594</v>
      </c>
      <c r="D1813" s="81" t="s">
        <v>5959</v>
      </c>
      <c r="E1813" s="82" t="s">
        <v>2597</v>
      </c>
      <c r="F1813" s="81"/>
      <c r="G1813" s="81" t="s">
        <v>5628</v>
      </c>
      <c r="H1813" s="82" t="s">
        <v>2597</v>
      </c>
      <c r="I1813" s="81" t="s">
        <v>2578</v>
      </c>
      <c r="J1813" s="83" t="s">
        <v>2578</v>
      </c>
      <c r="K1813" s="95">
        <v>2480</v>
      </c>
      <c r="L1813" s="84">
        <v>42534</v>
      </c>
      <c r="M1813" s="85" t="s">
        <v>5960</v>
      </c>
      <c r="N1813" s="81" t="s">
        <v>2578</v>
      </c>
      <c r="P1813" s="128">
        <f t="shared" si="28"/>
        <v>0</v>
      </c>
    </row>
    <row r="1814" spans="1:16" ht="17.100000000000001" hidden="1" customHeight="1">
      <c r="A1814" s="80">
        <v>90163</v>
      </c>
      <c r="B1814" s="80" t="s">
        <v>2578</v>
      </c>
      <c r="C1814" s="81" t="s">
        <v>2594</v>
      </c>
      <c r="D1814" s="81" t="s">
        <v>5961</v>
      </c>
      <c r="E1814" s="82" t="s">
        <v>2597</v>
      </c>
      <c r="F1814" s="81"/>
      <c r="G1814" s="81" t="s">
        <v>5628</v>
      </c>
      <c r="H1814" s="82" t="s">
        <v>2597</v>
      </c>
      <c r="I1814" s="81" t="s">
        <v>2578</v>
      </c>
      <c r="J1814" s="83" t="s">
        <v>2578</v>
      </c>
      <c r="K1814" s="95">
        <v>98.2</v>
      </c>
      <c r="L1814" s="84">
        <v>43643</v>
      </c>
      <c r="M1814" s="85" t="s">
        <v>5936</v>
      </c>
      <c r="N1814" s="81" t="s">
        <v>2578</v>
      </c>
      <c r="P1814" s="128">
        <f t="shared" si="28"/>
        <v>0</v>
      </c>
    </row>
    <row r="1815" spans="1:16" ht="17.100000000000001" hidden="1" customHeight="1">
      <c r="A1815" s="80" t="s">
        <v>5962</v>
      </c>
      <c r="B1815" s="80" t="s">
        <v>2578</v>
      </c>
      <c r="C1815" s="81" t="s">
        <v>2594</v>
      </c>
      <c r="D1815" s="81" t="s">
        <v>5631</v>
      </c>
      <c r="E1815" s="82" t="s">
        <v>2597</v>
      </c>
      <c r="F1815" s="81"/>
      <c r="G1815" s="81" t="s">
        <v>5628</v>
      </c>
      <c r="H1815" s="82" t="s">
        <v>2597</v>
      </c>
      <c r="I1815" s="81" t="s">
        <v>2578</v>
      </c>
      <c r="J1815" s="83" t="s">
        <v>2578</v>
      </c>
      <c r="K1815" s="95">
        <v>0</v>
      </c>
      <c r="L1815" s="84">
        <v>42865</v>
      </c>
      <c r="M1815" s="85" t="s">
        <v>5632</v>
      </c>
      <c r="N1815" s="81" t="s">
        <v>2578</v>
      </c>
      <c r="P1815" s="128">
        <f t="shared" si="28"/>
        <v>0</v>
      </c>
    </row>
    <row r="1816" spans="1:16" ht="17.100000000000001" hidden="1" customHeight="1">
      <c r="A1816" s="80" t="s">
        <v>5963</v>
      </c>
      <c r="B1816" s="80" t="s">
        <v>2578</v>
      </c>
      <c r="C1816" s="81" t="s">
        <v>2594</v>
      </c>
      <c r="D1816" s="81" t="s">
        <v>5635</v>
      </c>
      <c r="E1816" s="82" t="s">
        <v>2597</v>
      </c>
      <c r="F1816" s="81"/>
      <c r="G1816" s="81" t="s">
        <v>5628</v>
      </c>
      <c r="H1816" s="82" t="s">
        <v>2597</v>
      </c>
      <c r="I1816" s="81" t="s">
        <v>2578</v>
      </c>
      <c r="J1816" s="83" t="s">
        <v>2578</v>
      </c>
      <c r="K1816" s="95">
        <v>0</v>
      </c>
      <c r="L1816" s="84" t="s">
        <v>2578</v>
      </c>
      <c r="M1816" s="85" t="s">
        <v>5636</v>
      </c>
      <c r="N1816" s="81" t="s">
        <v>2578</v>
      </c>
      <c r="P1816" s="128">
        <f t="shared" si="28"/>
        <v>0</v>
      </c>
    </row>
    <row r="1817" spans="1:16" ht="17.100000000000001" hidden="1" customHeight="1">
      <c r="A1817" s="80" t="s">
        <v>5964</v>
      </c>
      <c r="B1817" s="80" t="s">
        <v>2578</v>
      </c>
      <c r="C1817" s="81" t="s">
        <v>2594</v>
      </c>
      <c r="D1817" s="81" t="s">
        <v>5637</v>
      </c>
      <c r="E1817" s="82" t="s">
        <v>2597</v>
      </c>
      <c r="F1817" s="81"/>
      <c r="G1817" s="81" t="s">
        <v>5628</v>
      </c>
      <c r="H1817" s="82" t="s">
        <v>2597</v>
      </c>
      <c r="I1817" s="81" t="s">
        <v>2578</v>
      </c>
      <c r="J1817" s="83" t="s">
        <v>2578</v>
      </c>
      <c r="K1817" s="95">
        <v>0</v>
      </c>
      <c r="L1817" s="84" t="s">
        <v>2578</v>
      </c>
      <c r="M1817" s="85" t="s">
        <v>5638</v>
      </c>
      <c r="N1817" s="81" t="s">
        <v>2578</v>
      </c>
      <c r="P1817" s="128">
        <f t="shared" si="28"/>
        <v>0</v>
      </c>
    </row>
    <row r="1818" spans="1:16" ht="17.100000000000001" hidden="1" customHeight="1">
      <c r="A1818" s="80" t="s">
        <v>5965</v>
      </c>
      <c r="B1818" s="80" t="s">
        <v>2578</v>
      </c>
      <c r="C1818" s="81" t="s">
        <v>2594</v>
      </c>
      <c r="D1818" s="81" t="s">
        <v>5639</v>
      </c>
      <c r="E1818" s="82" t="s">
        <v>2597</v>
      </c>
      <c r="F1818" s="81"/>
      <c r="G1818" s="81" t="s">
        <v>5628</v>
      </c>
      <c r="H1818" s="82" t="s">
        <v>2597</v>
      </c>
      <c r="I1818" s="81" t="s">
        <v>2578</v>
      </c>
      <c r="J1818" s="83" t="s">
        <v>2578</v>
      </c>
      <c r="K1818" s="95">
        <v>0</v>
      </c>
      <c r="L1818" s="84" t="s">
        <v>2578</v>
      </c>
      <c r="M1818" s="85" t="s">
        <v>5640</v>
      </c>
      <c r="N1818" s="81" t="s">
        <v>2578</v>
      </c>
      <c r="P1818" s="128">
        <f t="shared" si="28"/>
        <v>0</v>
      </c>
    </row>
    <row r="1819" spans="1:16" ht="17.100000000000001" hidden="1" customHeight="1">
      <c r="A1819" s="80" t="s">
        <v>5966</v>
      </c>
      <c r="B1819" s="80" t="s">
        <v>2578</v>
      </c>
      <c r="C1819" s="81" t="s">
        <v>2594</v>
      </c>
      <c r="D1819" s="81" t="s">
        <v>5641</v>
      </c>
      <c r="E1819" s="82" t="s">
        <v>2597</v>
      </c>
      <c r="F1819" s="81"/>
      <c r="G1819" s="81" t="s">
        <v>5628</v>
      </c>
      <c r="H1819" s="82" t="s">
        <v>2597</v>
      </c>
      <c r="I1819" s="81" t="s">
        <v>2578</v>
      </c>
      <c r="J1819" s="83" t="s">
        <v>2578</v>
      </c>
      <c r="K1819" s="95">
        <v>0</v>
      </c>
      <c r="L1819" s="84" t="s">
        <v>2578</v>
      </c>
      <c r="M1819" s="85" t="s">
        <v>5642</v>
      </c>
      <c r="N1819" s="81" t="s">
        <v>2578</v>
      </c>
      <c r="P1819" s="128">
        <f t="shared" si="28"/>
        <v>0</v>
      </c>
    </row>
    <row r="1820" spans="1:16" ht="17.100000000000001" hidden="1" customHeight="1">
      <c r="A1820" s="80" t="s">
        <v>5967</v>
      </c>
      <c r="B1820" s="80" t="s">
        <v>2578</v>
      </c>
      <c r="C1820" s="81" t="s">
        <v>2594</v>
      </c>
      <c r="D1820" s="81" t="s">
        <v>5968</v>
      </c>
      <c r="E1820" s="82" t="s">
        <v>2597</v>
      </c>
      <c r="F1820" s="81"/>
      <c r="G1820" s="81" t="s">
        <v>5628</v>
      </c>
      <c r="H1820" s="82" t="s">
        <v>2597</v>
      </c>
      <c r="I1820" s="81" t="s">
        <v>2578</v>
      </c>
      <c r="J1820" s="83" t="s">
        <v>2578</v>
      </c>
      <c r="K1820" s="95">
        <v>0</v>
      </c>
      <c r="L1820" s="84" t="s">
        <v>2578</v>
      </c>
      <c r="M1820" s="85" t="s">
        <v>5969</v>
      </c>
      <c r="N1820" s="81" t="s">
        <v>2578</v>
      </c>
      <c r="P1820" s="128">
        <f t="shared" si="28"/>
        <v>0</v>
      </c>
    </row>
    <row r="1821" spans="1:16" ht="17.100000000000001" hidden="1" customHeight="1">
      <c r="A1821" s="80" t="s">
        <v>5970</v>
      </c>
      <c r="B1821" s="80" t="s">
        <v>2578</v>
      </c>
      <c r="C1821" s="81" t="s">
        <v>2594</v>
      </c>
      <c r="D1821" s="81" t="s">
        <v>5655</v>
      </c>
      <c r="E1821" s="82" t="s">
        <v>2597</v>
      </c>
      <c r="F1821" s="81"/>
      <c r="G1821" s="81" t="s">
        <v>5628</v>
      </c>
      <c r="H1821" s="82" t="s">
        <v>2597</v>
      </c>
      <c r="I1821" s="81" t="s">
        <v>2578</v>
      </c>
      <c r="J1821" s="83" t="s">
        <v>2578</v>
      </c>
      <c r="K1821" s="95">
        <v>0</v>
      </c>
      <c r="L1821" s="84" t="s">
        <v>2578</v>
      </c>
      <c r="M1821" s="85" t="s">
        <v>5656</v>
      </c>
      <c r="N1821" s="81" t="s">
        <v>2578</v>
      </c>
      <c r="P1821" s="128">
        <f t="shared" si="28"/>
        <v>0</v>
      </c>
    </row>
    <row r="1822" spans="1:16" ht="17.100000000000001" hidden="1" customHeight="1">
      <c r="A1822" s="80" t="s">
        <v>5971</v>
      </c>
      <c r="B1822" s="80" t="s">
        <v>2578</v>
      </c>
      <c r="C1822" s="81" t="s">
        <v>2594</v>
      </c>
      <c r="D1822" s="81" t="s">
        <v>5661</v>
      </c>
      <c r="E1822" s="82" t="s">
        <v>2597</v>
      </c>
      <c r="F1822" s="81"/>
      <c r="G1822" s="81" t="s">
        <v>5628</v>
      </c>
      <c r="H1822" s="82" t="s">
        <v>2597</v>
      </c>
      <c r="I1822" s="81" t="s">
        <v>2578</v>
      </c>
      <c r="J1822" s="83" t="s">
        <v>2578</v>
      </c>
      <c r="K1822" s="95">
        <v>0</v>
      </c>
      <c r="L1822" s="84" t="s">
        <v>2578</v>
      </c>
      <c r="M1822" s="85" t="s">
        <v>5662</v>
      </c>
      <c r="N1822" s="81" t="s">
        <v>2578</v>
      </c>
      <c r="P1822" s="128">
        <f t="shared" si="28"/>
        <v>0</v>
      </c>
    </row>
    <row r="1823" spans="1:16" ht="17.100000000000001" hidden="1" customHeight="1">
      <c r="A1823" s="80" t="s">
        <v>5972</v>
      </c>
      <c r="B1823" s="80" t="s">
        <v>2578</v>
      </c>
      <c r="C1823" s="81" t="s">
        <v>2594</v>
      </c>
      <c r="D1823" s="81" t="s">
        <v>5698</v>
      </c>
      <c r="E1823" s="82" t="s">
        <v>2597</v>
      </c>
      <c r="F1823" s="81"/>
      <c r="G1823" s="81" t="s">
        <v>5628</v>
      </c>
      <c r="H1823" s="82" t="s">
        <v>2597</v>
      </c>
      <c r="I1823" s="81" t="s">
        <v>2578</v>
      </c>
      <c r="J1823" s="83" t="s">
        <v>2578</v>
      </c>
      <c r="K1823" s="95">
        <v>0</v>
      </c>
      <c r="L1823" s="84" t="s">
        <v>2578</v>
      </c>
      <c r="M1823" s="85" t="s">
        <v>5699</v>
      </c>
      <c r="N1823" s="81" t="s">
        <v>2578</v>
      </c>
      <c r="P1823" s="128">
        <f t="shared" si="28"/>
        <v>0</v>
      </c>
    </row>
    <row r="1824" spans="1:16" ht="17.100000000000001" hidden="1" customHeight="1">
      <c r="A1824" s="80" t="s">
        <v>5973</v>
      </c>
      <c r="B1824" s="80" t="s">
        <v>2578</v>
      </c>
      <c r="C1824" s="81" t="s">
        <v>2594</v>
      </c>
      <c r="D1824" s="81" t="s">
        <v>5700</v>
      </c>
      <c r="E1824" s="82" t="s">
        <v>2597</v>
      </c>
      <c r="F1824" s="81"/>
      <c r="G1824" s="81" t="s">
        <v>5628</v>
      </c>
      <c r="H1824" s="82" t="s">
        <v>2597</v>
      </c>
      <c r="I1824" s="81" t="s">
        <v>2578</v>
      </c>
      <c r="J1824" s="83" t="s">
        <v>2578</v>
      </c>
      <c r="K1824" s="95">
        <v>0</v>
      </c>
      <c r="L1824" s="84" t="s">
        <v>2578</v>
      </c>
      <c r="M1824" s="85" t="s">
        <v>5701</v>
      </c>
      <c r="N1824" s="81" t="s">
        <v>2578</v>
      </c>
      <c r="P1824" s="128">
        <f t="shared" si="28"/>
        <v>0</v>
      </c>
    </row>
    <row r="1825" spans="1:16" ht="17.100000000000001" hidden="1" customHeight="1">
      <c r="A1825" s="80" t="s">
        <v>5974</v>
      </c>
      <c r="B1825" s="80" t="s">
        <v>2578</v>
      </c>
      <c r="C1825" s="81" t="s">
        <v>2594</v>
      </c>
      <c r="D1825" s="81" t="s">
        <v>5704</v>
      </c>
      <c r="E1825" s="82" t="s">
        <v>2597</v>
      </c>
      <c r="F1825" s="81"/>
      <c r="G1825" s="81" t="s">
        <v>5628</v>
      </c>
      <c r="H1825" s="82" t="s">
        <v>2597</v>
      </c>
      <c r="I1825" s="81" t="s">
        <v>2578</v>
      </c>
      <c r="J1825" s="83" t="s">
        <v>2578</v>
      </c>
      <c r="K1825" s="95">
        <v>0</v>
      </c>
      <c r="L1825" s="84" t="s">
        <v>2578</v>
      </c>
      <c r="M1825" s="85" t="s">
        <v>5705</v>
      </c>
      <c r="N1825" s="81" t="s">
        <v>2578</v>
      </c>
      <c r="P1825" s="128">
        <f t="shared" si="28"/>
        <v>0</v>
      </c>
    </row>
    <row r="1826" spans="1:16" ht="17.100000000000001" hidden="1" customHeight="1">
      <c r="A1826" s="80" t="s">
        <v>5975</v>
      </c>
      <c r="B1826" s="80" t="s">
        <v>2578</v>
      </c>
      <c r="C1826" s="81" t="s">
        <v>2594</v>
      </c>
      <c r="D1826" s="81" t="s">
        <v>5708</v>
      </c>
      <c r="E1826" s="82" t="s">
        <v>2597</v>
      </c>
      <c r="F1826" s="81"/>
      <c r="G1826" s="81" t="s">
        <v>5628</v>
      </c>
      <c r="H1826" s="82" t="s">
        <v>2597</v>
      </c>
      <c r="I1826" s="81" t="s">
        <v>2578</v>
      </c>
      <c r="J1826" s="83" t="s">
        <v>2578</v>
      </c>
      <c r="K1826" s="95">
        <v>0</v>
      </c>
      <c r="L1826" s="84" t="s">
        <v>2578</v>
      </c>
      <c r="M1826" s="85" t="s">
        <v>5709</v>
      </c>
      <c r="N1826" s="81" t="s">
        <v>2578</v>
      </c>
      <c r="P1826" s="128">
        <f t="shared" si="28"/>
        <v>0</v>
      </c>
    </row>
    <row r="1827" spans="1:16" ht="17.100000000000001" hidden="1" customHeight="1">
      <c r="A1827" s="80" t="s">
        <v>5976</v>
      </c>
      <c r="B1827" s="80" t="s">
        <v>2578</v>
      </c>
      <c r="C1827" s="81" t="s">
        <v>2594</v>
      </c>
      <c r="D1827" s="81" t="s">
        <v>5718</v>
      </c>
      <c r="E1827" s="82" t="s">
        <v>2597</v>
      </c>
      <c r="F1827" s="81"/>
      <c r="G1827" s="81" t="s">
        <v>5628</v>
      </c>
      <c r="H1827" s="82" t="s">
        <v>2597</v>
      </c>
      <c r="I1827" s="81" t="s">
        <v>2578</v>
      </c>
      <c r="J1827" s="83" t="s">
        <v>2578</v>
      </c>
      <c r="K1827" s="95">
        <v>0</v>
      </c>
      <c r="L1827" s="84" t="s">
        <v>2578</v>
      </c>
      <c r="M1827" s="85" t="s">
        <v>5719</v>
      </c>
      <c r="N1827" s="81" t="s">
        <v>2578</v>
      </c>
      <c r="P1827" s="128">
        <f t="shared" si="28"/>
        <v>0</v>
      </c>
    </row>
    <row r="1828" spans="1:16" ht="17.100000000000001" hidden="1" customHeight="1">
      <c r="A1828" s="80" t="s">
        <v>5977</v>
      </c>
      <c r="B1828" s="80" t="s">
        <v>2578</v>
      </c>
      <c r="C1828" s="81" t="s">
        <v>2594</v>
      </c>
      <c r="D1828" s="81" t="s">
        <v>5723</v>
      </c>
      <c r="E1828" s="82" t="s">
        <v>2597</v>
      </c>
      <c r="F1828" s="81"/>
      <c r="G1828" s="81" t="s">
        <v>5628</v>
      </c>
      <c r="H1828" s="82" t="s">
        <v>2597</v>
      </c>
      <c r="I1828" s="81" t="s">
        <v>2578</v>
      </c>
      <c r="J1828" s="83" t="s">
        <v>2578</v>
      </c>
      <c r="K1828" s="95">
        <v>0</v>
      </c>
      <c r="L1828" s="84" t="s">
        <v>2578</v>
      </c>
      <c r="M1828" s="85" t="s">
        <v>5724</v>
      </c>
      <c r="N1828" s="81" t="s">
        <v>2578</v>
      </c>
      <c r="P1828" s="128">
        <f t="shared" si="28"/>
        <v>0</v>
      </c>
    </row>
    <row r="1829" spans="1:16" ht="17.100000000000001" hidden="1" customHeight="1">
      <c r="A1829" s="80" t="s">
        <v>5978</v>
      </c>
      <c r="B1829" s="80" t="s">
        <v>2578</v>
      </c>
      <c r="C1829" s="81" t="s">
        <v>2594</v>
      </c>
      <c r="D1829" s="81" t="s">
        <v>5979</v>
      </c>
      <c r="E1829" s="82" t="s">
        <v>2597</v>
      </c>
      <c r="F1829" s="81"/>
      <c r="G1829" s="81" t="s">
        <v>5628</v>
      </c>
      <c r="H1829" s="82" t="s">
        <v>2597</v>
      </c>
      <c r="I1829" s="81" t="s">
        <v>2578</v>
      </c>
      <c r="J1829" s="83" t="s">
        <v>2578</v>
      </c>
      <c r="K1829" s="95">
        <v>0</v>
      </c>
      <c r="L1829" s="84" t="s">
        <v>2578</v>
      </c>
      <c r="M1829" s="85" t="s">
        <v>5727</v>
      </c>
      <c r="N1829" s="81" t="s">
        <v>2578</v>
      </c>
      <c r="P1829" s="128">
        <f t="shared" si="28"/>
        <v>0</v>
      </c>
    </row>
    <row r="1830" spans="1:16" ht="17.100000000000001" hidden="1" customHeight="1">
      <c r="A1830" s="80" t="s">
        <v>5980</v>
      </c>
      <c r="B1830" s="80" t="s">
        <v>2578</v>
      </c>
      <c r="C1830" s="81" t="s">
        <v>2594</v>
      </c>
      <c r="D1830" s="81" t="s">
        <v>5744</v>
      </c>
      <c r="E1830" s="82" t="s">
        <v>2597</v>
      </c>
      <c r="F1830" s="81"/>
      <c r="G1830" s="81" t="s">
        <v>5628</v>
      </c>
      <c r="H1830" s="82" t="s">
        <v>2597</v>
      </c>
      <c r="I1830" s="81" t="s">
        <v>2578</v>
      </c>
      <c r="J1830" s="83" t="s">
        <v>2578</v>
      </c>
      <c r="K1830" s="95">
        <v>0</v>
      </c>
      <c r="L1830" s="84" t="s">
        <v>2578</v>
      </c>
      <c r="M1830" s="85" t="s">
        <v>5981</v>
      </c>
      <c r="N1830" s="81" t="s">
        <v>2578</v>
      </c>
      <c r="P1830" s="128">
        <f t="shared" si="28"/>
        <v>0</v>
      </c>
    </row>
    <row r="1831" spans="1:16" ht="17.100000000000001" hidden="1" customHeight="1">
      <c r="A1831" s="80" t="s">
        <v>5982</v>
      </c>
      <c r="B1831" s="80" t="s">
        <v>2578</v>
      </c>
      <c r="C1831" s="81" t="s">
        <v>2594</v>
      </c>
      <c r="D1831" s="81" t="s">
        <v>5746</v>
      </c>
      <c r="E1831" s="82" t="s">
        <v>2597</v>
      </c>
      <c r="F1831" s="81"/>
      <c r="G1831" s="81" t="s">
        <v>5628</v>
      </c>
      <c r="H1831" s="82" t="s">
        <v>2597</v>
      </c>
      <c r="I1831" s="81" t="s">
        <v>2578</v>
      </c>
      <c r="J1831" s="83" t="s">
        <v>2578</v>
      </c>
      <c r="K1831" s="95">
        <v>0</v>
      </c>
      <c r="L1831" s="84" t="s">
        <v>2578</v>
      </c>
      <c r="M1831" s="85" t="s">
        <v>5983</v>
      </c>
      <c r="N1831" s="81" t="s">
        <v>2578</v>
      </c>
      <c r="P1831" s="128">
        <f t="shared" si="28"/>
        <v>0</v>
      </c>
    </row>
    <row r="1832" spans="1:16" ht="17.100000000000001" hidden="1" customHeight="1">
      <c r="A1832" s="80" t="s">
        <v>5984</v>
      </c>
      <c r="B1832" s="80" t="s">
        <v>2578</v>
      </c>
      <c r="C1832" s="81" t="s">
        <v>2594</v>
      </c>
      <c r="D1832" s="81" t="s">
        <v>5767</v>
      </c>
      <c r="E1832" s="82" t="s">
        <v>2597</v>
      </c>
      <c r="F1832" s="81"/>
      <c r="G1832" s="81" t="s">
        <v>5628</v>
      </c>
      <c r="H1832" s="82" t="s">
        <v>2597</v>
      </c>
      <c r="I1832" s="81" t="s">
        <v>2578</v>
      </c>
      <c r="J1832" s="83" t="s">
        <v>2578</v>
      </c>
      <c r="K1832" s="95">
        <v>0</v>
      </c>
      <c r="L1832" s="84" t="s">
        <v>2578</v>
      </c>
      <c r="M1832" s="85" t="s">
        <v>5985</v>
      </c>
      <c r="N1832" s="81" t="s">
        <v>2578</v>
      </c>
      <c r="P1832" s="128">
        <f t="shared" si="28"/>
        <v>0</v>
      </c>
    </row>
    <row r="1833" spans="1:16" ht="17.100000000000001" hidden="1" customHeight="1">
      <c r="A1833" s="80" t="s">
        <v>5986</v>
      </c>
      <c r="B1833" s="80" t="s">
        <v>2578</v>
      </c>
      <c r="C1833" s="81" t="s">
        <v>2594</v>
      </c>
      <c r="D1833" s="81" t="s">
        <v>5769</v>
      </c>
      <c r="E1833" s="82" t="s">
        <v>2597</v>
      </c>
      <c r="F1833" s="81"/>
      <c r="G1833" s="81" t="s">
        <v>5628</v>
      </c>
      <c r="H1833" s="82" t="s">
        <v>2597</v>
      </c>
      <c r="I1833" s="81" t="s">
        <v>2578</v>
      </c>
      <c r="J1833" s="83" t="s">
        <v>2578</v>
      </c>
      <c r="K1833" s="95">
        <v>73</v>
      </c>
      <c r="L1833" s="84">
        <v>43704</v>
      </c>
      <c r="M1833" s="85" t="s">
        <v>5770</v>
      </c>
      <c r="N1833" s="81" t="s">
        <v>2578</v>
      </c>
      <c r="P1833" s="128">
        <f t="shared" si="28"/>
        <v>0</v>
      </c>
    </row>
    <row r="1834" spans="1:16" ht="17.100000000000001" hidden="1" customHeight="1">
      <c r="A1834" s="80" t="s">
        <v>5987</v>
      </c>
      <c r="B1834" s="80" t="s">
        <v>2578</v>
      </c>
      <c r="C1834" s="81" t="s">
        <v>2594</v>
      </c>
      <c r="D1834" s="81" t="s">
        <v>5783</v>
      </c>
      <c r="E1834" s="82" t="s">
        <v>2597</v>
      </c>
      <c r="F1834" s="81"/>
      <c r="G1834" s="81" t="s">
        <v>5628</v>
      </c>
      <c r="H1834" s="82" t="s">
        <v>2597</v>
      </c>
      <c r="I1834" s="81" t="s">
        <v>2578</v>
      </c>
      <c r="J1834" s="83" t="s">
        <v>2578</v>
      </c>
      <c r="K1834" s="95">
        <v>0</v>
      </c>
      <c r="L1834" s="84" t="s">
        <v>2578</v>
      </c>
      <c r="M1834" s="85" t="s">
        <v>5784</v>
      </c>
      <c r="N1834" s="81" t="s">
        <v>2578</v>
      </c>
      <c r="P1834" s="128">
        <f t="shared" si="28"/>
        <v>0</v>
      </c>
    </row>
    <row r="1835" spans="1:16" ht="17.100000000000001" hidden="1" customHeight="1">
      <c r="A1835" s="80" t="s">
        <v>5988</v>
      </c>
      <c r="B1835" s="80" t="s">
        <v>2578</v>
      </c>
      <c r="C1835" s="81" t="s">
        <v>2594</v>
      </c>
      <c r="D1835" s="81" t="s">
        <v>5989</v>
      </c>
      <c r="E1835" s="82" t="s">
        <v>2597</v>
      </c>
      <c r="F1835" s="81"/>
      <c r="G1835" s="81" t="s">
        <v>5628</v>
      </c>
      <c r="H1835" s="82" t="s">
        <v>2597</v>
      </c>
      <c r="I1835" s="81" t="s">
        <v>2578</v>
      </c>
      <c r="J1835" s="83" t="s">
        <v>2578</v>
      </c>
      <c r="K1835" s="95">
        <v>0</v>
      </c>
      <c r="L1835" s="84" t="s">
        <v>2578</v>
      </c>
      <c r="M1835" s="85" t="s">
        <v>5990</v>
      </c>
      <c r="N1835" s="81" t="s">
        <v>2578</v>
      </c>
      <c r="P1835" s="128">
        <f t="shared" si="28"/>
        <v>0</v>
      </c>
    </row>
    <row r="1836" spans="1:16" ht="17.100000000000001" hidden="1" customHeight="1">
      <c r="A1836" s="80" t="s">
        <v>5991</v>
      </c>
      <c r="B1836" s="80" t="s">
        <v>2578</v>
      </c>
      <c r="C1836" s="81" t="s">
        <v>2594</v>
      </c>
      <c r="D1836" s="81" t="s">
        <v>5805</v>
      </c>
      <c r="E1836" s="82" t="s">
        <v>2597</v>
      </c>
      <c r="F1836" s="81"/>
      <c r="G1836" s="81" t="s">
        <v>5628</v>
      </c>
      <c r="H1836" s="82" t="s">
        <v>2597</v>
      </c>
      <c r="I1836" s="81" t="s">
        <v>2578</v>
      </c>
      <c r="J1836" s="83" t="s">
        <v>2578</v>
      </c>
      <c r="K1836" s="95">
        <v>0</v>
      </c>
      <c r="L1836" s="84" t="s">
        <v>2578</v>
      </c>
      <c r="M1836" s="85" t="s">
        <v>5806</v>
      </c>
      <c r="N1836" s="81" t="s">
        <v>2578</v>
      </c>
      <c r="P1836" s="128">
        <f t="shared" si="28"/>
        <v>0</v>
      </c>
    </row>
    <row r="1837" spans="1:16" ht="17.100000000000001" hidden="1" customHeight="1">
      <c r="A1837" s="80" t="s">
        <v>5992</v>
      </c>
      <c r="B1837" s="80" t="s">
        <v>2578</v>
      </c>
      <c r="C1837" s="81" t="s">
        <v>2594</v>
      </c>
      <c r="D1837" s="81" t="s">
        <v>5857</v>
      </c>
      <c r="E1837" s="82" t="s">
        <v>2597</v>
      </c>
      <c r="F1837" s="81"/>
      <c r="G1837" s="81" t="s">
        <v>5628</v>
      </c>
      <c r="H1837" s="82" t="s">
        <v>2597</v>
      </c>
      <c r="I1837" s="81" t="s">
        <v>2578</v>
      </c>
      <c r="J1837" s="83" t="s">
        <v>2578</v>
      </c>
      <c r="K1837" s="95">
        <v>219.9</v>
      </c>
      <c r="L1837" s="84">
        <v>42299</v>
      </c>
      <c r="M1837" s="85" t="s">
        <v>5858</v>
      </c>
      <c r="N1837" s="81" t="s">
        <v>2578</v>
      </c>
      <c r="P1837" s="128">
        <f t="shared" si="28"/>
        <v>0</v>
      </c>
    </row>
    <row r="1838" spans="1:16" ht="17.100000000000001" hidden="1" customHeight="1">
      <c r="A1838" s="80" t="s">
        <v>5993</v>
      </c>
      <c r="B1838" s="80" t="s">
        <v>2578</v>
      </c>
      <c r="C1838" s="81" t="s">
        <v>2594</v>
      </c>
      <c r="D1838" s="81" t="s">
        <v>5859</v>
      </c>
      <c r="E1838" s="82" t="s">
        <v>2597</v>
      </c>
      <c r="F1838" s="81"/>
      <c r="G1838" s="81" t="s">
        <v>5628</v>
      </c>
      <c r="H1838" s="82" t="s">
        <v>2597</v>
      </c>
      <c r="I1838" s="81" t="s">
        <v>2578</v>
      </c>
      <c r="J1838" s="83" t="s">
        <v>2578</v>
      </c>
      <c r="K1838" s="95">
        <v>0</v>
      </c>
      <c r="L1838" s="84" t="s">
        <v>2578</v>
      </c>
      <c r="M1838" s="85" t="s">
        <v>5994</v>
      </c>
      <c r="N1838" s="81" t="s">
        <v>2578</v>
      </c>
      <c r="P1838" s="128">
        <f t="shared" si="28"/>
        <v>0</v>
      </c>
    </row>
    <row r="1839" spans="1:16" ht="17.100000000000001" hidden="1" customHeight="1">
      <c r="A1839" s="80" t="s">
        <v>5995</v>
      </c>
      <c r="B1839" s="80" t="s">
        <v>2578</v>
      </c>
      <c r="C1839" s="81" t="s">
        <v>2594</v>
      </c>
      <c r="D1839" s="81" t="s">
        <v>5861</v>
      </c>
      <c r="E1839" s="82" t="s">
        <v>2597</v>
      </c>
      <c r="F1839" s="81"/>
      <c r="G1839" s="81" t="s">
        <v>5628</v>
      </c>
      <c r="H1839" s="82" t="s">
        <v>2597</v>
      </c>
      <c r="I1839" s="81" t="s">
        <v>2578</v>
      </c>
      <c r="J1839" s="83" t="s">
        <v>2578</v>
      </c>
      <c r="K1839" s="95">
        <v>0</v>
      </c>
      <c r="L1839" s="84">
        <v>42858</v>
      </c>
      <c r="M1839" s="85" t="s">
        <v>5862</v>
      </c>
      <c r="N1839" s="81" t="s">
        <v>2578</v>
      </c>
      <c r="P1839" s="128">
        <f t="shared" si="28"/>
        <v>0</v>
      </c>
    </row>
    <row r="1840" spans="1:16" ht="17.100000000000001" hidden="1" customHeight="1">
      <c r="A1840" s="80" t="s">
        <v>5996</v>
      </c>
      <c r="B1840" s="80" t="s">
        <v>2578</v>
      </c>
      <c r="C1840" s="81" t="s">
        <v>2594</v>
      </c>
      <c r="D1840" s="81" t="s">
        <v>5865</v>
      </c>
      <c r="E1840" s="82" t="s">
        <v>2597</v>
      </c>
      <c r="F1840" s="81"/>
      <c r="G1840" s="81" t="s">
        <v>5628</v>
      </c>
      <c r="H1840" s="82" t="s">
        <v>2597</v>
      </c>
      <c r="I1840" s="81" t="s">
        <v>2578</v>
      </c>
      <c r="J1840" s="83" t="s">
        <v>2578</v>
      </c>
      <c r="K1840" s="95">
        <v>0</v>
      </c>
      <c r="L1840" s="84" t="s">
        <v>2578</v>
      </c>
      <c r="M1840" s="85" t="s">
        <v>5866</v>
      </c>
      <c r="N1840" s="81" t="s">
        <v>2578</v>
      </c>
      <c r="P1840" s="128">
        <f t="shared" si="28"/>
        <v>0</v>
      </c>
    </row>
    <row r="1841" spans="1:16" ht="17.100000000000001" hidden="1" customHeight="1">
      <c r="A1841" s="80" t="s">
        <v>5997</v>
      </c>
      <c r="B1841" s="80" t="s">
        <v>2578</v>
      </c>
      <c r="C1841" s="81" t="s">
        <v>2594</v>
      </c>
      <c r="D1841" s="81" t="s">
        <v>5891</v>
      </c>
      <c r="E1841" s="82" t="s">
        <v>2597</v>
      </c>
      <c r="F1841" s="81"/>
      <c r="G1841" s="81" t="s">
        <v>5628</v>
      </c>
      <c r="H1841" s="82" t="s">
        <v>2597</v>
      </c>
      <c r="I1841" s="81" t="s">
        <v>2578</v>
      </c>
      <c r="J1841" s="83" t="s">
        <v>2578</v>
      </c>
      <c r="K1841" s="95">
        <v>0</v>
      </c>
      <c r="L1841" s="84">
        <v>42927</v>
      </c>
      <c r="M1841" s="85" t="s">
        <v>5892</v>
      </c>
      <c r="N1841" s="81" t="s">
        <v>2578</v>
      </c>
      <c r="P1841" s="128">
        <f t="shared" si="28"/>
        <v>0</v>
      </c>
    </row>
    <row r="1842" spans="1:16" ht="17.100000000000001" hidden="1" customHeight="1">
      <c r="A1842" s="80" t="s">
        <v>5998</v>
      </c>
      <c r="B1842" s="80" t="s">
        <v>2578</v>
      </c>
      <c r="C1842" s="81" t="s">
        <v>2594</v>
      </c>
      <c r="D1842" s="81" t="s">
        <v>5913</v>
      </c>
      <c r="E1842" s="82" t="s">
        <v>2597</v>
      </c>
      <c r="F1842" s="81"/>
      <c r="G1842" s="81" t="s">
        <v>5628</v>
      </c>
      <c r="H1842" s="82" t="s">
        <v>2597</v>
      </c>
      <c r="I1842" s="81" t="s">
        <v>2578</v>
      </c>
      <c r="J1842" s="83" t="s">
        <v>2578</v>
      </c>
      <c r="K1842" s="95">
        <v>161.47999999999999</v>
      </c>
      <c r="L1842" s="84">
        <v>42592</v>
      </c>
      <c r="M1842" s="85" t="s">
        <v>5914</v>
      </c>
      <c r="N1842" s="81" t="s">
        <v>2578</v>
      </c>
      <c r="P1842" s="128">
        <f t="shared" si="28"/>
        <v>0</v>
      </c>
    </row>
    <row r="1843" spans="1:16" ht="17.100000000000001" hidden="1" customHeight="1">
      <c r="A1843" s="80" t="s">
        <v>5999</v>
      </c>
      <c r="B1843" s="80" t="s">
        <v>2578</v>
      </c>
      <c r="C1843" s="81" t="s">
        <v>2594</v>
      </c>
      <c r="D1843" s="81" t="s">
        <v>6000</v>
      </c>
      <c r="E1843" s="82" t="s">
        <v>2597</v>
      </c>
      <c r="F1843" s="81"/>
      <c r="G1843" s="81" t="s">
        <v>5628</v>
      </c>
      <c r="H1843" s="82" t="s">
        <v>2597</v>
      </c>
      <c r="I1843" s="81" t="s">
        <v>2578</v>
      </c>
      <c r="J1843" s="83" t="s">
        <v>2578</v>
      </c>
      <c r="K1843" s="95">
        <v>0</v>
      </c>
      <c r="L1843" s="84" t="s">
        <v>2578</v>
      </c>
      <c r="M1843" s="85" t="s">
        <v>6000</v>
      </c>
      <c r="N1843" s="81" t="s">
        <v>2578</v>
      </c>
      <c r="P1843" s="128">
        <f t="shared" si="28"/>
        <v>0</v>
      </c>
    </row>
    <row r="1844" spans="1:16" ht="17.100000000000001" hidden="1" customHeight="1">
      <c r="A1844" s="80" t="s">
        <v>6001</v>
      </c>
      <c r="B1844" s="80" t="s">
        <v>2578</v>
      </c>
      <c r="C1844" s="81" t="s">
        <v>2594</v>
      </c>
      <c r="D1844" s="81" t="s">
        <v>6002</v>
      </c>
      <c r="E1844" s="82" t="s">
        <v>2597</v>
      </c>
      <c r="F1844" s="81"/>
      <c r="G1844" s="81" t="s">
        <v>5628</v>
      </c>
      <c r="H1844" s="82" t="s">
        <v>2597</v>
      </c>
      <c r="I1844" s="81" t="s">
        <v>2578</v>
      </c>
      <c r="J1844" s="83" t="s">
        <v>2578</v>
      </c>
      <c r="K1844" s="95">
        <v>0</v>
      </c>
      <c r="L1844" s="84" t="s">
        <v>2578</v>
      </c>
      <c r="M1844" s="85" t="s">
        <v>6002</v>
      </c>
      <c r="N1844" s="81" t="s">
        <v>2578</v>
      </c>
      <c r="P1844" s="128">
        <f t="shared" si="28"/>
        <v>0</v>
      </c>
    </row>
    <row r="1845" spans="1:16" ht="17.100000000000001" hidden="1" customHeight="1">
      <c r="A1845" s="80" t="s">
        <v>6003</v>
      </c>
      <c r="B1845" s="80" t="s">
        <v>2578</v>
      </c>
      <c r="C1845" s="81" t="s">
        <v>2594</v>
      </c>
      <c r="D1845" s="81" t="s">
        <v>6004</v>
      </c>
      <c r="E1845" s="82" t="s">
        <v>2597</v>
      </c>
      <c r="F1845" s="81"/>
      <c r="G1845" s="81" t="s">
        <v>5628</v>
      </c>
      <c r="H1845" s="82" t="s">
        <v>2597</v>
      </c>
      <c r="I1845" s="81" t="s">
        <v>2578</v>
      </c>
      <c r="J1845" s="83" t="s">
        <v>2578</v>
      </c>
      <c r="K1845" s="95">
        <v>0</v>
      </c>
      <c r="L1845" s="84" t="s">
        <v>2578</v>
      </c>
      <c r="M1845" s="85" t="s">
        <v>6004</v>
      </c>
      <c r="N1845" s="81" t="s">
        <v>2578</v>
      </c>
      <c r="P1845" s="128">
        <f t="shared" si="28"/>
        <v>0</v>
      </c>
    </row>
    <row r="1846" spans="1:16" ht="17.100000000000001" hidden="1" customHeight="1">
      <c r="A1846" s="80" t="s">
        <v>6005</v>
      </c>
      <c r="B1846" s="80" t="s">
        <v>2578</v>
      </c>
      <c r="C1846" s="81" t="s">
        <v>2594</v>
      </c>
      <c r="D1846" s="81" t="s">
        <v>5955</v>
      </c>
      <c r="E1846" s="82" t="s">
        <v>2597</v>
      </c>
      <c r="F1846" s="81"/>
      <c r="G1846" s="81" t="s">
        <v>5628</v>
      </c>
      <c r="H1846" s="82" t="s">
        <v>2597</v>
      </c>
      <c r="I1846" s="81" t="s">
        <v>2578</v>
      </c>
      <c r="J1846" s="83" t="s">
        <v>2578</v>
      </c>
      <c r="K1846" s="95">
        <v>0</v>
      </c>
      <c r="L1846" s="84" t="s">
        <v>2578</v>
      </c>
      <c r="M1846" s="85" t="s">
        <v>5956</v>
      </c>
      <c r="N1846" s="81" t="s">
        <v>2578</v>
      </c>
      <c r="P1846" s="128">
        <f t="shared" si="28"/>
        <v>0</v>
      </c>
    </row>
    <row r="1847" spans="1:16" ht="17.100000000000001" hidden="1" customHeight="1">
      <c r="A1847" s="80" t="s">
        <v>6006</v>
      </c>
      <c r="B1847" s="80" t="s">
        <v>2578</v>
      </c>
      <c r="C1847" s="81" t="s">
        <v>2594</v>
      </c>
      <c r="D1847" s="81" t="s">
        <v>3204</v>
      </c>
      <c r="E1847" s="82" t="s">
        <v>2597</v>
      </c>
      <c r="F1847" s="81"/>
      <c r="G1847" s="81" t="s">
        <v>5628</v>
      </c>
      <c r="H1847" s="82" t="s">
        <v>2597</v>
      </c>
      <c r="I1847" s="81" t="s">
        <v>2578</v>
      </c>
      <c r="J1847" s="83" t="s">
        <v>2578</v>
      </c>
      <c r="K1847" s="95">
        <v>0</v>
      </c>
      <c r="L1847" s="84" t="s">
        <v>2578</v>
      </c>
      <c r="M1847" s="85" t="s">
        <v>3205</v>
      </c>
      <c r="N1847" s="81" t="s">
        <v>2578</v>
      </c>
      <c r="P1847" s="128">
        <f t="shared" si="28"/>
        <v>0</v>
      </c>
    </row>
    <row r="1848" spans="1:16" ht="17.100000000000001" hidden="1" customHeight="1">
      <c r="A1848" s="80">
        <v>150087</v>
      </c>
      <c r="B1848" s="80" t="s">
        <v>2578</v>
      </c>
      <c r="C1848" s="81" t="s">
        <v>2594</v>
      </c>
      <c r="D1848" s="81" t="s">
        <v>6007</v>
      </c>
      <c r="E1848" s="82" t="s">
        <v>2597</v>
      </c>
      <c r="F1848" s="81"/>
      <c r="G1848" s="81" t="s">
        <v>6008</v>
      </c>
      <c r="H1848" s="82" t="s">
        <v>2597</v>
      </c>
      <c r="I1848" s="81" t="s">
        <v>2578</v>
      </c>
      <c r="J1848" s="83" t="s">
        <v>2578</v>
      </c>
      <c r="K1848" s="95">
        <v>0</v>
      </c>
      <c r="L1848" s="84" t="s">
        <v>2578</v>
      </c>
      <c r="M1848" s="85" t="s">
        <v>6009</v>
      </c>
      <c r="N1848" s="81" t="s">
        <v>2578</v>
      </c>
      <c r="P1848" s="128">
        <f t="shared" si="28"/>
        <v>0</v>
      </c>
    </row>
    <row r="1849" spans="1:16" ht="17.100000000000001" hidden="1" customHeight="1">
      <c r="A1849" s="80">
        <v>190057</v>
      </c>
      <c r="B1849" s="80" t="s">
        <v>2578</v>
      </c>
      <c r="C1849" s="81" t="s">
        <v>2594</v>
      </c>
      <c r="D1849" s="81" t="s">
        <v>6010</v>
      </c>
      <c r="E1849" s="82" t="s">
        <v>2597</v>
      </c>
      <c r="F1849" s="81"/>
      <c r="G1849" s="81" t="s">
        <v>6011</v>
      </c>
      <c r="H1849" s="82" t="s">
        <v>2597</v>
      </c>
      <c r="I1849" s="81" t="s">
        <v>2578</v>
      </c>
      <c r="J1849" s="83" t="s">
        <v>2578</v>
      </c>
      <c r="K1849" s="95">
        <v>470.75</v>
      </c>
      <c r="L1849" s="84">
        <v>42766</v>
      </c>
      <c r="M1849" s="85" t="s">
        <v>6012</v>
      </c>
      <c r="N1849" s="81" t="s">
        <v>2578</v>
      </c>
      <c r="P1849" s="128">
        <f t="shared" si="28"/>
        <v>0</v>
      </c>
    </row>
    <row r="1850" spans="1:16" ht="17.100000000000001" hidden="1" customHeight="1">
      <c r="A1850" s="80">
        <v>190058</v>
      </c>
      <c r="B1850" s="80" t="s">
        <v>2578</v>
      </c>
      <c r="C1850" s="81" t="s">
        <v>2594</v>
      </c>
      <c r="D1850" s="81" t="s">
        <v>6013</v>
      </c>
      <c r="E1850" s="82" t="s">
        <v>2597</v>
      </c>
      <c r="F1850" s="81"/>
      <c r="G1850" s="81" t="s">
        <v>6011</v>
      </c>
      <c r="H1850" s="82" t="s">
        <v>2597</v>
      </c>
      <c r="I1850" s="81" t="s">
        <v>2578</v>
      </c>
      <c r="J1850" s="83" t="s">
        <v>2578</v>
      </c>
      <c r="K1850" s="95">
        <v>2500</v>
      </c>
      <c r="L1850" s="84">
        <v>42766</v>
      </c>
      <c r="M1850" s="85" t="s">
        <v>6013</v>
      </c>
      <c r="N1850" s="81" t="s">
        <v>2578</v>
      </c>
      <c r="P1850" s="128">
        <f t="shared" si="28"/>
        <v>0</v>
      </c>
    </row>
    <row r="1851" spans="1:16" ht="17.100000000000001" hidden="1" customHeight="1">
      <c r="A1851" s="80">
        <v>190059</v>
      </c>
      <c r="B1851" s="80" t="s">
        <v>2578</v>
      </c>
      <c r="C1851" s="81" t="s">
        <v>2594</v>
      </c>
      <c r="D1851" s="81" t="s">
        <v>6014</v>
      </c>
      <c r="E1851" s="82" t="s">
        <v>2597</v>
      </c>
      <c r="F1851" s="81"/>
      <c r="G1851" s="81" t="s">
        <v>6011</v>
      </c>
      <c r="H1851" s="82" t="s">
        <v>2597</v>
      </c>
      <c r="I1851" s="81" t="s">
        <v>2578</v>
      </c>
      <c r="J1851" s="83" t="s">
        <v>2578</v>
      </c>
      <c r="K1851" s="95">
        <v>1</v>
      </c>
      <c r="L1851" s="84">
        <v>43671</v>
      </c>
      <c r="M1851" s="85" t="s">
        <v>6015</v>
      </c>
      <c r="N1851" s="81" t="s">
        <v>2578</v>
      </c>
      <c r="P1851" s="128">
        <f t="shared" si="28"/>
        <v>0</v>
      </c>
    </row>
    <row r="1852" spans="1:16" ht="17.100000000000001" hidden="1" customHeight="1">
      <c r="A1852" s="80">
        <v>190060</v>
      </c>
      <c r="B1852" s="80" t="s">
        <v>2578</v>
      </c>
      <c r="C1852" s="81" t="s">
        <v>2594</v>
      </c>
      <c r="D1852" s="81" t="s">
        <v>6016</v>
      </c>
      <c r="E1852" s="82" t="s">
        <v>2597</v>
      </c>
      <c r="F1852" s="81"/>
      <c r="G1852" s="81" t="s">
        <v>6011</v>
      </c>
      <c r="H1852" s="82" t="s">
        <v>2597</v>
      </c>
      <c r="I1852" s="81" t="s">
        <v>2578</v>
      </c>
      <c r="J1852" s="83" t="s">
        <v>2578</v>
      </c>
      <c r="K1852" s="95">
        <v>4.03</v>
      </c>
      <c r="L1852" s="84">
        <v>42751</v>
      </c>
      <c r="M1852" s="85" t="s">
        <v>6017</v>
      </c>
      <c r="N1852" s="81" t="s">
        <v>2578</v>
      </c>
      <c r="P1852" s="128">
        <f t="shared" si="28"/>
        <v>0</v>
      </c>
    </row>
    <row r="1853" spans="1:16" ht="17.100000000000001" hidden="1" customHeight="1">
      <c r="A1853" s="80">
        <v>190061</v>
      </c>
      <c r="B1853" s="80" t="s">
        <v>2578</v>
      </c>
      <c r="C1853" s="81" t="s">
        <v>2594</v>
      </c>
      <c r="D1853" s="81" t="s">
        <v>6018</v>
      </c>
      <c r="E1853" s="82" t="s">
        <v>2597</v>
      </c>
      <c r="F1853" s="81"/>
      <c r="G1853" s="81" t="s">
        <v>6011</v>
      </c>
      <c r="H1853" s="82" t="s">
        <v>2597</v>
      </c>
      <c r="I1853" s="81" t="s">
        <v>2578</v>
      </c>
      <c r="J1853" s="83" t="s">
        <v>2578</v>
      </c>
      <c r="K1853" s="95">
        <v>2.97</v>
      </c>
      <c r="L1853" s="84">
        <v>42756</v>
      </c>
      <c r="M1853" s="85" t="s">
        <v>6019</v>
      </c>
      <c r="N1853" s="81" t="s">
        <v>2578</v>
      </c>
      <c r="P1853" s="128">
        <f t="shared" si="28"/>
        <v>0</v>
      </c>
    </row>
    <row r="1854" spans="1:16" ht="17.100000000000001" hidden="1" customHeight="1">
      <c r="A1854" s="80">
        <v>190029</v>
      </c>
      <c r="B1854" s="80" t="s">
        <v>2578</v>
      </c>
      <c r="C1854" s="81" t="s">
        <v>2594</v>
      </c>
      <c r="D1854" s="81" t="s">
        <v>6020</v>
      </c>
      <c r="E1854" s="82" t="s">
        <v>2597</v>
      </c>
      <c r="F1854" s="81"/>
      <c r="G1854" s="81" t="s">
        <v>6021</v>
      </c>
      <c r="H1854" s="82" t="s">
        <v>2597</v>
      </c>
      <c r="I1854" s="81" t="s">
        <v>2578</v>
      </c>
      <c r="J1854" s="83" t="s">
        <v>2578</v>
      </c>
      <c r="K1854" s="95">
        <v>0</v>
      </c>
      <c r="L1854" s="84" t="s">
        <v>2578</v>
      </c>
      <c r="M1854" s="85" t="s">
        <v>6022</v>
      </c>
      <c r="N1854" s="81" t="s">
        <v>2578</v>
      </c>
      <c r="P1854" s="128">
        <f t="shared" si="28"/>
        <v>0</v>
      </c>
    </row>
    <row r="1855" spans="1:16" ht="17.100000000000001" hidden="1" customHeight="1">
      <c r="A1855" s="80">
        <v>190030</v>
      </c>
      <c r="B1855" s="80" t="s">
        <v>2578</v>
      </c>
      <c r="C1855" s="81" t="s">
        <v>2594</v>
      </c>
      <c r="D1855" s="81" t="s">
        <v>6023</v>
      </c>
      <c r="E1855" s="82" t="s">
        <v>2597</v>
      </c>
      <c r="F1855" s="81"/>
      <c r="G1855" s="81" t="s">
        <v>6021</v>
      </c>
      <c r="H1855" s="82" t="s">
        <v>2597</v>
      </c>
      <c r="I1855" s="81" t="s">
        <v>2578</v>
      </c>
      <c r="J1855" s="83" t="s">
        <v>2578</v>
      </c>
      <c r="K1855" s="95">
        <v>0</v>
      </c>
      <c r="L1855" s="84" t="s">
        <v>2578</v>
      </c>
      <c r="M1855" s="85" t="s">
        <v>6024</v>
      </c>
      <c r="N1855" s="81" t="s">
        <v>2578</v>
      </c>
      <c r="P1855" s="128">
        <f t="shared" si="28"/>
        <v>0</v>
      </c>
    </row>
    <row r="1856" spans="1:16" ht="17.100000000000001" hidden="1" customHeight="1">
      <c r="A1856" s="80">
        <v>190031</v>
      </c>
      <c r="B1856" s="80" t="s">
        <v>2578</v>
      </c>
      <c r="C1856" s="81" t="s">
        <v>2594</v>
      </c>
      <c r="D1856" s="81" t="s">
        <v>6025</v>
      </c>
      <c r="E1856" s="82" t="s">
        <v>2597</v>
      </c>
      <c r="F1856" s="81"/>
      <c r="G1856" s="81" t="s">
        <v>6021</v>
      </c>
      <c r="H1856" s="82" t="s">
        <v>2597</v>
      </c>
      <c r="I1856" s="81" t="s">
        <v>2578</v>
      </c>
      <c r="J1856" s="83" t="s">
        <v>2578</v>
      </c>
      <c r="K1856" s="95">
        <v>0</v>
      </c>
      <c r="L1856" s="84" t="s">
        <v>2578</v>
      </c>
      <c r="M1856" s="85" t="s">
        <v>6026</v>
      </c>
      <c r="N1856" s="81" t="s">
        <v>2578</v>
      </c>
      <c r="P1856" s="128">
        <f t="shared" si="28"/>
        <v>0</v>
      </c>
    </row>
    <row r="1857" spans="1:16" ht="17.100000000000001" hidden="1" customHeight="1">
      <c r="A1857" s="80">
        <v>190032</v>
      </c>
      <c r="B1857" s="80" t="s">
        <v>2578</v>
      </c>
      <c r="C1857" s="81" t="s">
        <v>2594</v>
      </c>
      <c r="D1857" s="81" t="s">
        <v>6027</v>
      </c>
      <c r="E1857" s="82" t="s">
        <v>2597</v>
      </c>
      <c r="F1857" s="81"/>
      <c r="G1857" s="81" t="s">
        <v>6021</v>
      </c>
      <c r="H1857" s="82" t="s">
        <v>2597</v>
      </c>
      <c r="I1857" s="81" t="s">
        <v>2578</v>
      </c>
      <c r="J1857" s="83" t="s">
        <v>2578</v>
      </c>
      <c r="K1857" s="95">
        <v>0</v>
      </c>
      <c r="L1857" s="84" t="s">
        <v>2578</v>
      </c>
      <c r="M1857" s="85" t="s">
        <v>6028</v>
      </c>
      <c r="N1857" s="81" t="s">
        <v>2578</v>
      </c>
      <c r="P1857" s="128">
        <f t="shared" si="28"/>
        <v>0</v>
      </c>
    </row>
    <row r="1858" spans="1:16" ht="17.100000000000001" hidden="1" customHeight="1">
      <c r="A1858" s="80">
        <v>190033</v>
      </c>
      <c r="B1858" s="80" t="s">
        <v>2578</v>
      </c>
      <c r="C1858" s="81" t="s">
        <v>2594</v>
      </c>
      <c r="D1858" s="81" t="s">
        <v>6029</v>
      </c>
      <c r="E1858" s="82" t="s">
        <v>2597</v>
      </c>
      <c r="F1858" s="81"/>
      <c r="G1858" s="81" t="s">
        <v>6021</v>
      </c>
      <c r="H1858" s="82" t="s">
        <v>2597</v>
      </c>
      <c r="I1858" s="81" t="s">
        <v>2578</v>
      </c>
      <c r="J1858" s="83" t="s">
        <v>2578</v>
      </c>
      <c r="K1858" s="95">
        <v>0</v>
      </c>
      <c r="L1858" s="84" t="s">
        <v>2578</v>
      </c>
      <c r="M1858" s="85" t="s">
        <v>6030</v>
      </c>
      <c r="N1858" s="81" t="s">
        <v>2578</v>
      </c>
      <c r="P1858" s="128">
        <f t="shared" si="28"/>
        <v>0</v>
      </c>
    </row>
    <row r="1859" spans="1:16" ht="17.100000000000001" hidden="1" customHeight="1">
      <c r="A1859" s="80">
        <v>190034</v>
      </c>
      <c r="B1859" s="80" t="s">
        <v>2578</v>
      </c>
      <c r="C1859" s="81" t="s">
        <v>2594</v>
      </c>
      <c r="D1859" s="81" t="s">
        <v>6031</v>
      </c>
      <c r="E1859" s="82" t="s">
        <v>2597</v>
      </c>
      <c r="F1859" s="81"/>
      <c r="G1859" s="81" t="s">
        <v>6021</v>
      </c>
      <c r="H1859" s="82" t="s">
        <v>2597</v>
      </c>
      <c r="I1859" s="81" t="s">
        <v>2578</v>
      </c>
      <c r="J1859" s="83" t="s">
        <v>2578</v>
      </c>
      <c r="K1859" s="95">
        <v>0</v>
      </c>
      <c r="L1859" s="84" t="s">
        <v>2578</v>
      </c>
      <c r="M1859" s="85" t="s">
        <v>6032</v>
      </c>
      <c r="N1859" s="81" t="s">
        <v>2578</v>
      </c>
      <c r="P1859" s="128">
        <f t="shared" si="28"/>
        <v>0</v>
      </c>
    </row>
    <row r="1860" spans="1:16" ht="17.100000000000001" hidden="1" customHeight="1">
      <c r="A1860" s="80">
        <v>190035</v>
      </c>
      <c r="B1860" s="80" t="s">
        <v>2578</v>
      </c>
      <c r="C1860" s="81" t="s">
        <v>2594</v>
      </c>
      <c r="D1860" s="81" t="s">
        <v>6033</v>
      </c>
      <c r="E1860" s="82" t="s">
        <v>2597</v>
      </c>
      <c r="F1860" s="81"/>
      <c r="G1860" s="81" t="s">
        <v>6021</v>
      </c>
      <c r="H1860" s="82" t="s">
        <v>2597</v>
      </c>
      <c r="I1860" s="81" t="s">
        <v>2578</v>
      </c>
      <c r="J1860" s="83" t="s">
        <v>2578</v>
      </c>
      <c r="K1860" s="95">
        <v>0</v>
      </c>
      <c r="L1860" s="84" t="s">
        <v>2578</v>
      </c>
      <c r="M1860" s="85" t="s">
        <v>6034</v>
      </c>
      <c r="N1860" s="81" t="s">
        <v>2578</v>
      </c>
      <c r="P1860" s="128">
        <f t="shared" si="28"/>
        <v>0</v>
      </c>
    </row>
    <row r="1861" spans="1:16" ht="17.100000000000001" hidden="1" customHeight="1">
      <c r="A1861" s="80">
        <v>190036</v>
      </c>
      <c r="B1861" s="80" t="s">
        <v>2578</v>
      </c>
      <c r="C1861" s="81" t="s">
        <v>2594</v>
      </c>
      <c r="D1861" s="81" t="s">
        <v>6035</v>
      </c>
      <c r="E1861" s="82" t="s">
        <v>2597</v>
      </c>
      <c r="F1861" s="81"/>
      <c r="G1861" s="81" t="s">
        <v>6021</v>
      </c>
      <c r="H1861" s="82" t="s">
        <v>2597</v>
      </c>
      <c r="I1861" s="81" t="s">
        <v>2578</v>
      </c>
      <c r="J1861" s="83" t="s">
        <v>2578</v>
      </c>
      <c r="K1861" s="95">
        <v>0</v>
      </c>
      <c r="L1861" s="84" t="s">
        <v>2578</v>
      </c>
      <c r="M1861" s="85" t="s">
        <v>6036</v>
      </c>
      <c r="N1861" s="81" t="s">
        <v>2578</v>
      </c>
      <c r="P1861" s="128">
        <f t="shared" si="28"/>
        <v>0</v>
      </c>
    </row>
    <row r="1862" spans="1:16" ht="17.100000000000001" hidden="1" customHeight="1">
      <c r="A1862" s="80">
        <v>190037</v>
      </c>
      <c r="B1862" s="80" t="s">
        <v>2578</v>
      </c>
      <c r="C1862" s="81" t="s">
        <v>2594</v>
      </c>
      <c r="D1862" s="81" t="s">
        <v>6037</v>
      </c>
      <c r="E1862" s="82" t="s">
        <v>2597</v>
      </c>
      <c r="F1862" s="81"/>
      <c r="G1862" s="81" t="s">
        <v>6021</v>
      </c>
      <c r="H1862" s="82" t="s">
        <v>2597</v>
      </c>
      <c r="I1862" s="81" t="s">
        <v>2578</v>
      </c>
      <c r="J1862" s="83" t="s">
        <v>2578</v>
      </c>
      <c r="K1862" s="95">
        <v>0</v>
      </c>
      <c r="L1862" s="84" t="s">
        <v>2578</v>
      </c>
      <c r="M1862" s="85" t="s">
        <v>6038</v>
      </c>
      <c r="N1862" s="81" t="s">
        <v>2578</v>
      </c>
      <c r="P1862" s="128">
        <f t="shared" si="28"/>
        <v>0</v>
      </c>
    </row>
    <row r="1863" spans="1:16" ht="17.100000000000001" hidden="1" customHeight="1">
      <c r="A1863" s="80">
        <v>190038</v>
      </c>
      <c r="B1863" s="80" t="s">
        <v>2578</v>
      </c>
      <c r="C1863" s="81" t="s">
        <v>2594</v>
      </c>
      <c r="D1863" s="81" t="s">
        <v>6039</v>
      </c>
      <c r="E1863" s="82" t="s">
        <v>2597</v>
      </c>
      <c r="F1863" s="81"/>
      <c r="G1863" s="81" t="s">
        <v>6021</v>
      </c>
      <c r="H1863" s="82" t="s">
        <v>2597</v>
      </c>
      <c r="I1863" s="81" t="s">
        <v>2578</v>
      </c>
      <c r="J1863" s="83" t="s">
        <v>2578</v>
      </c>
      <c r="K1863" s="95">
        <v>0</v>
      </c>
      <c r="L1863" s="84" t="s">
        <v>2578</v>
      </c>
      <c r="M1863" s="85" t="s">
        <v>6040</v>
      </c>
      <c r="N1863" s="81" t="s">
        <v>2578</v>
      </c>
      <c r="P1863" s="128">
        <f t="shared" si="28"/>
        <v>0</v>
      </c>
    </row>
    <row r="1864" spans="1:16" ht="17.100000000000001" hidden="1" customHeight="1">
      <c r="A1864" s="80">
        <v>190042</v>
      </c>
      <c r="B1864" s="80" t="s">
        <v>2578</v>
      </c>
      <c r="C1864" s="81" t="s">
        <v>2594</v>
      </c>
      <c r="D1864" s="81" t="s">
        <v>6041</v>
      </c>
      <c r="E1864" s="82" t="s">
        <v>2597</v>
      </c>
      <c r="F1864" s="81"/>
      <c r="G1864" s="81" t="s">
        <v>6021</v>
      </c>
      <c r="H1864" s="82" t="s">
        <v>2597</v>
      </c>
      <c r="I1864" s="81" t="s">
        <v>2578</v>
      </c>
      <c r="J1864" s="83" t="s">
        <v>2578</v>
      </c>
      <c r="K1864" s="95">
        <v>0</v>
      </c>
      <c r="L1864" s="84" t="s">
        <v>2578</v>
      </c>
      <c r="M1864" s="85" t="s">
        <v>6042</v>
      </c>
      <c r="N1864" s="81" t="s">
        <v>2578</v>
      </c>
      <c r="P1864" s="128">
        <f t="shared" si="28"/>
        <v>0</v>
      </c>
    </row>
    <row r="1865" spans="1:16" ht="17.100000000000001" hidden="1" customHeight="1">
      <c r="A1865" s="80">
        <v>190043</v>
      </c>
      <c r="B1865" s="80" t="s">
        <v>2578</v>
      </c>
      <c r="C1865" s="81" t="s">
        <v>2594</v>
      </c>
      <c r="D1865" s="81" t="s">
        <v>6043</v>
      </c>
      <c r="E1865" s="82" t="s">
        <v>2597</v>
      </c>
      <c r="F1865" s="81"/>
      <c r="G1865" s="81" t="s">
        <v>6021</v>
      </c>
      <c r="H1865" s="82" t="s">
        <v>2597</v>
      </c>
      <c r="I1865" s="81" t="s">
        <v>2578</v>
      </c>
      <c r="J1865" s="83" t="s">
        <v>2578</v>
      </c>
      <c r="K1865" s="95">
        <v>0</v>
      </c>
      <c r="L1865" s="84" t="s">
        <v>2578</v>
      </c>
      <c r="M1865" s="85" t="s">
        <v>6044</v>
      </c>
      <c r="N1865" s="81" t="s">
        <v>2578</v>
      </c>
      <c r="P1865" s="128">
        <f t="shared" si="28"/>
        <v>0</v>
      </c>
    </row>
    <row r="1866" spans="1:16" ht="17.100000000000001" hidden="1" customHeight="1">
      <c r="A1866" s="80">
        <v>190074</v>
      </c>
      <c r="B1866" s="80" t="s">
        <v>2578</v>
      </c>
      <c r="C1866" s="81" t="s">
        <v>2594</v>
      </c>
      <c r="D1866" s="81" t="s">
        <v>6045</v>
      </c>
      <c r="E1866" s="82" t="s">
        <v>2597</v>
      </c>
      <c r="F1866" s="81"/>
      <c r="G1866" s="81" t="s">
        <v>6021</v>
      </c>
      <c r="H1866" s="82" t="s">
        <v>2597</v>
      </c>
      <c r="I1866" s="81" t="s">
        <v>2578</v>
      </c>
      <c r="J1866" s="83" t="s">
        <v>2578</v>
      </c>
      <c r="K1866" s="95">
        <v>0</v>
      </c>
      <c r="L1866" s="84" t="s">
        <v>2578</v>
      </c>
      <c r="M1866" s="85" t="s">
        <v>2578</v>
      </c>
      <c r="N1866" s="81" t="s">
        <v>2578</v>
      </c>
      <c r="P1866" s="128">
        <f t="shared" si="28"/>
        <v>0</v>
      </c>
    </row>
    <row r="1867" spans="1:16" ht="17.100000000000001" hidden="1" customHeight="1">
      <c r="A1867" s="80">
        <v>190001</v>
      </c>
      <c r="B1867" s="80" t="s">
        <v>2578</v>
      </c>
      <c r="C1867" s="81" t="s">
        <v>2594</v>
      </c>
      <c r="D1867" s="81" t="s">
        <v>6046</v>
      </c>
      <c r="E1867" s="82" t="s">
        <v>2597</v>
      </c>
      <c r="F1867" s="81"/>
      <c r="G1867" s="81" t="s">
        <v>6047</v>
      </c>
      <c r="H1867" s="82" t="s">
        <v>2597</v>
      </c>
      <c r="I1867" s="81" t="s">
        <v>2578</v>
      </c>
      <c r="J1867" s="83" t="s">
        <v>2578</v>
      </c>
      <c r="K1867" s="95">
        <v>0</v>
      </c>
      <c r="L1867" s="84" t="s">
        <v>2578</v>
      </c>
      <c r="M1867" s="85" t="s">
        <v>6048</v>
      </c>
      <c r="N1867" s="81" t="s">
        <v>2578</v>
      </c>
      <c r="P1867" s="128">
        <f t="shared" ref="P1867:P1930" si="29">K1867*F1867</f>
        <v>0</v>
      </c>
    </row>
    <row r="1868" spans="1:16" ht="17.100000000000001" hidden="1" customHeight="1">
      <c r="A1868" s="80">
        <v>190002</v>
      </c>
      <c r="B1868" s="80" t="s">
        <v>2578</v>
      </c>
      <c r="C1868" s="81" t="s">
        <v>2594</v>
      </c>
      <c r="D1868" s="81" t="s">
        <v>6049</v>
      </c>
      <c r="E1868" s="82" t="s">
        <v>2597</v>
      </c>
      <c r="F1868" s="81"/>
      <c r="G1868" s="81" t="s">
        <v>6047</v>
      </c>
      <c r="H1868" s="82" t="s">
        <v>2597</v>
      </c>
      <c r="I1868" s="81" t="s">
        <v>2578</v>
      </c>
      <c r="J1868" s="83" t="s">
        <v>2578</v>
      </c>
      <c r="K1868" s="95">
        <v>0</v>
      </c>
      <c r="L1868" s="84" t="s">
        <v>2578</v>
      </c>
      <c r="M1868" s="85" t="s">
        <v>6050</v>
      </c>
      <c r="N1868" s="81" t="s">
        <v>2578</v>
      </c>
      <c r="P1868" s="128">
        <f t="shared" si="29"/>
        <v>0</v>
      </c>
    </row>
    <row r="1869" spans="1:16" ht="17.100000000000001" hidden="1" customHeight="1">
      <c r="A1869" s="80">
        <v>190003</v>
      </c>
      <c r="B1869" s="80" t="s">
        <v>2578</v>
      </c>
      <c r="C1869" s="81" t="s">
        <v>2594</v>
      </c>
      <c r="D1869" s="81" t="s">
        <v>6051</v>
      </c>
      <c r="E1869" s="82" t="s">
        <v>2597</v>
      </c>
      <c r="F1869" s="81"/>
      <c r="G1869" s="81" t="s">
        <v>6047</v>
      </c>
      <c r="H1869" s="82" t="s">
        <v>2597</v>
      </c>
      <c r="I1869" s="81" t="s">
        <v>2578</v>
      </c>
      <c r="J1869" s="83" t="s">
        <v>2578</v>
      </c>
      <c r="K1869" s="95">
        <v>0</v>
      </c>
      <c r="L1869" s="84" t="s">
        <v>2578</v>
      </c>
      <c r="M1869" s="85" t="s">
        <v>6052</v>
      </c>
      <c r="N1869" s="81" t="s">
        <v>2578</v>
      </c>
      <c r="P1869" s="128">
        <f t="shared" si="29"/>
        <v>0</v>
      </c>
    </row>
    <row r="1870" spans="1:16" ht="17.100000000000001" hidden="1" customHeight="1">
      <c r="A1870" s="80">
        <v>190004</v>
      </c>
      <c r="B1870" s="80" t="s">
        <v>2578</v>
      </c>
      <c r="C1870" s="81" t="s">
        <v>2594</v>
      </c>
      <c r="D1870" s="81" t="s">
        <v>6053</v>
      </c>
      <c r="E1870" s="82" t="s">
        <v>2597</v>
      </c>
      <c r="F1870" s="81"/>
      <c r="G1870" s="81" t="s">
        <v>6047</v>
      </c>
      <c r="H1870" s="82" t="s">
        <v>2597</v>
      </c>
      <c r="I1870" s="81" t="s">
        <v>2578</v>
      </c>
      <c r="J1870" s="83" t="s">
        <v>2578</v>
      </c>
      <c r="K1870" s="95">
        <v>0</v>
      </c>
      <c r="L1870" s="84" t="s">
        <v>2578</v>
      </c>
      <c r="M1870" s="85" t="s">
        <v>6054</v>
      </c>
      <c r="N1870" s="81" t="s">
        <v>2578</v>
      </c>
      <c r="P1870" s="128">
        <f t="shared" si="29"/>
        <v>0</v>
      </c>
    </row>
    <row r="1871" spans="1:16" ht="17.100000000000001" hidden="1" customHeight="1">
      <c r="A1871" s="80">
        <v>190005</v>
      </c>
      <c r="B1871" s="80" t="s">
        <v>2578</v>
      </c>
      <c r="C1871" s="81" t="s">
        <v>2594</v>
      </c>
      <c r="D1871" s="81" t="s">
        <v>6055</v>
      </c>
      <c r="E1871" s="82" t="s">
        <v>2597</v>
      </c>
      <c r="F1871" s="81"/>
      <c r="G1871" s="81" t="s">
        <v>6047</v>
      </c>
      <c r="H1871" s="82" t="s">
        <v>2597</v>
      </c>
      <c r="I1871" s="81" t="s">
        <v>2578</v>
      </c>
      <c r="J1871" s="83" t="s">
        <v>2578</v>
      </c>
      <c r="K1871" s="95">
        <v>0</v>
      </c>
      <c r="L1871" s="84" t="s">
        <v>2578</v>
      </c>
      <c r="M1871" s="85" t="s">
        <v>6056</v>
      </c>
      <c r="N1871" s="81" t="s">
        <v>2578</v>
      </c>
      <c r="P1871" s="128">
        <f t="shared" si="29"/>
        <v>0</v>
      </c>
    </row>
    <row r="1872" spans="1:16" ht="17.100000000000001" hidden="1" customHeight="1">
      <c r="A1872" s="80">
        <v>190006</v>
      </c>
      <c r="B1872" s="80" t="s">
        <v>2578</v>
      </c>
      <c r="C1872" s="81" t="s">
        <v>2594</v>
      </c>
      <c r="D1872" s="81" t="s">
        <v>6057</v>
      </c>
      <c r="E1872" s="82" t="s">
        <v>2597</v>
      </c>
      <c r="F1872" s="81"/>
      <c r="G1872" s="81" t="s">
        <v>6047</v>
      </c>
      <c r="H1872" s="82" t="s">
        <v>2597</v>
      </c>
      <c r="I1872" s="81" t="s">
        <v>2578</v>
      </c>
      <c r="J1872" s="83" t="s">
        <v>2578</v>
      </c>
      <c r="K1872" s="95">
        <v>0</v>
      </c>
      <c r="L1872" s="84" t="s">
        <v>2578</v>
      </c>
      <c r="M1872" s="85" t="s">
        <v>6058</v>
      </c>
      <c r="N1872" s="81" t="s">
        <v>2578</v>
      </c>
      <c r="P1872" s="128">
        <f t="shared" si="29"/>
        <v>0</v>
      </c>
    </row>
    <row r="1873" spans="1:16" ht="17.100000000000001" hidden="1" customHeight="1">
      <c r="A1873" s="80">
        <v>190007</v>
      </c>
      <c r="B1873" s="80" t="s">
        <v>2578</v>
      </c>
      <c r="C1873" s="81" t="s">
        <v>2594</v>
      </c>
      <c r="D1873" s="81" t="s">
        <v>6059</v>
      </c>
      <c r="E1873" s="82" t="s">
        <v>2597</v>
      </c>
      <c r="F1873" s="81"/>
      <c r="G1873" s="81" t="s">
        <v>6047</v>
      </c>
      <c r="H1873" s="82" t="s">
        <v>2597</v>
      </c>
      <c r="I1873" s="81" t="s">
        <v>2578</v>
      </c>
      <c r="J1873" s="83" t="s">
        <v>2578</v>
      </c>
      <c r="K1873" s="95">
        <v>0</v>
      </c>
      <c r="L1873" s="84" t="s">
        <v>2578</v>
      </c>
      <c r="M1873" s="85" t="s">
        <v>6060</v>
      </c>
      <c r="N1873" s="81" t="s">
        <v>2578</v>
      </c>
      <c r="P1873" s="128">
        <f t="shared" si="29"/>
        <v>0</v>
      </c>
    </row>
    <row r="1874" spans="1:16" ht="17.100000000000001" hidden="1" customHeight="1">
      <c r="A1874" s="80">
        <v>190008</v>
      </c>
      <c r="B1874" s="80" t="s">
        <v>2578</v>
      </c>
      <c r="C1874" s="81" t="s">
        <v>2594</v>
      </c>
      <c r="D1874" s="81" t="s">
        <v>6061</v>
      </c>
      <c r="E1874" s="82" t="s">
        <v>2597</v>
      </c>
      <c r="F1874" s="81"/>
      <c r="G1874" s="81" t="s">
        <v>6047</v>
      </c>
      <c r="H1874" s="82" t="s">
        <v>2597</v>
      </c>
      <c r="I1874" s="81" t="s">
        <v>2578</v>
      </c>
      <c r="J1874" s="83" t="s">
        <v>2578</v>
      </c>
      <c r="K1874" s="95">
        <v>0</v>
      </c>
      <c r="L1874" s="84" t="s">
        <v>2578</v>
      </c>
      <c r="M1874" s="85" t="s">
        <v>6062</v>
      </c>
      <c r="N1874" s="81" t="s">
        <v>2578</v>
      </c>
      <c r="P1874" s="128">
        <f t="shared" si="29"/>
        <v>0</v>
      </c>
    </row>
    <row r="1875" spans="1:16" ht="17.100000000000001" hidden="1" customHeight="1">
      <c r="A1875" s="80">
        <v>190009</v>
      </c>
      <c r="B1875" s="80" t="s">
        <v>2578</v>
      </c>
      <c r="C1875" s="81" t="s">
        <v>2594</v>
      </c>
      <c r="D1875" s="81" t="s">
        <v>6063</v>
      </c>
      <c r="E1875" s="82" t="s">
        <v>2597</v>
      </c>
      <c r="F1875" s="81"/>
      <c r="G1875" s="81" t="s">
        <v>6047</v>
      </c>
      <c r="H1875" s="82" t="s">
        <v>2597</v>
      </c>
      <c r="I1875" s="81" t="s">
        <v>2578</v>
      </c>
      <c r="J1875" s="83" t="s">
        <v>2578</v>
      </c>
      <c r="K1875" s="95">
        <v>0</v>
      </c>
      <c r="L1875" s="84" t="s">
        <v>2578</v>
      </c>
      <c r="M1875" s="85" t="s">
        <v>6064</v>
      </c>
      <c r="N1875" s="81" t="s">
        <v>2578</v>
      </c>
      <c r="P1875" s="128">
        <f t="shared" si="29"/>
        <v>0</v>
      </c>
    </row>
    <row r="1876" spans="1:16" ht="17.100000000000001" hidden="1" customHeight="1">
      <c r="A1876" s="80">
        <v>190010</v>
      </c>
      <c r="B1876" s="80" t="s">
        <v>2578</v>
      </c>
      <c r="C1876" s="81" t="s">
        <v>2594</v>
      </c>
      <c r="D1876" s="81" t="s">
        <v>6065</v>
      </c>
      <c r="E1876" s="82" t="s">
        <v>2597</v>
      </c>
      <c r="F1876" s="81"/>
      <c r="G1876" s="81" t="s">
        <v>6047</v>
      </c>
      <c r="H1876" s="82" t="s">
        <v>2597</v>
      </c>
      <c r="I1876" s="81" t="s">
        <v>2578</v>
      </c>
      <c r="J1876" s="83" t="s">
        <v>2578</v>
      </c>
      <c r="K1876" s="95">
        <v>0</v>
      </c>
      <c r="L1876" s="84" t="s">
        <v>2578</v>
      </c>
      <c r="M1876" s="85" t="s">
        <v>6066</v>
      </c>
      <c r="N1876" s="81" t="s">
        <v>2578</v>
      </c>
      <c r="P1876" s="128">
        <f t="shared" si="29"/>
        <v>0</v>
      </c>
    </row>
    <row r="1877" spans="1:16" ht="17.100000000000001" hidden="1" customHeight="1">
      <c r="A1877" s="80">
        <v>190011</v>
      </c>
      <c r="B1877" s="80" t="s">
        <v>2578</v>
      </c>
      <c r="C1877" s="81" t="s">
        <v>2594</v>
      </c>
      <c r="D1877" s="81" t="s">
        <v>6067</v>
      </c>
      <c r="E1877" s="82" t="s">
        <v>2597</v>
      </c>
      <c r="F1877" s="81"/>
      <c r="G1877" s="81" t="s">
        <v>6047</v>
      </c>
      <c r="H1877" s="82" t="s">
        <v>2597</v>
      </c>
      <c r="I1877" s="81" t="s">
        <v>2578</v>
      </c>
      <c r="J1877" s="83" t="s">
        <v>2578</v>
      </c>
      <c r="K1877" s="95">
        <v>0</v>
      </c>
      <c r="L1877" s="84" t="s">
        <v>2578</v>
      </c>
      <c r="M1877" s="85" t="s">
        <v>6068</v>
      </c>
      <c r="N1877" s="81" t="s">
        <v>2578</v>
      </c>
      <c r="P1877" s="128">
        <f t="shared" si="29"/>
        <v>0</v>
      </c>
    </row>
    <row r="1878" spans="1:16" ht="17.100000000000001" hidden="1" customHeight="1">
      <c r="A1878" s="80">
        <v>190012</v>
      </c>
      <c r="B1878" s="80" t="s">
        <v>2578</v>
      </c>
      <c r="C1878" s="81" t="s">
        <v>2594</v>
      </c>
      <c r="D1878" s="81" t="s">
        <v>6069</v>
      </c>
      <c r="E1878" s="82" t="s">
        <v>2597</v>
      </c>
      <c r="F1878" s="81"/>
      <c r="G1878" s="81" t="s">
        <v>6047</v>
      </c>
      <c r="H1878" s="82" t="s">
        <v>2597</v>
      </c>
      <c r="I1878" s="81" t="s">
        <v>2578</v>
      </c>
      <c r="J1878" s="83" t="s">
        <v>2578</v>
      </c>
      <c r="K1878" s="95">
        <v>0</v>
      </c>
      <c r="L1878" s="84" t="s">
        <v>2578</v>
      </c>
      <c r="M1878" s="85" t="s">
        <v>6070</v>
      </c>
      <c r="N1878" s="81" t="s">
        <v>2578</v>
      </c>
      <c r="P1878" s="128">
        <f t="shared" si="29"/>
        <v>0</v>
      </c>
    </row>
    <row r="1879" spans="1:16" ht="17.100000000000001" hidden="1" customHeight="1">
      <c r="A1879" s="80">
        <v>190013</v>
      </c>
      <c r="B1879" s="80" t="s">
        <v>2578</v>
      </c>
      <c r="C1879" s="81" t="s">
        <v>2594</v>
      </c>
      <c r="D1879" s="81" t="s">
        <v>6071</v>
      </c>
      <c r="E1879" s="82" t="s">
        <v>2597</v>
      </c>
      <c r="F1879" s="81"/>
      <c r="G1879" s="81" t="s">
        <v>6047</v>
      </c>
      <c r="H1879" s="82" t="s">
        <v>2597</v>
      </c>
      <c r="I1879" s="81" t="s">
        <v>2578</v>
      </c>
      <c r="J1879" s="83" t="s">
        <v>2578</v>
      </c>
      <c r="K1879" s="95">
        <v>0</v>
      </c>
      <c r="L1879" s="84" t="s">
        <v>2578</v>
      </c>
      <c r="M1879" s="85" t="s">
        <v>6072</v>
      </c>
      <c r="N1879" s="81" t="s">
        <v>2578</v>
      </c>
      <c r="P1879" s="128">
        <f t="shared" si="29"/>
        <v>0</v>
      </c>
    </row>
    <row r="1880" spans="1:16" ht="17.100000000000001" hidden="1" customHeight="1">
      <c r="A1880" s="80">
        <v>190014</v>
      </c>
      <c r="B1880" s="80" t="s">
        <v>2578</v>
      </c>
      <c r="C1880" s="81" t="s">
        <v>2594</v>
      </c>
      <c r="D1880" s="81" t="s">
        <v>6073</v>
      </c>
      <c r="E1880" s="82" t="s">
        <v>2597</v>
      </c>
      <c r="F1880" s="81"/>
      <c r="G1880" s="81" t="s">
        <v>6047</v>
      </c>
      <c r="H1880" s="82" t="s">
        <v>2597</v>
      </c>
      <c r="I1880" s="81" t="s">
        <v>2578</v>
      </c>
      <c r="J1880" s="83" t="s">
        <v>2578</v>
      </c>
      <c r="K1880" s="95">
        <v>0</v>
      </c>
      <c r="L1880" s="84" t="s">
        <v>2578</v>
      </c>
      <c r="M1880" s="85" t="s">
        <v>6074</v>
      </c>
      <c r="N1880" s="81" t="s">
        <v>2578</v>
      </c>
      <c r="P1880" s="128">
        <f t="shared" si="29"/>
        <v>0</v>
      </c>
    </row>
    <row r="1881" spans="1:16" ht="17.100000000000001" hidden="1" customHeight="1">
      <c r="A1881" s="80">
        <v>190015</v>
      </c>
      <c r="B1881" s="80" t="s">
        <v>2578</v>
      </c>
      <c r="C1881" s="81" t="s">
        <v>2594</v>
      </c>
      <c r="D1881" s="81" t="s">
        <v>6075</v>
      </c>
      <c r="E1881" s="82" t="s">
        <v>2597</v>
      </c>
      <c r="F1881" s="81"/>
      <c r="G1881" s="81" t="s">
        <v>6047</v>
      </c>
      <c r="H1881" s="82" t="s">
        <v>2597</v>
      </c>
      <c r="I1881" s="81" t="s">
        <v>2578</v>
      </c>
      <c r="J1881" s="83" t="s">
        <v>2578</v>
      </c>
      <c r="K1881" s="95">
        <v>0</v>
      </c>
      <c r="L1881" s="84" t="s">
        <v>2578</v>
      </c>
      <c r="M1881" s="85" t="s">
        <v>6076</v>
      </c>
      <c r="N1881" s="81" t="s">
        <v>2578</v>
      </c>
      <c r="P1881" s="128">
        <f t="shared" si="29"/>
        <v>0</v>
      </c>
    </row>
    <row r="1882" spans="1:16" ht="17.100000000000001" hidden="1" customHeight="1">
      <c r="A1882" s="80">
        <v>190016</v>
      </c>
      <c r="B1882" s="80" t="s">
        <v>2578</v>
      </c>
      <c r="C1882" s="81" t="s">
        <v>2594</v>
      </c>
      <c r="D1882" s="81" t="s">
        <v>6077</v>
      </c>
      <c r="E1882" s="82" t="s">
        <v>2597</v>
      </c>
      <c r="F1882" s="81"/>
      <c r="G1882" s="81" t="s">
        <v>6047</v>
      </c>
      <c r="H1882" s="82" t="s">
        <v>2597</v>
      </c>
      <c r="I1882" s="81" t="s">
        <v>2578</v>
      </c>
      <c r="J1882" s="83" t="s">
        <v>2578</v>
      </c>
      <c r="K1882" s="95">
        <v>0</v>
      </c>
      <c r="L1882" s="84" t="s">
        <v>2578</v>
      </c>
      <c r="M1882" s="85" t="s">
        <v>6078</v>
      </c>
      <c r="N1882" s="81" t="s">
        <v>2578</v>
      </c>
      <c r="P1882" s="128">
        <f t="shared" si="29"/>
        <v>0</v>
      </c>
    </row>
    <row r="1883" spans="1:16" ht="17.100000000000001" hidden="1" customHeight="1">
      <c r="A1883" s="80">
        <v>190017</v>
      </c>
      <c r="B1883" s="80" t="s">
        <v>2578</v>
      </c>
      <c r="C1883" s="81" t="s">
        <v>2594</v>
      </c>
      <c r="D1883" s="81" t="s">
        <v>6079</v>
      </c>
      <c r="E1883" s="82" t="s">
        <v>2597</v>
      </c>
      <c r="F1883" s="81"/>
      <c r="G1883" s="81" t="s">
        <v>6047</v>
      </c>
      <c r="H1883" s="82" t="s">
        <v>2597</v>
      </c>
      <c r="I1883" s="81" t="s">
        <v>2578</v>
      </c>
      <c r="J1883" s="83" t="s">
        <v>2578</v>
      </c>
      <c r="K1883" s="95">
        <v>0</v>
      </c>
      <c r="L1883" s="84" t="s">
        <v>2578</v>
      </c>
      <c r="M1883" s="85" t="s">
        <v>6080</v>
      </c>
      <c r="N1883" s="81" t="s">
        <v>2578</v>
      </c>
      <c r="P1883" s="128">
        <f t="shared" si="29"/>
        <v>0</v>
      </c>
    </row>
    <row r="1884" spans="1:16" ht="17.100000000000001" hidden="1" customHeight="1">
      <c r="A1884" s="80">
        <v>190018</v>
      </c>
      <c r="B1884" s="80" t="s">
        <v>2578</v>
      </c>
      <c r="C1884" s="81" t="s">
        <v>2594</v>
      </c>
      <c r="D1884" s="81" t="s">
        <v>6081</v>
      </c>
      <c r="E1884" s="82" t="s">
        <v>2597</v>
      </c>
      <c r="F1884" s="81"/>
      <c r="G1884" s="81" t="s">
        <v>6047</v>
      </c>
      <c r="H1884" s="82" t="s">
        <v>2597</v>
      </c>
      <c r="I1884" s="81" t="s">
        <v>2578</v>
      </c>
      <c r="J1884" s="83" t="s">
        <v>2578</v>
      </c>
      <c r="K1884" s="95">
        <v>0</v>
      </c>
      <c r="L1884" s="84" t="s">
        <v>2578</v>
      </c>
      <c r="M1884" s="85" t="s">
        <v>6082</v>
      </c>
      <c r="N1884" s="81" t="s">
        <v>2578</v>
      </c>
      <c r="P1884" s="128">
        <f t="shared" si="29"/>
        <v>0</v>
      </c>
    </row>
    <row r="1885" spans="1:16" ht="17.100000000000001" hidden="1" customHeight="1">
      <c r="A1885" s="80">
        <v>190019</v>
      </c>
      <c r="B1885" s="80" t="s">
        <v>2578</v>
      </c>
      <c r="C1885" s="81" t="s">
        <v>2594</v>
      </c>
      <c r="D1885" s="81" t="s">
        <v>6083</v>
      </c>
      <c r="E1885" s="82" t="s">
        <v>2597</v>
      </c>
      <c r="F1885" s="81"/>
      <c r="G1885" s="81" t="s">
        <v>6047</v>
      </c>
      <c r="H1885" s="82" t="s">
        <v>2597</v>
      </c>
      <c r="I1885" s="81" t="s">
        <v>2578</v>
      </c>
      <c r="J1885" s="83" t="s">
        <v>2578</v>
      </c>
      <c r="K1885" s="95">
        <v>0</v>
      </c>
      <c r="L1885" s="84" t="s">
        <v>2578</v>
      </c>
      <c r="M1885" s="85" t="s">
        <v>6084</v>
      </c>
      <c r="N1885" s="81" t="s">
        <v>2578</v>
      </c>
      <c r="P1885" s="128">
        <f t="shared" si="29"/>
        <v>0</v>
      </c>
    </row>
    <row r="1886" spans="1:16" ht="17.100000000000001" hidden="1" customHeight="1">
      <c r="A1886" s="80">
        <v>190020</v>
      </c>
      <c r="B1886" s="80" t="s">
        <v>2578</v>
      </c>
      <c r="C1886" s="81" t="s">
        <v>2594</v>
      </c>
      <c r="D1886" s="81" t="s">
        <v>6085</v>
      </c>
      <c r="E1886" s="82" t="s">
        <v>2597</v>
      </c>
      <c r="F1886" s="81"/>
      <c r="G1886" s="81" t="s">
        <v>6047</v>
      </c>
      <c r="H1886" s="82" t="s">
        <v>2597</v>
      </c>
      <c r="I1886" s="81" t="s">
        <v>2578</v>
      </c>
      <c r="J1886" s="83" t="s">
        <v>2578</v>
      </c>
      <c r="K1886" s="95">
        <v>0</v>
      </c>
      <c r="L1886" s="84" t="s">
        <v>2578</v>
      </c>
      <c r="M1886" s="85" t="s">
        <v>6086</v>
      </c>
      <c r="N1886" s="81" t="s">
        <v>2578</v>
      </c>
      <c r="P1886" s="128">
        <f t="shared" si="29"/>
        <v>0</v>
      </c>
    </row>
    <row r="1887" spans="1:16" ht="17.100000000000001" hidden="1" customHeight="1">
      <c r="A1887" s="80">
        <v>190021</v>
      </c>
      <c r="B1887" s="80" t="s">
        <v>2578</v>
      </c>
      <c r="C1887" s="81" t="s">
        <v>2594</v>
      </c>
      <c r="D1887" s="81" t="s">
        <v>6087</v>
      </c>
      <c r="E1887" s="82" t="s">
        <v>2597</v>
      </c>
      <c r="F1887" s="81"/>
      <c r="G1887" s="81" t="s">
        <v>6047</v>
      </c>
      <c r="H1887" s="82" t="s">
        <v>2597</v>
      </c>
      <c r="I1887" s="81" t="s">
        <v>2578</v>
      </c>
      <c r="J1887" s="83" t="s">
        <v>2578</v>
      </c>
      <c r="K1887" s="95">
        <v>0</v>
      </c>
      <c r="L1887" s="84" t="s">
        <v>2578</v>
      </c>
      <c r="M1887" s="85" t="s">
        <v>6088</v>
      </c>
      <c r="N1887" s="81" t="s">
        <v>2578</v>
      </c>
      <c r="P1887" s="128">
        <f t="shared" si="29"/>
        <v>0</v>
      </c>
    </row>
    <row r="1888" spans="1:16" ht="17.100000000000001" hidden="1" customHeight="1">
      <c r="A1888" s="80">
        <v>190022</v>
      </c>
      <c r="B1888" s="80" t="s">
        <v>2578</v>
      </c>
      <c r="C1888" s="81" t="s">
        <v>2594</v>
      </c>
      <c r="D1888" s="81" t="s">
        <v>6089</v>
      </c>
      <c r="E1888" s="82" t="s">
        <v>2597</v>
      </c>
      <c r="F1888" s="81"/>
      <c r="G1888" s="81" t="s">
        <v>6047</v>
      </c>
      <c r="H1888" s="82" t="s">
        <v>2597</v>
      </c>
      <c r="I1888" s="81" t="s">
        <v>2578</v>
      </c>
      <c r="J1888" s="83" t="s">
        <v>2578</v>
      </c>
      <c r="K1888" s="95">
        <v>0</v>
      </c>
      <c r="L1888" s="84" t="s">
        <v>2578</v>
      </c>
      <c r="M1888" s="85" t="s">
        <v>6090</v>
      </c>
      <c r="N1888" s="81" t="s">
        <v>2578</v>
      </c>
      <c r="P1888" s="128">
        <f t="shared" si="29"/>
        <v>0</v>
      </c>
    </row>
    <row r="1889" spans="1:16" ht="17.100000000000001" hidden="1" customHeight="1">
      <c r="A1889" s="80">
        <v>190023</v>
      </c>
      <c r="B1889" s="80" t="s">
        <v>2578</v>
      </c>
      <c r="C1889" s="81" t="s">
        <v>2594</v>
      </c>
      <c r="D1889" s="81" t="s">
        <v>6091</v>
      </c>
      <c r="E1889" s="82" t="s">
        <v>2597</v>
      </c>
      <c r="F1889" s="81"/>
      <c r="G1889" s="81" t="s">
        <v>6047</v>
      </c>
      <c r="H1889" s="82" t="s">
        <v>2597</v>
      </c>
      <c r="I1889" s="81" t="s">
        <v>2578</v>
      </c>
      <c r="J1889" s="83" t="s">
        <v>2578</v>
      </c>
      <c r="K1889" s="95">
        <v>0</v>
      </c>
      <c r="L1889" s="84" t="s">
        <v>2578</v>
      </c>
      <c r="M1889" s="85" t="s">
        <v>6092</v>
      </c>
      <c r="N1889" s="81" t="s">
        <v>2578</v>
      </c>
      <c r="P1889" s="128">
        <f t="shared" si="29"/>
        <v>0</v>
      </c>
    </row>
    <row r="1890" spans="1:16" ht="17.100000000000001" hidden="1" customHeight="1">
      <c r="A1890" s="80">
        <v>190024</v>
      </c>
      <c r="B1890" s="80" t="s">
        <v>2578</v>
      </c>
      <c r="C1890" s="81" t="s">
        <v>2594</v>
      </c>
      <c r="D1890" s="81" t="s">
        <v>6093</v>
      </c>
      <c r="E1890" s="82" t="s">
        <v>2597</v>
      </c>
      <c r="F1890" s="81"/>
      <c r="G1890" s="81" t="s">
        <v>6047</v>
      </c>
      <c r="H1890" s="82" t="s">
        <v>2597</v>
      </c>
      <c r="I1890" s="81" t="s">
        <v>2578</v>
      </c>
      <c r="J1890" s="83" t="s">
        <v>2578</v>
      </c>
      <c r="K1890" s="95">
        <v>0</v>
      </c>
      <c r="L1890" s="84" t="s">
        <v>2578</v>
      </c>
      <c r="M1890" s="85" t="s">
        <v>6094</v>
      </c>
      <c r="N1890" s="81" t="s">
        <v>2578</v>
      </c>
      <c r="P1890" s="128">
        <f t="shared" si="29"/>
        <v>0</v>
      </c>
    </row>
    <row r="1891" spans="1:16" ht="17.100000000000001" hidden="1" customHeight="1">
      <c r="A1891" s="80">
        <v>190025</v>
      </c>
      <c r="B1891" s="80" t="s">
        <v>2578</v>
      </c>
      <c r="C1891" s="81" t="s">
        <v>2594</v>
      </c>
      <c r="D1891" s="81" t="s">
        <v>6095</v>
      </c>
      <c r="E1891" s="82" t="s">
        <v>2597</v>
      </c>
      <c r="F1891" s="81"/>
      <c r="G1891" s="81" t="s">
        <v>6047</v>
      </c>
      <c r="H1891" s="82" t="s">
        <v>2597</v>
      </c>
      <c r="I1891" s="81" t="s">
        <v>2578</v>
      </c>
      <c r="J1891" s="83" t="s">
        <v>2578</v>
      </c>
      <c r="K1891" s="95">
        <v>0</v>
      </c>
      <c r="L1891" s="84" t="s">
        <v>2578</v>
      </c>
      <c r="M1891" s="85" t="s">
        <v>6096</v>
      </c>
      <c r="N1891" s="81" t="s">
        <v>2578</v>
      </c>
      <c r="P1891" s="128">
        <f t="shared" si="29"/>
        <v>0</v>
      </c>
    </row>
    <row r="1892" spans="1:16" ht="17.100000000000001" hidden="1" customHeight="1">
      <c r="A1892" s="80">
        <v>190026</v>
      </c>
      <c r="B1892" s="80" t="s">
        <v>2578</v>
      </c>
      <c r="C1892" s="81" t="s">
        <v>2594</v>
      </c>
      <c r="D1892" s="81" t="s">
        <v>6097</v>
      </c>
      <c r="E1892" s="82" t="s">
        <v>2597</v>
      </c>
      <c r="F1892" s="81"/>
      <c r="G1892" s="81" t="s">
        <v>6047</v>
      </c>
      <c r="H1892" s="82" t="s">
        <v>2597</v>
      </c>
      <c r="I1892" s="81" t="s">
        <v>2578</v>
      </c>
      <c r="J1892" s="83" t="s">
        <v>2578</v>
      </c>
      <c r="K1892" s="95">
        <v>0</v>
      </c>
      <c r="L1892" s="84" t="s">
        <v>2578</v>
      </c>
      <c r="M1892" s="85" t="s">
        <v>6098</v>
      </c>
      <c r="N1892" s="81" t="s">
        <v>2578</v>
      </c>
      <c r="P1892" s="128">
        <f t="shared" si="29"/>
        <v>0</v>
      </c>
    </row>
    <row r="1893" spans="1:16" ht="17.100000000000001" hidden="1" customHeight="1">
      <c r="A1893" s="80">
        <v>190027</v>
      </c>
      <c r="B1893" s="80" t="s">
        <v>2578</v>
      </c>
      <c r="C1893" s="81" t="s">
        <v>2594</v>
      </c>
      <c r="D1893" s="81" t="s">
        <v>6099</v>
      </c>
      <c r="E1893" s="82" t="s">
        <v>2597</v>
      </c>
      <c r="F1893" s="81"/>
      <c r="G1893" s="81" t="s">
        <v>6047</v>
      </c>
      <c r="H1893" s="82" t="s">
        <v>2597</v>
      </c>
      <c r="I1893" s="81" t="s">
        <v>2578</v>
      </c>
      <c r="J1893" s="83" t="s">
        <v>2578</v>
      </c>
      <c r="K1893" s="95">
        <v>0</v>
      </c>
      <c r="L1893" s="84" t="s">
        <v>2578</v>
      </c>
      <c r="M1893" s="85" t="s">
        <v>6100</v>
      </c>
      <c r="N1893" s="81" t="s">
        <v>2578</v>
      </c>
      <c r="P1893" s="128">
        <f t="shared" si="29"/>
        <v>0</v>
      </c>
    </row>
    <row r="1894" spans="1:16" ht="17.100000000000001" hidden="1" customHeight="1">
      <c r="A1894" s="80">
        <v>190028</v>
      </c>
      <c r="B1894" s="80" t="s">
        <v>2578</v>
      </c>
      <c r="C1894" s="81" t="s">
        <v>2594</v>
      </c>
      <c r="D1894" s="81" t="s">
        <v>6101</v>
      </c>
      <c r="E1894" s="82" t="s">
        <v>2597</v>
      </c>
      <c r="F1894" s="81"/>
      <c r="G1894" s="81" t="s">
        <v>6047</v>
      </c>
      <c r="H1894" s="82" t="s">
        <v>2597</v>
      </c>
      <c r="I1894" s="81" t="s">
        <v>2578</v>
      </c>
      <c r="J1894" s="83" t="s">
        <v>2578</v>
      </c>
      <c r="K1894" s="95">
        <v>0</v>
      </c>
      <c r="L1894" s="84" t="s">
        <v>2578</v>
      </c>
      <c r="M1894" s="85" t="s">
        <v>6102</v>
      </c>
      <c r="N1894" s="81" t="s">
        <v>2578</v>
      </c>
      <c r="P1894" s="128">
        <f t="shared" si="29"/>
        <v>0</v>
      </c>
    </row>
    <row r="1895" spans="1:16" ht="17.100000000000001" hidden="1" customHeight="1">
      <c r="A1895" s="80">
        <v>190055</v>
      </c>
      <c r="B1895" s="80" t="s">
        <v>2578</v>
      </c>
      <c r="C1895" s="81" t="s">
        <v>2594</v>
      </c>
      <c r="D1895" s="81" t="s">
        <v>6103</v>
      </c>
      <c r="E1895" s="82" t="s">
        <v>2597</v>
      </c>
      <c r="F1895" s="81"/>
      <c r="G1895" s="81" t="s">
        <v>6047</v>
      </c>
      <c r="H1895" s="82" t="s">
        <v>2597</v>
      </c>
      <c r="I1895" s="81" t="s">
        <v>2578</v>
      </c>
      <c r="J1895" s="83" t="s">
        <v>2578</v>
      </c>
      <c r="K1895" s="95">
        <v>0</v>
      </c>
      <c r="L1895" s="84" t="s">
        <v>2578</v>
      </c>
      <c r="M1895" s="85" t="s">
        <v>6103</v>
      </c>
      <c r="N1895" s="81" t="s">
        <v>2578</v>
      </c>
      <c r="P1895" s="128">
        <f t="shared" si="29"/>
        <v>0</v>
      </c>
    </row>
    <row r="1896" spans="1:16" ht="17.100000000000001" hidden="1" customHeight="1">
      <c r="A1896" s="80">
        <v>190057</v>
      </c>
      <c r="B1896" s="80" t="s">
        <v>2578</v>
      </c>
      <c r="C1896" s="81" t="s">
        <v>2594</v>
      </c>
      <c r="D1896" s="81" t="s">
        <v>6104</v>
      </c>
      <c r="E1896" s="82" t="s">
        <v>2597</v>
      </c>
      <c r="F1896" s="81"/>
      <c r="G1896" s="81" t="s">
        <v>6047</v>
      </c>
      <c r="H1896" s="82" t="s">
        <v>2597</v>
      </c>
      <c r="I1896" s="81" t="s">
        <v>2578</v>
      </c>
      <c r="J1896" s="83" t="s">
        <v>2578</v>
      </c>
      <c r="K1896" s="95">
        <v>0</v>
      </c>
      <c r="L1896" s="84" t="s">
        <v>2578</v>
      </c>
      <c r="M1896" s="85" t="s">
        <v>2578</v>
      </c>
      <c r="N1896" s="81" t="s">
        <v>2578</v>
      </c>
      <c r="P1896" s="128">
        <f t="shared" si="29"/>
        <v>0</v>
      </c>
    </row>
    <row r="1897" spans="1:16" ht="17.100000000000001" hidden="1" customHeight="1">
      <c r="A1897" s="80">
        <v>190058</v>
      </c>
      <c r="B1897" s="80" t="s">
        <v>2578</v>
      </c>
      <c r="C1897" s="81" t="s">
        <v>2594</v>
      </c>
      <c r="D1897" s="81" t="s">
        <v>6105</v>
      </c>
      <c r="E1897" s="82" t="s">
        <v>2597</v>
      </c>
      <c r="F1897" s="81"/>
      <c r="G1897" s="81" t="s">
        <v>6047</v>
      </c>
      <c r="H1897" s="82" t="s">
        <v>2597</v>
      </c>
      <c r="I1897" s="81" t="s">
        <v>2578</v>
      </c>
      <c r="J1897" s="83" t="s">
        <v>2578</v>
      </c>
      <c r="K1897" s="95">
        <v>0</v>
      </c>
      <c r="L1897" s="84" t="s">
        <v>2578</v>
      </c>
      <c r="M1897" s="85" t="s">
        <v>2578</v>
      </c>
      <c r="N1897" s="81" t="s">
        <v>2578</v>
      </c>
      <c r="P1897" s="128">
        <f t="shared" si="29"/>
        <v>0</v>
      </c>
    </row>
    <row r="1898" spans="1:16" ht="17.100000000000001" hidden="1" customHeight="1">
      <c r="A1898" s="80">
        <v>190059</v>
      </c>
      <c r="B1898" s="80" t="s">
        <v>2578</v>
      </c>
      <c r="C1898" s="81" t="s">
        <v>2594</v>
      </c>
      <c r="D1898" s="81" t="s">
        <v>6106</v>
      </c>
      <c r="E1898" s="82" t="s">
        <v>2597</v>
      </c>
      <c r="F1898" s="81"/>
      <c r="G1898" s="81" t="s">
        <v>6047</v>
      </c>
      <c r="H1898" s="82" t="s">
        <v>2597</v>
      </c>
      <c r="I1898" s="81" t="s">
        <v>2578</v>
      </c>
      <c r="J1898" s="83" t="s">
        <v>2578</v>
      </c>
      <c r="K1898" s="95">
        <v>0</v>
      </c>
      <c r="L1898" s="84" t="s">
        <v>2578</v>
      </c>
      <c r="M1898" s="85" t="s">
        <v>2578</v>
      </c>
      <c r="N1898" s="81" t="s">
        <v>2578</v>
      </c>
      <c r="P1898" s="128">
        <f t="shared" si="29"/>
        <v>0</v>
      </c>
    </row>
    <row r="1899" spans="1:16" ht="17.100000000000001" hidden="1" customHeight="1">
      <c r="A1899" s="80">
        <v>190060</v>
      </c>
      <c r="B1899" s="80" t="s">
        <v>2578</v>
      </c>
      <c r="C1899" s="81" t="s">
        <v>2594</v>
      </c>
      <c r="D1899" s="81" t="s">
        <v>6107</v>
      </c>
      <c r="E1899" s="82" t="s">
        <v>2597</v>
      </c>
      <c r="F1899" s="81"/>
      <c r="G1899" s="81" t="s">
        <v>6047</v>
      </c>
      <c r="H1899" s="82" t="s">
        <v>2597</v>
      </c>
      <c r="I1899" s="81" t="s">
        <v>2578</v>
      </c>
      <c r="J1899" s="83" t="s">
        <v>2578</v>
      </c>
      <c r="K1899" s="95">
        <v>0</v>
      </c>
      <c r="L1899" s="84" t="s">
        <v>2578</v>
      </c>
      <c r="M1899" s="85" t="s">
        <v>2578</v>
      </c>
      <c r="N1899" s="81" t="s">
        <v>2578</v>
      </c>
      <c r="P1899" s="128">
        <f t="shared" si="29"/>
        <v>0</v>
      </c>
    </row>
    <row r="1900" spans="1:16" ht="17.100000000000001" hidden="1" customHeight="1">
      <c r="A1900" s="80">
        <v>190061</v>
      </c>
      <c r="B1900" s="80" t="s">
        <v>2578</v>
      </c>
      <c r="C1900" s="81" t="s">
        <v>2594</v>
      </c>
      <c r="D1900" s="81" t="s">
        <v>6108</v>
      </c>
      <c r="E1900" s="82" t="s">
        <v>2597</v>
      </c>
      <c r="F1900" s="81"/>
      <c r="G1900" s="81" t="s">
        <v>6047</v>
      </c>
      <c r="H1900" s="82" t="s">
        <v>2597</v>
      </c>
      <c r="I1900" s="81" t="s">
        <v>2578</v>
      </c>
      <c r="J1900" s="83" t="s">
        <v>2578</v>
      </c>
      <c r="K1900" s="95">
        <v>0</v>
      </c>
      <c r="L1900" s="84" t="s">
        <v>2578</v>
      </c>
      <c r="M1900" s="85" t="s">
        <v>2578</v>
      </c>
      <c r="N1900" s="81" t="s">
        <v>2578</v>
      </c>
      <c r="P1900" s="128">
        <f t="shared" si="29"/>
        <v>0</v>
      </c>
    </row>
    <row r="1901" spans="1:16" ht="17.100000000000001" hidden="1" customHeight="1">
      <c r="A1901" s="80">
        <v>190062</v>
      </c>
      <c r="B1901" s="80" t="s">
        <v>2578</v>
      </c>
      <c r="C1901" s="81" t="s">
        <v>2594</v>
      </c>
      <c r="D1901" s="81" t="s">
        <v>6105</v>
      </c>
      <c r="E1901" s="82" t="s">
        <v>2597</v>
      </c>
      <c r="F1901" s="81"/>
      <c r="G1901" s="81" t="s">
        <v>6047</v>
      </c>
      <c r="H1901" s="82" t="s">
        <v>2597</v>
      </c>
      <c r="I1901" s="81" t="s">
        <v>2578</v>
      </c>
      <c r="J1901" s="83" t="s">
        <v>2578</v>
      </c>
      <c r="K1901" s="95">
        <v>0</v>
      </c>
      <c r="L1901" s="84" t="s">
        <v>2578</v>
      </c>
      <c r="M1901" s="85" t="s">
        <v>2578</v>
      </c>
      <c r="N1901" s="81" t="s">
        <v>2578</v>
      </c>
      <c r="P1901" s="128">
        <f t="shared" si="29"/>
        <v>0</v>
      </c>
    </row>
    <row r="1902" spans="1:16" ht="17.100000000000001" hidden="1" customHeight="1">
      <c r="A1902" s="80">
        <v>190063</v>
      </c>
      <c r="B1902" s="80" t="s">
        <v>2578</v>
      </c>
      <c r="C1902" s="81" t="s">
        <v>2594</v>
      </c>
      <c r="D1902" s="81" t="s">
        <v>6109</v>
      </c>
      <c r="E1902" s="82" t="s">
        <v>2597</v>
      </c>
      <c r="F1902" s="81"/>
      <c r="G1902" s="81" t="s">
        <v>6047</v>
      </c>
      <c r="H1902" s="82" t="s">
        <v>2597</v>
      </c>
      <c r="I1902" s="81" t="s">
        <v>2578</v>
      </c>
      <c r="J1902" s="83" t="s">
        <v>2578</v>
      </c>
      <c r="K1902" s="95">
        <v>0</v>
      </c>
      <c r="L1902" s="84" t="s">
        <v>2578</v>
      </c>
      <c r="M1902" s="85" t="s">
        <v>2578</v>
      </c>
      <c r="N1902" s="81" t="s">
        <v>2578</v>
      </c>
      <c r="P1902" s="128">
        <f t="shared" si="29"/>
        <v>0</v>
      </c>
    </row>
    <row r="1903" spans="1:16" ht="17.100000000000001" hidden="1" customHeight="1">
      <c r="A1903" s="80">
        <v>190064</v>
      </c>
      <c r="B1903" s="80" t="s">
        <v>2578</v>
      </c>
      <c r="C1903" s="81" t="s">
        <v>2594</v>
      </c>
      <c r="D1903" s="81" t="s">
        <v>6108</v>
      </c>
      <c r="E1903" s="82" t="s">
        <v>2597</v>
      </c>
      <c r="F1903" s="81"/>
      <c r="G1903" s="81" t="s">
        <v>6047</v>
      </c>
      <c r="H1903" s="82" t="s">
        <v>2597</v>
      </c>
      <c r="I1903" s="81" t="s">
        <v>2578</v>
      </c>
      <c r="J1903" s="83" t="s">
        <v>2578</v>
      </c>
      <c r="K1903" s="95">
        <v>0</v>
      </c>
      <c r="L1903" s="84" t="s">
        <v>2578</v>
      </c>
      <c r="M1903" s="85" t="s">
        <v>2578</v>
      </c>
      <c r="N1903" s="81" t="s">
        <v>2578</v>
      </c>
      <c r="P1903" s="128">
        <f t="shared" si="29"/>
        <v>0</v>
      </c>
    </row>
    <row r="1904" spans="1:16" ht="17.100000000000001" hidden="1" customHeight="1">
      <c r="A1904" s="80">
        <v>190065</v>
      </c>
      <c r="B1904" s="80" t="s">
        <v>2578</v>
      </c>
      <c r="C1904" s="81" t="s">
        <v>2594</v>
      </c>
      <c r="D1904" s="81" t="s">
        <v>6107</v>
      </c>
      <c r="E1904" s="82" t="s">
        <v>2597</v>
      </c>
      <c r="F1904" s="81"/>
      <c r="G1904" s="81" t="s">
        <v>6047</v>
      </c>
      <c r="H1904" s="82" t="s">
        <v>2597</v>
      </c>
      <c r="I1904" s="81" t="s">
        <v>2578</v>
      </c>
      <c r="J1904" s="83" t="s">
        <v>2578</v>
      </c>
      <c r="K1904" s="95">
        <v>0</v>
      </c>
      <c r="L1904" s="84" t="s">
        <v>2578</v>
      </c>
      <c r="M1904" s="85" t="s">
        <v>2578</v>
      </c>
      <c r="N1904" s="81" t="s">
        <v>2578</v>
      </c>
      <c r="P1904" s="128">
        <f t="shared" si="29"/>
        <v>0</v>
      </c>
    </row>
    <row r="1905" spans="1:16" ht="17.100000000000001" hidden="1" customHeight="1">
      <c r="A1905" s="80">
        <v>190066</v>
      </c>
      <c r="B1905" s="80" t="s">
        <v>2578</v>
      </c>
      <c r="C1905" s="81" t="s">
        <v>2594</v>
      </c>
      <c r="D1905" s="81" t="s">
        <v>6108</v>
      </c>
      <c r="E1905" s="82" t="s">
        <v>2597</v>
      </c>
      <c r="F1905" s="81"/>
      <c r="G1905" s="81" t="s">
        <v>6047</v>
      </c>
      <c r="H1905" s="82" t="s">
        <v>2597</v>
      </c>
      <c r="I1905" s="81" t="s">
        <v>2578</v>
      </c>
      <c r="J1905" s="83" t="s">
        <v>2578</v>
      </c>
      <c r="K1905" s="95">
        <v>0</v>
      </c>
      <c r="L1905" s="84" t="s">
        <v>2578</v>
      </c>
      <c r="M1905" s="85" t="s">
        <v>2578</v>
      </c>
      <c r="N1905" s="81" t="s">
        <v>2578</v>
      </c>
      <c r="P1905" s="128">
        <f t="shared" si="29"/>
        <v>0</v>
      </c>
    </row>
    <row r="1906" spans="1:16" ht="17.100000000000001" hidden="1" customHeight="1">
      <c r="A1906" s="80">
        <v>190067</v>
      </c>
      <c r="B1906" s="80" t="s">
        <v>2578</v>
      </c>
      <c r="C1906" s="81" t="s">
        <v>2594</v>
      </c>
      <c r="D1906" s="81" t="s">
        <v>6108</v>
      </c>
      <c r="E1906" s="82" t="s">
        <v>2597</v>
      </c>
      <c r="F1906" s="81"/>
      <c r="G1906" s="81" t="s">
        <v>6047</v>
      </c>
      <c r="H1906" s="82" t="s">
        <v>2597</v>
      </c>
      <c r="I1906" s="81" t="s">
        <v>2578</v>
      </c>
      <c r="J1906" s="83" t="s">
        <v>2578</v>
      </c>
      <c r="K1906" s="95">
        <v>0</v>
      </c>
      <c r="L1906" s="84" t="s">
        <v>2578</v>
      </c>
      <c r="M1906" s="85" t="s">
        <v>2578</v>
      </c>
      <c r="N1906" s="81" t="s">
        <v>2578</v>
      </c>
      <c r="P1906" s="128">
        <f t="shared" si="29"/>
        <v>0</v>
      </c>
    </row>
    <row r="1907" spans="1:16" ht="17.100000000000001" hidden="1" customHeight="1">
      <c r="A1907" s="80">
        <v>190068</v>
      </c>
      <c r="B1907" s="80" t="s">
        <v>2578</v>
      </c>
      <c r="C1907" s="81" t="s">
        <v>2594</v>
      </c>
      <c r="D1907" s="81" t="s">
        <v>6108</v>
      </c>
      <c r="E1907" s="82" t="s">
        <v>2597</v>
      </c>
      <c r="F1907" s="81"/>
      <c r="G1907" s="81" t="s">
        <v>6047</v>
      </c>
      <c r="H1907" s="82" t="s">
        <v>2597</v>
      </c>
      <c r="I1907" s="81" t="s">
        <v>2578</v>
      </c>
      <c r="J1907" s="83" t="s">
        <v>2578</v>
      </c>
      <c r="K1907" s="95">
        <v>0</v>
      </c>
      <c r="L1907" s="84" t="s">
        <v>2578</v>
      </c>
      <c r="M1907" s="85" t="s">
        <v>2578</v>
      </c>
      <c r="N1907" s="81" t="s">
        <v>2578</v>
      </c>
      <c r="P1907" s="128">
        <f t="shared" si="29"/>
        <v>0</v>
      </c>
    </row>
    <row r="1908" spans="1:16" ht="17.100000000000001" hidden="1" customHeight="1">
      <c r="A1908" s="80">
        <v>190069</v>
      </c>
      <c r="B1908" s="80" t="s">
        <v>2578</v>
      </c>
      <c r="C1908" s="81" t="s">
        <v>2594</v>
      </c>
      <c r="D1908" s="81" t="s">
        <v>6108</v>
      </c>
      <c r="E1908" s="82" t="s">
        <v>2597</v>
      </c>
      <c r="F1908" s="81"/>
      <c r="G1908" s="81" t="s">
        <v>6047</v>
      </c>
      <c r="H1908" s="82" t="s">
        <v>2597</v>
      </c>
      <c r="I1908" s="81" t="s">
        <v>2578</v>
      </c>
      <c r="J1908" s="83" t="s">
        <v>2578</v>
      </c>
      <c r="K1908" s="95">
        <v>0</v>
      </c>
      <c r="L1908" s="84" t="s">
        <v>2578</v>
      </c>
      <c r="M1908" s="85" t="s">
        <v>2578</v>
      </c>
      <c r="N1908" s="81" t="s">
        <v>2578</v>
      </c>
      <c r="P1908" s="128">
        <f t="shared" si="29"/>
        <v>0</v>
      </c>
    </row>
    <row r="1909" spans="1:16" ht="17.100000000000001" hidden="1" customHeight="1">
      <c r="A1909" s="80">
        <v>190070</v>
      </c>
      <c r="B1909" s="80" t="s">
        <v>2578</v>
      </c>
      <c r="C1909" s="81" t="s">
        <v>2594</v>
      </c>
      <c r="D1909" s="81" t="s">
        <v>6109</v>
      </c>
      <c r="E1909" s="82" t="s">
        <v>2597</v>
      </c>
      <c r="F1909" s="81"/>
      <c r="G1909" s="81" t="s">
        <v>6047</v>
      </c>
      <c r="H1909" s="82" t="s">
        <v>2597</v>
      </c>
      <c r="I1909" s="81" t="s">
        <v>2578</v>
      </c>
      <c r="J1909" s="83" t="s">
        <v>2578</v>
      </c>
      <c r="K1909" s="95">
        <v>0</v>
      </c>
      <c r="L1909" s="84" t="s">
        <v>2578</v>
      </c>
      <c r="M1909" s="85" t="s">
        <v>2578</v>
      </c>
      <c r="N1909" s="81" t="s">
        <v>2578</v>
      </c>
      <c r="P1909" s="128">
        <f t="shared" si="29"/>
        <v>0</v>
      </c>
    </row>
    <row r="1910" spans="1:16" ht="17.100000000000001" hidden="1" customHeight="1">
      <c r="A1910" s="80">
        <v>190071</v>
      </c>
      <c r="B1910" s="80" t="s">
        <v>2578</v>
      </c>
      <c r="C1910" s="81" t="s">
        <v>2594</v>
      </c>
      <c r="D1910" s="81" t="s">
        <v>6109</v>
      </c>
      <c r="E1910" s="82" t="s">
        <v>2597</v>
      </c>
      <c r="F1910" s="81"/>
      <c r="G1910" s="81" t="s">
        <v>6047</v>
      </c>
      <c r="H1910" s="82" t="s">
        <v>2597</v>
      </c>
      <c r="I1910" s="81" t="s">
        <v>2578</v>
      </c>
      <c r="J1910" s="83" t="s">
        <v>2578</v>
      </c>
      <c r="K1910" s="95">
        <v>0</v>
      </c>
      <c r="L1910" s="84" t="s">
        <v>2578</v>
      </c>
      <c r="M1910" s="85" t="s">
        <v>2578</v>
      </c>
      <c r="N1910" s="81" t="s">
        <v>2578</v>
      </c>
      <c r="P1910" s="128">
        <f t="shared" si="29"/>
        <v>0</v>
      </c>
    </row>
    <row r="1911" spans="1:16" ht="17.100000000000001" hidden="1" customHeight="1">
      <c r="A1911" s="80">
        <v>190072</v>
      </c>
      <c r="B1911" s="80" t="s">
        <v>2578</v>
      </c>
      <c r="C1911" s="81" t="s">
        <v>2594</v>
      </c>
      <c r="D1911" s="81" t="s">
        <v>6109</v>
      </c>
      <c r="E1911" s="82" t="s">
        <v>2597</v>
      </c>
      <c r="F1911" s="81"/>
      <c r="G1911" s="81" t="s">
        <v>6047</v>
      </c>
      <c r="H1911" s="82" t="s">
        <v>2597</v>
      </c>
      <c r="I1911" s="81" t="s">
        <v>2578</v>
      </c>
      <c r="J1911" s="83" t="s">
        <v>2578</v>
      </c>
      <c r="K1911" s="95">
        <v>0</v>
      </c>
      <c r="L1911" s="84" t="s">
        <v>2578</v>
      </c>
      <c r="M1911" s="85" t="s">
        <v>2578</v>
      </c>
      <c r="N1911" s="81" t="s">
        <v>2578</v>
      </c>
      <c r="P1911" s="128">
        <f t="shared" si="29"/>
        <v>0</v>
      </c>
    </row>
    <row r="1912" spans="1:16" ht="17.100000000000001" hidden="1" customHeight="1">
      <c r="A1912" s="80">
        <v>190073</v>
      </c>
      <c r="B1912" s="80" t="s">
        <v>2578</v>
      </c>
      <c r="C1912" s="81" t="s">
        <v>2594</v>
      </c>
      <c r="D1912" s="81" t="s">
        <v>6109</v>
      </c>
      <c r="E1912" s="82" t="s">
        <v>2597</v>
      </c>
      <c r="F1912" s="81"/>
      <c r="G1912" s="81" t="s">
        <v>6047</v>
      </c>
      <c r="H1912" s="82" t="s">
        <v>2597</v>
      </c>
      <c r="I1912" s="81" t="s">
        <v>2578</v>
      </c>
      <c r="J1912" s="83" t="s">
        <v>2578</v>
      </c>
      <c r="K1912" s="95">
        <v>0</v>
      </c>
      <c r="L1912" s="84" t="s">
        <v>2578</v>
      </c>
      <c r="M1912" s="85" t="s">
        <v>2578</v>
      </c>
      <c r="N1912" s="81" t="s">
        <v>2578</v>
      </c>
      <c r="P1912" s="128">
        <f t="shared" si="29"/>
        <v>0</v>
      </c>
    </row>
    <row r="1913" spans="1:16" ht="17.100000000000001" hidden="1" customHeight="1">
      <c r="A1913" s="80">
        <v>190075</v>
      </c>
      <c r="B1913" s="80" t="s">
        <v>2578</v>
      </c>
      <c r="C1913" s="81" t="s">
        <v>2594</v>
      </c>
      <c r="D1913" s="81" t="s">
        <v>6109</v>
      </c>
      <c r="E1913" s="82" t="s">
        <v>2597</v>
      </c>
      <c r="F1913" s="81"/>
      <c r="G1913" s="81" t="s">
        <v>6047</v>
      </c>
      <c r="H1913" s="82" t="s">
        <v>2597</v>
      </c>
      <c r="I1913" s="81" t="s">
        <v>2578</v>
      </c>
      <c r="J1913" s="83" t="s">
        <v>2578</v>
      </c>
      <c r="K1913" s="95">
        <v>0</v>
      </c>
      <c r="L1913" s="84" t="s">
        <v>2578</v>
      </c>
      <c r="M1913" s="85" t="s">
        <v>2578</v>
      </c>
      <c r="N1913" s="81" t="s">
        <v>2578</v>
      </c>
      <c r="P1913" s="128">
        <f t="shared" si="29"/>
        <v>0</v>
      </c>
    </row>
    <row r="1914" spans="1:16" ht="17.100000000000001" hidden="1" customHeight="1">
      <c r="A1914" s="80">
        <v>190076</v>
      </c>
      <c r="B1914" s="80" t="s">
        <v>2578</v>
      </c>
      <c r="C1914" s="81" t="s">
        <v>2594</v>
      </c>
      <c r="D1914" s="81" t="s">
        <v>6109</v>
      </c>
      <c r="E1914" s="82" t="s">
        <v>2597</v>
      </c>
      <c r="F1914" s="81"/>
      <c r="G1914" s="81" t="s">
        <v>6047</v>
      </c>
      <c r="H1914" s="82" t="s">
        <v>2597</v>
      </c>
      <c r="I1914" s="81" t="s">
        <v>2578</v>
      </c>
      <c r="J1914" s="83" t="s">
        <v>2578</v>
      </c>
      <c r="K1914" s="95">
        <v>0</v>
      </c>
      <c r="L1914" s="84" t="s">
        <v>2578</v>
      </c>
      <c r="M1914" s="85" t="s">
        <v>2578</v>
      </c>
      <c r="N1914" s="81" t="s">
        <v>2578</v>
      </c>
      <c r="P1914" s="128">
        <f t="shared" si="29"/>
        <v>0</v>
      </c>
    </row>
    <row r="1915" spans="1:16" ht="17.100000000000001" hidden="1" customHeight="1">
      <c r="A1915" s="80">
        <v>190077</v>
      </c>
      <c r="B1915" s="80" t="s">
        <v>2578</v>
      </c>
      <c r="C1915" s="81" t="s">
        <v>2594</v>
      </c>
      <c r="D1915" s="81" t="s">
        <v>6109</v>
      </c>
      <c r="E1915" s="82" t="s">
        <v>2597</v>
      </c>
      <c r="F1915" s="81"/>
      <c r="G1915" s="81" t="s">
        <v>6047</v>
      </c>
      <c r="H1915" s="82" t="s">
        <v>2597</v>
      </c>
      <c r="I1915" s="81" t="s">
        <v>2578</v>
      </c>
      <c r="J1915" s="83" t="s">
        <v>2578</v>
      </c>
      <c r="K1915" s="95">
        <v>0</v>
      </c>
      <c r="L1915" s="84" t="s">
        <v>2578</v>
      </c>
      <c r="M1915" s="85" t="s">
        <v>2578</v>
      </c>
      <c r="N1915" s="81" t="s">
        <v>2578</v>
      </c>
      <c r="P1915" s="128">
        <f t="shared" si="29"/>
        <v>0</v>
      </c>
    </row>
    <row r="1916" spans="1:16" ht="17.100000000000001" hidden="1" customHeight="1">
      <c r="A1916" s="80">
        <v>190079</v>
      </c>
      <c r="B1916" s="80" t="s">
        <v>2578</v>
      </c>
      <c r="C1916" s="81" t="s">
        <v>2594</v>
      </c>
      <c r="D1916" s="81" t="s">
        <v>6108</v>
      </c>
      <c r="E1916" s="82" t="s">
        <v>2597</v>
      </c>
      <c r="F1916" s="81"/>
      <c r="G1916" s="81" t="s">
        <v>6047</v>
      </c>
      <c r="H1916" s="82" t="s">
        <v>2597</v>
      </c>
      <c r="I1916" s="81" t="s">
        <v>2578</v>
      </c>
      <c r="J1916" s="83" t="s">
        <v>2578</v>
      </c>
      <c r="K1916" s="95">
        <v>0</v>
      </c>
      <c r="L1916" s="84" t="s">
        <v>2578</v>
      </c>
      <c r="M1916" s="85" t="s">
        <v>2578</v>
      </c>
      <c r="N1916" s="81" t="s">
        <v>2578</v>
      </c>
      <c r="P1916" s="128">
        <f t="shared" si="29"/>
        <v>0</v>
      </c>
    </row>
    <row r="1917" spans="1:16" ht="17.100000000000001" hidden="1" customHeight="1">
      <c r="A1917" s="80">
        <v>190080</v>
      </c>
      <c r="B1917" s="80" t="s">
        <v>2578</v>
      </c>
      <c r="C1917" s="81" t="s">
        <v>2594</v>
      </c>
      <c r="D1917" s="81" t="s">
        <v>6108</v>
      </c>
      <c r="E1917" s="82" t="s">
        <v>2597</v>
      </c>
      <c r="F1917" s="81"/>
      <c r="G1917" s="81" t="s">
        <v>6047</v>
      </c>
      <c r="H1917" s="82" t="s">
        <v>2597</v>
      </c>
      <c r="I1917" s="81" t="s">
        <v>2578</v>
      </c>
      <c r="J1917" s="83" t="s">
        <v>2578</v>
      </c>
      <c r="K1917" s="95">
        <v>0</v>
      </c>
      <c r="L1917" s="84" t="s">
        <v>2578</v>
      </c>
      <c r="M1917" s="85" t="s">
        <v>2578</v>
      </c>
      <c r="N1917" s="81" t="s">
        <v>2578</v>
      </c>
      <c r="P1917" s="128">
        <f t="shared" si="29"/>
        <v>0</v>
      </c>
    </row>
    <row r="1918" spans="1:16" ht="17.100000000000001" hidden="1" customHeight="1">
      <c r="A1918" s="80">
        <v>190081</v>
      </c>
      <c r="B1918" s="80" t="s">
        <v>2578</v>
      </c>
      <c r="C1918" s="81" t="s">
        <v>2594</v>
      </c>
      <c r="D1918" s="81" t="s">
        <v>6109</v>
      </c>
      <c r="E1918" s="82" t="s">
        <v>2597</v>
      </c>
      <c r="F1918" s="81"/>
      <c r="G1918" s="81" t="s">
        <v>6047</v>
      </c>
      <c r="H1918" s="82" t="s">
        <v>2597</v>
      </c>
      <c r="I1918" s="81" t="s">
        <v>2578</v>
      </c>
      <c r="J1918" s="83" t="s">
        <v>2578</v>
      </c>
      <c r="K1918" s="95">
        <v>0</v>
      </c>
      <c r="L1918" s="84" t="s">
        <v>2578</v>
      </c>
      <c r="M1918" s="85" t="s">
        <v>2578</v>
      </c>
      <c r="N1918" s="81" t="s">
        <v>2578</v>
      </c>
      <c r="P1918" s="128">
        <f t="shared" si="29"/>
        <v>0</v>
      </c>
    </row>
    <row r="1919" spans="1:16" ht="17.100000000000001" hidden="1" customHeight="1">
      <c r="A1919" s="80">
        <v>190082</v>
      </c>
      <c r="B1919" s="80" t="s">
        <v>2578</v>
      </c>
      <c r="C1919" s="81" t="s">
        <v>2594</v>
      </c>
      <c r="D1919" s="81" t="s">
        <v>6110</v>
      </c>
      <c r="E1919" s="82" t="s">
        <v>2597</v>
      </c>
      <c r="F1919" s="81"/>
      <c r="G1919" s="81" t="s">
        <v>6047</v>
      </c>
      <c r="H1919" s="82" t="s">
        <v>2597</v>
      </c>
      <c r="I1919" s="81" t="s">
        <v>2578</v>
      </c>
      <c r="J1919" s="83" t="s">
        <v>2578</v>
      </c>
      <c r="K1919" s="95">
        <v>0</v>
      </c>
      <c r="L1919" s="84" t="s">
        <v>2578</v>
      </c>
      <c r="M1919" s="85" t="s">
        <v>2578</v>
      </c>
      <c r="N1919" s="81" t="s">
        <v>2578</v>
      </c>
      <c r="P1919" s="128">
        <f t="shared" si="29"/>
        <v>0</v>
      </c>
    </row>
    <row r="1920" spans="1:16" ht="17.100000000000001" hidden="1" customHeight="1">
      <c r="A1920" s="80" t="s">
        <v>6111</v>
      </c>
      <c r="B1920" s="80" t="s">
        <v>2578</v>
      </c>
      <c r="C1920" s="81" t="s">
        <v>2594</v>
      </c>
      <c r="D1920" s="81" t="s">
        <v>6112</v>
      </c>
      <c r="E1920" s="82" t="s">
        <v>2597</v>
      </c>
      <c r="F1920" s="81"/>
      <c r="G1920" s="81" t="s">
        <v>6047</v>
      </c>
      <c r="H1920" s="82" t="s">
        <v>2597</v>
      </c>
      <c r="I1920" s="81" t="s">
        <v>2578</v>
      </c>
      <c r="J1920" s="83" t="s">
        <v>2578</v>
      </c>
      <c r="K1920" s="95">
        <v>0</v>
      </c>
      <c r="L1920" s="84" t="s">
        <v>2578</v>
      </c>
      <c r="M1920" s="85" t="s">
        <v>2578</v>
      </c>
      <c r="N1920" s="81" t="s">
        <v>2578</v>
      </c>
      <c r="P1920" s="128">
        <f t="shared" si="29"/>
        <v>0</v>
      </c>
    </row>
    <row r="1921" spans="1:16" ht="17.100000000000001" hidden="1" customHeight="1">
      <c r="A1921" s="80">
        <v>1</v>
      </c>
      <c r="B1921" s="80" t="s">
        <v>2578</v>
      </c>
      <c r="C1921" s="81" t="s">
        <v>6113</v>
      </c>
      <c r="D1921" s="81" t="s">
        <v>6114</v>
      </c>
      <c r="E1921" s="82" t="s">
        <v>2597</v>
      </c>
      <c r="F1921" s="81"/>
      <c r="G1921" s="81" t="s">
        <v>6115</v>
      </c>
      <c r="H1921" s="82" t="s">
        <v>2597</v>
      </c>
      <c r="I1921" s="81" t="s">
        <v>2578</v>
      </c>
      <c r="J1921" s="83" t="s">
        <v>2578</v>
      </c>
      <c r="K1921" s="95">
        <v>0</v>
      </c>
      <c r="L1921" s="84" t="s">
        <v>2578</v>
      </c>
      <c r="M1921" s="85" t="s">
        <v>2578</v>
      </c>
      <c r="N1921" s="81" t="s">
        <v>2578</v>
      </c>
      <c r="P1921" s="128">
        <f t="shared" si="29"/>
        <v>0</v>
      </c>
    </row>
    <row r="1922" spans="1:16" ht="17.100000000000001" hidden="1" customHeight="1">
      <c r="A1922" s="80">
        <v>190045</v>
      </c>
      <c r="B1922" s="80" t="s">
        <v>2578</v>
      </c>
      <c r="C1922" s="81" t="s">
        <v>2594</v>
      </c>
      <c r="D1922" s="81" t="s">
        <v>6116</v>
      </c>
      <c r="E1922" s="82" t="s">
        <v>2597</v>
      </c>
      <c r="F1922" s="81"/>
      <c r="G1922" s="81" t="s">
        <v>6115</v>
      </c>
      <c r="H1922" s="82" t="s">
        <v>2597</v>
      </c>
      <c r="I1922" s="81" t="s">
        <v>2578</v>
      </c>
      <c r="J1922" s="83" t="s">
        <v>2578</v>
      </c>
      <c r="K1922" s="95">
        <v>0</v>
      </c>
      <c r="L1922" s="84" t="s">
        <v>2578</v>
      </c>
      <c r="M1922" s="85" t="s">
        <v>6117</v>
      </c>
      <c r="N1922" s="81" t="s">
        <v>2578</v>
      </c>
      <c r="P1922" s="128">
        <f t="shared" si="29"/>
        <v>0</v>
      </c>
    </row>
    <row r="1923" spans="1:16" ht="17.100000000000001" hidden="1" customHeight="1">
      <c r="A1923" s="80">
        <v>190046</v>
      </c>
      <c r="B1923" s="80" t="s">
        <v>2578</v>
      </c>
      <c r="C1923" s="81" t="s">
        <v>2594</v>
      </c>
      <c r="D1923" s="81" t="s">
        <v>6118</v>
      </c>
      <c r="E1923" s="82" t="s">
        <v>2597</v>
      </c>
      <c r="F1923" s="81"/>
      <c r="G1923" s="81" t="s">
        <v>6115</v>
      </c>
      <c r="H1923" s="82" t="s">
        <v>2597</v>
      </c>
      <c r="I1923" s="81" t="s">
        <v>2578</v>
      </c>
      <c r="J1923" s="83" t="s">
        <v>2578</v>
      </c>
      <c r="K1923" s="95">
        <v>0</v>
      </c>
      <c r="L1923" s="84" t="s">
        <v>2578</v>
      </c>
      <c r="M1923" s="85" t="s">
        <v>6119</v>
      </c>
      <c r="N1923" s="81" t="s">
        <v>2578</v>
      </c>
      <c r="P1923" s="128">
        <f t="shared" si="29"/>
        <v>0</v>
      </c>
    </row>
    <row r="1924" spans="1:16" ht="17.100000000000001" hidden="1" customHeight="1">
      <c r="A1924" s="80">
        <v>190047</v>
      </c>
      <c r="B1924" s="80" t="s">
        <v>2578</v>
      </c>
      <c r="C1924" s="81" t="s">
        <v>2594</v>
      </c>
      <c r="D1924" s="81" t="s">
        <v>6120</v>
      </c>
      <c r="E1924" s="82" t="s">
        <v>2597</v>
      </c>
      <c r="F1924" s="81"/>
      <c r="G1924" s="81" t="s">
        <v>6115</v>
      </c>
      <c r="H1924" s="82" t="s">
        <v>2597</v>
      </c>
      <c r="I1924" s="81" t="s">
        <v>2578</v>
      </c>
      <c r="J1924" s="83" t="s">
        <v>2578</v>
      </c>
      <c r="K1924" s="95">
        <v>0</v>
      </c>
      <c r="L1924" s="84" t="s">
        <v>2578</v>
      </c>
      <c r="M1924" s="85" t="s">
        <v>6121</v>
      </c>
      <c r="N1924" s="81" t="s">
        <v>2578</v>
      </c>
      <c r="P1924" s="128">
        <f t="shared" si="29"/>
        <v>0</v>
      </c>
    </row>
    <row r="1925" spans="1:16" ht="17.100000000000001" hidden="1" customHeight="1">
      <c r="A1925" s="80">
        <v>190048</v>
      </c>
      <c r="B1925" s="80" t="s">
        <v>2578</v>
      </c>
      <c r="C1925" s="81" t="s">
        <v>2594</v>
      </c>
      <c r="D1925" s="81" t="s">
        <v>6122</v>
      </c>
      <c r="E1925" s="82" t="s">
        <v>2597</v>
      </c>
      <c r="F1925" s="81"/>
      <c r="G1925" s="81" t="s">
        <v>6115</v>
      </c>
      <c r="H1925" s="82" t="s">
        <v>2597</v>
      </c>
      <c r="I1925" s="81" t="s">
        <v>2578</v>
      </c>
      <c r="J1925" s="83" t="s">
        <v>2578</v>
      </c>
      <c r="K1925" s="95">
        <v>0</v>
      </c>
      <c r="L1925" s="84" t="s">
        <v>2578</v>
      </c>
      <c r="M1925" s="85" t="s">
        <v>6123</v>
      </c>
      <c r="N1925" s="81" t="s">
        <v>2578</v>
      </c>
      <c r="P1925" s="128">
        <f t="shared" si="29"/>
        <v>0</v>
      </c>
    </row>
    <row r="1926" spans="1:16" ht="17.100000000000001" hidden="1" customHeight="1">
      <c r="A1926" s="80">
        <v>190049</v>
      </c>
      <c r="B1926" s="80" t="s">
        <v>2578</v>
      </c>
      <c r="C1926" s="81" t="s">
        <v>2594</v>
      </c>
      <c r="D1926" s="81" t="s">
        <v>6124</v>
      </c>
      <c r="E1926" s="82" t="s">
        <v>2597</v>
      </c>
      <c r="F1926" s="81"/>
      <c r="G1926" s="81" t="s">
        <v>6115</v>
      </c>
      <c r="H1926" s="82" t="s">
        <v>2597</v>
      </c>
      <c r="I1926" s="81" t="s">
        <v>2578</v>
      </c>
      <c r="J1926" s="83" t="s">
        <v>2578</v>
      </c>
      <c r="K1926" s="95">
        <v>0</v>
      </c>
      <c r="L1926" s="84" t="s">
        <v>2578</v>
      </c>
      <c r="M1926" s="85" t="s">
        <v>6125</v>
      </c>
      <c r="N1926" s="81" t="s">
        <v>2578</v>
      </c>
      <c r="P1926" s="128">
        <f t="shared" si="29"/>
        <v>0</v>
      </c>
    </row>
    <row r="1927" spans="1:16" ht="17.100000000000001" hidden="1" customHeight="1">
      <c r="A1927" s="80">
        <v>190050</v>
      </c>
      <c r="B1927" s="80" t="s">
        <v>2578</v>
      </c>
      <c r="C1927" s="81" t="s">
        <v>2594</v>
      </c>
      <c r="D1927" s="81" t="s">
        <v>6126</v>
      </c>
      <c r="E1927" s="82" t="s">
        <v>2597</v>
      </c>
      <c r="F1927" s="81"/>
      <c r="G1927" s="81" t="s">
        <v>6115</v>
      </c>
      <c r="H1927" s="82" t="s">
        <v>2597</v>
      </c>
      <c r="I1927" s="81" t="s">
        <v>2578</v>
      </c>
      <c r="J1927" s="83" t="s">
        <v>2578</v>
      </c>
      <c r="K1927" s="95">
        <v>0</v>
      </c>
      <c r="L1927" s="84" t="s">
        <v>2578</v>
      </c>
      <c r="M1927" s="85" t="s">
        <v>6127</v>
      </c>
      <c r="N1927" s="81" t="s">
        <v>2578</v>
      </c>
      <c r="P1927" s="128">
        <f t="shared" si="29"/>
        <v>0</v>
      </c>
    </row>
    <row r="1928" spans="1:16" ht="17.100000000000001" hidden="1" customHeight="1">
      <c r="A1928" s="80">
        <v>190051</v>
      </c>
      <c r="B1928" s="80" t="s">
        <v>2578</v>
      </c>
      <c r="C1928" s="81" t="s">
        <v>2594</v>
      </c>
      <c r="D1928" s="81" t="s">
        <v>6128</v>
      </c>
      <c r="E1928" s="82" t="s">
        <v>2597</v>
      </c>
      <c r="F1928" s="81"/>
      <c r="G1928" s="81" t="s">
        <v>6115</v>
      </c>
      <c r="H1928" s="82" t="s">
        <v>2597</v>
      </c>
      <c r="I1928" s="81" t="s">
        <v>2578</v>
      </c>
      <c r="J1928" s="83" t="s">
        <v>2578</v>
      </c>
      <c r="K1928" s="95">
        <v>0</v>
      </c>
      <c r="L1928" s="84" t="s">
        <v>2578</v>
      </c>
      <c r="M1928" s="85" t="s">
        <v>6129</v>
      </c>
      <c r="N1928" s="81" t="s">
        <v>2578</v>
      </c>
      <c r="P1928" s="128">
        <f t="shared" si="29"/>
        <v>0</v>
      </c>
    </row>
    <row r="1929" spans="1:16" ht="17.100000000000001" hidden="1" customHeight="1">
      <c r="A1929" s="80">
        <v>190052</v>
      </c>
      <c r="B1929" s="80" t="s">
        <v>2578</v>
      </c>
      <c r="C1929" s="81" t="s">
        <v>2594</v>
      </c>
      <c r="D1929" s="81" t="s">
        <v>6130</v>
      </c>
      <c r="E1929" s="82" t="s">
        <v>2597</v>
      </c>
      <c r="F1929" s="81"/>
      <c r="G1929" s="81" t="s">
        <v>6115</v>
      </c>
      <c r="H1929" s="82" t="s">
        <v>2597</v>
      </c>
      <c r="I1929" s="81" t="s">
        <v>2578</v>
      </c>
      <c r="J1929" s="83" t="s">
        <v>2578</v>
      </c>
      <c r="K1929" s="95">
        <v>0</v>
      </c>
      <c r="L1929" s="84" t="s">
        <v>2578</v>
      </c>
      <c r="M1929" s="85" t="s">
        <v>6131</v>
      </c>
      <c r="N1929" s="81" t="s">
        <v>2578</v>
      </c>
      <c r="P1929" s="128">
        <f t="shared" si="29"/>
        <v>0</v>
      </c>
    </row>
    <row r="1930" spans="1:16" ht="17.100000000000001" hidden="1" customHeight="1">
      <c r="A1930" s="80">
        <v>190056</v>
      </c>
      <c r="B1930" s="80" t="s">
        <v>2578</v>
      </c>
      <c r="C1930" s="81" t="s">
        <v>2594</v>
      </c>
      <c r="D1930" s="81" t="s">
        <v>6132</v>
      </c>
      <c r="E1930" s="82" t="s">
        <v>2597</v>
      </c>
      <c r="F1930" s="81"/>
      <c r="G1930" s="81" t="s">
        <v>6115</v>
      </c>
      <c r="H1930" s="82" t="s">
        <v>2597</v>
      </c>
      <c r="I1930" s="81" t="s">
        <v>2578</v>
      </c>
      <c r="J1930" s="83" t="s">
        <v>2578</v>
      </c>
      <c r="K1930" s="95">
        <v>0</v>
      </c>
      <c r="L1930" s="84" t="s">
        <v>2578</v>
      </c>
      <c r="M1930" s="85" t="s">
        <v>6132</v>
      </c>
      <c r="N1930" s="81" t="s">
        <v>2578</v>
      </c>
      <c r="P1930" s="128">
        <f t="shared" si="29"/>
        <v>0</v>
      </c>
    </row>
    <row r="1931" spans="1:16" ht="17.100000000000001" hidden="1" customHeight="1">
      <c r="A1931" s="80">
        <v>190078</v>
      </c>
      <c r="B1931" s="80" t="s">
        <v>2578</v>
      </c>
      <c r="C1931" s="81" t="s">
        <v>2594</v>
      </c>
      <c r="D1931" s="81" t="s">
        <v>6114</v>
      </c>
      <c r="E1931" s="82" t="s">
        <v>2597</v>
      </c>
      <c r="F1931" s="81"/>
      <c r="G1931" s="81" t="s">
        <v>6115</v>
      </c>
      <c r="H1931" s="82" t="s">
        <v>2597</v>
      </c>
      <c r="I1931" s="81" t="s">
        <v>2578</v>
      </c>
      <c r="J1931" s="83" t="s">
        <v>2578</v>
      </c>
      <c r="K1931" s="95">
        <v>0</v>
      </c>
      <c r="L1931" s="84" t="s">
        <v>2578</v>
      </c>
      <c r="M1931" s="85" t="s">
        <v>2578</v>
      </c>
      <c r="N1931" s="81" t="s">
        <v>2578</v>
      </c>
      <c r="P1931" s="128">
        <f t="shared" ref="P1931:P1939" si="30">K1931*F1931</f>
        <v>0</v>
      </c>
    </row>
    <row r="1932" spans="1:16" ht="17.100000000000001" hidden="1" customHeight="1">
      <c r="A1932" s="80">
        <v>190083</v>
      </c>
      <c r="B1932" s="80" t="s">
        <v>2578</v>
      </c>
      <c r="C1932" s="81" t="s">
        <v>2594</v>
      </c>
      <c r="D1932" s="81" t="s">
        <v>6114</v>
      </c>
      <c r="E1932" s="82" t="s">
        <v>2597</v>
      </c>
      <c r="F1932" s="81"/>
      <c r="G1932" s="81" t="s">
        <v>6115</v>
      </c>
      <c r="H1932" s="82" t="s">
        <v>2597</v>
      </c>
      <c r="I1932" s="81" t="s">
        <v>2578</v>
      </c>
      <c r="J1932" s="83" t="s">
        <v>2578</v>
      </c>
      <c r="K1932" s="95">
        <v>0</v>
      </c>
      <c r="L1932" s="84" t="s">
        <v>2578</v>
      </c>
      <c r="M1932" s="85" t="s">
        <v>2578</v>
      </c>
      <c r="N1932" s="81" t="s">
        <v>2578</v>
      </c>
      <c r="P1932" s="128">
        <f t="shared" si="30"/>
        <v>0</v>
      </c>
    </row>
    <row r="1933" spans="1:16" ht="17.100000000000001" hidden="1" customHeight="1">
      <c r="A1933" s="80">
        <v>190084</v>
      </c>
      <c r="B1933" s="80" t="s">
        <v>2578</v>
      </c>
      <c r="C1933" s="81" t="s">
        <v>2594</v>
      </c>
      <c r="D1933" s="81" t="s">
        <v>6114</v>
      </c>
      <c r="E1933" s="82" t="s">
        <v>2597</v>
      </c>
      <c r="F1933" s="81"/>
      <c r="G1933" s="81" t="s">
        <v>6115</v>
      </c>
      <c r="H1933" s="82" t="s">
        <v>2597</v>
      </c>
      <c r="I1933" s="81" t="s">
        <v>2578</v>
      </c>
      <c r="J1933" s="83" t="s">
        <v>2578</v>
      </c>
      <c r="K1933" s="95">
        <v>0</v>
      </c>
      <c r="L1933" s="84" t="s">
        <v>2578</v>
      </c>
      <c r="M1933" s="85" t="s">
        <v>2578</v>
      </c>
      <c r="N1933" s="81" t="s">
        <v>2578</v>
      </c>
      <c r="P1933" s="128">
        <f t="shared" si="30"/>
        <v>0</v>
      </c>
    </row>
    <row r="1934" spans="1:16" ht="17.100000000000001" hidden="1" customHeight="1">
      <c r="A1934" s="80">
        <v>190039</v>
      </c>
      <c r="B1934" s="80" t="s">
        <v>2578</v>
      </c>
      <c r="C1934" s="81" t="s">
        <v>2594</v>
      </c>
      <c r="D1934" s="81" t="s">
        <v>6133</v>
      </c>
      <c r="E1934" s="82" t="s">
        <v>2597</v>
      </c>
      <c r="F1934" s="81"/>
      <c r="G1934" s="81" t="s">
        <v>6134</v>
      </c>
      <c r="H1934" s="82" t="s">
        <v>2597</v>
      </c>
      <c r="I1934" s="81" t="s">
        <v>2578</v>
      </c>
      <c r="J1934" s="83" t="s">
        <v>2578</v>
      </c>
      <c r="K1934" s="95">
        <v>0</v>
      </c>
      <c r="L1934" s="84" t="s">
        <v>2578</v>
      </c>
      <c r="M1934" s="85" t="s">
        <v>6135</v>
      </c>
      <c r="N1934" s="81" t="s">
        <v>2578</v>
      </c>
      <c r="P1934" s="128">
        <f t="shared" si="30"/>
        <v>0</v>
      </c>
    </row>
    <row r="1935" spans="1:16" ht="17.100000000000001" hidden="1" customHeight="1">
      <c r="A1935" s="80">
        <v>190040</v>
      </c>
      <c r="B1935" s="80" t="s">
        <v>2578</v>
      </c>
      <c r="C1935" s="81" t="s">
        <v>2594</v>
      </c>
      <c r="D1935" s="81" t="s">
        <v>6136</v>
      </c>
      <c r="E1935" s="82" t="s">
        <v>2597</v>
      </c>
      <c r="F1935" s="81"/>
      <c r="G1935" s="81" t="s">
        <v>6134</v>
      </c>
      <c r="H1935" s="82" t="s">
        <v>2597</v>
      </c>
      <c r="I1935" s="81" t="s">
        <v>2578</v>
      </c>
      <c r="J1935" s="83" t="s">
        <v>2578</v>
      </c>
      <c r="K1935" s="95">
        <v>0</v>
      </c>
      <c r="L1935" s="84" t="s">
        <v>2578</v>
      </c>
      <c r="M1935" s="85" t="s">
        <v>6136</v>
      </c>
      <c r="N1935" s="81" t="s">
        <v>2578</v>
      </c>
      <c r="P1935" s="128">
        <f t="shared" si="30"/>
        <v>0</v>
      </c>
    </row>
    <row r="1936" spans="1:16" ht="17.100000000000001" hidden="1" customHeight="1">
      <c r="A1936" s="80">
        <v>190041</v>
      </c>
      <c r="B1936" s="80" t="s">
        <v>2578</v>
      </c>
      <c r="C1936" s="81" t="s">
        <v>2594</v>
      </c>
      <c r="D1936" s="81" t="s">
        <v>6137</v>
      </c>
      <c r="E1936" s="82" t="s">
        <v>2597</v>
      </c>
      <c r="F1936" s="81"/>
      <c r="G1936" s="81" t="s">
        <v>6134</v>
      </c>
      <c r="H1936" s="82" t="s">
        <v>2597</v>
      </c>
      <c r="I1936" s="81" t="s">
        <v>2578</v>
      </c>
      <c r="J1936" s="83" t="s">
        <v>2578</v>
      </c>
      <c r="K1936" s="95">
        <v>0</v>
      </c>
      <c r="L1936" s="84" t="s">
        <v>2578</v>
      </c>
      <c r="M1936" s="85" t="s">
        <v>6138</v>
      </c>
      <c r="N1936" s="81" t="s">
        <v>2578</v>
      </c>
      <c r="P1936" s="128">
        <f t="shared" si="30"/>
        <v>0</v>
      </c>
    </row>
    <row r="1937" spans="1:16" ht="17.100000000000001" hidden="1" customHeight="1">
      <c r="A1937" s="80">
        <v>190044</v>
      </c>
      <c r="B1937" s="80" t="s">
        <v>2578</v>
      </c>
      <c r="C1937" s="81" t="s">
        <v>2594</v>
      </c>
      <c r="D1937" s="81" t="s">
        <v>6139</v>
      </c>
      <c r="E1937" s="82" t="s">
        <v>2597</v>
      </c>
      <c r="F1937" s="81"/>
      <c r="G1937" s="81" t="s">
        <v>6134</v>
      </c>
      <c r="H1937" s="82" t="s">
        <v>2597</v>
      </c>
      <c r="I1937" s="81" t="s">
        <v>2578</v>
      </c>
      <c r="J1937" s="83" t="s">
        <v>2578</v>
      </c>
      <c r="K1937" s="95">
        <v>0</v>
      </c>
      <c r="L1937" s="84" t="s">
        <v>2578</v>
      </c>
      <c r="M1937" s="85" t="s">
        <v>6139</v>
      </c>
      <c r="N1937" s="81" t="s">
        <v>2578</v>
      </c>
      <c r="P1937" s="128">
        <f t="shared" si="30"/>
        <v>0</v>
      </c>
    </row>
    <row r="1938" spans="1:16" ht="17.100000000000001" hidden="1" customHeight="1">
      <c r="A1938" s="80">
        <v>190053</v>
      </c>
      <c r="B1938" s="80" t="s">
        <v>2578</v>
      </c>
      <c r="C1938" s="81" t="s">
        <v>2594</v>
      </c>
      <c r="D1938" s="81" t="s">
        <v>6140</v>
      </c>
      <c r="E1938" s="82" t="s">
        <v>2597</v>
      </c>
      <c r="F1938" s="81"/>
      <c r="G1938" s="81" t="s">
        <v>6134</v>
      </c>
      <c r="H1938" s="82" t="s">
        <v>2597</v>
      </c>
      <c r="I1938" s="81" t="s">
        <v>2578</v>
      </c>
      <c r="J1938" s="83" t="s">
        <v>2578</v>
      </c>
      <c r="K1938" s="95">
        <v>0</v>
      </c>
      <c r="L1938" s="84" t="s">
        <v>2578</v>
      </c>
      <c r="M1938" s="85" t="s">
        <v>6141</v>
      </c>
      <c r="N1938" s="81" t="s">
        <v>2578</v>
      </c>
      <c r="P1938" s="128">
        <f t="shared" si="30"/>
        <v>0</v>
      </c>
    </row>
    <row r="1939" spans="1:16" ht="17.100000000000001" hidden="1" customHeight="1">
      <c r="A1939" s="80">
        <v>190054</v>
      </c>
      <c r="B1939" s="80" t="s">
        <v>2578</v>
      </c>
      <c r="C1939" s="81" t="s">
        <v>2594</v>
      </c>
      <c r="D1939" s="81" t="s">
        <v>6142</v>
      </c>
      <c r="E1939" s="82" t="s">
        <v>2597</v>
      </c>
      <c r="F1939" s="81"/>
      <c r="G1939" s="81" t="s">
        <v>6134</v>
      </c>
      <c r="H1939" s="82" t="s">
        <v>2597</v>
      </c>
      <c r="I1939" s="81" t="s">
        <v>2578</v>
      </c>
      <c r="J1939" s="83" t="s">
        <v>2578</v>
      </c>
      <c r="K1939" s="95">
        <v>0</v>
      </c>
      <c r="L1939" s="84" t="s">
        <v>2578</v>
      </c>
      <c r="M1939" s="85" t="s">
        <v>6143</v>
      </c>
      <c r="N1939" s="81" t="s">
        <v>2578</v>
      </c>
      <c r="P1939" s="128">
        <f t="shared" si="30"/>
        <v>0</v>
      </c>
    </row>
    <row r="1940" spans="1:16" ht="15.75" hidden="1" thickBot="1">
      <c r="A1940"/>
      <c r="D1940"/>
      <c r="E1940" s="82" t="s">
        <v>2597</v>
      </c>
      <c r="K1940" s="23"/>
      <c r="P1940" s="42"/>
    </row>
    <row r="1941" spans="1:16" ht="30.75" thickBot="1">
      <c r="A1941"/>
      <c r="D1941"/>
      <c r="E1941"/>
      <c r="K1941" s="109" t="s">
        <v>6146</v>
      </c>
      <c r="L1941" s="96">
        <f>SUBTOTAL(9,L10:L1939)</f>
        <v>1756359</v>
      </c>
      <c r="M1941" s="96">
        <f t="shared" ref="M1941:O1941" si="31">SUBTOTAL(9,M10:M1939)</f>
        <v>0</v>
      </c>
      <c r="N1941" s="96">
        <f>SUBTOTAL(9,N10:N1939)</f>
        <v>0</v>
      </c>
      <c r="O1941" s="96">
        <f t="shared" si="31"/>
        <v>0</v>
      </c>
      <c r="P1941" s="166">
        <f>SUBTOTAL(9,P10:P1939)</f>
        <v>107034.93</v>
      </c>
    </row>
    <row r="1942" spans="1:16">
      <c r="A1942"/>
      <c r="D1942"/>
      <c r="E1942"/>
      <c r="K1942"/>
    </row>
    <row r="1943" spans="1:16">
      <c r="A1943"/>
      <c r="D1943"/>
      <c r="E1943"/>
      <c r="K1943"/>
    </row>
    <row r="1944" spans="1:16">
      <c r="A1944"/>
      <c r="D1944"/>
      <c r="E1944"/>
      <c r="K1944"/>
    </row>
    <row r="1945" spans="1:16">
      <c r="A1945"/>
      <c r="D1945"/>
      <c r="E1945"/>
      <c r="K1945"/>
    </row>
    <row r="1946" spans="1:16" ht="18.75">
      <c r="A1946" s="130" t="s">
        <v>6166</v>
      </c>
      <c r="D1946" s="132">
        <f>P1941</f>
        <v>107034.93</v>
      </c>
      <c r="E1946"/>
      <c r="K1946"/>
    </row>
    <row r="1947" spans="1:16" ht="18.75">
      <c r="A1947" s="131"/>
      <c r="D1947" s="131"/>
      <c r="E1947"/>
      <c r="K1947"/>
    </row>
    <row r="1948" spans="1:16" ht="18.75">
      <c r="A1948" s="130" t="s">
        <v>6167</v>
      </c>
      <c r="D1948" s="132">
        <f>P1941</f>
        <v>107034.93</v>
      </c>
      <c r="E1948"/>
      <c r="K1948"/>
    </row>
    <row r="1949" spans="1:16" ht="18.75">
      <c r="A1949" s="131"/>
      <c r="D1949" s="131"/>
      <c r="E1949"/>
      <c r="K1949"/>
    </row>
    <row r="1950" spans="1:16" ht="18.75">
      <c r="A1950" s="130" t="s">
        <v>6168</v>
      </c>
      <c r="D1950" s="132">
        <f>D1946+D1948</f>
        <v>214069.86</v>
      </c>
      <c r="E1950"/>
      <c r="K1950"/>
    </row>
    <row r="1951" spans="1:16">
      <c r="A1951"/>
      <c r="D1951"/>
      <c r="E1951"/>
      <c r="K1951"/>
    </row>
    <row r="1952" spans="1:16">
      <c r="A1952"/>
      <c r="D1952"/>
      <c r="E1952"/>
    </row>
  </sheetData>
  <autoFilter ref="A9:L1940">
    <filterColumn colId="5">
      <customFilters>
        <customFilter operator="notEqual" val=" "/>
      </customFilters>
    </filterColumn>
  </autoFilter>
  <pageMargins left="0.511811024" right="0.511811024" top="0.78740157499999996" bottom="0.78740157499999996" header="0.31496062000000002" footer="0.31496062000000002"/>
  <pageSetup paperSize="9" scale="51"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G1289"/>
  <sheetViews>
    <sheetView view="pageBreakPreview" topLeftCell="A339" zoomScale="115" zoomScaleNormal="100" zoomScaleSheetLayoutView="115" workbookViewId="0">
      <selection activeCell="B263" sqref="B263"/>
    </sheetView>
  </sheetViews>
  <sheetFormatPr defaultRowHeight="15.95" customHeight="1"/>
  <cols>
    <col min="1" max="1" width="13.85546875" customWidth="1"/>
    <col min="2" max="2" width="100.42578125" customWidth="1"/>
    <col min="5" max="5" width="16.28515625" customWidth="1"/>
    <col min="6" max="6" width="16.140625" customWidth="1"/>
  </cols>
  <sheetData>
    <row r="1" spans="1:6" ht="57" customHeight="1" thickBot="1">
      <c r="A1" s="222" t="s">
        <v>7473</v>
      </c>
      <c r="B1" s="222"/>
      <c r="C1" s="222"/>
      <c r="D1" s="222"/>
      <c r="E1" s="222"/>
      <c r="F1" s="222"/>
    </row>
    <row r="2" spans="1:6" ht="15.95" customHeight="1" thickBot="1">
      <c r="A2" s="133" t="s">
        <v>0</v>
      </c>
      <c r="B2" s="134" t="s">
        <v>1</v>
      </c>
      <c r="C2" s="135" t="s">
        <v>2</v>
      </c>
      <c r="D2" s="151" t="s">
        <v>7469</v>
      </c>
      <c r="E2" s="151" t="s">
        <v>6169</v>
      </c>
      <c r="F2" s="152" t="s">
        <v>6170</v>
      </c>
    </row>
    <row r="3" spans="1:6" ht="15.95" hidden="1" customHeight="1">
      <c r="A3" s="136" t="s">
        <v>6171</v>
      </c>
      <c r="B3" s="137" t="s">
        <v>8</v>
      </c>
      <c r="C3" s="138" t="s">
        <v>9</v>
      </c>
      <c r="D3" s="153"/>
      <c r="E3" s="142">
        <v>0</v>
      </c>
      <c r="F3" s="153"/>
    </row>
    <row r="4" spans="1:6" ht="15.95" hidden="1" customHeight="1">
      <c r="A4" s="139" t="s">
        <v>6172</v>
      </c>
      <c r="B4" s="140" t="s">
        <v>11</v>
      </c>
      <c r="C4" s="141" t="s">
        <v>12</v>
      </c>
      <c r="D4" s="153"/>
      <c r="E4" s="142">
        <v>16.891368000000003</v>
      </c>
      <c r="F4" s="154">
        <f>E4*D4</f>
        <v>0</v>
      </c>
    </row>
    <row r="5" spans="1:6" ht="15.95" hidden="1" customHeight="1">
      <c r="A5" s="139" t="s">
        <v>6173</v>
      </c>
      <c r="B5" s="140" t="s">
        <v>14</v>
      </c>
      <c r="C5" s="143" t="s">
        <v>12</v>
      </c>
      <c r="D5" s="153"/>
      <c r="E5" s="142">
        <v>26.786760000000001</v>
      </c>
      <c r="F5" s="154">
        <f t="shared" ref="F5:F68" si="0">E5*D5</f>
        <v>0</v>
      </c>
    </row>
    <row r="6" spans="1:6" ht="15.95" hidden="1" customHeight="1">
      <c r="A6" s="139" t="s">
        <v>6174</v>
      </c>
      <c r="B6" s="140" t="s">
        <v>16</v>
      </c>
      <c r="C6" s="143" t="s">
        <v>12</v>
      </c>
      <c r="D6" s="153"/>
      <c r="E6" s="142">
        <v>43.577480000000008</v>
      </c>
      <c r="F6" s="154">
        <f t="shared" si="0"/>
        <v>0</v>
      </c>
    </row>
    <row r="7" spans="1:6" ht="15.95" hidden="1" customHeight="1">
      <c r="A7" s="139" t="s">
        <v>6175</v>
      </c>
      <c r="B7" s="140" t="s">
        <v>18</v>
      </c>
      <c r="C7" s="143" t="s">
        <v>12</v>
      </c>
      <c r="D7" s="153"/>
      <c r="E7" s="142">
        <v>60.079343999999999</v>
      </c>
      <c r="F7" s="154">
        <f t="shared" si="0"/>
        <v>0</v>
      </c>
    </row>
    <row r="8" spans="1:6" ht="15.95" hidden="1" customHeight="1">
      <c r="A8" s="139" t="s">
        <v>6176</v>
      </c>
      <c r="B8" s="144" t="s">
        <v>20</v>
      </c>
      <c r="C8" s="145" t="s">
        <v>6</v>
      </c>
      <c r="D8" s="153"/>
      <c r="E8" s="142"/>
      <c r="F8" s="154">
        <f t="shared" si="0"/>
        <v>0</v>
      </c>
    </row>
    <row r="9" spans="1:6" ht="15.95" hidden="1" customHeight="1">
      <c r="A9" s="146" t="s">
        <v>6177</v>
      </c>
      <c r="B9" s="140" t="s">
        <v>22</v>
      </c>
      <c r="C9" s="143" t="s">
        <v>12</v>
      </c>
      <c r="D9" s="153"/>
      <c r="E9" s="142">
        <v>60.226235999999993</v>
      </c>
      <c r="F9" s="154">
        <f t="shared" si="0"/>
        <v>0</v>
      </c>
    </row>
    <row r="10" spans="1:6" ht="15.95" hidden="1" customHeight="1">
      <c r="A10" s="146" t="s">
        <v>6178</v>
      </c>
      <c r="B10" s="140" t="s">
        <v>24</v>
      </c>
      <c r="C10" s="143" t="s">
        <v>12</v>
      </c>
      <c r="D10" s="153"/>
      <c r="E10" s="142">
        <v>60.226235999999993</v>
      </c>
      <c r="F10" s="154">
        <f t="shared" si="0"/>
        <v>0</v>
      </c>
    </row>
    <row r="11" spans="1:6" ht="15.95" hidden="1" customHeight="1">
      <c r="A11" s="146" t="s">
        <v>6179</v>
      </c>
      <c r="B11" s="140" t="s">
        <v>26</v>
      </c>
      <c r="C11" s="143" t="s">
        <v>12</v>
      </c>
      <c r="D11" s="153"/>
      <c r="E11" s="142">
        <v>60.226235999999993</v>
      </c>
      <c r="F11" s="154">
        <f t="shared" si="0"/>
        <v>0</v>
      </c>
    </row>
    <row r="12" spans="1:6" ht="15.95" hidden="1" customHeight="1">
      <c r="A12" s="139" t="s">
        <v>6180</v>
      </c>
      <c r="B12" s="144" t="s">
        <v>28</v>
      </c>
      <c r="C12" s="145" t="s">
        <v>6</v>
      </c>
      <c r="D12" s="153"/>
      <c r="E12" s="142"/>
      <c r="F12" s="154">
        <f t="shared" si="0"/>
        <v>0</v>
      </c>
    </row>
    <row r="13" spans="1:6" ht="15.95" hidden="1" customHeight="1">
      <c r="A13" s="146" t="s">
        <v>6181</v>
      </c>
      <c r="B13" s="140" t="s">
        <v>30</v>
      </c>
      <c r="C13" s="143" t="s">
        <v>12</v>
      </c>
      <c r="D13" s="153"/>
      <c r="E13" s="142">
        <v>66.192620000000005</v>
      </c>
      <c r="F13" s="154">
        <f t="shared" si="0"/>
        <v>0</v>
      </c>
    </row>
    <row r="14" spans="1:6" ht="15.95" hidden="1" customHeight="1">
      <c r="A14" s="146" t="s">
        <v>6182</v>
      </c>
      <c r="B14" s="140" t="s">
        <v>32</v>
      </c>
      <c r="C14" s="143" t="s">
        <v>12</v>
      </c>
      <c r="D14" s="153"/>
      <c r="E14" s="142">
        <v>66.192620000000005</v>
      </c>
      <c r="F14" s="154">
        <f t="shared" si="0"/>
        <v>0</v>
      </c>
    </row>
    <row r="15" spans="1:6" ht="15.95" hidden="1" customHeight="1">
      <c r="A15" s="146" t="s">
        <v>6183</v>
      </c>
      <c r="B15" s="140" t="s">
        <v>34</v>
      </c>
      <c r="C15" s="143" t="s">
        <v>12</v>
      </c>
      <c r="D15" s="153"/>
      <c r="E15" s="142">
        <v>66.192620000000005</v>
      </c>
      <c r="F15" s="154">
        <f t="shared" si="0"/>
        <v>0</v>
      </c>
    </row>
    <row r="16" spans="1:6" ht="15.95" hidden="1" customHeight="1">
      <c r="A16" s="139" t="s">
        <v>6184</v>
      </c>
      <c r="B16" s="144" t="s">
        <v>36</v>
      </c>
      <c r="C16" s="145" t="s">
        <v>6</v>
      </c>
      <c r="D16" s="153"/>
      <c r="E16" s="142"/>
      <c r="F16" s="154">
        <f t="shared" si="0"/>
        <v>0</v>
      </c>
    </row>
    <row r="17" spans="1:7" ht="15.95" hidden="1" customHeight="1">
      <c r="A17" s="146" t="s">
        <v>6185</v>
      </c>
      <c r="B17" s="140" t="s">
        <v>38</v>
      </c>
      <c r="C17" s="143" t="s">
        <v>12</v>
      </c>
      <c r="D17" s="153"/>
      <c r="E17" s="142">
        <v>66.192620000000005</v>
      </c>
      <c r="F17" s="154">
        <f t="shared" si="0"/>
        <v>0</v>
      </c>
    </row>
    <row r="18" spans="1:7" ht="15.95" hidden="1" customHeight="1">
      <c r="A18" s="146" t="s">
        <v>6186</v>
      </c>
      <c r="B18" s="140" t="s">
        <v>40</v>
      </c>
      <c r="C18" s="143" t="s">
        <v>12</v>
      </c>
      <c r="D18" s="153"/>
      <c r="E18" s="142">
        <v>66.192620000000005</v>
      </c>
      <c r="F18" s="154">
        <f t="shared" si="0"/>
        <v>0</v>
      </c>
    </row>
    <row r="19" spans="1:7" ht="15.95" hidden="1" customHeight="1">
      <c r="A19" s="146" t="s">
        <v>6187</v>
      </c>
      <c r="B19" s="140" t="s">
        <v>42</v>
      </c>
      <c r="C19" s="143" t="s">
        <v>12</v>
      </c>
      <c r="D19" s="153"/>
      <c r="E19" s="142">
        <v>66.192620000000005</v>
      </c>
      <c r="F19" s="154">
        <f t="shared" si="0"/>
        <v>0</v>
      </c>
    </row>
    <row r="20" spans="1:7" ht="15.95" hidden="1" customHeight="1">
      <c r="A20" s="139" t="s">
        <v>6188</v>
      </c>
      <c r="B20" s="144" t="s">
        <v>44</v>
      </c>
      <c r="C20" s="145" t="s">
        <v>6</v>
      </c>
      <c r="D20" s="153"/>
      <c r="E20" s="142"/>
      <c r="F20" s="154">
        <f t="shared" si="0"/>
        <v>0</v>
      </c>
    </row>
    <row r="21" spans="1:7" ht="15.95" hidden="1" customHeight="1">
      <c r="A21" s="146" t="s">
        <v>6189</v>
      </c>
      <c r="B21" s="140" t="s">
        <v>46</v>
      </c>
      <c r="C21" s="143" t="s">
        <v>12</v>
      </c>
      <c r="D21" s="153"/>
      <c r="E21" s="142">
        <v>82.140084000000002</v>
      </c>
      <c r="F21" s="154">
        <f t="shared" si="0"/>
        <v>0</v>
      </c>
    </row>
    <row r="22" spans="1:7" s="176" customFormat="1" ht="20.100000000000001" customHeight="1">
      <c r="A22" s="171" t="s">
        <v>6190</v>
      </c>
      <c r="B22" s="170" t="s">
        <v>48</v>
      </c>
      <c r="C22" s="172" t="s">
        <v>12</v>
      </c>
      <c r="D22" s="173">
        <v>15</v>
      </c>
      <c r="E22" s="174">
        <v>82.140084000000002</v>
      </c>
      <c r="F22" s="175">
        <f t="shared" si="0"/>
        <v>1232.1012599999999</v>
      </c>
    </row>
    <row r="23" spans="1:7" s="23" customFormat="1" ht="15.95" hidden="1" customHeight="1">
      <c r="A23" s="146" t="s">
        <v>6191</v>
      </c>
      <c r="B23" s="140" t="s">
        <v>50</v>
      </c>
      <c r="C23" s="143" t="s">
        <v>12</v>
      </c>
      <c r="D23" s="99"/>
      <c r="E23" s="142">
        <v>82.140084000000002</v>
      </c>
      <c r="F23" s="158">
        <f>E23*D23</f>
        <v>0</v>
      </c>
      <c r="G23" s="54"/>
    </row>
    <row r="24" spans="1:7" ht="15.95" hidden="1" customHeight="1">
      <c r="A24" s="139" t="s">
        <v>6192</v>
      </c>
      <c r="B24" s="144" t="s">
        <v>52</v>
      </c>
      <c r="C24" s="145" t="s">
        <v>6</v>
      </c>
      <c r="D24" s="153"/>
      <c r="E24" s="142"/>
      <c r="F24" s="154">
        <f t="shared" si="0"/>
        <v>0</v>
      </c>
    </row>
    <row r="25" spans="1:7" ht="15.95" hidden="1" customHeight="1">
      <c r="A25" s="146" t="s">
        <v>6193</v>
      </c>
      <c r="B25" s="140" t="s">
        <v>54</v>
      </c>
      <c r="C25" s="143" t="s">
        <v>12</v>
      </c>
      <c r="D25" s="153"/>
      <c r="E25" s="142">
        <v>90.363515499999991</v>
      </c>
      <c r="F25" s="154">
        <f t="shared" si="0"/>
        <v>0</v>
      </c>
    </row>
    <row r="26" spans="1:7" ht="15.95" hidden="1" customHeight="1">
      <c r="A26" s="146" t="s">
        <v>6194</v>
      </c>
      <c r="B26" s="140" t="s">
        <v>56</v>
      </c>
      <c r="C26" s="143" t="s">
        <v>12</v>
      </c>
      <c r="D26" s="153"/>
      <c r="E26" s="142">
        <v>90.363515499999991</v>
      </c>
      <c r="F26" s="154">
        <f t="shared" si="0"/>
        <v>0</v>
      </c>
    </row>
    <row r="27" spans="1:7" ht="15.95" hidden="1" customHeight="1">
      <c r="A27" s="146" t="s">
        <v>6195</v>
      </c>
      <c r="B27" s="140" t="s">
        <v>58</v>
      </c>
      <c r="C27" s="143" t="s">
        <v>12</v>
      </c>
      <c r="D27" s="153"/>
      <c r="E27" s="142">
        <v>90.363515499999991</v>
      </c>
      <c r="F27" s="154">
        <f t="shared" si="0"/>
        <v>0</v>
      </c>
    </row>
    <row r="28" spans="1:7" ht="15.95" hidden="1" customHeight="1">
      <c r="A28" s="147" t="s">
        <v>6196</v>
      </c>
      <c r="B28" s="144" t="s">
        <v>60</v>
      </c>
      <c r="C28" s="141" t="s">
        <v>9</v>
      </c>
      <c r="D28" s="153"/>
      <c r="E28" s="142"/>
      <c r="F28" s="154">
        <f t="shared" si="0"/>
        <v>0</v>
      </c>
    </row>
    <row r="29" spans="1:7" ht="15.95" hidden="1" customHeight="1">
      <c r="A29" s="146" t="s">
        <v>6197</v>
      </c>
      <c r="B29" s="140" t="s">
        <v>62</v>
      </c>
      <c r="C29" s="145" t="s">
        <v>12</v>
      </c>
      <c r="D29" s="153"/>
      <c r="E29" s="142">
        <v>98.335120000000003</v>
      </c>
      <c r="F29" s="154">
        <f t="shared" si="0"/>
        <v>0</v>
      </c>
    </row>
    <row r="30" spans="1:7" ht="15.95" hidden="1" customHeight="1">
      <c r="A30" s="146" t="s">
        <v>6198</v>
      </c>
      <c r="B30" s="140" t="s">
        <v>64</v>
      </c>
      <c r="C30" s="143" t="s">
        <v>12</v>
      </c>
      <c r="D30" s="153"/>
      <c r="E30" s="142">
        <v>98.335120000000003</v>
      </c>
      <c r="F30" s="154">
        <f t="shared" si="0"/>
        <v>0</v>
      </c>
    </row>
    <row r="31" spans="1:7" ht="15.95" hidden="1" customHeight="1">
      <c r="A31" s="146" t="s">
        <v>6199</v>
      </c>
      <c r="B31" s="140" t="s">
        <v>66</v>
      </c>
      <c r="C31" s="143" t="s">
        <v>12</v>
      </c>
      <c r="D31" s="153"/>
      <c r="E31" s="142">
        <v>98.335120000000003</v>
      </c>
      <c r="F31" s="154">
        <f t="shared" si="0"/>
        <v>0</v>
      </c>
    </row>
    <row r="32" spans="1:7" ht="15.95" hidden="1" customHeight="1">
      <c r="A32" s="139" t="s">
        <v>6200</v>
      </c>
      <c r="B32" s="144" t="s">
        <v>68</v>
      </c>
      <c r="C32" s="145" t="s">
        <v>6</v>
      </c>
      <c r="D32" s="153"/>
      <c r="E32" s="142"/>
      <c r="F32" s="154">
        <f t="shared" si="0"/>
        <v>0</v>
      </c>
    </row>
    <row r="33" spans="1:6" ht="15.95" hidden="1" customHeight="1">
      <c r="A33" s="146" t="s">
        <v>6201</v>
      </c>
      <c r="B33" s="140" t="s">
        <v>70</v>
      </c>
      <c r="C33" s="143" t="s">
        <v>12</v>
      </c>
      <c r="D33" s="153"/>
      <c r="E33" s="142">
        <v>98.335120000000003</v>
      </c>
      <c r="F33" s="154">
        <f t="shared" si="0"/>
        <v>0</v>
      </c>
    </row>
    <row r="34" spans="1:6" ht="15.95" hidden="1" customHeight="1">
      <c r="A34" s="146" t="s">
        <v>6202</v>
      </c>
      <c r="B34" s="140" t="s">
        <v>72</v>
      </c>
      <c r="C34" s="143" t="s">
        <v>12</v>
      </c>
      <c r="D34" s="153"/>
      <c r="E34" s="142">
        <v>98.335120000000003</v>
      </c>
      <c r="F34" s="154">
        <f t="shared" si="0"/>
        <v>0</v>
      </c>
    </row>
    <row r="35" spans="1:6" ht="15.95" hidden="1" customHeight="1">
      <c r="A35" s="146" t="s">
        <v>6203</v>
      </c>
      <c r="B35" s="140" t="s">
        <v>74</v>
      </c>
      <c r="C35" s="143" t="s">
        <v>12</v>
      </c>
      <c r="D35" s="153"/>
      <c r="E35" s="142">
        <v>98.335120000000003</v>
      </c>
      <c r="F35" s="154">
        <f t="shared" si="0"/>
        <v>0</v>
      </c>
    </row>
    <row r="36" spans="1:6" ht="15.95" hidden="1" customHeight="1">
      <c r="A36" s="139" t="s">
        <v>6204</v>
      </c>
      <c r="B36" s="144" t="s">
        <v>76</v>
      </c>
      <c r="C36" s="145" t="s">
        <v>6</v>
      </c>
      <c r="D36" s="153"/>
      <c r="E36" s="142"/>
      <c r="F36" s="154">
        <f t="shared" si="0"/>
        <v>0</v>
      </c>
    </row>
    <row r="37" spans="1:6" ht="15.95" hidden="1" customHeight="1">
      <c r="A37" s="146" t="s">
        <v>6205</v>
      </c>
      <c r="B37" s="140" t="s">
        <v>78</v>
      </c>
      <c r="C37" s="143" t="s">
        <v>12</v>
      </c>
      <c r="D37" s="153"/>
      <c r="E37" s="142">
        <v>98.335120000000003</v>
      </c>
      <c r="F37" s="154">
        <f t="shared" si="0"/>
        <v>0</v>
      </c>
    </row>
    <row r="38" spans="1:6" ht="20.100000000000001" customHeight="1">
      <c r="A38" s="146" t="s">
        <v>6206</v>
      </c>
      <c r="B38" s="140" t="s">
        <v>80</v>
      </c>
      <c r="C38" s="143" t="s">
        <v>12</v>
      </c>
      <c r="D38" s="153">
        <v>5</v>
      </c>
      <c r="E38" s="142">
        <v>98.335120000000003</v>
      </c>
      <c r="F38" s="154">
        <f t="shared" si="0"/>
        <v>491.67560000000003</v>
      </c>
    </row>
    <row r="39" spans="1:6" ht="15.95" hidden="1" customHeight="1">
      <c r="A39" s="146" t="s">
        <v>6207</v>
      </c>
      <c r="B39" s="140" t="s">
        <v>82</v>
      </c>
      <c r="C39" s="143" t="s">
        <v>12</v>
      </c>
      <c r="D39" s="153"/>
      <c r="E39" s="142">
        <v>98.335120000000003</v>
      </c>
      <c r="F39" s="154">
        <f t="shared" si="0"/>
        <v>0</v>
      </c>
    </row>
    <row r="40" spans="1:6" ht="15.95" hidden="1" customHeight="1">
      <c r="A40" s="139" t="s">
        <v>6208</v>
      </c>
      <c r="B40" s="144" t="s">
        <v>84</v>
      </c>
      <c r="C40" s="145" t="s">
        <v>6</v>
      </c>
      <c r="D40" s="153"/>
      <c r="E40" s="142"/>
      <c r="F40" s="154">
        <f t="shared" si="0"/>
        <v>0</v>
      </c>
    </row>
    <row r="41" spans="1:6" ht="15.95" hidden="1" customHeight="1">
      <c r="A41" s="146" t="s">
        <v>6209</v>
      </c>
      <c r="B41" s="140" t="s">
        <v>86</v>
      </c>
      <c r="C41" s="143" t="s">
        <v>12</v>
      </c>
      <c r="D41" s="153"/>
      <c r="E41" s="142">
        <v>105.99043999999999</v>
      </c>
      <c r="F41" s="154">
        <f t="shared" si="0"/>
        <v>0</v>
      </c>
    </row>
    <row r="42" spans="1:6" ht="15.95" hidden="1" customHeight="1">
      <c r="A42" s="146" t="s">
        <v>6210</v>
      </c>
      <c r="B42" s="140" t="s">
        <v>88</v>
      </c>
      <c r="C42" s="143" t="s">
        <v>12</v>
      </c>
      <c r="D42" s="153"/>
      <c r="E42" s="142">
        <v>115</v>
      </c>
      <c r="F42" s="154">
        <f t="shared" si="0"/>
        <v>0</v>
      </c>
    </row>
    <row r="43" spans="1:6" ht="15.95" hidden="1" customHeight="1">
      <c r="A43" s="146" t="s">
        <v>6211</v>
      </c>
      <c r="B43" s="140" t="s">
        <v>90</v>
      </c>
      <c r="C43" s="143" t="s">
        <v>12</v>
      </c>
      <c r="D43" s="153"/>
      <c r="E43" s="142">
        <v>125</v>
      </c>
      <c r="F43" s="154">
        <f t="shared" si="0"/>
        <v>0</v>
      </c>
    </row>
    <row r="44" spans="1:6" ht="15.95" hidden="1" customHeight="1">
      <c r="A44" s="146" t="s">
        <v>6212</v>
      </c>
      <c r="B44" s="140" t="s">
        <v>92</v>
      </c>
      <c r="C44" s="143" t="s">
        <v>12</v>
      </c>
      <c r="D44" s="153"/>
      <c r="E44" s="142">
        <v>135</v>
      </c>
      <c r="F44" s="154">
        <f t="shared" si="0"/>
        <v>0</v>
      </c>
    </row>
    <row r="45" spans="1:6" ht="15.95" hidden="1" customHeight="1">
      <c r="A45" s="146" t="s">
        <v>6213</v>
      </c>
      <c r="B45" s="140" t="s">
        <v>94</v>
      </c>
      <c r="C45" s="143" t="s">
        <v>12</v>
      </c>
      <c r="D45" s="153"/>
      <c r="E45" s="142">
        <v>105.99043999999999</v>
      </c>
      <c r="F45" s="154">
        <f t="shared" si="0"/>
        <v>0</v>
      </c>
    </row>
    <row r="46" spans="1:6" ht="15.95" hidden="1" customHeight="1">
      <c r="A46" s="146" t="s">
        <v>6214</v>
      </c>
      <c r="B46" s="140" t="s">
        <v>96</v>
      </c>
      <c r="C46" s="143" t="s">
        <v>12</v>
      </c>
      <c r="D46" s="153"/>
      <c r="E46" s="142">
        <v>115</v>
      </c>
      <c r="F46" s="154">
        <f t="shared" si="0"/>
        <v>0</v>
      </c>
    </row>
    <row r="47" spans="1:6" ht="15.95" hidden="1" customHeight="1">
      <c r="A47" s="146" t="s">
        <v>6215</v>
      </c>
      <c r="B47" s="140" t="s">
        <v>98</v>
      </c>
      <c r="C47" s="143" t="s">
        <v>12</v>
      </c>
      <c r="D47" s="153"/>
      <c r="E47" s="142">
        <v>125</v>
      </c>
      <c r="F47" s="154">
        <f t="shared" si="0"/>
        <v>0</v>
      </c>
    </row>
    <row r="48" spans="1:6" ht="15.95" hidden="1" customHeight="1">
      <c r="A48" s="146" t="s">
        <v>6216</v>
      </c>
      <c r="B48" s="140" t="s">
        <v>100</v>
      </c>
      <c r="C48" s="143" t="s">
        <v>12</v>
      </c>
      <c r="D48" s="153"/>
      <c r="E48" s="142">
        <v>135</v>
      </c>
      <c r="F48" s="154">
        <f t="shared" si="0"/>
        <v>0</v>
      </c>
    </row>
    <row r="49" spans="1:6" ht="15.95" hidden="1" customHeight="1">
      <c r="A49" s="139" t="s">
        <v>6217</v>
      </c>
      <c r="B49" s="144" t="s">
        <v>102</v>
      </c>
      <c r="C49" s="145" t="s">
        <v>6</v>
      </c>
      <c r="D49" s="153"/>
      <c r="E49" s="142"/>
      <c r="F49" s="154">
        <f t="shared" si="0"/>
        <v>0</v>
      </c>
    </row>
    <row r="50" spans="1:6" ht="15.95" hidden="1" customHeight="1">
      <c r="A50" s="146" t="s">
        <v>6218</v>
      </c>
      <c r="B50" s="140" t="s">
        <v>104</v>
      </c>
      <c r="C50" s="143" t="s">
        <v>12</v>
      </c>
      <c r="D50" s="153"/>
      <c r="E50" s="142">
        <v>105.99043999999999</v>
      </c>
      <c r="F50" s="154">
        <f t="shared" si="0"/>
        <v>0</v>
      </c>
    </row>
    <row r="51" spans="1:6" ht="15.95" hidden="1" customHeight="1">
      <c r="A51" s="146" t="s">
        <v>6219</v>
      </c>
      <c r="B51" s="140" t="s">
        <v>106</v>
      </c>
      <c r="C51" s="143" t="s">
        <v>12</v>
      </c>
      <c r="D51" s="153"/>
      <c r="E51" s="142">
        <v>115</v>
      </c>
      <c r="F51" s="154">
        <f t="shared" si="0"/>
        <v>0</v>
      </c>
    </row>
    <row r="52" spans="1:6" ht="15.95" hidden="1" customHeight="1">
      <c r="A52" s="146" t="s">
        <v>6220</v>
      </c>
      <c r="B52" s="140" t="s">
        <v>108</v>
      </c>
      <c r="C52" s="143" t="s">
        <v>12</v>
      </c>
      <c r="D52" s="153"/>
      <c r="E52" s="142">
        <v>125</v>
      </c>
      <c r="F52" s="154">
        <f t="shared" si="0"/>
        <v>0</v>
      </c>
    </row>
    <row r="53" spans="1:6" ht="15.95" hidden="1" customHeight="1">
      <c r="A53" s="146" t="s">
        <v>6221</v>
      </c>
      <c r="B53" s="140" t="s">
        <v>110</v>
      </c>
      <c r="C53" s="143" t="s">
        <v>12</v>
      </c>
      <c r="D53" s="153"/>
      <c r="E53" s="142">
        <v>135</v>
      </c>
      <c r="F53" s="154">
        <f t="shared" si="0"/>
        <v>0</v>
      </c>
    </row>
    <row r="54" spans="1:6" ht="15.95" hidden="1" customHeight="1">
      <c r="A54" s="146" t="s">
        <v>6222</v>
      </c>
      <c r="B54" s="140" t="s">
        <v>112</v>
      </c>
      <c r="C54" s="143" t="s">
        <v>12</v>
      </c>
      <c r="D54" s="153"/>
      <c r="E54" s="142">
        <v>105.99043999999999</v>
      </c>
      <c r="F54" s="154">
        <f t="shared" si="0"/>
        <v>0</v>
      </c>
    </row>
    <row r="55" spans="1:6" ht="15.95" hidden="1" customHeight="1">
      <c r="A55" s="146" t="s">
        <v>6223</v>
      </c>
      <c r="B55" s="140" t="s">
        <v>114</v>
      </c>
      <c r="C55" s="143" t="s">
        <v>12</v>
      </c>
      <c r="D55" s="153"/>
      <c r="E55" s="142">
        <v>115</v>
      </c>
      <c r="F55" s="154">
        <f t="shared" si="0"/>
        <v>0</v>
      </c>
    </row>
    <row r="56" spans="1:6" ht="15.95" hidden="1" customHeight="1">
      <c r="A56" s="146" t="s">
        <v>6224</v>
      </c>
      <c r="B56" s="140" t="s">
        <v>116</v>
      </c>
      <c r="C56" s="143" t="s">
        <v>12</v>
      </c>
      <c r="D56" s="153"/>
      <c r="E56" s="142">
        <v>125</v>
      </c>
      <c r="F56" s="154">
        <f t="shared" si="0"/>
        <v>0</v>
      </c>
    </row>
    <row r="57" spans="1:6" ht="15.95" hidden="1" customHeight="1">
      <c r="A57" s="146" t="s">
        <v>6225</v>
      </c>
      <c r="B57" s="140" t="s">
        <v>118</v>
      </c>
      <c r="C57" s="143" t="s">
        <v>12</v>
      </c>
      <c r="D57" s="153"/>
      <c r="E57" s="142">
        <v>135</v>
      </c>
      <c r="F57" s="154">
        <f t="shared" si="0"/>
        <v>0</v>
      </c>
    </row>
    <row r="58" spans="1:6" ht="15.95" hidden="1" customHeight="1">
      <c r="A58" s="139" t="s">
        <v>6226</v>
      </c>
      <c r="B58" s="144" t="s">
        <v>120</v>
      </c>
      <c r="C58" s="145" t="s">
        <v>6</v>
      </c>
      <c r="D58" s="153"/>
      <c r="E58" s="142"/>
      <c r="F58" s="154">
        <f t="shared" si="0"/>
        <v>0</v>
      </c>
    </row>
    <row r="59" spans="1:6" ht="15.95" hidden="1" customHeight="1">
      <c r="A59" s="146" t="s">
        <v>6227</v>
      </c>
      <c r="B59" s="140" t="s">
        <v>122</v>
      </c>
      <c r="C59" s="143" t="s">
        <v>12</v>
      </c>
      <c r="D59" s="153"/>
      <c r="E59" s="142">
        <v>110.99044000000001</v>
      </c>
      <c r="F59" s="154">
        <f t="shared" si="0"/>
        <v>0</v>
      </c>
    </row>
    <row r="60" spans="1:6" ht="15.95" hidden="1" customHeight="1">
      <c r="A60" s="146" t="s">
        <v>6228</v>
      </c>
      <c r="B60" s="140" t="s">
        <v>124</v>
      </c>
      <c r="C60" s="143" t="s">
        <v>12</v>
      </c>
      <c r="D60" s="153"/>
      <c r="E60" s="142">
        <v>125</v>
      </c>
      <c r="F60" s="154">
        <f t="shared" si="0"/>
        <v>0</v>
      </c>
    </row>
    <row r="61" spans="1:6" ht="15.95" hidden="1" customHeight="1">
      <c r="A61" s="146" t="s">
        <v>6229</v>
      </c>
      <c r="B61" s="140" t="s">
        <v>126</v>
      </c>
      <c r="C61" s="143" t="s">
        <v>12</v>
      </c>
      <c r="D61" s="153"/>
      <c r="E61" s="142">
        <v>135</v>
      </c>
      <c r="F61" s="154">
        <f t="shared" si="0"/>
        <v>0</v>
      </c>
    </row>
    <row r="62" spans="1:6" ht="15.95" hidden="1" customHeight="1">
      <c r="A62" s="146" t="s">
        <v>6230</v>
      </c>
      <c r="B62" s="140" t="s">
        <v>128</v>
      </c>
      <c r="C62" s="143" t="s">
        <v>12</v>
      </c>
      <c r="D62" s="153"/>
      <c r="E62" s="142">
        <v>145</v>
      </c>
      <c r="F62" s="154">
        <f t="shared" si="0"/>
        <v>0</v>
      </c>
    </row>
    <row r="63" spans="1:6" ht="15.95" hidden="1" customHeight="1">
      <c r="A63" s="146" t="s">
        <v>6231</v>
      </c>
      <c r="B63" s="140" t="s">
        <v>130</v>
      </c>
      <c r="C63" s="143" t="s">
        <v>12</v>
      </c>
      <c r="D63" s="153"/>
      <c r="E63" s="142">
        <v>110.99044000000001</v>
      </c>
      <c r="F63" s="154">
        <f t="shared" si="0"/>
        <v>0</v>
      </c>
    </row>
    <row r="64" spans="1:6" ht="15.95" hidden="1" customHeight="1">
      <c r="A64" s="146" t="s">
        <v>6232</v>
      </c>
      <c r="B64" s="140" t="s">
        <v>132</v>
      </c>
      <c r="C64" s="143" t="s">
        <v>12</v>
      </c>
      <c r="D64" s="153"/>
      <c r="E64" s="142">
        <v>125</v>
      </c>
      <c r="F64" s="154">
        <f t="shared" si="0"/>
        <v>0</v>
      </c>
    </row>
    <row r="65" spans="1:6" ht="15.95" hidden="1" customHeight="1">
      <c r="A65" s="146" t="s">
        <v>6233</v>
      </c>
      <c r="B65" s="140" t="s">
        <v>134</v>
      </c>
      <c r="C65" s="143" t="s">
        <v>12</v>
      </c>
      <c r="D65" s="153"/>
      <c r="E65" s="142">
        <v>135</v>
      </c>
      <c r="F65" s="154">
        <f t="shared" si="0"/>
        <v>0</v>
      </c>
    </row>
    <row r="66" spans="1:6" ht="15.95" hidden="1" customHeight="1">
      <c r="A66" s="146" t="s">
        <v>6234</v>
      </c>
      <c r="B66" s="140" t="s">
        <v>136</v>
      </c>
      <c r="C66" s="143" t="s">
        <v>12</v>
      </c>
      <c r="D66" s="153"/>
      <c r="E66" s="142">
        <v>145</v>
      </c>
      <c r="F66" s="154">
        <f t="shared" si="0"/>
        <v>0</v>
      </c>
    </row>
    <row r="67" spans="1:6" ht="15.95" hidden="1" customHeight="1">
      <c r="A67" s="139" t="s">
        <v>6235</v>
      </c>
      <c r="B67" s="144" t="s">
        <v>138</v>
      </c>
      <c r="C67" s="145" t="s">
        <v>6</v>
      </c>
      <c r="D67" s="153"/>
      <c r="E67" s="142"/>
      <c r="F67" s="154">
        <f t="shared" si="0"/>
        <v>0</v>
      </c>
    </row>
    <row r="68" spans="1:6" ht="15.95" hidden="1" customHeight="1">
      <c r="A68" s="146" t="s">
        <v>6236</v>
      </c>
      <c r="B68" s="140" t="s">
        <v>140</v>
      </c>
      <c r="C68" s="143" t="s">
        <v>12</v>
      </c>
      <c r="D68" s="153"/>
      <c r="E68" s="142">
        <v>110.99044000000001</v>
      </c>
      <c r="F68" s="154">
        <f t="shared" si="0"/>
        <v>0</v>
      </c>
    </row>
    <row r="69" spans="1:6" ht="15.95" hidden="1" customHeight="1">
      <c r="A69" s="146" t="s">
        <v>6237</v>
      </c>
      <c r="B69" s="140" t="s">
        <v>142</v>
      </c>
      <c r="C69" s="143" t="s">
        <v>12</v>
      </c>
      <c r="D69" s="153"/>
      <c r="E69" s="142">
        <v>125</v>
      </c>
      <c r="F69" s="154">
        <f t="shared" ref="F69:F132" si="1">E69*D69</f>
        <v>0</v>
      </c>
    </row>
    <row r="70" spans="1:6" ht="15.95" hidden="1" customHeight="1">
      <c r="A70" s="146" t="s">
        <v>6238</v>
      </c>
      <c r="B70" s="140" t="s">
        <v>144</v>
      </c>
      <c r="C70" s="143" t="s">
        <v>12</v>
      </c>
      <c r="D70" s="153"/>
      <c r="E70" s="142">
        <v>135</v>
      </c>
      <c r="F70" s="154">
        <f t="shared" si="1"/>
        <v>0</v>
      </c>
    </row>
    <row r="71" spans="1:6" ht="15.95" hidden="1" customHeight="1">
      <c r="A71" s="146" t="s">
        <v>6239</v>
      </c>
      <c r="B71" s="140" t="s">
        <v>146</v>
      </c>
      <c r="C71" s="143" t="s">
        <v>12</v>
      </c>
      <c r="D71" s="153"/>
      <c r="E71" s="142">
        <v>145</v>
      </c>
      <c r="F71" s="154">
        <f t="shared" si="1"/>
        <v>0</v>
      </c>
    </row>
    <row r="72" spans="1:6" ht="15.95" hidden="1" customHeight="1">
      <c r="A72" s="146" t="s">
        <v>6240</v>
      </c>
      <c r="B72" s="140" t="s">
        <v>148</v>
      </c>
      <c r="C72" s="143" t="s">
        <v>12</v>
      </c>
      <c r="D72" s="153"/>
      <c r="E72" s="142">
        <v>110.99044000000001</v>
      </c>
      <c r="F72" s="154">
        <f t="shared" si="1"/>
        <v>0</v>
      </c>
    </row>
    <row r="73" spans="1:6" ht="15.95" hidden="1" customHeight="1">
      <c r="A73" s="146" t="s">
        <v>6241</v>
      </c>
      <c r="B73" s="140" t="s">
        <v>150</v>
      </c>
      <c r="C73" s="143" t="s">
        <v>12</v>
      </c>
      <c r="D73" s="153"/>
      <c r="E73" s="142">
        <v>125</v>
      </c>
      <c r="F73" s="154">
        <f t="shared" si="1"/>
        <v>0</v>
      </c>
    </row>
    <row r="74" spans="1:6" ht="15.95" hidden="1" customHeight="1">
      <c r="A74" s="146" t="s">
        <v>6242</v>
      </c>
      <c r="B74" s="140" t="s">
        <v>152</v>
      </c>
      <c r="C74" s="143" t="s">
        <v>12</v>
      </c>
      <c r="D74" s="153"/>
      <c r="E74" s="142">
        <v>135</v>
      </c>
      <c r="F74" s="154">
        <f t="shared" si="1"/>
        <v>0</v>
      </c>
    </row>
    <row r="75" spans="1:6" ht="15.95" hidden="1" customHeight="1">
      <c r="A75" s="146" t="s">
        <v>6243</v>
      </c>
      <c r="B75" s="140" t="s">
        <v>154</v>
      </c>
      <c r="C75" s="143" t="s">
        <v>12</v>
      </c>
      <c r="D75" s="153"/>
      <c r="E75" s="142">
        <v>145</v>
      </c>
      <c r="F75" s="154">
        <f t="shared" si="1"/>
        <v>0</v>
      </c>
    </row>
    <row r="76" spans="1:6" ht="15.95" hidden="1" customHeight="1">
      <c r="A76" s="139" t="s">
        <v>6244</v>
      </c>
      <c r="B76" s="144" t="s">
        <v>156</v>
      </c>
      <c r="C76" s="145" t="s">
        <v>6</v>
      </c>
      <c r="D76" s="153"/>
      <c r="E76" s="142"/>
      <c r="F76" s="154">
        <f t="shared" si="1"/>
        <v>0</v>
      </c>
    </row>
    <row r="77" spans="1:6" ht="15.95" hidden="1" customHeight="1">
      <c r="A77" s="146" t="s">
        <v>6245</v>
      </c>
      <c r="B77" s="140" t="s">
        <v>158</v>
      </c>
      <c r="C77" s="143" t="s">
        <v>12</v>
      </c>
      <c r="D77" s="153"/>
      <c r="E77" s="142">
        <v>124.61</v>
      </c>
      <c r="F77" s="154">
        <f t="shared" si="1"/>
        <v>0</v>
      </c>
    </row>
    <row r="78" spans="1:6" ht="15.95" hidden="1" customHeight="1">
      <c r="A78" s="146" t="s">
        <v>6246</v>
      </c>
      <c r="B78" s="140" t="s">
        <v>160</v>
      </c>
      <c r="C78" s="143" t="s">
        <v>12</v>
      </c>
      <c r="D78" s="153"/>
      <c r="E78" s="142">
        <v>138.97999999999999</v>
      </c>
      <c r="F78" s="154">
        <f t="shared" si="1"/>
        <v>0</v>
      </c>
    </row>
    <row r="79" spans="1:6" ht="15.95" hidden="1" customHeight="1">
      <c r="A79" s="146" t="s">
        <v>6247</v>
      </c>
      <c r="B79" s="140" t="s">
        <v>162</v>
      </c>
      <c r="C79" s="143" t="s">
        <v>12</v>
      </c>
      <c r="D79" s="153"/>
      <c r="E79" s="142">
        <v>153.36000000000001</v>
      </c>
      <c r="F79" s="154">
        <f t="shared" si="1"/>
        <v>0</v>
      </c>
    </row>
    <row r="80" spans="1:6" ht="15.95" hidden="1" customHeight="1">
      <c r="A80" s="146" t="s">
        <v>6248</v>
      </c>
      <c r="B80" s="140" t="s">
        <v>164</v>
      </c>
      <c r="C80" s="143" t="s">
        <v>12</v>
      </c>
      <c r="D80" s="153"/>
      <c r="E80" s="142">
        <v>167.74</v>
      </c>
      <c r="F80" s="154">
        <f t="shared" si="1"/>
        <v>0</v>
      </c>
    </row>
    <row r="81" spans="1:6" ht="15.95" hidden="1" customHeight="1">
      <c r="A81" s="146" t="s">
        <v>6249</v>
      </c>
      <c r="B81" s="140" t="s">
        <v>166</v>
      </c>
      <c r="C81" s="143" t="s">
        <v>12</v>
      </c>
      <c r="D81" s="153"/>
      <c r="E81" s="142">
        <v>124.61</v>
      </c>
      <c r="F81" s="154">
        <f t="shared" si="1"/>
        <v>0</v>
      </c>
    </row>
    <row r="82" spans="1:6" ht="15.95" hidden="1" customHeight="1">
      <c r="A82" s="146" t="s">
        <v>6250</v>
      </c>
      <c r="B82" s="140" t="s">
        <v>168</v>
      </c>
      <c r="C82" s="143" t="s">
        <v>12</v>
      </c>
      <c r="D82" s="153"/>
      <c r="E82" s="142">
        <v>138.97999999999999</v>
      </c>
      <c r="F82" s="154">
        <f t="shared" si="1"/>
        <v>0</v>
      </c>
    </row>
    <row r="83" spans="1:6" ht="15.95" hidden="1" customHeight="1">
      <c r="A83" s="146" t="s">
        <v>6251</v>
      </c>
      <c r="B83" s="140" t="s">
        <v>170</v>
      </c>
      <c r="C83" s="143" t="s">
        <v>12</v>
      </c>
      <c r="D83" s="153"/>
      <c r="E83" s="142">
        <v>153.36000000000001</v>
      </c>
      <c r="F83" s="154">
        <f t="shared" si="1"/>
        <v>0</v>
      </c>
    </row>
    <row r="84" spans="1:6" ht="15.95" hidden="1" customHeight="1">
      <c r="A84" s="146" t="s">
        <v>6252</v>
      </c>
      <c r="B84" s="140" t="s">
        <v>172</v>
      </c>
      <c r="C84" s="143" t="s">
        <v>12</v>
      </c>
      <c r="D84" s="153"/>
      <c r="E84" s="142">
        <v>167.74</v>
      </c>
      <c r="F84" s="154">
        <f t="shared" si="1"/>
        <v>0</v>
      </c>
    </row>
    <row r="85" spans="1:6" ht="15.95" hidden="1" customHeight="1">
      <c r="A85" s="139" t="s">
        <v>6253</v>
      </c>
      <c r="B85" s="144" t="s">
        <v>174</v>
      </c>
      <c r="C85" s="145" t="s">
        <v>6</v>
      </c>
      <c r="D85" s="153"/>
      <c r="E85" s="142"/>
      <c r="F85" s="154">
        <f t="shared" si="1"/>
        <v>0</v>
      </c>
    </row>
    <row r="86" spans="1:6" ht="15.95" hidden="1" customHeight="1">
      <c r="A86" s="146" t="s">
        <v>6254</v>
      </c>
      <c r="B86" s="140" t="s">
        <v>176</v>
      </c>
      <c r="C86" s="143" t="s">
        <v>12</v>
      </c>
      <c r="D86" s="153"/>
      <c r="E86" s="142">
        <v>65.245088999999993</v>
      </c>
      <c r="F86" s="154">
        <f t="shared" si="1"/>
        <v>0</v>
      </c>
    </row>
    <row r="87" spans="1:6" ht="15.95" hidden="1" customHeight="1">
      <c r="A87" s="146" t="s">
        <v>6255</v>
      </c>
      <c r="B87" s="140" t="s">
        <v>178</v>
      </c>
      <c r="C87" s="143" t="s">
        <v>12</v>
      </c>
      <c r="D87" s="153"/>
      <c r="E87" s="142">
        <v>86.050405999999995</v>
      </c>
      <c r="F87" s="154">
        <f t="shared" si="1"/>
        <v>0</v>
      </c>
    </row>
    <row r="88" spans="1:6" ht="15.95" hidden="1" customHeight="1">
      <c r="A88" s="146" t="s">
        <v>6256</v>
      </c>
      <c r="B88" s="140" t="s">
        <v>180</v>
      </c>
      <c r="C88" s="143" t="s">
        <v>12</v>
      </c>
      <c r="D88" s="153"/>
      <c r="E88" s="142">
        <v>91.266760000000005</v>
      </c>
      <c r="F88" s="154">
        <f t="shared" si="1"/>
        <v>0</v>
      </c>
    </row>
    <row r="89" spans="1:6" ht="15.95" hidden="1" customHeight="1">
      <c r="A89" s="146" t="s">
        <v>6257</v>
      </c>
      <c r="B89" s="140" t="s">
        <v>182</v>
      </c>
      <c r="C89" s="143" t="s">
        <v>12</v>
      </c>
      <c r="D89" s="153"/>
      <c r="E89" s="142">
        <v>95.119489999999999</v>
      </c>
      <c r="F89" s="154">
        <f t="shared" si="1"/>
        <v>0</v>
      </c>
    </row>
    <row r="90" spans="1:6" ht="15.95" hidden="1" customHeight="1">
      <c r="A90" s="146" t="s">
        <v>6258</v>
      </c>
      <c r="B90" s="140" t="s">
        <v>184</v>
      </c>
      <c r="C90" s="143" t="s">
        <v>12</v>
      </c>
      <c r="D90" s="153"/>
      <c r="E90" s="142">
        <v>98.335120000000003</v>
      </c>
      <c r="F90" s="154">
        <f t="shared" si="1"/>
        <v>0</v>
      </c>
    </row>
    <row r="91" spans="1:6" ht="15.95" hidden="1" customHeight="1">
      <c r="A91" s="146" t="s">
        <v>6259</v>
      </c>
      <c r="B91" s="140" t="s">
        <v>186</v>
      </c>
      <c r="C91" s="143" t="s">
        <v>12</v>
      </c>
      <c r="D91" s="153"/>
      <c r="E91" s="142">
        <v>110.650694</v>
      </c>
      <c r="F91" s="154">
        <f t="shared" si="1"/>
        <v>0</v>
      </c>
    </row>
    <row r="92" spans="1:6" ht="15.95" hidden="1" customHeight="1">
      <c r="A92" s="139" t="s">
        <v>6260</v>
      </c>
      <c r="B92" s="144" t="s">
        <v>188</v>
      </c>
      <c r="C92" s="145" t="s">
        <v>6</v>
      </c>
      <c r="D92" s="153"/>
      <c r="E92" s="142"/>
      <c r="F92" s="154">
        <f t="shared" si="1"/>
        <v>0</v>
      </c>
    </row>
    <row r="93" spans="1:6" ht="15.95" hidden="1" customHeight="1">
      <c r="A93" s="146" t="s">
        <v>6261</v>
      </c>
      <c r="B93" s="140" t="s">
        <v>190</v>
      </c>
      <c r="C93" s="143" t="s">
        <v>12</v>
      </c>
      <c r="D93" s="153"/>
      <c r="E93" s="142">
        <v>15.204756000000001</v>
      </c>
      <c r="F93" s="154">
        <f t="shared" si="1"/>
        <v>0</v>
      </c>
    </row>
    <row r="94" spans="1:6" ht="15.95" hidden="1" customHeight="1">
      <c r="A94" s="146" t="s">
        <v>6262</v>
      </c>
      <c r="B94" s="140" t="s">
        <v>192</v>
      </c>
      <c r="C94" s="143" t="s">
        <v>12</v>
      </c>
      <c r="D94" s="153"/>
      <c r="E94" s="142">
        <v>18.979912000000002</v>
      </c>
      <c r="F94" s="154">
        <f t="shared" si="1"/>
        <v>0</v>
      </c>
    </row>
    <row r="95" spans="1:6" ht="15.95" hidden="1" customHeight="1">
      <c r="A95" s="146" t="s">
        <v>6263</v>
      </c>
      <c r="B95" s="140" t="s">
        <v>194</v>
      </c>
      <c r="C95" s="143" t="s">
        <v>12</v>
      </c>
      <c r="D95" s="153"/>
      <c r="E95" s="142">
        <v>25.351900000000004</v>
      </c>
      <c r="F95" s="154">
        <f t="shared" si="1"/>
        <v>0</v>
      </c>
    </row>
    <row r="96" spans="1:6" ht="15.95" hidden="1" customHeight="1">
      <c r="A96" s="147" t="s">
        <v>6264</v>
      </c>
      <c r="B96" s="144" t="s">
        <v>196</v>
      </c>
      <c r="C96" s="145" t="s">
        <v>6</v>
      </c>
      <c r="D96" s="153"/>
      <c r="E96" s="142"/>
      <c r="F96" s="154">
        <f t="shared" si="1"/>
        <v>0</v>
      </c>
    </row>
    <row r="97" spans="1:6" ht="15.95" hidden="1" customHeight="1">
      <c r="A97" s="146" t="s">
        <v>6265</v>
      </c>
      <c r="B97" s="140" t="s">
        <v>198</v>
      </c>
      <c r="C97" s="143" t="s">
        <v>12</v>
      </c>
      <c r="D97" s="153"/>
      <c r="E97" s="142">
        <v>17.28</v>
      </c>
      <c r="F97" s="154">
        <f t="shared" si="1"/>
        <v>0</v>
      </c>
    </row>
    <row r="98" spans="1:6" ht="15.95" hidden="1" customHeight="1">
      <c r="A98" s="146" t="s">
        <v>6266</v>
      </c>
      <c r="B98" s="140" t="s">
        <v>200</v>
      </c>
      <c r="C98" s="143" t="s">
        <v>12</v>
      </c>
      <c r="D98" s="153"/>
      <c r="E98" s="142">
        <v>20.317648000000002</v>
      </c>
      <c r="F98" s="154">
        <f t="shared" si="1"/>
        <v>0</v>
      </c>
    </row>
    <row r="99" spans="1:6" ht="15.95" hidden="1" customHeight="1">
      <c r="A99" s="146" t="s">
        <v>6267</v>
      </c>
      <c r="B99" s="140" t="s">
        <v>202</v>
      </c>
      <c r="C99" s="143" t="s">
        <v>12</v>
      </c>
      <c r="D99" s="153"/>
      <c r="E99" s="142">
        <v>23</v>
      </c>
      <c r="F99" s="154">
        <f t="shared" si="1"/>
        <v>0</v>
      </c>
    </row>
    <row r="100" spans="1:6" ht="15.95" hidden="1" customHeight="1">
      <c r="A100" s="139" t="s">
        <v>6268</v>
      </c>
      <c r="B100" s="144" t="s">
        <v>204</v>
      </c>
      <c r="C100" s="145" t="s">
        <v>6</v>
      </c>
      <c r="D100" s="153"/>
      <c r="E100" s="142"/>
      <c r="F100" s="154">
        <f t="shared" si="1"/>
        <v>0</v>
      </c>
    </row>
    <row r="101" spans="1:6" ht="15.95" hidden="1" customHeight="1">
      <c r="A101" s="146" t="s">
        <v>6269</v>
      </c>
      <c r="B101" s="140" t="s">
        <v>206</v>
      </c>
      <c r="C101" s="143" t="s">
        <v>12</v>
      </c>
      <c r="D101" s="153"/>
      <c r="E101" s="142">
        <v>23</v>
      </c>
      <c r="F101" s="154">
        <f t="shared" si="1"/>
        <v>0</v>
      </c>
    </row>
    <row r="102" spans="1:6" ht="15.95" hidden="1" customHeight="1">
      <c r="A102" s="146" t="s">
        <v>6270</v>
      </c>
      <c r="B102" s="140" t="s">
        <v>208</v>
      </c>
      <c r="C102" s="143" t="s">
        <v>12</v>
      </c>
      <c r="D102" s="153"/>
      <c r="E102" s="142">
        <v>28</v>
      </c>
      <c r="F102" s="154">
        <f t="shared" si="1"/>
        <v>0</v>
      </c>
    </row>
    <row r="103" spans="1:6" ht="15.95" hidden="1" customHeight="1">
      <c r="A103" s="146" t="s">
        <v>6271</v>
      </c>
      <c r="B103" s="140" t="s">
        <v>210</v>
      </c>
      <c r="C103" s="143" t="s">
        <v>12</v>
      </c>
      <c r="D103" s="153"/>
      <c r="E103" s="142">
        <v>28</v>
      </c>
      <c r="F103" s="154">
        <f t="shared" si="1"/>
        <v>0</v>
      </c>
    </row>
    <row r="104" spans="1:6" ht="15.95" hidden="1" customHeight="1">
      <c r="A104" s="139" t="s">
        <v>6272</v>
      </c>
      <c r="B104" s="144" t="s">
        <v>212</v>
      </c>
      <c r="C104" s="145" t="s">
        <v>6</v>
      </c>
      <c r="D104" s="153"/>
      <c r="E104" s="142"/>
      <c r="F104" s="154">
        <f t="shared" si="1"/>
        <v>0</v>
      </c>
    </row>
    <row r="105" spans="1:6" ht="15.95" hidden="1" customHeight="1">
      <c r="A105" s="146" t="s">
        <v>6273</v>
      </c>
      <c r="B105" s="140" t="s">
        <v>214</v>
      </c>
      <c r="C105" s="143" t="s">
        <v>12</v>
      </c>
      <c r="D105" s="153"/>
      <c r="E105" s="142">
        <v>28</v>
      </c>
      <c r="F105" s="154">
        <f t="shared" si="1"/>
        <v>0</v>
      </c>
    </row>
    <row r="106" spans="1:6" ht="15.95" hidden="1" customHeight="1">
      <c r="A106" s="146" t="s">
        <v>6274</v>
      </c>
      <c r="B106" s="140" t="s">
        <v>216</v>
      </c>
      <c r="C106" s="143" t="s">
        <v>12</v>
      </c>
      <c r="D106" s="153"/>
      <c r="E106" s="142">
        <v>28</v>
      </c>
      <c r="F106" s="154">
        <f t="shared" si="1"/>
        <v>0</v>
      </c>
    </row>
    <row r="107" spans="1:6" ht="15.95" hidden="1" customHeight="1">
      <c r="A107" s="146" t="s">
        <v>6275</v>
      </c>
      <c r="B107" s="140" t="s">
        <v>218</v>
      </c>
      <c r="C107" s="143" t="s">
        <v>12</v>
      </c>
      <c r="D107" s="153"/>
      <c r="E107" s="142">
        <v>30.947683000000001</v>
      </c>
      <c r="F107" s="154">
        <f t="shared" si="1"/>
        <v>0</v>
      </c>
    </row>
    <row r="108" spans="1:6" ht="15.95" hidden="1" customHeight="1">
      <c r="A108" s="139" t="s">
        <v>6276</v>
      </c>
      <c r="B108" s="140" t="s">
        <v>220</v>
      </c>
      <c r="C108" s="143" t="s">
        <v>12</v>
      </c>
      <c r="D108" s="153"/>
      <c r="E108" s="142">
        <v>8</v>
      </c>
      <c r="F108" s="154">
        <f t="shared" si="1"/>
        <v>0</v>
      </c>
    </row>
    <row r="109" spans="1:6" ht="15.95" hidden="1" customHeight="1">
      <c r="A109" s="139" t="s">
        <v>6277</v>
      </c>
      <c r="B109" s="140" t="s">
        <v>222</v>
      </c>
      <c r="C109" s="143" t="s">
        <v>12</v>
      </c>
      <c r="D109" s="153"/>
      <c r="E109" s="142">
        <v>9</v>
      </c>
      <c r="F109" s="154">
        <f t="shared" si="1"/>
        <v>0</v>
      </c>
    </row>
    <row r="110" spans="1:6" ht="15.95" hidden="1" customHeight="1">
      <c r="A110" s="139" t="s">
        <v>6278</v>
      </c>
      <c r="B110" s="140" t="s">
        <v>224</v>
      </c>
      <c r="C110" s="143" t="s">
        <v>12</v>
      </c>
      <c r="D110" s="153"/>
      <c r="E110" s="142">
        <v>6.1535979999999997</v>
      </c>
      <c r="F110" s="154">
        <f t="shared" si="1"/>
        <v>0</v>
      </c>
    </row>
    <row r="111" spans="1:6" ht="15.95" hidden="1" customHeight="1">
      <c r="A111" s="139" t="s">
        <v>6279</v>
      </c>
      <c r="B111" s="140" t="s">
        <v>226</v>
      </c>
      <c r="C111" s="143" t="s">
        <v>12</v>
      </c>
      <c r="D111" s="153"/>
      <c r="E111" s="142">
        <v>10</v>
      </c>
      <c r="F111" s="154">
        <f t="shared" si="1"/>
        <v>0</v>
      </c>
    </row>
    <row r="112" spans="1:6" ht="15.95" hidden="1" customHeight="1">
      <c r="A112" s="139" t="s">
        <v>6280</v>
      </c>
      <c r="B112" s="140" t="s">
        <v>228</v>
      </c>
      <c r="C112" s="143" t="s">
        <v>229</v>
      </c>
      <c r="D112" s="153"/>
      <c r="E112" s="142">
        <v>10.109957000000001</v>
      </c>
      <c r="F112" s="154">
        <f t="shared" si="1"/>
        <v>0</v>
      </c>
    </row>
    <row r="113" spans="1:6" ht="15.95" hidden="1" customHeight="1">
      <c r="A113" s="139" t="s">
        <v>6281</v>
      </c>
      <c r="B113" s="144" t="s">
        <v>231</v>
      </c>
      <c r="C113" s="145" t="s">
        <v>6</v>
      </c>
      <c r="D113" s="153"/>
      <c r="E113" s="142"/>
      <c r="F113" s="154">
        <f t="shared" si="1"/>
        <v>0</v>
      </c>
    </row>
    <row r="114" spans="1:6" ht="15.95" hidden="1" customHeight="1">
      <c r="A114" s="146" t="s">
        <v>6282</v>
      </c>
      <c r="B114" s="140" t="s">
        <v>6283</v>
      </c>
      <c r="C114" s="143" t="s">
        <v>12</v>
      </c>
      <c r="D114" s="153"/>
      <c r="E114" s="142">
        <v>30.193150000000003</v>
      </c>
      <c r="F114" s="154">
        <f t="shared" si="1"/>
        <v>0</v>
      </c>
    </row>
    <row r="115" spans="1:6" ht="15.95" hidden="1" customHeight="1">
      <c r="A115" s="146" t="s">
        <v>6284</v>
      </c>
      <c r="B115" s="140" t="s">
        <v>235</v>
      </c>
      <c r="C115" s="143" t="s">
        <v>12</v>
      </c>
      <c r="D115" s="153"/>
      <c r="E115" s="142">
        <v>32</v>
      </c>
      <c r="F115" s="154">
        <f t="shared" si="1"/>
        <v>0</v>
      </c>
    </row>
    <row r="116" spans="1:6" ht="15.95" hidden="1" customHeight="1">
      <c r="A116" s="146" t="s">
        <v>6285</v>
      </c>
      <c r="B116" s="140" t="s">
        <v>237</v>
      </c>
      <c r="C116" s="143" t="s">
        <v>12</v>
      </c>
      <c r="D116" s="153"/>
      <c r="E116" s="142">
        <v>36</v>
      </c>
      <c r="F116" s="154">
        <f t="shared" si="1"/>
        <v>0</v>
      </c>
    </row>
    <row r="117" spans="1:6" ht="15.95" hidden="1" customHeight="1">
      <c r="A117" s="146" t="s">
        <v>6286</v>
      </c>
      <c r="B117" s="140" t="s">
        <v>239</v>
      </c>
      <c r="C117" s="143" t="s">
        <v>12</v>
      </c>
      <c r="D117" s="153"/>
      <c r="E117" s="142">
        <v>38.107680000000002</v>
      </c>
      <c r="F117" s="154">
        <f t="shared" si="1"/>
        <v>0</v>
      </c>
    </row>
    <row r="118" spans="1:6" ht="15.95" hidden="1" customHeight="1">
      <c r="A118" s="146" t="s">
        <v>6287</v>
      </c>
      <c r="B118" s="140" t="s">
        <v>241</v>
      </c>
      <c r="C118" s="143" t="s">
        <v>12</v>
      </c>
      <c r="D118" s="153"/>
      <c r="E118" s="142">
        <v>38.402078000000003</v>
      </c>
      <c r="F118" s="154">
        <f t="shared" si="1"/>
        <v>0</v>
      </c>
    </row>
    <row r="119" spans="1:6" ht="15.95" hidden="1" customHeight="1">
      <c r="A119" s="146" t="s">
        <v>6288</v>
      </c>
      <c r="B119" s="140" t="s">
        <v>243</v>
      </c>
      <c r="C119" s="143" t="s">
        <v>12</v>
      </c>
      <c r="D119" s="153"/>
      <c r="E119" s="142">
        <v>41.946950000000001</v>
      </c>
      <c r="F119" s="154">
        <f t="shared" si="1"/>
        <v>0</v>
      </c>
    </row>
    <row r="120" spans="1:6" ht="15.95" hidden="1" customHeight="1">
      <c r="A120" s="146" t="s">
        <v>6289</v>
      </c>
      <c r="B120" s="140" t="s">
        <v>245</v>
      </c>
      <c r="C120" s="143" t="s">
        <v>12</v>
      </c>
      <c r="D120" s="153"/>
      <c r="E120" s="142">
        <v>58.752049999999997</v>
      </c>
      <c r="F120" s="154">
        <f t="shared" si="1"/>
        <v>0</v>
      </c>
    </row>
    <row r="121" spans="1:6" ht="15.95" hidden="1" customHeight="1">
      <c r="A121" s="146" t="s">
        <v>6290</v>
      </c>
      <c r="B121" s="140" t="s">
        <v>247</v>
      </c>
      <c r="C121" s="143" t="s">
        <v>12</v>
      </c>
      <c r="D121" s="153"/>
      <c r="E121" s="142">
        <v>35.588422999999999</v>
      </c>
      <c r="F121" s="154">
        <f t="shared" si="1"/>
        <v>0</v>
      </c>
    </row>
    <row r="122" spans="1:6" ht="15.95" hidden="1" customHeight="1">
      <c r="A122" s="146" t="s">
        <v>6291</v>
      </c>
      <c r="B122" s="140" t="s">
        <v>249</v>
      </c>
      <c r="C122" s="143" t="s">
        <v>12</v>
      </c>
      <c r="D122" s="153"/>
      <c r="E122" s="142">
        <v>93.782755000000009</v>
      </c>
      <c r="F122" s="154">
        <f t="shared" si="1"/>
        <v>0</v>
      </c>
    </row>
    <row r="123" spans="1:6" ht="15.95" hidden="1" customHeight="1">
      <c r="A123" s="146" t="s">
        <v>6292</v>
      </c>
      <c r="B123" s="140" t="s">
        <v>251</v>
      </c>
      <c r="C123" s="143" t="s">
        <v>12</v>
      </c>
      <c r="D123" s="153"/>
      <c r="E123" s="142">
        <v>100.89051299999998</v>
      </c>
      <c r="F123" s="154">
        <f t="shared" si="1"/>
        <v>0</v>
      </c>
    </row>
    <row r="124" spans="1:6" ht="15.95" hidden="1" customHeight="1">
      <c r="A124" s="139" t="s">
        <v>6293</v>
      </c>
      <c r="B124" s="144" t="s">
        <v>253</v>
      </c>
      <c r="C124" s="145" t="s">
        <v>6</v>
      </c>
      <c r="D124" s="153"/>
      <c r="E124" s="142"/>
      <c r="F124" s="154">
        <f t="shared" si="1"/>
        <v>0</v>
      </c>
    </row>
    <row r="125" spans="1:6" ht="15.95" hidden="1" customHeight="1">
      <c r="A125" s="146" t="s">
        <v>6294</v>
      </c>
      <c r="B125" s="140" t="s">
        <v>255</v>
      </c>
      <c r="C125" s="143" t="s">
        <v>12</v>
      </c>
      <c r="D125" s="153"/>
      <c r="E125" s="142">
        <v>40</v>
      </c>
      <c r="F125" s="154">
        <f t="shared" si="1"/>
        <v>0</v>
      </c>
    </row>
    <row r="126" spans="1:6" ht="15.95" hidden="1" customHeight="1">
      <c r="A126" s="146" t="s">
        <v>6295</v>
      </c>
      <c r="B126" s="140" t="s">
        <v>257</v>
      </c>
      <c r="C126" s="143" t="s">
        <v>12</v>
      </c>
      <c r="D126" s="153"/>
      <c r="E126" s="142">
        <v>43</v>
      </c>
      <c r="F126" s="154">
        <f t="shared" si="1"/>
        <v>0</v>
      </c>
    </row>
    <row r="127" spans="1:6" ht="15.95" hidden="1" customHeight="1">
      <c r="A127" s="146" t="s">
        <v>6296</v>
      </c>
      <c r="B127" s="140" t="s">
        <v>259</v>
      </c>
      <c r="C127" s="143" t="s">
        <v>12</v>
      </c>
      <c r="D127" s="153"/>
      <c r="E127" s="142">
        <v>45</v>
      </c>
      <c r="F127" s="154">
        <f t="shared" si="1"/>
        <v>0</v>
      </c>
    </row>
    <row r="128" spans="1:6" ht="15.95" hidden="1" customHeight="1">
      <c r="A128" s="146" t="s">
        <v>6297</v>
      </c>
      <c r="B128" s="140" t="s">
        <v>261</v>
      </c>
      <c r="C128" s="143" t="s">
        <v>12</v>
      </c>
      <c r="D128" s="153"/>
      <c r="E128" s="142">
        <v>48</v>
      </c>
      <c r="F128" s="154">
        <f t="shared" si="1"/>
        <v>0</v>
      </c>
    </row>
    <row r="129" spans="1:6" ht="15.95" hidden="1" customHeight="1">
      <c r="A129" s="146" t="s">
        <v>6298</v>
      </c>
      <c r="B129" s="140" t="s">
        <v>263</v>
      </c>
      <c r="C129" s="143" t="s">
        <v>12</v>
      </c>
      <c r="D129" s="153"/>
      <c r="E129" s="142">
        <v>42.740568000000003</v>
      </c>
      <c r="F129" s="154">
        <f t="shared" si="1"/>
        <v>0</v>
      </c>
    </row>
    <row r="130" spans="1:6" ht="15.95" hidden="1" customHeight="1">
      <c r="A130" s="146" t="s">
        <v>6299</v>
      </c>
      <c r="B130" s="140" t="s">
        <v>265</v>
      </c>
      <c r="C130" s="143" t="s">
        <v>12</v>
      </c>
      <c r="D130" s="153"/>
      <c r="E130" s="142">
        <v>47.898772999999998</v>
      </c>
      <c r="F130" s="154">
        <f t="shared" si="1"/>
        <v>0</v>
      </c>
    </row>
    <row r="131" spans="1:6" ht="15.95" hidden="1" customHeight="1">
      <c r="A131" s="146" t="s">
        <v>6300</v>
      </c>
      <c r="B131" s="140" t="s">
        <v>267</v>
      </c>
      <c r="C131" s="143" t="s">
        <v>12</v>
      </c>
      <c r="D131" s="153"/>
      <c r="E131" s="142">
        <v>63.036349999999999</v>
      </c>
      <c r="F131" s="154">
        <f t="shared" si="1"/>
        <v>0</v>
      </c>
    </row>
    <row r="132" spans="1:6" ht="15.95" hidden="1" customHeight="1">
      <c r="A132" s="146" t="s">
        <v>6301</v>
      </c>
      <c r="B132" s="140" t="s">
        <v>269</v>
      </c>
      <c r="C132" s="143" t="s">
        <v>12</v>
      </c>
      <c r="D132" s="153"/>
      <c r="E132" s="142">
        <v>104.535444</v>
      </c>
      <c r="F132" s="154">
        <f t="shared" si="1"/>
        <v>0</v>
      </c>
    </row>
    <row r="133" spans="1:6" ht="15.95" hidden="1" customHeight="1">
      <c r="A133" s="146" t="s">
        <v>6302</v>
      </c>
      <c r="B133" s="140" t="s">
        <v>271</v>
      </c>
      <c r="C133" s="143" t="s">
        <v>12</v>
      </c>
      <c r="D133" s="153"/>
      <c r="E133" s="142">
        <v>115.445044</v>
      </c>
      <c r="F133" s="154">
        <f t="shared" ref="F133:F196" si="2">E133*D133</f>
        <v>0</v>
      </c>
    </row>
    <row r="134" spans="1:6" ht="15.95" hidden="1" customHeight="1">
      <c r="A134" s="147" t="s">
        <v>6303</v>
      </c>
      <c r="B134" s="144" t="s">
        <v>273</v>
      </c>
      <c r="C134" s="145" t="s">
        <v>6</v>
      </c>
      <c r="D134" s="153"/>
      <c r="E134" s="142"/>
      <c r="F134" s="154">
        <f t="shared" si="2"/>
        <v>0</v>
      </c>
    </row>
    <row r="135" spans="1:6" ht="20.100000000000001" customHeight="1">
      <c r="A135" s="146" t="s">
        <v>6304</v>
      </c>
      <c r="B135" s="140" t="s">
        <v>275</v>
      </c>
      <c r="C135" s="143" t="s">
        <v>12</v>
      </c>
      <c r="D135" s="153">
        <v>2</v>
      </c>
      <c r="E135" s="142">
        <v>20</v>
      </c>
      <c r="F135" s="154">
        <f t="shared" si="2"/>
        <v>40</v>
      </c>
    </row>
    <row r="136" spans="1:6" ht="15.95" hidden="1" customHeight="1">
      <c r="A136" s="146" t="s">
        <v>6305</v>
      </c>
      <c r="B136" s="140" t="s">
        <v>277</v>
      </c>
      <c r="C136" s="143" t="s">
        <v>12</v>
      </c>
      <c r="D136" s="153"/>
      <c r="E136" s="142">
        <v>30</v>
      </c>
      <c r="F136" s="154">
        <f t="shared" si="2"/>
        <v>0</v>
      </c>
    </row>
    <row r="137" spans="1:6" ht="15.95" hidden="1" customHeight="1">
      <c r="A137" s="146" t="s">
        <v>6306</v>
      </c>
      <c r="B137" s="140" t="s">
        <v>279</v>
      </c>
      <c r="C137" s="143" t="s">
        <v>12</v>
      </c>
      <c r="D137" s="153"/>
      <c r="E137" s="142">
        <v>40</v>
      </c>
      <c r="F137" s="154">
        <f t="shared" si="2"/>
        <v>0</v>
      </c>
    </row>
    <row r="138" spans="1:6" ht="15.95" hidden="1" customHeight="1">
      <c r="A138" s="146" t="s">
        <v>6307</v>
      </c>
      <c r="B138" s="140" t="s">
        <v>281</v>
      </c>
      <c r="C138" s="143" t="s">
        <v>12</v>
      </c>
      <c r="D138" s="153"/>
      <c r="E138" s="142">
        <v>50</v>
      </c>
      <c r="F138" s="154">
        <f t="shared" si="2"/>
        <v>0</v>
      </c>
    </row>
    <row r="139" spans="1:6" ht="15.95" hidden="1" customHeight="1">
      <c r="A139" s="146" t="s">
        <v>6308</v>
      </c>
      <c r="B139" s="140" t="s">
        <v>283</v>
      </c>
      <c r="C139" s="143" t="s">
        <v>12</v>
      </c>
      <c r="D139" s="153"/>
      <c r="E139" s="142">
        <v>60</v>
      </c>
      <c r="F139" s="154">
        <f t="shared" si="2"/>
        <v>0</v>
      </c>
    </row>
    <row r="140" spans="1:6" ht="15.95" hidden="1" customHeight="1">
      <c r="A140" s="139" t="s">
        <v>6309</v>
      </c>
      <c r="B140" s="144" t="s">
        <v>285</v>
      </c>
      <c r="C140" s="145" t="s">
        <v>6</v>
      </c>
      <c r="D140" s="153"/>
      <c r="E140" s="142"/>
      <c r="F140" s="154">
        <f t="shared" si="2"/>
        <v>0</v>
      </c>
    </row>
    <row r="141" spans="1:6" ht="15.95" hidden="1" customHeight="1">
      <c r="A141" s="146" t="s">
        <v>6310</v>
      </c>
      <c r="B141" s="140" t="s">
        <v>6311</v>
      </c>
      <c r="C141" s="143" t="s">
        <v>12</v>
      </c>
      <c r="D141" s="153"/>
      <c r="E141" s="142">
        <v>13.915590000000002</v>
      </c>
      <c r="F141" s="154">
        <f t="shared" si="2"/>
        <v>0</v>
      </c>
    </row>
    <row r="142" spans="1:6" ht="15.95" hidden="1" customHeight="1">
      <c r="A142" s="146" t="s">
        <v>6312</v>
      </c>
      <c r="B142" s="140" t="s">
        <v>289</v>
      </c>
      <c r="C142" s="143" t="s">
        <v>12</v>
      </c>
      <c r="D142" s="153"/>
      <c r="E142" s="142">
        <v>16.171990000000001</v>
      </c>
      <c r="F142" s="154">
        <f t="shared" si="2"/>
        <v>0</v>
      </c>
    </row>
    <row r="143" spans="1:6" ht="15.95" hidden="1" customHeight="1">
      <c r="A143" s="146" t="s">
        <v>6313</v>
      </c>
      <c r="B143" s="140" t="s">
        <v>291</v>
      </c>
      <c r="C143" s="143" t="s">
        <v>12</v>
      </c>
      <c r="D143" s="153"/>
      <c r="E143" s="142">
        <v>16.171990000000001</v>
      </c>
      <c r="F143" s="154">
        <f t="shared" si="2"/>
        <v>0</v>
      </c>
    </row>
    <row r="144" spans="1:6" ht="15.95" hidden="1" customHeight="1">
      <c r="A144" s="146" t="s">
        <v>6314</v>
      </c>
      <c r="B144" s="140" t="s">
        <v>293</v>
      </c>
      <c r="C144" s="143" t="s">
        <v>12</v>
      </c>
      <c r="D144" s="153"/>
      <c r="E144" s="142">
        <v>16.171990000000001</v>
      </c>
      <c r="F144" s="154">
        <f t="shared" si="2"/>
        <v>0</v>
      </c>
    </row>
    <row r="145" spans="1:6" ht="15.95" hidden="1" customHeight="1">
      <c r="A145" s="146" t="s">
        <v>6315</v>
      </c>
      <c r="B145" s="140" t="s">
        <v>295</v>
      </c>
      <c r="C145" s="143" t="s">
        <v>12</v>
      </c>
      <c r="D145" s="153"/>
      <c r="E145" s="142">
        <v>23.266110000000001</v>
      </c>
      <c r="F145" s="154">
        <f t="shared" si="2"/>
        <v>0</v>
      </c>
    </row>
    <row r="146" spans="1:6" ht="15.95" hidden="1" customHeight="1">
      <c r="A146" s="146" t="s">
        <v>6316</v>
      </c>
      <c r="B146" s="140" t="s">
        <v>297</v>
      </c>
      <c r="C146" s="143" t="s">
        <v>12</v>
      </c>
      <c r="D146" s="153"/>
      <c r="E146" s="142">
        <v>23.266110000000001</v>
      </c>
      <c r="F146" s="154">
        <f t="shared" si="2"/>
        <v>0</v>
      </c>
    </row>
    <row r="147" spans="1:6" ht="15.95" hidden="1" customHeight="1">
      <c r="A147" s="146" t="s">
        <v>6317</v>
      </c>
      <c r="B147" s="140" t="s">
        <v>299</v>
      </c>
      <c r="C147" s="143" t="s">
        <v>12</v>
      </c>
      <c r="D147" s="153"/>
      <c r="E147" s="142">
        <v>25.030720000000002</v>
      </c>
      <c r="F147" s="154">
        <f t="shared" si="2"/>
        <v>0</v>
      </c>
    </row>
    <row r="148" spans="1:6" ht="15.95" hidden="1" customHeight="1">
      <c r="A148" s="146" t="s">
        <v>6318</v>
      </c>
      <c r="B148" s="140" t="s">
        <v>301</v>
      </c>
      <c r="C148" s="143" t="s">
        <v>12</v>
      </c>
      <c r="D148" s="153"/>
      <c r="E148" s="142">
        <v>25.030720000000002</v>
      </c>
      <c r="F148" s="154">
        <f t="shared" si="2"/>
        <v>0</v>
      </c>
    </row>
    <row r="149" spans="1:6" ht="15.95" hidden="1" customHeight="1">
      <c r="A149" s="146" t="s">
        <v>6319</v>
      </c>
      <c r="B149" s="140" t="s">
        <v>303</v>
      </c>
      <c r="C149" s="143" t="s">
        <v>12</v>
      </c>
      <c r="D149" s="153"/>
      <c r="E149" s="142">
        <v>35.004849999999998</v>
      </c>
      <c r="F149" s="154">
        <f t="shared" si="2"/>
        <v>0</v>
      </c>
    </row>
    <row r="150" spans="1:6" ht="15.95" hidden="1" customHeight="1">
      <c r="A150" s="146" t="s">
        <v>6320</v>
      </c>
      <c r="B150" s="140" t="s">
        <v>305</v>
      </c>
      <c r="C150" s="143" t="s">
        <v>12</v>
      </c>
      <c r="D150" s="153"/>
      <c r="E150" s="142">
        <v>35.004849999999998</v>
      </c>
      <c r="F150" s="154">
        <f t="shared" si="2"/>
        <v>0</v>
      </c>
    </row>
    <row r="151" spans="1:6" ht="15.95" hidden="1" customHeight="1">
      <c r="A151" s="146" t="s">
        <v>6321</v>
      </c>
      <c r="B151" s="140" t="s">
        <v>307</v>
      </c>
      <c r="C151" s="143" t="s">
        <v>12</v>
      </c>
      <c r="D151" s="153"/>
      <c r="E151" s="142">
        <v>35.004849999999998</v>
      </c>
      <c r="F151" s="154">
        <f t="shared" si="2"/>
        <v>0</v>
      </c>
    </row>
    <row r="152" spans="1:6" ht="15.95" hidden="1" customHeight="1">
      <c r="A152" s="139" t="s">
        <v>6322</v>
      </c>
      <c r="B152" s="144" t="s">
        <v>309</v>
      </c>
      <c r="C152" s="145" t="s">
        <v>6</v>
      </c>
      <c r="D152" s="153"/>
      <c r="E152" s="142"/>
      <c r="F152" s="154">
        <f t="shared" si="2"/>
        <v>0</v>
      </c>
    </row>
    <row r="153" spans="1:6" ht="15.95" hidden="1" customHeight="1">
      <c r="A153" s="146" t="s">
        <v>6323</v>
      </c>
      <c r="B153" s="140" t="s">
        <v>311</v>
      </c>
      <c r="C153" s="143" t="s">
        <v>12</v>
      </c>
      <c r="D153" s="153"/>
      <c r="E153" s="142">
        <v>20.135895000000001</v>
      </c>
      <c r="F153" s="154">
        <f t="shared" si="2"/>
        <v>0</v>
      </c>
    </row>
    <row r="154" spans="1:6" ht="15.95" hidden="1" customHeight="1">
      <c r="A154" s="146" t="s">
        <v>6324</v>
      </c>
      <c r="B154" s="140" t="s">
        <v>313</v>
      </c>
      <c r="C154" s="143" t="s">
        <v>12</v>
      </c>
      <c r="D154" s="153"/>
      <c r="E154" s="142">
        <v>22.348664000000003</v>
      </c>
      <c r="F154" s="154">
        <f t="shared" si="2"/>
        <v>0</v>
      </c>
    </row>
    <row r="155" spans="1:6" ht="15.95" hidden="1" customHeight="1">
      <c r="A155" s="146" t="s">
        <v>6325</v>
      </c>
      <c r="B155" s="140" t="s">
        <v>315</v>
      </c>
      <c r="C155" s="143" t="s">
        <v>12</v>
      </c>
      <c r="D155" s="153"/>
      <c r="E155" s="142">
        <v>22.348664000000003</v>
      </c>
      <c r="F155" s="154">
        <f t="shared" si="2"/>
        <v>0</v>
      </c>
    </row>
    <row r="156" spans="1:6" ht="15.95" hidden="1" customHeight="1">
      <c r="A156" s="146" t="s">
        <v>6326</v>
      </c>
      <c r="B156" s="140" t="s">
        <v>317</v>
      </c>
      <c r="C156" s="143" t="s">
        <v>12</v>
      </c>
      <c r="D156" s="153"/>
      <c r="E156" s="142">
        <v>33.716592000000006</v>
      </c>
      <c r="F156" s="154">
        <f t="shared" si="2"/>
        <v>0</v>
      </c>
    </row>
    <row r="157" spans="1:6" ht="15.95" hidden="1" customHeight="1">
      <c r="A157" s="146" t="s">
        <v>6327</v>
      </c>
      <c r="B157" s="140" t="s">
        <v>319</v>
      </c>
      <c r="C157" s="143" t="s">
        <v>12</v>
      </c>
      <c r="D157" s="153"/>
      <c r="E157" s="142">
        <v>33.716592000000006</v>
      </c>
      <c r="F157" s="154">
        <f t="shared" si="2"/>
        <v>0</v>
      </c>
    </row>
    <row r="158" spans="1:6" ht="15.95" hidden="1" customHeight="1">
      <c r="A158" s="146" t="s">
        <v>6328</v>
      </c>
      <c r="B158" s="140" t="s">
        <v>321</v>
      </c>
      <c r="C158" s="143" t="s">
        <v>12</v>
      </c>
      <c r="D158" s="153"/>
      <c r="E158" s="142">
        <v>55.615209</v>
      </c>
      <c r="F158" s="154">
        <f t="shared" si="2"/>
        <v>0</v>
      </c>
    </row>
    <row r="159" spans="1:6" ht="15.95" hidden="1" customHeight="1">
      <c r="A159" s="139" t="s">
        <v>6329</v>
      </c>
      <c r="B159" s="144" t="s">
        <v>323</v>
      </c>
      <c r="C159" s="145" t="s">
        <v>6</v>
      </c>
      <c r="D159" s="153"/>
      <c r="E159" s="142"/>
      <c r="F159" s="154">
        <f t="shared" si="2"/>
        <v>0</v>
      </c>
    </row>
    <row r="160" spans="1:6" ht="15.95" hidden="1" customHeight="1">
      <c r="A160" s="146" t="s">
        <v>6330</v>
      </c>
      <c r="B160" s="140" t="s">
        <v>325</v>
      </c>
      <c r="C160" s="143" t="s">
        <v>12</v>
      </c>
      <c r="D160" s="153"/>
      <c r="E160" s="142">
        <v>41.127462999999999</v>
      </c>
      <c r="F160" s="154">
        <f t="shared" si="2"/>
        <v>0</v>
      </c>
    </row>
    <row r="161" spans="1:6" ht="15.95" hidden="1" customHeight="1">
      <c r="A161" s="146" t="s">
        <v>6331</v>
      </c>
      <c r="B161" s="140" t="s">
        <v>327</v>
      </c>
      <c r="C161" s="143" t="s">
        <v>12</v>
      </c>
      <c r="D161" s="153"/>
      <c r="E161" s="142">
        <v>41.127462999999999</v>
      </c>
      <c r="F161" s="154">
        <f t="shared" si="2"/>
        <v>0</v>
      </c>
    </row>
    <row r="162" spans="1:6" ht="15.95" hidden="1" customHeight="1">
      <c r="A162" s="146" t="s">
        <v>6332</v>
      </c>
      <c r="B162" s="140" t="s">
        <v>329</v>
      </c>
      <c r="C162" s="143" t="s">
        <v>12</v>
      </c>
      <c r="D162" s="153"/>
      <c r="E162" s="142">
        <v>28.093143000000001</v>
      </c>
      <c r="F162" s="154">
        <f t="shared" si="2"/>
        <v>0</v>
      </c>
    </row>
    <row r="163" spans="1:6" ht="15.95" hidden="1" customHeight="1">
      <c r="A163" s="146" t="s">
        <v>6333</v>
      </c>
      <c r="B163" s="140" t="s">
        <v>331</v>
      </c>
      <c r="C163" s="143" t="s">
        <v>12</v>
      </c>
      <c r="D163" s="153"/>
      <c r="E163" s="142">
        <v>28.093143000000001</v>
      </c>
      <c r="F163" s="154">
        <f t="shared" si="2"/>
        <v>0</v>
      </c>
    </row>
    <row r="164" spans="1:6" ht="15.95" hidden="1" customHeight="1">
      <c r="A164" s="146" t="s">
        <v>6334</v>
      </c>
      <c r="B164" s="140" t="s">
        <v>333</v>
      </c>
      <c r="C164" s="143" t="s">
        <v>12</v>
      </c>
      <c r="D164" s="153"/>
      <c r="E164" s="142">
        <v>45.837597000000002</v>
      </c>
      <c r="F164" s="154">
        <f t="shared" si="2"/>
        <v>0</v>
      </c>
    </row>
    <row r="165" spans="1:6" ht="15.95" hidden="1" customHeight="1">
      <c r="A165" s="146" t="s">
        <v>6335</v>
      </c>
      <c r="B165" s="140" t="s">
        <v>335</v>
      </c>
      <c r="C165" s="143" t="s">
        <v>12</v>
      </c>
      <c r="D165" s="153"/>
      <c r="E165" s="142">
        <v>71.922201000000001</v>
      </c>
      <c r="F165" s="154">
        <f t="shared" si="2"/>
        <v>0</v>
      </c>
    </row>
    <row r="166" spans="1:6" ht="15.95" hidden="1" customHeight="1">
      <c r="A166" s="146" t="s">
        <v>6336</v>
      </c>
      <c r="B166" s="140" t="s">
        <v>337</v>
      </c>
      <c r="C166" s="143" t="s">
        <v>12</v>
      </c>
      <c r="D166" s="153"/>
      <c r="E166" s="142">
        <v>71.922201000000001</v>
      </c>
      <c r="F166" s="154">
        <f t="shared" si="2"/>
        <v>0</v>
      </c>
    </row>
    <row r="167" spans="1:6" ht="15.95" hidden="1" customHeight="1">
      <c r="A167" s="139" t="s">
        <v>6337</v>
      </c>
      <c r="B167" s="144" t="s">
        <v>339</v>
      </c>
      <c r="C167" s="145" t="s">
        <v>6</v>
      </c>
      <c r="D167" s="153"/>
      <c r="E167" s="142"/>
      <c r="F167" s="154">
        <f t="shared" si="2"/>
        <v>0</v>
      </c>
    </row>
    <row r="168" spans="1:6" ht="15.95" hidden="1" customHeight="1">
      <c r="A168" s="146" t="s">
        <v>6338</v>
      </c>
      <c r="B168" s="140" t="s">
        <v>341</v>
      </c>
      <c r="C168" s="143" t="s">
        <v>12</v>
      </c>
      <c r="D168" s="153"/>
      <c r="E168" s="142">
        <v>12.137905</v>
      </c>
      <c r="F168" s="154">
        <f t="shared" si="2"/>
        <v>0</v>
      </c>
    </row>
    <row r="169" spans="1:6" ht="15.95" hidden="1" customHeight="1">
      <c r="A169" s="146" t="s">
        <v>6339</v>
      </c>
      <c r="B169" s="140" t="s">
        <v>343</v>
      </c>
      <c r="C169" s="143" t="s">
        <v>12</v>
      </c>
      <c r="D169" s="153"/>
      <c r="E169" s="142">
        <v>12.137905</v>
      </c>
      <c r="F169" s="154">
        <f t="shared" si="2"/>
        <v>0</v>
      </c>
    </row>
    <row r="170" spans="1:6" ht="15.95" hidden="1" customHeight="1">
      <c r="A170" s="146" t="s">
        <v>6340</v>
      </c>
      <c r="B170" s="140" t="s">
        <v>345</v>
      </c>
      <c r="C170" s="143" t="s">
        <v>12</v>
      </c>
      <c r="D170" s="153"/>
      <c r="E170" s="142">
        <v>14.127750000000001</v>
      </c>
      <c r="F170" s="154">
        <f t="shared" si="2"/>
        <v>0</v>
      </c>
    </row>
    <row r="171" spans="1:6" ht="15.95" hidden="1" customHeight="1">
      <c r="A171" s="146" t="s">
        <v>6341</v>
      </c>
      <c r="B171" s="140" t="s">
        <v>347</v>
      </c>
      <c r="C171" s="143" t="s">
        <v>12</v>
      </c>
      <c r="D171" s="153"/>
      <c r="E171" s="142">
        <v>14.127750000000001</v>
      </c>
      <c r="F171" s="154">
        <f t="shared" si="2"/>
        <v>0</v>
      </c>
    </row>
    <row r="172" spans="1:6" ht="15.95" hidden="1" customHeight="1">
      <c r="A172" s="146" t="s">
        <v>6342</v>
      </c>
      <c r="B172" s="140" t="s">
        <v>6343</v>
      </c>
      <c r="C172" s="143" t="s">
        <v>12</v>
      </c>
      <c r="D172" s="153"/>
      <c r="E172" s="142">
        <v>14.485353999999999</v>
      </c>
      <c r="F172" s="154">
        <f t="shared" si="2"/>
        <v>0</v>
      </c>
    </row>
    <row r="173" spans="1:6" ht="15.95" hidden="1" customHeight="1">
      <c r="A173" s="146" t="s">
        <v>6344</v>
      </c>
      <c r="B173" s="140" t="s">
        <v>351</v>
      </c>
      <c r="C173" s="143" t="s">
        <v>12</v>
      </c>
      <c r="D173" s="153"/>
      <c r="E173" s="142">
        <v>14.485353999999999</v>
      </c>
      <c r="F173" s="154">
        <f t="shared" si="2"/>
        <v>0</v>
      </c>
    </row>
    <row r="174" spans="1:6" ht="15.95" hidden="1" customHeight="1">
      <c r="A174" s="146" t="s">
        <v>6345</v>
      </c>
      <c r="B174" s="140" t="s">
        <v>353</v>
      </c>
      <c r="C174" s="143" t="s">
        <v>12</v>
      </c>
      <c r="D174" s="153"/>
      <c r="E174" s="142">
        <v>15.321059</v>
      </c>
      <c r="F174" s="154">
        <f t="shared" si="2"/>
        <v>0</v>
      </c>
    </row>
    <row r="175" spans="1:6" ht="15.95" hidden="1" customHeight="1">
      <c r="A175" s="146" t="s">
        <v>6346</v>
      </c>
      <c r="B175" s="140" t="s">
        <v>355</v>
      </c>
      <c r="C175" s="143" t="s">
        <v>12</v>
      </c>
      <c r="D175" s="153"/>
      <c r="E175" s="142">
        <v>15.321059</v>
      </c>
      <c r="F175" s="154">
        <f t="shared" si="2"/>
        <v>0</v>
      </c>
    </row>
    <row r="176" spans="1:6" ht="15.95" hidden="1" customHeight="1">
      <c r="A176" s="146" t="s">
        <v>6347</v>
      </c>
      <c r="B176" s="140" t="s">
        <v>357</v>
      </c>
      <c r="C176" s="143" t="s">
        <v>12</v>
      </c>
      <c r="D176" s="153"/>
      <c r="E176" s="142">
        <v>18.30179</v>
      </c>
      <c r="F176" s="154">
        <f t="shared" si="2"/>
        <v>0</v>
      </c>
    </row>
    <row r="177" spans="1:6" ht="15.95" hidden="1" customHeight="1">
      <c r="A177" s="146" t="s">
        <v>6348</v>
      </c>
      <c r="B177" s="140" t="s">
        <v>359</v>
      </c>
      <c r="C177" s="143" t="s">
        <v>12</v>
      </c>
      <c r="D177" s="153"/>
      <c r="E177" s="142">
        <v>18.30179</v>
      </c>
      <c r="F177" s="154">
        <f t="shared" si="2"/>
        <v>0</v>
      </c>
    </row>
    <row r="178" spans="1:6" ht="15.95" hidden="1" customHeight="1">
      <c r="A178" s="146" t="s">
        <v>6349</v>
      </c>
      <c r="B178" s="140" t="s">
        <v>361</v>
      </c>
      <c r="C178" s="143" t="s">
        <v>12</v>
      </c>
      <c r="D178" s="153"/>
      <c r="E178" s="142">
        <v>56.024825999999997</v>
      </c>
      <c r="F178" s="154">
        <f t="shared" si="2"/>
        <v>0</v>
      </c>
    </row>
    <row r="179" spans="1:6" ht="15.95" hidden="1" customHeight="1">
      <c r="A179" s="146" t="s">
        <v>6350</v>
      </c>
      <c r="B179" s="140" t="s">
        <v>6351</v>
      </c>
      <c r="C179" s="143" t="s">
        <v>12</v>
      </c>
      <c r="D179" s="153"/>
      <c r="E179" s="142">
        <v>56.024825999999997</v>
      </c>
      <c r="F179" s="154">
        <f t="shared" si="2"/>
        <v>0</v>
      </c>
    </row>
    <row r="180" spans="1:6" ht="15.95" hidden="1" customHeight="1">
      <c r="A180" s="139" t="s">
        <v>6352</v>
      </c>
      <c r="B180" s="144" t="s">
        <v>365</v>
      </c>
      <c r="C180" s="145" t="s">
        <v>6</v>
      </c>
      <c r="D180" s="153"/>
      <c r="E180" s="142"/>
      <c r="F180" s="154">
        <f t="shared" si="2"/>
        <v>0</v>
      </c>
    </row>
    <row r="181" spans="1:6" ht="15.95" hidden="1" customHeight="1">
      <c r="A181" s="146" t="s">
        <v>6353</v>
      </c>
      <c r="B181" s="140" t="s">
        <v>367</v>
      </c>
      <c r="C181" s="143" t="s">
        <v>12</v>
      </c>
      <c r="D181" s="153"/>
      <c r="E181" s="142">
        <v>16.390881</v>
      </c>
      <c r="F181" s="154">
        <f t="shared" si="2"/>
        <v>0</v>
      </c>
    </row>
    <row r="182" spans="1:6" ht="15.95" hidden="1" customHeight="1">
      <c r="A182" s="146" t="s">
        <v>6354</v>
      </c>
      <c r="B182" s="140" t="s">
        <v>6355</v>
      </c>
      <c r="C182" s="143" t="s">
        <v>12</v>
      </c>
      <c r="D182" s="153"/>
      <c r="E182" s="142">
        <v>16.390881</v>
      </c>
      <c r="F182" s="154">
        <f t="shared" si="2"/>
        <v>0</v>
      </c>
    </row>
    <row r="183" spans="1:6" ht="15.95" hidden="1" customHeight="1">
      <c r="A183" s="146" t="s">
        <v>6356</v>
      </c>
      <c r="B183" s="140" t="s">
        <v>6357</v>
      </c>
      <c r="C183" s="143" t="s">
        <v>12</v>
      </c>
      <c r="D183" s="153"/>
      <c r="E183" s="142">
        <v>18.372055</v>
      </c>
      <c r="F183" s="154">
        <f t="shared" si="2"/>
        <v>0</v>
      </c>
    </row>
    <row r="184" spans="1:6" ht="15.95" hidden="1" customHeight="1">
      <c r="A184" s="146" t="s">
        <v>6358</v>
      </c>
      <c r="B184" s="140" t="s">
        <v>373</v>
      </c>
      <c r="C184" s="143" t="s">
        <v>12</v>
      </c>
      <c r="D184" s="153"/>
      <c r="E184" s="142">
        <v>18.372055</v>
      </c>
      <c r="F184" s="154">
        <f t="shared" si="2"/>
        <v>0</v>
      </c>
    </row>
    <row r="185" spans="1:6" ht="15.95" hidden="1" customHeight="1">
      <c r="A185" s="146" t="s">
        <v>6359</v>
      </c>
      <c r="B185" s="140" t="s">
        <v>375</v>
      </c>
      <c r="C185" s="143" t="s">
        <v>12</v>
      </c>
      <c r="D185" s="153"/>
      <c r="E185" s="142">
        <v>48.924174000000008</v>
      </c>
      <c r="F185" s="154">
        <f t="shared" si="2"/>
        <v>0</v>
      </c>
    </row>
    <row r="186" spans="1:6" ht="15.95" hidden="1" customHeight="1">
      <c r="A186" s="146" t="s">
        <v>6360</v>
      </c>
      <c r="B186" s="140" t="s">
        <v>377</v>
      </c>
      <c r="C186" s="143" t="s">
        <v>12</v>
      </c>
      <c r="D186" s="153"/>
      <c r="E186" s="142">
        <v>48.924174000000008</v>
      </c>
      <c r="F186" s="154">
        <f t="shared" si="2"/>
        <v>0</v>
      </c>
    </row>
    <row r="187" spans="1:6" ht="15.95" hidden="1" customHeight="1">
      <c r="A187" s="139" t="s">
        <v>6361</v>
      </c>
      <c r="B187" s="144" t="s">
        <v>379</v>
      </c>
      <c r="C187" s="145" t="s">
        <v>6</v>
      </c>
      <c r="D187" s="153"/>
      <c r="E187" s="142"/>
      <c r="F187" s="154">
        <f t="shared" si="2"/>
        <v>0</v>
      </c>
    </row>
    <row r="188" spans="1:6" ht="15.95" hidden="1" customHeight="1">
      <c r="A188" s="146" t="s">
        <v>6362</v>
      </c>
      <c r="B188" s="140" t="s">
        <v>381</v>
      </c>
      <c r="C188" s="143" t="s">
        <v>12</v>
      </c>
      <c r="D188" s="153"/>
      <c r="E188" s="142">
        <v>23.228159999999999</v>
      </c>
      <c r="F188" s="154">
        <f t="shared" si="2"/>
        <v>0</v>
      </c>
    </row>
    <row r="189" spans="1:6" ht="15.95" hidden="1" customHeight="1">
      <c r="A189" s="146" t="s">
        <v>6363</v>
      </c>
      <c r="B189" s="140" t="s">
        <v>383</v>
      </c>
      <c r="C189" s="143" t="s">
        <v>12</v>
      </c>
      <c r="D189" s="153"/>
      <c r="E189" s="142">
        <v>23.228159999999999</v>
      </c>
      <c r="F189" s="154">
        <f t="shared" si="2"/>
        <v>0</v>
      </c>
    </row>
    <row r="190" spans="1:6" ht="15.95" hidden="1" customHeight="1">
      <c r="A190" s="146" t="s">
        <v>6364</v>
      </c>
      <c r="B190" s="140" t="s">
        <v>385</v>
      </c>
      <c r="C190" s="143" t="s">
        <v>12</v>
      </c>
      <c r="D190" s="153"/>
      <c r="E190" s="142">
        <v>19.944795000000003</v>
      </c>
      <c r="F190" s="154">
        <f t="shared" si="2"/>
        <v>0</v>
      </c>
    </row>
    <row r="191" spans="1:6" ht="15.95" hidden="1" customHeight="1">
      <c r="A191" s="146" t="s">
        <v>6365</v>
      </c>
      <c r="B191" s="140" t="s">
        <v>387</v>
      </c>
      <c r="C191" s="143" t="s">
        <v>12</v>
      </c>
      <c r="D191" s="153"/>
      <c r="E191" s="142">
        <v>19.944795000000003</v>
      </c>
      <c r="F191" s="154">
        <f t="shared" si="2"/>
        <v>0</v>
      </c>
    </row>
    <row r="192" spans="1:6" ht="15.95" hidden="1" customHeight="1">
      <c r="A192" s="146" t="s">
        <v>6366</v>
      </c>
      <c r="B192" s="140" t="s">
        <v>389</v>
      </c>
      <c r="C192" s="143" t="s">
        <v>12</v>
      </c>
      <c r="D192" s="153"/>
      <c r="E192" s="142">
        <v>60.060728000000005</v>
      </c>
      <c r="F192" s="154">
        <f t="shared" si="2"/>
        <v>0</v>
      </c>
    </row>
    <row r="193" spans="1:6" ht="15.95" hidden="1" customHeight="1">
      <c r="A193" s="146" t="s">
        <v>6367</v>
      </c>
      <c r="B193" s="140" t="s">
        <v>391</v>
      </c>
      <c r="C193" s="143" t="s">
        <v>12</v>
      </c>
      <c r="D193" s="153"/>
      <c r="E193" s="142">
        <v>79.158810000000017</v>
      </c>
      <c r="F193" s="154">
        <f t="shared" si="2"/>
        <v>0</v>
      </c>
    </row>
    <row r="194" spans="1:6" ht="15.95" hidden="1" customHeight="1">
      <c r="A194" s="146" t="s">
        <v>6368</v>
      </c>
      <c r="B194" s="140" t="s">
        <v>6369</v>
      </c>
      <c r="C194" s="143" t="s">
        <v>12</v>
      </c>
      <c r="D194" s="153"/>
      <c r="E194" s="142">
        <v>127.70132000000001</v>
      </c>
      <c r="F194" s="154">
        <f t="shared" si="2"/>
        <v>0</v>
      </c>
    </row>
    <row r="195" spans="1:6" ht="15.95" hidden="1" customHeight="1">
      <c r="A195" s="139" t="s">
        <v>6370</v>
      </c>
      <c r="B195" s="144" t="s">
        <v>6371</v>
      </c>
      <c r="C195" s="145" t="s">
        <v>6</v>
      </c>
      <c r="D195" s="153"/>
      <c r="E195" s="142"/>
      <c r="F195" s="154">
        <f t="shared" si="2"/>
        <v>0</v>
      </c>
    </row>
    <row r="196" spans="1:6" ht="15.95" hidden="1" customHeight="1">
      <c r="A196" s="146" t="s">
        <v>6372</v>
      </c>
      <c r="B196" s="140" t="s">
        <v>397</v>
      </c>
      <c r="C196" s="143" t="s">
        <v>12</v>
      </c>
      <c r="D196" s="153"/>
      <c r="E196" s="142">
        <v>234.50179499999999</v>
      </c>
      <c r="F196" s="154">
        <f t="shared" si="2"/>
        <v>0</v>
      </c>
    </row>
    <row r="197" spans="1:6" ht="15.95" hidden="1" customHeight="1">
      <c r="A197" s="146" t="s">
        <v>6373</v>
      </c>
      <c r="B197" s="140" t="s">
        <v>399</v>
      </c>
      <c r="C197" s="143" t="s">
        <v>12</v>
      </c>
      <c r="D197" s="153"/>
      <c r="E197" s="142">
        <v>251.814134</v>
      </c>
      <c r="F197" s="154">
        <f t="shared" ref="F197:F260" si="3">E197*D197</f>
        <v>0</v>
      </c>
    </row>
    <row r="198" spans="1:6" ht="15.95" hidden="1" customHeight="1">
      <c r="A198" s="146" t="s">
        <v>6374</v>
      </c>
      <c r="B198" s="140" t="s">
        <v>401</v>
      </c>
      <c r="C198" s="143" t="s">
        <v>12</v>
      </c>
      <c r="D198" s="153"/>
      <c r="E198" s="142">
        <v>291.92932999999999</v>
      </c>
      <c r="F198" s="154">
        <f t="shared" si="3"/>
        <v>0</v>
      </c>
    </row>
    <row r="199" spans="1:6" ht="15.95" hidden="1" customHeight="1">
      <c r="A199" s="146" t="s">
        <v>6375</v>
      </c>
      <c r="B199" s="140" t="s">
        <v>403</v>
      </c>
      <c r="C199" s="143" t="s">
        <v>12</v>
      </c>
      <c r="D199" s="153"/>
      <c r="E199" s="142">
        <v>327.92537799999997</v>
      </c>
      <c r="F199" s="154">
        <f t="shared" si="3"/>
        <v>0</v>
      </c>
    </row>
    <row r="200" spans="1:6" ht="15.95" hidden="1" customHeight="1">
      <c r="A200" s="146" t="s">
        <v>6376</v>
      </c>
      <c r="B200" s="140" t="s">
        <v>405</v>
      </c>
      <c r="C200" s="143" t="s">
        <v>12</v>
      </c>
      <c r="D200" s="153"/>
      <c r="E200" s="142">
        <v>336.50299100000001</v>
      </c>
      <c r="F200" s="154">
        <f t="shared" si="3"/>
        <v>0</v>
      </c>
    </row>
    <row r="201" spans="1:6" ht="15.95" hidden="1" customHeight="1">
      <c r="A201" s="146" t="s">
        <v>6377</v>
      </c>
      <c r="B201" s="140" t="s">
        <v>407</v>
      </c>
      <c r="C201" s="143" t="s">
        <v>12</v>
      </c>
      <c r="D201" s="153"/>
      <c r="E201" s="142">
        <v>396.76207999999997</v>
      </c>
      <c r="F201" s="154">
        <f t="shared" si="3"/>
        <v>0</v>
      </c>
    </row>
    <row r="202" spans="1:6" ht="15.95" hidden="1" customHeight="1">
      <c r="A202" s="146" t="s">
        <v>6378</v>
      </c>
      <c r="B202" s="140" t="s">
        <v>409</v>
      </c>
      <c r="C202" s="143" t="s">
        <v>12</v>
      </c>
      <c r="D202" s="153"/>
      <c r="E202" s="142">
        <v>418.10342200000002</v>
      </c>
      <c r="F202" s="154">
        <f t="shared" si="3"/>
        <v>0</v>
      </c>
    </row>
    <row r="203" spans="1:6" ht="15.95" hidden="1" customHeight="1">
      <c r="A203" s="146" t="s">
        <v>6379</v>
      </c>
      <c r="B203" s="140" t="s">
        <v>411</v>
      </c>
      <c r="C203" s="143" t="s">
        <v>12</v>
      </c>
      <c r="D203" s="153"/>
      <c r="E203" s="142">
        <v>444.06026500000002</v>
      </c>
      <c r="F203" s="154">
        <f t="shared" si="3"/>
        <v>0</v>
      </c>
    </row>
    <row r="204" spans="1:6" ht="15.95" hidden="1" customHeight="1">
      <c r="A204" s="146" t="s">
        <v>6380</v>
      </c>
      <c r="B204" s="140" t="s">
        <v>413</v>
      </c>
      <c r="C204" s="143" t="s">
        <v>12</v>
      </c>
      <c r="D204" s="153"/>
      <c r="E204" s="142">
        <v>586.25138000000004</v>
      </c>
      <c r="F204" s="154">
        <f t="shared" si="3"/>
        <v>0</v>
      </c>
    </row>
    <row r="205" spans="1:6" ht="15.95" hidden="1" customHeight="1">
      <c r="A205" s="139" t="s">
        <v>6381</v>
      </c>
      <c r="B205" s="144" t="s">
        <v>415</v>
      </c>
      <c r="C205" s="145" t="s">
        <v>6</v>
      </c>
      <c r="D205" s="153"/>
      <c r="E205" s="142"/>
      <c r="F205" s="154">
        <f t="shared" si="3"/>
        <v>0</v>
      </c>
    </row>
    <row r="206" spans="1:6" ht="15.95" hidden="1" customHeight="1">
      <c r="A206" s="146" t="s">
        <v>6382</v>
      </c>
      <c r="B206" s="140" t="s">
        <v>417</v>
      </c>
      <c r="C206" s="143" t="s">
        <v>12</v>
      </c>
      <c r="D206" s="153"/>
      <c r="E206" s="142">
        <v>143.82587999999998</v>
      </c>
      <c r="F206" s="154">
        <f t="shared" si="3"/>
        <v>0</v>
      </c>
    </row>
    <row r="207" spans="1:6" ht="15.95" hidden="1" customHeight="1">
      <c r="A207" s="146" t="s">
        <v>6383</v>
      </c>
      <c r="B207" s="140" t="s">
        <v>419</v>
      </c>
      <c r="C207" s="143" t="s">
        <v>12</v>
      </c>
      <c r="D207" s="153"/>
      <c r="E207" s="142">
        <v>188.85791999999998</v>
      </c>
      <c r="F207" s="154">
        <f t="shared" si="3"/>
        <v>0</v>
      </c>
    </row>
    <row r="208" spans="1:6" ht="15.95" hidden="1" customHeight="1">
      <c r="A208" s="146" t="s">
        <v>6384</v>
      </c>
      <c r="B208" s="140" t="s">
        <v>421</v>
      </c>
      <c r="C208" s="143" t="s">
        <v>12</v>
      </c>
      <c r="D208" s="153"/>
      <c r="E208" s="142">
        <v>255.19710000000001</v>
      </c>
      <c r="F208" s="154">
        <f t="shared" si="3"/>
        <v>0</v>
      </c>
    </row>
    <row r="209" spans="1:6" ht="15.95" hidden="1" customHeight="1">
      <c r="A209" s="139" t="s">
        <v>6385</v>
      </c>
      <c r="B209" s="144" t="s">
        <v>423</v>
      </c>
      <c r="C209" s="145" t="s">
        <v>6</v>
      </c>
      <c r="D209" s="153"/>
      <c r="E209" s="142"/>
      <c r="F209" s="154">
        <f t="shared" si="3"/>
        <v>0</v>
      </c>
    </row>
    <row r="210" spans="1:6" ht="15.95" hidden="1" customHeight="1">
      <c r="A210" s="146" t="s">
        <v>6386</v>
      </c>
      <c r="B210" s="140" t="s">
        <v>425</v>
      </c>
      <c r="C210" s="143" t="s">
        <v>12</v>
      </c>
      <c r="D210" s="153"/>
      <c r="E210" s="142">
        <v>140</v>
      </c>
      <c r="F210" s="154">
        <f t="shared" si="3"/>
        <v>0</v>
      </c>
    </row>
    <row r="211" spans="1:6" ht="15.95" hidden="1" customHeight="1">
      <c r="A211" s="146" t="s">
        <v>6387</v>
      </c>
      <c r="B211" s="140" t="s">
        <v>427</v>
      </c>
      <c r="C211" s="143" t="s">
        <v>12</v>
      </c>
      <c r="D211" s="153"/>
      <c r="E211" s="142">
        <v>140</v>
      </c>
      <c r="F211" s="154">
        <f t="shared" si="3"/>
        <v>0</v>
      </c>
    </row>
    <row r="212" spans="1:6" ht="15.95" hidden="1" customHeight="1">
      <c r="A212" s="146" t="s">
        <v>6388</v>
      </c>
      <c r="B212" s="140" t="s">
        <v>429</v>
      </c>
      <c r="C212" s="143" t="s">
        <v>12</v>
      </c>
      <c r="D212" s="153"/>
      <c r="E212" s="142">
        <v>140</v>
      </c>
      <c r="F212" s="154">
        <f t="shared" si="3"/>
        <v>0</v>
      </c>
    </row>
    <row r="213" spans="1:6" ht="15.95" hidden="1" customHeight="1">
      <c r="A213" s="146" t="s">
        <v>6389</v>
      </c>
      <c r="B213" s="140" t="s">
        <v>431</v>
      </c>
      <c r="C213" s="143" t="s">
        <v>12</v>
      </c>
      <c r="D213" s="153"/>
      <c r="E213" s="142">
        <v>120</v>
      </c>
      <c r="F213" s="154">
        <f t="shared" si="3"/>
        <v>0</v>
      </c>
    </row>
    <row r="214" spans="1:6" ht="15.95" hidden="1" customHeight="1">
      <c r="A214" s="146" t="s">
        <v>6390</v>
      </c>
      <c r="B214" s="140" t="s">
        <v>433</v>
      </c>
      <c r="C214" s="143" t="s">
        <v>12</v>
      </c>
      <c r="D214" s="153"/>
      <c r="E214" s="142">
        <v>120</v>
      </c>
      <c r="F214" s="154">
        <f t="shared" si="3"/>
        <v>0</v>
      </c>
    </row>
    <row r="215" spans="1:6" ht="15.95" hidden="1" customHeight="1">
      <c r="A215" s="146" t="s">
        <v>6391</v>
      </c>
      <c r="B215" s="140" t="s">
        <v>435</v>
      </c>
      <c r="C215" s="143" t="s">
        <v>12</v>
      </c>
      <c r="D215" s="153"/>
      <c r="E215" s="142">
        <v>145</v>
      </c>
      <c r="F215" s="154">
        <f t="shared" si="3"/>
        <v>0</v>
      </c>
    </row>
    <row r="216" spans="1:6" ht="15.95" hidden="1" customHeight="1">
      <c r="A216" s="146" t="s">
        <v>6392</v>
      </c>
      <c r="B216" s="140" t="s">
        <v>437</v>
      </c>
      <c r="C216" s="143" t="s">
        <v>12</v>
      </c>
      <c r="D216" s="153"/>
      <c r="E216" s="142">
        <v>145</v>
      </c>
      <c r="F216" s="154">
        <f t="shared" si="3"/>
        <v>0</v>
      </c>
    </row>
    <row r="217" spans="1:6" ht="15.95" hidden="1" customHeight="1">
      <c r="A217" s="146" t="s">
        <v>6393</v>
      </c>
      <c r="B217" s="140" t="s">
        <v>439</v>
      </c>
      <c r="C217" s="143" t="s">
        <v>12</v>
      </c>
      <c r="D217" s="153"/>
      <c r="E217" s="142">
        <v>135</v>
      </c>
      <c r="F217" s="154">
        <f t="shared" si="3"/>
        <v>0</v>
      </c>
    </row>
    <row r="218" spans="1:6" ht="15.95" hidden="1" customHeight="1">
      <c r="A218" s="146" t="s">
        <v>6394</v>
      </c>
      <c r="B218" s="140" t="s">
        <v>441</v>
      </c>
      <c r="C218" s="143" t="s">
        <v>12</v>
      </c>
      <c r="D218" s="153"/>
      <c r="E218" s="142">
        <v>135</v>
      </c>
      <c r="F218" s="154">
        <f t="shared" si="3"/>
        <v>0</v>
      </c>
    </row>
    <row r="219" spans="1:6" ht="15.95" hidden="1" customHeight="1">
      <c r="A219" s="146" t="s">
        <v>6395</v>
      </c>
      <c r="B219" s="140" t="s">
        <v>443</v>
      </c>
      <c r="C219" s="143" t="s">
        <v>12</v>
      </c>
      <c r="D219" s="153"/>
      <c r="E219" s="142">
        <v>170</v>
      </c>
      <c r="F219" s="154">
        <f t="shared" si="3"/>
        <v>0</v>
      </c>
    </row>
    <row r="220" spans="1:6" ht="15.95" hidden="1" customHeight="1">
      <c r="A220" s="146" t="s">
        <v>6396</v>
      </c>
      <c r="B220" s="140" t="s">
        <v>445</v>
      </c>
      <c r="C220" s="143" t="s">
        <v>12</v>
      </c>
      <c r="D220" s="153"/>
      <c r="E220" s="142">
        <v>160</v>
      </c>
      <c r="F220" s="154">
        <f t="shared" si="3"/>
        <v>0</v>
      </c>
    </row>
    <row r="221" spans="1:6" ht="15.95" hidden="1" customHeight="1">
      <c r="A221" s="146" t="s">
        <v>6397</v>
      </c>
      <c r="B221" s="140" t="s">
        <v>447</v>
      </c>
      <c r="C221" s="143" t="s">
        <v>12</v>
      </c>
      <c r="D221" s="153"/>
      <c r="E221" s="142">
        <v>180</v>
      </c>
      <c r="F221" s="154">
        <f t="shared" si="3"/>
        <v>0</v>
      </c>
    </row>
    <row r="222" spans="1:6" ht="15.95" hidden="1" customHeight="1">
      <c r="A222" s="146" t="s">
        <v>6398</v>
      </c>
      <c r="B222" s="140" t="s">
        <v>449</v>
      </c>
      <c r="C222" s="143" t="s">
        <v>12</v>
      </c>
      <c r="D222" s="153"/>
      <c r="E222" s="142">
        <v>220</v>
      </c>
      <c r="F222" s="154">
        <f t="shared" si="3"/>
        <v>0</v>
      </c>
    </row>
    <row r="223" spans="1:6" ht="15.95" hidden="1" customHeight="1">
      <c r="A223" s="146" t="s">
        <v>6399</v>
      </c>
      <c r="B223" s="140" t="s">
        <v>6400</v>
      </c>
      <c r="C223" s="143" t="s">
        <v>12</v>
      </c>
      <c r="D223" s="153"/>
      <c r="E223" s="142">
        <v>145</v>
      </c>
      <c r="F223" s="154">
        <f t="shared" si="3"/>
        <v>0</v>
      </c>
    </row>
    <row r="224" spans="1:6" ht="15.95" hidden="1" customHeight="1">
      <c r="A224" s="146" t="s">
        <v>6401</v>
      </c>
      <c r="B224" s="140" t="s">
        <v>453</v>
      </c>
      <c r="C224" s="143" t="s">
        <v>12</v>
      </c>
      <c r="D224" s="153"/>
      <c r="E224" s="142">
        <v>135</v>
      </c>
      <c r="F224" s="154">
        <f t="shared" si="3"/>
        <v>0</v>
      </c>
    </row>
    <row r="225" spans="1:6" ht="15.95" hidden="1" customHeight="1">
      <c r="A225" s="146" t="s">
        <v>6402</v>
      </c>
      <c r="B225" s="140" t="s">
        <v>455</v>
      </c>
      <c r="C225" s="143" t="s">
        <v>12</v>
      </c>
      <c r="D225" s="153"/>
      <c r="E225" s="142">
        <v>155</v>
      </c>
      <c r="F225" s="154">
        <f t="shared" si="3"/>
        <v>0</v>
      </c>
    </row>
    <row r="226" spans="1:6" ht="15.95" hidden="1" customHeight="1">
      <c r="A226" s="146" t="s">
        <v>6403</v>
      </c>
      <c r="B226" s="140" t="s">
        <v>457</v>
      </c>
      <c r="C226" s="143" t="s">
        <v>12</v>
      </c>
      <c r="D226" s="153"/>
      <c r="E226" s="142">
        <v>120</v>
      </c>
      <c r="F226" s="154">
        <f t="shared" si="3"/>
        <v>0</v>
      </c>
    </row>
    <row r="227" spans="1:6" ht="15.95" hidden="1" customHeight="1">
      <c r="A227" s="147" t="s">
        <v>6404</v>
      </c>
      <c r="B227" s="144" t="s">
        <v>459</v>
      </c>
      <c r="C227" s="145" t="s">
        <v>6</v>
      </c>
      <c r="D227" s="153"/>
      <c r="E227" s="142"/>
      <c r="F227" s="154">
        <f t="shared" si="3"/>
        <v>0</v>
      </c>
    </row>
    <row r="228" spans="1:6" ht="15.95" hidden="1" customHeight="1">
      <c r="A228" s="146" t="s">
        <v>6405</v>
      </c>
      <c r="B228" s="140" t="s">
        <v>461</v>
      </c>
      <c r="C228" s="143" t="s">
        <v>12</v>
      </c>
      <c r="D228" s="153"/>
      <c r="E228" s="142">
        <v>68.158550000000005</v>
      </c>
      <c r="F228" s="154">
        <f t="shared" si="3"/>
        <v>0</v>
      </c>
    </row>
    <row r="229" spans="1:6" ht="15.95" hidden="1" customHeight="1">
      <c r="A229" s="146" t="s">
        <v>6406</v>
      </c>
      <c r="B229" s="140" t="s">
        <v>463</v>
      </c>
      <c r="C229" s="143" t="s">
        <v>12</v>
      </c>
      <c r="D229" s="153"/>
      <c r="E229" s="142">
        <v>67.614500000000007</v>
      </c>
      <c r="F229" s="154">
        <f t="shared" si="3"/>
        <v>0</v>
      </c>
    </row>
    <row r="230" spans="1:6" ht="15.95" hidden="1" customHeight="1">
      <c r="A230" s="146" t="s">
        <v>6407</v>
      </c>
      <c r="B230" s="140" t="s">
        <v>465</v>
      </c>
      <c r="C230" s="143" t="s">
        <v>12</v>
      </c>
      <c r="D230" s="153"/>
      <c r="E230" s="142">
        <v>82.013199999999998</v>
      </c>
      <c r="F230" s="154">
        <f t="shared" si="3"/>
        <v>0</v>
      </c>
    </row>
    <row r="231" spans="1:6" ht="15.95" hidden="1" customHeight="1">
      <c r="A231" s="146" t="s">
        <v>6408</v>
      </c>
      <c r="B231" s="140" t="s">
        <v>467</v>
      </c>
      <c r="C231" s="143" t="s">
        <v>12</v>
      </c>
      <c r="D231" s="153"/>
      <c r="E231" s="142">
        <v>95</v>
      </c>
      <c r="F231" s="154">
        <f t="shared" si="3"/>
        <v>0</v>
      </c>
    </row>
    <row r="232" spans="1:6" ht="15.95" hidden="1" customHeight="1">
      <c r="A232" s="146" t="s">
        <v>6409</v>
      </c>
      <c r="B232" s="140" t="s">
        <v>469</v>
      </c>
      <c r="C232" s="143" t="s">
        <v>12</v>
      </c>
      <c r="D232" s="153"/>
      <c r="E232" s="142">
        <v>68.129499999999993</v>
      </c>
      <c r="F232" s="154">
        <f t="shared" si="3"/>
        <v>0</v>
      </c>
    </row>
    <row r="233" spans="1:6" ht="15.95" hidden="1" customHeight="1">
      <c r="A233" s="146" t="s">
        <v>6410</v>
      </c>
      <c r="B233" s="140" t="s">
        <v>471</v>
      </c>
      <c r="C233" s="143" t="s">
        <v>12</v>
      </c>
      <c r="D233" s="153"/>
      <c r="E233" s="142">
        <v>82.449150000000003</v>
      </c>
      <c r="F233" s="154">
        <f t="shared" si="3"/>
        <v>0</v>
      </c>
    </row>
    <row r="234" spans="1:6" ht="15.95" hidden="1" customHeight="1">
      <c r="A234" s="146" t="s">
        <v>6411</v>
      </c>
      <c r="B234" s="140" t="s">
        <v>473</v>
      </c>
      <c r="C234" s="143" t="s">
        <v>12</v>
      </c>
      <c r="D234" s="153"/>
      <c r="E234" s="142">
        <v>95</v>
      </c>
      <c r="F234" s="154">
        <f t="shared" si="3"/>
        <v>0</v>
      </c>
    </row>
    <row r="235" spans="1:6" ht="15.95" hidden="1" customHeight="1">
      <c r="A235" s="146" t="s">
        <v>6412</v>
      </c>
      <c r="B235" s="140" t="s">
        <v>475</v>
      </c>
      <c r="C235" s="143" t="s">
        <v>12</v>
      </c>
      <c r="D235" s="153"/>
      <c r="E235" s="142">
        <v>82.209699999999998</v>
      </c>
      <c r="F235" s="154">
        <f t="shared" si="3"/>
        <v>0</v>
      </c>
    </row>
    <row r="236" spans="1:6" ht="15.95" hidden="1" customHeight="1">
      <c r="A236" s="146" t="s">
        <v>6413</v>
      </c>
      <c r="B236" s="140" t="s">
        <v>477</v>
      </c>
      <c r="C236" s="143" t="s">
        <v>12</v>
      </c>
      <c r="D236" s="153"/>
      <c r="E236" s="142">
        <v>85.411199999999994</v>
      </c>
      <c r="F236" s="154">
        <f t="shared" si="3"/>
        <v>0</v>
      </c>
    </row>
    <row r="237" spans="1:6" ht="15.95" hidden="1" customHeight="1">
      <c r="A237" s="146" t="s">
        <v>6414</v>
      </c>
      <c r="B237" s="140" t="s">
        <v>479</v>
      </c>
      <c r="C237" s="141" t="s">
        <v>12</v>
      </c>
      <c r="D237" s="153"/>
      <c r="E237" s="142">
        <v>95</v>
      </c>
      <c r="F237" s="154">
        <f t="shared" si="3"/>
        <v>0</v>
      </c>
    </row>
    <row r="238" spans="1:6" ht="15.95" hidden="1" customHeight="1">
      <c r="A238" s="146" t="s">
        <v>6415</v>
      </c>
      <c r="B238" s="144" t="s">
        <v>6416</v>
      </c>
      <c r="C238" s="143" t="s">
        <v>9</v>
      </c>
      <c r="D238" s="153"/>
      <c r="E238" s="142"/>
      <c r="F238" s="154">
        <f t="shared" si="3"/>
        <v>0</v>
      </c>
    </row>
    <row r="239" spans="1:6" ht="15.95" hidden="1" customHeight="1">
      <c r="A239" s="146" t="s">
        <v>6417</v>
      </c>
      <c r="B239" s="140" t="s">
        <v>483</v>
      </c>
      <c r="C239" s="143" t="s">
        <v>12</v>
      </c>
      <c r="D239" s="153"/>
      <c r="E239" s="142">
        <v>1.3444349999999998</v>
      </c>
      <c r="F239" s="154">
        <f t="shared" si="3"/>
        <v>0</v>
      </c>
    </row>
    <row r="240" spans="1:6" ht="15.95" hidden="1" customHeight="1">
      <c r="A240" s="146" t="s">
        <v>6418</v>
      </c>
      <c r="B240" s="140" t="s">
        <v>485</v>
      </c>
      <c r="C240" s="143" t="s">
        <v>12</v>
      </c>
      <c r="D240" s="153"/>
      <c r="E240" s="142">
        <v>1.425</v>
      </c>
      <c r="F240" s="154">
        <f t="shared" si="3"/>
        <v>0</v>
      </c>
    </row>
    <row r="241" spans="1:6" ht="15.95" hidden="1" customHeight="1">
      <c r="A241" s="146" t="s">
        <v>6419</v>
      </c>
      <c r="B241" s="140" t="s">
        <v>487</v>
      </c>
      <c r="C241" s="143" t="s">
        <v>12</v>
      </c>
      <c r="D241" s="153"/>
      <c r="E241" s="142">
        <v>1.49475</v>
      </c>
      <c r="F241" s="154">
        <f t="shared" si="3"/>
        <v>0</v>
      </c>
    </row>
    <row r="242" spans="1:6" ht="15.95" hidden="1" customHeight="1">
      <c r="A242" s="146" t="s">
        <v>6420</v>
      </c>
      <c r="B242" s="140" t="s">
        <v>489</v>
      </c>
      <c r="C242" s="143" t="s">
        <v>12</v>
      </c>
      <c r="D242" s="153"/>
      <c r="E242" s="142">
        <v>2.07402</v>
      </c>
      <c r="F242" s="154">
        <f t="shared" si="3"/>
        <v>0</v>
      </c>
    </row>
    <row r="243" spans="1:6" ht="15.95" hidden="1" customHeight="1">
      <c r="A243" s="146" t="s">
        <v>6421</v>
      </c>
      <c r="B243" s="140" t="s">
        <v>491</v>
      </c>
      <c r="C243" s="143" t="s">
        <v>12</v>
      </c>
      <c r="D243" s="153"/>
      <c r="E243" s="142">
        <v>2.7711749999999999</v>
      </c>
      <c r="F243" s="154">
        <f t="shared" si="3"/>
        <v>0</v>
      </c>
    </row>
    <row r="244" spans="1:6" ht="15.95" hidden="1" customHeight="1">
      <c r="A244" s="146" t="s">
        <v>6422</v>
      </c>
      <c r="B244" s="140" t="s">
        <v>493</v>
      </c>
      <c r="C244" s="143" t="s">
        <v>12</v>
      </c>
      <c r="D244" s="153"/>
      <c r="E244" s="142">
        <v>3.4878450000000001</v>
      </c>
      <c r="F244" s="154">
        <f t="shared" si="3"/>
        <v>0</v>
      </c>
    </row>
    <row r="245" spans="1:6" ht="15.95" hidden="1" customHeight="1">
      <c r="A245" s="146" t="s">
        <v>6423</v>
      </c>
      <c r="B245" s="140" t="s">
        <v>495</v>
      </c>
      <c r="C245" s="143" t="s">
        <v>12</v>
      </c>
      <c r="D245" s="153"/>
      <c r="E245" s="142">
        <v>4.2875399999999999</v>
      </c>
      <c r="F245" s="154">
        <f t="shared" si="3"/>
        <v>0</v>
      </c>
    </row>
    <row r="246" spans="1:6" ht="15.95" hidden="1" customHeight="1">
      <c r="A246" s="146" t="s">
        <v>6424</v>
      </c>
      <c r="B246" s="140" t="s">
        <v>497</v>
      </c>
      <c r="C246" s="143" t="s">
        <v>12</v>
      </c>
      <c r="D246" s="153"/>
      <c r="E246" s="142">
        <v>4.64438</v>
      </c>
      <c r="F246" s="154">
        <f t="shared" si="3"/>
        <v>0</v>
      </c>
    </row>
    <row r="247" spans="1:6" ht="15.95" hidden="1" customHeight="1">
      <c r="A247" s="146" t="s">
        <v>6425</v>
      </c>
      <c r="B247" s="140" t="s">
        <v>499</v>
      </c>
      <c r="C247" s="143" t="s">
        <v>12</v>
      </c>
      <c r="D247" s="153"/>
      <c r="E247" s="142">
        <v>7.8424839999999998</v>
      </c>
      <c r="F247" s="154">
        <f t="shared" si="3"/>
        <v>0</v>
      </c>
    </row>
    <row r="248" spans="1:6" ht="15.95" hidden="1" customHeight="1">
      <c r="A248" s="146" t="s">
        <v>6426</v>
      </c>
      <c r="B248" s="140" t="s">
        <v>501</v>
      </c>
      <c r="C248" s="143" t="s">
        <v>12</v>
      </c>
      <c r="D248" s="153"/>
      <c r="E248" s="142">
        <v>8.0746120000000001</v>
      </c>
      <c r="F248" s="154">
        <f t="shared" si="3"/>
        <v>0</v>
      </c>
    </row>
    <row r="249" spans="1:6" ht="15.95" hidden="1" customHeight="1">
      <c r="A249" s="146" t="s">
        <v>6427</v>
      </c>
      <c r="B249" s="140" t="s">
        <v>503</v>
      </c>
      <c r="C249" s="145" t="s">
        <v>12</v>
      </c>
      <c r="D249" s="153"/>
      <c r="E249" s="142">
        <v>11.351912</v>
      </c>
      <c r="F249" s="154">
        <f t="shared" si="3"/>
        <v>0</v>
      </c>
    </row>
    <row r="250" spans="1:6" ht="15.95" hidden="1" customHeight="1">
      <c r="A250" s="146" t="s">
        <v>6428</v>
      </c>
      <c r="B250" s="144" t="s">
        <v>505</v>
      </c>
      <c r="C250" s="143" t="s">
        <v>9</v>
      </c>
      <c r="D250" s="153"/>
      <c r="E250" s="142"/>
      <c r="F250" s="154">
        <f t="shared" si="3"/>
        <v>0</v>
      </c>
    </row>
    <row r="251" spans="1:6" ht="15.95" hidden="1" customHeight="1">
      <c r="A251" s="146" t="s">
        <v>6429</v>
      </c>
      <c r="B251" s="140" t="s">
        <v>507</v>
      </c>
      <c r="C251" s="143" t="s">
        <v>12</v>
      </c>
      <c r="D251" s="153"/>
      <c r="E251" s="142">
        <v>1.4677260000000001</v>
      </c>
      <c r="F251" s="154">
        <f t="shared" si="3"/>
        <v>0</v>
      </c>
    </row>
    <row r="252" spans="1:6" ht="15.95" hidden="1" customHeight="1">
      <c r="A252" s="146" t="s">
        <v>6430</v>
      </c>
      <c r="B252" s="140" t="s">
        <v>509</v>
      </c>
      <c r="C252" s="143" t="s">
        <v>12</v>
      </c>
      <c r="D252" s="153"/>
      <c r="E252" s="142">
        <v>1.5538640000000001</v>
      </c>
      <c r="F252" s="154">
        <f t="shared" si="3"/>
        <v>0</v>
      </c>
    </row>
    <row r="253" spans="1:6" ht="15.95" hidden="1" customHeight="1">
      <c r="A253" s="146" t="s">
        <v>6431</v>
      </c>
      <c r="B253" s="140" t="s">
        <v>511</v>
      </c>
      <c r="C253" s="143" t="s">
        <v>12</v>
      </c>
      <c r="D253" s="153"/>
      <c r="E253" s="142">
        <v>1.6938089999999999</v>
      </c>
      <c r="F253" s="154">
        <f t="shared" si="3"/>
        <v>0</v>
      </c>
    </row>
    <row r="254" spans="1:6" ht="15.95" hidden="1" customHeight="1">
      <c r="A254" s="146" t="s">
        <v>6432</v>
      </c>
      <c r="B254" s="140" t="s">
        <v>513</v>
      </c>
      <c r="C254" s="143" t="s">
        <v>12</v>
      </c>
      <c r="D254" s="153"/>
      <c r="E254" s="142">
        <v>2.062554</v>
      </c>
      <c r="F254" s="154">
        <f t="shared" si="3"/>
        <v>0</v>
      </c>
    </row>
    <row r="255" spans="1:6" ht="15.95" hidden="1" customHeight="1">
      <c r="A255" s="146" t="s">
        <v>6433</v>
      </c>
      <c r="B255" s="140" t="s">
        <v>515</v>
      </c>
      <c r="C255" s="143" t="s">
        <v>12</v>
      </c>
      <c r="D255" s="153"/>
      <c r="E255" s="142">
        <v>2.2813829999999999</v>
      </c>
      <c r="F255" s="154">
        <f t="shared" si="3"/>
        <v>0</v>
      </c>
    </row>
    <row r="256" spans="1:6" ht="15.95" hidden="1" customHeight="1">
      <c r="A256" s="146" t="s">
        <v>6434</v>
      </c>
      <c r="B256" s="140" t="s">
        <v>517</v>
      </c>
      <c r="C256" s="143" t="s">
        <v>12</v>
      </c>
      <c r="D256" s="153"/>
      <c r="E256" s="142">
        <v>3.1845060000000003</v>
      </c>
      <c r="F256" s="154">
        <f t="shared" si="3"/>
        <v>0</v>
      </c>
    </row>
    <row r="257" spans="1:6" ht="15.95" hidden="1" customHeight="1">
      <c r="A257" s="146" t="s">
        <v>6435</v>
      </c>
      <c r="B257" s="140" t="s">
        <v>519</v>
      </c>
      <c r="C257" s="143" t="s">
        <v>12</v>
      </c>
      <c r="D257" s="153"/>
      <c r="E257" s="142">
        <v>3.9147419999999999</v>
      </c>
      <c r="F257" s="154">
        <f t="shared" si="3"/>
        <v>0</v>
      </c>
    </row>
    <row r="258" spans="1:6" ht="15.95" hidden="1" customHeight="1">
      <c r="A258" s="146" t="s">
        <v>6436</v>
      </c>
      <c r="B258" s="140" t="s">
        <v>521</v>
      </c>
      <c r="C258" s="143" t="s">
        <v>12</v>
      </c>
      <c r="D258" s="153"/>
      <c r="E258" s="142">
        <v>4.8432539999999999</v>
      </c>
      <c r="F258" s="154">
        <f t="shared" si="3"/>
        <v>0</v>
      </c>
    </row>
    <row r="259" spans="1:6" ht="15.95" hidden="1" customHeight="1">
      <c r="A259" s="146" t="s">
        <v>6437</v>
      </c>
      <c r="B259" s="140" t="s">
        <v>523</v>
      </c>
      <c r="C259" s="143" t="s">
        <v>12</v>
      </c>
      <c r="D259" s="153"/>
      <c r="E259" s="142">
        <v>7.707986</v>
      </c>
      <c r="F259" s="154">
        <f t="shared" si="3"/>
        <v>0</v>
      </c>
    </row>
    <row r="260" spans="1:6" ht="15.95" hidden="1" customHeight="1">
      <c r="A260" s="146" t="s">
        <v>6438</v>
      </c>
      <c r="B260" s="140" t="s">
        <v>525</v>
      </c>
      <c r="C260" s="143" t="s">
        <v>12</v>
      </c>
      <c r="D260" s="153"/>
      <c r="E260" s="142">
        <v>14.793025000000002</v>
      </c>
      <c r="F260" s="154">
        <f t="shared" si="3"/>
        <v>0</v>
      </c>
    </row>
    <row r="261" spans="1:6" ht="15.95" hidden="1" customHeight="1">
      <c r="A261" s="146" t="s">
        <v>6439</v>
      </c>
      <c r="B261" s="140" t="s">
        <v>527</v>
      </c>
      <c r="C261" s="141" t="s">
        <v>12</v>
      </c>
      <c r="D261" s="153"/>
      <c r="E261" s="142">
        <v>12.095135000000001</v>
      </c>
      <c r="F261" s="154">
        <f t="shared" ref="F261:F324" si="4">E261*D261</f>
        <v>0</v>
      </c>
    </row>
    <row r="262" spans="1:6" ht="15.95" hidden="1" customHeight="1">
      <c r="A262" s="146" t="s">
        <v>6440</v>
      </c>
      <c r="B262" s="144" t="s">
        <v>529</v>
      </c>
      <c r="C262" s="143" t="s">
        <v>9</v>
      </c>
      <c r="D262" s="153"/>
      <c r="E262" s="142"/>
      <c r="F262" s="154">
        <f t="shared" si="4"/>
        <v>0</v>
      </c>
    </row>
    <row r="263" spans="1:6" ht="20.100000000000001" customHeight="1">
      <c r="A263" s="146" t="s">
        <v>6441</v>
      </c>
      <c r="B263" s="140" t="s">
        <v>531</v>
      </c>
      <c r="C263" s="143" t="s">
        <v>12</v>
      </c>
      <c r="D263" s="153">
        <v>70.13</v>
      </c>
      <c r="E263" s="142">
        <v>1.769976</v>
      </c>
      <c r="F263" s="154">
        <f t="shared" si="4"/>
        <v>124.12841687999999</v>
      </c>
    </row>
    <row r="264" spans="1:6" ht="15.95" hidden="1" customHeight="1">
      <c r="A264" s="146" t="s">
        <v>6442</v>
      </c>
      <c r="B264" s="140" t="s">
        <v>533</v>
      </c>
      <c r="C264" s="141" t="s">
        <v>12</v>
      </c>
      <c r="D264" s="153"/>
      <c r="E264" s="142">
        <v>1.8884580000000002</v>
      </c>
      <c r="F264" s="154">
        <f t="shared" si="4"/>
        <v>0</v>
      </c>
    </row>
    <row r="265" spans="1:6" ht="15.95" hidden="1" customHeight="1">
      <c r="A265" s="146" t="s">
        <v>6443</v>
      </c>
      <c r="B265" s="140" t="s">
        <v>535</v>
      </c>
      <c r="C265" s="145" t="s">
        <v>12</v>
      </c>
      <c r="D265" s="153"/>
      <c r="E265" s="142">
        <v>2.0450300000000001</v>
      </c>
      <c r="F265" s="154">
        <f t="shared" si="4"/>
        <v>0</v>
      </c>
    </row>
    <row r="266" spans="1:6" ht="15.95" hidden="1" customHeight="1">
      <c r="A266" s="146" t="s">
        <v>6444</v>
      </c>
      <c r="B266" s="140" t="s">
        <v>537</v>
      </c>
      <c r="C266" s="143" t="s">
        <v>12</v>
      </c>
      <c r="D266" s="153"/>
      <c r="E266" s="142">
        <v>3.3177950000000003</v>
      </c>
      <c r="F266" s="154">
        <f t="shared" si="4"/>
        <v>0</v>
      </c>
    </row>
    <row r="267" spans="1:6" ht="15.95" hidden="1" customHeight="1">
      <c r="A267" s="146" t="s">
        <v>6445</v>
      </c>
      <c r="B267" s="144" t="s">
        <v>539</v>
      </c>
      <c r="C267" s="141" t="s">
        <v>9</v>
      </c>
      <c r="D267" s="153"/>
      <c r="E267" s="142"/>
      <c r="F267" s="154">
        <f t="shared" si="4"/>
        <v>0</v>
      </c>
    </row>
    <row r="268" spans="1:6" ht="15.95" hidden="1" customHeight="1">
      <c r="A268" s="146" t="s">
        <v>6446</v>
      </c>
      <c r="B268" s="140" t="s">
        <v>541</v>
      </c>
      <c r="C268" s="141" t="s">
        <v>12</v>
      </c>
      <c r="D268" s="153"/>
      <c r="E268" s="142">
        <v>129</v>
      </c>
      <c r="F268" s="154">
        <f t="shared" si="4"/>
        <v>0</v>
      </c>
    </row>
    <row r="269" spans="1:6" ht="15.95" hidden="1" customHeight="1">
      <c r="A269" s="146" t="s">
        <v>6447</v>
      </c>
      <c r="B269" s="140" t="s">
        <v>543</v>
      </c>
      <c r="C269" s="141" t="s">
        <v>12</v>
      </c>
      <c r="D269" s="153"/>
      <c r="E269" s="142">
        <v>148</v>
      </c>
      <c r="F269" s="154">
        <f t="shared" si="4"/>
        <v>0</v>
      </c>
    </row>
    <row r="270" spans="1:6" ht="15.95" hidden="1" customHeight="1">
      <c r="A270" s="146" t="s">
        <v>6448</v>
      </c>
      <c r="B270" s="140" t="s">
        <v>545</v>
      </c>
      <c r="C270" s="141" t="s">
        <v>12</v>
      </c>
      <c r="D270" s="153"/>
      <c r="E270" s="142">
        <v>129</v>
      </c>
      <c r="F270" s="154">
        <f t="shared" si="4"/>
        <v>0</v>
      </c>
    </row>
    <row r="271" spans="1:6" ht="15.95" hidden="1" customHeight="1">
      <c r="A271" s="146" t="s">
        <v>6449</v>
      </c>
      <c r="B271" s="140" t="s">
        <v>547</v>
      </c>
      <c r="C271" s="141" t="s">
        <v>12</v>
      </c>
      <c r="D271" s="153"/>
      <c r="E271" s="142">
        <v>148</v>
      </c>
      <c r="F271" s="154">
        <f t="shared" si="4"/>
        <v>0</v>
      </c>
    </row>
    <row r="272" spans="1:6" ht="15.95" hidden="1" customHeight="1">
      <c r="A272" s="146" t="s">
        <v>6450</v>
      </c>
      <c r="B272" s="140" t="s">
        <v>549</v>
      </c>
      <c r="C272" s="145" t="s">
        <v>12</v>
      </c>
      <c r="D272" s="153"/>
      <c r="E272" s="142">
        <v>97.142201999999997</v>
      </c>
      <c r="F272" s="154">
        <f t="shared" si="4"/>
        <v>0</v>
      </c>
    </row>
    <row r="273" spans="1:6" ht="15.95" hidden="1" customHeight="1">
      <c r="A273" s="146" t="s">
        <v>6451</v>
      </c>
      <c r="B273" s="140" t="s">
        <v>551</v>
      </c>
      <c r="C273" s="143" t="s">
        <v>12</v>
      </c>
      <c r="D273" s="153"/>
      <c r="E273" s="142">
        <v>111.650694</v>
      </c>
      <c r="F273" s="154">
        <f t="shared" si="4"/>
        <v>0</v>
      </c>
    </row>
    <row r="274" spans="1:6" ht="15.95" hidden="1" customHeight="1">
      <c r="A274" s="146" t="s">
        <v>6452</v>
      </c>
      <c r="B274" s="144" t="s">
        <v>553</v>
      </c>
      <c r="C274" s="141" t="s">
        <v>9</v>
      </c>
      <c r="D274" s="153"/>
      <c r="E274" s="142"/>
      <c r="F274" s="154">
        <f t="shared" si="4"/>
        <v>0</v>
      </c>
    </row>
    <row r="275" spans="1:6" ht="15.95" hidden="1" customHeight="1">
      <c r="A275" s="146" t="s">
        <v>6453</v>
      </c>
      <c r="B275" s="140" t="s">
        <v>555</v>
      </c>
      <c r="C275" s="141" t="s">
        <v>12</v>
      </c>
      <c r="D275" s="153"/>
      <c r="E275" s="142">
        <v>178</v>
      </c>
      <c r="F275" s="154">
        <f t="shared" si="4"/>
        <v>0</v>
      </c>
    </row>
    <row r="276" spans="1:6" ht="15.95" hidden="1" customHeight="1">
      <c r="A276" s="146" t="s">
        <v>6454</v>
      </c>
      <c r="B276" s="140" t="s">
        <v>557</v>
      </c>
      <c r="C276" s="143" t="s">
        <v>12</v>
      </c>
      <c r="D276" s="153"/>
      <c r="E276" s="142">
        <v>190</v>
      </c>
      <c r="F276" s="154">
        <f t="shared" si="4"/>
        <v>0</v>
      </c>
    </row>
    <row r="277" spans="1:6" ht="15.95" hidden="1" customHeight="1">
      <c r="A277" s="146" t="s">
        <v>6455</v>
      </c>
      <c r="B277" s="144" t="s">
        <v>559</v>
      </c>
      <c r="C277" s="141" t="s">
        <v>9</v>
      </c>
      <c r="D277" s="153"/>
      <c r="E277" s="142"/>
      <c r="F277" s="154">
        <f t="shared" si="4"/>
        <v>0</v>
      </c>
    </row>
    <row r="278" spans="1:6" ht="15.95" hidden="1" customHeight="1">
      <c r="A278" s="146" t="s">
        <v>6456</v>
      </c>
      <c r="B278" s="140" t="s">
        <v>561</v>
      </c>
      <c r="C278" s="141" t="s">
        <v>12</v>
      </c>
      <c r="D278" s="153"/>
      <c r="E278" s="142">
        <v>178</v>
      </c>
      <c r="F278" s="154">
        <f t="shared" si="4"/>
        <v>0</v>
      </c>
    </row>
    <row r="279" spans="1:6" ht="15.95" hidden="1" customHeight="1">
      <c r="A279" s="146" t="s">
        <v>6457</v>
      </c>
      <c r="B279" s="140" t="s">
        <v>563</v>
      </c>
      <c r="C279" s="141" t="s">
        <v>12</v>
      </c>
      <c r="D279" s="153"/>
      <c r="E279" s="142">
        <v>190</v>
      </c>
      <c r="F279" s="154">
        <f t="shared" si="4"/>
        <v>0</v>
      </c>
    </row>
    <row r="280" spans="1:6" ht="15.95" hidden="1" customHeight="1">
      <c r="A280" s="146" t="s">
        <v>6458</v>
      </c>
      <c r="B280" s="144" t="s">
        <v>565</v>
      </c>
      <c r="C280" s="143" t="s">
        <v>9</v>
      </c>
      <c r="D280" s="153"/>
      <c r="E280" s="142"/>
      <c r="F280" s="154">
        <f t="shared" si="4"/>
        <v>0</v>
      </c>
    </row>
    <row r="281" spans="1:6" ht="15.95" hidden="1" customHeight="1">
      <c r="A281" s="146" t="s">
        <v>6459</v>
      </c>
      <c r="B281" s="140" t="s">
        <v>567</v>
      </c>
      <c r="C281" s="141" t="s">
        <v>568</v>
      </c>
      <c r="D281" s="153"/>
      <c r="E281" s="142">
        <v>6.6313650000000006</v>
      </c>
      <c r="F281" s="154">
        <f t="shared" si="4"/>
        <v>0</v>
      </c>
    </row>
    <row r="282" spans="1:6" ht="15.95" hidden="1" customHeight="1">
      <c r="A282" s="146" t="s">
        <v>6460</v>
      </c>
      <c r="B282" s="140" t="s">
        <v>570</v>
      </c>
      <c r="C282" s="141" t="s">
        <v>568</v>
      </c>
      <c r="D282" s="153"/>
      <c r="E282" s="142">
        <v>7.626671</v>
      </c>
      <c r="F282" s="154">
        <f t="shared" si="4"/>
        <v>0</v>
      </c>
    </row>
    <row r="283" spans="1:6" ht="20.100000000000001" customHeight="1">
      <c r="A283" s="146" t="s">
        <v>6461</v>
      </c>
      <c r="B283" s="140" t="s">
        <v>572</v>
      </c>
      <c r="C283" s="141" t="s">
        <v>568</v>
      </c>
      <c r="D283" s="153">
        <v>11.36</v>
      </c>
      <c r="E283" s="142">
        <v>10.10633</v>
      </c>
      <c r="F283" s="154">
        <f t="shared" si="4"/>
        <v>114.80790879999999</v>
      </c>
    </row>
    <row r="284" spans="1:6" ht="15.95" hidden="1" customHeight="1">
      <c r="A284" s="146" t="s">
        <v>6462</v>
      </c>
      <c r="B284" s="140" t="s">
        <v>574</v>
      </c>
      <c r="C284" s="141" t="s">
        <v>568</v>
      </c>
      <c r="D284" s="153"/>
      <c r="E284" s="142">
        <v>8.2224090000000007</v>
      </c>
      <c r="F284" s="154">
        <f t="shared" si="4"/>
        <v>0</v>
      </c>
    </row>
    <row r="285" spans="1:6" ht="15.95" hidden="1" customHeight="1">
      <c r="A285" s="146" t="s">
        <v>6463</v>
      </c>
      <c r="B285" s="140" t="s">
        <v>576</v>
      </c>
      <c r="C285" s="141" t="s">
        <v>568</v>
      </c>
      <c r="D285" s="153"/>
      <c r="E285" s="142">
        <v>8.5594210000000004</v>
      </c>
      <c r="F285" s="154">
        <f t="shared" si="4"/>
        <v>0</v>
      </c>
    </row>
    <row r="286" spans="1:6" ht="15.95" hidden="1" customHeight="1">
      <c r="A286" s="146" t="s">
        <v>6464</v>
      </c>
      <c r="B286" s="140" t="s">
        <v>578</v>
      </c>
      <c r="C286" s="145" t="s">
        <v>568</v>
      </c>
      <c r="D286" s="153"/>
      <c r="E286" s="142">
        <v>9.7753759999999996</v>
      </c>
      <c r="F286" s="154">
        <f t="shared" si="4"/>
        <v>0</v>
      </c>
    </row>
    <row r="287" spans="1:6" ht="15.95" hidden="1" customHeight="1">
      <c r="A287" s="146" t="s">
        <v>6465</v>
      </c>
      <c r="B287" s="140" t="s">
        <v>580</v>
      </c>
      <c r="C287" s="143" t="s">
        <v>568</v>
      </c>
      <c r="D287" s="153"/>
      <c r="E287" s="142">
        <v>11.929814</v>
      </c>
      <c r="F287" s="154">
        <f t="shared" si="4"/>
        <v>0</v>
      </c>
    </row>
    <row r="288" spans="1:6" ht="15.95" hidden="1" customHeight="1">
      <c r="A288" s="139" t="s">
        <v>6466</v>
      </c>
      <c r="B288" s="144" t="s">
        <v>582</v>
      </c>
      <c r="C288" s="145" t="s">
        <v>9</v>
      </c>
      <c r="D288" s="153"/>
      <c r="E288" s="142"/>
      <c r="F288" s="154">
        <f t="shared" si="4"/>
        <v>0</v>
      </c>
    </row>
    <row r="289" spans="1:6" ht="20.100000000000001" customHeight="1">
      <c r="A289" s="146" t="s">
        <v>6467</v>
      </c>
      <c r="B289" s="140" t="s">
        <v>584</v>
      </c>
      <c r="C289" s="141" t="s">
        <v>12</v>
      </c>
      <c r="D289" s="153">
        <v>8</v>
      </c>
      <c r="E289" s="142">
        <v>15.018497</v>
      </c>
      <c r="F289" s="154">
        <f t="shared" si="4"/>
        <v>120.147976</v>
      </c>
    </row>
    <row r="290" spans="1:6" ht="15.95" hidden="1" customHeight="1">
      <c r="A290" s="146" t="s">
        <v>6468</v>
      </c>
      <c r="B290" s="140" t="s">
        <v>586</v>
      </c>
      <c r="C290" s="141" t="s">
        <v>12</v>
      </c>
      <c r="D290" s="153"/>
      <c r="E290" s="142">
        <v>11.477947</v>
      </c>
      <c r="F290" s="154">
        <f t="shared" si="4"/>
        <v>0</v>
      </c>
    </row>
    <row r="291" spans="1:6" ht="15.95" hidden="1" customHeight="1">
      <c r="A291" s="139" t="s">
        <v>6469</v>
      </c>
      <c r="B291" s="144" t="s">
        <v>588</v>
      </c>
      <c r="C291" s="143" t="s">
        <v>9</v>
      </c>
      <c r="D291" s="153"/>
      <c r="E291" s="142"/>
      <c r="F291" s="154">
        <f t="shared" si="4"/>
        <v>0</v>
      </c>
    </row>
    <row r="292" spans="1:6" ht="15.95" hidden="1" customHeight="1">
      <c r="A292" s="146" t="s">
        <v>6470</v>
      </c>
      <c r="B292" s="140" t="s">
        <v>590</v>
      </c>
      <c r="C292" s="143" t="s">
        <v>591</v>
      </c>
      <c r="D292" s="153"/>
      <c r="E292" s="142">
        <v>5.2477180000000008</v>
      </c>
      <c r="F292" s="154">
        <f t="shared" si="4"/>
        <v>0</v>
      </c>
    </row>
    <row r="293" spans="1:6" ht="15.95" hidden="1" customHeight="1">
      <c r="A293" s="146" t="s">
        <v>6471</v>
      </c>
      <c r="B293" s="140" t="s">
        <v>593</v>
      </c>
      <c r="C293" s="143" t="s">
        <v>591</v>
      </c>
      <c r="D293" s="153"/>
      <c r="E293" s="142">
        <v>5.1940000000000008</v>
      </c>
      <c r="F293" s="154">
        <f t="shared" si="4"/>
        <v>0</v>
      </c>
    </row>
    <row r="294" spans="1:6" ht="15.95" hidden="1" customHeight="1">
      <c r="A294" s="146" t="s">
        <v>6472</v>
      </c>
      <c r="B294" s="140" t="s">
        <v>595</v>
      </c>
      <c r="C294" s="143" t="s">
        <v>591</v>
      </c>
      <c r="D294" s="153"/>
      <c r="E294" s="142">
        <v>7.4650240000000005</v>
      </c>
      <c r="F294" s="154">
        <f t="shared" si="4"/>
        <v>0</v>
      </c>
    </row>
    <row r="295" spans="1:6" ht="15.95" hidden="1" customHeight="1">
      <c r="A295" s="146" t="s">
        <v>6473</v>
      </c>
      <c r="B295" s="140" t="s">
        <v>597</v>
      </c>
      <c r="C295" s="143" t="s">
        <v>591</v>
      </c>
      <c r="D295" s="153"/>
      <c r="E295" s="142">
        <v>6.5640400000000012</v>
      </c>
      <c r="F295" s="154">
        <f t="shared" si="4"/>
        <v>0</v>
      </c>
    </row>
    <row r="296" spans="1:6" ht="20.100000000000001" customHeight="1">
      <c r="A296" s="146" t="s">
        <v>6474</v>
      </c>
      <c r="B296" s="140" t="s">
        <v>599</v>
      </c>
      <c r="C296" s="141" t="s">
        <v>591</v>
      </c>
      <c r="D296" s="153">
        <v>237</v>
      </c>
      <c r="E296" s="142">
        <v>8.155406000000001</v>
      </c>
      <c r="F296" s="154">
        <f t="shared" si="4"/>
        <v>1932.8312220000003</v>
      </c>
    </row>
    <row r="297" spans="1:6" ht="15.95" hidden="1" customHeight="1">
      <c r="A297" s="146" t="s">
        <v>6475</v>
      </c>
      <c r="B297" s="140" t="s">
        <v>601</v>
      </c>
      <c r="C297" s="141" t="s">
        <v>591</v>
      </c>
      <c r="D297" s="153"/>
      <c r="E297" s="142">
        <v>8.5951599999999999</v>
      </c>
      <c r="F297" s="154">
        <f t="shared" si="4"/>
        <v>0</v>
      </c>
    </row>
    <row r="298" spans="1:6" ht="15.95" hidden="1" customHeight="1">
      <c r="A298" s="146" t="s">
        <v>6476</v>
      </c>
      <c r="B298" s="140" t="s">
        <v>603</v>
      </c>
      <c r="C298" s="141" t="s">
        <v>591</v>
      </c>
      <c r="D298" s="153"/>
      <c r="E298" s="142">
        <v>9.8997639999999993</v>
      </c>
      <c r="F298" s="154">
        <f t="shared" si="4"/>
        <v>0</v>
      </c>
    </row>
    <row r="299" spans="1:6" ht="15.95" hidden="1" customHeight="1">
      <c r="A299" s="147" t="s">
        <v>6477</v>
      </c>
      <c r="B299" s="144" t="s">
        <v>605</v>
      </c>
      <c r="C299" s="143" t="s">
        <v>9</v>
      </c>
      <c r="D299" s="153"/>
      <c r="E299" s="142"/>
      <c r="F299" s="154">
        <f t="shared" si="4"/>
        <v>0</v>
      </c>
    </row>
    <row r="300" spans="1:6" ht="15.95" hidden="1" customHeight="1">
      <c r="A300" s="146" t="s">
        <v>6478</v>
      </c>
      <c r="B300" s="140" t="s">
        <v>607</v>
      </c>
      <c r="C300" s="143" t="s">
        <v>591</v>
      </c>
      <c r="D300" s="153"/>
      <c r="E300" s="142">
        <v>6.0190130000000002</v>
      </c>
      <c r="F300" s="154">
        <f t="shared" si="4"/>
        <v>0</v>
      </c>
    </row>
    <row r="301" spans="1:6" ht="15.95" hidden="1" customHeight="1">
      <c r="A301" s="146" t="s">
        <v>6479</v>
      </c>
      <c r="B301" s="140" t="s">
        <v>609</v>
      </c>
      <c r="C301" s="143" t="s">
        <v>591</v>
      </c>
      <c r="D301" s="153"/>
      <c r="E301" s="142">
        <v>6.6114230000000003</v>
      </c>
      <c r="F301" s="154">
        <f t="shared" si="4"/>
        <v>0</v>
      </c>
    </row>
    <row r="302" spans="1:6" ht="15.95" hidden="1" customHeight="1">
      <c r="A302" s="146" t="s">
        <v>6480</v>
      </c>
      <c r="B302" s="140" t="s">
        <v>611</v>
      </c>
      <c r="C302" s="143" t="s">
        <v>591</v>
      </c>
      <c r="D302" s="153"/>
      <c r="E302" s="142">
        <v>7.3978710000000003</v>
      </c>
      <c r="F302" s="154">
        <f t="shared" si="4"/>
        <v>0</v>
      </c>
    </row>
    <row r="303" spans="1:6" ht="15.95" hidden="1" customHeight="1">
      <c r="A303" s="146" t="s">
        <v>6481</v>
      </c>
      <c r="B303" s="140" t="s">
        <v>613</v>
      </c>
      <c r="C303" s="143" t="s">
        <v>591</v>
      </c>
      <c r="D303" s="153"/>
      <c r="E303" s="142">
        <v>9.7587489999999999</v>
      </c>
      <c r="F303" s="154">
        <f t="shared" si="4"/>
        <v>0</v>
      </c>
    </row>
    <row r="304" spans="1:6" ht="15.95" hidden="1" customHeight="1">
      <c r="A304" s="146" t="s">
        <v>6482</v>
      </c>
      <c r="B304" s="140" t="s">
        <v>615</v>
      </c>
      <c r="C304" s="143" t="s">
        <v>591</v>
      </c>
      <c r="D304" s="153"/>
      <c r="E304" s="142">
        <v>9.8258419999999997</v>
      </c>
      <c r="F304" s="154">
        <f t="shared" si="4"/>
        <v>0</v>
      </c>
    </row>
    <row r="305" spans="1:6" ht="15.95" hidden="1" customHeight="1">
      <c r="A305" s="146" t="s">
        <v>6483</v>
      </c>
      <c r="B305" s="140" t="s">
        <v>617</v>
      </c>
      <c r="C305" s="143" t="s">
        <v>591</v>
      </c>
      <c r="D305" s="153"/>
      <c r="E305" s="142">
        <v>10.522139999999998</v>
      </c>
      <c r="F305" s="154">
        <f t="shared" si="4"/>
        <v>0</v>
      </c>
    </row>
    <row r="306" spans="1:6" ht="15.95" hidden="1" customHeight="1">
      <c r="A306" s="146" t="s">
        <v>6484</v>
      </c>
      <c r="B306" s="140" t="s">
        <v>619</v>
      </c>
      <c r="C306" s="143" t="s">
        <v>591</v>
      </c>
      <c r="D306" s="153"/>
      <c r="E306" s="142">
        <v>11.520860000000001</v>
      </c>
      <c r="F306" s="154">
        <f t="shared" si="4"/>
        <v>0</v>
      </c>
    </row>
    <row r="307" spans="1:6" ht="15.95" hidden="1" customHeight="1">
      <c r="A307" s="139" t="s">
        <v>6485</v>
      </c>
      <c r="B307" s="144" t="s">
        <v>621</v>
      </c>
      <c r="C307" s="141" t="s">
        <v>9</v>
      </c>
      <c r="D307" s="153"/>
      <c r="E307" s="142"/>
      <c r="F307" s="154">
        <f t="shared" si="4"/>
        <v>0</v>
      </c>
    </row>
    <row r="308" spans="1:6" ht="15.95" hidden="1" customHeight="1">
      <c r="A308" s="146" t="s">
        <v>6486</v>
      </c>
      <c r="B308" s="140" t="s">
        <v>623</v>
      </c>
      <c r="C308" s="143" t="s">
        <v>591</v>
      </c>
      <c r="D308" s="153"/>
      <c r="E308" s="142">
        <v>4.5403799999999999</v>
      </c>
      <c r="F308" s="154">
        <f t="shared" si="4"/>
        <v>0</v>
      </c>
    </row>
    <row r="309" spans="1:6" ht="15.95" hidden="1" customHeight="1">
      <c r="A309" s="146" t="s">
        <v>6487</v>
      </c>
      <c r="B309" s="140" t="s">
        <v>625</v>
      </c>
      <c r="C309" s="143" t="s">
        <v>591</v>
      </c>
      <c r="D309" s="153"/>
      <c r="E309" s="142">
        <v>4.8420449999999997</v>
      </c>
      <c r="F309" s="154">
        <f t="shared" si="4"/>
        <v>0</v>
      </c>
    </row>
    <row r="310" spans="1:6" ht="15.95" hidden="1" customHeight="1">
      <c r="A310" s="146" t="s">
        <v>6488</v>
      </c>
      <c r="B310" s="140" t="s">
        <v>627</v>
      </c>
      <c r="C310" s="143" t="s">
        <v>591</v>
      </c>
      <c r="D310" s="153"/>
      <c r="E310" s="142">
        <v>5.0523449999999999</v>
      </c>
      <c r="F310" s="154">
        <f t="shared" si="4"/>
        <v>0</v>
      </c>
    </row>
    <row r="311" spans="1:6" ht="15.95" hidden="1" customHeight="1">
      <c r="A311" s="146" t="s">
        <v>6489</v>
      </c>
      <c r="B311" s="140" t="s">
        <v>629</v>
      </c>
      <c r="C311" s="141" t="s">
        <v>591</v>
      </c>
      <c r="D311" s="153"/>
      <c r="E311" s="142">
        <v>6.0867300000000002</v>
      </c>
      <c r="F311" s="154">
        <f t="shared" si="4"/>
        <v>0</v>
      </c>
    </row>
    <row r="312" spans="1:6" ht="15.95" hidden="1" customHeight="1">
      <c r="A312" s="146" t="s">
        <v>6490</v>
      </c>
      <c r="B312" s="140" t="s">
        <v>631</v>
      </c>
      <c r="C312" s="145" t="s">
        <v>591</v>
      </c>
      <c r="D312" s="153"/>
      <c r="E312" s="142">
        <v>6.8599199999999998</v>
      </c>
      <c r="F312" s="154">
        <f t="shared" si="4"/>
        <v>0</v>
      </c>
    </row>
    <row r="313" spans="1:6" ht="15.95" hidden="1" customHeight="1">
      <c r="A313" s="146" t="s">
        <v>6491</v>
      </c>
      <c r="B313" s="140" t="s">
        <v>633</v>
      </c>
      <c r="C313" s="141" t="s">
        <v>591</v>
      </c>
      <c r="D313" s="153"/>
      <c r="E313" s="142">
        <v>13.146966000000001</v>
      </c>
      <c r="F313" s="154">
        <f t="shared" si="4"/>
        <v>0</v>
      </c>
    </row>
    <row r="314" spans="1:6" ht="15.95" hidden="1" customHeight="1">
      <c r="A314" s="146" t="s">
        <v>6492</v>
      </c>
      <c r="B314" s="140" t="s">
        <v>635</v>
      </c>
      <c r="C314" s="143" t="s">
        <v>591</v>
      </c>
      <c r="D314" s="153"/>
      <c r="E314" s="142">
        <v>17.87274</v>
      </c>
      <c r="F314" s="154">
        <f t="shared" si="4"/>
        <v>0</v>
      </c>
    </row>
    <row r="315" spans="1:6" ht="15.95" hidden="1" customHeight="1">
      <c r="A315" s="139" t="s">
        <v>6493</v>
      </c>
      <c r="B315" s="144" t="s">
        <v>637</v>
      </c>
      <c r="C315" s="143" t="s">
        <v>9</v>
      </c>
      <c r="D315" s="153"/>
      <c r="E315" s="142"/>
      <c r="F315" s="154">
        <f t="shared" si="4"/>
        <v>0</v>
      </c>
    </row>
    <row r="316" spans="1:6" ht="15.95" hidden="1" customHeight="1">
      <c r="A316" s="146" t="s">
        <v>6494</v>
      </c>
      <c r="B316" s="140" t="s">
        <v>639</v>
      </c>
      <c r="C316" s="143" t="s">
        <v>591</v>
      </c>
      <c r="D316" s="153"/>
      <c r="E316" s="142">
        <v>404.16916000000003</v>
      </c>
      <c r="F316" s="154">
        <f t="shared" si="4"/>
        <v>0</v>
      </c>
    </row>
    <row r="317" spans="1:6" ht="15.95" hidden="1" customHeight="1">
      <c r="A317" s="146" t="s">
        <v>6495</v>
      </c>
      <c r="B317" s="140" t="s">
        <v>641</v>
      </c>
      <c r="C317" s="143" t="s">
        <v>591</v>
      </c>
      <c r="D317" s="153"/>
      <c r="E317" s="142">
        <v>417.70020000000005</v>
      </c>
      <c r="F317" s="154">
        <f t="shared" si="4"/>
        <v>0</v>
      </c>
    </row>
    <row r="318" spans="1:6" ht="15.95" hidden="1" customHeight="1">
      <c r="A318" s="146" t="s">
        <v>6496</v>
      </c>
      <c r="B318" s="140" t="s">
        <v>643</v>
      </c>
      <c r="C318" s="143" t="s">
        <v>591</v>
      </c>
      <c r="D318" s="153"/>
      <c r="E318" s="142">
        <v>425</v>
      </c>
      <c r="F318" s="154">
        <f t="shared" si="4"/>
        <v>0</v>
      </c>
    </row>
    <row r="319" spans="1:6" ht="15.95" hidden="1" customHeight="1">
      <c r="A319" s="146" t="s">
        <v>6497</v>
      </c>
      <c r="B319" s="140" t="s">
        <v>645</v>
      </c>
      <c r="C319" s="143" t="s">
        <v>591</v>
      </c>
      <c r="D319" s="153"/>
      <c r="E319" s="142">
        <v>451.56708000000003</v>
      </c>
      <c r="F319" s="154">
        <f t="shared" si="4"/>
        <v>0</v>
      </c>
    </row>
    <row r="320" spans="1:6" ht="15.95" hidden="1" customHeight="1">
      <c r="A320" s="146" t="s">
        <v>6498</v>
      </c>
      <c r="B320" s="140" t="s">
        <v>647</v>
      </c>
      <c r="C320" s="143" t="s">
        <v>591</v>
      </c>
      <c r="D320" s="153"/>
      <c r="E320" s="142">
        <v>460.94660000000005</v>
      </c>
      <c r="F320" s="154">
        <f t="shared" si="4"/>
        <v>0</v>
      </c>
    </row>
    <row r="321" spans="1:6" ht="15.95" hidden="1" customHeight="1">
      <c r="A321" s="146" t="s">
        <v>6499</v>
      </c>
      <c r="B321" s="140" t="s">
        <v>649</v>
      </c>
      <c r="C321" s="141" t="s">
        <v>591</v>
      </c>
      <c r="D321" s="153"/>
      <c r="E321" s="142">
        <v>470.81204000000002</v>
      </c>
      <c r="F321" s="154">
        <f t="shared" si="4"/>
        <v>0</v>
      </c>
    </row>
    <row r="322" spans="1:6" ht="15.95" hidden="1" customHeight="1">
      <c r="A322" s="146" t="s">
        <v>6500</v>
      </c>
      <c r="B322" s="140" t="s">
        <v>651</v>
      </c>
      <c r="C322" s="141" t="s">
        <v>591</v>
      </c>
      <c r="D322" s="153"/>
      <c r="E322" s="142">
        <v>490</v>
      </c>
      <c r="F322" s="154">
        <f t="shared" si="4"/>
        <v>0</v>
      </c>
    </row>
    <row r="323" spans="1:6" ht="15.95" hidden="1" customHeight="1">
      <c r="A323" s="139" t="s">
        <v>6501</v>
      </c>
      <c r="B323" s="144" t="s">
        <v>653</v>
      </c>
      <c r="C323" s="143" t="s">
        <v>9</v>
      </c>
      <c r="D323" s="153"/>
      <c r="E323" s="142"/>
      <c r="F323" s="154">
        <f t="shared" si="4"/>
        <v>0</v>
      </c>
    </row>
    <row r="324" spans="1:6" ht="15.95" hidden="1" customHeight="1">
      <c r="A324" s="146" t="s">
        <v>6502</v>
      </c>
      <c r="B324" s="140" t="s">
        <v>655</v>
      </c>
      <c r="C324" s="141" t="s">
        <v>12</v>
      </c>
      <c r="D324" s="153"/>
      <c r="E324" s="142">
        <v>30</v>
      </c>
      <c r="F324" s="154">
        <f t="shared" si="4"/>
        <v>0</v>
      </c>
    </row>
    <row r="325" spans="1:6" ht="15.95" hidden="1" customHeight="1">
      <c r="A325" s="146" t="s">
        <v>6503</v>
      </c>
      <c r="B325" s="140" t="s">
        <v>657</v>
      </c>
      <c r="C325" s="141" t="s">
        <v>12</v>
      </c>
      <c r="D325" s="153"/>
      <c r="E325" s="142">
        <v>36</v>
      </c>
      <c r="F325" s="154">
        <f t="shared" ref="F325:F388" si="5">E325*D325</f>
        <v>0</v>
      </c>
    </row>
    <row r="326" spans="1:6" ht="15.95" hidden="1" customHeight="1">
      <c r="A326" s="146" t="s">
        <v>6504</v>
      </c>
      <c r="B326" s="140" t="s">
        <v>659</v>
      </c>
      <c r="C326" s="141" t="s">
        <v>12</v>
      </c>
      <c r="D326" s="153"/>
      <c r="E326" s="142">
        <v>41</v>
      </c>
      <c r="F326" s="154">
        <f t="shared" si="5"/>
        <v>0</v>
      </c>
    </row>
    <row r="327" spans="1:6" ht="15.95" hidden="1" customHeight="1">
      <c r="A327" s="146" t="s">
        <v>6505</v>
      </c>
      <c r="B327" s="140" t="s">
        <v>661</v>
      </c>
      <c r="C327" s="141" t="s">
        <v>12</v>
      </c>
      <c r="D327" s="153"/>
      <c r="E327" s="142">
        <v>51</v>
      </c>
      <c r="F327" s="154">
        <f t="shared" si="5"/>
        <v>0</v>
      </c>
    </row>
    <row r="328" spans="1:6" ht="15.95" hidden="1" customHeight="1">
      <c r="A328" s="139" t="s">
        <v>6506</v>
      </c>
      <c r="B328" s="144" t="s">
        <v>663</v>
      </c>
      <c r="C328" s="141" t="s">
        <v>9</v>
      </c>
      <c r="D328" s="153"/>
      <c r="E328" s="142"/>
      <c r="F328" s="154">
        <f t="shared" si="5"/>
        <v>0</v>
      </c>
    </row>
    <row r="329" spans="1:6" ht="15.95" hidden="1" customHeight="1">
      <c r="A329" s="146" t="s">
        <v>6507</v>
      </c>
      <c r="B329" s="140" t="s">
        <v>665</v>
      </c>
      <c r="C329" s="141" t="s">
        <v>12</v>
      </c>
      <c r="D329" s="153"/>
      <c r="E329" s="142">
        <v>24.681389999999997</v>
      </c>
      <c r="F329" s="154">
        <f t="shared" si="5"/>
        <v>0</v>
      </c>
    </row>
    <row r="330" spans="1:6" ht="15.95" hidden="1" customHeight="1">
      <c r="A330" s="146" t="s">
        <v>6508</v>
      </c>
      <c r="B330" s="140" t="s">
        <v>667</v>
      </c>
      <c r="C330" s="141" t="s">
        <v>12</v>
      </c>
      <c r="D330" s="153"/>
      <c r="E330" s="142">
        <v>30</v>
      </c>
      <c r="F330" s="154">
        <f t="shared" si="5"/>
        <v>0</v>
      </c>
    </row>
    <row r="331" spans="1:6" ht="15.95" hidden="1" customHeight="1">
      <c r="A331" s="146" t="s">
        <v>6509</v>
      </c>
      <c r="B331" s="140" t="s">
        <v>669</v>
      </c>
      <c r="C331" s="141" t="s">
        <v>12</v>
      </c>
      <c r="D331" s="153"/>
      <c r="E331" s="142">
        <v>34.50347</v>
      </c>
      <c r="F331" s="154">
        <f t="shared" si="5"/>
        <v>0</v>
      </c>
    </row>
    <row r="332" spans="1:6" ht="15.95" hidden="1" customHeight="1">
      <c r="A332" s="146" t="s">
        <v>6510</v>
      </c>
      <c r="B332" s="140" t="s">
        <v>671</v>
      </c>
      <c r="C332" s="141" t="s">
        <v>12</v>
      </c>
      <c r="D332" s="153"/>
      <c r="E332" s="142">
        <v>40</v>
      </c>
      <c r="F332" s="154">
        <f t="shared" si="5"/>
        <v>0</v>
      </c>
    </row>
    <row r="333" spans="1:6" ht="15.95" hidden="1" customHeight="1">
      <c r="A333" s="139" t="s">
        <v>6511</v>
      </c>
      <c r="B333" s="144" t="s">
        <v>673</v>
      </c>
      <c r="C333" s="143" t="s">
        <v>9</v>
      </c>
      <c r="D333" s="153"/>
      <c r="E333" s="142"/>
      <c r="F333" s="154">
        <f t="shared" si="5"/>
        <v>0</v>
      </c>
    </row>
    <row r="334" spans="1:6" ht="20.100000000000001" customHeight="1">
      <c r="A334" s="146" t="s">
        <v>6512</v>
      </c>
      <c r="B334" s="140" t="s">
        <v>675</v>
      </c>
      <c r="C334" s="141" t="s">
        <v>12</v>
      </c>
      <c r="D334" s="153">
        <v>11</v>
      </c>
      <c r="E334" s="142">
        <v>15</v>
      </c>
      <c r="F334" s="154">
        <f t="shared" si="5"/>
        <v>165</v>
      </c>
    </row>
    <row r="335" spans="1:6" ht="15.95" hidden="1" customHeight="1">
      <c r="A335" s="146" t="s">
        <v>6513</v>
      </c>
      <c r="B335" s="140" t="s">
        <v>677</v>
      </c>
      <c r="C335" s="141" t="s">
        <v>12</v>
      </c>
      <c r="D335" s="153"/>
      <c r="E335" s="142">
        <v>20</v>
      </c>
      <c r="F335" s="154">
        <f t="shared" si="5"/>
        <v>0</v>
      </c>
    </row>
    <row r="336" spans="1:6" ht="15.95" hidden="1" customHeight="1">
      <c r="A336" s="146" t="s">
        <v>6514</v>
      </c>
      <c r="B336" s="140" t="s">
        <v>679</v>
      </c>
      <c r="C336" s="141" t="s">
        <v>12</v>
      </c>
      <c r="D336" s="153"/>
      <c r="E336" s="142">
        <v>25</v>
      </c>
      <c r="F336" s="154">
        <f t="shared" si="5"/>
        <v>0</v>
      </c>
    </row>
    <row r="337" spans="1:6" ht="15.95" hidden="1" customHeight="1">
      <c r="A337" s="146" t="s">
        <v>6515</v>
      </c>
      <c r="B337" s="140" t="s">
        <v>681</v>
      </c>
      <c r="C337" s="141" t="s">
        <v>12</v>
      </c>
      <c r="D337" s="153"/>
      <c r="E337" s="142">
        <v>30</v>
      </c>
      <c r="F337" s="154">
        <f t="shared" si="5"/>
        <v>0</v>
      </c>
    </row>
    <row r="338" spans="1:6" ht="15.95" hidden="1" customHeight="1">
      <c r="A338" s="146" t="s">
        <v>6516</v>
      </c>
      <c r="B338" s="140" t="s">
        <v>683</v>
      </c>
      <c r="C338" s="141" t="s">
        <v>12</v>
      </c>
      <c r="D338" s="153"/>
      <c r="E338" s="142">
        <v>35</v>
      </c>
      <c r="F338" s="154">
        <f t="shared" si="5"/>
        <v>0</v>
      </c>
    </row>
    <row r="339" spans="1:6" ht="20.100000000000001" customHeight="1">
      <c r="A339" s="139" t="s">
        <v>6517</v>
      </c>
      <c r="B339" s="140" t="s">
        <v>685</v>
      </c>
      <c r="C339" s="141" t="s">
        <v>568</v>
      </c>
      <c r="D339" s="153">
        <v>44.39</v>
      </c>
      <c r="E339" s="142">
        <v>9.1218120000000003</v>
      </c>
      <c r="F339" s="154">
        <f t="shared" si="5"/>
        <v>404.91723468000004</v>
      </c>
    </row>
    <row r="340" spans="1:6" ht="15.95" hidden="1" customHeight="1">
      <c r="A340" s="139" t="s">
        <v>6518</v>
      </c>
      <c r="B340" s="144" t="s">
        <v>687</v>
      </c>
      <c r="C340" s="143" t="s">
        <v>9</v>
      </c>
      <c r="D340" s="153"/>
      <c r="E340" s="142"/>
      <c r="F340" s="154">
        <f t="shared" si="5"/>
        <v>0</v>
      </c>
    </row>
    <row r="341" spans="1:6" ht="15.95" hidden="1" customHeight="1">
      <c r="A341" s="146" t="s">
        <v>6519</v>
      </c>
      <c r="B341" s="140" t="s">
        <v>689</v>
      </c>
      <c r="C341" s="143" t="s">
        <v>690</v>
      </c>
      <c r="D341" s="153"/>
      <c r="E341" s="142">
        <v>18.940852</v>
      </c>
      <c r="F341" s="154">
        <f t="shared" si="5"/>
        <v>0</v>
      </c>
    </row>
    <row r="342" spans="1:6" ht="15.95" hidden="1" customHeight="1">
      <c r="A342" s="146" t="s">
        <v>6520</v>
      </c>
      <c r="B342" s="140" t="s">
        <v>692</v>
      </c>
      <c r="C342" s="141" t="s">
        <v>690</v>
      </c>
      <c r="D342" s="153"/>
      <c r="E342" s="142">
        <v>20.887328000000004</v>
      </c>
      <c r="F342" s="154">
        <f t="shared" si="5"/>
        <v>0</v>
      </c>
    </row>
    <row r="343" spans="1:6" ht="15.95" hidden="1" customHeight="1">
      <c r="A343" s="146" t="s">
        <v>6521</v>
      </c>
      <c r="B343" s="140" t="s">
        <v>694</v>
      </c>
      <c r="C343" s="143" t="s">
        <v>690</v>
      </c>
      <c r="D343" s="153"/>
      <c r="E343" s="142">
        <v>31.093076000000003</v>
      </c>
      <c r="F343" s="154">
        <f t="shared" si="5"/>
        <v>0</v>
      </c>
    </row>
    <row r="344" spans="1:6" ht="15.95" hidden="1" customHeight="1">
      <c r="A344" s="146" t="s">
        <v>6522</v>
      </c>
      <c r="B344" s="140" t="s">
        <v>696</v>
      </c>
      <c r="C344" s="143" t="s">
        <v>690</v>
      </c>
      <c r="D344" s="153"/>
      <c r="E344" s="142">
        <v>33.759572000000006</v>
      </c>
      <c r="F344" s="154">
        <f t="shared" si="5"/>
        <v>0</v>
      </c>
    </row>
    <row r="345" spans="1:6" ht="15.95" hidden="1" customHeight="1">
      <c r="A345" s="146" t="s">
        <v>6523</v>
      </c>
      <c r="B345" s="140" t="s">
        <v>698</v>
      </c>
      <c r="C345" s="143" t="s">
        <v>690</v>
      </c>
      <c r="D345" s="153"/>
      <c r="E345" s="142">
        <v>26.264588</v>
      </c>
      <c r="F345" s="154">
        <f t="shared" si="5"/>
        <v>0</v>
      </c>
    </row>
    <row r="346" spans="1:6" ht="15.95" hidden="1" customHeight="1">
      <c r="A346" s="146" t="s">
        <v>6524</v>
      </c>
      <c r="B346" s="140" t="s">
        <v>696</v>
      </c>
      <c r="C346" s="141" t="s">
        <v>690</v>
      </c>
      <c r="D346" s="153"/>
      <c r="E346" s="142">
        <v>31.290980000000005</v>
      </c>
      <c r="F346" s="154">
        <f t="shared" si="5"/>
        <v>0</v>
      </c>
    </row>
    <row r="347" spans="1:6" ht="15.95" hidden="1" customHeight="1">
      <c r="A347" s="139" t="s">
        <v>6525</v>
      </c>
      <c r="B347" s="144" t="s">
        <v>701</v>
      </c>
      <c r="C347" s="143" t="s">
        <v>9</v>
      </c>
      <c r="D347" s="153"/>
      <c r="E347" s="142"/>
      <c r="F347" s="154">
        <f t="shared" si="5"/>
        <v>0</v>
      </c>
    </row>
    <row r="348" spans="1:6" ht="20.100000000000001" customHeight="1">
      <c r="A348" s="146" t="s">
        <v>6526</v>
      </c>
      <c r="B348" s="140" t="s">
        <v>703</v>
      </c>
      <c r="C348" s="143" t="s">
        <v>690</v>
      </c>
      <c r="D348" s="153">
        <v>11</v>
      </c>
      <c r="E348" s="142">
        <v>31.074176000000001</v>
      </c>
      <c r="F348" s="154">
        <f t="shared" si="5"/>
        <v>341.81593600000002</v>
      </c>
    </row>
    <row r="349" spans="1:6" ht="15.95" hidden="1" customHeight="1">
      <c r="A349" s="146" t="s">
        <v>6527</v>
      </c>
      <c r="B349" s="140" t="s">
        <v>705</v>
      </c>
      <c r="C349" s="141" t="s">
        <v>690</v>
      </c>
      <c r="D349" s="153"/>
      <c r="E349" s="142">
        <v>36.370712000000005</v>
      </c>
      <c r="F349" s="154">
        <f t="shared" si="5"/>
        <v>0</v>
      </c>
    </row>
    <row r="350" spans="1:6" ht="15.95" hidden="1" customHeight="1">
      <c r="A350" s="146" t="s">
        <v>6528</v>
      </c>
      <c r="B350" s="140" t="s">
        <v>707</v>
      </c>
      <c r="C350" s="143" t="s">
        <v>690</v>
      </c>
      <c r="D350" s="153"/>
      <c r="E350" s="142">
        <v>52.793496000000005</v>
      </c>
      <c r="F350" s="154">
        <f t="shared" si="5"/>
        <v>0</v>
      </c>
    </row>
    <row r="351" spans="1:6" ht="15.95" hidden="1" customHeight="1">
      <c r="A351" s="146" t="s">
        <v>6529</v>
      </c>
      <c r="B351" s="140" t="s">
        <v>709</v>
      </c>
      <c r="C351" s="141" t="s">
        <v>690</v>
      </c>
      <c r="D351" s="153"/>
      <c r="E351" s="142">
        <v>60.095756000000009</v>
      </c>
      <c r="F351" s="154">
        <f t="shared" si="5"/>
        <v>0</v>
      </c>
    </row>
    <row r="352" spans="1:6" ht="15.95" hidden="1" customHeight="1">
      <c r="A352" s="146" t="s">
        <v>6530</v>
      </c>
      <c r="B352" s="140" t="s">
        <v>711</v>
      </c>
      <c r="C352" s="143" t="s">
        <v>690</v>
      </c>
      <c r="D352" s="153"/>
      <c r="E352" s="142">
        <v>43.859172000000008</v>
      </c>
      <c r="F352" s="154">
        <f t="shared" si="5"/>
        <v>0</v>
      </c>
    </row>
    <row r="353" spans="1:6" ht="15.95" hidden="1" customHeight="1">
      <c r="A353" s="146" t="s">
        <v>6531</v>
      </c>
      <c r="B353" s="140" t="s">
        <v>713</v>
      </c>
      <c r="C353" s="143" t="s">
        <v>690</v>
      </c>
      <c r="D353" s="153"/>
      <c r="E353" s="142">
        <v>47.026952000000001</v>
      </c>
      <c r="F353" s="154">
        <f t="shared" si="5"/>
        <v>0</v>
      </c>
    </row>
    <row r="354" spans="1:6" ht="15.95" hidden="1" customHeight="1">
      <c r="A354" s="139" t="s">
        <v>6532</v>
      </c>
      <c r="B354" s="144" t="s">
        <v>715</v>
      </c>
      <c r="C354" s="141" t="s">
        <v>9</v>
      </c>
      <c r="D354" s="153"/>
      <c r="E354" s="142"/>
      <c r="F354" s="154">
        <f t="shared" si="5"/>
        <v>0</v>
      </c>
    </row>
    <row r="355" spans="1:6" ht="15.95" hidden="1" customHeight="1">
      <c r="A355" s="146" t="s">
        <v>6533</v>
      </c>
      <c r="B355" s="140" t="s">
        <v>717</v>
      </c>
      <c r="C355" s="141" t="s">
        <v>690</v>
      </c>
      <c r="D355" s="153"/>
      <c r="E355" s="142">
        <v>29.130304000000002</v>
      </c>
      <c r="F355" s="154">
        <f t="shared" si="5"/>
        <v>0</v>
      </c>
    </row>
    <row r="356" spans="1:6" ht="15.95" hidden="1" customHeight="1">
      <c r="A356" s="146" t="s">
        <v>6534</v>
      </c>
      <c r="B356" s="140" t="s">
        <v>719</v>
      </c>
      <c r="C356" s="141" t="s">
        <v>690</v>
      </c>
      <c r="D356" s="153"/>
      <c r="E356" s="142">
        <v>35.069383999999999</v>
      </c>
      <c r="F356" s="154">
        <f t="shared" si="5"/>
        <v>0</v>
      </c>
    </row>
    <row r="357" spans="1:6" ht="15.95" hidden="1" customHeight="1">
      <c r="A357" s="146" t="s">
        <v>6535</v>
      </c>
      <c r="B357" s="140" t="s">
        <v>721</v>
      </c>
      <c r="C357" s="141" t="s">
        <v>690</v>
      </c>
      <c r="D357" s="153"/>
      <c r="E357" s="142">
        <v>41.906816000000006</v>
      </c>
      <c r="F357" s="154">
        <f t="shared" si="5"/>
        <v>0</v>
      </c>
    </row>
    <row r="358" spans="1:6" ht="15.95" hidden="1" customHeight="1">
      <c r="A358" s="146" t="s">
        <v>6536</v>
      </c>
      <c r="B358" s="140" t="s">
        <v>723</v>
      </c>
      <c r="C358" s="145" t="s">
        <v>690</v>
      </c>
      <c r="D358" s="153"/>
      <c r="E358" s="142">
        <v>48.896624000000003</v>
      </c>
      <c r="F358" s="154">
        <f t="shared" si="5"/>
        <v>0</v>
      </c>
    </row>
    <row r="359" spans="1:6" ht="15.95" hidden="1" customHeight="1">
      <c r="A359" s="146" t="s">
        <v>6537</v>
      </c>
      <c r="B359" s="140" t="s">
        <v>725</v>
      </c>
      <c r="C359" s="143" t="s">
        <v>690</v>
      </c>
      <c r="D359" s="153"/>
      <c r="E359" s="142">
        <v>47.529524000000002</v>
      </c>
      <c r="F359" s="154">
        <f t="shared" si="5"/>
        <v>0</v>
      </c>
    </row>
    <row r="360" spans="1:6" ht="15.95" hidden="1" customHeight="1">
      <c r="A360" s="146" t="s">
        <v>6538</v>
      </c>
      <c r="B360" s="140" t="s">
        <v>727</v>
      </c>
      <c r="C360" s="143" t="s">
        <v>690</v>
      </c>
      <c r="D360" s="153"/>
      <c r="E360" s="142">
        <v>51.013676000000004</v>
      </c>
      <c r="F360" s="154">
        <f t="shared" si="5"/>
        <v>0</v>
      </c>
    </row>
    <row r="361" spans="1:6" ht="15.95" hidden="1" customHeight="1">
      <c r="A361" s="147" t="s">
        <v>6539</v>
      </c>
      <c r="B361" s="144" t="s">
        <v>729</v>
      </c>
      <c r="C361" s="141" t="s">
        <v>9</v>
      </c>
      <c r="D361" s="153"/>
      <c r="E361" s="142"/>
      <c r="F361" s="154">
        <f t="shared" si="5"/>
        <v>0</v>
      </c>
    </row>
    <row r="362" spans="1:6" ht="15.95" hidden="1" customHeight="1">
      <c r="A362" s="146" t="s">
        <v>6540</v>
      </c>
      <c r="B362" s="140" t="s">
        <v>731</v>
      </c>
      <c r="C362" s="141" t="s">
        <v>12</v>
      </c>
      <c r="D362" s="153"/>
      <c r="E362" s="142">
        <v>117.092365</v>
      </c>
      <c r="F362" s="154">
        <f t="shared" si="5"/>
        <v>0</v>
      </c>
    </row>
    <row r="363" spans="1:6" ht="15.95" hidden="1" customHeight="1">
      <c r="A363" s="146" t="s">
        <v>6541</v>
      </c>
      <c r="B363" s="140" t="s">
        <v>733</v>
      </c>
      <c r="C363" s="141" t="s">
        <v>12</v>
      </c>
      <c r="D363" s="153"/>
      <c r="E363" s="142">
        <v>116.21376000000001</v>
      </c>
      <c r="F363" s="154">
        <f t="shared" si="5"/>
        <v>0</v>
      </c>
    </row>
    <row r="364" spans="1:6" ht="15.95" hidden="1" customHeight="1">
      <c r="A364" s="146" t="s">
        <v>6542</v>
      </c>
      <c r="B364" s="140" t="s">
        <v>735</v>
      </c>
      <c r="C364" s="141" t="s">
        <v>12</v>
      </c>
      <c r="D364" s="153"/>
      <c r="E364" s="142">
        <v>497.40776</v>
      </c>
      <c r="F364" s="154">
        <f t="shared" si="5"/>
        <v>0</v>
      </c>
    </row>
    <row r="365" spans="1:6" ht="15.95" hidden="1" customHeight="1">
      <c r="A365" s="146" t="s">
        <v>6543</v>
      </c>
      <c r="B365" s="140" t="s">
        <v>737</v>
      </c>
      <c r="C365" s="141" t="s">
        <v>12</v>
      </c>
      <c r="D365" s="153"/>
      <c r="E365" s="142">
        <v>355.22225000000003</v>
      </c>
      <c r="F365" s="154">
        <f t="shared" si="5"/>
        <v>0</v>
      </c>
    </row>
    <row r="366" spans="1:6" ht="15.95" hidden="1" customHeight="1">
      <c r="A366" s="139" t="s">
        <v>6544</v>
      </c>
      <c r="B366" s="144" t="s">
        <v>739</v>
      </c>
      <c r="C366" s="143" t="s">
        <v>9</v>
      </c>
      <c r="D366" s="153"/>
      <c r="E366" s="142"/>
      <c r="F366" s="154">
        <f t="shared" si="5"/>
        <v>0</v>
      </c>
    </row>
    <row r="367" spans="1:6" ht="15.95" hidden="1" customHeight="1">
      <c r="A367" s="146" t="s">
        <v>6545</v>
      </c>
      <c r="B367" s="140" t="s">
        <v>741</v>
      </c>
      <c r="C367" s="141" t="s">
        <v>12</v>
      </c>
      <c r="D367" s="153"/>
      <c r="E367" s="142">
        <v>362.08015</v>
      </c>
      <c r="F367" s="154">
        <f t="shared" si="5"/>
        <v>0</v>
      </c>
    </row>
    <row r="368" spans="1:6" ht="15.95" hidden="1" customHeight="1">
      <c r="A368" s="146" t="s">
        <v>6546</v>
      </c>
      <c r="B368" s="140" t="s">
        <v>743</v>
      </c>
      <c r="C368" s="141" t="s">
        <v>12</v>
      </c>
      <c r="D368" s="153"/>
      <c r="E368" s="142">
        <v>362.08015</v>
      </c>
      <c r="F368" s="154">
        <f t="shared" si="5"/>
        <v>0</v>
      </c>
    </row>
    <row r="369" spans="1:6" ht="15.95" hidden="1" customHeight="1">
      <c r="A369" s="146" t="s">
        <v>6547</v>
      </c>
      <c r="B369" s="140" t="s">
        <v>745</v>
      </c>
      <c r="C369" s="141" t="s">
        <v>12</v>
      </c>
      <c r="D369" s="153"/>
      <c r="E369" s="142">
        <v>362.08015</v>
      </c>
      <c r="F369" s="154">
        <f t="shared" si="5"/>
        <v>0</v>
      </c>
    </row>
    <row r="370" spans="1:6" ht="15.95" hidden="1" customHeight="1">
      <c r="A370" s="146" t="s">
        <v>6548</v>
      </c>
      <c r="B370" s="140" t="s">
        <v>747</v>
      </c>
      <c r="C370" s="141" t="s">
        <v>12</v>
      </c>
      <c r="D370" s="153"/>
      <c r="E370" s="142">
        <v>454.17579900000004</v>
      </c>
      <c r="F370" s="154">
        <f t="shared" si="5"/>
        <v>0</v>
      </c>
    </row>
    <row r="371" spans="1:6" ht="15.95" hidden="1" customHeight="1">
      <c r="A371" s="146" t="s">
        <v>6549</v>
      </c>
      <c r="B371" s="140" t="s">
        <v>749</v>
      </c>
      <c r="C371" s="141" t="s">
        <v>12</v>
      </c>
      <c r="D371" s="153"/>
      <c r="E371" s="142">
        <v>454.17579900000004</v>
      </c>
      <c r="F371" s="154">
        <f t="shared" si="5"/>
        <v>0</v>
      </c>
    </row>
    <row r="372" spans="1:6" ht="15.95" hidden="1" customHeight="1">
      <c r="A372" s="146" t="s">
        <v>6550</v>
      </c>
      <c r="B372" s="140" t="s">
        <v>751</v>
      </c>
      <c r="C372" s="141" t="s">
        <v>12</v>
      </c>
      <c r="D372" s="153"/>
      <c r="E372" s="142">
        <v>454.17579900000004</v>
      </c>
      <c r="F372" s="154">
        <f t="shared" si="5"/>
        <v>0</v>
      </c>
    </row>
    <row r="373" spans="1:6" ht="15.95" hidden="1" customHeight="1">
      <c r="A373" s="146" t="s">
        <v>6551</v>
      </c>
      <c r="B373" s="140" t="s">
        <v>753</v>
      </c>
      <c r="C373" s="141" t="s">
        <v>12</v>
      </c>
      <c r="D373" s="153"/>
      <c r="E373" s="142">
        <v>362.08015</v>
      </c>
      <c r="F373" s="154">
        <f t="shared" si="5"/>
        <v>0</v>
      </c>
    </row>
    <row r="374" spans="1:6" ht="15.95" hidden="1" customHeight="1">
      <c r="A374" s="139" t="s">
        <v>6552</v>
      </c>
      <c r="B374" s="144" t="s">
        <v>755</v>
      </c>
      <c r="C374" s="141" t="s">
        <v>9</v>
      </c>
      <c r="D374" s="153"/>
      <c r="E374" s="142"/>
      <c r="F374" s="154">
        <f t="shared" si="5"/>
        <v>0</v>
      </c>
    </row>
    <row r="375" spans="1:6" ht="15.95" hidden="1" customHeight="1">
      <c r="A375" s="146" t="s">
        <v>6553</v>
      </c>
      <c r="B375" s="140" t="s">
        <v>757</v>
      </c>
      <c r="C375" s="141" t="s">
        <v>12</v>
      </c>
      <c r="D375" s="153"/>
      <c r="E375" s="142">
        <v>1.76</v>
      </c>
      <c r="F375" s="154">
        <f t="shared" si="5"/>
        <v>0</v>
      </c>
    </row>
    <row r="376" spans="1:6" ht="15.95" hidden="1" customHeight="1">
      <c r="A376" s="146" t="s">
        <v>6554</v>
      </c>
      <c r="B376" s="140" t="s">
        <v>759</v>
      </c>
      <c r="C376" s="141" t="s">
        <v>12</v>
      </c>
      <c r="D376" s="153"/>
      <c r="E376" s="142">
        <v>1.76</v>
      </c>
      <c r="F376" s="154">
        <f t="shared" si="5"/>
        <v>0</v>
      </c>
    </row>
    <row r="377" spans="1:6" ht="15.95" hidden="1" customHeight="1">
      <c r="A377" s="146" t="s">
        <v>6555</v>
      </c>
      <c r="B377" s="140" t="s">
        <v>761</v>
      </c>
      <c r="C377" s="141" t="s">
        <v>12</v>
      </c>
      <c r="D377" s="153"/>
      <c r="E377" s="142">
        <v>1.76</v>
      </c>
      <c r="F377" s="154">
        <f t="shared" si="5"/>
        <v>0</v>
      </c>
    </row>
    <row r="378" spans="1:6" ht="15.95" hidden="1" customHeight="1">
      <c r="A378" s="139" t="s">
        <v>6556</v>
      </c>
      <c r="B378" s="144" t="s">
        <v>763</v>
      </c>
      <c r="C378" s="141" t="s">
        <v>9</v>
      </c>
      <c r="D378" s="153"/>
      <c r="E378" s="142"/>
      <c r="F378" s="154">
        <f t="shared" si="5"/>
        <v>0</v>
      </c>
    </row>
    <row r="379" spans="1:6" ht="15.95" hidden="1" customHeight="1">
      <c r="A379" s="146" t="s">
        <v>6557</v>
      </c>
      <c r="B379" s="140" t="s">
        <v>765</v>
      </c>
      <c r="C379" s="141" t="s">
        <v>12</v>
      </c>
      <c r="D379" s="153"/>
      <c r="E379" s="142">
        <v>1.76</v>
      </c>
      <c r="F379" s="154">
        <f t="shared" si="5"/>
        <v>0</v>
      </c>
    </row>
    <row r="380" spans="1:6" ht="15.95" hidden="1" customHeight="1">
      <c r="A380" s="146" t="s">
        <v>6558</v>
      </c>
      <c r="B380" s="140" t="s">
        <v>767</v>
      </c>
      <c r="C380" s="141" t="s">
        <v>12</v>
      </c>
      <c r="D380" s="153"/>
      <c r="E380" s="142">
        <v>1.76</v>
      </c>
      <c r="F380" s="154">
        <f t="shared" si="5"/>
        <v>0</v>
      </c>
    </row>
    <row r="381" spans="1:6" ht="15.95" hidden="1" customHeight="1">
      <c r="A381" s="146" t="s">
        <v>6559</v>
      </c>
      <c r="B381" s="140" t="s">
        <v>769</v>
      </c>
      <c r="C381" s="141" t="s">
        <v>12</v>
      </c>
      <c r="D381" s="153"/>
      <c r="E381" s="142">
        <v>1.76</v>
      </c>
      <c r="F381" s="154">
        <f t="shared" si="5"/>
        <v>0</v>
      </c>
    </row>
    <row r="382" spans="1:6" ht="15.95" hidden="1" customHeight="1">
      <c r="A382" s="146" t="s">
        <v>6560</v>
      </c>
      <c r="B382" s="140" t="s">
        <v>771</v>
      </c>
      <c r="C382" s="141" t="s">
        <v>12</v>
      </c>
      <c r="D382" s="153"/>
      <c r="E382" s="142">
        <v>1.76</v>
      </c>
      <c r="F382" s="154">
        <f t="shared" si="5"/>
        <v>0</v>
      </c>
    </row>
    <row r="383" spans="1:6" ht="15.95" hidden="1" customHeight="1">
      <c r="A383" s="146" t="s">
        <v>6561</v>
      </c>
      <c r="B383" s="140" t="s">
        <v>773</v>
      </c>
      <c r="C383" s="141" t="s">
        <v>12</v>
      </c>
      <c r="D383" s="153"/>
      <c r="E383" s="142">
        <v>1.76</v>
      </c>
      <c r="F383" s="154">
        <f t="shared" si="5"/>
        <v>0</v>
      </c>
    </row>
    <row r="384" spans="1:6" ht="15.95" hidden="1" customHeight="1">
      <c r="A384" s="139" t="s">
        <v>6562</v>
      </c>
      <c r="B384" s="144" t="s">
        <v>775</v>
      </c>
      <c r="C384" s="141" t="s">
        <v>9</v>
      </c>
      <c r="D384" s="153"/>
      <c r="E384" s="142"/>
      <c r="F384" s="154">
        <f t="shared" si="5"/>
        <v>0</v>
      </c>
    </row>
    <row r="385" spans="1:6" ht="15.95" hidden="1" customHeight="1">
      <c r="A385" s="146" t="s">
        <v>6563</v>
      </c>
      <c r="B385" s="140" t="s">
        <v>777</v>
      </c>
      <c r="C385" s="141" t="s">
        <v>12</v>
      </c>
      <c r="D385" s="153"/>
      <c r="E385" s="142">
        <v>4.5</v>
      </c>
      <c r="F385" s="154">
        <f t="shared" si="5"/>
        <v>0</v>
      </c>
    </row>
    <row r="386" spans="1:6" ht="20.100000000000001" customHeight="1">
      <c r="A386" s="146" t="s">
        <v>6564</v>
      </c>
      <c r="B386" s="140" t="s">
        <v>779</v>
      </c>
      <c r="C386" s="141" t="s">
        <v>12</v>
      </c>
      <c r="D386" s="153">
        <v>1</v>
      </c>
      <c r="E386" s="142">
        <v>4.5</v>
      </c>
      <c r="F386" s="154">
        <f t="shared" si="5"/>
        <v>4.5</v>
      </c>
    </row>
    <row r="387" spans="1:6" ht="15.95" hidden="1" customHeight="1">
      <c r="A387" s="146" t="s">
        <v>6565</v>
      </c>
      <c r="B387" s="140" t="s">
        <v>781</v>
      </c>
      <c r="C387" s="141" t="s">
        <v>12</v>
      </c>
      <c r="D387" s="153"/>
      <c r="E387" s="142">
        <v>4.5</v>
      </c>
      <c r="F387" s="154">
        <f t="shared" si="5"/>
        <v>0</v>
      </c>
    </row>
    <row r="388" spans="1:6" ht="15.95" hidden="1" customHeight="1">
      <c r="A388" s="146" t="s">
        <v>6566</v>
      </c>
      <c r="B388" s="140" t="s">
        <v>783</v>
      </c>
      <c r="C388" s="141" t="s">
        <v>12</v>
      </c>
      <c r="D388" s="153"/>
      <c r="E388" s="142">
        <v>4.5</v>
      </c>
      <c r="F388" s="154">
        <f t="shared" si="5"/>
        <v>0</v>
      </c>
    </row>
    <row r="389" spans="1:6" ht="15.95" hidden="1" customHeight="1">
      <c r="A389" s="146" t="s">
        <v>6567</v>
      </c>
      <c r="B389" s="140" t="s">
        <v>785</v>
      </c>
      <c r="C389" s="141" t="s">
        <v>12</v>
      </c>
      <c r="D389" s="153"/>
      <c r="E389" s="142">
        <v>4.5</v>
      </c>
      <c r="F389" s="154">
        <f t="shared" ref="F389:F452" si="6">E389*D389</f>
        <v>0</v>
      </c>
    </row>
    <row r="390" spans="1:6" ht="20.100000000000001" customHeight="1">
      <c r="A390" s="146" t="s">
        <v>6568</v>
      </c>
      <c r="B390" s="140" t="s">
        <v>787</v>
      </c>
      <c r="C390" s="141" t="s">
        <v>12</v>
      </c>
      <c r="D390" s="153">
        <v>6</v>
      </c>
      <c r="E390" s="142">
        <v>4.5</v>
      </c>
      <c r="F390" s="154">
        <f t="shared" si="6"/>
        <v>27</v>
      </c>
    </row>
    <row r="391" spans="1:6" ht="15.95" hidden="1" customHeight="1">
      <c r="A391" s="146" t="s">
        <v>6569</v>
      </c>
      <c r="B391" s="140" t="s">
        <v>789</v>
      </c>
      <c r="C391" s="141" t="s">
        <v>12</v>
      </c>
      <c r="D391" s="153"/>
      <c r="E391" s="142">
        <v>4.5</v>
      </c>
      <c r="F391" s="154">
        <f t="shared" si="6"/>
        <v>0</v>
      </c>
    </row>
    <row r="392" spans="1:6" ht="15.95" hidden="1" customHeight="1">
      <c r="A392" s="139" t="s">
        <v>6570</v>
      </c>
      <c r="B392" s="144" t="s">
        <v>791</v>
      </c>
      <c r="C392" s="141" t="s">
        <v>9</v>
      </c>
      <c r="D392" s="153"/>
      <c r="E392" s="142"/>
      <c r="F392" s="154">
        <f t="shared" si="6"/>
        <v>0</v>
      </c>
    </row>
    <row r="393" spans="1:6" ht="15.95" hidden="1" customHeight="1">
      <c r="A393" s="146" t="s">
        <v>6571</v>
      </c>
      <c r="B393" s="140" t="s">
        <v>793</v>
      </c>
      <c r="C393" s="141" t="s">
        <v>12</v>
      </c>
      <c r="D393" s="153"/>
      <c r="E393" s="142">
        <v>31.68882</v>
      </c>
      <c r="F393" s="154">
        <f t="shared" si="6"/>
        <v>0</v>
      </c>
    </row>
    <row r="394" spans="1:6" ht="15.95" hidden="1" customHeight="1">
      <c r="A394" s="146" t="s">
        <v>6572</v>
      </c>
      <c r="B394" s="140" t="s">
        <v>795</v>
      </c>
      <c r="C394" s="141" t="s">
        <v>12</v>
      </c>
      <c r="D394" s="153"/>
      <c r="E394" s="142">
        <v>43.64676</v>
      </c>
      <c r="F394" s="154">
        <f t="shared" si="6"/>
        <v>0</v>
      </c>
    </row>
    <row r="395" spans="1:6" ht="15.95" hidden="1" customHeight="1">
      <c r="A395" s="146" t="s">
        <v>6573</v>
      </c>
      <c r="B395" s="140" t="s">
        <v>797</v>
      </c>
      <c r="C395" s="141" t="s">
        <v>12</v>
      </c>
      <c r="D395" s="153"/>
      <c r="E395" s="142">
        <v>46.553939999999997</v>
      </c>
      <c r="F395" s="154">
        <f t="shared" si="6"/>
        <v>0</v>
      </c>
    </row>
    <row r="396" spans="1:6" ht="15.95" hidden="1" customHeight="1">
      <c r="A396" s="139" t="s">
        <v>6574</v>
      </c>
      <c r="B396" s="140" t="s">
        <v>799</v>
      </c>
      <c r="C396" s="141" t="s">
        <v>12</v>
      </c>
      <c r="D396" s="153"/>
      <c r="E396" s="142">
        <v>13.367549</v>
      </c>
      <c r="F396" s="154">
        <f t="shared" si="6"/>
        <v>0</v>
      </c>
    </row>
    <row r="397" spans="1:6" ht="15.95" hidden="1" customHeight="1">
      <c r="A397" s="139" t="s">
        <v>6575</v>
      </c>
      <c r="B397" s="140" t="s">
        <v>801</v>
      </c>
      <c r="C397" s="141" t="s">
        <v>12</v>
      </c>
      <c r="D397" s="153"/>
      <c r="E397" s="142">
        <v>19.216691000000001</v>
      </c>
      <c r="F397" s="154">
        <f t="shared" si="6"/>
        <v>0</v>
      </c>
    </row>
    <row r="398" spans="1:6" ht="15.95" hidden="1" customHeight="1">
      <c r="A398" s="139" t="s">
        <v>6576</v>
      </c>
      <c r="B398" s="140" t="s">
        <v>803</v>
      </c>
      <c r="C398" s="141" t="s">
        <v>12</v>
      </c>
      <c r="D398" s="153"/>
      <c r="E398" s="142">
        <v>36.924602</v>
      </c>
      <c r="F398" s="154">
        <f t="shared" si="6"/>
        <v>0</v>
      </c>
    </row>
    <row r="399" spans="1:6" ht="15.95" hidden="1" customHeight="1">
      <c r="A399" s="139" t="s">
        <v>6577</v>
      </c>
      <c r="B399" s="140" t="s">
        <v>805</v>
      </c>
      <c r="C399" s="141" t="s">
        <v>12</v>
      </c>
      <c r="D399" s="153"/>
      <c r="E399" s="142">
        <v>49.320544000000005</v>
      </c>
      <c r="F399" s="154">
        <f t="shared" si="6"/>
        <v>0</v>
      </c>
    </row>
    <row r="400" spans="1:6" ht="15.95" hidden="1" customHeight="1">
      <c r="A400" s="147" t="s">
        <v>6578</v>
      </c>
      <c r="B400" s="140" t="s">
        <v>807</v>
      </c>
      <c r="C400" s="141" t="s">
        <v>12</v>
      </c>
      <c r="D400" s="153"/>
      <c r="E400" s="142">
        <v>23.178343999999999</v>
      </c>
      <c r="F400" s="154">
        <f t="shared" si="6"/>
        <v>0</v>
      </c>
    </row>
    <row r="401" spans="1:6" ht="15.95" hidden="1" customHeight="1">
      <c r="A401" s="139" t="s">
        <v>6579</v>
      </c>
      <c r="B401" s="144" t="s">
        <v>809</v>
      </c>
      <c r="C401" s="143" t="s">
        <v>810</v>
      </c>
      <c r="D401" s="153"/>
      <c r="E401" s="142"/>
      <c r="F401" s="154">
        <f t="shared" si="6"/>
        <v>0</v>
      </c>
    </row>
    <row r="402" spans="1:6" ht="15.95" hidden="1" customHeight="1">
      <c r="A402" s="146" t="s">
        <v>6580</v>
      </c>
      <c r="B402" s="140" t="s">
        <v>812</v>
      </c>
      <c r="C402" s="141" t="s">
        <v>12</v>
      </c>
      <c r="D402" s="153"/>
      <c r="E402" s="142">
        <v>47.86806</v>
      </c>
      <c r="F402" s="154">
        <f t="shared" si="6"/>
        <v>0</v>
      </c>
    </row>
    <row r="403" spans="1:6" ht="15.95" hidden="1" customHeight="1">
      <c r="A403" s="146" t="s">
        <v>6581</v>
      </c>
      <c r="B403" s="140" t="s">
        <v>814</v>
      </c>
      <c r="C403" s="141" t="s">
        <v>12</v>
      </c>
      <c r="D403" s="153"/>
      <c r="E403" s="142">
        <v>47.86806</v>
      </c>
      <c r="F403" s="154">
        <f t="shared" si="6"/>
        <v>0</v>
      </c>
    </row>
    <row r="404" spans="1:6" ht="15.95" hidden="1" customHeight="1">
      <c r="A404" s="146" t="s">
        <v>6582</v>
      </c>
      <c r="B404" s="140" t="s">
        <v>816</v>
      </c>
      <c r="C404" s="141" t="s">
        <v>12</v>
      </c>
      <c r="D404" s="153"/>
      <c r="E404" s="142">
        <v>47.86806</v>
      </c>
      <c r="F404" s="154">
        <f t="shared" si="6"/>
        <v>0</v>
      </c>
    </row>
    <row r="405" spans="1:6" ht="15.95" hidden="1" customHeight="1">
      <c r="A405" s="146" t="s">
        <v>6583</v>
      </c>
      <c r="B405" s="140" t="s">
        <v>818</v>
      </c>
      <c r="C405" s="141" t="s">
        <v>12</v>
      </c>
      <c r="D405" s="153"/>
      <c r="E405" s="142">
        <v>47.86806</v>
      </c>
      <c r="F405" s="154">
        <f t="shared" si="6"/>
        <v>0</v>
      </c>
    </row>
    <row r="406" spans="1:6" ht="15.95" hidden="1" customHeight="1">
      <c r="A406" s="146" t="s">
        <v>6584</v>
      </c>
      <c r="B406" s="140" t="s">
        <v>820</v>
      </c>
      <c r="C406" s="141" t="s">
        <v>12</v>
      </c>
      <c r="D406" s="153"/>
      <c r="E406" s="142">
        <v>47.86806</v>
      </c>
      <c r="F406" s="154">
        <f t="shared" si="6"/>
        <v>0</v>
      </c>
    </row>
    <row r="407" spans="1:6" ht="15.95" hidden="1" customHeight="1">
      <c r="A407" s="139" t="s">
        <v>6585</v>
      </c>
      <c r="B407" s="144" t="s">
        <v>822</v>
      </c>
      <c r="C407" s="143" t="s">
        <v>9</v>
      </c>
      <c r="D407" s="153"/>
      <c r="E407" s="142"/>
      <c r="F407" s="154">
        <f t="shared" si="6"/>
        <v>0</v>
      </c>
    </row>
    <row r="408" spans="1:6" ht="15.95" hidden="1" customHeight="1">
      <c r="A408" s="146" t="s">
        <v>6586</v>
      </c>
      <c r="B408" s="140" t="s">
        <v>824</v>
      </c>
      <c r="C408" s="141" t="s">
        <v>12</v>
      </c>
      <c r="D408" s="153"/>
      <c r="E408" s="142">
        <v>53</v>
      </c>
      <c r="F408" s="154">
        <f t="shared" si="6"/>
        <v>0</v>
      </c>
    </row>
    <row r="409" spans="1:6" ht="15.95" hidden="1" customHeight="1">
      <c r="A409" s="146" t="s">
        <v>6587</v>
      </c>
      <c r="B409" s="140" t="s">
        <v>826</v>
      </c>
      <c r="C409" s="141" t="s">
        <v>12</v>
      </c>
      <c r="D409" s="153"/>
      <c r="E409" s="142">
        <v>53</v>
      </c>
      <c r="F409" s="154">
        <f t="shared" si="6"/>
        <v>0</v>
      </c>
    </row>
    <row r="410" spans="1:6" ht="15.95" hidden="1" customHeight="1">
      <c r="A410" s="146" t="s">
        <v>6588</v>
      </c>
      <c r="B410" s="140" t="s">
        <v>828</v>
      </c>
      <c r="C410" s="141" t="s">
        <v>12</v>
      </c>
      <c r="D410" s="153"/>
      <c r="E410" s="142">
        <v>53</v>
      </c>
      <c r="F410" s="154">
        <f t="shared" si="6"/>
        <v>0</v>
      </c>
    </row>
    <row r="411" spans="1:6" ht="15.95" hidden="1" customHeight="1">
      <c r="A411" s="146" t="s">
        <v>6589</v>
      </c>
      <c r="B411" s="140" t="s">
        <v>830</v>
      </c>
      <c r="C411" s="141" t="s">
        <v>12</v>
      </c>
      <c r="D411" s="153"/>
      <c r="E411" s="142">
        <v>53</v>
      </c>
      <c r="F411" s="154">
        <f t="shared" si="6"/>
        <v>0</v>
      </c>
    </row>
    <row r="412" spans="1:6" ht="15.95" hidden="1" customHeight="1">
      <c r="A412" s="146" t="s">
        <v>6590</v>
      </c>
      <c r="B412" s="140" t="s">
        <v>832</v>
      </c>
      <c r="C412" s="141" t="s">
        <v>12</v>
      </c>
      <c r="D412" s="153"/>
      <c r="E412" s="142">
        <v>53</v>
      </c>
      <c r="F412" s="154">
        <f t="shared" si="6"/>
        <v>0</v>
      </c>
    </row>
    <row r="413" spans="1:6" ht="15.95" hidden="1" customHeight="1">
      <c r="A413" s="139" t="s">
        <v>6591</v>
      </c>
      <c r="B413" s="144" t="s">
        <v>834</v>
      </c>
      <c r="C413" s="143" t="s">
        <v>9</v>
      </c>
      <c r="D413" s="153"/>
      <c r="E413" s="142"/>
      <c r="F413" s="154">
        <f t="shared" si="6"/>
        <v>0</v>
      </c>
    </row>
    <row r="414" spans="1:6" ht="15.95" hidden="1" customHeight="1">
      <c r="A414" s="146" t="s">
        <v>6592</v>
      </c>
      <c r="B414" s="140" t="s">
        <v>836</v>
      </c>
      <c r="C414" s="141" t="s">
        <v>12</v>
      </c>
      <c r="D414" s="153"/>
      <c r="E414" s="142">
        <v>53</v>
      </c>
      <c r="F414" s="154">
        <f t="shared" si="6"/>
        <v>0</v>
      </c>
    </row>
    <row r="415" spans="1:6" ht="15.95" hidden="1" customHeight="1">
      <c r="A415" s="146" t="s">
        <v>6593</v>
      </c>
      <c r="B415" s="140" t="s">
        <v>838</v>
      </c>
      <c r="C415" s="141" t="s">
        <v>12</v>
      </c>
      <c r="D415" s="153"/>
      <c r="E415" s="142">
        <v>53</v>
      </c>
      <c r="F415" s="154">
        <f t="shared" si="6"/>
        <v>0</v>
      </c>
    </row>
    <row r="416" spans="1:6" ht="15.95" hidden="1" customHeight="1">
      <c r="A416" s="146" t="s">
        <v>6594</v>
      </c>
      <c r="B416" s="140" t="s">
        <v>840</v>
      </c>
      <c r="C416" s="141" t="s">
        <v>12</v>
      </c>
      <c r="D416" s="153"/>
      <c r="E416" s="142">
        <v>53</v>
      </c>
      <c r="F416" s="154">
        <f t="shared" si="6"/>
        <v>0</v>
      </c>
    </row>
    <row r="417" spans="1:6" ht="15.95" hidden="1" customHeight="1">
      <c r="A417" s="146" t="s">
        <v>6595</v>
      </c>
      <c r="B417" s="140" t="s">
        <v>842</v>
      </c>
      <c r="C417" s="141" t="s">
        <v>12</v>
      </c>
      <c r="D417" s="153"/>
      <c r="E417" s="142">
        <v>53</v>
      </c>
      <c r="F417" s="154">
        <f t="shared" si="6"/>
        <v>0</v>
      </c>
    </row>
    <row r="418" spans="1:6" ht="15.95" hidden="1" customHeight="1">
      <c r="A418" s="146" t="s">
        <v>6596</v>
      </c>
      <c r="B418" s="140" t="s">
        <v>844</v>
      </c>
      <c r="C418" s="141" t="s">
        <v>12</v>
      </c>
      <c r="D418" s="153"/>
      <c r="E418" s="142">
        <v>53</v>
      </c>
      <c r="F418" s="154">
        <f t="shared" si="6"/>
        <v>0</v>
      </c>
    </row>
    <row r="419" spans="1:6" ht="15.95" hidden="1" customHeight="1">
      <c r="A419" s="139" t="s">
        <v>6597</v>
      </c>
      <c r="B419" s="144" t="s">
        <v>846</v>
      </c>
      <c r="C419" s="143" t="s">
        <v>9</v>
      </c>
      <c r="D419" s="153"/>
      <c r="E419" s="142"/>
      <c r="F419" s="154">
        <f t="shared" si="6"/>
        <v>0</v>
      </c>
    </row>
    <row r="420" spans="1:6" ht="15.95" hidden="1" customHeight="1">
      <c r="A420" s="146" t="s">
        <v>6598</v>
      </c>
      <c r="B420" s="140" t="s">
        <v>848</v>
      </c>
      <c r="C420" s="141" t="s">
        <v>12</v>
      </c>
      <c r="D420" s="153"/>
      <c r="E420" s="142">
        <v>70</v>
      </c>
      <c r="F420" s="154">
        <f t="shared" si="6"/>
        <v>0</v>
      </c>
    </row>
    <row r="421" spans="1:6" ht="15.95" hidden="1" customHeight="1">
      <c r="A421" s="146" t="s">
        <v>6599</v>
      </c>
      <c r="B421" s="140" t="s">
        <v>850</v>
      </c>
      <c r="C421" s="141" t="s">
        <v>12</v>
      </c>
      <c r="D421" s="153"/>
      <c r="E421" s="142">
        <v>70</v>
      </c>
      <c r="F421" s="154">
        <f t="shared" si="6"/>
        <v>0</v>
      </c>
    </row>
    <row r="422" spans="1:6" ht="15.95" hidden="1" customHeight="1">
      <c r="A422" s="146" t="s">
        <v>6600</v>
      </c>
      <c r="B422" s="140" t="s">
        <v>852</v>
      </c>
      <c r="C422" s="141" t="s">
        <v>12</v>
      </c>
      <c r="D422" s="153"/>
      <c r="E422" s="142">
        <v>70</v>
      </c>
      <c r="F422" s="154">
        <f t="shared" si="6"/>
        <v>0</v>
      </c>
    </row>
    <row r="423" spans="1:6" ht="20.100000000000001" customHeight="1">
      <c r="A423" s="146" t="s">
        <v>6601</v>
      </c>
      <c r="B423" s="170" t="s">
        <v>854</v>
      </c>
      <c r="C423" s="141" t="s">
        <v>12</v>
      </c>
      <c r="D423" s="153">
        <v>5</v>
      </c>
      <c r="E423" s="142">
        <v>70</v>
      </c>
      <c r="F423" s="154">
        <f t="shared" si="6"/>
        <v>350</v>
      </c>
    </row>
    <row r="424" spans="1:6" ht="15.95" hidden="1" customHeight="1">
      <c r="A424" s="146" t="s">
        <v>6602</v>
      </c>
      <c r="B424" s="140" t="s">
        <v>856</v>
      </c>
      <c r="C424" s="141" t="s">
        <v>12</v>
      </c>
      <c r="D424" s="153"/>
      <c r="E424" s="142">
        <v>70</v>
      </c>
      <c r="F424" s="154">
        <f t="shared" si="6"/>
        <v>0</v>
      </c>
    </row>
    <row r="425" spans="1:6" ht="15.95" hidden="1" customHeight="1">
      <c r="A425" s="139" t="s">
        <v>6603</v>
      </c>
      <c r="B425" s="144" t="s">
        <v>858</v>
      </c>
      <c r="C425" s="143" t="s">
        <v>9</v>
      </c>
      <c r="D425" s="153"/>
      <c r="E425" s="142"/>
      <c r="F425" s="154">
        <f t="shared" si="6"/>
        <v>0</v>
      </c>
    </row>
    <row r="426" spans="1:6" ht="15.95" hidden="1" customHeight="1">
      <c r="A426" s="146" t="s">
        <v>6604</v>
      </c>
      <c r="B426" s="140" t="s">
        <v>860</v>
      </c>
      <c r="C426" s="141" t="s">
        <v>12</v>
      </c>
      <c r="D426" s="153"/>
      <c r="E426" s="142">
        <v>70</v>
      </c>
      <c r="F426" s="154">
        <f t="shared" si="6"/>
        <v>0</v>
      </c>
    </row>
    <row r="427" spans="1:6" ht="15.95" hidden="1" customHeight="1">
      <c r="A427" s="146" t="s">
        <v>6605</v>
      </c>
      <c r="B427" s="140" t="s">
        <v>862</v>
      </c>
      <c r="C427" s="141" t="s">
        <v>12</v>
      </c>
      <c r="D427" s="153"/>
      <c r="E427" s="142">
        <v>70</v>
      </c>
      <c r="F427" s="154">
        <f t="shared" si="6"/>
        <v>0</v>
      </c>
    </row>
    <row r="428" spans="1:6" ht="15.95" hidden="1" customHeight="1">
      <c r="A428" s="146" t="s">
        <v>6606</v>
      </c>
      <c r="B428" s="140" t="s">
        <v>864</v>
      </c>
      <c r="C428" s="141" t="s">
        <v>12</v>
      </c>
      <c r="D428" s="153"/>
      <c r="E428" s="142">
        <v>70</v>
      </c>
      <c r="F428" s="154">
        <f t="shared" si="6"/>
        <v>0</v>
      </c>
    </row>
    <row r="429" spans="1:6" ht="15.95" hidden="1" customHeight="1">
      <c r="A429" s="146" t="s">
        <v>6607</v>
      </c>
      <c r="B429" s="140" t="s">
        <v>866</v>
      </c>
      <c r="C429" s="141" t="s">
        <v>12</v>
      </c>
      <c r="D429" s="153"/>
      <c r="E429" s="142">
        <v>70</v>
      </c>
      <c r="F429" s="154">
        <f t="shared" si="6"/>
        <v>0</v>
      </c>
    </row>
    <row r="430" spans="1:6" ht="15.95" hidden="1" customHeight="1">
      <c r="A430" s="146" t="s">
        <v>6608</v>
      </c>
      <c r="B430" s="140" t="s">
        <v>868</v>
      </c>
      <c r="C430" s="141" t="s">
        <v>12</v>
      </c>
      <c r="D430" s="153"/>
      <c r="E430" s="142">
        <v>70</v>
      </c>
      <c r="F430" s="154">
        <f t="shared" si="6"/>
        <v>0</v>
      </c>
    </row>
    <row r="431" spans="1:6" ht="15.95" hidden="1" customHeight="1">
      <c r="A431" s="139" t="s">
        <v>6609</v>
      </c>
      <c r="B431" s="144" t="s">
        <v>870</v>
      </c>
      <c r="C431" s="143" t="s">
        <v>9</v>
      </c>
      <c r="D431" s="153"/>
      <c r="E431" s="142"/>
      <c r="F431" s="154">
        <f t="shared" si="6"/>
        <v>0</v>
      </c>
    </row>
    <row r="432" spans="1:6" ht="15.95" hidden="1" customHeight="1">
      <c r="A432" s="146" t="s">
        <v>6610</v>
      </c>
      <c r="B432" s="140" t="s">
        <v>872</v>
      </c>
      <c r="C432" s="141" t="s">
        <v>12</v>
      </c>
      <c r="D432" s="153"/>
      <c r="E432" s="142">
        <v>80</v>
      </c>
      <c r="F432" s="154">
        <f t="shared" si="6"/>
        <v>0</v>
      </c>
    </row>
    <row r="433" spans="1:6" ht="15.95" hidden="1" customHeight="1">
      <c r="A433" s="146" t="s">
        <v>6611</v>
      </c>
      <c r="B433" s="140" t="s">
        <v>874</v>
      </c>
      <c r="C433" s="141" t="s">
        <v>12</v>
      </c>
      <c r="D433" s="153"/>
      <c r="E433" s="142">
        <v>80</v>
      </c>
      <c r="F433" s="154">
        <f t="shared" si="6"/>
        <v>0</v>
      </c>
    </row>
    <row r="434" spans="1:6" ht="15.95" hidden="1" customHeight="1">
      <c r="A434" s="146" t="s">
        <v>6612</v>
      </c>
      <c r="B434" s="140" t="s">
        <v>876</v>
      </c>
      <c r="C434" s="141" t="s">
        <v>12</v>
      </c>
      <c r="D434" s="153"/>
      <c r="E434" s="142">
        <v>80</v>
      </c>
      <c r="F434" s="154">
        <f t="shared" si="6"/>
        <v>0</v>
      </c>
    </row>
    <row r="435" spans="1:6" ht="15.95" hidden="1" customHeight="1">
      <c r="A435" s="146" t="s">
        <v>6613</v>
      </c>
      <c r="B435" s="140" t="s">
        <v>878</v>
      </c>
      <c r="C435" s="141" t="s">
        <v>12</v>
      </c>
      <c r="D435" s="153"/>
      <c r="E435" s="142">
        <v>80</v>
      </c>
      <c r="F435" s="154">
        <f t="shared" si="6"/>
        <v>0</v>
      </c>
    </row>
    <row r="436" spans="1:6" ht="15.95" hidden="1" customHeight="1">
      <c r="A436" s="146" t="s">
        <v>6614</v>
      </c>
      <c r="B436" s="140" t="s">
        <v>880</v>
      </c>
      <c r="C436" s="141" t="s">
        <v>12</v>
      </c>
      <c r="D436" s="153"/>
      <c r="E436" s="142">
        <v>80</v>
      </c>
      <c r="F436" s="154">
        <f t="shared" si="6"/>
        <v>0</v>
      </c>
    </row>
    <row r="437" spans="1:6" ht="15.95" hidden="1" customHeight="1">
      <c r="A437" s="139" t="s">
        <v>6615</v>
      </c>
      <c r="B437" s="144" t="s">
        <v>882</v>
      </c>
      <c r="C437" s="143" t="s">
        <v>9</v>
      </c>
      <c r="D437" s="153"/>
      <c r="E437" s="142"/>
      <c r="F437" s="154">
        <f t="shared" si="6"/>
        <v>0</v>
      </c>
    </row>
    <row r="438" spans="1:6" ht="15.95" hidden="1" customHeight="1">
      <c r="A438" s="146" t="s">
        <v>6616</v>
      </c>
      <c r="B438" s="140" t="s">
        <v>884</v>
      </c>
      <c r="C438" s="141" t="s">
        <v>12</v>
      </c>
      <c r="D438" s="153"/>
      <c r="E438" s="142">
        <v>85</v>
      </c>
      <c r="F438" s="154">
        <f t="shared" si="6"/>
        <v>0</v>
      </c>
    </row>
    <row r="439" spans="1:6" ht="15.95" hidden="1" customHeight="1">
      <c r="A439" s="146" t="s">
        <v>6617</v>
      </c>
      <c r="B439" s="140" t="s">
        <v>886</v>
      </c>
      <c r="C439" s="141" t="s">
        <v>12</v>
      </c>
      <c r="D439" s="153"/>
      <c r="E439" s="142">
        <v>85</v>
      </c>
      <c r="F439" s="154">
        <f t="shared" si="6"/>
        <v>0</v>
      </c>
    </row>
    <row r="440" spans="1:6" ht="15.95" hidden="1" customHeight="1">
      <c r="A440" s="146" t="s">
        <v>6618</v>
      </c>
      <c r="B440" s="140" t="s">
        <v>888</v>
      </c>
      <c r="C440" s="141" t="s">
        <v>12</v>
      </c>
      <c r="D440" s="153"/>
      <c r="E440" s="142">
        <v>85</v>
      </c>
      <c r="F440" s="154">
        <f t="shared" si="6"/>
        <v>0</v>
      </c>
    </row>
    <row r="441" spans="1:6" ht="20.100000000000001" customHeight="1">
      <c r="A441" s="146" t="s">
        <v>6619</v>
      </c>
      <c r="B441" s="170" t="s">
        <v>890</v>
      </c>
      <c r="C441" s="141" t="s">
        <v>12</v>
      </c>
      <c r="D441" s="153">
        <v>1</v>
      </c>
      <c r="E441" s="142">
        <v>85</v>
      </c>
      <c r="F441" s="154">
        <f t="shared" si="6"/>
        <v>85</v>
      </c>
    </row>
    <row r="442" spans="1:6" ht="15.95" hidden="1" customHeight="1">
      <c r="A442" s="146" t="s">
        <v>6620</v>
      </c>
      <c r="B442" s="140" t="s">
        <v>892</v>
      </c>
      <c r="C442" s="141" t="s">
        <v>12</v>
      </c>
      <c r="D442" s="153"/>
      <c r="E442" s="142">
        <v>85</v>
      </c>
      <c r="F442" s="154">
        <f t="shared" si="6"/>
        <v>0</v>
      </c>
    </row>
    <row r="443" spans="1:6" ht="15.95" hidden="1" customHeight="1">
      <c r="A443" s="139" t="s">
        <v>6621</v>
      </c>
      <c r="B443" s="144" t="s">
        <v>894</v>
      </c>
      <c r="C443" s="141" t="s">
        <v>9</v>
      </c>
      <c r="D443" s="153"/>
      <c r="E443" s="142"/>
      <c r="F443" s="154">
        <f t="shared" si="6"/>
        <v>0</v>
      </c>
    </row>
    <row r="444" spans="1:6" ht="15.95" hidden="1" customHeight="1">
      <c r="A444" s="146" t="s">
        <v>6622</v>
      </c>
      <c r="B444" s="140" t="s">
        <v>896</v>
      </c>
      <c r="C444" s="141" t="s">
        <v>12</v>
      </c>
      <c r="D444" s="153"/>
      <c r="E444" s="142">
        <v>90</v>
      </c>
      <c r="F444" s="154">
        <f t="shared" si="6"/>
        <v>0</v>
      </c>
    </row>
    <row r="445" spans="1:6" ht="15.95" hidden="1" customHeight="1">
      <c r="A445" s="146" t="s">
        <v>6623</v>
      </c>
      <c r="B445" s="140" t="s">
        <v>898</v>
      </c>
      <c r="C445" s="141" t="s">
        <v>12</v>
      </c>
      <c r="D445" s="153"/>
      <c r="E445" s="142">
        <v>100</v>
      </c>
      <c r="F445" s="154">
        <f t="shared" si="6"/>
        <v>0</v>
      </c>
    </row>
    <row r="446" spans="1:6" ht="15.95" hidden="1" customHeight="1">
      <c r="A446" s="146" t="s">
        <v>6624</v>
      </c>
      <c r="B446" s="140" t="s">
        <v>900</v>
      </c>
      <c r="C446" s="141" t="s">
        <v>12</v>
      </c>
      <c r="D446" s="153"/>
      <c r="E446" s="142">
        <v>110</v>
      </c>
      <c r="F446" s="154">
        <f t="shared" si="6"/>
        <v>0</v>
      </c>
    </row>
    <row r="447" spans="1:6" ht="15.95" hidden="1" customHeight="1">
      <c r="A447" s="146" t="s">
        <v>6625</v>
      </c>
      <c r="B447" s="140" t="s">
        <v>902</v>
      </c>
      <c r="C447" s="141" t="s">
        <v>12</v>
      </c>
      <c r="D447" s="153"/>
      <c r="E447" s="142">
        <v>120</v>
      </c>
      <c r="F447" s="154">
        <f t="shared" si="6"/>
        <v>0</v>
      </c>
    </row>
    <row r="448" spans="1:6" ht="15.95" hidden="1" customHeight="1">
      <c r="A448" s="146" t="s">
        <v>6626</v>
      </c>
      <c r="B448" s="140" t="s">
        <v>904</v>
      </c>
      <c r="C448" s="141" t="s">
        <v>12</v>
      </c>
      <c r="D448" s="153"/>
      <c r="E448" s="142">
        <v>90</v>
      </c>
      <c r="F448" s="154">
        <f t="shared" si="6"/>
        <v>0</v>
      </c>
    </row>
    <row r="449" spans="1:6" ht="15.95" hidden="1" customHeight="1">
      <c r="A449" s="146" t="s">
        <v>6627</v>
      </c>
      <c r="B449" s="140" t="s">
        <v>906</v>
      </c>
      <c r="C449" s="141" t="s">
        <v>12</v>
      </c>
      <c r="D449" s="153"/>
      <c r="E449" s="142">
        <v>100</v>
      </c>
      <c r="F449" s="154">
        <f t="shared" si="6"/>
        <v>0</v>
      </c>
    </row>
    <row r="450" spans="1:6" ht="15.95" hidden="1" customHeight="1">
      <c r="A450" s="146" t="s">
        <v>6628</v>
      </c>
      <c r="B450" s="140" t="s">
        <v>908</v>
      </c>
      <c r="C450" s="141" t="s">
        <v>12</v>
      </c>
      <c r="D450" s="153"/>
      <c r="E450" s="142">
        <v>110</v>
      </c>
      <c r="F450" s="154">
        <f t="shared" si="6"/>
        <v>0</v>
      </c>
    </row>
    <row r="451" spans="1:6" ht="15.95" hidden="1" customHeight="1">
      <c r="A451" s="146" t="s">
        <v>6629</v>
      </c>
      <c r="B451" s="140" t="s">
        <v>910</v>
      </c>
      <c r="C451" s="141" t="s">
        <v>12</v>
      </c>
      <c r="D451" s="153"/>
      <c r="E451" s="142">
        <v>120</v>
      </c>
      <c r="F451" s="154">
        <f t="shared" si="6"/>
        <v>0</v>
      </c>
    </row>
    <row r="452" spans="1:6" ht="15.95" hidden="1" customHeight="1">
      <c r="A452" s="139" t="s">
        <v>6630</v>
      </c>
      <c r="B452" s="144" t="s">
        <v>912</v>
      </c>
      <c r="C452" s="141" t="s">
        <v>9</v>
      </c>
      <c r="D452" s="153"/>
      <c r="E452" s="142"/>
      <c r="F452" s="154">
        <f t="shared" si="6"/>
        <v>0</v>
      </c>
    </row>
    <row r="453" spans="1:6" ht="15.95" hidden="1" customHeight="1">
      <c r="A453" s="146" t="s">
        <v>6631</v>
      </c>
      <c r="B453" s="140" t="s">
        <v>914</v>
      </c>
      <c r="C453" s="141" t="s">
        <v>12</v>
      </c>
      <c r="D453" s="153"/>
      <c r="E453" s="142">
        <v>100</v>
      </c>
      <c r="F453" s="154">
        <f t="shared" ref="F453:F516" si="7">E453*D453</f>
        <v>0</v>
      </c>
    </row>
    <row r="454" spans="1:6" ht="15.95" hidden="1" customHeight="1">
      <c r="A454" s="146" t="s">
        <v>6632</v>
      </c>
      <c r="B454" s="140" t="s">
        <v>916</v>
      </c>
      <c r="C454" s="141" t="s">
        <v>12</v>
      </c>
      <c r="D454" s="153"/>
      <c r="E454" s="142">
        <v>110</v>
      </c>
      <c r="F454" s="154">
        <f t="shared" si="7"/>
        <v>0</v>
      </c>
    </row>
    <row r="455" spans="1:6" ht="15.95" hidden="1" customHeight="1">
      <c r="A455" s="146" t="s">
        <v>6633</v>
      </c>
      <c r="B455" s="140" t="s">
        <v>918</v>
      </c>
      <c r="C455" s="141" t="s">
        <v>12</v>
      </c>
      <c r="D455" s="153"/>
      <c r="E455" s="142">
        <v>120</v>
      </c>
      <c r="F455" s="154">
        <f t="shared" si="7"/>
        <v>0</v>
      </c>
    </row>
    <row r="456" spans="1:6" ht="15.95" hidden="1" customHeight="1">
      <c r="A456" s="146" t="s">
        <v>6634</v>
      </c>
      <c r="B456" s="140" t="s">
        <v>920</v>
      </c>
      <c r="C456" s="141" t="s">
        <v>12</v>
      </c>
      <c r="D456" s="153"/>
      <c r="E456" s="142">
        <v>130</v>
      </c>
      <c r="F456" s="154">
        <f t="shared" si="7"/>
        <v>0</v>
      </c>
    </row>
    <row r="457" spans="1:6" ht="15.95" hidden="1" customHeight="1">
      <c r="A457" s="146" t="s">
        <v>6635</v>
      </c>
      <c r="B457" s="140" t="s">
        <v>922</v>
      </c>
      <c r="C457" s="141" t="s">
        <v>12</v>
      </c>
      <c r="D457" s="153"/>
      <c r="E457" s="142">
        <v>100</v>
      </c>
      <c r="F457" s="154">
        <f t="shared" si="7"/>
        <v>0</v>
      </c>
    </row>
    <row r="458" spans="1:6" ht="15.95" hidden="1" customHeight="1">
      <c r="A458" s="146" t="s">
        <v>6636</v>
      </c>
      <c r="B458" s="140" t="s">
        <v>924</v>
      </c>
      <c r="C458" s="141" t="s">
        <v>12</v>
      </c>
      <c r="D458" s="153"/>
      <c r="E458" s="142">
        <v>110</v>
      </c>
      <c r="F458" s="154">
        <f t="shared" si="7"/>
        <v>0</v>
      </c>
    </row>
    <row r="459" spans="1:6" ht="15.95" hidden="1" customHeight="1">
      <c r="A459" s="146" t="s">
        <v>6637</v>
      </c>
      <c r="B459" s="140" t="s">
        <v>926</v>
      </c>
      <c r="C459" s="141" t="s">
        <v>12</v>
      </c>
      <c r="D459" s="153"/>
      <c r="E459" s="142">
        <v>120</v>
      </c>
      <c r="F459" s="154">
        <f t="shared" si="7"/>
        <v>0</v>
      </c>
    </row>
    <row r="460" spans="1:6" ht="15.95" hidden="1" customHeight="1">
      <c r="A460" s="146" t="s">
        <v>6638</v>
      </c>
      <c r="B460" s="140" t="s">
        <v>928</v>
      </c>
      <c r="C460" s="141" t="s">
        <v>12</v>
      </c>
      <c r="D460" s="153"/>
      <c r="E460" s="142">
        <v>130</v>
      </c>
      <c r="F460" s="154">
        <f t="shared" si="7"/>
        <v>0</v>
      </c>
    </row>
    <row r="461" spans="1:6" ht="15.95" hidden="1" customHeight="1">
      <c r="A461" s="147" t="s">
        <v>6639</v>
      </c>
      <c r="B461" s="144" t="s">
        <v>930</v>
      </c>
      <c r="C461" s="141" t="s">
        <v>9</v>
      </c>
      <c r="D461" s="153"/>
      <c r="E461" s="142"/>
      <c r="F461" s="154">
        <f t="shared" si="7"/>
        <v>0</v>
      </c>
    </row>
    <row r="462" spans="1:6" ht="15.95" hidden="1" customHeight="1">
      <c r="A462" s="146" t="s">
        <v>6640</v>
      </c>
      <c r="B462" s="140" t="s">
        <v>932</v>
      </c>
      <c r="C462" s="141" t="s">
        <v>12</v>
      </c>
      <c r="D462" s="153"/>
      <c r="E462" s="142">
        <v>90</v>
      </c>
      <c r="F462" s="154">
        <f t="shared" si="7"/>
        <v>0</v>
      </c>
    </row>
    <row r="463" spans="1:6" ht="15.95" hidden="1" customHeight="1">
      <c r="A463" s="146" t="s">
        <v>6641</v>
      </c>
      <c r="B463" s="140" t="s">
        <v>934</v>
      </c>
      <c r="C463" s="141" t="s">
        <v>12</v>
      </c>
      <c r="D463" s="153"/>
      <c r="E463" s="142">
        <v>100</v>
      </c>
      <c r="F463" s="154">
        <f t="shared" si="7"/>
        <v>0</v>
      </c>
    </row>
    <row r="464" spans="1:6" ht="15.95" hidden="1" customHeight="1">
      <c r="A464" s="146" t="s">
        <v>6642</v>
      </c>
      <c r="B464" s="140" t="s">
        <v>936</v>
      </c>
      <c r="C464" s="141" t="s">
        <v>12</v>
      </c>
      <c r="D464" s="153"/>
      <c r="E464" s="142">
        <v>110</v>
      </c>
      <c r="F464" s="154">
        <f t="shared" si="7"/>
        <v>0</v>
      </c>
    </row>
    <row r="465" spans="1:6" ht="15.95" hidden="1" customHeight="1">
      <c r="A465" s="146" t="s">
        <v>6643</v>
      </c>
      <c r="B465" s="140" t="s">
        <v>938</v>
      </c>
      <c r="C465" s="141" t="s">
        <v>12</v>
      </c>
      <c r="D465" s="153"/>
      <c r="E465" s="142">
        <v>120</v>
      </c>
      <c r="F465" s="154">
        <f t="shared" si="7"/>
        <v>0</v>
      </c>
    </row>
    <row r="466" spans="1:6" ht="20.100000000000001" customHeight="1">
      <c r="A466" s="146" t="s">
        <v>6644</v>
      </c>
      <c r="B466" s="170" t="s">
        <v>940</v>
      </c>
      <c r="C466" s="141" t="s">
        <v>12</v>
      </c>
      <c r="D466" s="153">
        <v>8</v>
      </c>
      <c r="E466" s="142">
        <v>90</v>
      </c>
      <c r="F466" s="154">
        <f t="shared" si="7"/>
        <v>720</v>
      </c>
    </row>
    <row r="467" spans="1:6" ht="15.95" hidden="1" customHeight="1">
      <c r="A467" s="146" t="s">
        <v>6645</v>
      </c>
      <c r="B467" s="140" t="s">
        <v>6646</v>
      </c>
      <c r="C467" s="141" t="s">
        <v>12</v>
      </c>
      <c r="D467" s="153"/>
      <c r="E467" s="142">
        <v>100</v>
      </c>
      <c r="F467" s="154">
        <f t="shared" si="7"/>
        <v>0</v>
      </c>
    </row>
    <row r="468" spans="1:6" ht="15.95" hidden="1" customHeight="1">
      <c r="A468" s="146" t="s">
        <v>6647</v>
      </c>
      <c r="B468" s="140" t="s">
        <v>944</v>
      </c>
      <c r="C468" s="141" t="s">
        <v>12</v>
      </c>
      <c r="D468" s="153"/>
      <c r="E468" s="142">
        <v>110</v>
      </c>
      <c r="F468" s="154">
        <f t="shared" si="7"/>
        <v>0</v>
      </c>
    </row>
    <row r="469" spans="1:6" ht="15.95" hidden="1" customHeight="1">
      <c r="A469" s="146" t="s">
        <v>6648</v>
      </c>
      <c r="B469" s="140" t="s">
        <v>946</v>
      </c>
      <c r="C469" s="141" t="s">
        <v>12</v>
      </c>
      <c r="D469" s="153"/>
      <c r="E469" s="142">
        <v>120</v>
      </c>
      <c r="F469" s="154">
        <f t="shared" si="7"/>
        <v>0</v>
      </c>
    </row>
    <row r="470" spans="1:6" ht="15.95" hidden="1" customHeight="1">
      <c r="A470" s="139" t="s">
        <v>6649</v>
      </c>
      <c r="B470" s="144" t="s">
        <v>948</v>
      </c>
      <c r="C470" s="141" t="s">
        <v>9</v>
      </c>
      <c r="D470" s="153"/>
      <c r="E470" s="142"/>
      <c r="F470" s="154">
        <f t="shared" si="7"/>
        <v>0</v>
      </c>
    </row>
    <row r="471" spans="1:6" ht="15.95" hidden="1" customHeight="1">
      <c r="A471" s="146" t="s">
        <v>6650</v>
      </c>
      <c r="B471" s="140" t="s">
        <v>950</v>
      </c>
      <c r="C471" s="141" t="s">
        <v>12</v>
      </c>
      <c r="D471" s="153"/>
      <c r="E471" s="142">
        <v>100</v>
      </c>
      <c r="F471" s="154">
        <f t="shared" si="7"/>
        <v>0</v>
      </c>
    </row>
    <row r="472" spans="1:6" ht="15.95" hidden="1" customHeight="1">
      <c r="A472" s="146" t="s">
        <v>6651</v>
      </c>
      <c r="B472" s="140" t="s">
        <v>952</v>
      </c>
      <c r="C472" s="141" t="s">
        <v>12</v>
      </c>
      <c r="D472" s="153"/>
      <c r="E472" s="142">
        <v>110</v>
      </c>
      <c r="F472" s="154">
        <f t="shared" si="7"/>
        <v>0</v>
      </c>
    </row>
    <row r="473" spans="1:6" ht="15.95" hidden="1" customHeight="1">
      <c r="A473" s="146" t="s">
        <v>6652</v>
      </c>
      <c r="B473" s="140" t="s">
        <v>954</v>
      </c>
      <c r="C473" s="141" t="s">
        <v>12</v>
      </c>
      <c r="D473" s="153"/>
      <c r="E473" s="142">
        <v>120</v>
      </c>
      <c r="F473" s="154">
        <f t="shared" si="7"/>
        <v>0</v>
      </c>
    </row>
    <row r="474" spans="1:6" ht="15.95" hidden="1" customHeight="1">
      <c r="A474" s="146" t="s">
        <v>6653</v>
      </c>
      <c r="B474" s="140" t="s">
        <v>956</v>
      </c>
      <c r="C474" s="141" t="s">
        <v>12</v>
      </c>
      <c r="D474" s="153"/>
      <c r="E474" s="142">
        <v>130</v>
      </c>
      <c r="F474" s="154">
        <f t="shared" si="7"/>
        <v>0</v>
      </c>
    </row>
    <row r="475" spans="1:6" ht="15.95" hidden="1" customHeight="1">
      <c r="A475" s="146" t="s">
        <v>6654</v>
      </c>
      <c r="B475" s="140" t="s">
        <v>958</v>
      </c>
      <c r="C475" s="141" t="s">
        <v>12</v>
      </c>
      <c r="D475" s="153"/>
      <c r="E475" s="142">
        <v>100</v>
      </c>
      <c r="F475" s="154">
        <f t="shared" si="7"/>
        <v>0</v>
      </c>
    </row>
    <row r="476" spans="1:6" ht="15.95" hidden="1" customHeight="1">
      <c r="A476" s="146" t="s">
        <v>6655</v>
      </c>
      <c r="B476" s="140" t="s">
        <v>960</v>
      </c>
      <c r="C476" s="141" t="s">
        <v>12</v>
      </c>
      <c r="D476" s="153"/>
      <c r="E476" s="142">
        <v>110</v>
      </c>
      <c r="F476" s="154">
        <f t="shared" si="7"/>
        <v>0</v>
      </c>
    </row>
    <row r="477" spans="1:6" ht="15.95" hidden="1" customHeight="1">
      <c r="A477" s="146" t="s">
        <v>6656</v>
      </c>
      <c r="B477" s="140" t="s">
        <v>962</v>
      </c>
      <c r="C477" s="141" t="s">
        <v>12</v>
      </c>
      <c r="D477" s="153"/>
      <c r="E477" s="142">
        <v>120</v>
      </c>
      <c r="F477" s="154">
        <f t="shared" si="7"/>
        <v>0</v>
      </c>
    </row>
    <row r="478" spans="1:6" ht="15.95" hidden="1" customHeight="1">
      <c r="A478" s="146" t="s">
        <v>6657</v>
      </c>
      <c r="B478" s="140" t="s">
        <v>964</v>
      </c>
      <c r="C478" s="141" t="s">
        <v>12</v>
      </c>
      <c r="D478" s="153"/>
      <c r="E478" s="142">
        <v>130</v>
      </c>
      <c r="F478" s="154">
        <f t="shared" si="7"/>
        <v>0</v>
      </c>
    </row>
    <row r="479" spans="1:6" ht="15.95" hidden="1" customHeight="1">
      <c r="A479" s="139" t="s">
        <v>6658</v>
      </c>
      <c r="B479" s="144" t="s">
        <v>966</v>
      </c>
      <c r="C479" s="141" t="s">
        <v>9</v>
      </c>
      <c r="D479" s="153"/>
      <c r="E479" s="142"/>
      <c r="F479" s="154">
        <f t="shared" si="7"/>
        <v>0</v>
      </c>
    </row>
    <row r="480" spans="1:6" ht="15.95" hidden="1" customHeight="1">
      <c r="A480" s="146" t="s">
        <v>6659</v>
      </c>
      <c r="B480" s="140" t="s">
        <v>968</v>
      </c>
      <c r="C480" s="141" t="s">
        <v>12</v>
      </c>
      <c r="D480" s="153"/>
      <c r="E480" s="142">
        <v>27.180107999999997</v>
      </c>
      <c r="F480" s="154">
        <f t="shared" si="7"/>
        <v>0</v>
      </c>
    </row>
    <row r="481" spans="1:6" ht="15.95" hidden="1" customHeight="1">
      <c r="A481" s="146" t="s">
        <v>6660</v>
      </c>
      <c r="B481" s="140" t="s">
        <v>970</v>
      </c>
      <c r="C481" s="141" t="s">
        <v>12</v>
      </c>
      <c r="D481" s="153"/>
      <c r="E481" s="142">
        <v>29.323250999999999</v>
      </c>
      <c r="F481" s="154">
        <f t="shared" si="7"/>
        <v>0</v>
      </c>
    </row>
    <row r="482" spans="1:6" ht="15.95" hidden="1" customHeight="1">
      <c r="A482" s="146" t="s">
        <v>6661</v>
      </c>
      <c r="B482" s="140" t="s">
        <v>972</v>
      </c>
      <c r="C482" s="141" t="s">
        <v>12</v>
      </c>
      <c r="D482" s="153"/>
      <c r="E482" s="142">
        <v>31.191848999999998</v>
      </c>
      <c r="F482" s="154">
        <f t="shared" si="7"/>
        <v>0</v>
      </c>
    </row>
    <row r="483" spans="1:6" ht="15.95" hidden="1" customHeight="1">
      <c r="A483" s="146" t="s">
        <v>6662</v>
      </c>
      <c r="B483" s="140" t="s">
        <v>974</v>
      </c>
      <c r="C483" s="141" t="s">
        <v>12</v>
      </c>
      <c r="D483" s="153"/>
      <c r="E483" s="142">
        <v>35</v>
      </c>
      <c r="F483" s="154">
        <f t="shared" si="7"/>
        <v>0</v>
      </c>
    </row>
    <row r="484" spans="1:6" ht="20.100000000000001" customHeight="1">
      <c r="A484" s="146" t="s">
        <v>6663</v>
      </c>
      <c r="B484" s="140" t="s">
        <v>976</v>
      </c>
      <c r="C484" s="141" t="s">
        <v>12</v>
      </c>
      <c r="D484" s="153">
        <v>16</v>
      </c>
      <c r="E484" s="142">
        <v>25.712180000000004</v>
      </c>
      <c r="F484" s="154">
        <f t="shared" si="7"/>
        <v>411.39488000000006</v>
      </c>
    </row>
    <row r="485" spans="1:6" ht="15.95" hidden="1" customHeight="1">
      <c r="A485" s="146" t="s">
        <v>6664</v>
      </c>
      <c r="B485" s="140" t="s">
        <v>978</v>
      </c>
      <c r="C485" s="141" t="s">
        <v>12</v>
      </c>
      <c r="D485" s="153"/>
      <c r="E485" s="142">
        <v>38.377916999999997</v>
      </c>
      <c r="F485" s="154">
        <f t="shared" si="7"/>
        <v>0</v>
      </c>
    </row>
    <row r="486" spans="1:6" ht="15.95" hidden="1" customHeight="1">
      <c r="A486" s="146" t="s">
        <v>6665</v>
      </c>
      <c r="B486" s="140" t="s">
        <v>980</v>
      </c>
      <c r="C486" s="141" t="s">
        <v>12</v>
      </c>
      <c r="D486" s="153"/>
      <c r="E486" s="142">
        <v>55.592288999999994</v>
      </c>
      <c r="F486" s="154">
        <f t="shared" si="7"/>
        <v>0</v>
      </c>
    </row>
    <row r="487" spans="1:6" ht="15.95" hidden="1" customHeight="1">
      <c r="A487" s="146" t="s">
        <v>6666</v>
      </c>
      <c r="B487" s="140" t="s">
        <v>982</v>
      </c>
      <c r="C487" s="141" t="s">
        <v>12</v>
      </c>
      <c r="D487" s="153"/>
      <c r="E487" s="142">
        <v>76.479201000000003</v>
      </c>
      <c r="F487" s="154">
        <f t="shared" si="7"/>
        <v>0</v>
      </c>
    </row>
    <row r="488" spans="1:6" ht="15.95" hidden="1" customHeight="1">
      <c r="A488" s="146" t="s">
        <v>6667</v>
      </c>
      <c r="B488" s="140" t="s">
        <v>984</v>
      </c>
      <c r="C488" s="141" t="s">
        <v>12</v>
      </c>
      <c r="D488" s="153"/>
      <c r="E488" s="142">
        <v>91.708838999999998</v>
      </c>
      <c r="F488" s="154">
        <f t="shared" si="7"/>
        <v>0</v>
      </c>
    </row>
    <row r="489" spans="1:6" ht="15.95" hidden="1" customHeight="1">
      <c r="A489" s="139" t="s">
        <v>6668</v>
      </c>
      <c r="B489" s="144" t="s">
        <v>986</v>
      </c>
      <c r="C489" s="141" t="s">
        <v>9</v>
      </c>
      <c r="D489" s="153"/>
      <c r="E489" s="142"/>
      <c r="F489" s="154">
        <f t="shared" si="7"/>
        <v>0</v>
      </c>
    </row>
    <row r="490" spans="1:6" ht="15.95" hidden="1" customHeight="1">
      <c r="A490" s="146" t="s">
        <v>6669</v>
      </c>
      <c r="B490" s="140" t="s">
        <v>255</v>
      </c>
      <c r="C490" s="141" t="s">
        <v>12</v>
      </c>
      <c r="D490" s="153"/>
      <c r="E490" s="142">
        <v>35.181601000000001</v>
      </c>
      <c r="F490" s="154">
        <f t="shared" si="7"/>
        <v>0</v>
      </c>
    </row>
    <row r="491" spans="1:6" ht="15.95" hidden="1" customHeight="1">
      <c r="A491" s="146" t="s">
        <v>6670</v>
      </c>
      <c r="B491" s="140" t="s">
        <v>257</v>
      </c>
      <c r="C491" s="141" t="s">
        <v>12</v>
      </c>
      <c r="D491" s="153"/>
      <c r="E491" s="142">
        <v>36.396250000000002</v>
      </c>
      <c r="F491" s="154">
        <f t="shared" si="7"/>
        <v>0</v>
      </c>
    </row>
    <row r="492" spans="1:6" ht="15.95" hidden="1" customHeight="1">
      <c r="A492" s="146" t="s">
        <v>6671</v>
      </c>
      <c r="B492" s="140" t="s">
        <v>259</v>
      </c>
      <c r="C492" s="141" t="s">
        <v>12</v>
      </c>
      <c r="D492" s="153"/>
      <c r="E492" s="142">
        <v>37.775276999999996</v>
      </c>
      <c r="F492" s="154">
        <f t="shared" si="7"/>
        <v>0</v>
      </c>
    </row>
    <row r="493" spans="1:6" ht="15.95" hidden="1" customHeight="1">
      <c r="A493" s="146" t="s">
        <v>6672</v>
      </c>
      <c r="B493" s="140" t="s">
        <v>261</v>
      </c>
      <c r="C493" s="141" t="s">
        <v>12</v>
      </c>
      <c r="D493" s="153"/>
      <c r="E493" s="142">
        <v>42.022024000000002</v>
      </c>
      <c r="F493" s="154">
        <f t="shared" si="7"/>
        <v>0</v>
      </c>
    </row>
    <row r="494" spans="1:6" ht="15.95" hidden="1" customHeight="1">
      <c r="A494" s="146" t="s">
        <v>6673</v>
      </c>
      <c r="B494" s="140" t="s">
        <v>263</v>
      </c>
      <c r="C494" s="141" t="s">
        <v>12</v>
      </c>
      <c r="D494" s="153"/>
      <c r="E494" s="142">
        <v>32.747770000000003</v>
      </c>
      <c r="F494" s="154">
        <f t="shared" si="7"/>
        <v>0</v>
      </c>
    </row>
    <row r="495" spans="1:6" ht="15.95" hidden="1" customHeight="1">
      <c r="A495" s="146" t="s">
        <v>6674</v>
      </c>
      <c r="B495" s="140" t="s">
        <v>265</v>
      </c>
      <c r="C495" s="141" t="s">
        <v>12</v>
      </c>
      <c r="D495" s="153"/>
      <c r="E495" s="142">
        <v>42.659800000000004</v>
      </c>
      <c r="F495" s="154">
        <f t="shared" si="7"/>
        <v>0</v>
      </c>
    </row>
    <row r="496" spans="1:6" ht="15.95" hidden="1" customHeight="1">
      <c r="A496" s="146" t="s">
        <v>6675</v>
      </c>
      <c r="B496" s="140" t="s">
        <v>267</v>
      </c>
      <c r="C496" s="141" t="s">
        <v>12</v>
      </c>
      <c r="D496" s="153"/>
      <c r="E496" s="142">
        <v>54.684183999999995</v>
      </c>
      <c r="F496" s="154">
        <f t="shared" si="7"/>
        <v>0</v>
      </c>
    </row>
    <row r="497" spans="1:6" ht="15.95" hidden="1" customHeight="1">
      <c r="A497" s="146" t="s">
        <v>6676</v>
      </c>
      <c r="B497" s="140" t="s">
        <v>269</v>
      </c>
      <c r="C497" s="141" t="s">
        <v>12</v>
      </c>
      <c r="D497" s="153"/>
      <c r="E497" s="142">
        <v>91.597560000000001</v>
      </c>
      <c r="F497" s="154">
        <f t="shared" si="7"/>
        <v>0</v>
      </c>
    </row>
    <row r="498" spans="1:6" ht="15.95" hidden="1" customHeight="1">
      <c r="A498" s="146" t="s">
        <v>6677</v>
      </c>
      <c r="B498" s="140" t="s">
        <v>271</v>
      </c>
      <c r="C498" s="141" t="s">
        <v>12</v>
      </c>
      <c r="D498" s="153"/>
      <c r="E498" s="142">
        <v>104.26551299999998</v>
      </c>
      <c r="F498" s="154">
        <f t="shared" si="7"/>
        <v>0</v>
      </c>
    </row>
    <row r="499" spans="1:6" ht="15.95" hidden="1" customHeight="1">
      <c r="A499" s="139" t="s">
        <v>6678</v>
      </c>
      <c r="B499" s="144" t="s">
        <v>997</v>
      </c>
      <c r="C499" s="143" t="s">
        <v>9</v>
      </c>
      <c r="D499" s="153"/>
      <c r="E499" s="142"/>
      <c r="F499" s="154">
        <f t="shared" si="7"/>
        <v>0</v>
      </c>
    </row>
    <row r="500" spans="1:6" ht="15.95" hidden="1" customHeight="1">
      <c r="A500" s="146" t="s">
        <v>6679</v>
      </c>
      <c r="B500" s="140" t="s">
        <v>999</v>
      </c>
      <c r="C500" s="141" t="s">
        <v>12</v>
      </c>
      <c r="D500" s="153"/>
      <c r="E500" s="142">
        <v>69.965129000000005</v>
      </c>
      <c r="F500" s="154">
        <f t="shared" si="7"/>
        <v>0</v>
      </c>
    </row>
    <row r="501" spans="1:6" ht="15.95" hidden="1" customHeight="1">
      <c r="A501" s="146" t="s">
        <v>6680</v>
      </c>
      <c r="B501" s="140" t="s">
        <v>1001</v>
      </c>
      <c r="C501" s="141" t="s">
        <v>12</v>
      </c>
      <c r="D501" s="153"/>
      <c r="E501" s="142">
        <v>81.902794999999998</v>
      </c>
      <c r="F501" s="154">
        <f t="shared" si="7"/>
        <v>0</v>
      </c>
    </row>
    <row r="502" spans="1:6" ht="15.95" hidden="1" customHeight="1">
      <c r="A502" s="146" t="s">
        <v>6681</v>
      </c>
      <c r="B502" s="140" t="s">
        <v>1003</v>
      </c>
      <c r="C502" s="141" t="s">
        <v>12</v>
      </c>
      <c r="D502" s="153"/>
      <c r="E502" s="142">
        <v>83.914883000000003</v>
      </c>
      <c r="F502" s="154">
        <f t="shared" si="7"/>
        <v>0</v>
      </c>
    </row>
    <row r="503" spans="1:6" ht="15.95" hidden="1" customHeight="1">
      <c r="A503" s="146" t="s">
        <v>6682</v>
      </c>
      <c r="B503" s="140" t="s">
        <v>1005</v>
      </c>
      <c r="C503" s="141" t="s">
        <v>12</v>
      </c>
      <c r="D503" s="153"/>
      <c r="E503" s="142">
        <v>92.453738000000001</v>
      </c>
      <c r="F503" s="154">
        <f t="shared" si="7"/>
        <v>0</v>
      </c>
    </row>
    <row r="504" spans="1:6" ht="15.95" hidden="1" customHeight="1">
      <c r="A504" s="146" t="s">
        <v>6683</v>
      </c>
      <c r="B504" s="140" t="s">
        <v>1007</v>
      </c>
      <c r="C504" s="141" t="s">
        <v>12</v>
      </c>
      <c r="D504" s="153"/>
      <c r="E504" s="142">
        <v>103.959193</v>
      </c>
      <c r="F504" s="154">
        <f t="shared" si="7"/>
        <v>0</v>
      </c>
    </row>
    <row r="505" spans="1:6" ht="15.95" hidden="1" customHeight="1">
      <c r="A505" s="146" t="s">
        <v>6684</v>
      </c>
      <c r="B505" s="140" t="s">
        <v>1009</v>
      </c>
      <c r="C505" s="141" t="s">
        <v>12</v>
      </c>
      <c r="D505" s="153"/>
      <c r="E505" s="142">
        <v>112.63648499999999</v>
      </c>
      <c r="F505" s="154">
        <f t="shared" si="7"/>
        <v>0</v>
      </c>
    </row>
    <row r="506" spans="1:6" ht="15.95" hidden="1" customHeight="1">
      <c r="A506" s="146" t="s">
        <v>6685</v>
      </c>
      <c r="B506" s="140" t="s">
        <v>1011</v>
      </c>
      <c r="C506" s="141" t="s">
        <v>12</v>
      </c>
      <c r="D506" s="153"/>
      <c r="E506" s="142">
        <v>134.215328</v>
      </c>
      <c r="F506" s="154">
        <f t="shared" si="7"/>
        <v>0</v>
      </c>
    </row>
    <row r="507" spans="1:6" ht="15.95" hidden="1" customHeight="1">
      <c r="A507" s="146" t="s">
        <v>6686</v>
      </c>
      <c r="B507" s="140" t="s">
        <v>1013</v>
      </c>
      <c r="C507" s="141" t="s">
        <v>12</v>
      </c>
      <c r="D507" s="153"/>
      <c r="E507" s="142">
        <v>148.75234400000002</v>
      </c>
      <c r="F507" s="154">
        <f t="shared" si="7"/>
        <v>0</v>
      </c>
    </row>
    <row r="508" spans="1:6" ht="15.95" hidden="1" customHeight="1">
      <c r="A508" s="146" t="s">
        <v>6687</v>
      </c>
      <c r="B508" s="140" t="s">
        <v>1015</v>
      </c>
      <c r="C508" s="141" t="s">
        <v>12</v>
      </c>
      <c r="D508" s="153"/>
      <c r="E508" s="142">
        <v>112.61049800000001</v>
      </c>
      <c r="F508" s="154">
        <f t="shared" si="7"/>
        <v>0</v>
      </c>
    </row>
    <row r="509" spans="1:6" ht="15.95" hidden="1" customHeight="1">
      <c r="A509" s="146" t="s">
        <v>6688</v>
      </c>
      <c r="B509" s="140" t="s">
        <v>1017</v>
      </c>
      <c r="C509" s="141" t="s">
        <v>12</v>
      </c>
      <c r="D509" s="153"/>
      <c r="E509" s="142">
        <v>141.76250400000001</v>
      </c>
      <c r="F509" s="154">
        <f t="shared" si="7"/>
        <v>0</v>
      </c>
    </row>
    <row r="510" spans="1:6" ht="15.95" hidden="1" customHeight="1">
      <c r="A510" s="146" t="s">
        <v>6689</v>
      </c>
      <c r="B510" s="140" t="s">
        <v>1019</v>
      </c>
      <c r="C510" s="141" t="s">
        <v>12</v>
      </c>
      <c r="D510" s="153"/>
      <c r="E510" s="142">
        <v>160.95599000000001</v>
      </c>
      <c r="F510" s="154">
        <f t="shared" si="7"/>
        <v>0</v>
      </c>
    </row>
    <row r="511" spans="1:6" ht="15.95" hidden="1" customHeight="1">
      <c r="A511" s="146" t="s">
        <v>6690</v>
      </c>
      <c r="B511" s="140" t="s">
        <v>1021</v>
      </c>
      <c r="C511" s="141" t="s">
        <v>12</v>
      </c>
      <c r="D511" s="153"/>
      <c r="E511" s="142">
        <v>161.80439600000003</v>
      </c>
      <c r="F511" s="154">
        <f t="shared" si="7"/>
        <v>0</v>
      </c>
    </row>
    <row r="512" spans="1:6" ht="15.95" hidden="1" customHeight="1">
      <c r="A512" s="146" t="s">
        <v>6691</v>
      </c>
      <c r="B512" s="140" t="s">
        <v>1023</v>
      </c>
      <c r="C512" s="141" t="s">
        <v>12</v>
      </c>
      <c r="D512" s="153"/>
      <c r="E512" s="142">
        <v>148.19951900000001</v>
      </c>
      <c r="F512" s="154">
        <f t="shared" si="7"/>
        <v>0</v>
      </c>
    </row>
    <row r="513" spans="1:6" ht="15.95" hidden="1" customHeight="1">
      <c r="A513" s="146" t="s">
        <v>6692</v>
      </c>
      <c r="B513" s="140" t="s">
        <v>1025</v>
      </c>
      <c r="C513" s="141" t="s">
        <v>12</v>
      </c>
      <c r="D513" s="153"/>
      <c r="E513" s="142">
        <v>185.19250100000002</v>
      </c>
      <c r="F513" s="154">
        <f t="shared" si="7"/>
        <v>0</v>
      </c>
    </row>
    <row r="514" spans="1:6" ht="15.95" hidden="1" customHeight="1">
      <c r="A514" s="146" t="s">
        <v>6693</v>
      </c>
      <c r="B514" s="140" t="s">
        <v>1027</v>
      </c>
      <c r="C514" s="141" t="s">
        <v>12</v>
      </c>
      <c r="D514" s="153"/>
      <c r="E514" s="142">
        <v>207.11802800000001</v>
      </c>
      <c r="F514" s="154">
        <f t="shared" si="7"/>
        <v>0</v>
      </c>
    </row>
    <row r="515" spans="1:6" ht="15.95" hidden="1" customHeight="1">
      <c r="A515" s="139" t="s">
        <v>6694</v>
      </c>
      <c r="B515" s="144" t="s">
        <v>1029</v>
      </c>
      <c r="C515" s="143" t="s">
        <v>9</v>
      </c>
      <c r="D515" s="153"/>
      <c r="E515" s="142"/>
      <c r="F515" s="154">
        <f t="shared" si="7"/>
        <v>0</v>
      </c>
    </row>
    <row r="516" spans="1:6" ht="15.95" hidden="1" customHeight="1">
      <c r="A516" s="146" t="s">
        <v>6695</v>
      </c>
      <c r="B516" s="140" t="s">
        <v>1031</v>
      </c>
      <c r="C516" s="141" t="s">
        <v>12</v>
      </c>
      <c r="D516" s="153"/>
      <c r="E516" s="142">
        <v>84.169669999999996</v>
      </c>
      <c r="F516" s="154">
        <f t="shared" si="7"/>
        <v>0</v>
      </c>
    </row>
    <row r="517" spans="1:6" ht="15.95" hidden="1" customHeight="1">
      <c r="A517" s="146" t="s">
        <v>6696</v>
      </c>
      <c r="B517" s="140" t="s">
        <v>1033</v>
      </c>
      <c r="C517" s="141" t="s">
        <v>12</v>
      </c>
      <c r="D517" s="153"/>
      <c r="E517" s="142">
        <v>88.435632999999996</v>
      </c>
      <c r="F517" s="154">
        <f t="shared" ref="F517:F580" si="8">E517*D517</f>
        <v>0</v>
      </c>
    </row>
    <row r="518" spans="1:6" ht="15.95" hidden="1" customHeight="1">
      <c r="A518" s="146" t="s">
        <v>6697</v>
      </c>
      <c r="B518" s="140" t="s">
        <v>1035</v>
      </c>
      <c r="C518" s="141" t="s">
        <v>12</v>
      </c>
      <c r="D518" s="153"/>
      <c r="E518" s="142">
        <v>99.837412999999998</v>
      </c>
      <c r="F518" s="154">
        <f t="shared" si="8"/>
        <v>0</v>
      </c>
    </row>
    <row r="519" spans="1:6" ht="15.95" hidden="1" customHeight="1">
      <c r="A519" s="146" t="s">
        <v>6698</v>
      </c>
      <c r="B519" s="140" t="s">
        <v>1037</v>
      </c>
      <c r="C519" s="141" t="s">
        <v>12</v>
      </c>
      <c r="D519" s="153"/>
      <c r="E519" s="142">
        <v>104.478452</v>
      </c>
      <c r="F519" s="154">
        <f t="shared" si="8"/>
        <v>0</v>
      </c>
    </row>
    <row r="520" spans="1:6" ht="15.95" hidden="1" customHeight="1">
      <c r="A520" s="146" t="s">
        <v>6699</v>
      </c>
      <c r="B520" s="140" t="s">
        <v>1039</v>
      </c>
      <c r="C520" s="141" t="s">
        <v>12</v>
      </c>
      <c r="D520" s="153"/>
      <c r="E520" s="142">
        <v>124.377695</v>
      </c>
      <c r="F520" s="154">
        <f t="shared" si="8"/>
        <v>0</v>
      </c>
    </row>
    <row r="521" spans="1:6" ht="15.95" hidden="1" customHeight="1">
      <c r="A521" s="146" t="s">
        <v>6700</v>
      </c>
      <c r="B521" s="140" t="s">
        <v>1041</v>
      </c>
      <c r="C521" s="141" t="s">
        <v>12</v>
      </c>
      <c r="D521" s="153"/>
      <c r="E521" s="142">
        <v>130.93137200000001</v>
      </c>
      <c r="F521" s="154">
        <f t="shared" si="8"/>
        <v>0</v>
      </c>
    </row>
    <row r="522" spans="1:6" ht="15.95" hidden="1" customHeight="1">
      <c r="A522" s="146" t="s">
        <v>6701</v>
      </c>
      <c r="B522" s="140" t="s">
        <v>1043</v>
      </c>
      <c r="C522" s="141" t="s">
        <v>12</v>
      </c>
      <c r="D522" s="153"/>
      <c r="E522" s="142">
        <v>151.35984500000001</v>
      </c>
      <c r="F522" s="154">
        <f t="shared" si="8"/>
        <v>0</v>
      </c>
    </row>
    <row r="523" spans="1:6" ht="15.95" hidden="1" customHeight="1">
      <c r="A523" s="146" t="s">
        <v>6702</v>
      </c>
      <c r="B523" s="140" t="s">
        <v>1045</v>
      </c>
      <c r="C523" s="141" t="s">
        <v>12</v>
      </c>
      <c r="D523" s="153"/>
      <c r="E523" s="142">
        <v>166.70387500000001</v>
      </c>
      <c r="F523" s="154">
        <f t="shared" si="8"/>
        <v>0</v>
      </c>
    </row>
    <row r="524" spans="1:6" ht="15.95" hidden="1" customHeight="1">
      <c r="A524" s="146" t="s">
        <v>6703</v>
      </c>
      <c r="B524" s="140" t="s">
        <v>1047</v>
      </c>
      <c r="C524" s="141" t="s">
        <v>12</v>
      </c>
      <c r="D524" s="153"/>
      <c r="E524" s="142">
        <v>143.27496300000001</v>
      </c>
      <c r="F524" s="154">
        <f t="shared" si="8"/>
        <v>0</v>
      </c>
    </row>
    <row r="525" spans="1:6" ht="15.95" hidden="1" customHeight="1">
      <c r="A525" s="146" t="s">
        <v>6704</v>
      </c>
      <c r="B525" s="140" t="s">
        <v>1049</v>
      </c>
      <c r="C525" s="141" t="s">
        <v>12</v>
      </c>
      <c r="D525" s="153"/>
      <c r="E525" s="142">
        <v>153.49584899999999</v>
      </c>
      <c r="F525" s="154">
        <f t="shared" si="8"/>
        <v>0</v>
      </c>
    </row>
    <row r="526" spans="1:6" ht="15.95" hidden="1" customHeight="1">
      <c r="A526" s="146" t="s">
        <v>6705</v>
      </c>
      <c r="B526" s="140" t="s">
        <v>1051</v>
      </c>
      <c r="C526" s="141" t="s">
        <v>12</v>
      </c>
      <c r="D526" s="153"/>
      <c r="E526" s="142">
        <v>170.63735</v>
      </c>
      <c r="F526" s="154">
        <f t="shared" si="8"/>
        <v>0</v>
      </c>
    </row>
    <row r="527" spans="1:6" ht="15.95" hidden="1" customHeight="1">
      <c r="A527" s="146" t="s">
        <v>6706</v>
      </c>
      <c r="B527" s="140" t="s">
        <v>1053</v>
      </c>
      <c r="C527" s="141" t="s">
        <v>12</v>
      </c>
      <c r="D527" s="153"/>
      <c r="E527" s="142">
        <v>168.563616</v>
      </c>
      <c r="F527" s="154">
        <f t="shared" si="8"/>
        <v>0</v>
      </c>
    </row>
    <row r="528" spans="1:6" ht="15.95" hidden="1" customHeight="1">
      <c r="A528" s="146" t="s">
        <v>6707</v>
      </c>
      <c r="B528" s="140" t="s">
        <v>1055</v>
      </c>
      <c r="C528" s="141" t="s">
        <v>12</v>
      </c>
      <c r="D528" s="153"/>
      <c r="E528" s="142">
        <v>168.17734700000003</v>
      </c>
      <c r="F528" s="154">
        <f t="shared" si="8"/>
        <v>0</v>
      </c>
    </row>
    <row r="529" spans="1:6" ht="15.95" hidden="1" customHeight="1">
      <c r="A529" s="146" t="s">
        <v>6708</v>
      </c>
      <c r="B529" s="140" t="s">
        <v>1057</v>
      </c>
      <c r="C529" s="141" t="s">
        <v>12</v>
      </c>
      <c r="D529" s="153"/>
      <c r="E529" s="142">
        <v>191.90306200000001</v>
      </c>
      <c r="F529" s="154">
        <f t="shared" si="8"/>
        <v>0</v>
      </c>
    </row>
    <row r="530" spans="1:6" ht="15.95" hidden="1" customHeight="1">
      <c r="A530" s="146" t="s">
        <v>6709</v>
      </c>
      <c r="B530" s="140" t="s">
        <v>1059</v>
      </c>
      <c r="C530" s="141" t="s">
        <v>12</v>
      </c>
      <c r="D530" s="153"/>
      <c r="E530" s="142">
        <v>222.921764</v>
      </c>
      <c r="F530" s="154">
        <f t="shared" si="8"/>
        <v>0</v>
      </c>
    </row>
    <row r="531" spans="1:6" ht="15.95" hidden="1" customHeight="1">
      <c r="A531" s="139" t="s">
        <v>6710</v>
      </c>
      <c r="B531" s="144" t="s">
        <v>1061</v>
      </c>
      <c r="C531" s="141" t="s">
        <v>9</v>
      </c>
      <c r="D531" s="153"/>
      <c r="E531" s="142"/>
      <c r="F531" s="154">
        <f t="shared" si="8"/>
        <v>0</v>
      </c>
    </row>
    <row r="532" spans="1:6" ht="15.95" hidden="1" customHeight="1">
      <c r="A532" s="146" t="s">
        <v>6711</v>
      </c>
      <c r="B532" s="140" t="s">
        <v>1063</v>
      </c>
      <c r="C532" s="141" t="s">
        <v>12</v>
      </c>
      <c r="D532" s="153"/>
      <c r="E532" s="142">
        <v>201.56016099999999</v>
      </c>
      <c r="F532" s="154">
        <f t="shared" si="8"/>
        <v>0</v>
      </c>
    </row>
    <row r="533" spans="1:6" ht="15.95" hidden="1" customHeight="1">
      <c r="A533" s="146" t="s">
        <v>6712</v>
      </c>
      <c r="B533" s="140" t="s">
        <v>1065</v>
      </c>
      <c r="C533" s="141" t="s">
        <v>12</v>
      </c>
      <c r="D533" s="153"/>
      <c r="E533" s="142">
        <v>207.82399000000001</v>
      </c>
      <c r="F533" s="154">
        <f t="shared" si="8"/>
        <v>0</v>
      </c>
    </row>
    <row r="534" spans="1:6" ht="15.95" hidden="1" customHeight="1">
      <c r="A534" s="146" t="s">
        <v>6713</v>
      </c>
      <c r="B534" s="140" t="s">
        <v>1067</v>
      </c>
      <c r="C534" s="141" t="s">
        <v>12</v>
      </c>
      <c r="D534" s="153"/>
      <c r="E534" s="142">
        <v>252.26847799999999</v>
      </c>
      <c r="F534" s="154">
        <f t="shared" si="8"/>
        <v>0</v>
      </c>
    </row>
    <row r="535" spans="1:6" ht="15.95" hidden="1" customHeight="1">
      <c r="A535" s="146" t="s">
        <v>6714</v>
      </c>
      <c r="B535" s="140" t="s">
        <v>1069</v>
      </c>
      <c r="C535" s="141" t="s">
        <v>12</v>
      </c>
      <c r="D535" s="153"/>
      <c r="E535" s="142">
        <v>278.18618299999997</v>
      </c>
      <c r="F535" s="154">
        <f t="shared" si="8"/>
        <v>0</v>
      </c>
    </row>
    <row r="536" spans="1:6" ht="20.100000000000001" customHeight="1">
      <c r="A536" s="146" t="s">
        <v>6715</v>
      </c>
      <c r="B536" s="140" t="s">
        <v>1071</v>
      </c>
      <c r="C536" s="141" t="s">
        <v>12</v>
      </c>
      <c r="D536" s="153">
        <v>8</v>
      </c>
      <c r="E536" s="142">
        <v>291.99284399999999</v>
      </c>
      <c r="F536" s="154">
        <f t="shared" si="8"/>
        <v>2335.9427519999999</v>
      </c>
    </row>
    <row r="537" spans="1:6" ht="15.95" hidden="1" customHeight="1">
      <c r="A537" s="146" t="s">
        <v>6716</v>
      </c>
      <c r="B537" s="140" t="s">
        <v>1073</v>
      </c>
      <c r="C537" s="141" t="s">
        <v>12</v>
      </c>
      <c r="D537" s="153"/>
      <c r="E537" s="142">
        <v>334.19543299999998</v>
      </c>
      <c r="F537" s="154">
        <f t="shared" si="8"/>
        <v>0</v>
      </c>
    </row>
    <row r="538" spans="1:6" ht="15.95" hidden="1" customHeight="1">
      <c r="A538" s="146" t="s">
        <v>6717</v>
      </c>
      <c r="B538" s="140" t="s">
        <v>1075</v>
      </c>
      <c r="C538" s="141" t="s">
        <v>12</v>
      </c>
      <c r="D538" s="153"/>
      <c r="E538" s="142">
        <v>411.233724</v>
      </c>
      <c r="F538" s="154">
        <f t="shared" si="8"/>
        <v>0</v>
      </c>
    </row>
    <row r="539" spans="1:6" ht="15.95" hidden="1" customHeight="1">
      <c r="A539" s="146" t="s">
        <v>6718</v>
      </c>
      <c r="B539" s="140" t="s">
        <v>1077</v>
      </c>
      <c r="C539" s="141" t="s">
        <v>12</v>
      </c>
      <c r="D539" s="153"/>
      <c r="E539" s="142">
        <v>420</v>
      </c>
      <c r="F539" s="154">
        <f t="shared" si="8"/>
        <v>0</v>
      </c>
    </row>
    <row r="540" spans="1:6" ht="15.95" hidden="1" customHeight="1">
      <c r="A540" s="146" t="s">
        <v>6719</v>
      </c>
      <c r="B540" s="140" t="s">
        <v>1079</v>
      </c>
      <c r="C540" s="141" t="s">
        <v>12</v>
      </c>
      <c r="D540" s="153"/>
      <c r="E540" s="142">
        <v>470</v>
      </c>
      <c r="F540" s="154">
        <f t="shared" si="8"/>
        <v>0</v>
      </c>
    </row>
    <row r="541" spans="1:6" ht="15.95" hidden="1" customHeight="1">
      <c r="A541" s="139" t="s">
        <v>6720</v>
      </c>
      <c r="B541" s="144" t="s">
        <v>1081</v>
      </c>
      <c r="C541" s="141" t="s">
        <v>9</v>
      </c>
      <c r="D541" s="153"/>
      <c r="E541" s="142"/>
      <c r="F541" s="154">
        <f t="shared" si="8"/>
        <v>0</v>
      </c>
    </row>
    <row r="542" spans="1:6" ht="15.95" hidden="1" customHeight="1">
      <c r="A542" s="146" t="s">
        <v>6721</v>
      </c>
      <c r="B542" s="140" t="s">
        <v>1083</v>
      </c>
      <c r="C542" s="141" t="s">
        <v>12</v>
      </c>
      <c r="D542" s="153"/>
      <c r="E542" s="142">
        <v>125</v>
      </c>
      <c r="F542" s="154">
        <f t="shared" si="8"/>
        <v>0</v>
      </c>
    </row>
    <row r="543" spans="1:6" ht="15.95" hidden="1" customHeight="1">
      <c r="A543" s="146" t="s">
        <v>6722</v>
      </c>
      <c r="B543" s="140" t="s">
        <v>1085</v>
      </c>
      <c r="C543" s="141" t="s">
        <v>12</v>
      </c>
      <c r="D543" s="153"/>
      <c r="E543" s="142">
        <v>125</v>
      </c>
      <c r="F543" s="154">
        <f t="shared" si="8"/>
        <v>0</v>
      </c>
    </row>
    <row r="544" spans="1:6" ht="15.95" hidden="1" customHeight="1">
      <c r="A544" s="146" t="s">
        <v>6723</v>
      </c>
      <c r="B544" s="140" t="s">
        <v>1087</v>
      </c>
      <c r="C544" s="141" t="s">
        <v>12</v>
      </c>
      <c r="D544" s="153"/>
      <c r="E544" s="142">
        <v>125</v>
      </c>
      <c r="F544" s="154">
        <f t="shared" si="8"/>
        <v>0</v>
      </c>
    </row>
    <row r="545" spans="1:6" ht="15.95" hidden="1" customHeight="1">
      <c r="A545" s="146" t="s">
        <v>6724</v>
      </c>
      <c r="B545" s="140" t="s">
        <v>1089</v>
      </c>
      <c r="C545" s="141" t="s">
        <v>12</v>
      </c>
      <c r="D545" s="153"/>
      <c r="E545" s="142">
        <v>120</v>
      </c>
      <c r="F545" s="154">
        <f t="shared" si="8"/>
        <v>0</v>
      </c>
    </row>
    <row r="546" spans="1:6" ht="15.95" hidden="1" customHeight="1">
      <c r="A546" s="146" t="s">
        <v>6725</v>
      </c>
      <c r="B546" s="140" t="s">
        <v>1091</v>
      </c>
      <c r="C546" s="141" t="s">
        <v>12</v>
      </c>
      <c r="D546" s="153"/>
      <c r="E546" s="142">
        <v>120</v>
      </c>
      <c r="F546" s="154">
        <f t="shared" si="8"/>
        <v>0</v>
      </c>
    </row>
    <row r="547" spans="1:6" ht="15.95" hidden="1" customHeight="1">
      <c r="A547" s="146" t="s">
        <v>6726</v>
      </c>
      <c r="B547" s="140" t="s">
        <v>1093</v>
      </c>
      <c r="C547" s="141" t="s">
        <v>12</v>
      </c>
      <c r="D547" s="153"/>
      <c r="E547" s="142">
        <v>135</v>
      </c>
      <c r="F547" s="154">
        <f t="shared" si="8"/>
        <v>0</v>
      </c>
    </row>
    <row r="548" spans="1:6" ht="15.95" hidden="1" customHeight="1">
      <c r="A548" s="146" t="s">
        <v>6727</v>
      </c>
      <c r="B548" s="140" t="s">
        <v>1095</v>
      </c>
      <c r="C548" s="141" t="s">
        <v>12</v>
      </c>
      <c r="D548" s="153"/>
      <c r="E548" s="142">
        <v>135</v>
      </c>
      <c r="F548" s="154">
        <f t="shared" si="8"/>
        <v>0</v>
      </c>
    </row>
    <row r="549" spans="1:6" ht="15.95" hidden="1" customHeight="1">
      <c r="A549" s="146" t="s">
        <v>6728</v>
      </c>
      <c r="B549" s="140" t="s">
        <v>1097</v>
      </c>
      <c r="C549" s="141" t="s">
        <v>12</v>
      </c>
      <c r="D549" s="153"/>
      <c r="E549" s="142">
        <v>130</v>
      </c>
      <c r="F549" s="154">
        <f t="shared" si="8"/>
        <v>0</v>
      </c>
    </row>
    <row r="550" spans="1:6" ht="15.95" hidden="1" customHeight="1">
      <c r="A550" s="146" t="s">
        <v>6729</v>
      </c>
      <c r="B550" s="140" t="s">
        <v>1099</v>
      </c>
      <c r="C550" s="141" t="s">
        <v>12</v>
      </c>
      <c r="D550" s="153"/>
      <c r="E550" s="142">
        <v>130</v>
      </c>
      <c r="F550" s="154">
        <f t="shared" si="8"/>
        <v>0</v>
      </c>
    </row>
    <row r="551" spans="1:6" ht="15.95" hidden="1" customHeight="1">
      <c r="A551" s="146" t="s">
        <v>6730</v>
      </c>
      <c r="B551" s="140" t="s">
        <v>1101</v>
      </c>
      <c r="C551" s="141" t="s">
        <v>12</v>
      </c>
      <c r="D551" s="153"/>
      <c r="E551" s="142">
        <v>140</v>
      </c>
      <c r="F551" s="154">
        <f t="shared" si="8"/>
        <v>0</v>
      </c>
    </row>
    <row r="552" spans="1:6" ht="15.95" hidden="1" customHeight="1">
      <c r="A552" s="146" t="s">
        <v>6731</v>
      </c>
      <c r="B552" s="140" t="s">
        <v>1103</v>
      </c>
      <c r="C552" s="141" t="s">
        <v>12</v>
      </c>
      <c r="D552" s="153"/>
      <c r="E552" s="142">
        <v>145</v>
      </c>
      <c r="F552" s="154">
        <f t="shared" si="8"/>
        <v>0</v>
      </c>
    </row>
    <row r="553" spans="1:6" ht="15.95" hidden="1" customHeight="1">
      <c r="A553" s="146" t="s">
        <v>6732</v>
      </c>
      <c r="B553" s="140" t="s">
        <v>1105</v>
      </c>
      <c r="C553" s="141" t="s">
        <v>12</v>
      </c>
      <c r="D553" s="153"/>
      <c r="E553" s="142">
        <v>150</v>
      </c>
      <c r="F553" s="154">
        <f t="shared" si="8"/>
        <v>0</v>
      </c>
    </row>
    <row r="554" spans="1:6" ht="15.95" hidden="1" customHeight="1">
      <c r="A554" s="146" t="s">
        <v>6733</v>
      </c>
      <c r="B554" s="140" t="s">
        <v>1107</v>
      </c>
      <c r="C554" s="141" t="s">
        <v>12</v>
      </c>
      <c r="D554" s="153"/>
      <c r="E554" s="142">
        <v>180</v>
      </c>
      <c r="F554" s="154">
        <f t="shared" si="8"/>
        <v>0</v>
      </c>
    </row>
    <row r="555" spans="1:6" ht="15.95" hidden="1" customHeight="1">
      <c r="A555" s="146" t="s">
        <v>6734</v>
      </c>
      <c r="B555" s="140" t="s">
        <v>1109</v>
      </c>
      <c r="C555" s="141" t="s">
        <v>12</v>
      </c>
      <c r="D555" s="153"/>
      <c r="E555" s="142">
        <v>135</v>
      </c>
      <c r="F555" s="154">
        <f t="shared" si="8"/>
        <v>0</v>
      </c>
    </row>
    <row r="556" spans="1:6" ht="15.95" hidden="1" customHeight="1">
      <c r="A556" s="146" t="s">
        <v>6735</v>
      </c>
      <c r="B556" s="140" t="s">
        <v>1111</v>
      </c>
      <c r="C556" s="141" t="s">
        <v>12</v>
      </c>
      <c r="D556" s="153"/>
      <c r="E556" s="142">
        <v>120</v>
      </c>
      <c r="F556" s="154">
        <f t="shared" si="8"/>
        <v>0</v>
      </c>
    </row>
    <row r="557" spans="1:6" ht="15.95" hidden="1" customHeight="1">
      <c r="A557" s="146" t="s">
        <v>6736</v>
      </c>
      <c r="B557" s="140" t="s">
        <v>1113</v>
      </c>
      <c r="C557" s="141" t="s">
        <v>12</v>
      </c>
      <c r="D557" s="153"/>
      <c r="E557" s="142">
        <v>140</v>
      </c>
      <c r="F557" s="154">
        <f t="shared" si="8"/>
        <v>0</v>
      </c>
    </row>
    <row r="558" spans="1:6" ht="15.95" hidden="1" customHeight="1">
      <c r="A558" s="146" t="s">
        <v>6737</v>
      </c>
      <c r="B558" s="140" t="s">
        <v>1115</v>
      </c>
      <c r="C558" s="141" t="s">
        <v>12</v>
      </c>
      <c r="D558" s="153"/>
      <c r="E558" s="142">
        <v>110</v>
      </c>
      <c r="F558" s="154">
        <f t="shared" si="8"/>
        <v>0</v>
      </c>
    </row>
    <row r="559" spans="1:6" ht="15.95" hidden="1" customHeight="1">
      <c r="A559" s="139" t="s">
        <v>6738</v>
      </c>
      <c r="B559" s="144" t="s">
        <v>1117</v>
      </c>
      <c r="C559" s="141" t="s">
        <v>9</v>
      </c>
      <c r="D559" s="153"/>
      <c r="E559" s="142"/>
      <c r="F559" s="154">
        <f t="shared" si="8"/>
        <v>0</v>
      </c>
    </row>
    <row r="560" spans="1:6" ht="15.95" hidden="1" customHeight="1">
      <c r="A560" s="146" t="s">
        <v>6739</v>
      </c>
      <c r="B560" s="140" t="s">
        <v>1119</v>
      </c>
      <c r="C560" s="141" t="s">
        <v>12</v>
      </c>
      <c r="D560" s="153"/>
      <c r="E560" s="142">
        <v>150</v>
      </c>
      <c r="F560" s="154">
        <f t="shared" si="8"/>
        <v>0</v>
      </c>
    </row>
    <row r="561" spans="1:6" ht="15.95" hidden="1" customHeight="1">
      <c r="A561" s="146" t="s">
        <v>6740</v>
      </c>
      <c r="B561" s="140" t="s">
        <v>1121</v>
      </c>
      <c r="C561" s="141" t="s">
        <v>12</v>
      </c>
      <c r="D561" s="153"/>
      <c r="E561" s="142">
        <v>180</v>
      </c>
      <c r="F561" s="154">
        <f t="shared" si="8"/>
        <v>0</v>
      </c>
    </row>
    <row r="562" spans="1:6" ht="15.95" hidden="1" customHeight="1">
      <c r="A562" s="139" t="s">
        <v>6741</v>
      </c>
      <c r="B562" s="144" t="s">
        <v>1123</v>
      </c>
      <c r="C562" s="141" t="s">
        <v>9</v>
      </c>
      <c r="D562" s="153"/>
      <c r="E562" s="142"/>
      <c r="F562" s="154">
        <f t="shared" si="8"/>
        <v>0</v>
      </c>
    </row>
    <row r="563" spans="1:6" ht="15.95" hidden="1" customHeight="1">
      <c r="A563" s="146" t="s">
        <v>6742</v>
      </c>
      <c r="B563" s="140" t="s">
        <v>1125</v>
      </c>
      <c r="C563" s="141" t="s">
        <v>12</v>
      </c>
      <c r="D563" s="153"/>
      <c r="E563" s="142">
        <v>1.2027500000000002</v>
      </c>
      <c r="F563" s="154">
        <f t="shared" si="8"/>
        <v>0</v>
      </c>
    </row>
    <row r="564" spans="1:6" ht="15.95" hidden="1" customHeight="1">
      <c r="A564" s="146" t="s">
        <v>6743</v>
      </c>
      <c r="B564" s="140" t="s">
        <v>1127</v>
      </c>
      <c r="C564" s="141" t="s">
        <v>12</v>
      </c>
      <c r="D564" s="153"/>
      <c r="E564" s="142">
        <v>1.35</v>
      </c>
      <c r="F564" s="154">
        <f t="shared" si="8"/>
        <v>0</v>
      </c>
    </row>
    <row r="565" spans="1:6" ht="20.100000000000001" customHeight="1">
      <c r="A565" s="146" t="s">
        <v>6744</v>
      </c>
      <c r="B565" s="140" t="s">
        <v>1129</v>
      </c>
      <c r="C565" s="141" t="s">
        <v>12</v>
      </c>
      <c r="D565" s="153">
        <v>711</v>
      </c>
      <c r="E565" s="142">
        <v>2</v>
      </c>
      <c r="F565" s="154">
        <f t="shared" si="8"/>
        <v>1422</v>
      </c>
    </row>
    <row r="566" spans="1:6" ht="20.100000000000001" customHeight="1">
      <c r="A566" s="146" t="s">
        <v>6745</v>
      </c>
      <c r="B566" s="140" t="s">
        <v>1131</v>
      </c>
      <c r="C566" s="141" t="s">
        <v>12</v>
      </c>
      <c r="D566" s="153">
        <v>1032</v>
      </c>
      <c r="E566" s="142">
        <v>2.5</v>
      </c>
      <c r="F566" s="154">
        <f t="shared" si="8"/>
        <v>2580</v>
      </c>
    </row>
    <row r="567" spans="1:6" ht="15.95" hidden="1" customHeight="1">
      <c r="A567" s="146" t="s">
        <v>6746</v>
      </c>
      <c r="B567" s="140" t="s">
        <v>1133</v>
      </c>
      <c r="C567" s="141" t="s">
        <v>12</v>
      </c>
      <c r="D567" s="153"/>
      <c r="E567" s="142">
        <v>2.527237</v>
      </c>
      <c r="F567" s="154">
        <f t="shared" si="8"/>
        <v>0</v>
      </c>
    </row>
    <row r="568" spans="1:6" ht="15.95" hidden="1" customHeight="1">
      <c r="A568" s="146" t="s">
        <v>6747</v>
      </c>
      <c r="B568" s="140" t="s">
        <v>1135</v>
      </c>
      <c r="C568" s="141" t="s">
        <v>12</v>
      </c>
      <c r="D568" s="153"/>
      <c r="E568" s="142">
        <v>3</v>
      </c>
      <c r="F568" s="154">
        <f t="shared" si="8"/>
        <v>0</v>
      </c>
    </row>
    <row r="569" spans="1:6" ht="15.95" hidden="1" customHeight="1">
      <c r="A569" s="146" t="s">
        <v>6748</v>
      </c>
      <c r="B569" s="140" t="s">
        <v>1137</v>
      </c>
      <c r="C569" s="141" t="s">
        <v>12</v>
      </c>
      <c r="D569" s="153"/>
      <c r="E569" s="142">
        <v>3</v>
      </c>
      <c r="F569" s="154">
        <f t="shared" si="8"/>
        <v>0</v>
      </c>
    </row>
    <row r="570" spans="1:6" ht="15.95" hidden="1" customHeight="1">
      <c r="A570" s="146" t="s">
        <v>6749</v>
      </c>
      <c r="B570" s="140" t="s">
        <v>1139</v>
      </c>
      <c r="C570" s="141" t="s">
        <v>12</v>
      </c>
      <c r="D570" s="153"/>
      <c r="E570" s="142">
        <v>3.5</v>
      </c>
      <c r="F570" s="154">
        <f t="shared" si="8"/>
        <v>0</v>
      </c>
    </row>
    <row r="571" spans="1:6" ht="15.95" hidden="1" customHeight="1">
      <c r="A571" s="146" t="s">
        <v>6750</v>
      </c>
      <c r="B571" s="140" t="s">
        <v>1141</v>
      </c>
      <c r="C571" s="141" t="s">
        <v>12</v>
      </c>
      <c r="D571" s="153"/>
      <c r="E571" s="142">
        <v>4</v>
      </c>
      <c r="F571" s="154">
        <f t="shared" si="8"/>
        <v>0</v>
      </c>
    </row>
    <row r="572" spans="1:6" ht="15.95" hidden="1" customHeight="1">
      <c r="A572" s="146" t="s">
        <v>6751</v>
      </c>
      <c r="B572" s="140" t="s">
        <v>1143</v>
      </c>
      <c r="C572" s="141" t="s">
        <v>12</v>
      </c>
      <c r="D572" s="153"/>
      <c r="E572" s="142">
        <v>4</v>
      </c>
      <c r="F572" s="154">
        <f t="shared" si="8"/>
        <v>0</v>
      </c>
    </row>
    <row r="573" spans="1:6" ht="15.95" hidden="1" customHeight="1">
      <c r="A573" s="146" t="s">
        <v>6752</v>
      </c>
      <c r="B573" s="140" t="s">
        <v>1145</v>
      </c>
      <c r="C573" s="141" t="s">
        <v>12</v>
      </c>
      <c r="D573" s="153"/>
      <c r="E573" s="142">
        <v>5</v>
      </c>
      <c r="F573" s="154">
        <f t="shared" si="8"/>
        <v>0</v>
      </c>
    </row>
    <row r="574" spans="1:6" ht="15.95" hidden="1" customHeight="1">
      <c r="A574" s="147" t="s">
        <v>6753</v>
      </c>
      <c r="B574" s="144" t="s">
        <v>1147</v>
      </c>
      <c r="C574" s="141" t="s">
        <v>9</v>
      </c>
      <c r="D574" s="153"/>
      <c r="E574" s="142"/>
      <c r="F574" s="154">
        <f t="shared" si="8"/>
        <v>0</v>
      </c>
    </row>
    <row r="575" spans="1:6" ht="15.95" hidden="1" customHeight="1">
      <c r="A575" s="146" t="s">
        <v>6754</v>
      </c>
      <c r="B575" s="140" t="s">
        <v>1149</v>
      </c>
      <c r="C575" s="141" t="s">
        <v>12</v>
      </c>
      <c r="D575" s="153"/>
      <c r="E575" s="142">
        <v>0.95</v>
      </c>
      <c r="F575" s="154">
        <f t="shared" si="8"/>
        <v>0</v>
      </c>
    </row>
    <row r="576" spans="1:6" ht="15.95" hidden="1" customHeight="1">
      <c r="A576" s="146" t="s">
        <v>6755</v>
      </c>
      <c r="B576" s="140" t="s">
        <v>1151</v>
      </c>
      <c r="C576" s="141" t="s">
        <v>12</v>
      </c>
      <c r="D576" s="153"/>
      <c r="E576" s="142">
        <v>1.1000000000000001</v>
      </c>
      <c r="F576" s="154">
        <f t="shared" si="8"/>
        <v>0</v>
      </c>
    </row>
    <row r="577" spans="1:6" ht="15.95" hidden="1" customHeight="1">
      <c r="A577" s="146" t="s">
        <v>6756</v>
      </c>
      <c r="B577" s="140" t="s">
        <v>1153</v>
      </c>
      <c r="C577" s="141" t="s">
        <v>12</v>
      </c>
      <c r="D577" s="153"/>
      <c r="E577" s="142">
        <v>1.3</v>
      </c>
      <c r="F577" s="154">
        <f t="shared" si="8"/>
        <v>0</v>
      </c>
    </row>
    <row r="578" spans="1:6" ht="15.95" hidden="1" customHeight="1">
      <c r="A578" s="146" t="s">
        <v>6757</v>
      </c>
      <c r="B578" s="140" t="s">
        <v>1155</v>
      </c>
      <c r="C578" s="141" t="s">
        <v>12</v>
      </c>
      <c r="D578" s="153"/>
      <c r="E578" s="142">
        <v>1.5</v>
      </c>
      <c r="F578" s="154">
        <f t="shared" si="8"/>
        <v>0</v>
      </c>
    </row>
    <row r="579" spans="1:6" ht="15.95" hidden="1" customHeight="1">
      <c r="A579" s="146" t="s">
        <v>6758</v>
      </c>
      <c r="B579" s="140" t="s">
        <v>1157</v>
      </c>
      <c r="C579" s="141" t="s">
        <v>12</v>
      </c>
      <c r="D579" s="153"/>
      <c r="E579" s="142">
        <v>1.6114780000000002</v>
      </c>
      <c r="F579" s="154">
        <f t="shared" si="8"/>
        <v>0</v>
      </c>
    </row>
    <row r="580" spans="1:6" ht="15.95" hidden="1" customHeight="1">
      <c r="A580" s="146" t="s">
        <v>6759</v>
      </c>
      <c r="B580" s="140" t="s">
        <v>1159</v>
      </c>
      <c r="C580" s="141" t="s">
        <v>12</v>
      </c>
      <c r="D580" s="153"/>
      <c r="E580" s="142">
        <v>2</v>
      </c>
      <c r="F580" s="154">
        <f t="shared" si="8"/>
        <v>0</v>
      </c>
    </row>
    <row r="581" spans="1:6" ht="15.95" hidden="1" customHeight="1">
      <c r="A581" s="146" t="s">
        <v>6760</v>
      </c>
      <c r="B581" s="140" t="s">
        <v>1161</v>
      </c>
      <c r="C581" s="141" t="s">
        <v>12</v>
      </c>
      <c r="D581" s="153"/>
      <c r="E581" s="142">
        <v>2.5</v>
      </c>
      <c r="F581" s="154">
        <f t="shared" ref="F581:F644" si="9">E581*D581</f>
        <v>0</v>
      </c>
    </row>
    <row r="582" spans="1:6" ht="15.95" hidden="1" customHeight="1">
      <c r="A582" s="146" t="s">
        <v>6761</v>
      </c>
      <c r="B582" s="140" t="s">
        <v>1163</v>
      </c>
      <c r="C582" s="141" t="s">
        <v>12</v>
      </c>
      <c r="D582" s="153"/>
      <c r="E582" s="142">
        <v>2.7</v>
      </c>
      <c r="F582" s="154">
        <f t="shared" si="9"/>
        <v>0</v>
      </c>
    </row>
    <row r="583" spans="1:6" ht="15.95" hidden="1" customHeight="1">
      <c r="A583" s="146" t="s">
        <v>6762</v>
      </c>
      <c r="B583" s="140" t="s">
        <v>1165</v>
      </c>
      <c r="C583" s="141" t="s">
        <v>12</v>
      </c>
      <c r="D583" s="153"/>
      <c r="E583" s="142">
        <v>3</v>
      </c>
      <c r="F583" s="154">
        <f t="shared" si="9"/>
        <v>0</v>
      </c>
    </row>
    <row r="584" spans="1:6" ht="15.95" hidden="1" customHeight="1">
      <c r="A584" s="146" t="s">
        <v>6763</v>
      </c>
      <c r="B584" s="140" t="s">
        <v>1167</v>
      </c>
      <c r="C584" s="141" t="s">
        <v>12</v>
      </c>
      <c r="D584" s="153"/>
      <c r="E584" s="142">
        <v>3</v>
      </c>
      <c r="F584" s="154">
        <f t="shared" si="9"/>
        <v>0</v>
      </c>
    </row>
    <row r="585" spans="1:6" ht="15.95" hidden="1" customHeight="1">
      <c r="A585" s="146" t="s">
        <v>6764</v>
      </c>
      <c r="B585" s="140" t="s">
        <v>1169</v>
      </c>
      <c r="C585" s="141" t="s">
        <v>12</v>
      </c>
      <c r="D585" s="153"/>
      <c r="E585" s="142">
        <v>3.5</v>
      </c>
      <c r="F585" s="154">
        <f t="shared" si="9"/>
        <v>0</v>
      </c>
    </row>
    <row r="586" spans="1:6" ht="15.95" hidden="1" customHeight="1">
      <c r="A586" s="139" t="s">
        <v>6765</v>
      </c>
      <c r="B586" s="144" t="s">
        <v>1171</v>
      </c>
      <c r="C586" s="141" t="s">
        <v>9</v>
      </c>
      <c r="D586" s="153"/>
      <c r="E586" s="142"/>
      <c r="F586" s="154">
        <f t="shared" si="9"/>
        <v>0</v>
      </c>
    </row>
    <row r="587" spans="1:6" ht="20.100000000000001" customHeight="1">
      <c r="A587" s="146" t="s">
        <v>6766</v>
      </c>
      <c r="B587" s="140" t="s">
        <v>2574</v>
      </c>
      <c r="C587" s="141" t="s">
        <v>12</v>
      </c>
      <c r="D587" s="153">
        <v>178</v>
      </c>
      <c r="E587" s="142">
        <v>1.3821859999999999</v>
      </c>
      <c r="F587" s="154">
        <f t="shared" si="9"/>
        <v>246.02910799999998</v>
      </c>
    </row>
    <row r="588" spans="1:6" ht="15.95" hidden="1" customHeight="1">
      <c r="A588" s="146" t="s">
        <v>6767</v>
      </c>
      <c r="B588" s="140" t="s">
        <v>1173</v>
      </c>
      <c r="C588" s="141" t="s">
        <v>12</v>
      </c>
      <c r="D588" s="153"/>
      <c r="E588" s="142">
        <v>1.64333</v>
      </c>
      <c r="F588" s="154">
        <f t="shared" si="9"/>
        <v>0</v>
      </c>
    </row>
    <row r="589" spans="1:6" ht="15.95" hidden="1" customHeight="1">
      <c r="A589" s="146" t="s">
        <v>6768</v>
      </c>
      <c r="B589" s="140" t="s">
        <v>1175</v>
      </c>
      <c r="C589" s="141" t="s">
        <v>12</v>
      </c>
      <c r="D589" s="153"/>
      <c r="E589" s="142">
        <v>1.812902</v>
      </c>
      <c r="F589" s="154">
        <f t="shared" si="9"/>
        <v>0</v>
      </c>
    </row>
    <row r="590" spans="1:6" ht="15.95" hidden="1" customHeight="1">
      <c r="A590" s="146" t="s">
        <v>6769</v>
      </c>
      <c r="B590" s="140" t="s">
        <v>1177</v>
      </c>
      <c r="C590" s="141" t="s">
        <v>12</v>
      </c>
      <c r="D590" s="153"/>
      <c r="E590" s="142">
        <v>3.5202400000000003</v>
      </c>
      <c r="F590" s="154">
        <f t="shared" si="9"/>
        <v>0</v>
      </c>
    </row>
    <row r="591" spans="1:6" ht="15.95" hidden="1" customHeight="1">
      <c r="A591" s="139" t="s">
        <v>6770</v>
      </c>
      <c r="B591" s="144" t="s">
        <v>1179</v>
      </c>
      <c r="C591" s="141" t="s">
        <v>9</v>
      </c>
      <c r="D591" s="153"/>
      <c r="E591" s="142"/>
      <c r="F591" s="154">
        <f t="shared" si="9"/>
        <v>0</v>
      </c>
    </row>
    <row r="592" spans="1:6" ht="15.95" hidden="1" customHeight="1">
      <c r="A592" s="146" t="s">
        <v>6771</v>
      </c>
      <c r="B592" s="140" t="s">
        <v>1181</v>
      </c>
      <c r="C592" s="141" t="s">
        <v>12</v>
      </c>
      <c r="D592" s="153"/>
      <c r="E592" s="142">
        <v>118</v>
      </c>
      <c r="F592" s="154">
        <f t="shared" si="9"/>
        <v>0</v>
      </c>
    </row>
    <row r="593" spans="1:6" ht="15.95" hidden="1" customHeight="1">
      <c r="A593" s="146" t="s">
        <v>6772</v>
      </c>
      <c r="B593" s="140" t="s">
        <v>1183</v>
      </c>
      <c r="C593" s="141" t="s">
        <v>12</v>
      </c>
      <c r="D593" s="153"/>
      <c r="E593" s="142">
        <v>135</v>
      </c>
      <c r="F593" s="154">
        <f t="shared" si="9"/>
        <v>0</v>
      </c>
    </row>
    <row r="594" spans="1:6" ht="15.95" hidden="1" customHeight="1">
      <c r="A594" s="146" t="s">
        <v>6773</v>
      </c>
      <c r="B594" s="140" t="s">
        <v>1185</v>
      </c>
      <c r="C594" s="141" t="s">
        <v>12</v>
      </c>
      <c r="D594" s="153"/>
      <c r="E594" s="142">
        <v>118</v>
      </c>
      <c r="F594" s="154">
        <f t="shared" si="9"/>
        <v>0</v>
      </c>
    </row>
    <row r="595" spans="1:6" ht="15.95" hidden="1" customHeight="1">
      <c r="A595" s="146" t="s">
        <v>6774</v>
      </c>
      <c r="B595" s="140" t="s">
        <v>1187</v>
      </c>
      <c r="C595" s="141" t="s">
        <v>12</v>
      </c>
      <c r="D595" s="153"/>
      <c r="E595" s="142">
        <v>135</v>
      </c>
      <c r="F595" s="154">
        <f t="shared" si="9"/>
        <v>0</v>
      </c>
    </row>
    <row r="596" spans="1:6" ht="20.100000000000001" customHeight="1">
      <c r="A596" s="146" t="s">
        <v>6775</v>
      </c>
      <c r="B596" s="140" t="s">
        <v>1189</v>
      </c>
      <c r="C596" s="141" t="s">
        <v>12</v>
      </c>
      <c r="D596" s="153">
        <v>32</v>
      </c>
      <c r="E596" s="142">
        <v>118</v>
      </c>
      <c r="F596" s="154">
        <f t="shared" si="9"/>
        <v>3776</v>
      </c>
    </row>
    <row r="597" spans="1:6" ht="15.95" hidden="1" customHeight="1">
      <c r="A597" s="146" t="s">
        <v>6776</v>
      </c>
      <c r="B597" s="140" t="s">
        <v>1191</v>
      </c>
      <c r="C597" s="141" t="s">
        <v>12</v>
      </c>
      <c r="D597" s="153"/>
      <c r="E597" s="142">
        <v>135</v>
      </c>
      <c r="F597" s="154">
        <f t="shared" si="9"/>
        <v>0</v>
      </c>
    </row>
    <row r="598" spans="1:6" ht="15.95" hidden="1" customHeight="1">
      <c r="A598" s="139" t="s">
        <v>6777</v>
      </c>
      <c r="B598" s="144" t="s">
        <v>1193</v>
      </c>
      <c r="C598" s="141" t="s">
        <v>9</v>
      </c>
      <c r="D598" s="153"/>
      <c r="E598" s="142"/>
      <c r="F598" s="154">
        <f t="shared" si="9"/>
        <v>0</v>
      </c>
    </row>
    <row r="599" spans="1:6" ht="15.95" hidden="1" customHeight="1">
      <c r="A599" s="146" t="s">
        <v>6778</v>
      </c>
      <c r="B599" s="140" t="s">
        <v>1195</v>
      </c>
      <c r="C599" s="141" t="s">
        <v>12</v>
      </c>
      <c r="D599" s="153"/>
      <c r="E599" s="142">
        <v>158.99463</v>
      </c>
      <c r="F599" s="154">
        <f t="shared" si="9"/>
        <v>0</v>
      </c>
    </row>
    <row r="600" spans="1:6" ht="15.95" hidden="1" customHeight="1">
      <c r="A600" s="146" t="s">
        <v>6779</v>
      </c>
      <c r="B600" s="140" t="s">
        <v>1197</v>
      </c>
      <c r="C600" s="141" t="s">
        <v>12</v>
      </c>
      <c r="D600" s="153"/>
      <c r="E600" s="142">
        <v>162</v>
      </c>
      <c r="F600" s="154">
        <f t="shared" si="9"/>
        <v>0</v>
      </c>
    </row>
    <row r="601" spans="1:6" ht="15.95" hidden="1" customHeight="1">
      <c r="A601" s="146" t="s">
        <v>6780</v>
      </c>
      <c r="B601" s="140" t="s">
        <v>1199</v>
      </c>
      <c r="C601" s="141" t="s">
        <v>12</v>
      </c>
      <c r="D601" s="153"/>
      <c r="E601" s="142">
        <v>158</v>
      </c>
      <c r="F601" s="154">
        <f t="shared" si="9"/>
        <v>0</v>
      </c>
    </row>
    <row r="602" spans="1:6" ht="15.95" hidden="1" customHeight="1">
      <c r="A602" s="146" t="s">
        <v>6781</v>
      </c>
      <c r="B602" s="140" t="s">
        <v>1201</v>
      </c>
      <c r="C602" s="141" t="s">
        <v>12</v>
      </c>
      <c r="D602" s="153"/>
      <c r="E602" s="142">
        <v>162</v>
      </c>
      <c r="F602" s="154">
        <f t="shared" si="9"/>
        <v>0</v>
      </c>
    </row>
    <row r="603" spans="1:6" ht="15.95" hidden="1" customHeight="1">
      <c r="A603" s="139" t="s">
        <v>6782</v>
      </c>
      <c r="B603" s="144" t="s">
        <v>1203</v>
      </c>
      <c r="C603" s="141" t="s">
        <v>9</v>
      </c>
      <c r="D603" s="153"/>
      <c r="E603" s="142"/>
      <c r="F603" s="154">
        <f t="shared" si="9"/>
        <v>0</v>
      </c>
    </row>
    <row r="604" spans="1:6" ht="15.95" hidden="1" customHeight="1">
      <c r="A604" s="146" t="s">
        <v>6783</v>
      </c>
      <c r="B604" s="140" t="s">
        <v>1205</v>
      </c>
      <c r="C604" s="141" t="s">
        <v>12</v>
      </c>
      <c r="D604" s="153"/>
      <c r="E604" s="142">
        <v>20</v>
      </c>
      <c r="F604" s="154">
        <f t="shared" si="9"/>
        <v>0</v>
      </c>
    </row>
    <row r="605" spans="1:6" ht="15.95" hidden="1" customHeight="1">
      <c r="A605" s="146" t="s">
        <v>6784</v>
      </c>
      <c r="B605" s="140" t="s">
        <v>1207</v>
      </c>
      <c r="C605" s="141" t="s">
        <v>12</v>
      </c>
      <c r="D605" s="153"/>
      <c r="E605" s="142">
        <v>15</v>
      </c>
      <c r="F605" s="154">
        <f t="shared" si="9"/>
        <v>0</v>
      </c>
    </row>
    <row r="606" spans="1:6" ht="15.95" hidden="1" customHeight="1">
      <c r="A606" s="139" t="s">
        <v>6785</v>
      </c>
      <c r="B606" s="144" t="s">
        <v>1209</v>
      </c>
      <c r="C606" s="143" t="s">
        <v>9</v>
      </c>
      <c r="D606" s="153"/>
      <c r="E606" s="142"/>
      <c r="F606" s="154">
        <f t="shared" si="9"/>
        <v>0</v>
      </c>
    </row>
    <row r="607" spans="1:6" ht="15.95" hidden="1" customHeight="1">
      <c r="A607" s="146" t="s">
        <v>6786</v>
      </c>
      <c r="B607" s="140" t="s">
        <v>1211</v>
      </c>
      <c r="C607" s="143" t="s">
        <v>591</v>
      </c>
      <c r="D607" s="153"/>
      <c r="E607" s="142">
        <v>5.3548040000000006</v>
      </c>
      <c r="F607" s="154">
        <f t="shared" si="9"/>
        <v>0</v>
      </c>
    </row>
    <row r="608" spans="1:6" ht="15.95" hidden="1" customHeight="1">
      <c r="A608" s="146" t="s">
        <v>6787</v>
      </c>
      <c r="B608" s="140" t="s">
        <v>1213</v>
      </c>
      <c r="C608" s="143" t="s">
        <v>591</v>
      </c>
      <c r="D608" s="153"/>
      <c r="E608" s="142">
        <v>5.5859019999999999</v>
      </c>
      <c r="F608" s="154">
        <f t="shared" si="9"/>
        <v>0</v>
      </c>
    </row>
    <row r="609" spans="1:6" ht="15.95" hidden="1" customHeight="1">
      <c r="A609" s="146" t="s">
        <v>6788</v>
      </c>
      <c r="B609" s="140" t="s">
        <v>1215</v>
      </c>
      <c r="C609" s="141" t="s">
        <v>591</v>
      </c>
      <c r="D609" s="153"/>
      <c r="E609" s="142">
        <v>7.8839320000000006</v>
      </c>
      <c r="F609" s="154">
        <f t="shared" si="9"/>
        <v>0</v>
      </c>
    </row>
    <row r="610" spans="1:6" ht="15.95" hidden="1" customHeight="1">
      <c r="A610" s="146" t="s">
        <v>6789</v>
      </c>
      <c r="B610" s="140" t="s">
        <v>1217</v>
      </c>
      <c r="C610" s="145" t="s">
        <v>591</v>
      </c>
      <c r="D610" s="153"/>
      <c r="E610" s="142">
        <v>6.8215000000000012</v>
      </c>
      <c r="F610" s="154">
        <f t="shared" si="9"/>
        <v>0</v>
      </c>
    </row>
    <row r="611" spans="1:6" ht="15.95" hidden="1" customHeight="1">
      <c r="A611" s="146" t="s">
        <v>6790</v>
      </c>
      <c r="B611" s="140" t="s">
        <v>1219</v>
      </c>
      <c r="C611" s="141" t="s">
        <v>591</v>
      </c>
      <c r="D611" s="153"/>
      <c r="E611" s="142">
        <v>9.3727760000000018</v>
      </c>
      <c r="F611" s="154">
        <f t="shared" si="9"/>
        <v>0</v>
      </c>
    </row>
    <row r="612" spans="1:6" ht="15.95" hidden="1" customHeight="1">
      <c r="A612" s="146" t="s">
        <v>6791</v>
      </c>
      <c r="B612" s="140" t="s">
        <v>1221</v>
      </c>
      <c r="C612" s="143" t="s">
        <v>591</v>
      </c>
      <c r="D612" s="153"/>
      <c r="E612" s="142">
        <v>10.114594000000002</v>
      </c>
      <c r="F612" s="154">
        <f t="shared" si="9"/>
        <v>0</v>
      </c>
    </row>
    <row r="613" spans="1:6" ht="15.95" hidden="1" customHeight="1">
      <c r="A613" s="146" t="s">
        <v>6792</v>
      </c>
      <c r="B613" s="140" t="s">
        <v>1223</v>
      </c>
      <c r="C613" s="141" t="s">
        <v>591</v>
      </c>
      <c r="D613" s="153"/>
      <c r="E613" s="142">
        <v>11.316004</v>
      </c>
      <c r="F613" s="154">
        <f t="shared" si="9"/>
        <v>0</v>
      </c>
    </row>
    <row r="614" spans="1:6" ht="15.95" hidden="1" customHeight="1">
      <c r="A614" s="139" t="s">
        <v>6793</v>
      </c>
      <c r="B614" s="144" t="s">
        <v>1225</v>
      </c>
      <c r="C614" s="141" t="s">
        <v>9</v>
      </c>
      <c r="D614" s="153"/>
      <c r="E614" s="142"/>
      <c r="F614" s="154">
        <f t="shared" si="9"/>
        <v>0</v>
      </c>
    </row>
    <row r="615" spans="1:6" ht="15.95" hidden="1" customHeight="1">
      <c r="A615" s="146" t="s">
        <v>6794</v>
      </c>
      <c r="B615" s="140" t="s">
        <v>1227</v>
      </c>
      <c r="C615" s="141" t="s">
        <v>591</v>
      </c>
      <c r="D615" s="153"/>
      <c r="E615" s="142">
        <v>5.9397240000000009</v>
      </c>
      <c r="F615" s="154">
        <f t="shared" si="9"/>
        <v>0</v>
      </c>
    </row>
    <row r="616" spans="1:6" ht="15.95" hidden="1" customHeight="1">
      <c r="A616" s="146" t="s">
        <v>6795</v>
      </c>
      <c r="B616" s="140" t="s">
        <v>1229</v>
      </c>
      <c r="C616" s="141" t="s">
        <v>591</v>
      </c>
      <c r="D616" s="153"/>
      <c r="E616" s="142">
        <v>7.035686000000001</v>
      </c>
      <c r="F616" s="154">
        <f t="shared" si="9"/>
        <v>0</v>
      </c>
    </row>
    <row r="617" spans="1:6" ht="15.95" hidden="1" customHeight="1">
      <c r="A617" s="146" t="s">
        <v>6796</v>
      </c>
      <c r="B617" s="140" t="s">
        <v>1231</v>
      </c>
      <c r="C617" s="141" t="s">
        <v>591</v>
      </c>
      <c r="D617" s="153"/>
      <c r="E617" s="142">
        <v>7.6762700000000006</v>
      </c>
      <c r="F617" s="154">
        <f t="shared" si="9"/>
        <v>0</v>
      </c>
    </row>
    <row r="618" spans="1:6" ht="15.95" hidden="1" customHeight="1">
      <c r="A618" s="146" t="s">
        <v>6797</v>
      </c>
      <c r="B618" s="140" t="s">
        <v>1233</v>
      </c>
      <c r="C618" s="141" t="s">
        <v>591</v>
      </c>
      <c r="D618" s="153"/>
      <c r="E618" s="142">
        <v>9.9404480000000017</v>
      </c>
      <c r="F618" s="154">
        <f t="shared" si="9"/>
        <v>0</v>
      </c>
    </row>
    <row r="619" spans="1:6" ht="15.95" hidden="1" customHeight="1">
      <c r="A619" s="146" t="s">
        <v>6798</v>
      </c>
      <c r="B619" s="140" t="s">
        <v>1235</v>
      </c>
      <c r="C619" s="145" t="s">
        <v>591</v>
      </c>
      <c r="D619" s="153"/>
      <c r="E619" s="142">
        <v>11.020786000000001</v>
      </c>
      <c r="F619" s="154">
        <f t="shared" si="9"/>
        <v>0</v>
      </c>
    </row>
    <row r="620" spans="1:6" ht="15.95" hidden="1" customHeight="1">
      <c r="A620" s="146" t="s">
        <v>6799</v>
      </c>
      <c r="B620" s="140" t="s">
        <v>1237</v>
      </c>
      <c r="C620" s="143" t="s">
        <v>591</v>
      </c>
      <c r="D620" s="153"/>
      <c r="E620" s="142">
        <v>11.160744000000001</v>
      </c>
      <c r="F620" s="154">
        <f t="shared" si="9"/>
        <v>0</v>
      </c>
    </row>
    <row r="621" spans="1:6" ht="15.95" hidden="1" customHeight="1">
      <c r="A621" s="146" t="s">
        <v>6800</v>
      </c>
      <c r="B621" s="140" t="s">
        <v>1239</v>
      </c>
      <c r="C621" s="143" t="s">
        <v>591</v>
      </c>
      <c r="D621" s="153"/>
      <c r="E621" s="142">
        <v>12.556166000000001</v>
      </c>
      <c r="F621" s="154">
        <f t="shared" si="9"/>
        <v>0</v>
      </c>
    </row>
    <row r="622" spans="1:6" ht="15.95" hidden="1" customHeight="1">
      <c r="A622" s="139" t="s">
        <v>6801</v>
      </c>
      <c r="B622" s="144" t="s">
        <v>1241</v>
      </c>
      <c r="C622" s="143" t="s">
        <v>9</v>
      </c>
      <c r="D622" s="153"/>
      <c r="E622" s="142"/>
      <c r="F622" s="154">
        <f t="shared" si="9"/>
        <v>0</v>
      </c>
    </row>
    <row r="623" spans="1:6" ht="15.95" hidden="1" customHeight="1">
      <c r="A623" s="146" t="s">
        <v>6802</v>
      </c>
      <c r="B623" s="140" t="s">
        <v>1243</v>
      </c>
      <c r="C623" s="143" t="s">
        <v>591</v>
      </c>
      <c r="D623" s="153"/>
      <c r="E623" s="142">
        <v>5.3710949999999995</v>
      </c>
      <c r="F623" s="154">
        <f t="shared" si="9"/>
        <v>0</v>
      </c>
    </row>
    <row r="624" spans="1:6" ht="15.95" hidden="1" customHeight="1">
      <c r="A624" s="146" t="s">
        <v>6803</v>
      </c>
      <c r="B624" s="140" t="s">
        <v>1245</v>
      </c>
      <c r="C624" s="143" t="s">
        <v>591</v>
      </c>
      <c r="D624" s="153"/>
      <c r="E624" s="142">
        <v>5.6176649999999997</v>
      </c>
      <c r="F624" s="154">
        <f t="shared" si="9"/>
        <v>0</v>
      </c>
    </row>
    <row r="625" spans="1:6" ht="15.95" hidden="1" customHeight="1">
      <c r="A625" s="146" t="s">
        <v>6804</v>
      </c>
      <c r="B625" s="140" t="s">
        <v>1247</v>
      </c>
      <c r="C625" s="143" t="s">
        <v>591</v>
      </c>
      <c r="D625" s="153"/>
      <c r="E625" s="142">
        <v>6.0825449999999996</v>
      </c>
      <c r="F625" s="154">
        <f t="shared" si="9"/>
        <v>0</v>
      </c>
    </row>
    <row r="626" spans="1:6" ht="15.95" hidden="1" customHeight="1">
      <c r="A626" s="146" t="s">
        <v>6805</v>
      </c>
      <c r="B626" s="140" t="s">
        <v>1249</v>
      </c>
      <c r="C626" s="145" t="s">
        <v>591</v>
      </c>
      <c r="D626" s="153"/>
      <c r="E626" s="142">
        <v>6.6021900000000002</v>
      </c>
      <c r="F626" s="154">
        <f t="shared" si="9"/>
        <v>0</v>
      </c>
    </row>
    <row r="627" spans="1:6" ht="15.95" hidden="1" customHeight="1">
      <c r="A627" s="146" t="s">
        <v>6806</v>
      </c>
      <c r="B627" s="140" t="s">
        <v>1251</v>
      </c>
      <c r="C627" s="141" t="s">
        <v>591</v>
      </c>
      <c r="D627" s="153"/>
      <c r="E627" s="142">
        <v>8.4673049999999996</v>
      </c>
      <c r="F627" s="154">
        <f t="shared" si="9"/>
        <v>0</v>
      </c>
    </row>
    <row r="628" spans="1:6" ht="15.95" hidden="1" customHeight="1">
      <c r="A628" s="146" t="s">
        <v>6807</v>
      </c>
      <c r="B628" s="140" t="s">
        <v>1253</v>
      </c>
      <c r="C628" s="143" t="s">
        <v>591</v>
      </c>
      <c r="D628" s="153"/>
      <c r="E628" s="142">
        <v>16.690055999999998</v>
      </c>
      <c r="F628" s="154">
        <f t="shared" si="9"/>
        <v>0</v>
      </c>
    </row>
    <row r="629" spans="1:6" ht="15.95" hidden="1" customHeight="1">
      <c r="A629" s="146" t="s">
        <v>6808</v>
      </c>
      <c r="B629" s="140" t="s">
        <v>1255</v>
      </c>
      <c r="C629" s="141" t="s">
        <v>591</v>
      </c>
      <c r="D629" s="153"/>
      <c r="E629" s="142">
        <v>18.25892</v>
      </c>
      <c r="F629" s="154">
        <f t="shared" si="9"/>
        <v>0</v>
      </c>
    </row>
    <row r="630" spans="1:6" ht="15.95" hidden="1" customHeight="1">
      <c r="A630" s="139" t="s">
        <v>6809</v>
      </c>
      <c r="B630" s="144" t="s">
        <v>1257</v>
      </c>
      <c r="C630" s="141" t="s">
        <v>9</v>
      </c>
      <c r="D630" s="153"/>
      <c r="E630" s="142"/>
      <c r="F630" s="154">
        <f t="shared" si="9"/>
        <v>0</v>
      </c>
    </row>
    <row r="631" spans="1:6" ht="15.95" hidden="1" customHeight="1">
      <c r="A631" s="146" t="s">
        <v>6810</v>
      </c>
      <c r="B631" s="140" t="s">
        <v>1259</v>
      </c>
      <c r="C631" s="141" t="s">
        <v>591</v>
      </c>
      <c r="D631" s="153"/>
      <c r="E631" s="142">
        <v>450</v>
      </c>
      <c r="F631" s="154">
        <f t="shared" si="9"/>
        <v>0</v>
      </c>
    </row>
    <row r="632" spans="1:6" ht="15.95" hidden="1" customHeight="1">
      <c r="A632" s="146" t="s">
        <v>6811</v>
      </c>
      <c r="B632" s="140" t="s">
        <v>1261</v>
      </c>
      <c r="C632" s="141" t="s">
        <v>591</v>
      </c>
      <c r="D632" s="153"/>
      <c r="E632" s="142">
        <v>470</v>
      </c>
      <c r="F632" s="154">
        <f t="shared" si="9"/>
        <v>0</v>
      </c>
    </row>
    <row r="633" spans="1:6" ht="15.95" hidden="1" customHeight="1">
      <c r="A633" s="146" t="s">
        <v>6812</v>
      </c>
      <c r="B633" s="140" t="s">
        <v>1263</v>
      </c>
      <c r="C633" s="141" t="s">
        <v>591</v>
      </c>
      <c r="D633" s="153"/>
      <c r="E633" s="142">
        <v>490</v>
      </c>
      <c r="F633" s="154">
        <f t="shared" si="9"/>
        <v>0</v>
      </c>
    </row>
    <row r="634" spans="1:6" ht="15.95" hidden="1" customHeight="1">
      <c r="A634" s="146" t="s">
        <v>6813</v>
      </c>
      <c r="B634" s="140" t="s">
        <v>1265</v>
      </c>
      <c r="C634" s="141" t="s">
        <v>591</v>
      </c>
      <c r="D634" s="153"/>
      <c r="E634" s="142">
        <v>510</v>
      </c>
      <c r="F634" s="154">
        <f t="shared" si="9"/>
        <v>0</v>
      </c>
    </row>
    <row r="635" spans="1:6" ht="15.95" hidden="1" customHeight="1">
      <c r="A635" s="146" t="s">
        <v>6814</v>
      </c>
      <c r="B635" s="140" t="s">
        <v>1267</v>
      </c>
      <c r="C635" s="141" t="s">
        <v>591</v>
      </c>
      <c r="D635" s="153"/>
      <c r="E635" s="142">
        <v>520</v>
      </c>
      <c r="F635" s="154">
        <f t="shared" si="9"/>
        <v>0</v>
      </c>
    </row>
    <row r="636" spans="1:6" ht="15.95" hidden="1" customHeight="1">
      <c r="A636" s="146" t="s">
        <v>6815</v>
      </c>
      <c r="B636" s="140" t="s">
        <v>1269</v>
      </c>
      <c r="C636" s="141" t="s">
        <v>591</v>
      </c>
      <c r="D636" s="153"/>
      <c r="E636" s="142">
        <v>540</v>
      </c>
      <c r="F636" s="154">
        <f t="shared" si="9"/>
        <v>0</v>
      </c>
    </row>
    <row r="637" spans="1:6" ht="15.95" hidden="1" customHeight="1">
      <c r="A637" s="146" t="s">
        <v>6816</v>
      </c>
      <c r="B637" s="140" t="s">
        <v>1271</v>
      </c>
      <c r="C637" s="141" t="s">
        <v>591</v>
      </c>
      <c r="D637" s="153"/>
      <c r="E637" s="142">
        <v>560</v>
      </c>
      <c r="F637" s="154">
        <f t="shared" si="9"/>
        <v>0</v>
      </c>
    </row>
    <row r="638" spans="1:6" ht="15.95" hidden="1" customHeight="1">
      <c r="A638" s="139" t="s">
        <v>6817</v>
      </c>
      <c r="B638" s="144" t="s">
        <v>1273</v>
      </c>
      <c r="C638" s="141" t="s">
        <v>9</v>
      </c>
      <c r="D638" s="153"/>
      <c r="E638" s="142"/>
      <c r="F638" s="154">
        <f t="shared" si="9"/>
        <v>0</v>
      </c>
    </row>
    <row r="639" spans="1:6" ht="15.95" hidden="1" customHeight="1">
      <c r="A639" s="146" t="s">
        <v>6818</v>
      </c>
      <c r="B639" s="140" t="s">
        <v>1275</v>
      </c>
      <c r="C639" s="141" t="s">
        <v>12</v>
      </c>
      <c r="D639" s="153"/>
      <c r="E639" s="142">
        <v>33</v>
      </c>
      <c r="F639" s="154">
        <f t="shared" si="9"/>
        <v>0</v>
      </c>
    </row>
    <row r="640" spans="1:6" ht="15.95" hidden="1" customHeight="1">
      <c r="A640" s="146" t="s">
        <v>6819</v>
      </c>
      <c r="B640" s="140" t="s">
        <v>1277</v>
      </c>
      <c r="C640" s="141" t="s">
        <v>12</v>
      </c>
      <c r="D640" s="153"/>
      <c r="E640" s="142">
        <v>41</v>
      </c>
      <c r="F640" s="154">
        <f t="shared" si="9"/>
        <v>0</v>
      </c>
    </row>
    <row r="641" spans="1:6" ht="15.95" hidden="1" customHeight="1">
      <c r="A641" s="146" t="s">
        <v>6820</v>
      </c>
      <c r="B641" s="140" t="s">
        <v>1279</v>
      </c>
      <c r="C641" s="141" t="s">
        <v>12</v>
      </c>
      <c r="D641" s="153"/>
      <c r="E641" s="142">
        <v>51</v>
      </c>
      <c r="F641" s="154">
        <f t="shared" si="9"/>
        <v>0</v>
      </c>
    </row>
    <row r="642" spans="1:6" ht="15.95" hidden="1" customHeight="1">
      <c r="A642" s="146" t="s">
        <v>6821</v>
      </c>
      <c r="B642" s="140" t="s">
        <v>1281</v>
      </c>
      <c r="C642" s="141" t="s">
        <v>12</v>
      </c>
      <c r="D642" s="153"/>
      <c r="E642" s="142">
        <v>61</v>
      </c>
      <c r="F642" s="154">
        <f t="shared" si="9"/>
        <v>0</v>
      </c>
    </row>
    <row r="643" spans="1:6" ht="15.95" hidden="1" customHeight="1">
      <c r="A643" s="148" t="s">
        <v>6822</v>
      </c>
      <c r="B643" s="144" t="s">
        <v>1283</v>
      </c>
      <c r="C643" s="143" t="s">
        <v>9</v>
      </c>
      <c r="D643" s="153"/>
      <c r="E643" s="142"/>
      <c r="F643" s="154">
        <f t="shared" si="9"/>
        <v>0</v>
      </c>
    </row>
    <row r="644" spans="1:6" ht="15.95" hidden="1" customHeight="1">
      <c r="A644" s="146" t="s">
        <v>6823</v>
      </c>
      <c r="B644" s="140" t="s">
        <v>1285</v>
      </c>
      <c r="C644" s="141" t="s">
        <v>12</v>
      </c>
      <c r="D644" s="153"/>
      <c r="E644" s="142">
        <v>17.50121</v>
      </c>
      <c r="F644" s="154">
        <f t="shared" si="9"/>
        <v>0</v>
      </c>
    </row>
    <row r="645" spans="1:6" ht="15.95" hidden="1" customHeight="1">
      <c r="A645" s="146" t="s">
        <v>6824</v>
      </c>
      <c r="B645" s="140" t="s">
        <v>1287</v>
      </c>
      <c r="C645" s="141" t="s">
        <v>12</v>
      </c>
      <c r="D645" s="153"/>
      <c r="E645" s="142">
        <v>25</v>
      </c>
      <c r="F645" s="154">
        <f t="shared" ref="F645:F708" si="10">E645*D645</f>
        <v>0</v>
      </c>
    </row>
    <row r="646" spans="1:6" ht="15.95" hidden="1" customHeight="1">
      <c r="A646" s="146" t="s">
        <v>6825</v>
      </c>
      <c r="B646" s="140" t="s">
        <v>1289</v>
      </c>
      <c r="C646" s="141" t="s">
        <v>12</v>
      </c>
      <c r="D646" s="153"/>
      <c r="E646" s="142">
        <v>30</v>
      </c>
      <c r="F646" s="154">
        <f t="shared" si="10"/>
        <v>0</v>
      </c>
    </row>
    <row r="647" spans="1:6" ht="15.95" hidden="1" customHeight="1">
      <c r="A647" s="146" t="s">
        <v>6826</v>
      </c>
      <c r="B647" s="140" t="s">
        <v>1291</v>
      </c>
      <c r="C647" s="141" t="s">
        <v>12</v>
      </c>
      <c r="D647" s="153"/>
      <c r="E647" s="142">
        <v>35</v>
      </c>
      <c r="F647" s="154">
        <f t="shared" si="10"/>
        <v>0</v>
      </c>
    </row>
    <row r="648" spans="1:6" ht="15.95" hidden="1" customHeight="1">
      <c r="A648" s="146" t="s">
        <v>6827</v>
      </c>
      <c r="B648" s="140" t="s">
        <v>1293</v>
      </c>
      <c r="C648" s="141" t="s">
        <v>12</v>
      </c>
      <c r="D648" s="153"/>
      <c r="E648" s="142">
        <v>40</v>
      </c>
      <c r="F648" s="154">
        <f t="shared" si="10"/>
        <v>0</v>
      </c>
    </row>
    <row r="649" spans="1:6" ht="15.95" hidden="1" customHeight="1">
      <c r="A649" s="139" t="s">
        <v>6828</v>
      </c>
      <c r="B649" s="144" t="s">
        <v>1295</v>
      </c>
      <c r="C649" s="141" t="s">
        <v>9</v>
      </c>
      <c r="D649" s="153"/>
      <c r="E649" s="142"/>
      <c r="F649" s="154">
        <f t="shared" si="10"/>
        <v>0</v>
      </c>
    </row>
    <row r="650" spans="1:6" ht="15.95" hidden="1" customHeight="1">
      <c r="A650" s="146" t="s">
        <v>6829</v>
      </c>
      <c r="B650" s="140" t="s">
        <v>1297</v>
      </c>
      <c r="C650" s="141" t="s">
        <v>12</v>
      </c>
      <c r="D650" s="153"/>
      <c r="E650" s="142">
        <v>82.092365000000001</v>
      </c>
      <c r="F650" s="154">
        <f t="shared" si="10"/>
        <v>0</v>
      </c>
    </row>
    <row r="651" spans="1:6" ht="15.95" hidden="1" customHeight="1">
      <c r="A651" s="146" t="s">
        <v>6830</v>
      </c>
      <c r="B651" s="140" t="s">
        <v>1299</v>
      </c>
      <c r="C651" s="141" t="s">
        <v>12</v>
      </c>
      <c r="D651" s="153"/>
      <c r="E651" s="142">
        <v>81.213760000000008</v>
      </c>
      <c r="F651" s="154">
        <f t="shared" si="10"/>
        <v>0</v>
      </c>
    </row>
    <row r="652" spans="1:6" ht="15.95" hidden="1" customHeight="1">
      <c r="A652" s="146" t="s">
        <v>6831</v>
      </c>
      <c r="B652" s="140" t="s">
        <v>1301</v>
      </c>
      <c r="C652" s="141" t="s">
        <v>12</v>
      </c>
      <c r="D652" s="153"/>
      <c r="E652" s="142">
        <v>462.40776</v>
      </c>
      <c r="F652" s="154">
        <f t="shared" si="10"/>
        <v>0</v>
      </c>
    </row>
    <row r="653" spans="1:6" ht="15.95" hidden="1" customHeight="1">
      <c r="A653" s="139" t="s">
        <v>6832</v>
      </c>
      <c r="B653" s="144" t="s">
        <v>1303</v>
      </c>
      <c r="C653" s="143" t="s">
        <v>9</v>
      </c>
      <c r="D653" s="153"/>
      <c r="E653" s="142"/>
      <c r="F653" s="154">
        <f t="shared" si="10"/>
        <v>0</v>
      </c>
    </row>
    <row r="654" spans="1:6" ht="15.95" hidden="1" customHeight="1">
      <c r="A654" s="146" t="s">
        <v>6833</v>
      </c>
      <c r="B654" s="140" t="s">
        <v>1305</v>
      </c>
      <c r="C654" s="141" t="s">
        <v>12</v>
      </c>
      <c r="D654" s="153"/>
      <c r="E654" s="142">
        <v>327.08015</v>
      </c>
      <c r="F654" s="154">
        <f t="shared" si="10"/>
        <v>0</v>
      </c>
    </row>
    <row r="655" spans="1:6" ht="15.95" hidden="1" customHeight="1">
      <c r="A655" s="146" t="s">
        <v>6834</v>
      </c>
      <c r="B655" s="140" t="s">
        <v>1307</v>
      </c>
      <c r="C655" s="141" t="s">
        <v>12</v>
      </c>
      <c r="D655" s="153"/>
      <c r="E655" s="142">
        <v>327.08015</v>
      </c>
      <c r="F655" s="154">
        <f t="shared" si="10"/>
        <v>0</v>
      </c>
    </row>
    <row r="656" spans="1:6" ht="15.95" hidden="1" customHeight="1">
      <c r="A656" s="146" t="s">
        <v>6835</v>
      </c>
      <c r="B656" s="140" t="s">
        <v>1309</v>
      </c>
      <c r="C656" s="141" t="s">
        <v>12</v>
      </c>
      <c r="D656" s="153"/>
      <c r="E656" s="142">
        <v>327.08015</v>
      </c>
      <c r="F656" s="154">
        <f t="shared" si="10"/>
        <v>0</v>
      </c>
    </row>
    <row r="657" spans="1:6" ht="15.95" hidden="1" customHeight="1">
      <c r="A657" s="146" t="s">
        <v>6836</v>
      </c>
      <c r="B657" s="140" t="s">
        <v>1311</v>
      </c>
      <c r="C657" s="141" t="s">
        <v>12</v>
      </c>
      <c r="D657" s="153"/>
      <c r="E657" s="142">
        <v>419.17579900000004</v>
      </c>
      <c r="F657" s="154">
        <f t="shared" si="10"/>
        <v>0</v>
      </c>
    </row>
    <row r="658" spans="1:6" ht="15.95" hidden="1" customHeight="1">
      <c r="A658" s="146" t="s">
        <v>6837</v>
      </c>
      <c r="B658" s="140" t="s">
        <v>1313</v>
      </c>
      <c r="C658" s="141" t="s">
        <v>12</v>
      </c>
      <c r="D658" s="153"/>
      <c r="E658" s="142">
        <v>419.17579900000004</v>
      </c>
      <c r="F658" s="154">
        <f t="shared" si="10"/>
        <v>0</v>
      </c>
    </row>
    <row r="659" spans="1:6" ht="15.95" hidden="1" customHeight="1">
      <c r="A659" s="146" t="s">
        <v>6838</v>
      </c>
      <c r="B659" s="140" t="s">
        <v>1315</v>
      </c>
      <c r="C659" s="141" t="s">
        <v>12</v>
      </c>
      <c r="D659" s="153"/>
      <c r="E659" s="142">
        <v>419.17579900000004</v>
      </c>
      <c r="F659" s="154">
        <f t="shared" si="10"/>
        <v>0</v>
      </c>
    </row>
    <row r="660" spans="1:6" ht="15.95" hidden="1" customHeight="1">
      <c r="A660" s="146" t="s">
        <v>6839</v>
      </c>
      <c r="B660" s="140" t="s">
        <v>1317</v>
      </c>
      <c r="C660" s="141" t="s">
        <v>12</v>
      </c>
      <c r="D660" s="153"/>
      <c r="E660" s="142">
        <v>327.08015</v>
      </c>
      <c r="F660" s="154">
        <f t="shared" si="10"/>
        <v>0</v>
      </c>
    </row>
    <row r="661" spans="1:6" ht="15.95" hidden="1" customHeight="1">
      <c r="A661" s="139" t="s">
        <v>6840</v>
      </c>
      <c r="B661" s="144" t="s">
        <v>1319</v>
      </c>
      <c r="C661" s="141" t="s">
        <v>9</v>
      </c>
      <c r="D661" s="153"/>
      <c r="E661" s="142"/>
      <c r="F661" s="154">
        <f t="shared" si="10"/>
        <v>0</v>
      </c>
    </row>
    <row r="662" spans="1:6" ht="15.95" hidden="1" customHeight="1">
      <c r="A662" s="146" t="s">
        <v>6841</v>
      </c>
      <c r="B662" s="140" t="s">
        <v>1321</v>
      </c>
      <c r="C662" s="141" t="s">
        <v>12</v>
      </c>
      <c r="D662" s="153"/>
      <c r="E662" s="142">
        <v>1.5</v>
      </c>
      <c r="F662" s="154">
        <f t="shared" si="10"/>
        <v>0</v>
      </c>
    </row>
    <row r="663" spans="1:6" ht="15.95" hidden="1" customHeight="1">
      <c r="A663" s="146" t="s">
        <v>6842</v>
      </c>
      <c r="B663" s="140" t="s">
        <v>1323</v>
      </c>
      <c r="C663" s="141" t="s">
        <v>12</v>
      </c>
      <c r="D663" s="153"/>
      <c r="E663" s="142">
        <v>1.5</v>
      </c>
      <c r="F663" s="154">
        <f t="shared" si="10"/>
        <v>0</v>
      </c>
    </row>
    <row r="664" spans="1:6" ht="15.95" hidden="1" customHeight="1">
      <c r="A664" s="146" t="s">
        <v>6843</v>
      </c>
      <c r="B664" s="140" t="s">
        <v>1325</v>
      </c>
      <c r="C664" s="141" t="s">
        <v>12</v>
      </c>
      <c r="D664" s="153"/>
      <c r="E664" s="142">
        <v>1.5</v>
      </c>
      <c r="F664" s="154">
        <f t="shared" si="10"/>
        <v>0</v>
      </c>
    </row>
    <row r="665" spans="1:6" ht="15.95" hidden="1" customHeight="1">
      <c r="A665" s="139" t="s">
        <v>6844</v>
      </c>
      <c r="B665" s="144" t="s">
        <v>1327</v>
      </c>
      <c r="C665" s="141" t="s">
        <v>9</v>
      </c>
      <c r="D665" s="153"/>
      <c r="E665" s="142"/>
      <c r="F665" s="154">
        <f t="shared" si="10"/>
        <v>0</v>
      </c>
    </row>
    <row r="666" spans="1:6" ht="15.95" hidden="1" customHeight="1">
      <c r="A666" s="146" t="s">
        <v>6845</v>
      </c>
      <c r="B666" s="140" t="s">
        <v>1329</v>
      </c>
      <c r="C666" s="141" t="s">
        <v>12</v>
      </c>
      <c r="D666" s="153"/>
      <c r="E666" s="142">
        <v>1.5</v>
      </c>
      <c r="F666" s="154">
        <f t="shared" si="10"/>
        <v>0</v>
      </c>
    </row>
    <row r="667" spans="1:6" ht="15.95" hidden="1" customHeight="1">
      <c r="A667" s="146" t="s">
        <v>6846</v>
      </c>
      <c r="B667" s="140" t="s">
        <v>1331</v>
      </c>
      <c r="C667" s="141" t="s">
        <v>12</v>
      </c>
      <c r="D667" s="153"/>
      <c r="E667" s="142">
        <v>1.5</v>
      </c>
      <c r="F667" s="154">
        <f t="shared" si="10"/>
        <v>0</v>
      </c>
    </row>
    <row r="668" spans="1:6" ht="15.95" hidden="1" customHeight="1">
      <c r="A668" s="146" t="s">
        <v>6847</v>
      </c>
      <c r="B668" s="140" t="s">
        <v>1333</v>
      </c>
      <c r="C668" s="141" t="s">
        <v>12</v>
      </c>
      <c r="D668" s="153"/>
      <c r="E668" s="142">
        <v>1.5</v>
      </c>
      <c r="F668" s="154">
        <f t="shared" si="10"/>
        <v>0</v>
      </c>
    </row>
    <row r="669" spans="1:6" ht="15.95" hidden="1" customHeight="1">
      <c r="A669" s="146" t="s">
        <v>6848</v>
      </c>
      <c r="B669" s="140" t="s">
        <v>1335</v>
      </c>
      <c r="C669" s="141" t="s">
        <v>12</v>
      </c>
      <c r="D669" s="153"/>
      <c r="E669" s="142">
        <v>1.5</v>
      </c>
      <c r="F669" s="154">
        <f t="shared" si="10"/>
        <v>0</v>
      </c>
    </row>
    <row r="670" spans="1:6" ht="15.95" hidden="1" customHeight="1">
      <c r="A670" s="146" t="s">
        <v>6849</v>
      </c>
      <c r="B670" s="140" t="s">
        <v>1337</v>
      </c>
      <c r="C670" s="141" t="s">
        <v>12</v>
      </c>
      <c r="D670" s="153"/>
      <c r="E670" s="142">
        <v>1.5</v>
      </c>
      <c r="F670" s="154">
        <f t="shared" si="10"/>
        <v>0</v>
      </c>
    </row>
    <row r="671" spans="1:6" ht="15.95" hidden="1" customHeight="1">
      <c r="A671" s="139" t="s">
        <v>6850</v>
      </c>
      <c r="B671" s="140" t="s">
        <v>1339</v>
      </c>
      <c r="C671" s="141" t="s">
        <v>12</v>
      </c>
      <c r="D671" s="153"/>
      <c r="E671" s="142">
        <v>98.707895000000008</v>
      </c>
      <c r="F671" s="154">
        <f t="shared" si="10"/>
        <v>0</v>
      </c>
    </row>
    <row r="672" spans="1:6" ht="15.95" hidden="1" customHeight="1">
      <c r="A672" s="139" t="s">
        <v>6851</v>
      </c>
      <c r="B672" s="140" t="s">
        <v>1341</v>
      </c>
      <c r="C672" s="141" t="s">
        <v>12</v>
      </c>
      <c r="D672" s="153"/>
      <c r="E672" s="142">
        <v>124.579897</v>
      </c>
      <c r="F672" s="154">
        <f t="shared" si="10"/>
        <v>0</v>
      </c>
    </row>
    <row r="673" spans="1:6" ht="15.95" hidden="1" customHeight="1">
      <c r="A673" s="139" t="s">
        <v>6852</v>
      </c>
      <c r="B673" s="140" t="s">
        <v>1343</v>
      </c>
      <c r="C673" s="141" t="s">
        <v>12</v>
      </c>
      <c r="D673" s="153"/>
      <c r="E673" s="142">
        <v>49.36533</v>
      </c>
      <c r="F673" s="154">
        <f t="shared" si="10"/>
        <v>0</v>
      </c>
    </row>
    <row r="674" spans="1:6" ht="15.95" hidden="1" customHeight="1">
      <c r="A674" s="139" t="s">
        <v>6853</v>
      </c>
      <c r="B674" s="140" t="s">
        <v>1345</v>
      </c>
      <c r="C674" s="141" t="s">
        <v>12</v>
      </c>
      <c r="D674" s="153"/>
      <c r="E674" s="142">
        <v>56.94785000000001</v>
      </c>
      <c r="F674" s="154">
        <f t="shared" si="10"/>
        <v>0</v>
      </c>
    </row>
    <row r="675" spans="1:6" ht="15.95" hidden="1" customHeight="1">
      <c r="A675" s="139" t="s">
        <v>6854</v>
      </c>
      <c r="B675" s="140" t="s">
        <v>1347</v>
      </c>
      <c r="C675" s="141" t="s">
        <v>12</v>
      </c>
      <c r="D675" s="153"/>
      <c r="E675" s="142">
        <v>111.85737999999999</v>
      </c>
      <c r="F675" s="154">
        <f t="shared" si="10"/>
        <v>0</v>
      </c>
    </row>
    <row r="676" spans="1:6" ht="15.95" hidden="1" customHeight="1">
      <c r="A676" s="148" t="s">
        <v>6855</v>
      </c>
      <c r="B676" s="140" t="s">
        <v>1349</v>
      </c>
      <c r="C676" s="141" t="s">
        <v>12</v>
      </c>
      <c r="D676" s="153"/>
      <c r="E676" s="142">
        <v>158.662205</v>
      </c>
      <c r="F676" s="154">
        <f t="shared" si="10"/>
        <v>0</v>
      </c>
    </row>
    <row r="677" spans="1:6" ht="15.95" hidden="1" customHeight="1">
      <c r="A677" s="139" t="s">
        <v>6856</v>
      </c>
      <c r="B677" s="140" t="s">
        <v>1351</v>
      </c>
      <c r="C677" s="143" t="s">
        <v>1352</v>
      </c>
      <c r="D677" s="153"/>
      <c r="E677" s="142">
        <v>17.379960000000001</v>
      </c>
      <c r="F677" s="154">
        <f t="shared" si="10"/>
        <v>0</v>
      </c>
    </row>
    <row r="678" spans="1:6" ht="15.95" hidden="1" customHeight="1">
      <c r="A678" s="139" t="s">
        <v>6857</v>
      </c>
      <c r="B678" s="140" t="s">
        <v>1354</v>
      </c>
      <c r="C678" s="143" t="s">
        <v>1352</v>
      </c>
      <c r="D678" s="153"/>
      <c r="E678" s="142">
        <v>110.08242</v>
      </c>
      <c r="F678" s="154">
        <f t="shared" si="10"/>
        <v>0</v>
      </c>
    </row>
    <row r="679" spans="1:6" ht="15.95" hidden="1" customHeight="1">
      <c r="A679" s="139" t="s">
        <v>6858</v>
      </c>
      <c r="B679" s="140" t="s">
        <v>1356</v>
      </c>
      <c r="C679" s="143" t="s">
        <v>1357</v>
      </c>
      <c r="D679" s="153"/>
      <c r="E679" s="142">
        <v>297.66379499999999</v>
      </c>
      <c r="F679" s="154">
        <f t="shared" si="10"/>
        <v>0</v>
      </c>
    </row>
    <row r="680" spans="1:6" ht="15.95" hidden="1" customHeight="1">
      <c r="A680" s="139" t="s">
        <v>6859</v>
      </c>
      <c r="B680" s="140" t="s">
        <v>1359</v>
      </c>
      <c r="C680" s="143" t="s">
        <v>1357</v>
      </c>
      <c r="D680" s="153"/>
      <c r="E680" s="142">
        <v>348.12624</v>
      </c>
      <c r="F680" s="154">
        <f t="shared" si="10"/>
        <v>0</v>
      </c>
    </row>
    <row r="681" spans="1:6" ht="15.95" hidden="1" customHeight="1">
      <c r="A681" s="139" t="s">
        <v>6860</v>
      </c>
      <c r="B681" s="140" t="s">
        <v>1361</v>
      </c>
      <c r="C681" s="143" t="s">
        <v>1352</v>
      </c>
      <c r="D681" s="153"/>
      <c r="E681" s="142">
        <v>31.176300000000001</v>
      </c>
      <c r="F681" s="154">
        <f t="shared" si="10"/>
        <v>0</v>
      </c>
    </row>
    <row r="682" spans="1:6" ht="15.95" hidden="1" customHeight="1">
      <c r="A682" s="139" t="s">
        <v>6861</v>
      </c>
      <c r="B682" s="140" t="s">
        <v>1363</v>
      </c>
      <c r="C682" s="143" t="s">
        <v>1352</v>
      </c>
      <c r="D682" s="153"/>
      <c r="E682" s="142">
        <v>66.266175000000004</v>
      </c>
      <c r="F682" s="154">
        <f t="shared" si="10"/>
        <v>0</v>
      </c>
    </row>
    <row r="683" spans="1:6" ht="15.95" hidden="1" customHeight="1">
      <c r="A683" s="139" t="s">
        <v>6862</v>
      </c>
      <c r="B683" s="144" t="s">
        <v>1365</v>
      </c>
      <c r="C683" s="143" t="s">
        <v>9</v>
      </c>
      <c r="D683" s="153"/>
      <c r="E683" s="142"/>
      <c r="F683" s="154">
        <f t="shared" si="10"/>
        <v>0</v>
      </c>
    </row>
    <row r="684" spans="1:6" ht="15.95" hidden="1" customHeight="1">
      <c r="A684" s="146" t="s">
        <v>6863</v>
      </c>
      <c r="B684" s="140" t="s">
        <v>1367</v>
      </c>
      <c r="C684" s="143" t="s">
        <v>1357</v>
      </c>
      <c r="D684" s="153"/>
      <c r="E684" s="142">
        <v>17.985240000000001</v>
      </c>
      <c r="F684" s="154">
        <f t="shared" si="10"/>
        <v>0</v>
      </c>
    </row>
    <row r="685" spans="1:6" ht="20.100000000000001" customHeight="1">
      <c r="A685" s="146" t="s">
        <v>6864</v>
      </c>
      <c r="B685" s="140" t="s">
        <v>1369</v>
      </c>
      <c r="C685" s="143" t="s">
        <v>1357</v>
      </c>
      <c r="D685" s="153">
        <v>35.85</v>
      </c>
      <c r="E685" s="142">
        <v>29</v>
      </c>
      <c r="F685" s="154">
        <f t="shared" si="10"/>
        <v>1039.6500000000001</v>
      </c>
    </row>
    <row r="686" spans="1:6" ht="15.95" hidden="1" customHeight="1">
      <c r="A686" s="139" t="s">
        <v>6865</v>
      </c>
      <c r="B686" s="140" t="s">
        <v>1371</v>
      </c>
      <c r="C686" s="143" t="s">
        <v>1352</v>
      </c>
      <c r="D686" s="153"/>
      <c r="E686" s="142">
        <v>25</v>
      </c>
      <c r="F686" s="154">
        <f t="shared" si="10"/>
        <v>0</v>
      </c>
    </row>
    <row r="687" spans="1:6" ht="15.95" hidden="1" customHeight="1">
      <c r="A687" s="139" t="s">
        <v>6866</v>
      </c>
      <c r="B687" s="140" t="s">
        <v>1373</v>
      </c>
      <c r="C687" s="143" t="s">
        <v>1352</v>
      </c>
      <c r="D687" s="153"/>
      <c r="E687" s="142">
        <v>67.006424999999993</v>
      </c>
      <c r="F687" s="154">
        <f t="shared" si="10"/>
        <v>0</v>
      </c>
    </row>
    <row r="688" spans="1:6" ht="15.95" hidden="1" customHeight="1">
      <c r="A688" s="148" t="s">
        <v>6867</v>
      </c>
      <c r="B688" s="140" t="s">
        <v>1375</v>
      </c>
      <c r="C688" s="143" t="s">
        <v>1352</v>
      </c>
      <c r="D688" s="153"/>
      <c r="E688" s="142">
        <v>25.775325000000002</v>
      </c>
      <c r="F688" s="154">
        <f t="shared" si="10"/>
        <v>0</v>
      </c>
    </row>
    <row r="689" spans="1:6" ht="15.95" hidden="1" customHeight="1">
      <c r="A689" s="139" t="s">
        <v>6868</v>
      </c>
      <c r="B689" s="140" t="s">
        <v>1377</v>
      </c>
      <c r="C689" s="143" t="s">
        <v>1352</v>
      </c>
      <c r="D689" s="153"/>
      <c r="E689" s="142">
        <v>64.770799999999994</v>
      </c>
      <c r="F689" s="154">
        <f t="shared" si="10"/>
        <v>0</v>
      </c>
    </row>
    <row r="690" spans="1:6" ht="15.95" hidden="1" customHeight="1">
      <c r="A690" s="139" t="s">
        <v>6869</v>
      </c>
      <c r="B690" s="140" t="s">
        <v>1379</v>
      </c>
      <c r="C690" s="143" t="s">
        <v>1352</v>
      </c>
      <c r="D690" s="153"/>
      <c r="E690" s="142">
        <v>31.882479999999997</v>
      </c>
      <c r="F690" s="154">
        <f t="shared" si="10"/>
        <v>0</v>
      </c>
    </row>
    <row r="691" spans="1:6" ht="15.95" hidden="1" customHeight="1">
      <c r="A691" s="139" t="s">
        <v>6870</v>
      </c>
      <c r="B691" s="140" t="s">
        <v>1381</v>
      </c>
      <c r="C691" s="143" t="s">
        <v>1352</v>
      </c>
      <c r="D691" s="153"/>
      <c r="E691" s="142">
        <v>30.848649999999996</v>
      </c>
      <c r="F691" s="154">
        <f t="shared" si="10"/>
        <v>0</v>
      </c>
    </row>
    <row r="692" spans="1:6" ht="15.95" hidden="1" customHeight="1">
      <c r="A692" s="139" t="s">
        <v>6871</v>
      </c>
      <c r="B692" s="140" t="s">
        <v>1383</v>
      </c>
      <c r="C692" s="141" t="s">
        <v>1357</v>
      </c>
      <c r="D692" s="153"/>
      <c r="E692" s="142">
        <v>18.4603</v>
      </c>
      <c r="F692" s="154">
        <f t="shared" si="10"/>
        <v>0</v>
      </c>
    </row>
    <row r="693" spans="1:6" ht="15.95" hidden="1" customHeight="1">
      <c r="A693" s="139" t="s">
        <v>6872</v>
      </c>
      <c r="B693" s="140" t="s">
        <v>1385</v>
      </c>
      <c r="C693" s="143" t="s">
        <v>1352</v>
      </c>
      <c r="D693" s="153"/>
      <c r="E693" s="142">
        <v>2.5</v>
      </c>
      <c r="F693" s="154">
        <f t="shared" si="10"/>
        <v>0</v>
      </c>
    </row>
    <row r="694" spans="1:6" ht="15.95" hidden="1" customHeight="1">
      <c r="A694" s="139" t="s">
        <v>6873</v>
      </c>
      <c r="B694" s="140" t="s">
        <v>1387</v>
      </c>
      <c r="C694" s="143" t="s">
        <v>1352</v>
      </c>
      <c r="D694" s="153"/>
      <c r="E694" s="142">
        <v>5</v>
      </c>
      <c r="F694" s="154">
        <f t="shared" si="10"/>
        <v>0</v>
      </c>
    </row>
    <row r="695" spans="1:6" ht="15.95" hidden="1" customHeight="1">
      <c r="A695" s="139" t="s">
        <v>6874</v>
      </c>
      <c r="B695" s="140" t="s">
        <v>1389</v>
      </c>
      <c r="C695" s="143" t="s">
        <v>1352</v>
      </c>
      <c r="D695" s="153"/>
      <c r="E695" s="142">
        <v>1.9</v>
      </c>
      <c r="F695" s="154">
        <f t="shared" si="10"/>
        <v>0</v>
      </c>
    </row>
    <row r="696" spans="1:6" ht="15.95" hidden="1" customHeight="1">
      <c r="A696" s="139" t="s">
        <v>6875</v>
      </c>
      <c r="B696" s="140" t="s">
        <v>1391</v>
      </c>
      <c r="C696" s="143" t="s">
        <v>1352</v>
      </c>
      <c r="D696" s="153"/>
      <c r="E696" s="142">
        <v>8.2801500000000008</v>
      </c>
      <c r="F696" s="154">
        <f t="shared" si="10"/>
        <v>0</v>
      </c>
    </row>
    <row r="697" spans="1:6" ht="15.95" hidden="1" customHeight="1">
      <c r="A697" s="139" t="s">
        <v>6876</v>
      </c>
      <c r="B697" s="140" t="s">
        <v>1393</v>
      </c>
      <c r="C697" s="141" t="s">
        <v>1352</v>
      </c>
      <c r="D697" s="153"/>
      <c r="E697" s="142">
        <v>3.7</v>
      </c>
      <c r="F697" s="154">
        <f t="shared" si="10"/>
        <v>0</v>
      </c>
    </row>
    <row r="698" spans="1:6" ht="15.95" hidden="1" customHeight="1">
      <c r="A698" s="148" t="s">
        <v>6877</v>
      </c>
      <c r="B698" s="140" t="s">
        <v>1395</v>
      </c>
      <c r="C698" s="141" t="s">
        <v>1352</v>
      </c>
      <c r="D698" s="153"/>
      <c r="E698" s="142">
        <v>3.6</v>
      </c>
      <c r="F698" s="154">
        <f t="shared" si="10"/>
        <v>0</v>
      </c>
    </row>
    <row r="699" spans="1:6" ht="15.95" hidden="1" customHeight="1">
      <c r="A699" s="139" t="s">
        <v>6878</v>
      </c>
      <c r="B699" s="140" t="s">
        <v>1397</v>
      </c>
      <c r="C699" s="141" t="s">
        <v>12</v>
      </c>
      <c r="D699" s="153"/>
      <c r="E699" s="142">
        <v>450.04287999999997</v>
      </c>
      <c r="F699" s="154">
        <f t="shared" si="10"/>
        <v>0</v>
      </c>
    </row>
    <row r="700" spans="1:6" ht="15.95" hidden="1" customHeight="1">
      <c r="A700" s="139" t="s">
        <v>6879</v>
      </c>
      <c r="B700" s="140" t="s">
        <v>1399</v>
      </c>
      <c r="C700" s="141" t="s">
        <v>1352</v>
      </c>
      <c r="D700" s="153"/>
      <c r="E700" s="142">
        <v>46.07694</v>
      </c>
      <c r="F700" s="154">
        <f t="shared" si="10"/>
        <v>0</v>
      </c>
    </row>
    <row r="701" spans="1:6" ht="15.95" hidden="1" customHeight="1">
      <c r="A701" s="139" t="s">
        <v>6880</v>
      </c>
      <c r="B701" s="140" t="s">
        <v>1401</v>
      </c>
      <c r="C701" s="141" t="s">
        <v>1352</v>
      </c>
      <c r="D701" s="153"/>
      <c r="E701" s="142">
        <v>36.579410000000003</v>
      </c>
      <c r="F701" s="154">
        <f t="shared" si="10"/>
        <v>0</v>
      </c>
    </row>
    <row r="702" spans="1:6" ht="15.95" hidden="1" customHeight="1">
      <c r="A702" s="139" t="s">
        <v>6881</v>
      </c>
      <c r="B702" s="140" t="s">
        <v>1403</v>
      </c>
      <c r="C702" s="141" t="s">
        <v>12</v>
      </c>
      <c r="D702" s="153"/>
      <c r="E702" s="142">
        <v>337.01436000000001</v>
      </c>
      <c r="F702" s="154">
        <f t="shared" si="10"/>
        <v>0</v>
      </c>
    </row>
    <row r="703" spans="1:6" ht="15.95" hidden="1" customHeight="1">
      <c r="A703" s="139" t="s">
        <v>6882</v>
      </c>
      <c r="B703" s="140" t="s">
        <v>1405</v>
      </c>
      <c r="C703" s="141" t="s">
        <v>12</v>
      </c>
      <c r="D703" s="153"/>
      <c r="E703" s="142">
        <v>350.50368000000003</v>
      </c>
      <c r="F703" s="154">
        <f t="shared" si="10"/>
        <v>0</v>
      </c>
    </row>
    <row r="704" spans="1:6" ht="15.95" hidden="1" customHeight="1">
      <c r="A704" s="139" t="s">
        <v>6883</v>
      </c>
      <c r="B704" s="140" t="s">
        <v>1407</v>
      </c>
      <c r="C704" s="141" t="s">
        <v>12</v>
      </c>
      <c r="D704" s="153"/>
      <c r="E704" s="142">
        <v>310</v>
      </c>
      <c r="F704" s="154">
        <f t="shared" si="10"/>
        <v>0</v>
      </c>
    </row>
    <row r="705" spans="1:6" ht="15.95" hidden="1" customHeight="1">
      <c r="A705" s="139" t="s">
        <v>6884</v>
      </c>
      <c r="B705" s="140" t="s">
        <v>1409</v>
      </c>
      <c r="C705" s="141" t="s">
        <v>12</v>
      </c>
      <c r="D705" s="153"/>
      <c r="E705" s="142">
        <v>520</v>
      </c>
      <c r="F705" s="154">
        <f t="shared" si="10"/>
        <v>0</v>
      </c>
    </row>
    <row r="706" spans="1:6" ht="15.95" hidden="1" customHeight="1">
      <c r="A706" s="139" t="s">
        <v>6885</v>
      </c>
      <c r="B706" s="144" t="s">
        <v>1411</v>
      </c>
      <c r="C706" s="143" t="s">
        <v>9</v>
      </c>
      <c r="D706" s="153"/>
      <c r="E706" s="142"/>
      <c r="F706" s="154">
        <f t="shared" si="10"/>
        <v>0</v>
      </c>
    </row>
    <row r="707" spans="1:6" ht="15.95" hidden="1" customHeight="1">
      <c r="A707" s="146" t="s">
        <v>6886</v>
      </c>
      <c r="B707" s="140" t="s">
        <v>1413</v>
      </c>
      <c r="C707" s="141" t="s">
        <v>12</v>
      </c>
      <c r="D707" s="153"/>
      <c r="E707" s="142">
        <v>600</v>
      </c>
      <c r="F707" s="154">
        <f t="shared" si="10"/>
        <v>0</v>
      </c>
    </row>
    <row r="708" spans="1:6" ht="15.95" hidden="1" customHeight="1">
      <c r="A708" s="146" t="s">
        <v>6887</v>
      </c>
      <c r="B708" s="140" t="s">
        <v>1415</v>
      </c>
      <c r="C708" s="141" t="s">
        <v>12</v>
      </c>
      <c r="D708" s="153"/>
      <c r="E708" s="142">
        <v>400</v>
      </c>
      <c r="F708" s="154">
        <f t="shared" si="10"/>
        <v>0</v>
      </c>
    </row>
    <row r="709" spans="1:6" ht="15.95" hidden="1" customHeight="1">
      <c r="A709" s="139" t="s">
        <v>6888</v>
      </c>
      <c r="B709" s="144" t="s">
        <v>1417</v>
      </c>
      <c r="C709" s="143" t="s">
        <v>9</v>
      </c>
      <c r="D709" s="153"/>
      <c r="E709" s="142"/>
      <c r="F709" s="154">
        <f t="shared" ref="F709:F772" si="11">E709*D709</f>
        <v>0</v>
      </c>
    </row>
    <row r="710" spans="1:6" ht="15.95" hidden="1" customHeight="1">
      <c r="A710" s="146" t="s">
        <v>6889</v>
      </c>
      <c r="B710" s="140" t="s">
        <v>1419</v>
      </c>
      <c r="C710" s="141" t="s">
        <v>12</v>
      </c>
      <c r="D710" s="153"/>
      <c r="E710" s="142">
        <v>0.73497900000000016</v>
      </c>
      <c r="F710" s="154">
        <f t="shared" si="11"/>
        <v>0</v>
      </c>
    </row>
    <row r="711" spans="1:6" ht="15.95" hidden="1" customHeight="1">
      <c r="A711" s="146" t="s">
        <v>6890</v>
      </c>
      <c r="B711" s="140" t="s">
        <v>1421</v>
      </c>
      <c r="C711" s="141" t="s">
        <v>12</v>
      </c>
      <c r="D711" s="153"/>
      <c r="E711" s="142">
        <v>0.7963340000000001</v>
      </c>
      <c r="F711" s="154">
        <f t="shared" si="11"/>
        <v>0</v>
      </c>
    </row>
    <row r="712" spans="1:6" ht="15.95" hidden="1" customHeight="1">
      <c r="A712" s="146" t="s">
        <v>6891</v>
      </c>
      <c r="B712" s="140" t="s">
        <v>1423</v>
      </c>
      <c r="C712" s="141" t="s">
        <v>12</v>
      </c>
      <c r="D712" s="153"/>
      <c r="E712" s="142">
        <v>0.979433</v>
      </c>
      <c r="F712" s="154">
        <f t="shared" si="11"/>
        <v>0</v>
      </c>
    </row>
    <row r="713" spans="1:6" ht="15.95" hidden="1" customHeight="1">
      <c r="A713" s="146" t="s">
        <v>6892</v>
      </c>
      <c r="B713" s="140" t="s">
        <v>1425</v>
      </c>
      <c r="C713" s="141" t="s">
        <v>12</v>
      </c>
      <c r="D713" s="153"/>
      <c r="E713" s="142">
        <v>1.4175560000000003</v>
      </c>
      <c r="F713" s="154">
        <f t="shared" si="11"/>
        <v>0</v>
      </c>
    </row>
    <row r="714" spans="1:6" ht="15.95" hidden="1" customHeight="1">
      <c r="A714" s="146" t="s">
        <v>6893</v>
      </c>
      <c r="B714" s="140" t="s">
        <v>1427</v>
      </c>
      <c r="C714" s="141" t="s">
        <v>12</v>
      </c>
      <c r="D714" s="153"/>
      <c r="E714" s="142">
        <v>2.2134000000000005</v>
      </c>
      <c r="F714" s="154">
        <f t="shared" si="11"/>
        <v>0</v>
      </c>
    </row>
    <row r="715" spans="1:6" ht="15.95" hidden="1" customHeight="1">
      <c r="A715" s="148" t="s">
        <v>6894</v>
      </c>
      <c r="B715" s="144" t="s">
        <v>1429</v>
      </c>
      <c r="C715" s="143" t="s">
        <v>9</v>
      </c>
      <c r="D715" s="153"/>
      <c r="E715" s="142"/>
      <c r="F715" s="154">
        <f t="shared" si="11"/>
        <v>0</v>
      </c>
    </row>
    <row r="716" spans="1:6" ht="15.95" hidden="1" customHeight="1">
      <c r="A716" s="146" t="s">
        <v>6895</v>
      </c>
      <c r="B716" s="140" t="s">
        <v>1431</v>
      </c>
      <c r="C716" s="141" t="s">
        <v>12</v>
      </c>
      <c r="D716" s="153"/>
      <c r="E716" s="142">
        <v>0.85866900000000013</v>
      </c>
      <c r="F716" s="154">
        <f t="shared" si="11"/>
        <v>0</v>
      </c>
    </row>
    <row r="717" spans="1:6" ht="15.95" hidden="1" customHeight="1">
      <c r="A717" s="146" t="s">
        <v>6896</v>
      </c>
      <c r="B717" s="140" t="s">
        <v>1433</v>
      </c>
      <c r="C717" s="141" t="s">
        <v>12</v>
      </c>
      <c r="D717" s="153"/>
      <c r="E717" s="142">
        <v>0.94736600000000004</v>
      </c>
      <c r="F717" s="154">
        <f t="shared" si="11"/>
        <v>0</v>
      </c>
    </row>
    <row r="718" spans="1:6" ht="15.95" hidden="1" customHeight="1">
      <c r="A718" s="146" t="s">
        <v>6897</v>
      </c>
      <c r="B718" s="140" t="s">
        <v>1435</v>
      </c>
      <c r="C718" s="141" t="s">
        <v>12</v>
      </c>
      <c r="D718" s="153"/>
      <c r="E718" s="142">
        <v>1.024184</v>
      </c>
      <c r="F718" s="154">
        <f t="shared" si="11"/>
        <v>0</v>
      </c>
    </row>
    <row r="719" spans="1:6" ht="15.95" hidden="1" customHeight="1">
      <c r="A719" s="146" t="s">
        <v>6898</v>
      </c>
      <c r="B719" s="140" t="s">
        <v>1437</v>
      </c>
      <c r="C719" s="141" t="s">
        <v>12</v>
      </c>
      <c r="D719" s="153"/>
      <c r="E719" s="142">
        <v>1.779183</v>
      </c>
      <c r="F719" s="154">
        <f t="shared" si="11"/>
        <v>0</v>
      </c>
    </row>
    <row r="720" spans="1:6" ht="15.95" hidden="1" customHeight="1">
      <c r="A720" s="146" t="s">
        <v>6899</v>
      </c>
      <c r="B720" s="140" t="s">
        <v>1439</v>
      </c>
      <c r="C720" s="141" t="s">
        <v>12</v>
      </c>
      <c r="D720" s="153"/>
      <c r="E720" s="142">
        <v>2.4117940000000004</v>
      </c>
      <c r="F720" s="154">
        <f t="shared" si="11"/>
        <v>0</v>
      </c>
    </row>
    <row r="721" spans="1:6" ht="15.95" hidden="1" customHeight="1">
      <c r="A721" s="139" t="s">
        <v>6900</v>
      </c>
      <c r="B721" s="144" t="s">
        <v>1441</v>
      </c>
      <c r="C721" s="143" t="s">
        <v>9</v>
      </c>
      <c r="D721" s="153"/>
      <c r="E721" s="142"/>
      <c r="F721" s="154">
        <f t="shared" si="11"/>
        <v>0</v>
      </c>
    </row>
    <row r="722" spans="1:6" ht="15.95" hidden="1" customHeight="1">
      <c r="A722" s="146" t="s">
        <v>6901</v>
      </c>
      <c r="B722" s="140" t="s">
        <v>1443</v>
      </c>
      <c r="C722" s="141" t="s">
        <v>12</v>
      </c>
      <c r="D722" s="153"/>
      <c r="E722" s="142">
        <v>201.56016099999999</v>
      </c>
      <c r="F722" s="154">
        <f t="shared" si="11"/>
        <v>0</v>
      </c>
    </row>
    <row r="723" spans="1:6" ht="15.95" hidden="1" customHeight="1">
      <c r="A723" s="146" t="s">
        <v>6902</v>
      </c>
      <c r="B723" s="140" t="s">
        <v>1445</v>
      </c>
      <c r="C723" s="141" t="s">
        <v>12</v>
      </c>
      <c r="D723" s="153"/>
      <c r="E723" s="142">
        <v>201.56016099999999</v>
      </c>
      <c r="F723" s="154">
        <f t="shared" si="11"/>
        <v>0</v>
      </c>
    </row>
    <row r="724" spans="1:6" ht="15.95" hidden="1" customHeight="1">
      <c r="A724" s="146" t="s">
        <v>6903</v>
      </c>
      <c r="B724" s="140" t="s">
        <v>1447</v>
      </c>
      <c r="C724" s="141" t="s">
        <v>12</v>
      </c>
      <c r="D724" s="153"/>
      <c r="E724" s="142">
        <v>201.56016099999999</v>
      </c>
      <c r="F724" s="154">
        <f t="shared" si="11"/>
        <v>0</v>
      </c>
    </row>
    <row r="725" spans="1:6" ht="15.95" hidden="1" customHeight="1">
      <c r="A725" s="146" t="s">
        <v>6904</v>
      </c>
      <c r="B725" s="140" t="s">
        <v>1449</v>
      </c>
      <c r="C725" s="141" t="s">
        <v>12</v>
      </c>
      <c r="D725" s="153"/>
      <c r="E725" s="142">
        <v>201.56016099999999</v>
      </c>
      <c r="F725" s="154">
        <f t="shared" si="11"/>
        <v>0</v>
      </c>
    </row>
    <row r="726" spans="1:6" ht="15.95" hidden="1" customHeight="1">
      <c r="A726" s="146" t="s">
        <v>6905</v>
      </c>
      <c r="B726" s="140" t="s">
        <v>1451</v>
      </c>
      <c r="C726" s="141" t="s">
        <v>12</v>
      </c>
      <c r="D726" s="153"/>
      <c r="E726" s="142">
        <v>227.24062000000001</v>
      </c>
      <c r="F726" s="154">
        <f t="shared" si="11"/>
        <v>0</v>
      </c>
    </row>
    <row r="727" spans="1:6" ht="15.95" hidden="1" customHeight="1">
      <c r="A727" s="146" t="s">
        <v>6906</v>
      </c>
      <c r="B727" s="140" t="s">
        <v>1453</v>
      </c>
      <c r="C727" s="141" t="s">
        <v>12</v>
      </c>
      <c r="D727" s="153"/>
      <c r="E727" s="142">
        <v>280.01505399999996</v>
      </c>
      <c r="F727" s="154">
        <f t="shared" si="11"/>
        <v>0</v>
      </c>
    </row>
    <row r="728" spans="1:6" ht="15.95" hidden="1" customHeight="1">
      <c r="A728" s="146" t="s">
        <v>6907</v>
      </c>
      <c r="B728" s="140" t="s">
        <v>1455</v>
      </c>
      <c r="C728" s="141" t="s">
        <v>12</v>
      </c>
      <c r="D728" s="153"/>
      <c r="E728" s="142">
        <v>252.26847799999999</v>
      </c>
      <c r="F728" s="154">
        <f t="shared" si="11"/>
        <v>0</v>
      </c>
    </row>
    <row r="729" spans="1:6" ht="15.95" hidden="1" customHeight="1">
      <c r="A729" s="146" t="s">
        <v>6908</v>
      </c>
      <c r="B729" s="140" t="s">
        <v>1457</v>
      </c>
      <c r="C729" s="141" t="s">
        <v>12</v>
      </c>
      <c r="D729" s="153"/>
      <c r="E729" s="142">
        <v>252.26847799999999</v>
      </c>
      <c r="F729" s="154">
        <f t="shared" si="11"/>
        <v>0</v>
      </c>
    </row>
    <row r="730" spans="1:6" ht="15.95" hidden="1" customHeight="1">
      <c r="A730" s="146" t="s">
        <v>6909</v>
      </c>
      <c r="B730" s="140" t="s">
        <v>1459</v>
      </c>
      <c r="C730" s="141" t="s">
        <v>12</v>
      </c>
      <c r="D730" s="153"/>
      <c r="E730" s="142">
        <v>252.26847799999999</v>
      </c>
      <c r="F730" s="154">
        <f t="shared" si="11"/>
        <v>0</v>
      </c>
    </row>
    <row r="731" spans="1:6" ht="15.95" hidden="1" customHeight="1">
      <c r="A731" s="146" t="s">
        <v>6910</v>
      </c>
      <c r="B731" s="140" t="s">
        <v>1461</v>
      </c>
      <c r="C731" s="141" t="s">
        <v>12</v>
      </c>
      <c r="D731" s="153"/>
      <c r="E731" s="142">
        <v>278.18618299999997</v>
      </c>
      <c r="F731" s="154">
        <f t="shared" si="11"/>
        <v>0</v>
      </c>
    </row>
    <row r="732" spans="1:6" ht="15.95" hidden="1" customHeight="1">
      <c r="A732" s="146" t="s">
        <v>6911</v>
      </c>
      <c r="B732" s="140" t="s">
        <v>1463</v>
      </c>
      <c r="C732" s="141" t="s">
        <v>12</v>
      </c>
      <c r="D732" s="153"/>
      <c r="E732" s="142">
        <v>291.99284399999999</v>
      </c>
      <c r="F732" s="154">
        <f t="shared" si="11"/>
        <v>0</v>
      </c>
    </row>
    <row r="733" spans="1:6" ht="15.95" hidden="1" customHeight="1">
      <c r="A733" s="146" t="s">
        <v>6912</v>
      </c>
      <c r="B733" s="140" t="s">
        <v>1465</v>
      </c>
      <c r="C733" s="141" t="s">
        <v>12</v>
      </c>
      <c r="D733" s="153"/>
      <c r="E733" s="142">
        <v>411.233724</v>
      </c>
      <c r="F733" s="154">
        <f t="shared" si="11"/>
        <v>0</v>
      </c>
    </row>
    <row r="734" spans="1:6" ht="15.95" hidden="1" customHeight="1">
      <c r="A734" s="146" t="s">
        <v>6913</v>
      </c>
      <c r="B734" s="140" t="s">
        <v>1467</v>
      </c>
      <c r="C734" s="141" t="s">
        <v>12</v>
      </c>
      <c r="D734" s="153"/>
      <c r="E734" s="142">
        <v>470</v>
      </c>
      <c r="F734" s="154">
        <f t="shared" si="11"/>
        <v>0</v>
      </c>
    </row>
    <row r="735" spans="1:6" ht="15.95" hidden="1" customHeight="1">
      <c r="A735" s="139" t="s">
        <v>6914</v>
      </c>
      <c r="B735" s="144" t="s">
        <v>1469</v>
      </c>
      <c r="C735" s="143" t="s">
        <v>9</v>
      </c>
      <c r="D735" s="153"/>
      <c r="E735" s="142"/>
      <c r="F735" s="154">
        <f t="shared" si="11"/>
        <v>0</v>
      </c>
    </row>
    <row r="736" spans="1:6" ht="15.95" hidden="1" customHeight="1">
      <c r="A736" s="146" t="s">
        <v>6915</v>
      </c>
      <c r="B736" s="140" t="s">
        <v>1471</v>
      </c>
      <c r="C736" s="141" t="s">
        <v>12</v>
      </c>
      <c r="D736" s="153"/>
      <c r="E736" s="142">
        <v>234.50179499999999</v>
      </c>
      <c r="F736" s="154">
        <f t="shared" si="11"/>
        <v>0</v>
      </c>
    </row>
    <row r="737" spans="1:6" ht="15.95" hidden="1" customHeight="1">
      <c r="A737" s="146" t="s">
        <v>6916</v>
      </c>
      <c r="B737" s="140" t="s">
        <v>1473</v>
      </c>
      <c r="C737" s="141" t="s">
        <v>12</v>
      </c>
      <c r="D737" s="153"/>
      <c r="E737" s="142">
        <v>234.50179499999999</v>
      </c>
      <c r="F737" s="154">
        <f t="shared" si="11"/>
        <v>0</v>
      </c>
    </row>
    <row r="738" spans="1:6" ht="15.95" hidden="1" customHeight="1">
      <c r="A738" s="146" t="s">
        <v>6917</v>
      </c>
      <c r="B738" s="140" t="s">
        <v>1475</v>
      </c>
      <c r="C738" s="141" t="s">
        <v>12</v>
      </c>
      <c r="D738" s="153"/>
      <c r="E738" s="142">
        <v>234.50179499999999</v>
      </c>
      <c r="F738" s="154">
        <f t="shared" si="11"/>
        <v>0</v>
      </c>
    </row>
    <row r="739" spans="1:6" ht="15.95" hidden="1" customHeight="1">
      <c r="A739" s="146" t="s">
        <v>6918</v>
      </c>
      <c r="B739" s="140" t="s">
        <v>1477</v>
      </c>
      <c r="C739" s="141" t="s">
        <v>12</v>
      </c>
      <c r="D739" s="153"/>
      <c r="E739" s="142">
        <v>234.50179499999999</v>
      </c>
      <c r="F739" s="154">
        <f t="shared" si="11"/>
        <v>0</v>
      </c>
    </row>
    <row r="740" spans="1:6" ht="15.95" hidden="1" customHeight="1">
      <c r="A740" s="146" t="s">
        <v>6919</v>
      </c>
      <c r="B740" s="140" t="s">
        <v>1479</v>
      </c>
      <c r="C740" s="141" t="s">
        <v>12</v>
      </c>
      <c r="D740" s="153"/>
      <c r="E740" s="142">
        <v>251.814134</v>
      </c>
      <c r="F740" s="154">
        <f t="shared" si="11"/>
        <v>0</v>
      </c>
    </row>
    <row r="741" spans="1:6" ht="15.95" hidden="1" customHeight="1">
      <c r="A741" s="146" t="s">
        <v>6920</v>
      </c>
      <c r="B741" s="140" t="s">
        <v>1481</v>
      </c>
      <c r="C741" s="141" t="s">
        <v>12</v>
      </c>
      <c r="D741" s="153"/>
      <c r="E741" s="142">
        <v>251.814134</v>
      </c>
      <c r="F741" s="154">
        <f t="shared" si="11"/>
        <v>0</v>
      </c>
    </row>
    <row r="742" spans="1:6" ht="15.95" hidden="1" customHeight="1">
      <c r="A742" s="146" t="s">
        <v>6921</v>
      </c>
      <c r="B742" s="140" t="s">
        <v>1483</v>
      </c>
      <c r="C742" s="141" t="s">
        <v>12</v>
      </c>
      <c r="D742" s="153"/>
      <c r="E742" s="142">
        <v>291.92932999999999</v>
      </c>
      <c r="F742" s="154">
        <f t="shared" si="11"/>
        <v>0</v>
      </c>
    </row>
    <row r="743" spans="1:6" ht="15.95" hidden="1" customHeight="1">
      <c r="A743" s="146" t="s">
        <v>6922</v>
      </c>
      <c r="B743" s="140" t="s">
        <v>1485</v>
      </c>
      <c r="C743" s="141" t="s">
        <v>12</v>
      </c>
      <c r="D743" s="153"/>
      <c r="E743" s="142">
        <v>291.92932999999999</v>
      </c>
      <c r="F743" s="154">
        <f t="shared" si="11"/>
        <v>0</v>
      </c>
    </row>
    <row r="744" spans="1:6" ht="15.95" hidden="1" customHeight="1">
      <c r="A744" s="146" t="s">
        <v>6923</v>
      </c>
      <c r="B744" s="140" t="s">
        <v>1487</v>
      </c>
      <c r="C744" s="141" t="s">
        <v>12</v>
      </c>
      <c r="D744" s="153"/>
      <c r="E744" s="142">
        <v>291.92932999999999</v>
      </c>
      <c r="F744" s="154">
        <f t="shared" si="11"/>
        <v>0</v>
      </c>
    </row>
    <row r="745" spans="1:6" ht="15.95" hidden="1" customHeight="1">
      <c r="A745" s="146" t="s">
        <v>6924</v>
      </c>
      <c r="B745" s="140" t="s">
        <v>1489</v>
      </c>
      <c r="C745" s="141" t="s">
        <v>12</v>
      </c>
      <c r="D745" s="153"/>
      <c r="E745" s="142">
        <v>327.92537799999997</v>
      </c>
      <c r="F745" s="154">
        <f t="shared" si="11"/>
        <v>0</v>
      </c>
    </row>
    <row r="746" spans="1:6" ht="15.95" hidden="1" customHeight="1">
      <c r="A746" s="146" t="s">
        <v>6925</v>
      </c>
      <c r="B746" s="140" t="s">
        <v>1491</v>
      </c>
      <c r="C746" s="141" t="s">
        <v>12</v>
      </c>
      <c r="D746" s="153"/>
      <c r="E746" s="142">
        <v>336.50299100000001</v>
      </c>
      <c r="F746" s="154">
        <f t="shared" si="11"/>
        <v>0</v>
      </c>
    </row>
    <row r="747" spans="1:6" ht="15.95" hidden="1" customHeight="1">
      <c r="A747" s="146" t="s">
        <v>6926</v>
      </c>
      <c r="B747" s="140" t="s">
        <v>1493</v>
      </c>
      <c r="C747" s="141" t="s">
        <v>12</v>
      </c>
      <c r="D747" s="153"/>
      <c r="E747" s="142">
        <v>444.06026500000002</v>
      </c>
      <c r="F747" s="154">
        <f t="shared" si="11"/>
        <v>0</v>
      </c>
    </row>
    <row r="748" spans="1:6" ht="15.95" hidden="1" customHeight="1">
      <c r="A748" s="146" t="s">
        <v>6927</v>
      </c>
      <c r="B748" s="140" t="s">
        <v>1495</v>
      </c>
      <c r="C748" s="141" t="s">
        <v>12</v>
      </c>
      <c r="D748" s="153"/>
      <c r="E748" s="142">
        <v>586.25138000000004</v>
      </c>
      <c r="F748" s="154">
        <f t="shared" si="11"/>
        <v>0</v>
      </c>
    </row>
    <row r="749" spans="1:6" ht="15.95" hidden="1" customHeight="1">
      <c r="A749" s="139" t="s">
        <v>6928</v>
      </c>
      <c r="B749" s="144" t="s">
        <v>1497</v>
      </c>
      <c r="C749" s="141" t="s">
        <v>9</v>
      </c>
      <c r="D749" s="153"/>
      <c r="E749" s="142"/>
      <c r="F749" s="154">
        <f t="shared" si="11"/>
        <v>0</v>
      </c>
    </row>
    <row r="750" spans="1:6" ht="15.95" hidden="1" customHeight="1">
      <c r="A750" s="146" t="s">
        <v>6929</v>
      </c>
      <c r="B750" s="140" t="s">
        <v>1499</v>
      </c>
      <c r="C750" s="141" t="s">
        <v>591</v>
      </c>
      <c r="D750" s="153"/>
      <c r="E750" s="142">
        <v>3.16</v>
      </c>
      <c r="F750" s="154">
        <f t="shared" si="11"/>
        <v>0</v>
      </c>
    </row>
    <row r="751" spans="1:6" ht="15.95" hidden="1" customHeight="1">
      <c r="A751" s="146" t="s">
        <v>6930</v>
      </c>
      <c r="B751" s="140" t="s">
        <v>1501</v>
      </c>
      <c r="C751" s="141" t="s">
        <v>591</v>
      </c>
      <c r="D751" s="153"/>
      <c r="E751" s="142">
        <v>3.16</v>
      </c>
      <c r="F751" s="154">
        <f t="shared" si="11"/>
        <v>0</v>
      </c>
    </row>
    <row r="752" spans="1:6" ht="15.95" hidden="1" customHeight="1">
      <c r="A752" s="146" t="s">
        <v>6931</v>
      </c>
      <c r="B752" s="140" t="s">
        <v>1503</v>
      </c>
      <c r="C752" s="145" t="s">
        <v>591</v>
      </c>
      <c r="D752" s="153"/>
      <c r="E752" s="142">
        <v>3.16</v>
      </c>
      <c r="F752" s="154">
        <f t="shared" si="11"/>
        <v>0</v>
      </c>
    </row>
    <row r="753" spans="1:6" ht="15.95" hidden="1" customHeight="1">
      <c r="A753" s="146" t="s">
        <v>6932</v>
      </c>
      <c r="B753" s="140" t="s">
        <v>2576</v>
      </c>
      <c r="C753" s="143" t="s">
        <v>591</v>
      </c>
      <c r="D753" s="153"/>
      <c r="E753" s="142">
        <v>3.16</v>
      </c>
      <c r="F753" s="154">
        <f t="shared" si="11"/>
        <v>0</v>
      </c>
    </row>
    <row r="754" spans="1:6" ht="15.95" hidden="1" customHeight="1">
      <c r="A754" s="146" t="s">
        <v>6933</v>
      </c>
      <c r="B754" s="140" t="s">
        <v>1505</v>
      </c>
      <c r="C754" s="143" t="s">
        <v>591</v>
      </c>
      <c r="D754" s="153"/>
      <c r="E754" s="142">
        <v>3.16</v>
      </c>
      <c r="F754" s="154">
        <f t="shared" si="11"/>
        <v>0</v>
      </c>
    </row>
    <row r="755" spans="1:6" ht="15.95" hidden="1" customHeight="1">
      <c r="A755" s="139" t="s">
        <v>6934</v>
      </c>
      <c r="B755" s="144" t="s">
        <v>1507</v>
      </c>
      <c r="C755" s="141" t="s">
        <v>9</v>
      </c>
      <c r="D755" s="153"/>
      <c r="E755" s="142"/>
      <c r="F755" s="154">
        <f t="shared" si="11"/>
        <v>0</v>
      </c>
    </row>
    <row r="756" spans="1:6" ht="15.95" hidden="1" customHeight="1">
      <c r="A756" s="146" t="s">
        <v>6935</v>
      </c>
      <c r="B756" s="140" t="s">
        <v>1509</v>
      </c>
      <c r="C756" s="141" t="s">
        <v>591</v>
      </c>
      <c r="D756" s="153"/>
      <c r="E756" s="142">
        <v>5.13</v>
      </c>
      <c r="F756" s="154">
        <f t="shared" si="11"/>
        <v>0</v>
      </c>
    </row>
    <row r="757" spans="1:6" ht="15.95" hidden="1" customHeight="1">
      <c r="A757" s="146" t="s">
        <v>6936</v>
      </c>
      <c r="B757" s="140" t="s">
        <v>1511</v>
      </c>
      <c r="C757" s="141" t="s">
        <v>591</v>
      </c>
      <c r="D757" s="153"/>
      <c r="E757" s="142">
        <v>5.13</v>
      </c>
      <c r="F757" s="154">
        <f t="shared" si="11"/>
        <v>0</v>
      </c>
    </row>
    <row r="758" spans="1:6" ht="15.95" hidden="1" customHeight="1">
      <c r="A758" s="146" t="s">
        <v>6937</v>
      </c>
      <c r="B758" s="140" t="s">
        <v>1513</v>
      </c>
      <c r="C758" s="145" t="s">
        <v>591</v>
      </c>
      <c r="D758" s="153"/>
      <c r="E758" s="142">
        <v>5.13</v>
      </c>
      <c r="F758" s="154">
        <f t="shared" si="11"/>
        <v>0</v>
      </c>
    </row>
    <row r="759" spans="1:6" ht="15.95" hidden="1" customHeight="1">
      <c r="A759" s="146" t="s">
        <v>6938</v>
      </c>
      <c r="B759" s="140" t="s">
        <v>1515</v>
      </c>
      <c r="C759" s="143" t="s">
        <v>591</v>
      </c>
      <c r="D759" s="153"/>
      <c r="E759" s="142">
        <v>5.13</v>
      </c>
      <c r="F759" s="154">
        <f t="shared" si="11"/>
        <v>0</v>
      </c>
    </row>
    <row r="760" spans="1:6" ht="15.95" hidden="1" customHeight="1">
      <c r="A760" s="146" t="s">
        <v>6939</v>
      </c>
      <c r="B760" s="140" t="s">
        <v>1517</v>
      </c>
      <c r="C760" s="143" t="s">
        <v>591</v>
      </c>
      <c r="D760" s="153"/>
      <c r="E760" s="142">
        <v>5.13</v>
      </c>
      <c r="F760" s="154">
        <f t="shared" si="11"/>
        <v>0</v>
      </c>
    </row>
    <row r="761" spans="1:6" ht="15.95" hidden="1" customHeight="1">
      <c r="A761" s="139" t="s">
        <v>6940</v>
      </c>
      <c r="B761" s="144" t="s">
        <v>1519</v>
      </c>
      <c r="C761" s="141" t="s">
        <v>9</v>
      </c>
      <c r="D761" s="153"/>
      <c r="E761" s="142"/>
      <c r="F761" s="154">
        <f t="shared" si="11"/>
        <v>0</v>
      </c>
    </row>
    <row r="762" spans="1:6" ht="15.95" hidden="1" customHeight="1">
      <c r="A762" s="146" t="s">
        <v>6941</v>
      </c>
      <c r="B762" s="140" t="s">
        <v>1521</v>
      </c>
      <c r="C762" s="141" t="s">
        <v>12</v>
      </c>
      <c r="D762" s="153"/>
      <c r="E762" s="142">
        <v>15</v>
      </c>
      <c r="F762" s="154">
        <f t="shared" si="11"/>
        <v>0</v>
      </c>
    </row>
    <row r="763" spans="1:6" ht="15.95" hidden="1" customHeight="1">
      <c r="A763" s="146" t="s">
        <v>6942</v>
      </c>
      <c r="B763" s="140" t="s">
        <v>1523</v>
      </c>
      <c r="C763" s="141" t="s">
        <v>12</v>
      </c>
      <c r="D763" s="153"/>
      <c r="E763" s="142">
        <v>15</v>
      </c>
      <c r="F763" s="154">
        <f t="shared" si="11"/>
        <v>0</v>
      </c>
    </row>
    <row r="764" spans="1:6" ht="15.95" hidden="1" customHeight="1">
      <c r="A764" s="146" t="s">
        <v>6943</v>
      </c>
      <c r="B764" s="140" t="s">
        <v>1525</v>
      </c>
      <c r="C764" s="141" t="s">
        <v>12</v>
      </c>
      <c r="D764" s="153"/>
      <c r="E764" s="142">
        <v>15</v>
      </c>
      <c r="F764" s="154">
        <f t="shared" si="11"/>
        <v>0</v>
      </c>
    </row>
    <row r="765" spans="1:6" ht="15.95" hidden="1" customHeight="1">
      <c r="A765" s="146" t="s">
        <v>6944</v>
      </c>
      <c r="B765" s="140" t="s">
        <v>1527</v>
      </c>
      <c r="C765" s="141" t="s">
        <v>12</v>
      </c>
      <c r="D765" s="153"/>
      <c r="E765" s="142">
        <v>15</v>
      </c>
      <c r="F765" s="154">
        <f t="shared" si="11"/>
        <v>0</v>
      </c>
    </row>
    <row r="766" spans="1:6" ht="15.95" hidden="1" customHeight="1">
      <c r="A766" s="146" t="s">
        <v>6945</v>
      </c>
      <c r="B766" s="140" t="s">
        <v>1529</v>
      </c>
      <c r="C766" s="141" t="s">
        <v>12</v>
      </c>
      <c r="D766" s="153"/>
      <c r="E766" s="142">
        <v>20</v>
      </c>
      <c r="F766" s="154">
        <f t="shared" si="11"/>
        <v>0</v>
      </c>
    </row>
    <row r="767" spans="1:6" ht="15.95" hidden="1" customHeight="1">
      <c r="A767" s="146" t="s">
        <v>6946</v>
      </c>
      <c r="B767" s="140" t="s">
        <v>1531</v>
      </c>
      <c r="C767" s="141" t="s">
        <v>12</v>
      </c>
      <c r="D767" s="153"/>
      <c r="E767" s="142">
        <v>20</v>
      </c>
      <c r="F767" s="154">
        <f t="shared" si="11"/>
        <v>0</v>
      </c>
    </row>
    <row r="768" spans="1:6" ht="15.95" hidden="1" customHeight="1">
      <c r="A768" s="146" t="s">
        <v>6947</v>
      </c>
      <c r="B768" s="140" t="s">
        <v>1533</v>
      </c>
      <c r="C768" s="141" t="s">
        <v>12</v>
      </c>
      <c r="D768" s="153"/>
      <c r="E768" s="142">
        <v>20</v>
      </c>
      <c r="F768" s="154">
        <f t="shared" si="11"/>
        <v>0</v>
      </c>
    </row>
    <row r="769" spans="1:6" ht="15.95" hidden="1" customHeight="1">
      <c r="A769" s="146" t="s">
        <v>6948</v>
      </c>
      <c r="B769" s="140" t="s">
        <v>1535</v>
      </c>
      <c r="C769" s="141" t="s">
        <v>12</v>
      </c>
      <c r="D769" s="153"/>
      <c r="E769" s="142">
        <v>20</v>
      </c>
      <c r="F769" s="154">
        <f t="shared" si="11"/>
        <v>0</v>
      </c>
    </row>
    <row r="770" spans="1:6" ht="15.95" hidden="1" customHeight="1">
      <c r="A770" s="146" t="s">
        <v>6949</v>
      </c>
      <c r="B770" s="140" t="s">
        <v>1537</v>
      </c>
      <c r="C770" s="141" t="s">
        <v>12</v>
      </c>
      <c r="D770" s="153"/>
      <c r="E770" s="142">
        <v>20</v>
      </c>
      <c r="F770" s="154">
        <f t="shared" si="11"/>
        <v>0</v>
      </c>
    </row>
    <row r="771" spans="1:6" ht="15.95" hidden="1" customHeight="1">
      <c r="A771" s="146" t="s">
        <v>6950</v>
      </c>
      <c r="B771" s="140" t="s">
        <v>1539</v>
      </c>
      <c r="C771" s="141" t="s">
        <v>12</v>
      </c>
      <c r="D771" s="153"/>
      <c r="E771" s="142">
        <v>22</v>
      </c>
      <c r="F771" s="154">
        <f t="shared" si="11"/>
        <v>0</v>
      </c>
    </row>
    <row r="772" spans="1:6" ht="15.95" hidden="1" customHeight="1">
      <c r="A772" s="146" t="s">
        <v>6951</v>
      </c>
      <c r="B772" s="140" t="s">
        <v>1541</v>
      </c>
      <c r="C772" s="141" t="s">
        <v>12</v>
      </c>
      <c r="D772" s="153"/>
      <c r="E772" s="142">
        <v>15</v>
      </c>
      <c r="F772" s="154">
        <f t="shared" si="11"/>
        <v>0</v>
      </c>
    </row>
    <row r="773" spans="1:6" ht="15.95" hidden="1" customHeight="1">
      <c r="A773" s="146" t="s">
        <v>6952</v>
      </c>
      <c r="B773" s="140" t="s">
        <v>1543</v>
      </c>
      <c r="C773" s="141" t="s">
        <v>12</v>
      </c>
      <c r="D773" s="153"/>
      <c r="E773" s="142">
        <v>15</v>
      </c>
      <c r="F773" s="154">
        <f t="shared" ref="F773:F836" si="12">E773*D773</f>
        <v>0</v>
      </c>
    </row>
    <row r="774" spans="1:6" ht="15.95" hidden="1" customHeight="1">
      <c r="A774" s="139" t="s">
        <v>6953</v>
      </c>
      <c r="B774" s="144" t="s">
        <v>1545</v>
      </c>
      <c r="C774" s="141" t="s">
        <v>9</v>
      </c>
      <c r="D774" s="153"/>
      <c r="E774" s="142"/>
      <c r="F774" s="154">
        <f t="shared" si="12"/>
        <v>0</v>
      </c>
    </row>
    <row r="775" spans="1:6" ht="15.95" hidden="1" customHeight="1">
      <c r="A775" s="146" t="s">
        <v>6954</v>
      </c>
      <c r="B775" s="140" t="s">
        <v>1547</v>
      </c>
      <c r="C775" s="141" t="s">
        <v>12</v>
      </c>
      <c r="D775" s="153"/>
      <c r="E775" s="142">
        <v>18</v>
      </c>
      <c r="F775" s="154">
        <f t="shared" si="12"/>
        <v>0</v>
      </c>
    </row>
    <row r="776" spans="1:6" ht="15.95" hidden="1" customHeight="1">
      <c r="A776" s="146" t="s">
        <v>6955</v>
      </c>
      <c r="B776" s="140" t="s">
        <v>1549</v>
      </c>
      <c r="C776" s="141" t="s">
        <v>12</v>
      </c>
      <c r="D776" s="153"/>
      <c r="E776" s="142">
        <v>18</v>
      </c>
      <c r="F776" s="154">
        <f t="shared" si="12"/>
        <v>0</v>
      </c>
    </row>
    <row r="777" spans="1:6" ht="15.95" hidden="1" customHeight="1">
      <c r="A777" s="146" t="s">
        <v>6956</v>
      </c>
      <c r="B777" s="140" t="s">
        <v>1551</v>
      </c>
      <c r="C777" s="141" t="s">
        <v>12</v>
      </c>
      <c r="D777" s="153"/>
      <c r="E777" s="142">
        <v>18</v>
      </c>
      <c r="F777" s="154">
        <f t="shared" si="12"/>
        <v>0</v>
      </c>
    </row>
    <row r="778" spans="1:6" ht="15.95" hidden="1" customHeight="1">
      <c r="A778" s="146" t="s">
        <v>6957</v>
      </c>
      <c r="B778" s="140" t="s">
        <v>1553</v>
      </c>
      <c r="C778" s="141" t="s">
        <v>12</v>
      </c>
      <c r="D778" s="153"/>
      <c r="E778" s="142">
        <v>18</v>
      </c>
      <c r="F778" s="154">
        <f t="shared" si="12"/>
        <v>0</v>
      </c>
    </row>
    <row r="779" spans="1:6" ht="15.95" hidden="1" customHeight="1">
      <c r="A779" s="146" t="s">
        <v>6958</v>
      </c>
      <c r="B779" s="140" t="s">
        <v>1555</v>
      </c>
      <c r="C779" s="141" t="s">
        <v>12</v>
      </c>
      <c r="D779" s="153"/>
      <c r="E779" s="142">
        <v>25</v>
      </c>
      <c r="F779" s="154">
        <f t="shared" si="12"/>
        <v>0</v>
      </c>
    </row>
    <row r="780" spans="1:6" ht="15.95" hidden="1" customHeight="1">
      <c r="A780" s="146" t="s">
        <v>6959</v>
      </c>
      <c r="B780" s="140" t="s">
        <v>1557</v>
      </c>
      <c r="C780" s="141" t="s">
        <v>12</v>
      </c>
      <c r="D780" s="153"/>
      <c r="E780" s="142">
        <v>25</v>
      </c>
      <c r="F780" s="154">
        <f t="shared" si="12"/>
        <v>0</v>
      </c>
    </row>
    <row r="781" spans="1:6" ht="15.95" hidden="1" customHeight="1">
      <c r="A781" s="146" t="s">
        <v>6960</v>
      </c>
      <c r="B781" s="140" t="s">
        <v>1559</v>
      </c>
      <c r="C781" s="141" t="s">
        <v>12</v>
      </c>
      <c r="D781" s="153"/>
      <c r="E781" s="142">
        <v>25</v>
      </c>
      <c r="F781" s="154">
        <f t="shared" si="12"/>
        <v>0</v>
      </c>
    </row>
    <row r="782" spans="1:6" ht="15.95" hidden="1" customHeight="1">
      <c r="A782" s="146" t="s">
        <v>6961</v>
      </c>
      <c r="B782" s="140" t="s">
        <v>1561</v>
      </c>
      <c r="C782" s="141" t="s">
        <v>12</v>
      </c>
      <c r="D782" s="153"/>
      <c r="E782" s="142">
        <v>25</v>
      </c>
      <c r="F782" s="154">
        <f t="shared" si="12"/>
        <v>0</v>
      </c>
    </row>
    <row r="783" spans="1:6" ht="15.95" hidden="1" customHeight="1">
      <c r="A783" s="146" t="s">
        <v>6962</v>
      </c>
      <c r="B783" s="140" t="s">
        <v>1563</v>
      </c>
      <c r="C783" s="141" t="s">
        <v>12</v>
      </c>
      <c r="D783" s="153"/>
      <c r="E783" s="142">
        <v>25</v>
      </c>
      <c r="F783" s="154">
        <f t="shared" si="12"/>
        <v>0</v>
      </c>
    </row>
    <row r="784" spans="1:6" ht="15.95" hidden="1" customHeight="1">
      <c r="A784" s="146" t="s">
        <v>6963</v>
      </c>
      <c r="B784" s="140" t="s">
        <v>1565</v>
      </c>
      <c r="C784" s="141" t="s">
        <v>12</v>
      </c>
      <c r="D784" s="153"/>
      <c r="E784" s="142">
        <v>27</v>
      </c>
      <c r="F784" s="154">
        <f t="shared" si="12"/>
        <v>0</v>
      </c>
    </row>
    <row r="785" spans="1:6" ht="15.95" hidden="1" customHeight="1">
      <c r="A785" s="146" t="s">
        <v>6964</v>
      </c>
      <c r="B785" s="140" t="s">
        <v>1567</v>
      </c>
      <c r="C785" s="141" t="s">
        <v>12</v>
      </c>
      <c r="D785" s="153"/>
      <c r="E785" s="142">
        <v>18</v>
      </c>
      <c r="F785" s="154">
        <f t="shared" si="12"/>
        <v>0</v>
      </c>
    </row>
    <row r="786" spans="1:6" ht="15.95" hidden="1" customHeight="1">
      <c r="A786" s="146" t="s">
        <v>6965</v>
      </c>
      <c r="B786" s="140" t="s">
        <v>1569</v>
      </c>
      <c r="C786" s="141" t="s">
        <v>12</v>
      </c>
      <c r="D786" s="153"/>
      <c r="E786" s="142">
        <v>18</v>
      </c>
      <c r="F786" s="154">
        <f t="shared" si="12"/>
        <v>0</v>
      </c>
    </row>
    <row r="787" spans="1:6" ht="15.95" hidden="1" customHeight="1">
      <c r="A787" s="139" t="s">
        <v>6966</v>
      </c>
      <c r="B787" s="144" t="s">
        <v>1571</v>
      </c>
      <c r="C787" s="141" t="s">
        <v>9</v>
      </c>
      <c r="D787" s="153"/>
      <c r="E787" s="142"/>
      <c r="F787" s="154">
        <f t="shared" si="12"/>
        <v>0</v>
      </c>
    </row>
    <row r="788" spans="1:6" ht="15.95" hidden="1" customHeight="1">
      <c r="A788" s="146" t="s">
        <v>6967</v>
      </c>
      <c r="B788" s="140" t="s">
        <v>1573</v>
      </c>
      <c r="C788" s="141" t="s">
        <v>12</v>
      </c>
      <c r="D788" s="153"/>
      <c r="E788" s="142">
        <v>18.5</v>
      </c>
      <c r="F788" s="154">
        <f t="shared" si="12"/>
        <v>0</v>
      </c>
    </row>
    <row r="789" spans="1:6" ht="15.95" hidden="1" customHeight="1">
      <c r="A789" s="146" t="s">
        <v>6968</v>
      </c>
      <c r="B789" s="140" t="s">
        <v>1575</v>
      </c>
      <c r="C789" s="141" t="s">
        <v>12</v>
      </c>
      <c r="D789" s="153"/>
      <c r="E789" s="142">
        <v>18.5</v>
      </c>
      <c r="F789" s="154">
        <f t="shared" si="12"/>
        <v>0</v>
      </c>
    </row>
    <row r="790" spans="1:6" ht="15.95" hidden="1" customHeight="1">
      <c r="A790" s="146" t="s">
        <v>6969</v>
      </c>
      <c r="B790" s="140" t="s">
        <v>1577</v>
      </c>
      <c r="C790" s="141" t="s">
        <v>12</v>
      </c>
      <c r="D790" s="153"/>
      <c r="E790" s="142">
        <v>18.5</v>
      </c>
      <c r="F790" s="154">
        <f t="shared" si="12"/>
        <v>0</v>
      </c>
    </row>
    <row r="791" spans="1:6" ht="15.95" hidden="1" customHeight="1">
      <c r="A791" s="146" t="s">
        <v>6970</v>
      </c>
      <c r="B791" s="140" t="s">
        <v>1579</v>
      </c>
      <c r="C791" s="141" t="s">
        <v>12</v>
      </c>
      <c r="D791" s="153"/>
      <c r="E791" s="142">
        <v>22</v>
      </c>
      <c r="F791" s="154">
        <f t="shared" si="12"/>
        <v>0</v>
      </c>
    </row>
    <row r="792" spans="1:6" ht="15.95" hidden="1" customHeight="1">
      <c r="A792" s="146" t="s">
        <v>6971</v>
      </c>
      <c r="B792" s="140" t="s">
        <v>1581</v>
      </c>
      <c r="C792" s="141" t="s">
        <v>12</v>
      </c>
      <c r="D792" s="153"/>
      <c r="E792" s="142">
        <v>22</v>
      </c>
      <c r="F792" s="154">
        <f t="shared" si="12"/>
        <v>0</v>
      </c>
    </row>
    <row r="793" spans="1:6" ht="15.95" hidden="1" customHeight="1">
      <c r="A793" s="146" t="s">
        <v>6972</v>
      </c>
      <c r="B793" s="140" t="s">
        <v>1583</v>
      </c>
      <c r="C793" s="141" t="s">
        <v>12</v>
      </c>
      <c r="D793" s="153"/>
      <c r="E793" s="142">
        <v>22</v>
      </c>
      <c r="F793" s="154">
        <f t="shared" si="12"/>
        <v>0</v>
      </c>
    </row>
    <row r="794" spans="1:6" ht="15.95" hidden="1" customHeight="1">
      <c r="A794" s="146" t="s">
        <v>6973</v>
      </c>
      <c r="B794" s="140" t="s">
        <v>1585</v>
      </c>
      <c r="C794" s="141" t="s">
        <v>12</v>
      </c>
      <c r="D794" s="153"/>
      <c r="E794" s="142">
        <v>18.5</v>
      </c>
      <c r="F794" s="154">
        <f t="shared" si="12"/>
        <v>0</v>
      </c>
    </row>
    <row r="795" spans="1:6" ht="15.95" hidden="1" customHeight="1">
      <c r="A795" s="146" t="s">
        <v>6974</v>
      </c>
      <c r="B795" s="140" t="s">
        <v>1587</v>
      </c>
      <c r="C795" s="141" t="s">
        <v>12</v>
      </c>
      <c r="D795" s="153"/>
      <c r="E795" s="142">
        <v>22</v>
      </c>
      <c r="F795" s="154">
        <f t="shared" si="12"/>
        <v>0</v>
      </c>
    </row>
    <row r="796" spans="1:6" ht="15.95" hidden="1" customHeight="1">
      <c r="A796" s="146" t="s">
        <v>6975</v>
      </c>
      <c r="B796" s="140" t="s">
        <v>1589</v>
      </c>
      <c r="C796" s="141" t="s">
        <v>12</v>
      </c>
      <c r="D796" s="153"/>
      <c r="E796" s="142">
        <v>22</v>
      </c>
      <c r="F796" s="154">
        <f t="shared" si="12"/>
        <v>0</v>
      </c>
    </row>
    <row r="797" spans="1:6" ht="15.95" hidden="1" customHeight="1">
      <c r="A797" s="146" t="s">
        <v>6976</v>
      </c>
      <c r="B797" s="140" t="s">
        <v>1591</v>
      </c>
      <c r="C797" s="141" t="s">
        <v>12</v>
      </c>
      <c r="D797" s="153"/>
      <c r="E797" s="142">
        <v>18.5</v>
      </c>
      <c r="F797" s="154">
        <f t="shared" si="12"/>
        <v>0</v>
      </c>
    </row>
    <row r="798" spans="1:6" ht="15.95" hidden="1" customHeight="1">
      <c r="A798" s="146" t="s">
        <v>6977</v>
      </c>
      <c r="B798" s="140" t="s">
        <v>1593</v>
      </c>
      <c r="C798" s="141" t="s">
        <v>12</v>
      </c>
      <c r="D798" s="153"/>
      <c r="E798" s="142">
        <v>18.5</v>
      </c>
      <c r="F798" s="154">
        <f t="shared" si="12"/>
        <v>0</v>
      </c>
    </row>
    <row r="799" spans="1:6" ht="15.95" hidden="1" customHeight="1">
      <c r="A799" s="146" t="s">
        <v>6978</v>
      </c>
      <c r="B799" s="140" t="s">
        <v>1595</v>
      </c>
      <c r="C799" s="141" t="s">
        <v>12</v>
      </c>
      <c r="D799" s="153"/>
      <c r="E799" s="142">
        <v>28</v>
      </c>
      <c r="F799" s="154">
        <f t="shared" si="12"/>
        <v>0</v>
      </c>
    </row>
    <row r="800" spans="1:6" ht="15.95" hidden="1" customHeight="1">
      <c r="A800" s="139" t="s">
        <v>6979</v>
      </c>
      <c r="B800" s="144" t="s">
        <v>1597</v>
      </c>
      <c r="C800" s="141" t="s">
        <v>9</v>
      </c>
      <c r="D800" s="153"/>
      <c r="E800" s="142"/>
      <c r="F800" s="154">
        <f t="shared" si="12"/>
        <v>0</v>
      </c>
    </row>
    <row r="801" spans="1:6" ht="15.95" hidden="1" customHeight="1">
      <c r="A801" s="146" t="s">
        <v>6980</v>
      </c>
      <c r="B801" s="140" t="s">
        <v>1599</v>
      </c>
      <c r="C801" s="141" t="s">
        <v>12</v>
      </c>
      <c r="D801" s="153"/>
      <c r="E801" s="142">
        <v>21</v>
      </c>
      <c r="F801" s="154">
        <f t="shared" si="12"/>
        <v>0</v>
      </c>
    </row>
    <row r="802" spans="1:6" ht="15.95" hidden="1" customHeight="1">
      <c r="A802" s="146" t="s">
        <v>6981</v>
      </c>
      <c r="B802" s="140" t="s">
        <v>1601</v>
      </c>
      <c r="C802" s="141" t="s">
        <v>12</v>
      </c>
      <c r="D802" s="153"/>
      <c r="E802" s="142">
        <v>21</v>
      </c>
      <c r="F802" s="154">
        <f t="shared" si="12"/>
        <v>0</v>
      </c>
    </row>
    <row r="803" spans="1:6" ht="15.95" hidden="1" customHeight="1">
      <c r="A803" s="146" t="s">
        <v>6982</v>
      </c>
      <c r="B803" s="140" t="s">
        <v>1603</v>
      </c>
      <c r="C803" s="141" t="s">
        <v>12</v>
      </c>
      <c r="D803" s="153"/>
      <c r="E803" s="142">
        <v>21</v>
      </c>
      <c r="F803" s="154">
        <f t="shared" si="12"/>
        <v>0</v>
      </c>
    </row>
    <row r="804" spans="1:6" ht="15.95" hidden="1" customHeight="1">
      <c r="A804" s="146" t="s">
        <v>6983</v>
      </c>
      <c r="B804" s="140" t="s">
        <v>1605</v>
      </c>
      <c r="C804" s="141" t="s">
        <v>12</v>
      </c>
      <c r="D804" s="153"/>
      <c r="E804" s="142">
        <v>26</v>
      </c>
      <c r="F804" s="154">
        <f t="shared" si="12"/>
        <v>0</v>
      </c>
    </row>
    <row r="805" spans="1:6" ht="15.95" hidden="1" customHeight="1">
      <c r="A805" s="146" t="s">
        <v>6984</v>
      </c>
      <c r="B805" s="140" t="s">
        <v>1607</v>
      </c>
      <c r="C805" s="141" t="s">
        <v>12</v>
      </c>
      <c r="D805" s="153"/>
      <c r="E805" s="142">
        <v>26</v>
      </c>
      <c r="F805" s="154">
        <f t="shared" si="12"/>
        <v>0</v>
      </c>
    </row>
    <row r="806" spans="1:6" ht="15.95" hidden="1" customHeight="1">
      <c r="A806" s="146" t="s">
        <v>6985</v>
      </c>
      <c r="B806" s="140" t="s">
        <v>1609</v>
      </c>
      <c r="C806" s="141" t="s">
        <v>12</v>
      </c>
      <c r="D806" s="153"/>
      <c r="E806" s="142">
        <v>26</v>
      </c>
      <c r="F806" s="154">
        <f t="shared" si="12"/>
        <v>0</v>
      </c>
    </row>
    <row r="807" spans="1:6" ht="15.95" hidden="1" customHeight="1">
      <c r="A807" s="146" t="s">
        <v>6986</v>
      </c>
      <c r="B807" s="140" t="s">
        <v>1611</v>
      </c>
      <c r="C807" s="141" t="s">
        <v>12</v>
      </c>
      <c r="D807" s="153"/>
      <c r="E807" s="142">
        <v>21</v>
      </c>
      <c r="F807" s="154">
        <f t="shared" si="12"/>
        <v>0</v>
      </c>
    </row>
    <row r="808" spans="1:6" ht="15.95" hidden="1" customHeight="1">
      <c r="A808" s="146" t="s">
        <v>6987</v>
      </c>
      <c r="B808" s="140" t="s">
        <v>1613</v>
      </c>
      <c r="C808" s="141" t="s">
        <v>12</v>
      </c>
      <c r="D808" s="153"/>
      <c r="E808" s="142">
        <v>26</v>
      </c>
      <c r="F808" s="154">
        <f t="shared" si="12"/>
        <v>0</v>
      </c>
    </row>
    <row r="809" spans="1:6" ht="15.95" hidden="1" customHeight="1">
      <c r="A809" s="146" t="s">
        <v>6988</v>
      </c>
      <c r="B809" s="140" t="s">
        <v>1615</v>
      </c>
      <c r="C809" s="141" t="s">
        <v>12</v>
      </c>
      <c r="D809" s="153"/>
      <c r="E809" s="142">
        <v>26</v>
      </c>
      <c r="F809" s="154">
        <f t="shared" si="12"/>
        <v>0</v>
      </c>
    </row>
    <row r="810" spans="1:6" ht="15.95" hidden="1" customHeight="1">
      <c r="A810" s="146" t="s">
        <v>6989</v>
      </c>
      <c r="B810" s="140" t="s">
        <v>1617</v>
      </c>
      <c r="C810" s="141" t="s">
        <v>12</v>
      </c>
      <c r="D810" s="153"/>
      <c r="E810" s="142">
        <v>26</v>
      </c>
      <c r="F810" s="154">
        <f t="shared" si="12"/>
        <v>0</v>
      </c>
    </row>
    <row r="811" spans="1:6" ht="15.95" hidden="1" customHeight="1">
      <c r="A811" s="146" t="s">
        <v>6990</v>
      </c>
      <c r="B811" s="140" t="s">
        <v>1619</v>
      </c>
      <c r="C811" s="141" t="s">
        <v>12</v>
      </c>
      <c r="D811" s="153"/>
      <c r="E811" s="142">
        <v>21</v>
      </c>
      <c r="F811" s="154">
        <f t="shared" si="12"/>
        <v>0</v>
      </c>
    </row>
    <row r="812" spans="1:6" ht="15.95" hidden="1" customHeight="1">
      <c r="A812" s="146" t="s">
        <v>6991</v>
      </c>
      <c r="B812" s="140" t="s">
        <v>1621</v>
      </c>
      <c r="C812" s="141" t="s">
        <v>12</v>
      </c>
      <c r="D812" s="153"/>
      <c r="E812" s="142">
        <v>29</v>
      </c>
      <c r="F812" s="154">
        <f t="shared" si="12"/>
        <v>0</v>
      </c>
    </row>
    <row r="813" spans="1:6" ht="15.95" hidden="1" customHeight="1">
      <c r="A813" s="139" t="s">
        <v>6992</v>
      </c>
      <c r="B813" s="144" t="s">
        <v>1623</v>
      </c>
      <c r="C813" s="143" t="s">
        <v>9</v>
      </c>
      <c r="D813" s="153"/>
      <c r="E813" s="142"/>
      <c r="F813" s="154">
        <f t="shared" si="12"/>
        <v>0</v>
      </c>
    </row>
    <row r="814" spans="1:6" ht="15.95" hidden="1" customHeight="1">
      <c r="A814" s="146" t="s">
        <v>6993</v>
      </c>
      <c r="B814" s="140" t="s">
        <v>1625</v>
      </c>
      <c r="C814" s="141" t="s">
        <v>12</v>
      </c>
      <c r="D814" s="153"/>
      <c r="E814" s="142">
        <v>55</v>
      </c>
      <c r="F814" s="154">
        <f t="shared" si="12"/>
        <v>0</v>
      </c>
    </row>
    <row r="815" spans="1:6" ht="15.95" hidden="1" customHeight="1">
      <c r="A815" s="146" t="s">
        <v>6994</v>
      </c>
      <c r="B815" s="140" t="s">
        <v>1627</v>
      </c>
      <c r="C815" s="141" t="s">
        <v>12</v>
      </c>
      <c r="D815" s="153"/>
      <c r="E815" s="142">
        <v>55</v>
      </c>
      <c r="F815" s="154">
        <f t="shared" si="12"/>
        <v>0</v>
      </c>
    </row>
    <row r="816" spans="1:6" ht="15.95" hidden="1" customHeight="1">
      <c r="A816" s="146" t="s">
        <v>6995</v>
      </c>
      <c r="B816" s="140" t="s">
        <v>1629</v>
      </c>
      <c r="C816" s="141" t="s">
        <v>12</v>
      </c>
      <c r="D816" s="153"/>
      <c r="E816" s="142">
        <v>55</v>
      </c>
      <c r="F816" s="154">
        <f t="shared" si="12"/>
        <v>0</v>
      </c>
    </row>
    <row r="817" spans="1:6" ht="15.95" hidden="1" customHeight="1">
      <c r="A817" s="148" t="s">
        <v>6996</v>
      </c>
      <c r="B817" s="144" t="s">
        <v>1631</v>
      </c>
      <c r="C817" s="143" t="s">
        <v>9</v>
      </c>
      <c r="D817" s="153"/>
      <c r="E817" s="142"/>
      <c r="F817" s="154">
        <f t="shared" si="12"/>
        <v>0</v>
      </c>
    </row>
    <row r="818" spans="1:6" ht="15.95" hidden="1" customHeight="1">
      <c r="A818" s="146" t="s">
        <v>6997</v>
      </c>
      <c r="B818" s="140" t="s">
        <v>1633</v>
      </c>
      <c r="C818" s="141" t="s">
        <v>12</v>
      </c>
      <c r="D818" s="153"/>
      <c r="E818" s="142">
        <v>75</v>
      </c>
      <c r="F818" s="154">
        <f t="shared" si="12"/>
        <v>0</v>
      </c>
    </row>
    <row r="819" spans="1:6" ht="15.95" hidden="1" customHeight="1">
      <c r="A819" s="146" t="s">
        <v>6998</v>
      </c>
      <c r="B819" s="140" t="s">
        <v>1635</v>
      </c>
      <c r="C819" s="141" t="s">
        <v>12</v>
      </c>
      <c r="D819" s="153"/>
      <c r="E819" s="142">
        <v>75</v>
      </c>
      <c r="F819" s="154">
        <f t="shared" si="12"/>
        <v>0</v>
      </c>
    </row>
    <row r="820" spans="1:6" ht="15.95" hidden="1" customHeight="1">
      <c r="A820" s="146" t="s">
        <v>6999</v>
      </c>
      <c r="B820" s="140" t="s">
        <v>1637</v>
      </c>
      <c r="C820" s="141" t="s">
        <v>12</v>
      </c>
      <c r="D820" s="153"/>
      <c r="E820" s="142">
        <v>75</v>
      </c>
      <c r="F820" s="154">
        <f t="shared" si="12"/>
        <v>0</v>
      </c>
    </row>
    <row r="821" spans="1:6" ht="15.95" hidden="1" customHeight="1">
      <c r="A821" s="139" t="s">
        <v>7000</v>
      </c>
      <c r="B821" s="144" t="s">
        <v>1639</v>
      </c>
      <c r="C821" s="143" t="s">
        <v>9</v>
      </c>
      <c r="D821" s="153"/>
      <c r="E821" s="142"/>
      <c r="F821" s="154">
        <f t="shared" si="12"/>
        <v>0</v>
      </c>
    </row>
    <row r="822" spans="1:6" ht="15.95" hidden="1" customHeight="1">
      <c r="A822" s="146" t="s">
        <v>7001</v>
      </c>
      <c r="B822" s="140" t="s">
        <v>1641</v>
      </c>
      <c r="C822" s="141" t="s">
        <v>12</v>
      </c>
      <c r="D822" s="153"/>
      <c r="E822" s="142">
        <v>26</v>
      </c>
      <c r="F822" s="154">
        <f t="shared" si="12"/>
        <v>0</v>
      </c>
    </row>
    <row r="823" spans="1:6" ht="15.95" hidden="1" customHeight="1">
      <c r="A823" s="146" t="s">
        <v>7002</v>
      </c>
      <c r="B823" s="140" t="s">
        <v>1643</v>
      </c>
      <c r="C823" s="141" t="s">
        <v>12</v>
      </c>
      <c r="D823" s="153"/>
      <c r="E823" s="142">
        <v>26</v>
      </c>
      <c r="F823" s="154">
        <f t="shared" si="12"/>
        <v>0</v>
      </c>
    </row>
    <row r="824" spans="1:6" ht="15.95" hidden="1" customHeight="1">
      <c r="A824" s="146" t="s">
        <v>7003</v>
      </c>
      <c r="B824" s="140" t="s">
        <v>1645</v>
      </c>
      <c r="C824" s="141" t="s">
        <v>12</v>
      </c>
      <c r="D824" s="153"/>
      <c r="E824" s="142">
        <v>26</v>
      </c>
      <c r="F824" s="154">
        <f t="shared" si="12"/>
        <v>0</v>
      </c>
    </row>
    <row r="825" spans="1:6" ht="15.95" hidden="1" customHeight="1">
      <c r="A825" s="139" t="s">
        <v>7004</v>
      </c>
      <c r="B825" s="140" t="s">
        <v>1647</v>
      </c>
      <c r="C825" s="141" t="s">
        <v>12</v>
      </c>
      <c r="D825" s="153"/>
      <c r="E825" s="142">
        <v>1.3</v>
      </c>
      <c r="F825" s="154">
        <f t="shared" si="12"/>
        <v>0</v>
      </c>
    </row>
    <row r="826" spans="1:6" ht="15.95" hidden="1" customHeight="1">
      <c r="A826" s="139" t="s">
        <v>7005</v>
      </c>
      <c r="B826" s="144" t="s">
        <v>1649</v>
      </c>
      <c r="C826" s="143" t="s">
        <v>9</v>
      </c>
      <c r="D826" s="153"/>
      <c r="E826" s="142"/>
      <c r="F826" s="154">
        <f t="shared" si="12"/>
        <v>0</v>
      </c>
    </row>
    <row r="827" spans="1:6" ht="15.95" hidden="1" customHeight="1">
      <c r="A827" s="146" t="s">
        <v>7006</v>
      </c>
      <c r="B827" s="140" t="s">
        <v>1651</v>
      </c>
      <c r="C827" s="141" t="s">
        <v>12</v>
      </c>
      <c r="D827" s="153"/>
      <c r="E827" s="142">
        <v>118</v>
      </c>
      <c r="F827" s="154">
        <f t="shared" si="12"/>
        <v>0</v>
      </c>
    </row>
    <row r="828" spans="1:6" ht="15.95" hidden="1" customHeight="1">
      <c r="A828" s="146" t="s">
        <v>7007</v>
      </c>
      <c r="B828" s="140" t="s">
        <v>1653</v>
      </c>
      <c r="C828" s="141" t="s">
        <v>12</v>
      </c>
      <c r="D828" s="153"/>
      <c r="E828" s="142">
        <v>118</v>
      </c>
      <c r="F828" s="154">
        <f t="shared" si="12"/>
        <v>0</v>
      </c>
    </row>
    <row r="829" spans="1:6" ht="15.95" hidden="1" customHeight="1">
      <c r="A829" s="146" t="s">
        <v>7008</v>
      </c>
      <c r="B829" s="140" t="s">
        <v>1655</v>
      </c>
      <c r="C829" s="141" t="s">
        <v>12</v>
      </c>
      <c r="D829" s="153"/>
      <c r="E829" s="142">
        <v>118</v>
      </c>
      <c r="F829" s="154">
        <f t="shared" si="12"/>
        <v>0</v>
      </c>
    </row>
    <row r="830" spans="1:6" ht="15.95" hidden="1" customHeight="1">
      <c r="A830" s="139" t="s">
        <v>7009</v>
      </c>
      <c r="B830" s="144" t="s">
        <v>1657</v>
      </c>
      <c r="C830" s="143" t="s">
        <v>9</v>
      </c>
      <c r="D830" s="153"/>
      <c r="E830" s="142"/>
      <c r="F830" s="154">
        <f t="shared" si="12"/>
        <v>0</v>
      </c>
    </row>
    <row r="831" spans="1:6" ht="15.95" hidden="1" customHeight="1">
      <c r="A831" s="146" t="s">
        <v>7010</v>
      </c>
      <c r="B831" s="140" t="s">
        <v>1659</v>
      </c>
      <c r="C831" s="141" t="s">
        <v>12</v>
      </c>
      <c r="D831" s="153"/>
      <c r="E831" s="142">
        <v>129</v>
      </c>
      <c r="F831" s="154">
        <f t="shared" si="12"/>
        <v>0</v>
      </c>
    </row>
    <row r="832" spans="1:6" ht="15.95" hidden="1" customHeight="1">
      <c r="A832" s="146" t="s">
        <v>7011</v>
      </c>
      <c r="B832" s="140" t="s">
        <v>1661</v>
      </c>
      <c r="C832" s="141" t="s">
        <v>12</v>
      </c>
      <c r="D832" s="153"/>
      <c r="E832" s="142">
        <v>129</v>
      </c>
      <c r="F832" s="154">
        <f t="shared" si="12"/>
        <v>0</v>
      </c>
    </row>
    <row r="833" spans="1:6" ht="15.95" hidden="1" customHeight="1">
      <c r="A833" s="146" t="s">
        <v>7012</v>
      </c>
      <c r="B833" s="140" t="s">
        <v>1663</v>
      </c>
      <c r="C833" s="141" t="s">
        <v>12</v>
      </c>
      <c r="D833" s="153"/>
      <c r="E833" s="142">
        <v>219</v>
      </c>
      <c r="F833" s="154">
        <f t="shared" si="12"/>
        <v>0</v>
      </c>
    </row>
    <row r="834" spans="1:6" ht="15.95" hidden="1" customHeight="1">
      <c r="A834" s="139" t="s">
        <v>7013</v>
      </c>
      <c r="B834" s="144" t="s">
        <v>1665</v>
      </c>
      <c r="C834" s="143" t="s">
        <v>9</v>
      </c>
      <c r="D834" s="153"/>
      <c r="E834" s="142"/>
      <c r="F834" s="154">
        <f t="shared" si="12"/>
        <v>0</v>
      </c>
    </row>
    <row r="835" spans="1:6" ht="15.95" hidden="1" customHeight="1">
      <c r="A835" s="146" t="s">
        <v>7014</v>
      </c>
      <c r="B835" s="140" t="s">
        <v>1667</v>
      </c>
      <c r="C835" s="141" t="s">
        <v>12</v>
      </c>
      <c r="D835" s="153"/>
      <c r="E835" s="142">
        <v>118</v>
      </c>
      <c r="F835" s="154">
        <f t="shared" si="12"/>
        <v>0</v>
      </c>
    </row>
    <row r="836" spans="1:6" ht="15.95" hidden="1" customHeight="1">
      <c r="A836" s="146" t="s">
        <v>7015</v>
      </c>
      <c r="B836" s="140" t="s">
        <v>1669</v>
      </c>
      <c r="C836" s="141" t="s">
        <v>12</v>
      </c>
      <c r="D836" s="153"/>
      <c r="E836" s="142">
        <v>118</v>
      </c>
      <c r="F836" s="154">
        <f t="shared" si="12"/>
        <v>0</v>
      </c>
    </row>
    <row r="837" spans="1:6" ht="15.95" hidden="1" customHeight="1">
      <c r="A837" s="146" t="s">
        <v>7016</v>
      </c>
      <c r="B837" s="140" t="s">
        <v>1671</v>
      </c>
      <c r="C837" s="141" t="s">
        <v>12</v>
      </c>
      <c r="D837" s="153"/>
      <c r="E837" s="142">
        <v>118</v>
      </c>
      <c r="F837" s="154">
        <f t="shared" ref="F837:F900" si="13">E837*D837</f>
        <v>0</v>
      </c>
    </row>
    <row r="838" spans="1:6" ht="15.95" hidden="1" customHeight="1">
      <c r="A838" s="139" t="s">
        <v>7017</v>
      </c>
      <c r="B838" s="144" t="s">
        <v>1673</v>
      </c>
      <c r="C838" s="141" t="s">
        <v>9</v>
      </c>
      <c r="D838" s="153"/>
      <c r="E838" s="142"/>
      <c r="F838" s="154">
        <f t="shared" si="13"/>
        <v>0</v>
      </c>
    </row>
    <row r="839" spans="1:6" ht="15.95" hidden="1" customHeight="1">
      <c r="A839" s="146" t="s">
        <v>7018</v>
      </c>
      <c r="B839" s="140" t="s">
        <v>1675</v>
      </c>
      <c r="C839" s="141" t="s">
        <v>12</v>
      </c>
      <c r="D839" s="153"/>
      <c r="E839" s="142">
        <v>129</v>
      </c>
      <c r="F839" s="154">
        <f t="shared" si="13"/>
        <v>0</v>
      </c>
    </row>
    <row r="840" spans="1:6" ht="15.95" hidden="1" customHeight="1">
      <c r="A840" s="146" t="s">
        <v>7019</v>
      </c>
      <c r="B840" s="140" t="s">
        <v>1677</v>
      </c>
      <c r="C840" s="141" t="s">
        <v>12</v>
      </c>
      <c r="D840" s="153"/>
      <c r="E840" s="142">
        <v>129</v>
      </c>
      <c r="F840" s="154">
        <f t="shared" si="13"/>
        <v>0</v>
      </c>
    </row>
    <row r="841" spans="1:6" ht="15.95" hidden="1" customHeight="1">
      <c r="A841" s="146" t="s">
        <v>7020</v>
      </c>
      <c r="B841" s="140" t="s">
        <v>1679</v>
      </c>
      <c r="C841" s="141" t="s">
        <v>12</v>
      </c>
      <c r="D841" s="153"/>
      <c r="E841" s="142">
        <v>129</v>
      </c>
      <c r="F841" s="154">
        <f t="shared" si="13"/>
        <v>0</v>
      </c>
    </row>
    <row r="842" spans="1:6" ht="15.95" hidden="1" customHeight="1">
      <c r="A842" s="139" t="s">
        <v>7021</v>
      </c>
      <c r="B842" s="144" t="s">
        <v>1681</v>
      </c>
      <c r="C842" s="143" t="s">
        <v>9</v>
      </c>
      <c r="D842" s="153"/>
      <c r="E842" s="142"/>
      <c r="F842" s="154">
        <f t="shared" si="13"/>
        <v>0</v>
      </c>
    </row>
    <row r="843" spans="1:6" ht="15.95" hidden="1" customHeight="1">
      <c r="A843" s="146" t="s">
        <v>7022</v>
      </c>
      <c r="B843" s="140" t="s">
        <v>1683</v>
      </c>
      <c r="C843" s="141" t="s">
        <v>12</v>
      </c>
      <c r="D843" s="153"/>
      <c r="E843" s="142">
        <v>30</v>
      </c>
      <c r="F843" s="154">
        <f t="shared" si="13"/>
        <v>0</v>
      </c>
    </row>
    <row r="844" spans="1:6" ht="15.95" hidden="1" customHeight="1">
      <c r="A844" s="146" t="s">
        <v>7023</v>
      </c>
      <c r="B844" s="140" t="s">
        <v>1685</v>
      </c>
      <c r="C844" s="141" t="s">
        <v>12</v>
      </c>
      <c r="D844" s="153"/>
      <c r="E844" s="142">
        <v>40</v>
      </c>
      <c r="F844" s="154">
        <f t="shared" si="13"/>
        <v>0</v>
      </c>
    </row>
    <row r="845" spans="1:6" ht="15.95" hidden="1" customHeight="1">
      <c r="A845" s="146" t="s">
        <v>7024</v>
      </c>
      <c r="B845" s="140" t="s">
        <v>1687</v>
      </c>
      <c r="C845" s="141" t="s">
        <v>12</v>
      </c>
      <c r="D845" s="153"/>
      <c r="E845" s="142">
        <v>50</v>
      </c>
      <c r="F845" s="154">
        <f t="shared" si="13"/>
        <v>0</v>
      </c>
    </row>
    <row r="846" spans="1:6" ht="15.95" hidden="1" customHeight="1">
      <c r="A846" s="146" t="s">
        <v>7025</v>
      </c>
      <c r="B846" s="140" t="s">
        <v>1689</v>
      </c>
      <c r="C846" s="141" t="s">
        <v>12</v>
      </c>
      <c r="D846" s="153"/>
      <c r="E846" s="142">
        <v>60</v>
      </c>
      <c r="F846" s="154">
        <f t="shared" si="13"/>
        <v>0</v>
      </c>
    </row>
    <row r="847" spans="1:6" ht="15.95" hidden="1" customHeight="1">
      <c r="A847" s="146" t="s">
        <v>7026</v>
      </c>
      <c r="B847" s="140" t="s">
        <v>1691</v>
      </c>
      <c r="C847" s="141" t="s">
        <v>12</v>
      </c>
      <c r="D847" s="153"/>
      <c r="E847" s="142">
        <v>70</v>
      </c>
      <c r="F847" s="154">
        <f t="shared" si="13"/>
        <v>0</v>
      </c>
    </row>
    <row r="848" spans="1:6" ht="15.95" hidden="1" customHeight="1">
      <c r="A848" s="139" t="s">
        <v>7027</v>
      </c>
      <c r="B848" s="140" t="s">
        <v>1693</v>
      </c>
      <c r="C848" s="141" t="s">
        <v>12</v>
      </c>
      <c r="D848" s="153"/>
      <c r="E848" s="142">
        <v>5.9089940000000007</v>
      </c>
      <c r="F848" s="154">
        <f t="shared" si="13"/>
        <v>0</v>
      </c>
    </row>
    <row r="849" spans="1:6" ht="15.95" hidden="1" customHeight="1">
      <c r="A849" s="139" t="s">
        <v>7028</v>
      </c>
      <c r="B849" s="140" t="s">
        <v>1695</v>
      </c>
      <c r="C849" s="141" t="s">
        <v>591</v>
      </c>
      <c r="D849" s="153"/>
      <c r="E849" s="142">
        <v>0.65</v>
      </c>
      <c r="F849" s="154">
        <f t="shared" si="13"/>
        <v>0</v>
      </c>
    </row>
    <row r="850" spans="1:6" ht="15.95" hidden="1" customHeight="1">
      <c r="A850" s="148" t="s">
        <v>7029</v>
      </c>
      <c r="B850" s="140" t="s">
        <v>1697</v>
      </c>
      <c r="C850" s="141" t="s">
        <v>12</v>
      </c>
      <c r="D850" s="153"/>
      <c r="E850" s="142">
        <v>1.1000000000000001</v>
      </c>
      <c r="F850" s="154">
        <f t="shared" si="13"/>
        <v>0</v>
      </c>
    </row>
    <row r="851" spans="1:6" ht="15.95" hidden="1" customHeight="1">
      <c r="A851" s="139" t="s">
        <v>7030</v>
      </c>
      <c r="B851" s="140" t="s">
        <v>1699</v>
      </c>
      <c r="C851" s="141" t="s">
        <v>12</v>
      </c>
      <c r="D851" s="153"/>
      <c r="E851" s="142">
        <v>150</v>
      </c>
      <c r="F851" s="154">
        <f t="shared" si="13"/>
        <v>0</v>
      </c>
    </row>
    <row r="852" spans="1:6" ht="15.95" hidden="1" customHeight="1">
      <c r="A852" s="139" t="s">
        <v>7031</v>
      </c>
      <c r="B852" s="140" t="s">
        <v>1701</v>
      </c>
      <c r="C852" s="141" t="s">
        <v>12</v>
      </c>
      <c r="D852" s="153"/>
      <c r="E852" s="142">
        <v>125</v>
      </c>
      <c r="F852" s="154">
        <f t="shared" si="13"/>
        <v>0</v>
      </c>
    </row>
    <row r="853" spans="1:6" ht="15.95" hidden="1" customHeight="1">
      <c r="A853" s="139" t="s">
        <v>7032</v>
      </c>
      <c r="B853" s="140" t="s">
        <v>1703</v>
      </c>
      <c r="C853" s="141" t="s">
        <v>12</v>
      </c>
      <c r="D853" s="153"/>
      <c r="E853" s="142">
        <v>130</v>
      </c>
      <c r="F853" s="154">
        <f t="shared" si="13"/>
        <v>0</v>
      </c>
    </row>
    <row r="854" spans="1:6" ht="15.95" hidden="1" customHeight="1">
      <c r="A854" s="139" t="s">
        <v>7033</v>
      </c>
      <c r="B854" s="140" t="s">
        <v>1705</v>
      </c>
      <c r="C854" s="141" t="s">
        <v>12</v>
      </c>
      <c r="D854" s="153"/>
      <c r="E854" s="142">
        <v>130</v>
      </c>
      <c r="F854" s="154">
        <f t="shared" si="13"/>
        <v>0</v>
      </c>
    </row>
    <row r="855" spans="1:6" ht="15.95" hidden="1" customHeight="1">
      <c r="A855" s="139" t="s">
        <v>7034</v>
      </c>
      <c r="B855" s="140" t="s">
        <v>1707</v>
      </c>
      <c r="C855" s="145" t="s">
        <v>12</v>
      </c>
      <c r="D855" s="153"/>
      <c r="E855" s="142">
        <v>130</v>
      </c>
      <c r="F855" s="154">
        <f t="shared" si="13"/>
        <v>0</v>
      </c>
    </row>
    <row r="856" spans="1:6" ht="15.95" hidden="1" customHeight="1">
      <c r="A856" s="139" t="s">
        <v>7035</v>
      </c>
      <c r="B856" s="144" t="s">
        <v>1710</v>
      </c>
      <c r="C856" s="143" t="s">
        <v>9</v>
      </c>
      <c r="D856" s="153"/>
      <c r="E856" s="142"/>
      <c r="F856" s="154">
        <f t="shared" si="13"/>
        <v>0</v>
      </c>
    </row>
    <row r="857" spans="1:6" ht="15.95" hidden="1" customHeight="1">
      <c r="A857" s="146" t="s">
        <v>7036</v>
      </c>
      <c r="B857" s="140" t="s">
        <v>1712</v>
      </c>
      <c r="C857" s="141" t="s">
        <v>12</v>
      </c>
      <c r="D857" s="153"/>
      <c r="E857" s="142">
        <v>158</v>
      </c>
      <c r="F857" s="154">
        <f t="shared" si="13"/>
        <v>0</v>
      </c>
    </row>
    <row r="858" spans="1:6" ht="15.95" hidden="1" customHeight="1">
      <c r="A858" s="146" t="s">
        <v>7037</v>
      </c>
      <c r="B858" s="140" t="s">
        <v>1714</v>
      </c>
      <c r="C858" s="141" t="s">
        <v>12</v>
      </c>
      <c r="D858" s="153"/>
      <c r="E858" s="142">
        <v>158</v>
      </c>
      <c r="F858" s="154">
        <f t="shared" si="13"/>
        <v>0</v>
      </c>
    </row>
    <row r="859" spans="1:6" ht="15.95" hidden="1" customHeight="1">
      <c r="A859" s="146" t="s">
        <v>7038</v>
      </c>
      <c r="B859" s="140" t="s">
        <v>1716</v>
      </c>
      <c r="C859" s="141" t="s">
        <v>12</v>
      </c>
      <c r="D859" s="153"/>
      <c r="E859" s="142">
        <v>158</v>
      </c>
      <c r="F859" s="154">
        <f t="shared" si="13"/>
        <v>0</v>
      </c>
    </row>
    <row r="860" spans="1:6" ht="15.95" hidden="1" customHeight="1">
      <c r="A860" s="139" t="s">
        <v>7039</v>
      </c>
      <c r="B860" s="144" t="s">
        <v>1718</v>
      </c>
      <c r="C860" s="143" t="s">
        <v>9</v>
      </c>
      <c r="D860" s="153"/>
      <c r="E860" s="142"/>
      <c r="F860" s="154">
        <f t="shared" si="13"/>
        <v>0</v>
      </c>
    </row>
    <row r="861" spans="1:6" ht="15.95" hidden="1" customHeight="1">
      <c r="A861" s="146" t="s">
        <v>7040</v>
      </c>
      <c r="B861" s="140" t="s">
        <v>1720</v>
      </c>
      <c r="C861" s="141" t="s">
        <v>12</v>
      </c>
      <c r="D861" s="153"/>
      <c r="E861" s="142">
        <v>178</v>
      </c>
      <c r="F861" s="154">
        <f t="shared" si="13"/>
        <v>0</v>
      </c>
    </row>
    <row r="862" spans="1:6" ht="15.95" hidden="1" customHeight="1">
      <c r="A862" s="146" t="s">
        <v>7041</v>
      </c>
      <c r="B862" s="140" t="s">
        <v>1722</v>
      </c>
      <c r="C862" s="141" t="s">
        <v>12</v>
      </c>
      <c r="D862" s="153"/>
      <c r="E862" s="142">
        <v>178</v>
      </c>
      <c r="F862" s="154">
        <f t="shared" si="13"/>
        <v>0</v>
      </c>
    </row>
    <row r="863" spans="1:6" ht="15.95" hidden="1" customHeight="1">
      <c r="A863" s="146" t="s">
        <v>7042</v>
      </c>
      <c r="B863" s="140" t="s">
        <v>1724</v>
      </c>
      <c r="C863" s="141" t="s">
        <v>12</v>
      </c>
      <c r="D863" s="153"/>
      <c r="E863" s="142">
        <v>178</v>
      </c>
      <c r="F863" s="154">
        <f t="shared" si="13"/>
        <v>0</v>
      </c>
    </row>
    <row r="864" spans="1:6" ht="15.95" hidden="1" customHeight="1">
      <c r="A864" s="139" t="s">
        <v>7043</v>
      </c>
      <c r="B864" s="144" t="s">
        <v>1726</v>
      </c>
      <c r="C864" s="143" t="s">
        <v>9</v>
      </c>
      <c r="D864" s="153"/>
      <c r="E864" s="142"/>
      <c r="F864" s="154">
        <f t="shared" si="13"/>
        <v>0</v>
      </c>
    </row>
    <row r="865" spans="1:6" ht="15.95" hidden="1" customHeight="1">
      <c r="A865" s="146" t="s">
        <v>7044</v>
      </c>
      <c r="B865" s="140" t="s">
        <v>1728</v>
      </c>
      <c r="C865" s="141" t="s">
        <v>12</v>
      </c>
      <c r="D865" s="153"/>
      <c r="E865" s="142">
        <v>25</v>
      </c>
      <c r="F865" s="154">
        <f t="shared" si="13"/>
        <v>0</v>
      </c>
    </row>
    <row r="866" spans="1:6" ht="20.100000000000001" customHeight="1">
      <c r="A866" s="146" t="s">
        <v>7045</v>
      </c>
      <c r="B866" s="140" t="s">
        <v>1730</v>
      </c>
      <c r="C866" s="141" t="s">
        <v>12</v>
      </c>
      <c r="D866" s="153">
        <v>18</v>
      </c>
      <c r="E866" s="142">
        <v>35</v>
      </c>
      <c r="F866" s="154">
        <f t="shared" si="13"/>
        <v>630</v>
      </c>
    </row>
    <row r="867" spans="1:6" ht="15.95" hidden="1" customHeight="1">
      <c r="A867" s="139" t="s">
        <v>7046</v>
      </c>
      <c r="B867" s="140" t="s">
        <v>1732</v>
      </c>
      <c r="C867" s="141" t="s">
        <v>12</v>
      </c>
      <c r="D867" s="153"/>
      <c r="E867" s="142">
        <v>320</v>
      </c>
      <c r="F867" s="154">
        <f t="shared" si="13"/>
        <v>0</v>
      </c>
    </row>
    <row r="868" spans="1:6" ht="15.95" hidden="1" customHeight="1">
      <c r="A868" s="148" t="s">
        <v>7047</v>
      </c>
      <c r="B868" s="140" t="s">
        <v>1734</v>
      </c>
      <c r="C868" s="141" t="s">
        <v>12</v>
      </c>
      <c r="D868" s="153"/>
      <c r="E868" s="142">
        <v>320</v>
      </c>
      <c r="F868" s="154">
        <f t="shared" si="13"/>
        <v>0</v>
      </c>
    </row>
    <row r="869" spans="1:6" ht="15.95" hidden="1" customHeight="1">
      <c r="A869" s="139" t="s">
        <v>7048</v>
      </c>
      <c r="B869" s="140" t="s">
        <v>1736</v>
      </c>
      <c r="C869" s="141" t="s">
        <v>12</v>
      </c>
      <c r="D869" s="153"/>
      <c r="E869" s="142">
        <v>320</v>
      </c>
      <c r="F869" s="154">
        <f t="shared" si="13"/>
        <v>0</v>
      </c>
    </row>
    <row r="870" spans="1:6" ht="15.95" hidden="1" customHeight="1">
      <c r="A870" s="146" t="s">
        <v>7049</v>
      </c>
      <c r="B870" s="140" t="s">
        <v>1738</v>
      </c>
      <c r="C870" s="141" t="s">
        <v>12</v>
      </c>
      <c r="D870" s="153"/>
      <c r="E870" s="142">
        <v>320</v>
      </c>
      <c r="F870" s="154">
        <f t="shared" si="13"/>
        <v>0</v>
      </c>
    </row>
    <row r="871" spans="1:6" ht="20.100000000000001" customHeight="1">
      <c r="A871" s="139" t="s">
        <v>7050</v>
      </c>
      <c r="B871" s="140" t="s">
        <v>1740</v>
      </c>
      <c r="C871" s="143" t="s">
        <v>1741</v>
      </c>
      <c r="D871" s="153">
        <v>35.85</v>
      </c>
      <c r="E871" s="142">
        <v>11.5</v>
      </c>
      <c r="F871" s="154">
        <f t="shared" si="13"/>
        <v>412.27500000000003</v>
      </c>
    </row>
    <row r="872" spans="1:6" ht="15.95" hidden="1" customHeight="1">
      <c r="A872" s="139" t="s">
        <v>7051</v>
      </c>
      <c r="B872" s="144" t="s">
        <v>1743</v>
      </c>
      <c r="C872" s="141" t="s">
        <v>9</v>
      </c>
      <c r="D872" s="153"/>
      <c r="E872" s="142"/>
      <c r="F872" s="154">
        <f t="shared" si="13"/>
        <v>0</v>
      </c>
    </row>
    <row r="873" spans="1:6" ht="15.95" hidden="1" customHeight="1">
      <c r="A873" s="146" t="s">
        <v>7052</v>
      </c>
      <c r="B873" s="140" t="s">
        <v>1745</v>
      </c>
      <c r="C873" s="141" t="s">
        <v>12</v>
      </c>
      <c r="D873" s="153"/>
      <c r="E873" s="142">
        <v>240</v>
      </c>
      <c r="F873" s="154">
        <f t="shared" si="13"/>
        <v>0</v>
      </c>
    </row>
    <row r="874" spans="1:6" ht="15.95" hidden="1" customHeight="1">
      <c r="A874" s="146" t="s">
        <v>7053</v>
      </c>
      <c r="B874" s="140" t="s">
        <v>1747</v>
      </c>
      <c r="C874" s="141" t="s">
        <v>12</v>
      </c>
      <c r="D874" s="153"/>
      <c r="E874" s="142">
        <v>280</v>
      </c>
      <c r="F874" s="154">
        <f t="shared" si="13"/>
        <v>0</v>
      </c>
    </row>
    <row r="875" spans="1:6" ht="15.95" hidden="1" customHeight="1">
      <c r="A875" s="146" t="s">
        <v>7054</v>
      </c>
      <c r="B875" s="140" t="s">
        <v>1749</v>
      </c>
      <c r="C875" s="141" t="s">
        <v>12</v>
      </c>
      <c r="D875" s="153"/>
      <c r="E875" s="142">
        <v>40</v>
      </c>
      <c r="F875" s="154">
        <f t="shared" si="13"/>
        <v>0</v>
      </c>
    </row>
    <row r="876" spans="1:6" ht="15.95" hidden="1" customHeight="1">
      <c r="A876" s="139" t="s">
        <v>7055</v>
      </c>
      <c r="B876" s="144" t="s">
        <v>1751</v>
      </c>
      <c r="C876" s="141" t="s">
        <v>9</v>
      </c>
      <c r="D876" s="153"/>
      <c r="E876" s="142"/>
      <c r="F876" s="154">
        <f t="shared" si="13"/>
        <v>0</v>
      </c>
    </row>
    <row r="877" spans="1:6" ht="15.95" hidden="1" customHeight="1">
      <c r="A877" s="146" t="s">
        <v>7056</v>
      </c>
      <c r="B877" s="140" t="s">
        <v>1753</v>
      </c>
      <c r="C877" s="141" t="s">
        <v>12</v>
      </c>
      <c r="D877" s="153"/>
      <c r="E877" s="142">
        <v>220</v>
      </c>
      <c r="F877" s="154">
        <f t="shared" si="13"/>
        <v>0</v>
      </c>
    </row>
    <row r="878" spans="1:6" ht="15.95" hidden="1" customHeight="1">
      <c r="A878" s="146" t="s">
        <v>7057</v>
      </c>
      <c r="B878" s="140" t="s">
        <v>1755</v>
      </c>
      <c r="C878" s="141" t="s">
        <v>12</v>
      </c>
      <c r="D878" s="153"/>
      <c r="E878" s="142">
        <v>220</v>
      </c>
      <c r="F878" s="154">
        <f t="shared" si="13"/>
        <v>0</v>
      </c>
    </row>
    <row r="879" spans="1:6" ht="15.95" hidden="1" customHeight="1">
      <c r="A879" s="146" t="s">
        <v>7058</v>
      </c>
      <c r="B879" s="140" t="s">
        <v>1757</v>
      </c>
      <c r="C879" s="141" t="s">
        <v>12</v>
      </c>
      <c r="D879" s="153"/>
      <c r="E879" s="142">
        <v>220</v>
      </c>
      <c r="F879" s="154">
        <f t="shared" si="13"/>
        <v>0</v>
      </c>
    </row>
    <row r="880" spans="1:6" ht="15.95" hidden="1" customHeight="1">
      <c r="A880" s="146" t="s">
        <v>7059</v>
      </c>
      <c r="B880" s="140" t="s">
        <v>1759</v>
      </c>
      <c r="C880" s="141" t="s">
        <v>12</v>
      </c>
      <c r="D880" s="153"/>
      <c r="E880" s="142">
        <v>240</v>
      </c>
      <c r="F880" s="154">
        <f t="shared" si="13"/>
        <v>0</v>
      </c>
    </row>
    <row r="881" spans="1:6" ht="15.95" hidden="1" customHeight="1">
      <c r="A881" s="146" t="s">
        <v>7060</v>
      </c>
      <c r="B881" s="140" t="s">
        <v>1761</v>
      </c>
      <c r="C881" s="141" t="s">
        <v>12</v>
      </c>
      <c r="D881" s="153"/>
      <c r="E881" s="142">
        <v>220</v>
      </c>
      <c r="F881" s="154">
        <f t="shared" si="13"/>
        <v>0</v>
      </c>
    </row>
    <row r="882" spans="1:6" ht="15.95" hidden="1" customHeight="1">
      <c r="A882" s="146" t="s">
        <v>7061</v>
      </c>
      <c r="B882" s="140" t="s">
        <v>1763</v>
      </c>
      <c r="C882" s="141" t="s">
        <v>12</v>
      </c>
      <c r="D882" s="153"/>
      <c r="E882" s="142">
        <v>220</v>
      </c>
      <c r="F882" s="154">
        <f t="shared" si="13"/>
        <v>0</v>
      </c>
    </row>
    <row r="883" spans="1:6" ht="15.95" hidden="1" customHeight="1">
      <c r="A883" s="146" t="s">
        <v>7062</v>
      </c>
      <c r="B883" s="140" t="s">
        <v>1765</v>
      </c>
      <c r="C883" s="141" t="s">
        <v>12</v>
      </c>
      <c r="D883" s="153"/>
      <c r="E883" s="142">
        <v>220</v>
      </c>
      <c r="F883" s="154">
        <f t="shared" si="13"/>
        <v>0</v>
      </c>
    </row>
    <row r="884" spans="1:6" ht="15.95" hidden="1" customHeight="1">
      <c r="A884" s="146" t="s">
        <v>7063</v>
      </c>
      <c r="B884" s="140" t="s">
        <v>1767</v>
      </c>
      <c r="C884" s="141" t="s">
        <v>12</v>
      </c>
      <c r="D884" s="153"/>
      <c r="E884" s="142">
        <v>240</v>
      </c>
      <c r="F884" s="154">
        <f t="shared" si="13"/>
        <v>0</v>
      </c>
    </row>
    <row r="885" spans="1:6" ht="15.95" hidden="1" customHeight="1">
      <c r="A885" s="146" t="s">
        <v>7064</v>
      </c>
      <c r="B885" s="140" t="s">
        <v>1769</v>
      </c>
      <c r="C885" s="141" t="s">
        <v>12</v>
      </c>
      <c r="D885" s="153"/>
      <c r="E885" s="142">
        <v>220</v>
      </c>
      <c r="F885" s="154">
        <f t="shared" si="13"/>
        <v>0</v>
      </c>
    </row>
    <row r="886" spans="1:6" ht="15.95" hidden="1" customHeight="1">
      <c r="A886" s="146" t="s">
        <v>7065</v>
      </c>
      <c r="B886" s="140" t="s">
        <v>1771</v>
      </c>
      <c r="C886" s="141" t="s">
        <v>12</v>
      </c>
      <c r="D886" s="153"/>
      <c r="E886" s="142">
        <v>220</v>
      </c>
      <c r="F886" s="154">
        <f t="shared" si="13"/>
        <v>0</v>
      </c>
    </row>
    <row r="887" spans="1:6" ht="15.95" hidden="1" customHeight="1">
      <c r="A887" s="146" t="s">
        <v>7066</v>
      </c>
      <c r="B887" s="140" t="s">
        <v>1773</v>
      </c>
      <c r="C887" s="141" t="s">
        <v>12</v>
      </c>
      <c r="D887" s="153"/>
      <c r="E887" s="142">
        <v>220</v>
      </c>
      <c r="F887" s="154">
        <f t="shared" si="13"/>
        <v>0</v>
      </c>
    </row>
    <row r="888" spans="1:6" ht="15.95" hidden="1" customHeight="1">
      <c r="A888" s="146" t="s">
        <v>7067</v>
      </c>
      <c r="B888" s="140" t="s">
        <v>1775</v>
      </c>
      <c r="C888" s="141" t="s">
        <v>12</v>
      </c>
      <c r="D888" s="153"/>
      <c r="E888" s="142">
        <v>240</v>
      </c>
      <c r="F888" s="154">
        <f t="shared" si="13"/>
        <v>0</v>
      </c>
    </row>
    <row r="889" spans="1:6" ht="15.95" hidden="1" customHeight="1">
      <c r="A889" s="139" t="s">
        <v>7068</v>
      </c>
      <c r="B889" s="144" t="s">
        <v>1777</v>
      </c>
      <c r="C889" s="141" t="s">
        <v>9</v>
      </c>
      <c r="D889" s="153"/>
      <c r="E889" s="142"/>
      <c r="F889" s="154">
        <f t="shared" si="13"/>
        <v>0</v>
      </c>
    </row>
    <row r="890" spans="1:6" ht="15.95" hidden="1" customHeight="1">
      <c r="A890" s="146" t="s">
        <v>7069</v>
      </c>
      <c r="B890" s="140" t="s">
        <v>1779</v>
      </c>
      <c r="C890" s="141" t="s">
        <v>12</v>
      </c>
      <c r="D890" s="153"/>
      <c r="E890" s="142">
        <v>240</v>
      </c>
      <c r="F890" s="154">
        <f t="shared" si="13"/>
        <v>0</v>
      </c>
    </row>
    <row r="891" spans="1:6" ht="15.95" hidden="1" customHeight="1">
      <c r="A891" s="146" t="s">
        <v>7070</v>
      </c>
      <c r="B891" s="140" t="s">
        <v>1781</v>
      </c>
      <c r="C891" s="141" t="s">
        <v>12</v>
      </c>
      <c r="D891" s="153"/>
      <c r="E891" s="142">
        <v>240</v>
      </c>
      <c r="F891" s="154">
        <f t="shared" si="13"/>
        <v>0</v>
      </c>
    </row>
    <row r="892" spans="1:6" ht="15.95" hidden="1" customHeight="1">
      <c r="A892" s="146" t="s">
        <v>7071</v>
      </c>
      <c r="B892" s="140" t="s">
        <v>1783</v>
      </c>
      <c r="C892" s="141" t="s">
        <v>12</v>
      </c>
      <c r="D892" s="153"/>
      <c r="E892" s="142">
        <v>240</v>
      </c>
      <c r="F892" s="154">
        <f t="shared" si="13"/>
        <v>0</v>
      </c>
    </row>
    <row r="893" spans="1:6" ht="15.95" hidden="1" customHeight="1">
      <c r="A893" s="146" t="s">
        <v>7072</v>
      </c>
      <c r="B893" s="140" t="s">
        <v>1785</v>
      </c>
      <c r="C893" s="141" t="s">
        <v>12</v>
      </c>
      <c r="D893" s="153"/>
      <c r="E893" s="142">
        <v>260</v>
      </c>
      <c r="F893" s="154">
        <f t="shared" si="13"/>
        <v>0</v>
      </c>
    </row>
    <row r="894" spans="1:6" ht="15.95" hidden="1" customHeight="1">
      <c r="A894" s="146" t="s">
        <v>7073</v>
      </c>
      <c r="B894" s="140" t="s">
        <v>1787</v>
      </c>
      <c r="C894" s="141" t="s">
        <v>12</v>
      </c>
      <c r="D894" s="153"/>
      <c r="E894" s="142">
        <v>240</v>
      </c>
      <c r="F894" s="154">
        <f t="shared" si="13"/>
        <v>0</v>
      </c>
    </row>
    <row r="895" spans="1:6" ht="15.95" hidden="1" customHeight="1">
      <c r="A895" s="146" t="s">
        <v>7074</v>
      </c>
      <c r="B895" s="140" t="s">
        <v>1789</v>
      </c>
      <c r="C895" s="141" t="s">
        <v>12</v>
      </c>
      <c r="D895" s="153"/>
      <c r="E895" s="142">
        <v>240</v>
      </c>
      <c r="F895" s="154">
        <f t="shared" si="13"/>
        <v>0</v>
      </c>
    </row>
    <row r="896" spans="1:6" ht="15.95" hidden="1" customHeight="1">
      <c r="A896" s="146" t="s">
        <v>7075</v>
      </c>
      <c r="B896" s="140" t="s">
        <v>1791</v>
      </c>
      <c r="C896" s="141" t="s">
        <v>12</v>
      </c>
      <c r="D896" s="153"/>
      <c r="E896" s="142">
        <v>240</v>
      </c>
      <c r="F896" s="154">
        <f t="shared" si="13"/>
        <v>0</v>
      </c>
    </row>
    <row r="897" spans="1:6" ht="15.95" hidden="1" customHeight="1">
      <c r="A897" s="146" t="s">
        <v>7076</v>
      </c>
      <c r="B897" s="140" t="s">
        <v>1793</v>
      </c>
      <c r="C897" s="141" t="s">
        <v>12</v>
      </c>
      <c r="D897" s="153"/>
      <c r="E897" s="142">
        <v>260</v>
      </c>
      <c r="F897" s="154">
        <f t="shared" si="13"/>
        <v>0</v>
      </c>
    </row>
    <row r="898" spans="1:6" ht="15.95" hidden="1" customHeight="1">
      <c r="A898" s="146" t="s">
        <v>7077</v>
      </c>
      <c r="B898" s="140" t="s">
        <v>1795</v>
      </c>
      <c r="C898" s="141" t="s">
        <v>12</v>
      </c>
      <c r="D898" s="153"/>
      <c r="E898" s="142">
        <v>240</v>
      </c>
      <c r="F898" s="154">
        <f t="shared" si="13"/>
        <v>0</v>
      </c>
    </row>
    <row r="899" spans="1:6" ht="15.95" hidden="1" customHeight="1">
      <c r="A899" s="146" t="s">
        <v>7078</v>
      </c>
      <c r="B899" s="140" t="s">
        <v>1797</v>
      </c>
      <c r="C899" s="141" t="s">
        <v>12</v>
      </c>
      <c r="D899" s="153"/>
      <c r="E899" s="142">
        <v>240</v>
      </c>
      <c r="F899" s="154">
        <f t="shared" si="13"/>
        <v>0</v>
      </c>
    </row>
    <row r="900" spans="1:6" ht="15.95" hidden="1" customHeight="1">
      <c r="A900" s="146" t="s">
        <v>7079</v>
      </c>
      <c r="B900" s="140" t="s">
        <v>1799</v>
      </c>
      <c r="C900" s="141" t="s">
        <v>12</v>
      </c>
      <c r="D900" s="153"/>
      <c r="E900" s="142">
        <v>240</v>
      </c>
      <c r="F900" s="154">
        <f t="shared" si="13"/>
        <v>0</v>
      </c>
    </row>
    <row r="901" spans="1:6" ht="15.95" hidden="1" customHeight="1">
      <c r="A901" s="146" t="s">
        <v>7080</v>
      </c>
      <c r="B901" s="140" t="s">
        <v>1801</v>
      </c>
      <c r="C901" s="141" t="s">
        <v>12</v>
      </c>
      <c r="D901" s="153"/>
      <c r="E901" s="142">
        <v>260</v>
      </c>
      <c r="F901" s="154">
        <f t="shared" ref="F901:F964" si="14">E901*D901</f>
        <v>0</v>
      </c>
    </row>
    <row r="902" spans="1:6" ht="15.95" hidden="1" customHeight="1">
      <c r="A902" s="139" t="s">
        <v>7081</v>
      </c>
      <c r="B902" s="144" t="s">
        <v>1803</v>
      </c>
      <c r="C902" s="141" t="s">
        <v>9</v>
      </c>
      <c r="D902" s="153"/>
      <c r="E902" s="142"/>
      <c r="F902" s="154">
        <f t="shared" si="14"/>
        <v>0</v>
      </c>
    </row>
    <row r="903" spans="1:6" ht="15.95" hidden="1" customHeight="1">
      <c r="A903" s="146" t="s">
        <v>7082</v>
      </c>
      <c r="B903" s="140" t="s">
        <v>1805</v>
      </c>
      <c r="C903" s="141" t="s">
        <v>12</v>
      </c>
      <c r="D903" s="153"/>
      <c r="E903" s="142">
        <v>90</v>
      </c>
      <c r="F903" s="154">
        <f t="shared" si="14"/>
        <v>0</v>
      </c>
    </row>
    <row r="904" spans="1:6" ht="15.95" hidden="1" customHeight="1">
      <c r="A904" s="146" t="s">
        <v>7083</v>
      </c>
      <c r="B904" s="140" t="s">
        <v>1807</v>
      </c>
      <c r="C904" s="141" t="s">
        <v>12</v>
      </c>
      <c r="D904" s="153"/>
      <c r="E904" s="142">
        <v>90</v>
      </c>
      <c r="F904" s="154">
        <f t="shared" si="14"/>
        <v>0</v>
      </c>
    </row>
    <row r="905" spans="1:6" ht="15.95" hidden="1" customHeight="1">
      <c r="A905" s="146" t="s">
        <v>7084</v>
      </c>
      <c r="B905" s="140" t="s">
        <v>1809</v>
      </c>
      <c r="C905" s="141" t="s">
        <v>12</v>
      </c>
      <c r="D905" s="153"/>
      <c r="E905" s="142">
        <v>90</v>
      </c>
      <c r="F905" s="154">
        <f t="shared" si="14"/>
        <v>0</v>
      </c>
    </row>
    <row r="906" spans="1:6" ht="15.95" hidden="1" customHeight="1">
      <c r="A906" s="146" t="s">
        <v>7085</v>
      </c>
      <c r="B906" s="140" t="s">
        <v>1811</v>
      </c>
      <c r="C906" s="141" t="s">
        <v>12</v>
      </c>
      <c r="D906" s="153"/>
      <c r="E906" s="142">
        <v>90</v>
      </c>
      <c r="F906" s="154">
        <f t="shared" si="14"/>
        <v>0</v>
      </c>
    </row>
    <row r="907" spans="1:6" ht="15.95" hidden="1" customHeight="1">
      <c r="A907" s="146" t="s">
        <v>7086</v>
      </c>
      <c r="B907" s="140" t="s">
        <v>1813</v>
      </c>
      <c r="C907" s="141" t="s">
        <v>12</v>
      </c>
      <c r="D907" s="153"/>
      <c r="E907" s="142">
        <v>90</v>
      </c>
      <c r="F907" s="154">
        <f t="shared" si="14"/>
        <v>0</v>
      </c>
    </row>
    <row r="908" spans="1:6" ht="15.95" hidden="1" customHeight="1">
      <c r="A908" s="146" t="s">
        <v>7087</v>
      </c>
      <c r="B908" s="140" t="s">
        <v>1815</v>
      </c>
      <c r="C908" s="141" t="s">
        <v>12</v>
      </c>
      <c r="D908" s="153"/>
      <c r="E908" s="142">
        <v>118</v>
      </c>
      <c r="F908" s="154">
        <f t="shared" si="14"/>
        <v>0</v>
      </c>
    </row>
    <row r="909" spans="1:6" ht="15.95" hidden="1" customHeight="1">
      <c r="A909" s="146" t="s">
        <v>7088</v>
      </c>
      <c r="B909" s="140" t="s">
        <v>1817</v>
      </c>
      <c r="C909" s="141" t="s">
        <v>12</v>
      </c>
      <c r="D909" s="153"/>
      <c r="E909" s="142">
        <v>118</v>
      </c>
      <c r="F909" s="154">
        <f t="shared" si="14"/>
        <v>0</v>
      </c>
    </row>
    <row r="910" spans="1:6" ht="15.95" hidden="1" customHeight="1">
      <c r="A910" s="146" t="s">
        <v>7089</v>
      </c>
      <c r="B910" s="140" t="s">
        <v>1819</v>
      </c>
      <c r="C910" s="141" t="s">
        <v>12</v>
      </c>
      <c r="D910" s="153"/>
      <c r="E910" s="142">
        <v>118</v>
      </c>
      <c r="F910" s="154">
        <f t="shared" si="14"/>
        <v>0</v>
      </c>
    </row>
    <row r="911" spans="1:6" ht="15.95" hidden="1" customHeight="1">
      <c r="A911" s="146" t="s">
        <v>7090</v>
      </c>
      <c r="B911" s="140" t="s">
        <v>1821</v>
      </c>
      <c r="C911" s="141" t="s">
        <v>12</v>
      </c>
      <c r="D911" s="153"/>
      <c r="E911" s="142">
        <v>118</v>
      </c>
      <c r="F911" s="154">
        <f t="shared" si="14"/>
        <v>0</v>
      </c>
    </row>
    <row r="912" spans="1:6" ht="15.95" hidden="1" customHeight="1">
      <c r="A912" s="146" t="s">
        <v>7091</v>
      </c>
      <c r="B912" s="140" t="s">
        <v>1823</v>
      </c>
      <c r="C912" s="141" t="s">
        <v>12</v>
      </c>
      <c r="D912" s="153"/>
      <c r="E912" s="142">
        <v>158</v>
      </c>
      <c r="F912" s="154">
        <f t="shared" si="14"/>
        <v>0</v>
      </c>
    </row>
    <row r="913" spans="1:6" ht="15.95" hidden="1" customHeight="1">
      <c r="A913" s="146" t="s">
        <v>7092</v>
      </c>
      <c r="B913" s="140" t="s">
        <v>1825</v>
      </c>
      <c r="C913" s="141" t="s">
        <v>12</v>
      </c>
      <c r="D913" s="153"/>
      <c r="E913" s="142">
        <v>158</v>
      </c>
      <c r="F913" s="154">
        <f t="shared" si="14"/>
        <v>0</v>
      </c>
    </row>
    <row r="914" spans="1:6" ht="15.95" hidden="1" customHeight="1">
      <c r="A914" s="139" t="s">
        <v>7093</v>
      </c>
      <c r="B914" s="144" t="s">
        <v>1827</v>
      </c>
      <c r="C914" s="141" t="s">
        <v>9</v>
      </c>
      <c r="D914" s="153"/>
      <c r="E914" s="142"/>
      <c r="F914" s="154">
        <f t="shared" si="14"/>
        <v>0</v>
      </c>
    </row>
    <row r="915" spans="1:6" ht="15.95" hidden="1" customHeight="1">
      <c r="A915" s="146" t="s">
        <v>7094</v>
      </c>
      <c r="B915" s="140" t="s">
        <v>1829</v>
      </c>
      <c r="C915" s="141" t="s">
        <v>12</v>
      </c>
      <c r="D915" s="153"/>
      <c r="E915" s="142">
        <v>110</v>
      </c>
      <c r="F915" s="154">
        <f t="shared" si="14"/>
        <v>0</v>
      </c>
    </row>
    <row r="916" spans="1:6" ht="15.95" hidden="1" customHeight="1">
      <c r="A916" s="146" t="s">
        <v>7095</v>
      </c>
      <c r="B916" s="140" t="s">
        <v>1831</v>
      </c>
      <c r="C916" s="141" t="s">
        <v>12</v>
      </c>
      <c r="D916" s="153"/>
      <c r="E916" s="142">
        <v>110</v>
      </c>
      <c r="F916" s="154">
        <f t="shared" si="14"/>
        <v>0</v>
      </c>
    </row>
    <row r="917" spans="1:6" ht="15.95" hidden="1" customHeight="1">
      <c r="A917" s="146" t="s">
        <v>7096</v>
      </c>
      <c r="B917" s="140" t="s">
        <v>1833</v>
      </c>
      <c r="C917" s="141" t="s">
        <v>12</v>
      </c>
      <c r="D917" s="153"/>
      <c r="E917" s="142">
        <v>110</v>
      </c>
      <c r="F917" s="154">
        <f t="shared" si="14"/>
        <v>0</v>
      </c>
    </row>
    <row r="918" spans="1:6" ht="15.95" hidden="1" customHeight="1">
      <c r="A918" s="146" t="s">
        <v>7097</v>
      </c>
      <c r="B918" s="140" t="s">
        <v>1835</v>
      </c>
      <c r="C918" s="141" t="s">
        <v>12</v>
      </c>
      <c r="D918" s="153"/>
      <c r="E918" s="142">
        <v>110</v>
      </c>
      <c r="F918" s="154">
        <f t="shared" si="14"/>
        <v>0</v>
      </c>
    </row>
    <row r="919" spans="1:6" ht="15.95" hidden="1" customHeight="1">
      <c r="A919" s="146" t="s">
        <v>7098</v>
      </c>
      <c r="B919" s="140" t="s">
        <v>1837</v>
      </c>
      <c r="C919" s="141" t="s">
        <v>12</v>
      </c>
      <c r="D919" s="153"/>
      <c r="E919" s="142">
        <v>110</v>
      </c>
      <c r="F919" s="154">
        <f t="shared" si="14"/>
        <v>0</v>
      </c>
    </row>
    <row r="920" spans="1:6" ht="15.95" hidden="1" customHeight="1">
      <c r="A920" s="146" t="s">
        <v>7099</v>
      </c>
      <c r="B920" s="140" t="s">
        <v>1839</v>
      </c>
      <c r="C920" s="141" t="s">
        <v>12</v>
      </c>
      <c r="D920" s="153"/>
      <c r="E920" s="142">
        <v>110</v>
      </c>
      <c r="F920" s="154">
        <f t="shared" si="14"/>
        <v>0</v>
      </c>
    </row>
    <row r="921" spans="1:6" ht="15.95" hidden="1" customHeight="1">
      <c r="A921" s="146" t="s">
        <v>7100</v>
      </c>
      <c r="B921" s="140" t="s">
        <v>1841</v>
      </c>
      <c r="C921" s="141" t="s">
        <v>12</v>
      </c>
      <c r="D921" s="153"/>
      <c r="E921" s="142">
        <v>129</v>
      </c>
      <c r="F921" s="154">
        <f t="shared" si="14"/>
        <v>0</v>
      </c>
    </row>
    <row r="922" spans="1:6" ht="15.95" hidden="1" customHeight="1">
      <c r="A922" s="146" t="s">
        <v>7101</v>
      </c>
      <c r="B922" s="140" t="s">
        <v>1843</v>
      </c>
      <c r="C922" s="141" t="s">
        <v>12</v>
      </c>
      <c r="D922" s="153"/>
      <c r="E922" s="142">
        <v>129</v>
      </c>
      <c r="F922" s="154">
        <f t="shared" si="14"/>
        <v>0</v>
      </c>
    </row>
    <row r="923" spans="1:6" ht="15.95" hidden="1" customHeight="1">
      <c r="A923" s="146" t="s">
        <v>7102</v>
      </c>
      <c r="B923" s="140" t="s">
        <v>1845</v>
      </c>
      <c r="C923" s="141" t="s">
        <v>12</v>
      </c>
      <c r="D923" s="153"/>
      <c r="E923" s="142">
        <v>129</v>
      </c>
      <c r="F923" s="154">
        <f t="shared" si="14"/>
        <v>0</v>
      </c>
    </row>
    <row r="924" spans="1:6" ht="15.95" hidden="1" customHeight="1">
      <c r="A924" s="146" t="s">
        <v>7103</v>
      </c>
      <c r="B924" s="140" t="s">
        <v>1847</v>
      </c>
      <c r="C924" s="141" t="s">
        <v>12</v>
      </c>
      <c r="D924" s="153"/>
      <c r="E924" s="142">
        <v>178</v>
      </c>
      <c r="F924" s="154">
        <f t="shared" si="14"/>
        <v>0</v>
      </c>
    </row>
    <row r="925" spans="1:6" ht="15.95" hidden="1" customHeight="1">
      <c r="A925" s="146" t="s">
        <v>7104</v>
      </c>
      <c r="B925" s="140" t="s">
        <v>1849</v>
      </c>
      <c r="C925" s="141" t="s">
        <v>12</v>
      </c>
      <c r="D925" s="153"/>
      <c r="E925" s="142">
        <v>178</v>
      </c>
      <c r="F925" s="154">
        <f t="shared" si="14"/>
        <v>0</v>
      </c>
    </row>
    <row r="926" spans="1:6" ht="15.95" hidden="1" customHeight="1">
      <c r="A926" s="139" t="s">
        <v>7105</v>
      </c>
      <c r="B926" s="144" t="s">
        <v>1851</v>
      </c>
      <c r="C926" s="141" t="s">
        <v>9</v>
      </c>
      <c r="D926" s="153"/>
      <c r="E926" s="142"/>
      <c r="F926" s="154">
        <f t="shared" si="14"/>
        <v>0</v>
      </c>
    </row>
    <row r="927" spans="1:6" ht="15.95" hidden="1" customHeight="1">
      <c r="A927" s="146" t="s">
        <v>7106</v>
      </c>
      <c r="B927" s="140" t="s">
        <v>1853</v>
      </c>
      <c r="C927" s="141" t="s">
        <v>12</v>
      </c>
      <c r="D927" s="153"/>
      <c r="E927" s="142">
        <v>135</v>
      </c>
      <c r="F927" s="154">
        <f t="shared" si="14"/>
        <v>0</v>
      </c>
    </row>
    <row r="928" spans="1:6" ht="15.95" hidden="1" customHeight="1">
      <c r="A928" s="146" t="s">
        <v>7107</v>
      </c>
      <c r="B928" s="140" t="s">
        <v>1855</v>
      </c>
      <c r="C928" s="141" t="s">
        <v>12</v>
      </c>
      <c r="D928" s="153"/>
      <c r="E928" s="142">
        <v>135</v>
      </c>
      <c r="F928" s="154">
        <f t="shared" si="14"/>
        <v>0</v>
      </c>
    </row>
    <row r="929" spans="1:6" ht="15.95" hidden="1" customHeight="1">
      <c r="A929" s="146" t="s">
        <v>7108</v>
      </c>
      <c r="B929" s="140" t="s">
        <v>1857</v>
      </c>
      <c r="C929" s="141" t="s">
        <v>12</v>
      </c>
      <c r="D929" s="153"/>
      <c r="E929" s="142">
        <v>135</v>
      </c>
      <c r="F929" s="154">
        <f t="shared" si="14"/>
        <v>0</v>
      </c>
    </row>
    <row r="930" spans="1:6" ht="15.95" hidden="1" customHeight="1">
      <c r="A930" s="146" t="s">
        <v>7109</v>
      </c>
      <c r="B930" s="140" t="s">
        <v>1859</v>
      </c>
      <c r="C930" s="141" t="s">
        <v>12</v>
      </c>
      <c r="D930" s="153"/>
      <c r="E930" s="142">
        <v>162</v>
      </c>
      <c r="F930" s="154">
        <f t="shared" si="14"/>
        <v>0</v>
      </c>
    </row>
    <row r="931" spans="1:6" ht="15.95" hidden="1" customHeight="1">
      <c r="A931" s="146" t="s">
        <v>7110</v>
      </c>
      <c r="B931" s="140" t="s">
        <v>1861</v>
      </c>
      <c r="C931" s="141" t="s">
        <v>12</v>
      </c>
      <c r="D931" s="153"/>
      <c r="E931" s="142">
        <v>162</v>
      </c>
      <c r="F931" s="154">
        <f t="shared" si="14"/>
        <v>0</v>
      </c>
    </row>
    <row r="932" spans="1:6" ht="15.95" hidden="1" customHeight="1">
      <c r="A932" s="146" t="s">
        <v>7111</v>
      </c>
      <c r="B932" s="140" t="s">
        <v>1863</v>
      </c>
      <c r="C932" s="141" t="s">
        <v>12</v>
      </c>
      <c r="D932" s="153"/>
      <c r="E932" s="142">
        <v>162</v>
      </c>
      <c r="F932" s="154">
        <f t="shared" si="14"/>
        <v>0</v>
      </c>
    </row>
    <row r="933" spans="1:6" ht="15.95" hidden="1" customHeight="1">
      <c r="A933" s="146" t="s">
        <v>7112</v>
      </c>
      <c r="B933" s="140" t="s">
        <v>1865</v>
      </c>
      <c r="C933" s="141" t="s">
        <v>12</v>
      </c>
      <c r="D933" s="153"/>
      <c r="E933" s="142">
        <v>162</v>
      </c>
      <c r="F933" s="154">
        <f t="shared" si="14"/>
        <v>0</v>
      </c>
    </row>
    <row r="934" spans="1:6" ht="15.95" hidden="1" customHeight="1">
      <c r="A934" s="146" t="s">
        <v>7113</v>
      </c>
      <c r="B934" s="140" t="s">
        <v>1867</v>
      </c>
      <c r="C934" s="141" t="s">
        <v>12</v>
      </c>
      <c r="D934" s="153"/>
      <c r="E934" s="142">
        <v>162</v>
      </c>
      <c r="F934" s="154">
        <f t="shared" si="14"/>
        <v>0</v>
      </c>
    </row>
    <row r="935" spans="1:6" ht="15.95" hidden="1" customHeight="1">
      <c r="A935" s="139" t="s">
        <v>7114</v>
      </c>
      <c r="B935" s="144" t="s">
        <v>1869</v>
      </c>
      <c r="C935" s="141" t="s">
        <v>9</v>
      </c>
      <c r="D935" s="153"/>
      <c r="E935" s="142"/>
      <c r="F935" s="154">
        <f t="shared" si="14"/>
        <v>0</v>
      </c>
    </row>
    <row r="936" spans="1:6" ht="15.95" hidden="1" customHeight="1">
      <c r="A936" s="146" t="s">
        <v>7115</v>
      </c>
      <c r="B936" s="140" t="s">
        <v>1871</v>
      </c>
      <c r="C936" s="141" t="s">
        <v>12</v>
      </c>
      <c r="D936" s="153"/>
      <c r="E936" s="142">
        <v>148</v>
      </c>
      <c r="F936" s="154">
        <f t="shared" si="14"/>
        <v>0</v>
      </c>
    </row>
    <row r="937" spans="1:6" ht="15.95" hidden="1" customHeight="1">
      <c r="A937" s="146" t="s">
        <v>7116</v>
      </c>
      <c r="B937" s="140" t="s">
        <v>1873</v>
      </c>
      <c r="C937" s="141" t="s">
        <v>12</v>
      </c>
      <c r="D937" s="153"/>
      <c r="E937" s="142">
        <v>148</v>
      </c>
      <c r="F937" s="154">
        <f t="shared" si="14"/>
        <v>0</v>
      </c>
    </row>
    <row r="938" spans="1:6" ht="15.95" hidden="1" customHeight="1">
      <c r="A938" s="146" t="s">
        <v>7117</v>
      </c>
      <c r="B938" s="140" t="s">
        <v>1875</v>
      </c>
      <c r="C938" s="141" t="s">
        <v>12</v>
      </c>
      <c r="D938" s="153"/>
      <c r="E938" s="142">
        <v>148</v>
      </c>
      <c r="F938" s="154">
        <f t="shared" si="14"/>
        <v>0</v>
      </c>
    </row>
    <row r="939" spans="1:6" ht="15.95" hidden="1" customHeight="1">
      <c r="A939" s="146" t="s">
        <v>7118</v>
      </c>
      <c r="B939" s="140" t="s">
        <v>1877</v>
      </c>
      <c r="C939" s="141" t="s">
        <v>12</v>
      </c>
      <c r="D939" s="153"/>
      <c r="E939" s="142">
        <v>190</v>
      </c>
      <c r="F939" s="154">
        <f t="shared" si="14"/>
        <v>0</v>
      </c>
    </row>
    <row r="940" spans="1:6" ht="15.95" hidden="1" customHeight="1">
      <c r="A940" s="146" t="s">
        <v>7119</v>
      </c>
      <c r="B940" s="140" t="s">
        <v>1879</v>
      </c>
      <c r="C940" s="141" t="s">
        <v>12</v>
      </c>
      <c r="D940" s="153"/>
      <c r="E940" s="142">
        <v>190</v>
      </c>
      <c r="F940" s="154">
        <f t="shared" si="14"/>
        <v>0</v>
      </c>
    </row>
    <row r="941" spans="1:6" ht="15.95" hidden="1" customHeight="1">
      <c r="A941" s="146" t="s">
        <v>7120</v>
      </c>
      <c r="B941" s="140" t="s">
        <v>1881</v>
      </c>
      <c r="C941" s="141" t="s">
        <v>12</v>
      </c>
      <c r="D941" s="153"/>
      <c r="E941" s="142">
        <v>190</v>
      </c>
      <c r="F941" s="154">
        <f t="shared" si="14"/>
        <v>0</v>
      </c>
    </row>
    <row r="942" spans="1:6" ht="15.95" hidden="1" customHeight="1">
      <c r="A942" s="146" t="s">
        <v>7121</v>
      </c>
      <c r="B942" s="140" t="s">
        <v>1883</v>
      </c>
      <c r="C942" s="141" t="s">
        <v>12</v>
      </c>
      <c r="D942" s="153"/>
      <c r="E942" s="142">
        <v>190</v>
      </c>
      <c r="F942" s="154">
        <f t="shared" si="14"/>
        <v>0</v>
      </c>
    </row>
    <row r="943" spans="1:6" ht="15.95" hidden="1" customHeight="1">
      <c r="A943" s="146" t="s">
        <v>7122</v>
      </c>
      <c r="B943" s="140" t="s">
        <v>1885</v>
      </c>
      <c r="C943" s="141" t="s">
        <v>12</v>
      </c>
      <c r="D943" s="153"/>
      <c r="E943" s="142">
        <v>190</v>
      </c>
      <c r="F943" s="154">
        <f t="shared" si="14"/>
        <v>0</v>
      </c>
    </row>
    <row r="944" spans="1:6" ht="15.95" hidden="1" customHeight="1">
      <c r="A944" s="148" t="s">
        <v>7123</v>
      </c>
      <c r="B944" s="144" t="s">
        <v>1887</v>
      </c>
      <c r="C944" s="141" t="s">
        <v>12</v>
      </c>
      <c r="D944" s="153"/>
      <c r="E944" s="142"/>
      <c r="F944" s="154">
        <f t="shared" si="14"/>
        <v>0</v>
      </c>
    </row>
    <row r="945" spans="1:6" ht="15.95" hidden="1" customHeight="1">
      <c r="A945" s="146" t="s">
        <v>7124</v>
      </c>
      <c r="B945" s="140" t="s">
        <v>1889</v>
      </c>
      <c r="C945" s="141" t="s">
        <v>12</v>
      </c>
      <c r="D945" s="153"/>
      <c r="E945" s="142">
        <v>298</v>
      </c>
      <c r="F945" s="154">
        <f t="shared" si="14"/>
        <v>0</v>
      </c>
    </row>
    <row r="946" spans="1:6" ht="15.95" hidden="1" customHeight="1">
      <c r="A946" s="146" t="s">
        <v>7125</v>
      </c>
      <c r="B946" s="140" t="s">
        <v>1891</v>
      </c>
      <c r="C946" s="141" t="s">
        <v>12</v>
      </c>
      <c r="D946" s="153"/>
      <c r="E946" s="142">
        <v>298</v>
      </c>
      <c r="F946" s="154">
        <f t="shared" si="14"/>
        <v>0</v>
      </c>
    </row>
    <row r="947" spans="1:6" ht="15.95" hidden="1" customHeight="1">
      <c r="A947" s="146" t="s">
        <v>7126</v>
      </c>
      <c r="B947" s="140" t="s">
        <v>1893</v>
      </c>
      <c r="C947" s="141" t="s">
        <v>12</v>
      </c>
      <c r="D947" s="153"/>
      <c r="E947" s="142">
        <v>298</v>
      </c>
      <c r="F947" s="154">
        <f t="shared" si="14"/>
        <v>0</v>
      </c>
    </row>
    <row r="948" spans="1:6" ht="15.95" hidden="1" customHeight="1">
      <c r="A948" s="139" t="s">
        <v>7127</v>
      </c>
      <c r="B948" s="144" t="s">
        <v>1895</v>
      </c>
      <c r="C948" s="141" t="s">
        <v>12</v>
      </c>
      <c r="D948" s="153"/>
      <c r="E948" s="142"/>
      <c r="F948" s="154">
        <f t="shared" si="14"/>
        <v>0</v>
      </c>
    </row>
    <row r="949" spans="1:6" ht="15.95" hidden="1" customHeight="1">
      <c r="A949" s="146" t="s">
        <v>7128</v>
      </c>
      <c r="B949" s="140" t="s">
        <v>1897</v>
      </c>
      <c r="C949" s="141" t="s">
        <v>12</v>
      </c>
      <c r="D949" s="153"/>
      <c r="E949" s="142">
        <v>298</v>
      </c>
      <c r="F949" s="154">
        <f t="shared" si="14"/>
        <v>0</v>
      </c>
    </row>
    <row r="950" spans="1:6" ht="15.95" hidden="1" customHeight="1">
      <c r="A950" s="146" t="s">
        <v>7129</v>
      </c>
      <c r="B950" s="140" t="s">
        <v>1899</v>
      </c>
      <c r="C950" s="141" t="s">
        <v>12</v>
      </c>
      <c r="D950" s="153"/>
      <c r="E950" s="142">
        <v>298</v>
      </c>
      <c r="F950" s="154">
        <f t="shared" si="14"/>
        <v>0</v>
      </c>
    </row>
    <row r="951" spans="1:6" ht="15.95" hidden="1" customHeight="1">
      <c r="A951" s="146" t="s">
        <v>7130</v>
      </c>
      <c r="B951" s="140" t="s">
        <v>1901</v>
      </c>
      <c r="C951" s="141" t="s">
        <v>12</v>
      </c>
      <c r="D951" s="153"/>
      <c r="E951" s="142">
        <v>298</v>
      </c>
      <c r="F951" s="154">
        <f t="shared" si="14"/>
        <v>0</v>
      </c>
    </row>
    <row r="952" spans="1:6" ht="15.95" hidden="1" customHeight="1">
      <c r="A952" s="139" t="s">
        <v>7131</v>
      </c>
      <c r="B952" s="140" t="s">
        <v>1903</v>
      </c>
      <c r="C952" s="141" t="s">
        <v>12</v>
      </c>
      <c r="D952" s="153"/>
      <c r="E952" s="142"/>
      <c r="F952" s="154">
        <f t="shared" si="14"/>
        <v>0</v>
      </c>
    </row>
    <row r="953" spans="1:6" ht="15.95" hidden="1" customHeight="1">
      <c r="A953" s="146" t="s">
        <v>7132</v>
      </c>
      <c r="B953" s="140" t="s">
        <v>1905</v>
      </c>
      <c r="C953" s="141" t="s">
        <v>12</v>
      </c>
      <c r="D953" s="153"/>
      <c r="E953" s="142">
        <v>320</v>
      </c>
      <c r="F953" s="154">
        <f t="shared" si="14"/>
        <v>0</v>
      </c>
    </row>
    <row r="954" spans="1:6" ht="15.95" hidden="1" customHeight="1">
      <c r="A954" s="146" t="s">
        <v>7133</v>
      </c>
      <c r="B954" s="140" t="s">
        <v>1907</v>
      </c>
      <c r="C954" s="141" t="s">
        <v>12</v>
      </c>
      <c r="D954" s="153"/>
      <c r="E954" s="142">
        <v>320</v>
      </c>
      <c r="F954" s="154">
        <f t="shared" si="14"/>
        <v>0</v>
      </c>
    </row>
    <row r="955" spans="1:6" ht="15.95" hidden="1" customHeight="1">
      <c r="A955" s="146" t="s">
        <v>7134</v>
      </c>
      <c r="B955" s="140" t="s">
        <v>1909</v>
      </c>
      <c r="C955" s="141" t="s">
        <v>12</v>
      </c>
      <c r="D955" s="153"/>
      <c r="E955" s="142">
        <v>320</v>
      </c>
      <c r="F955" s="154">
        <f t="shared" si="14"/>
        <v>0</v>
      </c>
    </row>
    <row r="956" spans="1:6" ht="15.95" hidden="1" customHeight="1">
      <c r="A956" s="139" t="s">
        <v>7135</v>
      </c>
      <c r="B956" s="140" t="s">
        <v>1827</v>
      </c>
      <c r="C956" s="141"/>
      <c r="D956" s="153"/>
      <c r="E956" s="142"/>
      <c r="F956" s="154">
        <f t="shared" si="14"/>
        <v>0</v>
      </c>
    </row>
    <row r="957" spans="1:6" ht="15.95" hidden="1" customHeight="1">
      <c r="A957" s="146" t="s">
        <v>7136</v>
      </c>
      <c r="B957" s="140" t="s">
        <v>1912</v>
      </c>
      <c r="C957" s="141" t="s">
        <v>12</v>
      </c>
      <c r="D957" s="153"/>
      <c r="E957" s="142">
        <v>320</v>
      </c>
      <c r="F957" s="154">
        <f t="shared" si="14"/>
        <v>0</v>
      </c>
    </row>
    <row r="958" spans="1:6" ht="15.95" hidden="1" customHeight="1">
      <c r="A958" s="146" t="s">
        <v>7137</v>
      </c>
      <c r="B958" s="140" t="s">
        <v>1914</v>
      </c>
      <c r="C958" s="141" t="s">
        <v>12</v>
      </c>
      <c r="D958" s="153"/>
      <c r="E958" s="142">
        <v>320</v>
      </c>
      <c r="F958" s="154">
        <f t="shared" si="14"/>
        <v>0</v>
      </c>
    </row>
    <row r="959" spans="1:6" ht="15.95" hidden="1" customHeight="1">
      <c r="A959" s="146" t="s">
        <v>7138</v>
      </c>
      <c r="B959" s="140" t="s">
        <v>1916</v>
      </c>
      <c r="C959" s="141" t="s">
        <v>12</v>
      </c>
      <c r="D959" s="153"/>
      <c r="E959" s="142">
        <v>320</v>
      </c>
      <c r="F959" s="154">
        <f t="shared" si="14"/>
        <v>0</v>
      </c>
    </row>
    <row r="960" spans="1:6" ht="15.95" hidden="1" customHeight="1">
      <c r="A960" s="139" t="s">
        <v>7139</v>
      </c>
      <c r="B960" s="144" t="s">
        <v>1918</v>
      </c>
      <c r="C960" s="141" t="s">
        <v>9</v>
      </c>
      <c r="D960" s="153"/>
      <c r="E960" s="142"/>
      <c r="F960" s="154">
        <f t="shared" si="14"/>
        <v>0</v>
      </c>
    </row>
    <row r="961" spans="1:6" ht="15.95" hidden="1" customHeight="1">
      <c r="A961" s="146" t="s">
        <v>7140</v>
      </c>
      <c r="B961" s="140" t="s">
        <v>1920</v>
      </c>
      <c r="C961" s="141" t="s">
        <v>12</v>
      </c>
      <c r="D961" s="153"/>
      <c r="E961" s="142">
        <v>350</v>
      </c>
      <c r="F961" s="154">
        <f t="shared" si="14"/>
        <v>0</v>
      </c>
    </row>
    <row r="962" spans="1:6" ht="15.95" hidden="1" customHeight="1">
      <c r="A962" s="146" t="s">
        <v>7141</v>
      </c>
      <c r="B962" s="140" t="s">
        <v>1922</v>
      </c>
      <c r="C962" s="141" t="s">
        <v>12</v>
      </c>
      <c r="D962" s="153"/>
      <c r="E962" s="142">
        <v>350</v>
      </c>
      <c r="F962" s="154">
        <f t="shared" si="14"/>
        <v>0</v>
      </c>
    </row>
    <row r="963" spans="1:6" ht="15.95" hidden="1" customHeight="1">
      <c r="A963" s="146" t="s">
        <v>7142</v>
      </c>
      <c r="B963" s="140" t="s">
        <v>1924</v>
      </c>
      <c r="C963" s="141" t="s">
        <v>12</v>
      </c>
      <c r="D963" s="153"/>
      <c r="E963" s="142">
        <v>350</v>
      </c>
      <c r="F963" s="154">
        <f t="shared" si="14"/>
        <v>0</v>
      </c>
    </row>
    <row r="964" spans="1:6" ht="15.95" hidden="1" customHeight="1">
      <c r="A964" s="139" t="s">
        <v>7143</v>
      </c>
      <c r="B964" s="144" t="s">
        <v>1926</v>
      </c>
      <c r="C964" s="141" t="s">
        <v>12</v>
      </c>
      <c r="D964" s="153"/>
      <c r="E964" s="142"/>
      <c r="F964" s="154">
        <f t="shared" si="14"/>
        <v>0</v>
      </c>
    </row>
    <row r="965" spans="1:6" ht="15.95" hidden="1" customHeight="1">
      <c r="A965" s="146" t="s">
        <v>7144</v>
      </c>
      <c r="B965" s="140" t="s">
        <v>1928</v>
      </c>
      <c r="C965" s="141" t="s">
        <v>12</v>
      </c>
      <c r="D965" s="153"/>
      <c r="E965" s="142">
        <v>350</v>
      </c>
      <c r="F965" s="154">
        <f t="shared" ref="F965:F1028" si="15">E965*D965</f>
        <v>0</v>
      </c>
    </row>
    <row r="966" spans="1:6" ht="15.95" hidden="1" customHeight="1">
      <c r="A966" s="146" t="s">
        <v>7145</v>
      </c>
      <c r="B966" s="140" t="s">
        <v>1930</v>
      </c>
      <c r="C966" s="141" t="s">
        <v>12</v>
      </c>
      <c r="D966" s="153"/>
      <c r="E966" s="142">
        <v>350</v>
      </c>
      <c r="F966" s="154">
        <f t="shared" si="15"/>
        <v>0</v>
      </c>
    </row>
    <row r="967" spans="1:6" ht="15.95" hidden="1" customHeight="1">
      <c r="A967" s="139" t="s">
        <v>7146</v>
      </c>
      <c r="B967" s="144" t="s">
        <v>1932</v>
      </c>
      <c r="C967" s="141" t="s">
        <v>9</v>
      </c>
      <c r="D967" s="153"/>
      <c r="E967" s="142"/>
      <c r="F967" s="154">
        <f t="shared" si="15"/>
        <v>0</v>
      </c>
    </row>
    <row r="968" spans="1:6" ht="15.95" hidden="1" customHeight="1">
      <c r="A968" s="146" t="s">
        <v>7147</v>
      </c>
      <c r="B968" s="140" t="s">
        <v>1934</v>
      </c>
      <c r="C968" s="141" t="s">
        <v>12</v>
      </c>
      <c r="D968" s="153"/>
      <c r="E968" s="142">
        <v>70</v>
      </c>
      <c r="F968" s="154">
        <f t="shared" si="15"/>
        <v>0</v>
      </c>
    </row>
    <row r="969" spans="1:6" ht="15.95" hidden="1" customHeight="1">
      <c r="A969" s="146" t="s">
        <v>7148</v>
      </c>
      <c r="B969" s="140" t="s">
        <v>1936</v>
      </c>
      <c r="C969" s="141" t="s">
        <v>12</v>
      </c>
      <c r="D969" s="153"/>
      <c r="E969" s="142">
        <v>70</v>
      </c>
      <c r="F969" s="154">
        <f t="shared" si="15"/>
        <v>0</v>
      </c>
    </row>
    <row r="970" spans="1:6" ht="15.95" hidden="1" customHeight="1">
      <c r="A970" s="146" t="s">
        <v>7149</v>
      </c>
      <c r="B970" s="140" t="s">
        <v>1938</v>
      </c>
      <c r="C970" s="141" t="s">
        <v>12</v>
      </c>
      <c r="D970" s="153"/>
      <c r="E970" s="142">
        <v>70</v>
      </c>
      <c r="F970" s="154">
        <f t="shared" si="15"/>
        <v>0</v>
      </c>
    </row>
    <row r="971" spans="1:6" ht="15.95" hidden="1" customHeight="1">
      <c r="A971" s="146" t="s">
        <v>7150</v>
      </c>
      <c r="B971" s="140" t="s">
        <v>1940</v>
      </c>
      <c r="C971" s="141" t="s">
        <v>12</v>
      </c>
      <c r="D971" s="153"/>
      <c r="E971" s="142">
        <v>70</v>
      </c>
      <c r="F971" s="154">
        <f t="shared" si="15"/>
        <v>0</v>
      </c>
    </row>
    <row r="972" spans="1:6" ht="15.95" hidden="1" customHeight="1">
      <c r="A972" s="146" t="s">
        <v>7151</v>
      </c>
      <c r="B972" s="140" t="s">
        <v>1942</v>
      </c>
      <c r="C972" s="141" t="s">
        <v>12</v>
      </c>
      <c r="D972" s="153"/>
      <c r="E972" s="142">
        <v>70</v>
      </c>
      <c r="F972" s="154">
        <f t="shared" si="15"/>
        <v>0</v>
      </c>
    </row>
    <row r="973" spans="1:6" ht="15.95" hidden="1" customHeight="1">
      <c r="A973" s="146" t="s">
        <v>7152</v>
      </c>
      <c r="B973" s="140" t="s">
        <v>1944</v>
      </c>
      <c r="C973" s="141" t="s">
        <v>12</v>
      </c>
      <c r="D973" s="153"/>
      <c r="E973" s="142">
        <v>70</v>
      </c>
      <c r="F973" s="154">
        <f t="shared" si="15"/>
        <v>0</v>
      </c>
    </row>
    <row r="974" spans="1:6" ht="15.95" hidden="1" customHeight="1">
      <c r="A974" s="146" t="s">
        <v>7153</v>
      </c>
      <c r="B974" s="140" t="s">
        <v>1946</v>
      </c>
      <c r="C974" s="141" t="s">
        <v>12</v>
      </c>
      <c r="D974" s="153"/>
      <c r="E974" s="142">
        <v>85</v>
      </c>
      <c r="F974" s="154">
        <f t="shared" si="15"/>
        <v>0</v>
      </c>
    </row>
    <row r="975" spans="1:6" ht="15.95" hidden="1" customHeight="1">
      <c r="A975" s="146" t="s">
        <v>7154</v>
      </c>
      <c r="B975" s="140" t="s">
        <v>1948</v>
      </c>
      <c r="C975" s="141" t="s">
        <v>12</v>
      </c>
      <c r="D975" s="153"/>
      <c r="E975" s="142">
        <v>85</v>
      </c>
      <c r="F975" s="154">
        <f t="shared" si="15"/>
        <v>0</v>
      </c>
    </row>
    <row r="976" spans="1:6" ht="15.95" hidden="1" customHeight="1">
      <c r="A976" s="146" t="s">
        <v>7155</v>
      </c>
      <c r="B976" s="140" t="s">
        <v>1950</v>
      </c>
      <c r="C976" s="141" t="s">
        <v>12</v>
      </c>
      <c r="D976" s="153"/>
      <c r="E976" s="142">
        <v>85</v>
      </c>
      <c r="F976" s="154">
        <f t="shared" si="15"/>
        <v>0</v>
      </c>
    </row>
    <row r="977" spans="1:6" ht="15.95" hidden="1" customHeight="1">
      <c r="A977" s="146" t="s">
        <v>7156</v>
      </c>
      <c r="B977" s="140" t="s">
        <v>1952</v>
      </c>
      <c r="C977" s="141" t="s">
        <v>12</v>
      </c>
      <c r="D977" s="153"/>
      <c r="E977" s="142">
        <v>85</v>
      </c>
      <c r="F977" s="154">
        <f t="shared" si="15"/>
        <v>0</v>
      </c>
    </row>
    <row r="978" spans="1:6" ht="15.95" hidden="1" customHeight="1">
      <c r="A978" s="146" t="s">
        <v>7157</v>
      </c>
      <c r="B978" s="140" t="s">
        <v>1954</v>
      </c>
      <c r="C978" s="141" t="s">
        <v>12</v>
      </c>
      <c r="D978" s="153"/>
      <c r="E978" s="142">
        <v>85</v>
      </c>
      <c r="F978" s="154">
        <f t="shared" si="15"/>
        <v>0</v>
      </c>
    </row>
    <row r="979" spans="1:6" ht="15.95" hidden="1" customHeight="1">
      <c r="A979" s="146" t="s">
        <v>7158</v>
      </c>
      <c r="B979" s="140" t="s">
        <v>1956</v>
      </c>
      <c r="C979" s="141" t="s">
        <v>12</v>
      </c>
      <c r="D979" s="153"/>
      <c r="E979" s="142">
        <v>85</v>
      </c>
      <c r="F979" s="154">
        <f t="shared" si="15"/>
        <v>0</v>
      </c>
    </row>
    <row r="980" spans="1:6" ht="15.95" hidden="1" customHeight="1">
      <c r="A980" s="146" t="s">
        <v>7159</v>
      </c>
      <c r="B980" s="140" t="s">
        <v>1958</v>
      </c>
      <c r="C980" s="141" t="s">
        <v>12</v>
      </c>
      <c r="D980" s="153"/>
      <c r="E980" s="142">
        <v>100</v>
      </c>
      <c r="F980" s="154">
        <f t="shared" si="15"/>
        <v>0</v>
      </c>
    </row>
    <row r="981" spans="1:6" ht="15.95" hidden="1" customHeight="1">
      <c r="A981" s="146" t="s">
        <v>7160</v>
      </c>
      <c r="B981" s="140" t="s">
        <v>1960</v>
      </c>
      <c r="C981" s="141" t="s">
        <v>12</v>
      </c>
      <c r="D981" s="153"/>
      <c r="E981" s="142">
        <v>100</v>
      </c>
      <c r="F981" s="154">
        <f t="shared" si="15"/>
        <v>0</v>
      </c>
    </row>
    <row r="982" spans="1:6" ht="15.95" hidden="1" customHeight="1">
      <c r="A982" s="146" t="s">
        <v>7161</v>
      </c>
      <c r="B982" s="140" t="s">
        <v>1962</v>
      </c>
      <c r="C982" s="141" t="s">
        <v>12</v>
      </c>
      <c r="D982" s="153"/>
      <c r="E982" s="142">
        <v>100</v>
      </c>
      <c r="F982" s="154">
        <f t="shared" si="15"/>
        <v>0</v>
      </c>
    </row>
    <row r="983" spans="1:6" ht="15.95" hidden="1" customHeight="1">
      <c r="A983" s="146" t="s">
        <v>7162</v>
      </c>
      <c r="B983" s="140" t="s">
        <v>1964</v>
      </c>
      <c r="C983" s="141" t="s">
        <v>12</v>
      </c>
      <c r="D983" s="153"/>
      <c r="E983" s="142">
        <v>100</v>
      </c>
      <c r="F983" s="154">
        <f t="shared" si="15"/>
        <v>0</v>
      </c>
    </row>
    <row r="984" spans="1:6" ht="15.95" hidden="1" customHeight="1">
      <c r="A984" s="146" t="s">
        <v>7163</v>
      </c>
      <c r="B984" s="140" t="s">
        <v>1966</v>
      </c>
      <c r="C984" s="141" t="s">
        <v>12</v>
      </c>
      <c r="D984" s="153"/>
      <c r="E984" s="142">
        <v>100</v>
      </c>
      <c r="F984" s="154">
        <f t="shared" si="15"/>
        <v>0</v>
      </c>
    </row>
    <row r="985" spans="1:6" ht="15.95" hidden="1" customHeight="1">
      <c r="A985" s="139" t="s">
        <v>7164</v>
      </c>
      <c r="B985" s="144" t="s">
        <v>1968</v>
      </c>
      <c r="C985" s="141" t="s">
        <v>9</v>
      </c>
      <c r="D985" s="153"/>
      <c r="E985" s="142"/>
      <c r="F985" s="154">
        <f t="shared" si="15"/>
        <v>0</v>
      </c>
    </row>
    <row r="986" spans="1:6" ht="15.95" hidden="1" customHeight="1">
      <c r="A986" s="146" t="s">
        <v>7165</v>
      </c>
      <c r="B986" s="140" t="s">
        <v>1970</v>
      </c>
      <c r="C986" s="141" t="s">
        <v>12</v>
      </c>
      <c r="D986" s="153"/>
      <c r="E986" s="142">
        <v>55</v>
      </c>
      <c r="F986" s="154">
        <f t="shared" si="15"/>
        <v>0</v>
      </c>
    </row>
    <row r="987" spans="1:6" ht="15.95" hidden="1" customHeight="1">
      <c r="A987" s="146" t="s">
        <v>7166</v>
      </c>
      <c r="B987" s="140" t="s">
        <v>1972</v>
      </c>
      <c r="C987" s="141" t="s">
        <v>12</v>
      </c>
      <c r="D987" s="153"/>
      <c r="E987" s="142">
        <v>55</v>
      </c>
      <c r="F987" s="154">
        <f t="shared" si="15"/>
        <v>0</v>
      </c>
    </row>
    <row r="988" spans="1:6" ht="15.95" hidden="1" customHeight="1">
      <c r="A988" s="146" t="s">
        <v>7167</v>
      </c>
      <c r="B988" s="140" t="s">
        <v>1974</v>
      </c>
      <c r="C988" s="141" t="s">
        <v>12</v>
      </c>
      <c r="D988" s="153"/>
      <c r="E988" s="142">
        <v>55</v>
      </c>
      <c r="F988" s="154">
        <f t="shared" si="15"/>
        <v>0</v>
      </c>
    </row>
    <row r="989" spans="1:6" ht="15.95" hidden="1" customHeight="1">
      <c r="A989" s="146" t="s">
        <v>7168</v>
      </c>
      <c r="B989" s="140" t="s">
        <v>1976</v>
      </c>
      <c r="C989" s="141" t="s">
        <v>12</v>
      </c>
      <c r="D989" s="153"/>
      <c r="E989" s="142">
        <v>55</v>
      </c>
      <c r="F989" s="154">
        <f t="shared" si="15"/>
        <v>0</v>
      </c>
    </row>
    <row r="990" spans="1:6" ht="15.95" hidden="1" customHeight="1">
      <c r="A990" s="146" t="s">
        <v>7169</v>
      </c>
      <c r="B990" s="140" t="s">
        <v>1978</v>
      </c>
      <c r="C990" s="141" t="s">
        <v>12</v>
      </c>
      <c r="D990" s="153"/>
      <c r="E990" s="142">
        <v>65</v>
      </c>
      <c r="F990" s="154">
        <f t="shared" si="15"/>
        <v>0</v>
      </c>
    </row>
    <row r="991" spans="1:6" ht="15.95" hidden="1" customHeight="1">
      <c r="A991" s="146" t="s">
        <v>7170</v>
      </c>
      <c r="B991" s="140" t="s">
        <v>1980</v>
      </c>
      <c r="C991" s="141" t="s">
        <v>12</v>
      </c>
      <c r="D991" s="153"/>
      <c r="E991" s="142">
        <v>65</v>
      </c>
      <c r="F991" s="154">
        <f t="shared" si="15"/>
        <v>0</v>
      </c>
    </row>
    <row r="992" spans="1:6" ht="15.95" hidden="1" customHeight="1">
      <c r="A992" s="146" t="s">
        <v>7171</v>
      </c>
      <c r="B992" s="140" t="s">
        <v>1982</v>
      </c>
      <c r="C992" s="141" t="s">
        <v>12</v>
      </c>
      <c r="D992" s="153"/>
      <c r="E992" s="142">
        <v>55</v>
      </c>
      <c r="F992" s="154">
        <f t="shared" si="15"/>
        <v>0</v>
      </c>
    </row>
    <row r="993" spans="1:6" ht="15.95" hidden="1" customHeight="1">
      <c r="A993" s="146" t="s">
        <v>7172</v>
      </c>
      <c r="B993" s="140" t="s">
        <v>1984</v>
      </c>
      <c r="C993" s="141" t="s">
        <v>12</v>
      </c>
      <c r="D993" s="153"/>
      <c r="E993" s="142">
        <v>55</v>
      </c>
      <c r="F993" s="154">
        <f t="shared" si="15"/>
        <v>0</v>
      </c>
    </row>
    <row r="994" spans="1:6" ht="15.95" hidden="1" customHeight="1">
      <c r="A994" s="146" t="s">
        <v>7173</v>
      </c>
      <c r="B994" s="140" t="s">
        <v>1986</v>
      </c>
      <c r="C994" s="141" t="s">
        <v>12</v>
      </c>
      <c r="D994" s="153"/>
      <c r="E994" s="142">
        <v>65</v>
      </c>
      <c r="F994" s="154">
        <f t="shared" si="15"/>
        <v>0</v>
      </c>
    </row>
    <row r="995" spans="1:6" ht="15.95" hidden="1" customHeight="1">
      <c r="A995" s="139" t="s">
        <v>7174</v>
      </c>
      <c r="B995" s="144" t="s">
        <v>1988</v>
      </c>
      <c r="C995" s="141" t="s">
        <v>9</v>
      </c>
      <c r="D995" s="153"/>
      <c r="E995" s="142"/>
      <c r="F995" s="154">
        <f t="shared" si="15"/>
        <v>0</v>
      </c>
    </row>
    <row r="996" spans="1:6" ht="15.95" hidden="1" customHeight="1">
      <c r="A996" s="146" t="s">
        <v>7175</v>
      </c>
      <c r="B996" s="140" t="s">
        <v>1990</v>
      </c>
      <c r="C996" s="141" t="s">
        <v>12</v>
      </c>
      <c r="D996" s="153"/>
      <c r="E996" s="142">
        <v>75</v>
      </c>
      <c r="F996" s="154">
        <f t="shared" si="15"/>
        <v>0</v>
      </c>
    </row>
    <row r="997" spans="1:6" ht="15.95" hidden="1" customHeight="1">
      <c r="A997" s="146" t="s">
        <v>7176</v>
      </c>
      <c r="B997" s="140" t="s">
        <v>1992</v>
      </c>
      <c r="C997" s="141" t="s">
        <v>12</v>
      </c>
      <c r="D997" s="153"/>
      <c r="E997" s="142">
        <v>75</v>
      </c>
      <c r="F997" s="154">
        <f t="shared" si="15"/>
        <v>0</v>
      </c>
    </row>
    <row r="998" spans="1:6" ht="15.95" hidden="1" customHeight="1">
      <c r="A998" s="146" t="s">
        <v>7177</v>
      </c>
      <c r="B998" s="140" t="s">
        <v>1994</v>
      </c>
      <c r="C998" s="141" t="s">
        <v>12</v>
      </c>
      <c r="D998" s="153"/>
      <c r="E998" s="142">
        <v>75</v>
      </c>
      <c r="F998" s="154">
        <f t="shared" si="15"/>
        <v>0</v>
      </c>
    </row>
    <row r="999" spans="1:6" ht="15.95" hidden="1" customHeight="1">
      <c r="A999" s="146" t="s">
        <v>7178</v>
      </c>
      <c r="B999" s="140" t="s">
        <v>1996</v>
      </c>
      <c r="C999" s="141" t="s">
        <v>12</v>
      </c>
      <c r="D999" s="153"/>
      <c r="E999" s="142">
        <v>75</v>
      </c>
      <c r="F999" s="154">
        <f t="shared" si="15"/>
        <v>0</v>
      </c>
    </row>
    <row r="1000" spans="1:6" ht="15.95" hidden="1" customHeight="1">
      <c r="A1000" s="146" t="s">
        <v>7179</v>
      </c>
      <c r="B1000" s="140" t="s">
        <v>1998</v>
      </c>
      <c r="C1000" s="141" t="s">
        <v>12</v>
      </c>
      <c r="D1000" s="153"/>
      <c r="E1000" s="142">
        <v>85</v>
      </c>
      <c r="F1000" s="154">
        <f t="shared" si="15"/>
        <v>0</v>
      </c>
    </row>
    <row r="1001" spans="1:6" ht="15.95" hidden="1" customHeight="1">
      <c r="A1001" s="146" t="s">
        <v>7180</v>
      </c>
      <c r="B1001" s="140" t="s">
        <v>2000</v>
      </c>
      <c r="C1001" s="141" t="s">
        <v>12</v>
      </c>
      <c r="D1001" s="153"/>
      <c r="E1001" s="142">
        <v>85</v>
      </c>
      <c r="F1001" s="154">
        <f t="shared" si="15"/>
        <v>0</v>
      </c>
    </row>
    <row r="1002" spans="1:6" ht="15.95" hidden="1" customHeight="1">
      <c r="A1002" s="146" t="s">
        <v>7181</v>
      </c>
      <c r="B1002" s="140" t="s">
        <v>1982</v>
      </c>
      <c r="C1002" s="141" t="s">
        <v>12</v>
      </c>
      <c r="D1002" s="153"/>
      <c r="E1002" s="142">
        <v>55</v>
      </c>
      <c r="F1002" s="154">
        <f t="shared" si="15"/>
        <v>0</v>
      </c>
    </row>
    <row r="1003" spans="1:6" ht="15.95" hidden="1" customHeight="1">
      <c r="A1003" s="146" t="s">
        <v>7182</v>
      </c>
      <c r="B1003" s="140" t="s">
        <v>1984</v>
      </c>
      <c r="C1003" s="141" t="s">
        <v>12</v>
      </c>
      <c r="D1003" s="153"/>
      <c r="E1003" s="142">
        <v>55</v>
      </c>
      <c r="F1003" s="154">
        <f t="shared" si="15"/>
        <v>0</v>
      </c>
    </row>
    <row r="1004" spans="1:6" ht="15.95" hidden="1" customHeight="1">
      <c r="A1004" s="146" t="s">
        <v>7183</v>
      </c>
      <c r="B1004" s="140" t="s">
        <v>1986</v>
      </c>
      <c r="C1004" s="141" t="s">
        <v>12</v>
      </c>
      <c r="D1004" s="153"/>
      <c r="E1004" s="142">
        <v>65</v>
      </c>
      <c r="F1004" s="154">
        <f t="shared" si="15"/>
        <v>0</v>
      </c>
    </row>
    <row r="1005" spans="1:6" ht="15.95" hidden="1" customHeight="1">
      <c r="A1005" s="139" t="s">
        <v>7184</v>
      </c>
      <c r="B1005" s="144" t="s">
        <v>2005</v>
      </c>
      <c r="C1005" s="143" t="s">
        <v>9</v>
      </c>
      <c r="D1005" s="153"/>
      <c r="E1005" s="142"/>
      <c r="F1005" s="154">
        <f t="shared" si="15"/>
        <v>0</v>
      </c>
    </row>
    <row r="1006" spans="1:6" ht="15.95" hidden="1" customHeight="1">
      <c r="A1006" s="146" t="s">
        <v>7185</v>
      </c>
      <c r="B1006" s="140" t="s">
        <v>2007</v>
      </c>
      <c r="C1006" s="141" t="s">
        <v>12</v>
      </c>
      <c r="D1006" s="153"/>
      <c r="E1006" s="142">
        <v>135</v>
      </c>
      <c r="F1006" s="154">
        <f t="shared" si="15"/>
        <v>0</v>
      </c>
    </row>
    <row r="1007" spans="1:6" ht="15.95" hidden="1" customHeight="1">
      <c r="A1007" s="146" t="s">
        <v>7186</v>
      </c>
      <c r="B1007" s="140" t="s">
        <v>2009</v>
      </c>
      <c r="C1007" s="141" t="s">
        <v>12</v>
      </c>
      <c r="D1007" s="153"/>
      <c r="E1007" s="142">
        <v>140</v>
      </c>
      <c r="F1007" s="154">
        <f t="shared" si="15"/>
        <v>0</v>
      </c>
    </row>
    <row r="1008" spans="1:6" ht="15.95" hidden="1" customHeight="1">
      <c r="A1008" s="146" t="s">
        <v>7187</v>
      </c>
      <c r="B1008" s="140" t="s">
        <v>2011</v>
      </c>
      <c r="C1008" s="141" t="s">
        <v>12</v>
      </c>
      <c r="D1008" s="153"/>
      <c r="E1008" s="142">
        <v>140</v>
      </c>
      <c r="F1008" s="154">
        <f t="shared" si="15"/>
        <v>0</v>
      </c>
    </row>
    <row r="1009" spans="1:6" ht="15.95" hidden="1" customHeight="1">
      <c r="A1009" s="146" t="s">
        <v>7188</v>
      </c>
      <c r="B1009" s="140" t="s">
        <v>2013</v>
      </c>
      <c r="C1009" s="141" t="s">
        <v>12</v>
      </c>
      <c r="D1009" s="153"/>
      <c r="E1009" s="142">
        <v>150</v>
      </c>
      <c r="F1009" s="154">
        <f t="shared" si="15"/>
        <v>0</v>
      </c>
    </row>
    <row r="1010" spans="1:6" ht="15.95" hidden="1" customHeight="1">
      <c r="A1010" s="146" t="s">
        <v>7189</v>
      </c>
      <c r="B1010" s="140" t="s">
        <v>2015</v>
      </c>
      <c r="C1010" s="141" t="s">
        <v>12</v>
      </c>
      <c r="D1010" s="153"/>
      <c r="E1010" s="142">
        <v>180</v>
      </c>
      <c r="F1010" s="154">
        <f t="shared" si="15"/>
        <v>0</v>
      </c>
    </row>
    <row r="1011" spans="1:6" ht="15.95" hidden="1" customHeight="1">
      <c r="A1011" s="146" t="s">
        <v>7190</v>
      </c>
      <c r="B1011" s="140" t="s">
        <v>2017</v>
      </c>
      <c r="C1011" s="141" t="s">
        <v>12</v>
      </c>
      <c r="D1011" s="153"/>
      <c r="E1011" s="142">
        <v>180</v>
      </c>
      <c r="F1011" s="154">
        <f t="shared" si="15"/>
        <v>0</v>
      </c>
    </row>
    <row r="1012" spans="1:6" ht="15.95" hidden="1" customHeight="1">
      <c r="A1012" s="146" t="s">
        <v>7191</v>
      </c>
      <c r="B1012" s="140" t="s">
        <v>2019</v>
      </c>
      <c r="C1012" s="141" t="s">
        <v>12</v>
      </c>
      <c r="D1012" s="153"/>
      <c r="E1012" s="142">
        <v>125</v>
      </c>
      <c r="F1012" s="154">
        <f t="shared" si="15"/>
        <v>0</v>
      </c>
    </row>
    <row r="1013" spans="1:6" ht="15.95" hidden="1" customHeight="1">
      <c r="A1013" s="146" t="s">
        <v>7192</v>
      </c>
      <c r="B1013" s="140" t="s">
        <v>2021</v>
      </c>
      <c r="C1013" s="141" t="s">
        <v>12</v>
      </c>
      <c r="D1013" s="153"/>
      <c r="E1013" s="142">
        <v>125</v>
      </c>
      <c r="F1013" s="154">
        <f t="shared" si="15"/>
        <v>0</v>
      </c>
    </row>
    <row r="1014" spans="1:6" ht="15.95" hidden="1" customHeight="1">
      <c r="A1014" s="148" t="s">
        <v>7193</v>
      </c>
      <c r="B1014" s="144" t="s">
        <v>2023</v>
      </c>
      <c r="C1014" s="143" t="s">
        <v>9</v>
      </c>
      <c r="D1014" s="153"/>
      <c r="E1014" s="142"/>
      <c r="F1014" s="154">
        <f t="shared" si="15"/>
        <v>0</v>
      </c>
    </row>
    <row r="1015" spans="1:6" ht="15.95" hidden="1" customHeight="1">
      <c r="A1015" s="139" t="s">
        <v>7194</v>
      </c>
      <c r="B1015" s="144" t="s">
        <v>2023</v>
      </c>
      <c r="C1015" s="143" t="s">
        <v>9</v>
      </c>
      <c r="D1015" s="153"/>
      <c r="E1015" s="142"/>
      <c r="F1015" s="154">
        <f t="shared" si="15"/>
        <v>0</v>
      </c>
    </row>
    <row r="1016" spans="1:6" ht="15.95" hidden="1" customHeight="1">
      <c r="A1016" s="139" t="s">
        <v>7195</v>
      </c>
      <c r="B1016" s="144" t="s">
        <v>2026</v>
      </c>
      <c r="C1016" s="145" t="s">
        <v>9</v>
      </c>
      <c r="D1016" s="153"/>
      <c r="E1016" s="142"/>
      <c r="F1016" s="154">
        <f t="shared" si="15"/>
        <v>0</v>
      </c>
    </row>
    <row r="1017" spans="1:6" ht="15.95" hidden="1" customHeight="1">
      <c r="A1017" s="146" t="s">
        <v>7196</v>
      </c>
      <c r="B1017" s="140" t="s">
        <v>2028</v>
      </c>
      <c r="C1017" s="141" t="s">
        <v>12</v>
      </c>
      <c r="D1017" s="153"/>
      <c r="E1017" s="142">
        <v>0</v>
      </c>
      <c r="F1017" s="154">
        <f t="shared" si="15"/>
        <v>0</v>
      </c>
    </row>
    <row r="1018" spans="1:6" ht="15.95" hidden="1" customHeight="1">
      <c r="A1018" s="146" t="s">
        <v>7197</v>
      </c>
      <c r="B1018" s="140" t="s">
        <v>2030</v>
      </c>
      <c r="C1018" s="141" t="s">
        <v>12</v>
      </c>
      <c r="D1018" s="153"/>
      <c r="E1018" s="142">
        <v>0</v>
      </c>
      <c r="F1018" s="154">
        <f t="shared" si="15"/>
        <v>0</v>
      </c>
    </row>
    <row r="1019" spans="1:6" ht="15.95" hidden="1" customHeight="1">
      <c r="A1019" s="146" t="s">
        <v>7198</v>
      </c>
      <c r="B1019" s="140" t="s">
        <v>2032</v>
      </c>
      <c r="C1019" s="141" t="s">
        <v>12</v>
      </c>
      <c r="D1019" s="153"/>
      <c r="E1019" s="142">
        <v>0</v>
      </c>
      <c r="F1019" s="154">
        <f t="shared" si="15"/>
        <v>0</v>
      </c>
    </row>
    <row r="1020" spans="1:6" ht="15.95" hidden="1" customHeight="1">
      <c r="A1020" s="146" t="s">
        <v>7199</v>
      </c>
      <c r="B1020" s="140" t="s">
        <v>2034</v>
      </c>
      <c r="C1020" s="141" t="s">
        <v>12</v>
      </c>
      <c r="D1020" s="153"/>
      <c r="E1020" s="142">
        <v>0</v>
      </c>
      <c r="F1020" s="154">
        <f t="shared" si="15"/>
        <v>0</v>
      </c>
    </row>
    <row r="1021" spans="1:6" ht="15.95" hidden="1" customHeight="1">
      <c r="A1021" s="139" t="s">
        <v>7200</v>
      </c>
      <c r="B1021" s="144" t="s">
        <v>2036</v>
      </c>
      <c r="C1021" s="141" t="s">
        <v>9</v>
      </c>
      <c r="D1021" s="153"/>
      <c r="E1021" s="142"/>
      <c r="F1021" s="154">
        <f t="shared" si="15"/>
        <v>0</v>
      </c>
    </row>
    <row r="1022" spans="1:6" ht="15.95" hidden="1" customHeight="1">
      <c r="A1022" s="146" t="s">
        <v>7201</v>
      </c>
      <c r="B1022" s="140" t="s">
        <v>2038</v>
      </c>
      <c r="C1022" s="141" t="s">
        <v>12</v>
      </c>
      <c r="D1022" s="153"/>
      <c r="E1022" s="142">
        <v>0</v>
      </c>
      <c r="F1022" s="154">
        <f t="shared" si="15"/>
        <v>0</v>
      </c>
    </row>
    <row r="1023" spans="1:6" ht="15.95" hidden="1" customHeight="1">
      <c r="A1023" s="146" t="s">
        <v>7202</v>
      </c>
      <c r="B1023" s="140" t="s">
        <v>2040</v>
      </c>
      <c r="C1023" s="141" t="s">
        <v>12</v>
      </c>
      <c r="D1023" s="153"/>
      <c r="E1023" s="142">
        <v>0</v>
      </c>
      <c r="F1023" s="154">
        <f t="shared" si="15"/>
        <v>0</v>
      </c>
    </row>
    <row r="1024" spans="1:6" ht="15.95" hidden="1" customHeight="1">
      <c r="A1024" s="146" t="s">
        <v>7203</v>
      </c>
      <c r="B1024" s="140" t="s">
        <v>2042</v>
      </c>
      <c r="C1024" s="141" t="s">
        <v>12</v>
      </c>
      <c r="D1024" s="153"/>
      <c r="E1024" s="142">
        <v>0</v>
      </c>
      <c r="F1024" s="154">
        <f t="shared" si="15"/>
        <v>0</v>
      </c>
    </row>
    <row r="1025" spans="1:6" ht="15.95" hidden="1" customHeight="1">
      <c r="A1025" s="146" t="s">
        <v>7204</v>
      </c>
      <c r="B1025" s="140" t="s">
        <v>2044</v>
      </c>
      <c r="C1025" s="141" t="s">
        <v>12</v>
      </c>
      <c r="D1025" s="153"/>
      <c r="E1025" s="142">
        <v>0</v>
      </c>
      <c r="F1025" s="154">
        <f t="shared" si="15"/>
        <v>0</v>
      </c>
    </row>
    <row r="1026" spans="1:6" ht="15.95" hidden="1" customHeight="1">
      <c r="A1026" s="139" t="s">
        <v>7205</v>
      </c>
      <c r="B1026" s="144" t="s">
        <v>2046</v>
      </c>
      <c r="C1026" s="145" t="s">
        <v>9</v>
      </c>
      <c r="D1026" s="153"/>
      <c r="E1026" s="142"/>
      <c r="F1026" s="154">
        <f t="shared" si="15"/>
        <v>0</v>
      </c>
    </row>
    <row r="1027" spans="1:6" ht="15.95" hidden="1" customHeight="1">
      <c r="A1027" s="146" t="s">
        <v>7206</v>
      </c>
      <c r="B1027" s="149" t="s">
        <v>2048</v>
      </c>
      <c r="C1027" s="143" t="s">
        <v>2049</v>
      </c>
      <c r="D1027" s="153"/>
      <c r="E1027" s="142">
        <v>77</v>
      </c>
      <c r="F1027" s="154">
        <f t="shared" si="15"/>
        <v>0</v>
      </c>
    </row>
    <row r="1028" spans="1:6" ht="15.95" hidden="1" customHeight="1">
      <c r="A1028" s="146" t="s">
        <v>7207</v>
      </c>
      <c r="B1028" s="140" t="s">
        <v>2051</v>
      </c>
      <c r="C1028" s="141" t="s">
        <v>12</v>
      </c>
      <c r="D1028" s="153"/>
      <c r="E1028" s="142">
        <v>77</v>
      </c>
      <c r="F1028" s="154">
        <f t="shared" si="15"/>
        <v>0</v>
      </c>
    </row>
    <row r="1029" spans="1:6" ht="15.95" hidden="1" customHeight="1">
      <c r="A1029" s="139" t="s">
        <v>7208</v>
      </c>
      <c r="B1029" s="144" t="s">
        <v>2053</v>
      </c>
      <c r="C1029" s="143" t="s">
        <v>9</v>
      </c>
      <c r="D1029" s="153"/>
      <c r="E1029" s="142"/>
      <c r="F1029" s="154">
        <f t="shared" ref="F1029:F1092" si="16">E1029*D1029</f>
        <v>0</v>
      </c>
    </row>
    <row r="1030" spans="1:6" ht="15.95" hidden="1" customHeight="1">
      <c r="A1030" s="146" t="s">
        <v>7209</v>
      </c>
      <c r="B1030" s="140" t="s">
        <v>2055</v>
      </c>
      <c r="C1030" s="141" t="s">
        <v>12</v>
      </c>
      <c r="D1030" s="153"/>
      <c r="E1030" s="142">
        <v>13.5</v>
      </c>
      <c r="F1030" s="154">
        <f t="shared" si="16"/>
        <v>0</v>
      </c>
    </row>
    <row r="1031" spans="1:6" ht="15.95" hidden="1" customHeight="1">
      <c r="A1031" s="146" t="s">
        <v>7210</v>
      </c>
      <c r="B1031" s="140" t="s">
        <v>2057</v>
      </c>
      <c r="C1031" s="141" t="s">
        <v>12</v>
      </c>
      <c r="D1031" s="153"/>
      <c r="E1031" s="142">
        <v>13.5</v>
      </c>
      <c r="F1031" s="154">
        <f t="shared" si="16"/>
        <v>0</v>
      </c>
    </row>
    <row r="1032" spans="1:6" ht="20.100000000000001" customHeight="1">
      <c r="A1032" s="139" t="s">
        <v>7211</v>
      </c>
      <c r="B1032" s="140" t="s">
        <v>2059</v>
      </c>
      <c r="C1032" s="141" t="s">
        <v>12</v>
      </c>
      <c r="D1032" s="153">
        <v>16</v>
      </c>
      <c r="E1032" s="142">
        <v>0.5</v>
      </c>
      <c r="F1032" s="154">
        <f t="shared" si="16"/>
        <v>8</v>
      </c>
    </row>
    <row r="1033" spans="1:6" ht="15.95" hidden="1" customHeight="1">
      <c r="A1033" s="139" t="s">
        <v>7212</v>
      </c>
      <c r="B1033" s="144" t="s">
        <v>2061</v>
      </c>
      <c r="C1033" s="143" t="s">
        <v>9</v>
      </c>
      <c r="D1033" s="153"/>
      <c r="E1033" s="142"/>
      <c r="F1033" s="154">
        <f t="shared" si="16"/>
        <v>0</v>
      </c>
    </row>
    <row r="1034" spans="1:6" ht="15.95" hidden="1" customHeight="1">
      <c r="A1034" s="146" t="s">
        <v>7213</v>
      </c>
      <c r="B1034" s="140" t="s">
        <v>2063</v>
      </c>
      <c r="C1034" s="141" t="s">
        <v>12</v>
      </c>
      <c r="D1034" s="153"/>
      <c r="E1034" s="142">
        <v>85</v>
      </c>
      <c r="F1034" s="154">
        <f t="shared" si="16"/>
        <v>0</v>
      </c>
    </row>
    <row r="1035" spans="1:6" ht="15.95" hidden="1" customHeight="1">
      <c r="A1035" s="146" t="s">
        <v>7214</v>
      </c>
      <c r="B1035" s="140" t="s">
        <v>2065</v>
      </c>
      <c r="C1035" s="141" t="s">
        <v>12</v>
      </c>
      <c r="D1035" s="153"/>
      <c r="E1035" s="142">
        <v>85</v>
      </c>
      <c r="F1035" s="154">
        <f t="shared" si="16"/>
        <v>0</v>
      </c>
    </row>
    <row r="1036" spans="1:6" ht="15.95" hidden="1" customHeight="1">
      <c r="A1036" s="139" t="s">
        <v>7215</v>
      </c>
      <c r="B1036" s="144" t="s">
        <v>2067</v>
      </c>
      <c r="C1036" s="145" t="s">
        <v>9</v>
      </c>
      <c r="D1036" s="153"/>
      <c r="E1036" s="142"/>
      <c r="F1036" s="154">
        <f t="shared" si="16"/>
        <v>0</v>
      </c>
    </row>
    <row r="1037" spans="1:6" ht="15.95" hidden="1" customHeight="1">
      <c r="A1037" s="146" t="s">
        <v>7216</v>
      </c>
      <c r="B1037" s="140" t="s">
        <v>2069</v>
      </c>
      <c r="C1037" s="141" t="s">
        <v>12</v>
      </c>
      <c r="D1037" s="153"/>
      <c r="E1037" s="142">
        <v>16</v>
      </c>
      <c r="F1037" s="154">
        <f t="shared" si="16"/>
        <v>0</v>
      </c>
    </row>
    <row r="1038" spans="1:6" ht="15.95" hidden="1" customHeight="1">
      <c r="A1038" s="146" t="s">
        <v>7217</v>
      </c>
      <c r="B1038" s="140" t="s">
        <v>2071</v>
      </c>
      <c r="C1038" s="141" t="s">
        <v>12</v>
      </c>
      <c r="D1038" s="153"/>
      <c r="E1038" s="142">
        <v>16</v>
      </c>
      <c r="F1038" s="154">
        <f t="shared" si="16"/>
        <v>0</v>
      </c>
    </row>
    <row r="1039" spans="1:6" ht="20.100000000000001" customHeight="1">
      <c r="A1039" s="139" t="s">
        <v>7218</v>
      </c>
      <c r="B1039" s="140" t="s">
        <v>2572</v>
      </c>
      <c r="C1039" s="141" t="s">
        <v>2049</v>
      </c>
      <c r="D1039" s="153">
        <v>64.5</v>
      </c>
      <c r="E1039" s="142">
        <v>35</v>
      </c>
      <c r="F1039" s="154">
        <f t="shared" si="16"/>
        <v>2257.5</v>
      </c>
    </row>
    <row r="1040" spans="1:6" ht="15.95" hidden="1" customHeight="1">
      <c r="A1040" s="148" t="s">
        <v>7219</v>
      </c>
      <c r="B1040" s="144" t="s">
        <v>7220</v>
      </c>
      <c r="C1040" s="141" t="s">
        <v>9</v>
      </c>
      <c r="D1040" s="153"/>
      <c r="E1040" s="142"/>
      <c r="F1040" s="154">
        <f t="shared" si="16"/>
        <v>0</v>
      </c>
    </row>
    <row r="1041" spans="1:6" ht="15.95" hidden="1" customHeight="1">
      <c r="A1041" s="146" t="s">
        <v>7221</v>
      </c>
      <c r="B1041" s="140" t="s">
        <v>2075</v>
      </c>
      <c r="C1041" s="141" t="s">
        <v>591</v>
      </c>
      <c r="D1041" s="153"/>
      <c r="E1041" s="142">
        <v>1</v>
      </c>
      <c r="F1041" s="154">
        <f t="shared" si="16"/>
        <v>0</v>
      </c>
    </row>
    <row r="1042" spans="1:6" ht="15.95" hidden="1" customHeight="1">
      <c r="A1042" s="146" t="s">
        <v>7222</v>
      </c>
      <c r="B1042" s="140" t="s">
        <v>2077</v>
      </c>
      <c r="C1042" s="141" t="s">
        <v>591</v>
      </c>
      <c r="D1042" s="153"/>
      <c r="E1042" s="142">
        <v>1</v>
      </c>
      <c r="F1042" s="154">
        <f t="shared" si="16"/>
        <v>0</v>
      </c>
    </row>
    <row r="1043" spans="1:6" ht="15.95" hidden="1" customHeight="1">
      <c r="A1043" s="146" t="s">
        <v>7223</v>
      </c>
      <c r="B1043" s="140" t="s">
        <v>2079</v>
      </c>
      <c r="C1043" s="145" t="s">
        <v>591</v>
      </c>
      <c r="D1043" s="153"/>
      <c r="E1043" s="142">
        <v>1.2</v>
      </c>
      <c r="F1043" s="154">
        <f t="shared" si="16"/>
        <v>0</v>
      </c>
    </row>
    <row r="1044" spans="1:6" ht="15.95" hidden="1" customHeight="1">
      <c r="A1044" s="146" t="s">
        <v>7224</v>
      </c>
      <c r="B1044" s="140" t="s">
        <v>2081</v>
      </c>
      <c r="C1044" s="143" t="s">
        <v>591</v>
      </c>
      <c r="D1044" s="153"/>
      <c r="E1044" s="142">
        <v>1.2</v>
      </c>
      <c r="F1044" s="154">
        <f t="shared" si="16"/>
        <v>0</v>
      </c>
    </row>
    <row r="1045" spans="1:6" ht="15.95" hidden="1" customHeight="1">
      <c r="A1045" s="146" t="s">
        <v>7225</v>
      </c>
      <c r="B1045" s="140" t="s">
        <v>2083</v>
      </c>
      <c r="C1045" s="143" t="s">
        <v>591</v>
      </c>
      <c r="D1045" s="153"/>
      <c r="E1045" s="142">
        <v>1.2</v>
      </c>
      <c r="F1045" s="154">
        <f t="shared" si="16"/>
        <v>0</v>
      </c>
    </row>
    <row r="1046" spans="1:6" ht="15.95" hidden="1" customHeight="1">
      <c r="A1046" s="139" t="s">
        <v>7226</v>
      </c>
      <c r="B1046" s="144" t="s">
        <v>2085</v>
      </c>
      <c r="C1046" s="141" t="s">
        <v>9</v>
      </c>
      <c r="D1046" s="153"/>
      <c r="E1046" s="142"/>
      <c r="F1046" s="154">
        <f t="shared" si="16"/>
        <v>0</v>
      </c>
    </row>
    <row r="1047" spans="1:6" ht="15.95" hidden="1" customHeight="1">
      <c r="A1047" s="146" t="s">
        <v>7227</v>
      </c>
      <c r="B1047" s="140" t="s">
        <v>2087</v>
      </c>
      <c r="C1047" s="141" t="s">
        <v>12</v>
      </c>
      <c r="D1047" s="153"/>
      <c r="E1047" s="142">
        <v>63.260327000000004</v>
      </c>
      <c r="F1047" s="154">
        <f t="shared" si="16"/>
        <v>0</v>
      </c>
    </row>
    <row r="1048" spans="1:6" ht="15.95" hidden="1" customHeight="1">
      <c r="A1048" s="146" t="s">
        <v>7228</v>
      </c>
      <c r="B1048" s="140" t="s">
        <v>2089</v>
      </c>
      <c r="C1048" s="141" t="s">
        <v>12</v>
      </c>
      <c r="D1048" s="153"/>
      <c r="E1048" s="142">
        <v>77.415598000000003</v>
      </c>
      <c r="F1048" s="154">
        <f t="shared" si="16"/>
        <v>0</v>
      </c>
    </row>
    <row r="1049" spans="1:6" ht="15.95" hidden="1" customHeight="1">
      <c r="A1049" s="139" t="s">
        <v>7229</v>
      </c>
      <c r="B1049" s="144" t="s">
        <v>2091</v>
      </c>
      <c r="C1049" s="143" t="s">
        <v>9</v>
      </c>
      <c r="D1049" s="153"/>
      <c r="E1049" s="142"/>
      <c r="F1049" s="154">
        <f t="shared" si="16"/>
        <v>0</v>
      </c>
    </row>
    <row r="1050" spans="1:6" ht="15.95" hidden="1" customHeight="1">
      <c r="A1050" s="146" t="s">
        <v>7230</v>
      </c>
      <c r="B1050" s="140" t="s">
        <v>2093</v>
      </c>
      <c r="C1050" s="141" t="s">
        <v>12</v>
      </c>
      <c r="D1050" s="153"/>
      <c r="E1050" s="142">
        <v>17.28</v>
      </c>
      <c r="F1050" s="154">
        <f t="shared" si="16"/>
        <v>0</v>
      </c>
    </row>
    <row r="1051" spans="1:6" ht="15.95" hidden="1" customHeight="1">
      <c r="A1051" s="146" t="s">
        <v>7231</v>
      </c>
      <c r="B1051" s="140" t="s">
        <v>2095</v>
      </c>
      <c r="C1051" s="141" t="s">
        <v>12</v>
      </c>
      <c r="D1051" s="153"/>
      <c r="E1051" s="142">
        <v>23</v>
      </c>
      <c r="F1051" s="154">
        <f t="shared" si="16"/>
        <v>0</v>
      </c>
    </row>
    <row r="1052" spans="1:6" ht="15.95" hidden="1" customHeight="1">
      <c r="A1052" s="146" t="s">
        <v>7232</v>
      </c>
      <c r="B1052" s="140" t="s">
        <v>2097</v>
      </c>
      <c r="C1052" s="141" t="s">
        <v>12</v>
      </c>
      <c r="D1052" s="153"/>
      <c r="E1052" s="142">
        <v>14</v>
      </c>
      <c r="F1052" s="154">
        <f t="shared" si="16"/>
        <v>0</v>
      </c>
    </row>
    <row r="1053" spans="1:6" ht="15.95" hidden="1" customHeight="1">
      <c r="A1053" s="139" t="s">
        <v>7233</v>
      </c>
      <c r="B1053" s="140" t="s">
        <v>2099</v>
      </c>
      <c r="C1053" s="141" t="s">
        <v>12</v>
      </c>
      <c r="D1053" s="153"/>
      <c r="E1053" s="142">
        <v>2.5</v>
      </c>
      <c r="F1053" s="154">
        <f t="shared" si="16"/>
        <v>0</v>
      </c>
    </row>
    <row r="1054" spans="1:6" ht="15.95" hidden="1" customHeight="1">
      <c r="A1054" s="139" t="s">
        <v>7234</v>
      </c>
      <c r="B1054" s="144" t="s">
        <v>2101</v>
      </c>
      <c r="C1054" s="141" t="s">
        <v>9</v>
      </c>
      <c r="D1054" s="153"/>
      <c r="E1054" s="142"/>
      <c r="F1054" s="154">
        <f t="shared" si="16"/>
        <v>0</v>
      </c>
    </row>
    <row r="1055" spans="1:6" ht="15.95" hidden="1" customHeight="1">
      <c r="A1055" s="146" t="s">
        <v>7235</v>
      </c>
      <c r="B1055" s="140" t="s">
        <v>2103</v>
      </c>
      <c r="C1055" s="141" t="s">
        <v>12</v>
      </c>
      <c r="D1055" s="153"/>
      <c r="E1055" s="142">
        <v>4</v>
      </c>
      <c r="F1055" s="154">
        <f t="shared" si="16"/>
        <v>0</v>
      </c>
    </row>
    <row r="1056" spans="1:6" ht="15.95" hidden="1" customHeight="1">
      <c r="A1056" s="146" t="s">
        <v>7236</v>
      </c>
      <c r="B1056" s="140" t="s">
        <v>2105</v>
      </c>
      <c r="C1056" s="141" t="s">
        <v>12</v>
      </c>
      <c r="D1056" s="153"/>
      <c r="E1056" s="142">
        <v>4</v>
      </c>
      <c r="F1056" s="154">
        <f t="shared" si="16"/>
        <v>0</v>
      </c>
    </row>
    <row r="1057" spans="1:6" ht="15.95" hidden="1" customHeight="1">
      <c r="A1057" s="146" t="s">
        <v>7237</v>
      </c>
      <c r="B1057" s="140" t="s">
        <v>2107</v>
      </c>
      <c r="C1057" s="141" t="s">
        <v>12</v>
      </c>
      <c r="D1057" s="153"/>
      <c r="E1057" s="142">
        <v>4</v>
      </c>
      <c r="F1057" s="154">
        <f t="shared" si="16"/>
        <v>0</v>
      </c>
    </row>
    <row r="1058" spans="1:6" ht="15.95" hidden="1" customHeight="1">
      <c r="A1058" s="146" t="s">
        <v>7238</v>
      </c>
      <c r="B1058" s="140" t="s">
        <v>2109</v>
      </c>
      <c r="C1058" s="141" t="s">
        <v>12</v>
      </c>
      <c r="D1058" s="153"/>
      <c r="E1058" s="142">
        <v>4</v>
      </c>
      <c r="F1058" s="154">
        <f t="shared" si="16"/>
        <v>0</v>
      </c>
    </row>
    <row r="1059" spans="1:6" ht="15.95" hidden="1" customHeight="1">
      <c r="A1059" s="146" t="s">
        <v>7239</v>
      </c>
      <c r="B1059" s="140" t="s">
        <v>2111</v>
      </c>
      <c r="C1059" s="141" t="s">
        <v>12</v>
      </c>
      <c r="D1059" s="153"/>
      <c r="E1059" s="142">
        <v>4</v>
      </c>
      <c r="F1059" s="154">
        <f t="shared" si="16"/>
        <v>0</v>
      </c>
    </row>
    <row r="1060" spans="1:6" ht="15.95" hidden="1" customHeight="1">
      <c r="A1060" s="146" t="s">
        <v>7240</v>
      </c>
      <c r="B1060" s="140" t="s">
        <v>2113</v>
      </c>
      <c r="C1060" s="141" t="s">
        <v>12</v>
      </c>
      <c r="D1060" s="153"/>
      <c r="E1060" s="142">
        <v>4</v>
      </c>
      <c r="F1060" s="154">
        <f t="shared" si="16"/>
        <v>0</v>
      </c>
    </row>
    <row r="1061" spans="1:6" ht="15.95" hidden="1" customHeight="1">
      <c r="A1061" s="146" t="s">
        <v>7241</v>
      </c>
      <c r="B1061" s="140" t="s">
        <v>2115</v>
      </c>
      <c r="C1061" s="141" t="s">
        <v>12</v>
      </c>
      <c r="D1061" s="153"/>
      <c r="E1061" s="142">
        <v>4</v>
      </c>
      <c r="F1061" s="154">
        <f t="shared" si="16"/>
        <v>0</v>
      </c>
    </row>
    <row r="1062" spans="1:6" ht="15.95" hidden="1" customHeight="1">
      <c r="A1062" s="139" t="s">
        <v>7242</v>
      </c>
      <c r="B1062" s="144" t="s">
        <v>2117</v>
      </c>
      <c r="C1062" s="143" t="s">
        <v>9</v>
      </c>
      <c r="D1062" s="153"/>
      <c r="E1062" s="142"/>
      <c r="F1062" s="154">
        <f t="shared" si="16"/>
        <v>0</v>
      </c>
    </row>
    <row r="1063" spans="1:6" ht="15.95" hidden="1" customHeight="1">
      <c r="A1063" s="146" t="s">
        <v>7243</v>
      </c>
      <c r="B1063" s="140" t="s">
        <v>2119</v>
      </c>
      <c r="C1063" s="141" t="s">
        <v>12</v>
      </c>
      <c r="D1063" s="153"/>
      <c r="E1063" s="142">
        <v>3</v>
      </c>
      <c r="F1063" s="154">
        <f t="shared" si="16"/>
        <v>0</v>
      </c>
    </row>
    <row r="1064" spans="1:6" ht="15.95" hidden="1" customHeight="1">
      <c r="A1064" s="146" t="s">
        <v>7244</v>
      </c>
      <c r="B1064" s="140" t="s">
        <v>2121</v>
      </c>
      <c r="C1064" s="141" t="s">
        <v>12</v>
      </c>
      <c r="D1064" s="153"/>
      <c r="E1064" s="142">
        <v>3</v>
      </c>
      <c r="F1064" s="154">
        <f t="shared" si="16"/>
        <v>0</v>
      </c>
    </row>
    <row r="1065" spans="1:6" ht="15.95" hidden="1" customHeight="1">
      <c r="A1065" s="146" t="s">
        <v>7245</v>
      </c>
      <c r="B1065" s="140" t="s">
        <v>2123</v>
      </c>
      <c r="C1065" s="141" t="s">
        <v>12</v>
      </c>
      <c r="D1065" s="153"/>
      <c r="E1065" s="142">
        <v>3</v>
      </c>
      <c r="F1065" s="154">
        <f t="shared" si="16"/>
        <v>0</v>
      </c>
    </row>
    <row r="1066" spans="1:6" ht="15.95" hidden="1" customHeight="1">
      <c r="A1066" s="146" t="s">
        <v>7246</v>
      </c>
      <c r="B1066" s="140" t="s">
        <v>2125</v>
      </c>
      <c r="C1066" s="141" t="s">
        <v>12</v>
      </c>
      <c r="D1066" s="153"/>
      <c r="E1066" s="142">
        <v>3</v>
      </c>
      <c r="F1066" s="154">
        <f t="shared" si="16"/>
        <v>0</v>
      </c>
    </row>
    <row r="1067" spans="1:6" ht="15.95" hidden="1" customHeight="1">
      <c r="A1067" s="146" t="s">
        <v>7247</v>
      </c>
      <c r="B1067" s="140" t="s">
        <v>2127</v>
      </c>
      <c r="C1067" s="141" t="s">
        <v>12</v>
      </c>
      <c r="D1067" s="153"/>
      <c r="E1067" s="142">
        <v>3</v>
      </c>
      <c r="F1067" s="154">
        <f t="shared" si="16"/>
        <v>0</v>
      </c>
    </row>
    <row r="1068" spans="1:6" ht="15.95" hidden="1" customHeight="1">
      <c r="A1068" s="146" t="s">
        <v>7248</v>
      </c>
      <c r="B1068" s="140" t="s">
        <v>2129</v>
      </c>
      <c r="C1068" s="141" t="s">
        <v>12</v>
      </c>
      <c r="D1068" s="153"/>
      <c r="E1068" s="142">
        <v>3</v>
      </c>
      <c r="F1068" s="154">
        <f t="shared" si="16"/>
        <v>0</v>
      </c>
    </row>
    <row r="1069" spans="1:6" ht="15.95" hidden="1" customHeight="1">
      <c r="A1069" s="139" t="s">
        <v>7249</v>
      </c>
      <c r="B1069" s="144" t="s">
        <v>2131</v>
      </c>
      <c r="C1069" s="143" t="s">
        <v>9</v>
      </c>
      <c r="D1069" s="153"/>
      <c r="E1069" s="142"/>
      <c r="F1069" s="154">
        <f t="shared" si="16"/>
        <v>0</v>
      </c>
    </row>
    <row r="1070" spans="1:6" ht="15.95" hidden="1" customHeight="1">
      <c r="A1070" s="146" t="s">
        <v>7250</v>
      </c>
      <c r="B1070" s="140" t="s">
        <v>2133</v>
      </c>
      <c r="C1070" s="141" t="s">
        <v>12</v>
      </c>
      <c r="D1070" s="153"/>
      <c r="E1070" s="142">
        <v>3</v>
      </c>
      <c r="F1070" s="154">
        <f t="shared" si="16"/>
        <v>0</v>
      </c>
    </row>
    <row r="1071" spans="1:6" ht="15.95" hidden="1" customHeight="1">
      <c r="A1071" s="146" t="s">
        <v>7251</v>
      </c>
      <c r="B1071" s="140" t="s">
        <v>2135</v>
      </c>
      <c r="C1071" s="141" t="s">
        <v>12</v>
      </c>
      <c r="D1071" s="153"/>
      <c r="E1071" s="142">
        <v>3</v>
      </c>
      <c r="F1071" s="154">
        <f t="shared" si="16"/>
        <v>0</v>
      </c>
    </row>
    <row r="1072" spans="1:6" ht="15.95" hidden="1" customHeight="1">
      <c r="A1072" s="146" t="s">
        <v>7252</v>
      </c>
      <c r="B1072" s="140" t="s">
        <v>2137</v>
      </c>
      <c r="C1072" s="141" t="s">
        <v>12</v>
      </c>
      <c r="D1072" s="153"/>
      <c r="E1072" s="142">
        <v>3</v>
      </c>
      <c r="F1072" s="154">
        <f t="shared" si="16"/>
        <v>0</v>
      </c>
    </row>
    <row r="1073" spans="1:6" ht="15.95" hidden="1" customHeight="1">
      <c r="A1073" s="146" t="s">
        <v>7253</v>
      </c>
      <c r="B1073" s="140" t="s">
        <v>2139</v>
      </c>
      <c r="C1073" s="141" t="s">
        <v>12</v>
      </c>
      <c r="D1073" s="153"/>
      <c r="E1073" s="142">
        <v>3</v>
      </c>
      <c r="F1073" s="154">
        <f t="shared" si="16"/>
        <v>0</v>
      </c>
    </row>
    <row r="1074" spans="1:6" ht="15.95" hidden="1" customHeight="1">
      <c r="A1074" s="146" t="s">
        <v>7254</v>
      </c>
      <c r="B1074" s="140" t="s">
        <v>2141</v>
      </c>
      <c r="C1074" s="141" t="s">
        <v>12</v>
      </c>
      <c r="D1074" s="153"/>
      <c r="E1074" s="142">
        <v>3</v>
      </c>
      <c r="F1074" s="154">
        <f t="shared" si="16"/>
        <v>0</v>
      </c>
    </row>
    <row r="1075" spans="1:6" ht="15.95" hidden="1" customHeight="1">
      <c r="A1075" s="146" t="s">
        <v>7255</v>
      </c>
      <c r="B1075" s="140" t="s">
        <v>2143</v>
      </c>
      <c r="C1075" s="141" t="s">
        <v>12</v>
      </c>
      <c r="D1075" s="153"/>
      <c r="E1075" s="142">
        <v>3</v>
      </c>
      <c r="F1075" s="154">
        <f t="shared" si="16"/>
        <v>0</v>
      </c>
    </row>
    <row r="1076" spans="1:6" ht="15.95" hidden="1" customHeight="1">
      <c r="A1076" s="146" t="s">
        <v>7256</v>
      </c>
      <c r="B1076" s="140" t="s">
        <v>2145</v>
      </c>
      <c r="C1076" s="141" t="s">
        <v>12</v>
      </c>
      <c r="D1076" s="153"/>
      <c r="E1076" s="142">
        <v>3</v>
      </c>
      <c r="F1076" s="154">
        <f t="shared" si="16"/>
        <v>0</v>
      </c>
    </row>
    <row r="1077" spans="1:6" ht="15.95" hidden="1" customHeight="1">
      <c r="A1077" s="139" t="s">
        <v>7257</v>
      </c>
      <c r="B1077" s="140" t="s">
        <v>2147</v>
      </c>
      <c r="C1077" s="141" t="s">
        <v>12</v>
      </c>
      <c r="D1077" s="153"/>
      <c r="E1077" s="142">
        <v>85</v>
      </c>
      <c r="F1077" s="154">
        <f t="shared" si="16"/>
        <v>0</v>
      </c>
    </row>
    <row r="1078" spans="1:6" ht="15.95" hidden="1" customHeight="1">
      <c r="A1078" s="139" t="s">
        <v>7258</v>
      </c>
      <c r="B1078" s="144" t="s">
        <v>2149</v>
      </c>
      <c r="C1078" s="143" t="s">
        <v>9</v>
      </c>
      <c r="D1078" s="153"/>
      <c r="E1078" s="142"/>
      <c r="F1078" s="154">
        <f t="shared" si="16"/>
        <v>0</v>
      </c>
    </row>
    <row r="1079" spans="1:6" ht="15.95" hidden="1" customHeight="1">
      <c r="A1079" s="146" t="s">
        <v>7259</v>
      </c>
      <c r="B1079" s="140" t="s">
        <v>2151</v>
      </c>
      <c r="C1079" s="141" t="s">
        <v>12</v>
      </c>
      <c r="D1079" s="153"/>
      <c r="E1079" s="142">
        <v>3</v>
      </c>
      <c r="F1079" s="154">
        <f t="shared" si="16"/>
        <v>0</v>
      </c>
    </row>
    <row r="1080" spans="1:6" ht="15.95" hidden="1" customHeight="1">
      <c r="A1080" s="146" t="s">
        <v>7260</v>
      </c>
      <c r="B1080" s="140" t="s">
        <v>2153</v>
      </c>
      <c r="C1080" s="141" t="s">
        <v>12</v>
      </c>
      <c r="D1080" s="153"/>
      <c r="E1080" s="142">
        <v>3</v>
      </c>
      <c r="F1080" s="154">
        <f t="shared" si="16"/>
        <v>0</v>
      </c>
    </row>
    <row r="1081" spans="1:6" ht="15.95" hidden="1" customHeight="1">
      <c r="A1081" s="146" t="s">
        <v>7261</v>
      </c>
      <c r="B1081" s="140" t="s">
        <v>2155</v>
      </c>
      <c r="C1081" s="141" t="s">
        <v>12</v>
      </c>
      <c r="D1081" s="153"/>
      <c r="E1081" s="142">
        <v>3</v>
      </c>
      <c r="F1081" s="154">
        <f t="shared" si="16"/>
        <v>0</v>
      </c>
    </row>
    <row r="1082" spans="1:6" ht="15.95" hidden="1" customHeight="1">
      <c r="A1082" s="146" t="s">
        <v>7262</v>
      </c>
      <c r="B1082" s="140" t="s">
        <v>2157</v>
      </c>
      <c r="C1082" s="141" t="s">
        <v>12</v>
      </c>
      <c r="D1082" s="153"/>
      <c r="E1082" s="142">
        <v>3</v>
      </c>
      <c r="F1082" s="154">
        <f t="shared" si="16"/>
        <v>0</v>
      </c>
    </row>
    <row r="1083" spans="1:6" ht="15.95" hidden="1" customHeight="1">
      <c r="A1083" s="146" t="s">
        <v>7263</v>
      </c>
      <c r="B1083" s="140" t="s">
        <v>2159</v>
      </c>
      <c r="C1083" s="141" t="s">
        <v>12</v>
      </c>
      <c r="D1083" s="153"/>
      <c r="E1083" s="142">
        <v>3</v>
      </c>
      <c r="F1083" s="154">
        <f t="shared" si="16"/>
        <v>0</v>
      </c>
    </row>
    <row r="1084" spans="1:6" ht="15.95" hidden="1" customHeight="1">
      <c r="A1084" s="146" t="s">
        <v>7264</v>
      </c>
      <c r="B1084" s="140" t="s">
        <v>2161</v>
      </c>
      <c r="C1084" s="141" t="s">
        <v>12</v>
      </c>
      <c r="D1084" s="153"/>
      <c r="E1084" s="142">
        <v>3</v>
      </c>
      <c r="F1084" s="154">
        <f t="shared" si="16"/>
        <v>0</v>
      </c>
    </row>
    <row r="1085" spans="1:6" ht="15.95" hidden="1" customHeight="1">
      <c r="A1085" s="146" t="s">
        <v>7265</v>
      </c>
      <c r="B1085" s="140" t="s">
        <v>2163</v>
      </c>
      <c r="C1085" s="141" t="s">
        <v>12</v>
      </c>
      <c r="D1085" s="153"/>
      <c r="E1085" s="142">
        <v>3</v>
      </c>
      <c r="F1085" s="154">
        <f t="shared" si="16"/>
        <v>0</v>
      </c>
    </row>
    <row r="1086" spans="1:6" ht="15.95" hidden="1" customHeight="1">
      <c r="A1086" s="139" t="s">
        <v>7266</v>
      </c>
      <c r="B1086" s="144" t="s">
        <v>2165</v>
      </c>
      <c r="C1086" s="143" t="s">
        <v>9</v>
      </c>
      <c r="D1086" s="153"/>
      <c r="E1086" s="142"/>
      <c r="F1086" s="154">
        <f t="shared" si="16"/>
        <v>0</v>
      </c>
    </row>
    <row r="1087" spans="1:6" ht="20.100000000000001" customHeight="1">
      <c r="A1087" s="146" t="s">
        <v>7267</v>
      </c>
      <c r="B1087" s="140" t="s">
        <v>2167</v>
      </c>
      <c r="C1087" s="141" t="s">
        <v>12</v>
      </c>
      <c r="D1087" s="153">
        <v>8</v>
      </c>
      <c r="E1087" s="142">
        <v>15</v>
      </c>
      <c r="F1087" s="154">
        <f t="shared" si="16"/>
        <v>120</v>
      </c>
    </row>
    <row r="1088" spans="1:6" ht="15.95" hidden="1" customHeight="1">
      <c r="A1088" s="146" t="s">
        <v>7268</v>
      </c>
      <c r="B1088" s="140" t="s">
        <v>2169</v>
      </c>
      <c r="C1088" s="141" t="s">
        <v>12</v>
      </c>
      <c r="D1088" s="153"/>
      <c r="E1088" s="142">
        <v>17</v>
      </c>
      <c r="F1088" s="154">
        <f t="shared" si="16"/>
        <v>0</v>
      </c>
    </row>
    <row r="1089" spans="1:6" ht="15.95" hidden="1" customHeight="1">
      <c r="A1089" s="146" t="s">
        <v>7269</v>
      </c>
      <c r="B1089" s="140" t="s">
        <v>2171</v>
      </c>
      <c r="C1089" s="141" t="s">
        <v>12</v>
      </c>
      <c r="D1089" s="153"/>
      <c r="E1089" s="142">
        <v>17</v>
      </c>
      <c r="F1089" s="154">
        <f t="shared" si="16"/>
        <v>0</v>
      </c>
    </row>
    <row r="1090" spans="1:6" ht="15.95" hidden="1" customHeight="1">
      <c r="A1090" s="146" t="s">
        <v>7270</v>
      </c>
      <c r="B1090" s="140" t="s">
        <v>2173</v>
      </c>
      <c r="C1090" s="141" t="s">
        <v>12</v>
      </c>
      <c r="D1090" s="153"/>
      <c r="E1090" s="142">
        <v>18</v>
      </c>
      <c r="F1090" s="154">
        <f t="shared" si="16"/>
        <v>0</v>
      </c>
    </row>
    <row r="1091" spans="1:6" ht="15.95" hidden="1" customHeight="1">
      <c r="A1091" s="146" t="s">
        <v>7271</v>
      </c>
      <c r="B1091" s="140" t="s">
        <v>2175</v>
      </c>
      <c r="C1091" s="141" t="s">
        <v>12</v>
      </c>
      <c r="D1091" s="153"/>
      <c r="E1091" s="142">
        <v>18</v>
      </c>
      <c r="F1091" s="154">
        <f t="shared" si="16"/>
        <v>0</v>
      </c>
    </row>
    <row r="1092" spans="1:6" ht="15.95" hidden="1" customHeight="1">
      <c r="A1092" s="148" t="s">
        <v>7272</v>
      </c>
      <c r="B1092" s="144" t="s">
        <v>2177</v>
      </c>
      <c r="C1092" s="141" t="s">
        <v>9</v>
      </c>
      <c r="D1092" s="153"/>
      <c r="E1092" s="142"/>
      <c r="F1092" s="154">
        <f t="shared" si="16"/>
        <v>0</v>
      </c>
    </row>
    <row r="1093" spans="1:6" ht="15.95" hidden="1" customHeight="1">
      <c r="A1093" s="146" t="s">
        <v>7273</v>
      </c>
      <c r="B1093" s="140" t="s">
        <v>2179</v>
      </c>
      <c r="C1093" s="141" t="s">
        <v>12</v>
      </c>
      <c r="D1093" s="153"/>
      <c r="E1093" s="142">
        <v>45</v>
      </c>
      <c r="F1093" s="154">
        <f t="shared" ref="F1093:F1156" si="17">E1093*D1093</f>
        <v>0</v>
      </c>
    </row>
    <row r="1094" spans="1:6" ht="15.95" hidden="1" customHeight="1">
      <c r="A1094" s="146" t="s">
        <v>7274</v>
      </c>
      <c r="B1094" s="140" t="s">
        <v>2181</v>
      </c>
      <c r="C1094" s="141" t="s">
        <v>12</v>
      </c>
      <c r="D1094" s="153"/>
      <c r="E1094" s="142">
        <v>50</v>
      </c>
      <c r="F1094" s="154">
        <f t="shared" si="17"/>
        <v>0</v>
      </c>
    </row>
    <row r="1095" spans="1:6" ht="15.95" hidden="1" customHeight="1">
      <c r="A1095" s="139" t="s">
        <v>7275</v>
      </c>
      <c r="B1095" s="144" t="s">
        <v>2183</v>
      </c>
      <c r="C1095" s="141" t="s">
        <v>9</v>
      </c>
      <c r="D1095" s="153"/>
      <c r="E1095" s="142"/>
      <c r="F1095" s="154">
        <f t="shared" si="17"/>
        <v>0</v>
      </c>
    </row>
    <row r="1096" spans="1:6" ht="15.95" hidden="1" customHeight="1">
      <c r="A1096" s="146" t="s">
        <v>7276</v>
      </c>
      <c r="B1096" s="140" t="s">
        <v>2185</v>
      </c>
      <c r="C1096" s="141" t="s">
        <v>12</v>
      </c>
      <c r="D1096" s="153"/>
      <c r="E1096" s="142">
        <v>55</v>
      </c>
      <c r="F1096" s="154">
        <f t="shared" si="17"/>
        <v>0</v>
      </c>
    </row>
    <row r="1097" spans="1:6" ht="15.95" hidden="1" customHeight="1">
      <c r="A1097" s="146" t="s">
        <v>7277</v>
      </c>
      <c r="B1097" s="140" t="s">
        <v>2187</v>
      </c>
      <c r="C1097" s="141" t="s">
        <v>12</v>
      </c>
      <c r="D1097" s="153"/>
      <c r="E1097" s="142">
        <v>60</v>
      </c>
      <c r="F1097" s="154">
        <f t="shared" si="17"/>
        <v>0</v>
      </c>
    </row>
    <row r="1098" spans="1:6" ht="15.95" hidden="1" customHeight="1">
      <c r="A1098" s="146" t="s">
        <v>7278</v>
      </c>
      <c r="B1098" s="140" t="s">
        <v>2189</v>
      </c>
      <c r="C1098" s="141" t="s">
        <v>12</v>
      </c>
      <c r="D1098" s="153"/>
      <c r="E1098" s="142">
        <v>60</v>
      </c>
      <c r="F1098" s="154">
        <f t="shared" si="17"/>
        <v>0</v>
      </c>
    </row>
    <row r="1099" spans="1:6" ht="15.95" hidden="1" customHeight="1">
      <c r="A1099" s="146" t="s">
        <v>7279</v>
      </c>
      <c r="B1099" s="140" t="s">
        <v>2191</v>
      </c>
      <c r="C1099" s="141" t="s">
        <v>12</v>
      </c>
      <c r="D1099" s="153"/>
      <c r="E1099" s="142">
        <v>60</v>
      </c>
      <c r="F1099" s="154">
        <f t="shared" si="17"/>
        <v>0</v>
      </c>
    </row>
    <row r="1100" spans="1:6" ht="15.95" hidden="1" customHeight="1">
      <c r="A1100" s="146" t="s">
        <v>7280</v>
      </c>
      <c r="B1100" s="140" t="s">
        <v>2193</v>
      </c>
      <c r="C1100" s="141" t="s">
        <v>12</v>
      </c>
      <c r="D1100" s="153"/>
      <c r="E1100" s="142">
        <v>65</v>
      </c>
      <c r="F1100" s="154">
        <f t="shared" si="17"/>
        <v>0</v>
      </c>
    </row>
    <row r="1101" spans="1:6" ht="15.95" hidden="1" customHeight="1">
      <c r="A1101" s="139" t="s">
        <v>7281</v>
      </c>
      <c r="B1101" s="144" t="s">
        <v>2195</v>
      </c>
      <c r="C1101" s="143" t="s">
        <v>9</v>
      </c>
      <c r="D1101" s="153"/>
      <c r="E1101" s="142"/>
      <c r="F1101" s="154">
        <f t="shared" si="17"/>
        <v>0</v>
      </c>
    </row>
    <row r="1102" spans="1:6" ht="15.95" hidden="1" customHeight="1">
      <c r="A1102" s="146" t="s">
        <v>7282</v>
      </c>
      <c r="B1102" s="140" t="s">
        <v>2197</v>
      </c>
      <c r="C1102" s="141" t="s">
        <v>12</v>
      </c>
      <c r="D1102" s="153"/>
      <c r="E1102" s="142">
        <v>201.56016099999999</v>
      </c>
      <c r="F1102" s="154">
        <f t="shared" si="17"/>
        <v>0</v>
      </c>
    </row>
    <row r="1103" spans="1:6" ht="15.95" hidden="1" customHeight="1">
      <c r="A1103" s="146" t="s">
        <v>7283</v>
      </c>
      <c r="B1103" s="140" t="s">
        <v>2199</v>
      </c>
      <c r="C1103" s="141" t="s">
        <v>12</v>
      </c>
      <c r="D1103" s="153"/>
      <c r="E1103" s="142">
        <v>207.82399000000001</v>
      </c>
      <c r="F1103" s="154">
        <f t="shared" si="17"/>
        <v>0</v>
      </c>
    </row>
    <row r="1104" spans="1:6" ht="15.95" hidden="1" customHeight="1">
      <c r="A1104" s="146" t="s">
        <v>7284</v>
      </c>
      <c r="B1104" s="140" t="s">
        <v>2201</v>
      </c>
      <c r="C1104" s="141" t="s">
        <v>12</v>
      </c>
      <c r="D1104" s="153"/>
      <c r="E1104" s="142">
        <v>278.18618299999997</v>
      </c>
      <c r="F1104" s="154">
        <f t="shared" si="17"/>
        <v>0</v>
      </c>
    </row>
    <row r="1105" spans="1:6" ht="15.95" hidden="1" customHeight="1">
      <c r="A1105" s="146" t="s">
        <v>7285</v>
      </c>
      <c r="B1105" s="140" t="s">
        <v>2203</v>
      </c>
      <c r="C1105" s="141" t="s">
        <v>12</v>
      </c>
      <c r="D1105" s="153"/>
      <c r="E1105" s="142">
        <v>291.99284399999999</v>
      </c>
      <c r="F1105" s="154">
        <f t="shared" si="17"/>
        <v>0</v>
      </c>
    </row>
    <row r="1106" spans="1:6" ht="15.95" hidden="1" customHeight="1">
      <c r="A1106" s="146" t="s">
        <v>7286</v>
      </c>
      <c r="B1106" s="140" t="s">
        <v>2205</v>
      </c>
      <c r="C1106" s="141" t="s">
        <v>12</v>
      </c>
      <c r="D1106" s="153"/>
      <c r="E1106" s="142">
        <v>411.233724</v>
      </c>
      <c r="F1106" s="154">
        <f t="shared" si="17"/>
        <v>0</v>
      </c>
    </row>
    <row r="1107" spans="1:6" ht="15.95" hidden="1" customHeight="1">
      <c r="A1107" s="146" t="s">
        <v>7287</v>
      </c>
      <c r="B1107" s="140" t="s">
        <v>2207</v>
      </c>
      <c r="C1107" s="141" t="s">
        <v>12</v>
      </c>
      <c r="D1107" s="153"/>
      <c r="E1107" s="142">
        <v>470</v>
      </c>
      <c r="F1107" s="154">
        <f t="shared" si="17"/>
        <v>0</v>
      </c>
    </row>
    <row r="1108" spans="1:6" ht="15.95" hidden="1" customHeight="1">
      <c r="A1108" s="139" t="s">
        <v>7288</v>
      </c>
      <c r="B1108" s="140" t="s">
        <v>2209</v>
      </c>
      <c r="C1108" s="141" t="s">
        <v>12</v>
      </c>
      <c r="D1108" s="153"/>
      <c r="E1108" s="142">
        <v>232.67150000000001</v>
      </c>
      <c r="F1108" s="154">
        <f t="shared" si="17"/>
        <v>0</v>
      </c>
    </row>
    <row r="1109" spans="1:6" ht="15.95" hidden="1" customHeight="1">
      <c r="A1109" s="139" t="s">
        <v>7289</v>
      </c>
      <c r="B1109" s="144" t="s">
        <v>2211</v>
      </c>
      <c r="C1109" s="143" t="s">
        <v>9</v>
      </c>
      <c r="D1109" s="153"/>
      <c r="E1109" s="142"/>
      <c r="F1109" s="154">
        <f t="shared" si="17"/>
        <v>0</v>
      </c>
    </row>
    <row r="1110" spans="1:6" ht="15.95" hidden="1" customHeight="1">
      <c r="A1110" s="146" t="s">
        <v>7290</v>
      </c>
      <c r="B1110" s="140" t="s">
        <v>2213</v>
      </c>
      <c r="C1110" s="141" t="s">
        <v>12</v>
      </c>
      <c r="D1110" s="153"/>
      <c r="E1110" s="142">
        <v>20</v>
      </c>
      <c r="F1110" s="154">
        <f t="shared" si="17"/>
        <v>0</v>
      </c>
    </row>
    <row r="1111" spans="1:6" ht="15.95" hidden="1" customHeight="1">
      <c r="A1111" s="146" t="s">
        <v>7291</v>
      </c>
      <c r="B1111" s="140" t="s">
        <v>2215</v>
      </c>
      <c r="C1111" s="141" t="s">
        <v>12</v>
      </c>
      <c r="D1111" s="153"/>
      <c r="E1111" s="142">
        <v>25</v>
      </c>
      <c r="F1111" s="154">
        <f t="shared" si="17"/>
        <v>0</v>
      </c>
    </row>
    <row r="1112" spans="1:6" ht="15.95" hidden="1" customHeight="1">
      <c r="A1112" s="146" t="s">
        <v>7292</v>
      </c>
      <c r="B1112" s="140" t="s">
        <v>2217</v>
      </c>
      <c r="C1112" s="141" t="s">
        <v>12</v>
      </c>
      <c r="D1112" s="153"/>
      <c r="E1112" s="142">
        <v>35</v>
      </c>
      <c r="F1112" s="154">
        <f t="shared" si="17"/>
        <v>0</v>
      </c>
    </row>
    <row r="1113" spans="1:6" ht="15.95" hidden="1" customHeight="1">
      <c r="A1113" s="139" t="s">
        <v>7293</v>
      </c>
      <c r="B1113" s="140" t="s">
        <v>2219</v>
      </c>
      <c r="C1113" s="141" t="s">
        <v>12</v>
      </c>
      <c r="D1113" s="153"/>
      <c r="E1113" s="142">
        <v>17</v>
      </c>
      <c r="F1113" s="154">
        <f t="shared" si="17"/>
        <v>0</v>
      </c>
    </row>
    <row r="1114" spans="1:6" ht="15.95" hidden="1" customHeight="1">
      <c r="A1114" s="139" t="s">
        <v>7294</v>
      </c>
      <c r="B1114" s="140" t="s">
        <v>2221</v>
      </c>
      <c r="C1114" s="141" t="s">
        <v>12</v>
      </c>
      <c r="D1114" s="153"/>
      <c r="E1114" s="142">
        <v>21.469336000000002</v>
      </c>
      <c r="F1114" s="154">
        <f t="shared" si="17"/>
        <v>0</v>
      </c>
    </row>
    <row r="1115" spans="1:6" ht="15.95" hidden="1" customHeight="1">
      <c r="A1115" s="139" t="s">
        <v>7295</v>
      </c>
      <c r="B1115" s="140" t="s">
        <v>2223</v>
      </c>
      <c r="C1115" s="141" t="s">
        <v>12</v>
      </c>
      <c r="D1115" s="153"/>
      <c r="E1115" s="142">
        <v>30.216172000000004</v>
      </c>
      <c r="F1115" s="154">
        <f t="shared" si="17"/>
        <v>0</v>
      </c>
    </row>
    <row r="1116" spans="1:6" ht="15.95" hidden="1" customHeight="1">
      <c r="A1116" s="139" t="s">
        <v>7296</v>
      </c>
      <c r="B1116" s="144" t="s">
        <v>2225</v>
      </c>
      <c r="C1116" s="143" t="s">
        <v>9</v>
      </c>
      <c r="D1116" s="153"/>
      <c r="E1116" s="142"/>
      <c r="F1116" s="154">
        <f t="shared" si="17"/>
        <v>0</v>
      </c>
    </row>
    <row r="1117" spans="1:6" ht="20.100000000000001" customHeight="1">
      <c r="A1117" s="146" t="s">
        <v>7297</v>
      </c>
      <c r="B1117" s="140" t="s">
        <v>2227</v>
      </c>
      <c r="C1117" s="141" t="s">
        <v>12</v>
      </c>
      <c r="D1117" s="153">
        <v>3</v>
      </c>
      <c r="E1117" s="142">
        <v>16.904610000000002</v>
      </c>
      <c r="F1117" s="154">
        <f t="shared" si="17"/>
        <v>50.713830000000002</v>
      </c>
    </row>
    <row r="1118" spans="1:6" ht="20.100000000000001" customHeight="1">
      <c r="A1118" s="146" t="s">
        <v>7298</v>
      </c>
      <c r="B1118" s="140" t="s">
        <v>2229</v>
      </c>
      <c r="C1118" s="141" t="s">
        <v>12</v>
      </c>
      <c r="D1118" s="153">
        <v>2</v>
      </c>
      <c r="E1118" s="142">
        <v>24.027250000000002</v>
      </c>
      <c r="F1118" s="154">
        <f t="shared" si="17"/>
        <v>48.054500000000004</v>
      </c>
    </row>
    <row r="1119" spans="1:6" ht="15.95" hidden="1" customHeight="1">
      <c r="A1119" s="146" t="s">
        <v>7299</v>
      </c>
      <c r="B1119" s="140" t="s">
        <v>2231</v>
      </c>
      <c r="C1119" s="141" t="s">
        <v>12</v>
      </c>
      <c r="D1119" s="153"/>
      <c r="E1119" s="142">
        <v>27.633790000000001</v>
      </c>
      <c r="F1119" s="154">
        <f t="shared" si="17"/>
        <v>0</v>
      </c>
    </row>
    <row r="1120" spans="1:6" ht="15.95" hidden="1" customHeight="1">
      <c r="A1120" s="146" t="s">
        <v>7300</v>
      </c>
      <c r="B1120" s="140" t="s">
        <v>2233</v>
      </c>
      <c r="C1120" s="141" t="s">
        <v>12</v>
      </c>
      <c r="D1120" s="153"/>
      <c r="E1120" s="142">
        <v>38.405280000000005</v>
      </c>
      <c r="F1120" s="154">
        <f t="shared" si="17"/>
        <v>0</v>
      </c>
    </row>
    <row r="1121" spans="1:6" ht="20.100000000000001" customHeight="1">
      <c r="A1121" s="146" t="s">
        <v>7301</v>
      </c>
      <c r="B1121" s="140" t="s">
        <v>2235</v>
      </c>
      <c r="C1121" s="141" t="s">
        <v>12</v>
      </c>
      <c r="D1121" s="153">
        <v>1</v>
      </c>
      <c r="E1121" s="142">
        <v>66.202980000000011</v>
      </c>
      <c r="F1121" s="154">
        <f t="shared" si="17"/>
        <v>66.202980000000011</v>
      </c>
    </row>
    <row r="1122" spans="1:6" ht="15.95" hidden="1" customHeight="1">
      <c r="A1122" s="139" t="s">
        <v>7302</v>
      </c>
      <c r="B1122" s="144" t="s">
        <v>2237</v>
      </c>
      <c r="C1122" s="143" t="s">
        <v>9</v>
      </c>
      <c r="D1122" s="153"/>
      <c r="E1122" s="142"/>
      <c r="F1122" s="154">
        <f t="shared" si="17"/>
        <v>0</v>
      </c>
    </row>
    <row r="1123" spans="1:6" ht="15.95" hidden="1" customHeight="1">
      <c r="A1123" s="146" t="s">
        <v>7303</v>
      </c>
      <c r="B1123" s="140" t="s">
        <v>2239</v>
      </c>
      <c r="C1123" s="141" t="s">
        <v>12</v>
      </c>
      <c r="D1123" s="153"/>
      <c r="E1123" s="142">
        <v>18.46283</v>
      </c>
      <c r="F1123" s="154">
        <f t="shared" si="17"/>
        <v>0</v>
      </c>
    </row>
    <row r="1124" spans="1:6" ht="15.95" hidden="1" customHeight="1">
      <c r="A1124" s="146" t="s">
        <v>7304</v>
      </c>
      <c r="B1124" s="140" t="s">
        <v>2241</v>
      </c>
      <c r="C1124" s="141" t="s">
        <v>12</v>
      </c>
      <c r="D1124" s="153"/>
      <c r="E1124" s="142">
        <v>26.807720000000003</v>
      </c>
      <c r="F1124" s="154">
        <f t="shared" si="17"/>
        <v>0</v>
      </c>
    </row>
    <row r="1125" spans="1:6" ht="15.95" hidden="1" customHeight="1">
      <c r="A1125" s="146" t="s">
        <v>7305</v>
      </c>
      <c r="B1125" s="140" t="s">
        <v>2243</v>
      </c>
      <c r="C1125" s="141" t="s">
        <v>12</v>
      </c>
      <c r="D1125" s="153"/>
      <c r="E1125" s="142">
        <v>32.39678</v>
      </c>
      <c r="F1125" s="154">
        <f t="shared" si="17"/>
        <v>0</v>
      </c>
    </row>
    <row r="1126" spans="1:6" ht="15.95" hidden="1" customHeight="1">
      <c r="A1126" s="146" t="s">
        <v>7306</v>
      </c>
      <c r="B1126" s="140" t="s">
        <v>2245</v>
      </c>
      <c r="C1126" s="141" t="s">
        <v>12</v>
      </c>
      <c r="D1126" s="153"/>
      <c r="E1126" s="142">
        <v>43.577480000000008</v>
      </c>
      <c r="F1126" s="154">
        <f t="shared" si="17"/>
        <v>0</v>
      </c>
    </row>
    <row r="1127" spans="1:6" ht="20.100000000000001" customHeight="1">
      <c r="A1127" s="146" t="s">
        <v>7307</v>
      </c>
      <c r="B1127" s="140" t="s">
        <v>2247</v>
      </c>
      <c r="C1127" s="141" t="s">
        <v>12</v>
      </c>
      <c r="D1127" s="153">
        <v>5</v>
      </c>
      <c r="E1127" s="142">
        <v>60.079343999999999</v>
      </c>
      <c r="F1127" s="154">
        <f t="shared" si="17"/>
        <v>300.39672000000002</v>
      </c>
    </row>
    <row r="1128" spans="1:6" ht="15.95" hidden="1" customHeight="1">
      <c r="A1128" s="148" t="s">
        <v>7308</v>
      </c>
      <c r="B1128" s="140" t="s">
        <v>2249</v>
      </c>
      <c r="C1128" s="141" t="s">
        <v>12</v>
      </c>
      <c r="D1128" s="153"/>
      <c r="E1128" s="142">
        <v>65</v>
      </c>
      <c r="F1128" s="154">
        <f t="shared" si="17"/>
        <v>0</v>
      </c>
    </row>
    <row r="1129" spans="1:6" ht="15.95" hidden="1" customHeight="1">
      <c r="A1129" s="139" t="s">
        <v>7309</v>
      </c>
      <c r="B1129" s="140" t="s">
        <v>2251</v>
      </c>
      <c r="C1129" s="141" t="s">
        <v>12</v>
      </c>
      <c r="D1129" s="153"/>
      <c r="E1129" s="142">
        <v>65</v>
      </c>
      <c r="F1129" s="154">
        <f t="shared" si="17"/>
        <v>0</v>
      </c>
    </row>
    <row r="1130" spans="1:6" ht="15.95" hidden="1" customHeight="1">
      <c r="A1130" s="139" t="s">
        <v>7310</v>
      </c>
      <c r="B1130" s="144" t="s">
        <v>2253</v>
      </c>
      <c r="C1130" s="143" t="s">
        <v>9</v>
      </c>
      <c r="D1130" s="153"/>
      <c r="E1130" s="142"/>
      <c r="F1130" s="154">
        <f t="shared" si="17"/>
        <v>0</v>
      </c>
    </row>
    <row r="1131" spans="1:6" ht="15.95" hidden="1" customHeight="1">
      <c r="A1131" s="146" t="s">
        <v>7311</v>
      </c>
      <c r="B1131" s="140" t="s">
        <v>2255</v>
      </c>
      <c r="C1131" s="141" t="s">
        <v>12</v>
      </c>
      <c r="D1131" s="153"/>
      <c r="E1131" s="142">
        <v>419.17579900000004</v>
      </c>
      <c r="F1131" s="154">
        <f t="shared" si="17"/>
        <v>0</v>
      </c>
    </row>
    <row r="1132" spans="1:6" ht="15.95" hidden="1" customHeight="1">
      <c r="A1132" s="146" t="s">
        <v>7312</v>
      </c>
      <c r="B1132" s="140" t="s">
        <v>2257</v>
      </c>
      <c r="C1132" s="141" t="s">
        <v>12</v>
      </c>
      <c r="D1132" s="153"/>
      <c r="E1132" s="142">
        <v>327.08015</v>
      </c>
      <c r="F1132" s="154">
        <f t="shared" si="17"/>
        <v>0</v>
      </c>
    </row>
    <row r="1133" spans="1:6" ht="15.95" hidden="1" customHeight="1">
      <c r="A1133" s="139" t="s">
        <v>7313</v>
      </c>
      <c r="B1133" s="144" t="s">
        <v>2259</v>
      </c>
      <c r="C1133" s="141" t="s">
        <v>9</v>
      </c>
      <c r="D1133" s="153"/>
      <c r="E1133" s="142"/>
      <c r="F1133" s="154">
        <f t="shared" si="17"/>
        <v>0</v>
      </c>
    </row>
    <row r="1134" spans="1:6" ht="15.95" hidden="1" customHeight="1">
      <c r="A1134" s="146" t="s">
        <v>7314</v>
      </c>
      <c r="B1134" s="140" t="s">
        <v>2261</v>
      </c>
      <c r="C1134" s="141" t="s">
        <v>12</v>
      </c>
      <c r="D1134" s="153"/>
      <c r="E1134" s="142">
        <v>0</v>
      </c>
      <c r="F1134" s="154">
        <f t="shared" si="17"/>
        <v>0</v>
      </c>
    </row>
    <row r="1135" spans="1:6" ht="15.95" hidden="1" customHeight="1">
      <c r="A1135" s="146" t="s">
        <v>7315</v>
      </c>
      <c r="B1135" s="140" t="s">
        <v>2263</v>
      </c>
      <c r="C1135" s="141" t="s">
        <v>12</v>
      </c>
      <c r="D1135" s="153"/>
      <c r="E1135" s="142">
        <v>0</v>
      </c>
      <c r="F1135" s="154">
        <f t="shared" si="17"/>
        <v>0</v>
      </c>
    </row>
    <row r="1136" spans="1:6" ht="15.95" hidden="1" customHeight="1">
      <c r="A1136" s="146" t="s">
        <v>7316</v>
      </c>
      <c r="B1136" s="140" t="s">
        <v>2265</v>
      </c>
      <c r="C1136" s="141" t="s">
        <v>12</v>
      </c>
      <c r="D1136" s="153"/>
      <c r="E1136" s="142">
        <v>0</v>
      </c>
      <c r="F1136" s="154">
        <f t="shared" si="17"/>
        <v>0</v>
      </c>
    </row>
    <row r="1137" spans="1:6" ht="15.95" hidden="1" customHeight="1">
      <c r="A1137" s="139" t="s">
        <v>7317</v>
      </c>
      <c r="B1137" s="144" t="s">
        <v>2267</v>
      </c>
      <c r="C1137" s="143" t="s">
        <v>9</v>
      </c>
      <c r="D1137" s="153"/>
      <c r="E1137" s="142"/>
      <c r="F1137" s="154">
        <f t="shared" si="17"/>
        <v>0</v>
      </c>
    </row>
    <row r="1138" spans="1:6" ht="15.95" hidden="1" customHeight="1">
      <c r="A1138" s="146" t="s">
        <v>7318</v>
      </c>
      <c r="B1138" s="140" t="s">
        <v>2269</v>
      </c>
      <c r="C1138" s="141" t="s">
        <v>12</v>
      </c>
      <c r="D1138" s="153"/>
      <c r="E1138" s="142">
        <v>0</v>
      </c>
      <c r="F1138" s="154">
        <f t="shared" si="17"/>
        <v>0</v>
      </c>
    </row>
    <row r="1139" spans="1:6" ht="15.95" hidden="1" customHeight="1">
      <c r="A1139" s="146" t="s">
        <v>7319</v>
      </c>
      <c r="B1139" s="140" t="s">
        <v>2271</v>
      </c>
      <c r="C1139" s="141" t="s">
        <v>12</v>
      </c>
      <c r="D1139" s="153"/>
      <c r="E1139" s="142">
        <v>0</v>
      </c>
      <c r="F1139" s="154">
        <f t="shared" si="17"/>
        <v>0</v>
      </c>
    </row>
    <row r="1140" spans="1:6" ht="15.95" hidden="1" customHeight="1">
      <c r="A1140" s="146" t="s">
        <v>7320</v>
      </c>
      <c r="B1140" s="140" t="s">
        <v>2273</v>
      </c>
      <c r="C1140" s="141" t="s">
        <v>12</v>
      </c>
      <c r="D1140" s="153"/>
      <c r="E1140" s="142">
        <v>0</v>
      </c>
      <c r="F1140" s="154">
        <f t="shared" si="17"/>
        <v>0</v>
      </c>
    </row>
    <row r="1141" spans="1:6" ht="15.95" hidden="1" customHeight="1">
      <c r="A1141" s="139" t="s">
        <v>7321</v>
      </c>
      <c r="B1141" s="144" t="s">
        <v>2275</v>
      </c>
      <c r="C1141" s="145" t="s">
        <v>9</v>
      </c>
      <c r="D1141" s="153"/>
      <c r="E1141" s="142"/>
      <c r="F1141" s="154">
        <f t="shared" si="17"/>
        <v>0</v>
      </c>
    </row>
    <row r="1142" spans="1:6" ht="15.95" hidden="1" customHeight="1">
      <c r="A1142" s="146" t="s">
        <v>7322</v>
      </c>
      <c r="B1142" s="140" t="s">
        <v>2277</v>
      </c>
      <c r="C1142" s="141" t="s">
        <v>12</v>
      </c>
      <c r="D1142" s="153"/>
      <c r="E1142" s="142">
        <v>80</v>
      </c>
      <c r="F1142" s="154">
        <f t="shared" si="17"/>
        <v>0</v>
      </c>
    </row>
    <row r="1143" spans="1:6" ht="15.95" hidden="1" customHeight="1">
      <c r="A1143" s="146" t="s">
        <v>7323</v>
      </c>
      <c r="B1143" s="140" t="s">
        <v>2279</v>
      </c>
      <c r="C1143" s="141" t="s">
        <v>12</v>
      </c>
      <c r="D1143" s="153"/>
      <c r="E1143" s="142">
        <v>30</v>
      </c>
      <c r="F1143" s="154">
        <f t="shared" si="17"/>
        <v>0</v>
      </c>
    </row>
    <row r="1144" spans="1:6" ht="15.95" hidden="1" customHeight="1">
      <c r="A1144" s="146" t="s">
        <v>7324</v>
      </c>
      <c r="B1144" s="140" t="s">
        <v>2281</v>
      </c>
      <c r="C1144" s="141" t="s">
        <v>12</v>
      </c>
      <c r="D1144" s="153"/>
      <c r="E1144" s="142">
        <v>110</v>
      </c>
      <c r="F1144" s="154">
        <f t="shared" si="17"/>
        <v>0</v>
      </c>
    </row>
    <row r="1145" spans="1:6" ht="15.95" hidden="1" customHeight="1">
      <c r="A1145" s="139" t="s">
        <v>7325</v>
      </c>
      <c r="B1145" s="144" t="s">
        <v>2283</v>
      </c>
      <c r="C1145" s="141" t="s">
        <v>9</v>
      </c>
      <c r="D1145" s="153"/>
      <c r="E1145" s="142"/>
      <c r="F1145" s="154">
        <f t="shared" si="17"/>
        <v>0</v>
      </c>
    </row>
    <row r="1146" spans="1:6" ht="15.95" hidden="1" customHeight="1">
      <c r="A1146" s="146" t="s">
        <v>7326</v>
      </c>
      <c r="B1146" s="140" t="s">
        <v>2285</v>
      </c>
      <c r="C1146" s="141" t="s">
        <v>12</v>
      </c>
      <c r="D1146" s="153"/>
      <c r="E1146" s="142">
        <v>67.140605999999991</v>
      </c>
      <c r="F1146" s="154">
        <f t="shared" si="17"/>
        <v>0</v>
      </c>
    </row>
    <row r="1147" spans="1:6" ht="15.95" hidden="1" customHeight="1">
      <c r="A1147" s="146" t="s">
        <v>7327</v>
      </c>
      <c r="B1147" s="140" t="s">
        <v>2287</v>
      </c>
      <c r="C1147" s="141" t="s">
        <v>12</v>
      </c>
      <c r="D1147" s="153"/>
      <c r="E1147" s="142">
        <v>71.575223999999992</v>
      </c>
      <c r="F1147" s="154">
        <f t="shared" si="17"/>
        <v>0</v>
      </c>
    </row>
    <row r="1148" spans="1:6" ht="15.95" hidden="1" customHeight="1">
      <c r="A1148" s="146" t="s">
        <v>7328</v>
      </c>
      <c r="B1148" s="140" t="s">
        <v>2289</v>
      </c>
      <c r="C1148" s="141" t="s">
        <v>12</v>
      </c>
      <c r="D1148" s="153"/>
      <c r="E1148" s="142">
        <v>20</v>
      </c>
      <c r="F1148" s="154">
        <f t="shared" si="17"/>
        <v>0</v>
      </c>
    </row>
    <row r="1149" spans="1:6" ht="15.95" hidden="1" customHeight="1">
      <c r="A1149" s="139" t="s">
        <v>7329</v>
      </c>
      <c r="B1149" s="140" t="s">
        <v>2291</v>
      </c>
      <c r="C1149" s="145" t="s">
        <v>1352</v>
      </c>
      <c r="D1149" s="153"/>
      <c r="E1149" s="142">
        <v>5</v>
      </c>
      <c r="F1149" s="154">
        <f t="shared" si="17"/>
        <v>0</v>
      </c>
    </row>
    <row r="1150" spans="1:6" ht="15.95" hidden="1" customHeight="1">
      <c r="A1150" s="139" t="s">
        <v>7330</v>
      </c>
      <c r="B1150" s="144" t="s">
        <v>2293</v>
      </c>
      <c r="C1150" s="143" t="s">
        <v>9</v>
      </c>
      <c r="D1150" s="153"/>
      <c r="E1150" s="142"/>
      <c r="F1150" s="154">
        <f t="shared" si="17"/>
        <v>0</v>
      </c>
    </row>
    <row r="1151" spans="1:6" ht="15.95" hidden="1" customHeight="1">
      <c r="A1151" s="146" t="s">
        <v>7331</v>
      </c>
      <c r="B1151" s="140" t="s">
        <v>2295</v>
      </c>
      <c r="C1151" s="141" t="s">
        <v>12</v>
      </c>
      <c r="D1151" s="153"/>
      <c r="E1151" s="142">
        <v>46.158709999999999</v>
      </c>
      <c r="F1151" s="154">
        <f t="shared" si="17"/>
        <v>0</v>
      </c>
    </row>
    <row r="1152" spans="1:6" ht="15.95" hidden="1" customHeight="1">
      <c r="A1152" s="146" t="s">
        <v>7332</v>
      </c>
      <c r="B1152" s="140" t="s">
        <v>2297</v>
      </c>
      <c r="C1152" s="141" t="s">
        <v>12</v>
      </c>
      <c r="D1152" s="153"/>
      <c r="E1152" s="142">
        <v>20</v>
      </c>
      <c r="F1152" s="154">
        <f t="shared" si="17"/>
        <v>0</v>
      </c>
    </row>
    <row r="1153" spans="1:6" ht="15.95" hidden="1" customHeight="1">
      <c r="A1153" s="146" t="s">
        <v>7333</v>
      </c>
      <c r="B1153" s="140" t="s">
        <v>2299</v>
      </c>
      <c r="C1153" s="141" t="s">
        <v>12</v>
      </c>
      <c r="D1153" s="153"/>
      <c r="E1153" s="142">
        <v>52.973843000000002</v>
      </c>
      <c r="F1153" s="154">
        <f t="shared" si="17"/>
        <v>0</v>
      </c>
    </row>
    <row r="1154" spans="1:6" ht="15.95" hidden="1" customHeight="1">
      <c r="A1154" s="139" t="s">
        <v>7334</v>
      </c>
      <c r="B1154" s="144" t="s">
        <v>2301</v>
      </c>
      <c r="C1154" s="143" t="s">
        <v>9</v>
      </c>
      <c r="D1154" s="153"/>
      <c r="E1154" s="150"/>
      <c r="F1154" s="154">
        <f t="shared" si="17"/>
        <v>0</v>
      </c>
    </row>
    <row r="1155" spans="1:6" ht="15.95" hidden="1" customHeight="1">
      <c r="A1155" s="146" t="s">
        <v>7335</v>
      </c>
      <c r="B1155" s="140" t="s">
        <v>2303</v>
      </c>
      <c r="C1155" s="141" t="s">
        <v>12</v>
      </c>
      <c r="D1155" s="153"/>
      <c r="E1155" s="142">
        <v>31.688189000000001</v>
      </c>
      <c r="F1155" s="154">
        <f t="shared" si="17"/>
        <v>0</v>
      </c>
    </row>
    <row r="1156" spans="1:6" ht="15.95" hidden="1" customHeight="1">
      <c r="A1156" s="146" t="s">
        <v>7336</v>
      </c>
      <c r="B1156" s="140" t="s">
        <v>2305</v>
      </c>
      <c r="C1156" s="141" t="s">
        <v>12</v>
      </c>
      <c r="D1156" s="153"/>
      <c r="E1156" s="142">
        <v>15</v>
      </c>
      <c r="F1156" s="154">
        <f t="shared" si="17"/>
        <v>0</v>
      </c>
    </row>
    <row r="1157" spans="1:6" ht="15.95" hidden="1" customHeight="1">
      <c r="A1157" s="146" t="s">
        <v>7337</v>
      </c>
      <c r="B1157" s="140" t="s">
        <v>2307</v>
      </c>
      <c r="C1157" s="141" t="s">
        <v>12</v>
      </c>
      <c r="D1157" s="153"/>
      <c r="E1157" s="142">
        <v>38.713487999999998</v>
      </c>
      <c r="F1157" s="154">
        <f t="shared" ref="F1157:F1220" si="18">E1157*D1157</f>
        <v>0</v>
      </c>
    </row>
    <row r="1158" spans="1:6" ht="15.95" hidden="1" customHeight="1">
      <c r="A1158" s="148" t="s">
        <v>7338</v>
      </c>
      <c r="B1158" s="144" t="s">
        <v>2309</v>
      </c>
      <c r="C1158" s="143" t="s">
        <v>9</v>
      </c>
      <c r="D1158" s="153"/>
      <c r="E1158" s="142"/>
      <c r="F1158" s="154">
        <f t="shared" si="18"/>
        <v>0</v>
      </c>
    </row>
    <row r="1159" spans="1:6" ht="15.95" hidden="1" customHeight="1">
      <c r="A1159" s="146" t="s">
        <v>7339</v>
      </c>
      <c r="B1159" s="140" t="s">
        <v>2311</v>
      </c>
      <c r="C1159" s="141" t="s">
        <v>12</v>
      </c>
      <c r="D1159" s="153"/>
      <c r="E1159" s="142">
        <v>125</v>
      </c>
      <c r="F1159" s="154">
        <f t="shared" si="18"/>
        <v>0</v>
      </c>
    </row>
    <row r="1160" spans="1:6" ht="15.95" hidden="1" customHeight="1">
      <c r="A1160" s="146" t="s">
        <v>7340</v>
      </c>
      <c r="B1160" s="140" t="s">
        <v>2313</v>
      </c>
      <c r="C1160" s="141" t="s">
        <v>12</v>
      </c>
      <c r="D1160" s="153"/>
      <c r="E1160" s="142">
        <v>125</v>
      </c>
      <c r="F1160" s="154">
        <f t="shared" si="18"/>
        <v>0</v>
      </c>
    </row>
    <row r="1161" spans="1:6" ht="15.95" hidden="1" customHeight="1">
      <c r="A1161" s="146" t="s">
        <v>7341</v>
      </c>
      <c r="B1161" s="140" t="s">
        <v>2315</v>
      </c>
      <c r="C1161" s="141" t="s">
        <v>12</v>
      </c>
      <c r="D1161" s="153"/>
      <c r="E1161" s="142">
        <v>125</v>
      </c>
      <c r="F1161" s="154">
        <f t="shared" si="18"/>
        <v>0</v>
      </c>
    </row>
    <row r="1162" spans="1:6" ht="15.95" hidden="1" customHeight="1">
      <c r="A1162" s="146" t="s">
        <v>7342</v>
      </c>
      <c r="B1162" s="140" t="s">
        <v>2317</v>
      </c>
      <c r="C1162" s="141" t="s">
        <v>12</v>
      </c>
      <c r="D1162" s="153"/>
      <c r="E1162" s="142">
        <v>135</v>
      </c>
      <c r="F1162" s="154">
        <f t="shared" si="18"/>
        <v>0</v>
      </c>
    </row>
    <row r="1163" spans="1:6" ht="15.95" hidden="1" customHeight="1">
      <c r="A1163" s="146" t="s">
        <v>7343</v>
      </c>
      <c r="B1163" s="140" t="s">
        <v>2319</v>
      </c>
      <c r="C1163" s="141" t="s">
        <v>12</v>
      </c>
      <c r="D1163" s="153"/>
      <c r="E1163" s="142">
        <v>135</v>
      </c>
      <c r="F1163" s="154">
        <f t="shared" si="18"/>
        <v>0</v>
      </c>
    </row>
    <row r="1164" spans="1:6" ht="15.95" hidden="1" customHeight="1">
      <c r="A1164" s="146" t="s">
        <v>7344</v>
      </c>
      <c r="B1164" s="140" t="s">
        <v>2321</v>
      </c>
      <c r="C1164" s="141" t="s">
        <v>12</v>
      </c>
      <c r="D1164" s="153"/>
      <c r="E1164" s="142">
        <v>140</v>
      </c>
      <c r="F1164" s="154">
        <f t="shared" si="18"/>
        <v>0</v>
      </c>
    </row>
    <row r="1165" spans="1:6" ht="15.95" hidden="1" customHeight="1">
      <c r="A1165" s="146" t="s">
        <v>7345</v>
      </c>
      <c r="B1165" s="140" t="s">
        <v>2323</v>
      </c>
      <c r="C1165" s="141" t="s">
        <v>12</v>
      </c>
      <c r="D1165" s="153"/>
      <c r="E1165" s="142">
        <v>140</v>
      </c>
      <c r="F1165" s="154">
        <f t="shared" si="18"/>
        <v>0</v>
      </c>
    </row>
    <row r="1166" spans="1:6" ht="15.95" hidden="1" customHeight="1">
      <c r="A1166" s="139" t="s">
        <v>7346</v>
      </c>
      <c r="B1166" s="144" t="s">
        <v>2325</v>
      </c>
      <c r="C1166" s="143" t="s">
        <v>9</v>
      </c>
      <c r="D1166" s="153"/>
      <c r="E1166" s="142"/>
      <c r="F1166" s="154">
        <f t="shared" si="18"/>
        <v>0</v>
      </c>
    </row>
    <row r="1167" spans="1:6" ht="15.95" hidden="1" customHeight="1">
      <c r="A1167" s="146" t="s">
        <v>7347</v>
      </c>
      <c r="B1167" s="140" t="s">
        <v>2327</v>
      </c>
      <c r="C1167" s="141" t="s">
        <v>12</v>
      </c>
      <c r="D1167" s="153"/>
      <c r="E1167" s="142">
        <v>140</v>
      </c>
      <c r="F1167" s="154">
        <f t="shared" si="18"/>
        <v>0</v>
      </c>
    </row>
    <row r="1168" spans="1:6" ht="15.95" hidden="1" customHeight="1">
      <c r="A1168" s="146" t="s">
        <v>7348</v>
      </c>
      <c r="B1168" s="140" t="s">
        <v>2329</v>
      </c>
      <c r="C1168" s="141" t="s">
        <v>12</v>
      </c>
      <c r="D1168" s="153"/>
      <c r="E1168" s="142">
        <v>140</v>
      </c>
      <c r="F1168" s="154">
        <f t="shared" si="18"/>
        <v>0</v>
      </c>
    </row>
    <row r="1169" spans="1:6" ht="15.95" hidden="1" customHeight="1">
      <c r="A1169" s="146" t="s">
        <v>7349</v>
      </c>
      <c r="B1169" s="140" t="s">
        <v>2331</v>
      </c>
      <c r="C1169" s="141" t="s">
        <v>12</v>
      </c>
      <c r="D1169" s="153"/>
      <c r="E1169" s="142">
        <v>140</v>
      </c>
      <c r="F1169" s="154">
        <f t="shared" si="18"/>
        <v>0</v>
      </c>
    </row>
    <row r="1170" spans="1:6" ht="15.95" hidden="1" customHeight="1">
      <c r="A1170" s="146" t="s">
        <v>7350</v>
      </c>
      <c r="B1170" s="140" t="s">
        <v>2333</v>
      </c>
      <c r="C1170" s="141" t="s">
        <v>12</v>
      </c>
      <c r="D1170" s="153"/>
      <c r="E1170" s="142">
        <v>145</v>
      </c>
      <c r="F1170" s="154">
        <f t="shared" si="18"/>
        <v>0</v>
      </c>
    </row>
    <row r="1171" spans="1:6" ht="15.95" hidden="1" customHeight="1">
      <c r="A1171" s="146" t="s">
        <v>7351</v>
      </c>
      <c r="B1171" s="140" t="s">
        <v>2335</v>
      </c>
      <c r="C1171" s="141" t="s">
        <v>12</v>
      </c>
      <c r="D1171" s="153"/>
      <c r="E1171" s="142">
        <v>145</v>
      </c>
      <c r="F1171" s="154">
        <f t="shared" si="18"/>
        <v>0</v>
      </c>
    </row>
    <row r="1172" spans="1:6" ht="15.95" hidden="1" customHeight="1">
      <c r="A1172" s="146" t="s">
        <v>7352</v>
      </c>
      <c r="B1172" s="140" t="s">
        <v>2337</v>
      </c>
      <c r="C1172" s="141" t="s">
        <v>12</v>
      </c>
      <c r="D1172" s="153"/>
      <c r="E1172" s="142">
        <v>155</v>
      </c>
      <c r="F1172" s="154">
        <f t="shared" si="18"/>
        <v>0</v>
      </c>
    </row>
    <row r="1173" spans="1:6" ht="15.95" hidden="1" customHeight="1">
      <c r="A1173" s="146" t="s">
        <v>7353</v>
      </c>
      <c r="B1173" s="140" t="s">
        <v>2339</v>
      </c>
      <c r="C1173" s="141" t="s">
        <v>12</v>
      </c>
      <c r="D1173" s="153"/>
      <c r="E1173" s="142">
        <v>155</v>
      </c>
      <c r="F1173" s="154">
        <f t="shared" si="18"/>
        <v>0</v>
      </c>
    </row>
    <row r="1174" spans="1:6" ht="15.95" hidden="1" customHeight="1">
      <c r="A1174" s="139" t="s">
        <v>7354</v>
      </c>
      <c r="B1174" s="144" t="s">
        <v>2341</v>
      </c>
      <c r="C1174" s="141" t="s">
        <v>9</v>
      </c>
      <c r="D1174" s="153"/>
      <c r="E1174" s="142"/>
      <c r="F1174" s="154">
        <f t="shared" si="18"/>
        <v>0</v>
      </c>
    </row>
    <row r="1175" spans="1:6" ht="15.95" hidden="1" customHeight="1">
      <c r="A1175" s="146" t="s">
        <v>7355</v>
      </c>
      <c r="B1175" s="140" t="s">
        <v>2343</v>
      </c>
      <c r="C1175" s="141" t="s">
        <v>12</v>
      </c>
      <c r="D1175" s="153"/>
      <c r="E1175" s="142">
        <v>110</v>
      </c>
      <c r="F1175" s="154">
        <f t="shared" si="18"/>
        <v>0</v>
      </c>
    </row>
    <row r="1176" spans="1:6" ht="15.95" hidden="1" customHeight="1">
      <c r="A1176" s="146" t="s">
        <v>7356</v>
      </c>
      <c r="B1176" s="140" t="s">
        <v>2345</v>
      </c>
      <c r="C1176" s="141" t="s">
        <v>12</v>
      </c>
      <c r="D1176" s="153"/>
      <c r="E1176" s="142">
        <v>110</v>
      </c>
      <c r="F1176" s="154">
        <f t="shared" si="18"/>
        <v>0</v>
      </c>
    </row>
    <row r="1177" spans="1:6" ht="15.95" hidden="1" customHeight="1">
      <c r="A1177" s="146" t="s">
        <v>7357</v>
      </c>
      <c r="B1177" s="140" t="s">
        <v>2347</v>
      </c>
      <c r="C1177" s="141" t="s">
        <v>12</v>
      </c>
      <c r="D1177" s="153"/>
      <c r="E1177" s="142">
        <v>110</v>
      </c>
      <c r="F1177" s="154">
        <f t="shared" si="18"/>
        <v>0</v>
      </c>
    </row>
    <row r="1178" spans="1:6" ht="15.95" hidden="1" customHeight="1">
      <c r="A1178" s="146" t="s">
        <v>7358</v>
      </c>
      <c r="B1178" s="140" t="s">
        <v>2349</v>
      </c>
      <c r="C1178" s="141" t="s">
        <v>12</v>
      </c>
      <c r="D1178" s="153"/>
      <c r="E1178" s="142">
        <v>120</v>
      </c>
      <c r="F1178" s="154">
        <f t="shared" si="18"/>
        <v>0</v>
      </c>
    </row>
    <row r="1179" spans="1:6" ht="15.95" hidden="1" customHeight="1">
      <c r="A1179" s="146" t="s">
        <v>7359</v>
      </c>
      <c r="B1179" s="140" t="s">
        <v>2351</v>
      </c>
      <c r="C1179" s="141" t="s">
        <v>12</v>
      </c>
      <c r="D1179" s="153"/>
      <c r="E1179" s="142">
        <v>120</v>
      </c>
      <c r="F1179" s="154">
        <f t="shared" si="18"/>
        <v>0</v>
      </c>
    </row>
    <row r="1180" spans="1:6" ht="15.95" hidden="1" customHeight="1">
      <c r="A1180" s="146" t="s">
        <v>7360</v>
      </c>
      <c r="B1180" s="140" t="s">
        <v>2353</v>
      </c>
      <c r="C1180" s="141" t="s">
        <v>12</v>
      </c>
      <c r="D1180" s="153"/>
      <c r="E1180" s="142">
        <v>130</v>
      </c>
      <c r="F1180" s="154">
        <f t="shared" si="18"/>
        <v>0</v>
      </c>
    </row>
    <row r="1181" spans="1:6" ht="15.95" hidden="1" customHeight="1">
      <c r="A1181" s="146" t="s">
        <v>7361</v>
      </c>
      <c r="B1181" s="140" t="s">
        <v>2355</v>
      </c>
      <c r="C1181" s="141" t="s">
        <v>12</v>
      </c>
      <c r="D1181" s="153"/>
      <c r="E1181" s="142">
        <v>130</v>
      </c>
      <c r="F1181" s="154">
        <f t="shared" si="18"/>
        <v>0</v>
      </c>
    </row>
    <row r="1182" spans="1:6" ht="15.95" hidden="1" customHeight="1">
      <c r="A1182" s="139" t="s">
        <v>7362</v>
      </c>
      <c r="B1182" s="144" t="s">
        <v>2357</v>
      </c>
      <c r="C1182" s="143" t="s">
        <v>9</v>
      </c>
      <c r="D1182" s="153"/>
      <c r="E1182" s="142"/>
      <c r="F1182" s="154">
        <f t="shared" si="18"/>
        <v>0</v>
      </c>
    </row>
    <row r="1183" spans="1:6" ht="15.95" hidden="1" customHeight="1">
      <c r="A1183" s="146" t="s">
        <v>7363</v>
      </c>
      <c r="B1183" s="140" t="s">
        <v>2359</v>
      </c>
      <c r="C1183" s="141" t="s">
        <v>12</v>
      </c>
      <c r="D1183" s="153"/>
      <c r="E1183" s="142">
        <v>120</v>
      </c>
      <c r="F1183" s="154">
        <f t="shared" si="18"/>
        <v>0</v>
      </c>
    </row>
    <row r="1184" spans="1:6" ht="15.95" hidden="1" customHeight="1">
      <c r="A1184" s="146" t="s">
        <v>7364</v>
      </c>
      <c r="B1184" s="140" t="s">
        <v>2361</v>
      </c>
      <c r="C1184" s="141" t="s">
        <v>12</v>
      </c>
      <c r="D1184" s="153"/>
      <c r="E1184" s="142">
        <v>120</v>
      </c>
      <c r="F1184" s="154">
        <f t="shared" si="18"/>
        <v>0</v>
      </c>
    </row>
    <row r="1185" spans="1:6" ht="15.95" hidden="1" customHeight="1">
      <c r="A1185" s="146" t="s">
        <v>7365</v>
      </c>
      <c r="B1185" s="140" t="s">
        <v>2363</v>
      </c>
      <c r="C1185" s="141" t="s">
        <v>12</v>
      </c>
      <c r="D1185" s="153"/>
      <c r="E1185" s="142">
        <v>120</v>
      </c>
      <c r="F1185" s="154">
        <f t="shared" si="18"/>
        <v>0</v>
      </c>
    </row>
    <row r="1186" spans="1:6" ht="15.95" hidden="1" customHeight="1">
      <c r="A1186" s="146" t="s">
        <v>7366</v>
      </c>
      <c r="B1186" s="140" t="s">
        <v>2365</v>
      </c>
      <c r="C1186" s="141" t="s">
        <v>12</v>
      </c>
      <c r="D1186" s="153"/>
      <c r="E1186" s="142">
        <v>135</v>
      </c>
      <c r="F1186" s="154">
        <f t="shared" si="18"/>
        <v>0</v>
      </c>
    </row>
    <row r="1187" spans="1:6" ht="15.95" hidden="1" customHeight="1">
      <c r="A1187" s="146" t="s">
        <v>7367</v>
      </c>
      <c r="B1187" s="140" t="s">
        <v>2367</v>
      </c>
      <c r="C1187" s="141" t="s">
        <v>12</v>
      </c>
      <c r="D1187" s="153"/>
      <c r="E1187" s="142">
        <v>135</v>
      </c>
      <c r="F1187" s="154">
        <f t="shared" si="18"/>
        <v>0</v>
      </c>
    </row>
    <row r="1188" spans="1:6" ht="15.95" hidden="1" customHeight="1">
      <c r="A1188" s="146" t="s">
        <v>7368</v>
      </c>
      <c r="B1188" s="140" t="s">
        <v>2369</v>
      </c>
      <c r="C1188" s="141" t="s">
        <v>12</v>
      </c>
      <c r="D1188" s="153"/>
      <c r="E1188" s="142">
        <v>150</v>
      </c>
      <c r="F1188" s="154">
        <f t="shared" si="18"/>
        <v>0</v>
      </c>
    </row>
    <row r="1189" spans="1:6" ht="15.95" hidden="1" customHeight="1">
      <c r="A1189" s="146" t="s">
        <v>7369</v>
      </c>
      <c r="B1189" s="140" t="s">
        <v>2371</v>
      </c>
      <c r="C1189" s="141" t="s">
        <v>12</v>
      </c>
      <c r="D1189" s="153"/>
      <c r="E1189" s="142">
        <v>150</v>
      </c>
      <c r="F1189" s="154">
        <f t="shared" si="18"/>
        <v>0</v>
      </c>
    </row>
    <row r="1190" spans="1:6" ht="15.95" hidden="1" customHeight="1">
      <c r="A1190" s="139" t="s">
        <v>7370</v>
      </c>
      <c r="B1190" s="144" t="s">
        <v>2373</v>
      </c>
      <c r="C1190" s="143" t="s">
        <v>9</v>
      </c>
      <c r="D1190" s="153"/>
      <c r="E1190" s="142"/>
      <c r="F1190" s="154">
        <f t="shared" si="18"/>
        <v>0</v>
      </c>
    </row>
    <row r="1191" spans="1:6" ht="15.95" hidden="1" customHeight="1">
      <c r="A1191" s="146" t="s">
        <v>7371</v>
      </c>
      <c r="B1191" s="140" t="s">
        <v>2375</v>
      </c>
      <c r="C1191" s="141" t="s">
        <v>12</v>
      </c>
      <c r="D1191" s="153"/>
      <c r="E1191" s="142">
        <v>140</v>
      </c>
      <c r="F1191" s="154">
        <f t="shared" si="18"/>
        <v>0</v>
      </c>
    </row>
    <row r="1192" spans="1:6" ht="15.95" hidden="1" customHeight="1">
      <c r="A1192" s="146" t="s">
        <v>7372</v>
      </c>
      <c r="B1192" s="140" t="s">
        <v>2377</v>
      </c>
      <c r="C1192" s="141" t="s">
        <v>12</v>
      </c>
      <c r="D1192" s="153"/>
      <c r="E1192" s="142">
        <v>70</v>
      </c>
      <c r="F1192" s="154">
        <f t="shared" si="18"/>
        <v>0</v>
      </c>
    </row>
    <row r="1193" spans="1:6" ht="15.95" hidden="1" customHeight="1">
      <c r="A1193" s="146" t="s">
        <v>7373</v>
      </c>
      <c r="B1193" s="140" t="s">
        <v>2379</v>
      </c>
      <c r="C1193" s="141" t="s">
        <v>12</v>
      </c>
      <c r="D1193" s="153"/>
      <c r="E1193" s="142">
        <v>180</v>
      </c>
      <c r="F1193" s="154">
        <f t="shared" si="18"/>
        <v>0</v>
      </c>
    </row>
    <row r="1194" spans="1:6" ht="15.95" hidden="1" customHeight="1">
      <c r="A1194" s="139" t="s">
        <v>7374</v>
      </c>
      <c r="B1194" s="144" t="s">
        <v>2381</v>
      </c>
      <c r="C1194" s="145" t="s">
        <v>9</v>
      </c>
      <c r="D1194" s="153"/>
      <c r="E1194" s="142"/>
      <c r="F1194" s="154">
        <f t="shared" si="18"/>
        <v>0</v>
      </c>
    </row>
    <row r="1195" spans="1:6" ht="15.95" hidden="1" customHeight="1">
      <c r="A1195" s="146" t="s">
        <v>7375</v>
      </c>
      <c r="B1195" s="140" t="s">
        <v>2383</v>
      </c>
      <c r="C1195" s="141" t="s">
        <v>12</v>
      </c>
      <c r="D1195" s="153"/>
      <c r="E1195" s="142">
        <v>125</v>
      </c>
      <c r="F1195" s="154">
        <f t="shared" si="18"/>
        <v>0</v>
      </c>
    </row>
    <row r="1196" spans="1:6" ht="15.95" hidden="1" customHeight="1">
      <c r="A1196" s="146" t="s">
        <v>7376</v>
      </c>
      <c r="B1196" s="140" t="s">
        <v>2385</v>
      </c>
      <c r="C1196" s="141" t="s">
        <v>12</v>
      </c>
      <c r="D1196" s="153"/>
      <c r="E1196" s="142">
        <v>50</v>
      </c>
      <c r="F1196" s="154">
        <f t="shared" si="18"/>
        <v>0</v>
      </c>
    </row>
    <row r="1197" spans="1:6" ht="15.95" hidden="1" customHeight="1">
      <c r="A1197" s="146" t="s">
        <v>7377</v>
      </c>
      <c r="B1197" s="140" t="s">
        <v>2387</v>
      </c>
      <c r="C1197" s="141" t="s">
        <v>12</v>
      </c>
      <c r="D1197" s="153"/>
      <c r="E1197" s="142">
        <v>140</v>
      </c>
      <c r="F1197" s="154">
        <f t="shared" si="18"/>
        <v>0</v>
      </c>
    </row>
    <row r="1198" spans="1:6" ht="15.95" hidden="1" customHeight="1">
      <c r="A1198" s="139" t="s">
        <v>7378</v>
      </c>
      <c r="B1198" s="144" t="s">
        <v>2389</v>
      </c>
      <c r="C1198" s="143" t="s">
        <v>9</v>
      </c>
      <c r="D1198" s="153"/>
      <c r="E1198" s="142"/>
      <c r="F1198" s="154">
        <f t="shared" si="18"/>
        <v>0</v>
      </c>
    </row>
    <row r="1199" spans="1:6" ht="15.95" hidden="1" customHeight="1">
      <c r="A1199" s="146" t="s">
        <v>7379</v>
      </c>
      <c r="B1199" s="140" t="s">
        <v>2391</v>
      </c>
      <c r="C1199" s="141" t="s">
        <v>12</v>
      </c>
      <c r="D1199" s="153"/>
      <c r="E1199" s="142">
        <v>125</v>
      </c>
      <c r="F1199" s="154">
        <f t="shared" si="18"/>
        <v>0</v>
      </c>
    </row>
    <row r="1200" spans="1:6" ht="15.95" hidden="1" customHeight="1">
      <c r="A1200" s="146" t="s">
        <v>7380</v>
      </c>
      <c r="B1200" s="140" t="s">
        <v>2393</v>
      </c>
      <c r="C1200" s="141" t="s">
        <v>12</v>
      </c>
      <c r="D1200" s="153"/>
      <c r="E1200" s="142">
        <v>50</v>
      </c>
      <c r="F1200" s="154">
        <f t="shared" si="18"/>
        <v>0</v>
      </c>
    </row>
    <row r="1201" spans="1:6" ht="15.95" hidden="1" customHeight="1">
      <c r="A1201" s="146" t="s">
        <v>7381</v>
      </c>
      <c r="B1201" s="140" t="s">
        <v>2395</v>
      </c>
      <c r="C1201" s="141" t="s">
        <v>12</v>
      </c>
      <c r="D1201" s="153"/>
      <c r="E1201" s="142">
        <v>165</v>
      </c>
      <c r="F1201" s="154">
        <f t="shared" si="18"/>
        <v>0</v>
      </c>
    </row>
    <row r="1202" spans="1:6" ht="15.95" hidden="1" customHeight="1">
      <c r="A1202" s="139" t="s">
        <v>7382</v>
      </c>
      <c r="B1202" s="144" t="s">
        <v>2397</v>
      </c>
      <c r="C1202" s="145" t="s">
        <v>9</v>
      </c>
      <c r="D1202" s="153"/>
      <c r="E1202" s="142"/>
      <c r="F1202" s="154">
        <f t="shared" si="18"/>
        <v>0</v>
      </c>
    </row>
    <row r="1203" spans="1:6" ht="15.95" hidden="1" customHeight="1">
      <c r="A1203" s="146" t="s">
        <v>7383</v>
      </c>
      <c r="B1203" s="140" t="s">
        <v>2399</v>
      </c>
      <c r="C1203" s="141" t="s">
        <v>12</v>
      </c>
      <c r="D1203" s="153"/>
      <c r="E1203" s="142">
        <v>140</v>
      </c>
      <c r="F1203" s="154">
        <f t="shared" si="18"/>
        <v>0</v>
      </c>
    </row>
    <row r="1204" spans="1:6" ht="15.95" hidden="1" customHeight="1">
      <c r="A1204" s="146" t="s">
        <v>7384</v>
      </c>
      <c r="B1204" s="140" t="s">
        <v>2401</v>
      </c>
      <c r="C1204" s="141" t="s">
        <v>12</v>
      </c>
      <c r="D1204" s="153"/>
      <c r="E1204" s="142">
        <v>70</v>
      </c>
      <c r="F1204" s="154">
        <f t="shared" si="18"/>
        <v>0</v>
      </c>
    </row>
    <row r="1205" spans="1:6" ht="15.95" hidden="1" customHeight="1">
      <c r="A1205" s="146" t="s">
        <v>7385</v>
      </c>
      <c r="B1205" s="140" t="s">
        <v>2403</v>
      </c>
      <c r="C1205" s="141" t="s">
        <v>12</v>
      </c>
      <c r="D1205" s="153"/>
      <c r="E1205" s="142">
        <v>180</v>
      </c>
      <c r="F1205" s="154">
        <f t="shared" si="18"/>
        <v>0</v>
      </c>
    </row>
    <row r="1206" spans="1:6" ht="15.95" hidden="1" customHeight="1">
      <c r="A1206" s="139" t="s">
        <v>7386</v>
      </c>
      <c r="B1206" s="144" t="s">
        <v>2405</v>
      </c>
      <c r="C1206" s="143" t="s">
        <v>9</v>
      </c>
      <c r="D1206" s="153"/>
      <c r="E1206" s="142"/>
      <c r="F1206" s="154">
        <f t="shared" si="18"/>
        <v>0</v>
      </c>
    </row>
    <row r="1207" spans="1:6" ht="15.95" hidden="1" customHeight="1">
      <c r="A1207" s="146" t="s">
        <v>7387</v>
      </c>
      <c r="B1207" s="140" t="s">
        <v>2407</v>
      </c>
      <c r="C1207" s="141" t="s">
        <v>12</v>
      </c>
      <c r="D1207" s="153"/>
      <c r="E1207" s="142">
        <v>140</v>
      </c>
      <c r="F1207" s="154">
        <f t="shared" si="18"/>
        <v>0</v>
      </c>
    </row>
    <row r="1208" spans="1:6" ht="15.95" hidden="1" customHeight="1">
      <c r="A1208" s="146" t="s">
        <v>7388</v>
      </c>
      <c r="B1208" s="140" t="s">
        <v>2409</v>
      </c>
      <c r="C1208" s="141" t="s">
        <v>12</v>
      </c>
      <c r="D1208" s="153"/>
      <c r="E1208" s="142">
        <v>70</v>
      </c>
      <c r="F1208" s="154">
        <f t="shared" si="18"/>
        <v>0</v>
      </c>
    </row>
    <row r="1209" spans="1:6" ht="15.95" hidden="1" customHeight="1">
      <c r="A1209" s="146" t="s">
        <v>7389</v>
      </c>
      <c r="B1209" s="140" t="s">
        <v>2411</v>
      </c>
      <c r="C1209" s="141" t="s">
        <v>12</v>
      </c>
      <c r="D1209" s="153"/>
      <c r="E1209" s="142">
        <v>180</v>
      </c>
      <c r="F1209" s="154">
        <f t="shared" si="18"/>
        <v>0</v>
      </c>
    </row>
    <row r="1210" spans="1:6" ht="15.95" hidden="1" customHeight="1">
      <c r="A1210" s="139" t="s">
        <v>7390</v>
      </c>
      <c r="B1210" s="144" t="s">
        <v>2413</v>
      </c>
      <c r="C1210" s="145" t="s">
        <v>9</v>
      </c>
      <c r="D1210" s="153"/>
      <c r="E1210" s="142"/>
      <c r="F1210" s="154">
        <f t="shared" si="18"/>
        <v>0</v>
      </c>
    </row>
    <row r="1211" spans="1:6" ht="15.95" hidden="1" customHeight="1">
      <c r="A1211" s="146" t="s">
        <v>7391</v>
      </c>
      <c r="B1211" s="140" t="s">
        <v>2415</v>
      </c>
      <c r="C1211" s="141" t="s">
        <v>12</v>
      </c>
      <c r="D1211" s="153"/>
      <c r="E1211" s="142">
        <v>140</v>
      </c>
      <c r="F1211" s="154">
        <f t="shared" si="18"/>
        <v>0</v>
      </c>
    </row>
    <row r="1212" spans="1:6" ht="15.95" hidden="1" customHeight="1">
      <c r="A1212" s="146" t="s">
        <v>7392</v>
      </c>
      <c r="B1212" s="140" t="s">
        <v>2417</v>
      </c>
      <c r="C1212" s="141" t="s">
        <v>12</v>
      </c>
      <c r="D1212" s="153"/>
      <c r="E1212" s="142">
        <v>80</v>
      </c>
      <c r="F1212" s="154">
        <f t="shared" si="18"/>
        <v>0</v>
      </c>
    </row>
    <row r="1213" spans="1:6" ht="15.95" hidden="1" customHeight="1">
      <c r="A1213" s="146" t="s">
        <v>7393</v>
      </c>
      <c r="B1213" s="140" t="s">
        <v>2419</v>
      </c>
      <c r="C1213" s="141" t="s">
        <v>12</v>
      </c>
      <c r="D1213" s="153"/>
      <c r="E1213" s="142">
        <v>180</v>
      </c>
      <c r="F1213" s="154">
        <f t="shared" si="18"/>
        <v>0</v>
      </c>
    </row>
    <row r="1214" spans="1:6" ht="15.95" hidden="1" customHeight="1">
      <c r="A1214" s="148" t="s">
        <v>7394</v>
      </c>
      <c r="B1214" s="144" t="s">
        <v>2421</v>
      </c>
      <c r="C1214" s="141" t="s">
        <v>12</v>
      </c>
      <c r="D1214" s="153"/>
      <c r="E1214" s="142"/>
      <c r="F1214" s="154">
        <f t="shared" si="18"/>
        <v>0</v>
      </c>
    </row>
    <row r="1215" spans="1:6" ht="15.95" hidden="1" customHeight="1">
      <c r="A1215" s="146" t="s">
        <v>7395</v>
      </c>
      <c r="B1215" s="140" t="s">
        <v>2423</v>
      </c>
      <c r="C1215" s="141" t="s">
        <v>12</v>
      </c>
      <c r="D1215" s="153"/>
      <c r="E1215" s="142">
        <v>140</v>
      </c>
      <c r="F1215" s="154">
        <f t="shared" si="18"/>
        <v>0</v>
      </c>
    </row>
    <row r="1216" spans="1:6" ht="15.95" hidden="1" customHeight="1">
      <c r="A1216" s="146" t="s">
        <v>7396</v>
      </c>
      <c r="B1216" s="140" t="s">
        <v>2425</v>
      </c>
      <c r="C1216" s="141" t="s">
        <v>12</v>
      </c>
      <c r="D1216" s="153"/>
      <c r="E1216" s="142">
        <v>80</v>
      </c>
      <c r="F1216" s="154">
        <f t="shared" si="18"/>
        <v>0</v>
      </c>
    </row>
    <row r="1217" spans="1:6" ht="15.95" hidden="1" customHeight="1">
      <c r="A1217" s="146" t="s">
        <v>7397</v>
      </c>
      <c r="B1217" s="140" t="s">
        <v>2427</v>
      </c>
      <c r="C1217" s="141" t="s">
        <v>12</v>
      </c>
      <c r="D1217" s="153"/>
      <c r="E1217" s="142">
        <v>180</v>
      </c>
      <c r="F1217" s="154">
        <f t="shared" si="18"/>
        <v>0</v>
      </c>
    </row>
    <row r="1218" spans="1:6" ht="15.95" hidden="1" customHeight="1">
      <c r="A1218" s="139" t="s">
        <v>7398</v>
      </c>
      <c r="B1218" s="144" t="s">
        <v>2429</v>
      </c>
      <c r="C1218" s="145" t="s">
        <v>9</v>
      </c>
      <c r="D1218" s="153"/>
      <c r="E1218" s="142"/>
      <c r="F1218" s="154">
        <f t="shared" si="18"/>
        <v>0</v>
      </c>
    </row>
    <row r="1219" spans="1:6" ht="15.95" hidden="1" customHeight="1">
      <c r="A1219" s="146" t="s">
        <v>7399</v>
      </c>
      <c r="B1219" s="140" t="s">
        <v>2429</v>
      </c>
      <c r="C1219" s="141" t="s">
        <v>12</v>
      </c>
      <c r="D1219" s="153"/>
      <c r="E1219" s="142">
        <v>141.53879000000001</v>
      </c>
      <c r="F1219" s="154">
        <f t="shared" si="18"/>
        <v>0</v>
      </c>
    </row>
    <row r="1220" spans="1:6" ht="15.95" hidden="1" customHeight="1">
      <c r="A1220" s="146" t="s">
        <v>7400</v>
      </c>
      <c r="B1220" s="140" t="s">
        <v>2432</v>
      </c>
      <c r="C1220" s="141" t="s">
        <v>12</v>
      </c>
      <c r="D1220" s="153"/>
      <c r="E1220" s="142">
        <v>158.29321000000002</v>
      </c>
      <c r="F1220" s="154">
        <f t="shared" si="18"/>
        <v>0</v>
      </c>
    </row>
    <row r="1221" spans="1:6" ht="15.95" hidden="1" customHeight="1">
      <c r="A1221" s="139" t="s">
        <v>7401</v>
      </c>
      <c r="B1221" s="140" t="s">
        <v>2434</v>
      </c>
      <c r="C1221" s="141" t="s">
        <v>12</v>
      </c>
      <c r="D1221" s="153"/>
      <c r="E1221" s="142">
        <v>10.98911</v>
      </c>
      <c r="F1221" s="154">
        <f t="shared" ref="F1221:F1284" si="19">E1221*D1221</f>
        <v>0</v>
      </c>
    </row>
    <row r="1222" spans="1:6" ht="15.95" hidden="1" customHeight="1">
      <c r="A1222" s="139" t="s">
        <v>7402</v>
      </c>
      <c r="B1222" s="140" t="s">
        <v>2436</v>
      </c>
      <c r="C1222" s="141" t="s">
        <v>12</v>
      </c>
      <c r="D1222" s="153"/>
      <c r="E1222" s="142">
        <v>90</v>
      </c>
      <c r="F1222" s="154">
        <f t="shared" si="19"/>
        <v>0</v>
      </c>
    </row>
    <row r="1223" spans="1:6" ht="15.95" hidden="1" customHeight="1">
      <c r="A1223" s="139" t="s">
        <v>7403</v>
      </c>
      <c r="B1223" s="144" t="s">
        <v>2023</v>
      </c>
      <c r="C1223" s="143" t="s">
        <v>9</v>
      </c>
      <c r="D1223" s="153"/>
      <c r="E1223" s="142"/>
      <c r="F1223" s="154">
        <f t="shared" si="19"/>
        <v>0</v>
      </c>
    </row>
    <row r="1224" spans="1:6" ht="15.95" hidden="1" customHeight="1">
      <c r="A1224" s="139" t="s">
        <v>7404</v>
      </c>
      <c r="B1224" s="140" t="s">
        <v>2439</v>
      </c>
      <c r="C1224" s="143" t="s">
        <v>568</v>
      </c>
      <c r="D1224" s="153"/>
      <c r="E1224" s="142"/>
      <c r="F1224" s="154">
        <f t="shared" si="19"/>
        <v>0</v>
      </c>
    </row>
    <row r="1225" spans="1:6" ht="15.95" hidden="1" customHeight="1">
      <c r="A1225" s="139" t="s">
        <v>7405</v>
      </c>
      <c r="B1225" s="140" t="s">
        <v>2441</v>
      </c>
      <c r="C1225" s="141" t="s">
        <v>12</v>
      </c>
      <c r="D1225" s="153"/>
      <c r="E1225" s="142">
        <v>6</v>
      </c>
      <c r="F1225" s="154">
        <f t="shared" si="19"/>
        <v>0</v>
      </c>
    </row>
    <row r="1226" spans="1:6" ht="15.95" hidden="1" customHeight="1">
      <c r="A1226" s="139" t="s">
        <v>7406</v>
      </c>
      <c r="B1226" s="140" t="s">
        <v>2443</v>
      </c>
      <c r="C1226" s="141" t="s">
        <v>12</v>
      </c>
      <c r="D1226" s="153"/>
      <c r="E1226" s="142">
        <v>8</v>
      </c>
      <c r="F1226" s="154">
        <f t="shared" si="19"/>
        <v>0</v>
      </c>
    </row>
    <row r="1227" spans="1:6" ht="15.95" hidden="1" customHeight="1">
      <c r="A1227" s="139" t="s">
        <v>7407</v>
      </c>
      <c r="B1227" s="140" t="s">
        <v>2445</v>
      </c>
      <c r="C1227" s="141" t="s">
        <v>12</v>
      </c>
      <c r="D1227" s="153"/>
      <c r="E1227" s="142">
        <v>4</v>
      </c>
      <c r="F1227" s="154">
        <f t="shared" si="19"/>
        <v>0</v>
      </c>
    </row>
    <row r="1228" spans="1:6" ht="15.95" hidden="1" customHeight="1">
      <c r="A1228" s="139" t="s">
        <v>7408</v>
      </c>
      <c r="B1228" s="140" t="s">
        <v>2447</v>
      </c>
      <c r="C1228" s="141" t="s">
        <v>12</v>
      </c>
      <c r="D1228" s="153"/>
      <c r="E1228" s="142">
        <v>8</v>
      </c>
      <c r="F1228" s="154">
        <f t="shared" si="19"/>
        <v>0</v>
      </c>
    </row>
    <row r="1229" spans="1:6" ht="15.95" hidden="1" customHeight="1">
      <c r="A1229" s="148" t="s">
        <v>7409</v>
      </c>
      <c r="B1229" s="140" t="s">
        <v>2449</v>
      </c>
      <c r="C1229" s="141" t="s">
        <v>12</v>
      </c>
      <c r="D1229" s="153"/>
      <c r="E1229" s="142">
        <v>4</v>
      </c>
      <c r="F1229" s="154">
        <f t="shared" si="19"/>
        <v>0</v>
      </c>
    </row>
    <row r="1230" spans="1:6" ht="15.95" hidden="1" customHeight="1">
      <c r="A1230" s="139" t="s">
        <v>7410</v>
      </c>
      <c r="B1230" s="140" t="s">
        <v>2451</v>
      </c>
      <c r="C1230" s="141" t="s">
        <v>12</v>
      </c>
      <c r="D1230" s="153"/>
      <c r="E1230" s="142">
        <v>6</v>
      </c>
      <c r="F1230" s="154">
        <f t="shared" si="19"/>
        <v>0</v>
      </c>
    </row>
    <row r="1231" spans="1:6" ht="15.95" hidden="1" customHeight="1">
      <c r="A1231" s="139" t="s">
        <v>7411</v>
      </c>
      <c r="B1231" s="144" t="s">
        <v>2023</v>
      </c>
      <c r="C1231" s="145" t="s">
        <v>9</v>
      </c>
      <c r="D1231" s="153"/>
      <c r="E1231" s="142"/>
      <c r="F1231" s="154">
        <f t="shared" si="19"/>
        <v>0</v>
      </c>
    </row>
    <row r="1232" spans="1:6" ht="15.95" hidden="1" customHeight="1">
      <c r="A1232" s="139" t="s">
        <v>7412</v>
      </c>
      <c r="B1232" s="144" t="s">
        <v>2454</v>
      </c>
      <c r="C1232" s="143" t="s">
        <v>9</v>
      </c>
      <c r="D1232" s="153"/>
      <c r="E1232" s="142"/>
      <c r="F1232" s="154">
        <f t="shared" si="19"/>
        <v>0</v>
      </c>
    </row>
    <row r="1233" spans="1:6" ht="15.95" hidden="1" customHeight="1">
      <c r="A1233" s="146" t="s">
        <v>7413</v>
      </c>
      <c r="B1233" s="140" t="s">
        <v>2456</v>
      </c>
      <c r="C1233" s="141" t="s">
        <v>12</v>
      </c>
      <c r="D1233" s="153"/>
      <c r="E1233" s="142"/>
      <c r="F1233" s="154">
        <f t="shared" si="19"/>
        <v>0</v>
      </c>
    </row>
    <row r="1234" spans="1:6" ht="15.95" hidden="1" customHeight="1">
      <c r="A1234" s="146" t="s">
        <v>7414</v>
      </c>
      <c r="B1234" s="140" t="s">
        <v>2458</v>
      </c>
      <c r="C1234" s="141" t="s">
        <v>12</v>
      </c>
      <c r="D1234" s="153"/>
      <c r="E1234" s="142"/>
      <c r="F1234" s="154">
        <f t="shared" si="19"/>
        <v>0</v>
      </c>
    </row>
    <row r="1235" spans="1:6" ht="15.95" hidden="1" customHeight="1">
      <c r="A1235" s="146" t="s">
        <v>7415</v>
      </c>
      <c r="B1235" s="140" t="s">
        <v>2460</v>
      </c>
      <c r="C1235" s="141" t="s">
        <v>12</v>
      </c>
      <c r="D1235" s="153"/>
      <c r="E1235" s="142"/>
      <c r="F1235" s="154">
        <f t="shared" si="19"/>
        <v>0</v>
      </c>
    </row>
    <row r="1236" spans="1:6" ht="15.95" hidden="1" customHeight="1">
      <c r="A1236" s="139" t="s">
        <v>7416</v>
      </c>
      <c r="B1236" s="144" t="s">
        <v>2462</v>
      </c>
      <c r="C1236" s="143" t="s">
        <v>9</v>
      </c>
      <c r="D1236" s="153"/>
      <c r="E1236" s="142"/>
      <c r="F1236" s="154">
        <f t="shared" si="19"/>
        <v>0</v>
      </c>
    </row>
    <row r="1237" spans="1:6" ht="15.95" hidden="1" customHeight="1">
      <c r="A1237" s="146" t="s">
        <v>7417</v>
      </c>
      <c r="B1237" s="140" t="s">
        <v>2464</v>
      </c>
      <c r="C1237" s="141" t="s">
        <v>12</v>
      </c>
      <c r="D1237" s="153"/>
      <c r="E1237" s="142">
        <v>50</v>
      </c>
      <c r="F1237" s="154">
        <f t="shared" si="19"/>
        <v>0</v>
      </c>
    </row>
    <row r="1238" spans="1:6" ht="15.95" hidden="1" customHeight="1">
      <c r="A1238" s="146" t="s">
        <v>7418</v>
      </c>
      <c r="B1238" s="140" t="s">
        <v>2466</v>
      </c>
      <c r="C1238" s="141" t="s">
        <v>12</v>
      </c>
      <c r="D1238" s="153"/>
      <c r="E1238" s="142">
        <v>65</v>
      </c>
      <c r="F1238" s="154">
        <f t="shared" si="19"/>
        <v>0</v>
      </c>
    </row>
    <row r="1239" spans="1:6" ht="15.95" hidden="1" customHeight="1">
      <c r="A1239" s="146" t="s">
        <v>7419</v>
      </c>
      <c r="B1239" s="140" t="s">
        <v>2468</v>
      </c>
      <c r="C1239" s="141" t="s">
        <v>12</v>
      </c>
      <c r="D1239" s="153"/>
      <c r="E1239" s="142">
        <v>80</v>
      </c>
      <c r="F1239" s="154">
        <f t="shared" si="19"/>
        <v>0</v>
      </c>
    </row>
    <row r="1240" spans="1:6" ht="15.95" hidden="1" customHeight="1">
      <c r="A1240" s="139" t="s">
        <v>7420</v>
      </c>
      <c r="B1240" s="144" t="s">
        <v>2470</v>
      </c>
      <c r="C1240" s="143" t="s">
        <v>9</v>
      </c>
      <c r="D1240" s="153"/>
      <c r="E1240" s="142"/>
      <c r="F1240" s="154">
        <f t="shared" si="19"/>
        <v>0</v>
      </c>
    </row>
    <row r="1241" spans="1:6" ht="15.95" hidden="1" customHeight="1">
      <c r="A1241" s="146" t="s">
        <v>7421</v>
      </c>
      <c r="B1241" s="140" t="s">
        <v>2472</v>
      </c>
      <c r="C1241" s="141" t="s">
        <v>12</v>
      </c>
      <c r="D1241" s="153"/>
      <c r="E1241" s="142">
        <v>80</v>
      </c>
      <c r="F1241" s="154">
        <f t="shared" si="19"/>
        <v>0</v>
      </c>
    </row>
    <row r="1242" spans="1:6" ht="15.95" hidden="1" customHeight="1">
      <c r="A1242" s="146" t="s">
        <v>7422</v>
      </c>
      <c r="B1242" s="140" t="s">
        <v>2474</v>
      </c>
      <c r="C1242" s="141" t="s">
        <v>12</v>
      </c>
      <c r="D1242" s="153"/>
      <c r="E1242" s="142">
        <v>90</v>
      </c>
      <c r="F1242" s="154">
        <f t="shared" si="19"/>
        <v>0</v>
      </c>
    </row>
    <row r="1243" spans="1:6" ht="15.95" hidden="1" customHeight="1">
      <c r="A1243" s="139" t="s">
        <v>7423</v>
      </c>
      <c r="B1243" s="140" t="s">
        <v>2476</v>
      </c>
      <c r="C1243" s="141" t="s">
        <v>12</v>
      </c>
      <c r="D1243" s="153"/>
      <c r="E1243" s="142">
        <v>20.684349999999998</v>
      </c>
      <c r="F1243" s="154">
        <f t="shared" si="19"/>
        <v>0</v>
      </c>
    </row>
    <row r="1244" spans="1:6" ht="15.95" hidden="1" customHeight="1">
      <c r="A1244" s="139" t="s">
        <v>7424</v>
      </c>
      <c r="B1244" s="144" t="s">
        <v>2478</v>
      </c>
      <c r="C1244" s="145" t="s">
        <v>9</v>
      </c>
      <c r="D1244" s="153"/>
      <c r="E1244" s="142"/>
      <c r="F1244" s="154">
        <f t="shared" si="19"/>
        <v>0</v>
      </c>
    </row>
    <row r="1245" spans="1:6" ht="20.100000000000001" customHeight="1">
      <c r="A1245" s="146" t="s">
        <v>7425</v>
      </c>
      <c r="B1245" s="140" t="s">
        <v>2480</v>
      </c>
      <c r="C1245" s="141" t="s">
        <v>12</v>
      </c>
      <c r="D1245" s="153">
        <v>11</v>
      </c>
      <c r="E1245" s="142">
        <v>15.603520000000001</v>
      </c>
      <c r="F1245" s="154">
        <f t="shared" si="19"/>
        <v>171.63872000000001</v>
      </c>
    </row>
    <row r="1246" spans="1:6" ht="15.95" hidden="1" customHeight="1">
      <c r="A1246" s="146" t="s">
        <v>7426</v>
      </c>
      <c r="B1246" s="140" t="s">
        <v>2482</v>
      </c>
      <c r="C1246" s="141" t="s">
        <v>12</v>
      </c>
      <c r="D1246" s="153"/>
      <c r="E1246" s="142">
        <v>20.832000000000001</v>
      </c>
      <c r="F1246" s="154">
        <f t="shared" si="19"/>
        <v>0</v>
      </c>
    </row>
    <row r="1247" spans="1:6" ht="15.95" hidden="1" customHeight="1">
      <c r="A1247" s="146" t="s">
        <v>7427</v>
      </c>
      <c r="B1247" s="140" t="s">
        <v>2484</v>
      </c>
      <c r="C1247" s="141" t="s">
        <v>12</v>
      </c>
      <c r="D1247" s="153"/>
      <c r="E1247" s="142">
        <v>23.964240000000004</v>
      </c>
      <c r="F1247" s="154">
        <f t="shared" si="19"/>
        <v>0</v>
      </c>
    </row>
    <row r="1248" spans="1:6" ht="15.95" hidden="1" customHeight="1">
      <c r="A1248" s="146" t="s">
        <v>7428</v>
      </c>
      <c r="B1248" s="140" t="s">
        <v>2486</v>
      </c>
      <c r="C1248" s="141" t="s">
        <v>12</v>
      </c>
      <c r="D1248" s="153"/>
      <c r="E1248" s="142">
        <v>30.260640000000002</v>
      </c>
      <c r="F1248" s="154">
        <f t="shared" si="19"/>
        <v>0</v>
      </c>
    </row>
    <row r="1249" spans="1:6" ht="15.95" hidden="1" customHeight="1">
      <c r="A1249" s="139" t="s">
        <v>7429</v>
      </c>
      <c r="B1249" s="144" t="s">
        <v>2488</v>
      </c>
      <c r="C1249" s="143" t="s">
        <v>9</v>
      </c>
      <c r="D1249" s="153"/>
      <c r="E1249" s="142"/>
      <c r="F1249" s="154">
        <f t="shared" si="19"/>
        <v>0</v>
      </c>
    </row>
    <row r="1250" spans="1:6" ht="15.95" hidden="1" customHeight="1">
      <c r="A1250" s="146" t="s">
        <v>7430</v>
      </c>
      <c r="B1250" s="140" t="s">
        <v>2490</v>
      </c>
      <c r="C1250" s="141" t="s">
        <v>12</v>
      </c>
      <c r="D1250" s="153"/>
      <c r="E1250" s="142">
        <v>23</v>
      </c>
      <c r="F1250" s="154">
        <f t="shared" si="19"/>
        <v>0</v>
      </c>
    </row>
    <row r="1251" spans="1:6" ht="15.95" hidden="1" customHeight="1">
      <c r="A1251" s="146" t="s">
        <v>7431</v>
      </c>
      <c r="B1251" s="140" t="s">
        <v>2492</v>
      </c>
      <c r="C1251" s="141" t="s">
        <v>12</v>
      </c>
      <c r="D1251" s="153"/>
      <c r="E1251" s="142">
        <v>23</v>
      </c>
      <c r="F1251" s="154">
        <f t="shared" si="19"/>
        <v>0</v>
      </c>
    </row>
    <row r="1252" spans="1:6" ht="15.95" hidden="1" customHeight="1">
      <c r="A1252" s="139" t="s">
        <v>7432</v>
      </c>
      <c r="B1252" s="144" t="s">
        <v>2494</v>
      </c>
      <c r="C1252" s="145" t="s">
        <v>9</v>
      </c>
      <c r="D1252" s="153"/>
      <c r="E1252" s="142"/>
      <c r="F1252" s="154">
        <f t="shared" si="19"/>
        <v>0</v>
      </c>
    </row>
    <row r="1253" spans="1:6" ht="15.95" hidden="1" customHeight="1">
      <c r="A1253" s="146" t="s">
        <v>7433</v>
      </c>
      <c r="B1253" s="140" t="s">
        <v>2496</v>
      </c>
      <c r="C1253" s="141" t="s">
        <v>12</v>
      </c>
      <c r="D1253" s="153"/>
      <c r="E1253" s="142">
        <v>140</v>
      </c>
      <c r="F1253" s="154">
        <f t="shared" si="19"/>
        <v>0</v>
      </c>
    </row>
    <row r="1254" spans="1:6" ht="15.95" hidden="1" customHeight="1">
      <c r="A1254" s="146" t="s">
        <v>7434</v>
      </c>
      <c r="B1254" s="140" t="s">
        <v>2498</v>
      </c>
      <c r="C1254" s="141" t="s">
        <v>12</v>
      </c>
      <c r="D1254" s="153"/>
      <c r="E1254" s="142">
        <v>190</v>
      </c>
      <c r="F1254" s="154">
        <f t="shared" si="19"/>
        <v>0</v>
      </c>
    </row>
    <row r="1255" spans="1:6" ht="15.95" hidden="1" customHeight="1">
      <c r="A1255" s="146" t="s">
        <v>7435</v>
      </c>
      <c r="B1255" s="140" t="s">
        <v>2500</v>
      </c>
      <c r="C1255" s="141" t="s">
        <v>12</v>
      </c>
      <c r="D1255" s="153"/>
      <c r="E1255" s="142">
        <v>230</v>
      </c>
      <c r="F1255" s="154">
        <f t="shared" si="19"/>
        <v>0</v>
      </c>
    </row>
    <row r="1256" spans="1:6" ht="15.95" hidden="1" customHeight="1">
      <c r="A1256" s="148" t="s">
        <v>7436</v>
      </c>
      <c r="B1256" s="144" t="s">
        <v>2502</v>
      </c>
      <c r="C1256" s="141" t="s">
        <v>9</v>
      </c>
      <c r="D1256" s="153"/>
      <c r="E1256" s="142"/>
      <c r="F1256" s="154">
        <f t="shared" si="19"/>
        <v>0</v>
      </c>
    </row>
    <row r="1257" spans="1:6" ht="15.95" hidden="1" customHeight="1">
      <c r="A1257" s="146" t="s">
        <v>7437</v>
      </c>
      <c r="B1257" s="140" t="s">
        <v>2504</v>
      </c>
      <c r="C1257" s="141" t="s">
        <v>12</v>
      </c>
      <c r="D1257" s="153"/>
      <c r="E1257" s="142">
        <v>106.99685099999999</v>
      </c>
      <c r="F1257" s="154">
        <f t="shared" si="19"/>
        <v>0</v>
      </c>
    </row>
    <row r="1258" spans="1:6" ht="15.95" hidden="1" customHeight="1">
      <c r="A1258" s="146" t="s">
        <v>7438</v>
      </c>
      <c r="B1258" s="140" t="s">
        <v>2506</v>
      </c>
      <c r="C1258" s="141" t="s">
        <v>12</v>
      </c>
      <c r="D1258" s="153"/>
      <c r="E1258" s="142">
        <v>192.25729899999999</v>
      </c>
      <c r="F1258" s="154">
        <f t="shared" si="19"/>
        <v>0</v>
      </c>
    </row>
    <row r="1259" spans="1:6" ht="15.95" hidden="1" customHeight="1">
      <c r="A1259" s="146" t="s">
        <v>7439</v>
      </c>
      <c r="B1259" s="140" t="s">
        <v>2508</v>
      </c>
      <c r="C1259" s="141" t="s">
        <v>12</v>
      </c>
      <c r="D1259" s="153"/>
      <c r="E1259" s="142">
        <v>290.46683899999999</v>
      </c>
      <c r="F1259" s="154">
        <f t="shared" si="19"/>
        <v>0</v>
      </c>
    </row>
    <row r="1260" spans="1:6" ht="15.95" hidden="1" customHeight="1">
      <c r="A1260" s="146" t="s">
        <v>7440</v>
      </c>
      <c r="B1260" s="140" t="s">
        <v>2510</v>
      </c>
      <c r="C1260" s="141" t="s">
        <v>12</v>
      </c>
      <c r="D1260" s="153"/>
      <c r="E1260" s="142">
        <v>384.23682700000001</v>
      </c>
      <c r="F1260" s="154">
        <f t="shared" si="19"/>
        <v>0</v>
      </c>
    </row>
    <row r="1261" spans="1:6" ht="15.95" hidden="1" customHeight="1">
      <c r="A1261" s="139" t="s">
        <v>7441</v>
      </c>
      <c r="B1261" s="144" t="s">
        <v>2512</v>
      </c>
      <c r="C1261" s="141" t="s">
        <v>9</v>
      </c>
      <c r="D1261" s="153"/>
      <c r="E1261" s="142"/>
      <c r="F1261" s="154">
        <f t="shared" si="19"/>
        <v>0</v>
      </c>
    </row>
    <row r="1262" spans="1:6" ht="15.95" hidden="1" customHeight="1">
      <c r="A1262" s="146" t="s">
        <v>7442</v>
      </c>
      <c r="B1262" s="140" t="s">
        <v>2514</v>
      </c>
      <c r="C1262" s="141" t="s">
        <v>12</v>
      </c>
      <c r="D1262" s="153"/>
      <c r="E1262" s="142">
        <v>113.643621</v>
      </c>
      <c r="F1262" s="154">
        <f t="shared" si="19"/>
        <v>0</v>
      </c>
    </row>
    <row r="1263" spans="1:6" ht="15.95" hidden="1" customHeight="1">
      <c r="A1263" s="146" t="s">
        <v>7443</v>
      </c>
      <c r="B1263" s="140" t="s">
        <v>2516</v>
      </c>
      <c r="C1263" s="141" t="s">
        <v>12</v>
      </c>
      <c r="D1263" s="153"/>
      <c r="E1263" s="142">
        <v>205.847148</v>
      </c>
      <c r="F1263" s="154">
        <f t="shared" si="19"/>
        <v>0</v>
      </c>
    </row>
    <row r="1264" spans="1:6" ht="15.95" hidden="1" customHeight="1">
      <c r="A1264" s="146" t="s">
        <v>7444</v>
      </c>
      <c r="B1264" s="140" t="s">
        <v>2518</v>
      </c>
      <c r="C1264" s="141" t="s">
        <v>12</v>
      </c>
      <c r="D1264" s="153"/>
      <c r="E1264" s="142">
        <v>293.62158799999997</v>
      </c>
      <c r="F1264" s="154">
        <f t="shared" si="19"/>
        <v>0</v>
      </c>
    </row>
    <row r="1265" spans="1:6" ht="15.95" hidden="1" customHeight="1">
      <c r="A1265" s="146" t="s">
        <v>7445</v>
      </c>
      <c r="B1265" s="140" t="s">
        <v>2520</v>
      </c>
      <c r="C1265" s="141" t="s">
        <v>12</v>
      </c>
      <c r="D1265" s="153"/>
      <c r="E1265" s="142">
        <v>367.41867500000001</v>
      </c>
      <c r="F1265" s="154">
        <f t="shared" si="19"/>
        <v>0</v>
      </c>
    </row>
    <row r="1266" spans="1:6" ht="15.95" hidden="1" customHeight="1">
      <c r="A1266" s="139" t="s">
        <v>7446</v>
      </c>
      <c r="B1266" s="144" t="s">
        <v>2522</v>
      </c>
      <c r="C1266" s="141" t="s">
        <v>9</v>
      </c>
      <c r="D1266" s="153"/>
      <c r="E1266" s="142"/>
      <c r="F1266" s="154">
        <f t="shared" si="19"/>
        <v>0</v>
      </c>
    </row>
    <row r="1267" spans="1:6" ht="15.95" hidden="1" customHeight="1">
      <c r="A1267" s="146" t="s">
        <v>7447</v>
      </c>
      <c r="B1267" s="140" t="s">
        <v>2524</v>
      </c>
      <c r="C1267" s="141" t="s">
        <v>12</v>
      </c>
      <c r="D1267" s="153"/>
      <c r="E1267" s="142">
        <v>121.911569</v>
      </c>
      <c r="F1267" s="154">
        <f t="shared" si="19"/>
        <v>0</v>
      </c>
    </row>
    <row r="1268" spans="1:6" ht="15.95" hidden="1" customHeight="1">
      <c r="A1268" s="146" t="s">
        <v>7448</v>
      </c>
      <c r="B1268" s="140" t="s">
        <v>2526</v>
      </c>
      <c r="C1268" s="141" t="s">
        <v>12</v>
      </c>
      <c r="D1268" s="153"/>
      <c r="E1268" s="142">
        <v>203.13282599999999</v>
      </c>
      <c r="F1268" s="154">
        <f t="shared" si="19"/>
        <v>0</v>
      </c>
    </row>
    <row r="1269" spans="1:6" ht="15.95" hidden="1" customHeight="1">
      <c r="A1269" s="146" t="s">
        <v>7449</v>
      </c>
      <c r="B1269" s="140" t="s">
        <v>2528</v>
      </c>
      <c r="C1269" s="141" t="s">
        <v>12</v>
      </c>
      <c r="D1269" s="153"/>
      <c r="E1269" s="142">
        <v>305.39441400000004</v>
      </c>
      <c r="F1269" s="154">
        <f t="shared" si="19"/>
        <v>0</v>
      </c>
    </row>
    <row r="1270" spans="1:6" ht="15.95" hidden="1" customHeight="1">
      <c r="A1270" s="146" t="s">
        <v>7450</v>
      </c>
      <c r="B1270" s="140" t="s">
        <v>2530</v>
      </c>
      <c r="C1270" s="141" t="s">
        <v>12</v>
      </c>
      <c r="D1270" s="153"/>
      <c r="E1270" s="142">
        <v>416.38769900000005</v>
      </c>
      <c r="F1270" s="154">
        <f t="shared" si="19"/>
        <v>0</v>
      </c>
    </row>
    <row r="1271" spans="1:6" ht="15.95" hidden="1" customHeight="1">
      <c r="A1271" s="139" t="s">
        <v>7451</v>
      </c>
      <c r="B1271" s="144" t="s">
        <v>2532</v>
      </c>
      <c r="C1271" s="141" t="s">
        <v>9</v>
      </c>
      <c r="D1271" s="153"/>
      <c r="E1271" s="142"/>
      <c r="F1271" s="154">
        <f t="shared" si="19"/>
        <v>0</v>
      </c>
    </row>
    <row r="1272" spans="1:6" ht="15.95" hidden="1" customHeight="1">
      <c r="A1272" s="146" t="s">
        <v>7452</v>
      </c>
      <c r="B1272" s="140" t="s">
        <v>2534</v>
      </c>
      <c r="C1272" s="141" t="s">
        <v>12</v>
      </c>
      <c r="D1272" s="153"/>
      <c r="E1272" s="142">
        <v>90</v>
      </c>
      <c r="F1272" s="154">
        <f t="shared" si="19"/>
        <v>0</v>
      </c>
    </row>
    <row r="1273" spans="1:6" ht="15.95" hidden="1" customHeight="1">
      <c r="A1273" s="146" t="s">
        <v>7453</v>
      </c>
      <c r="B1273" s="140" t="s">
        <v>2536</v>
      </c>
      <c r="C1273" s="141" t="s">
        <v>12</v>
      </c>
      <c r="D1273" s="153"/>
      <c r="E1273" s="142">
        <v>100</v>
      </c>
      <c r="F1273" s="154">
        <f t="shared" si="19"/>
        <v>0</v>
      </c>
    </row>
    <row r="1274" spans="1:6" ht="15.95" hidden="1" customHeight="1">
      <c r="A1274" s="146" t="s">
        <v>7454</v>
      </c>
      <c r="B1274" s="140" t="s">
        <v>2538</v>
      </c>
      <c r="C1274" s="141" t="s">
        <v>12</v>
      </c>
      <c r="D1274" s="153"/>
      <c r="E1274" s="142">
        <v>110</v>
      </c>
      <c r="F1274" s="154">
        <f t="shared" si="19"/>
        <v>0</v>
      </c>
    </row>
    <row r="1275" spans="1:6" ht="15.95" hidden="1" customHeight="1">
      <c r="A1275" s="146" t="s">
        <v>7455</v>
      </c>
      <c r="B1275" s="140" t="s">
        <v>2540</v>
      </c>
      <c r="C1275" s="141" t="s">
        <v>12</v>
      </c>
      <c r="D1275" s="153"/>
      <c r="E1275" s="142">
        <v>120</v>
      </c>
      <c r="F1275" s="154">
        <f t="shared" si="19"/>
        <v>0</v>
      </c>
    </row>
    <row r="1276" spans="1:6" ht="15.95" hidden="1" customHeight="1">
      <c r="A1276" s="146" t="s">
        <v>7456</v>
      </c>
      <c r="B1276" s="140" t="s">
        <v>2542</v>
      </c>
      <c r="C1276" s="141" t="s">
        <v>12</v>
      </c>
      <c r="D1276" s="153"/>
      <c r="E1276" s="142">
        <v>90</v>
      </c>
      <c r="F1276" s="154">
        <f t="shared" si="19"/>
        <v>0</v>
      </c>
    </row>
    <row r="1277" spans="1:6" ht="15.95" hidden="1" customHeight="1">
      <c r="A1277" s="146" t="s">
        <v>7457</v>
      </c>
      <c r="B1277" s="140" t="s">
        <v>2544</v>
      </c>
      <c r="C1277" s="141" t="s">
        <v>12</v>
      </c>
      <c r="D1277" s="153"/>
      <c r="E1277" s="142">
        <v>100</v>
      </c>
      <c r="F1277" s="154">
        <f t="shared" si="19"/>
        <v>0</v>
      </c>
    </row>
    <row r="1278" spans="1:6" ht="15.95" hidden="1" customHeight="1">
      <c r="A1278" s="146" t="s">
        <v>7458</v>
      </c>
      <c r="B1278" s="140" t="s">
        <v>2546</v>
      </c>
      <c r="C1278" s="141" t="s">
        <v>12</v>
      </c>
      <c r="D1278" s="153"/>
      <c r="E1278" s="142">
        <v>110</v>
      </c>
      <c r="F1278" s="154">
        <f t="shared" si="19"/>
        <v>0</v>
      </c>
    </row>
    <row r="1279" spans="1:6" ht="15.95" hidden="1" customHeight="1">
      <c r="A1279" s="146" t="s">
        <v>7459</v>
      </c>
      <c r="B1279" s="140" t="s">
        <v>2548</v>
      </c>
      <c r="C1279" s="141" t="s">
        <v>12</v>
      </c>
      <c r="D1279" s="153"/>
      <c r="E1279" s="142">
        <v>120</v>
      </c>
      <c r="F1279" s="154">
        <f t="shared" si="19"/>
        <v>0</v>
      </c>
    </row>
    <row r="1280" spans="1:6" ht="15.95" hidden="1" customHeight="1">
      <c r="A1280" s="139" t="s">
        <v>7460</v>
      </c>
      <c r="B1280" s="144" t="s">
        <v>2550</v>
      </c>
      <c r="C1280" s="141" t="s">
        <v>9</v>
      </c>
      <c r="D1280" s="153"/>
      <c r="E1280" s="142"/>
      <c r="F1280" s="154">
        <f t="shared" si="19"/>
        <v>0</v>
      </c>
    </row>
    <row r="1281" spans="1:6" ht="15.95" hidden="1" customHeight="1">
      <c r="A1281" s="146" t="s">
        <v>7461</v>
      </c>
      <c r="B1281" s="140" t="s">
        <v>2552</v>
      </c>
      <c r="C1281" s="141" t="s">
        <v>12</v>
      </c>
      <c r="D1281" s="153"/>
      <c r="E1281" s="142">
        <v>90</v>
      </c>
      <c r="F1281" s="154">
        <f t="shared" si="19"/>
        <v>0</v>
      </c>
    </row>
    <row r="1282" spans="1:6" ht="15.95" hidden="1" customHeight="1">
      <c r="A1282" s="146" t="s">
        <v>7462</v>
      </c>
      <c r="B1282" s="140" t="s">
        <v>2554</v>
      </c>
      <c r="C1282" s="141" t="s">
        <v>12</v>
      </c>
      <c r="D1282" s="153"/>
      <c r="E1282" s="142">
        <v>100</v>
      </c>
      <c r="F1282" s="154">
        <f t="shared" si="19"/>
        <v>0</v>
      </c>
    </row>
    <row r="1283" spans="1:6" ht="15.95" hidden="1" customHeight="1">
      <c r="A1283" s="146" t="s">
        <v>7463</v>
      </c>
      <c r="B1283" s="140" t="s">
        <v>2556</v>
      </c>
      <c r="C1283" s="141" t="s">
        <v>12</v>
      </c>
      <c r="D1283" s="153"/>
      <c r="E1283" s="142">
        <v>110</v>
      </c>
      <c r="F1283" s="154">
        <f t="shared" si="19"/>
        <v>0</v>
      </c>
    </row>
    <row r="1284" spans="1:6" ht="15.95" hidden="1" customHeight="1">
      <c r="A1284" s="146" t="s">
        <v>7464</v>
      </c>
      <c r="B1284" s="140" t="s">
        <v>2558</v>
      </c>
      <c r="C1284" s="141" t="s">
        <v>12</v>
      </c>
      <c r="D1284" s="153"/>
      <c r="E1284" s="142">
        <v>120</v>
      </c>
      <c r="F1284" s="154">
        <f t="shared" si="19"/>
        <v>0</v>
      </c>
    </row>
    <row r="1285" spans="1:6" ht="15.95" hidden="1" customHeight="1">
      <c r="A1285" s="146" t="s">
        <v>7465</v>
      </c>
      <c r="B1285" s="140" t="s">
        <v>2560</v>
      </c>
      <c r="C1285" s="141" t="s">
        <v>12</v>
      </c>
      <c r="D1285" s="153"/>
      <c r="E1285" s="142">
        <v>90</v>
      </c>
      <c r="F1285" s="154">
        <f t="shared" ref="F1285:F1288" si="20">E1285*D1285</f>
        <v>0</v>
      </c>
    </row>
    <row r="1286" spans="1:6" ht="15.95" hidden="1" customHeight="1">
      <c r="A1286" s="146" t="s">
        <v>7466</v>
      </c>
      <c r="B1286" s="140" t="s">
        <v>2562</v>
      </c>
      <c r="C1286" s="141" t="s">
        <v>12</v>
      </c>
      <c r="D1286" s="153"/>
      <c r="E1286" s="142">
        <v>100</v>
      </c>
      <c r="F1286" s="154">
        <f t="shared" si="20"/>
        <v>0</v>
      </c>
    </row>
    <row r="1287" spans="1:6" ht="15.95" hidden="1" customHeight="1">
      <c r="A1287" s="146" t="s">
        <v>7467</v>
      </c>
      <c r="B1287" s="140" t="s">
        <v>2564</v>
      </c>
      <c r="C1287" s="141" t="s">
        <v>12</v>
      </c>
      <c r="D1287" s="153"/>
      <c r="E1287" s="142">
        <v>110</v>
      </c>
      <c r="F1287" s="154">
        <f t="shared" si="20"/>
        <v>0</v>
      </c>
    </row>
    <row r="1288" spans="1:6" ht="15.95" hidden="1" customHeight="1">
      <c r="A1288" s="146" t="s">
        <v>7468</v>
      </c>
      <c r="B1288" s="140" t="s">
        <v>2566</v>
      </c>
      <c r="C1288" s="141" t="s">
        <v>12</v>
      </c>
      <c r="D1288" s="153"/>
      <c r="E1288" s="142">
        <v>120</v>
      </c>
      <c r="F1288" s="154">
        <f t="shared" si="20"/>
        <v>0</v>
      </c>
    </row>
    <row r="1289" spans="1:6" ht="15.95" customHeight="1">
      <c r="A1289" s="164"/>
      <c r="B1289" s="164"/>
      <c r="C1289" s="164"/>
      <c r="D1289" s="164"/>
      <c r="E1289" s="164" t="s">
        <v>2567</v>
      </c>
      <c r="F1289" s="165">
        <f>SUBTOTAL(9,F4:F1288)</f>
        <v>22029.724044359999</v>
      </c>
    </row>
  </sheetData>
  <autoFilter ref="A2:F1288">
    <filterColumn colId="3">
      <customFilters>
        <customFilter operator="notEqual" val=" "/>
      </customFilters>
    </filterColumn>
  </autoFilter>
  <mergeCells count="1">
    <mergeCell ref="A1:F1"/>
  </mergeCells>
  <pageMargins left="0.511811024" right="0.511811024" top="0.78740157499999996" bottom="0.78740157499999996" header="0.31496062000000002" footer="0.31496062000000002"/>
  <pageSetup paperSize="9" scale="55"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view="pageBreakPreview" zoomScale="60" zoomScaleNormal="100" workbookViewId="0">
      <selection activeCell="C11" sqref="C11"/>
    </sheetView>
  </sheetViews>
  <sheetFormatPr defaultRowHeight="15"/>
  <cols>
    <col min="2" max="2" width="41.5703125" customWidth="1"/>
    <col min="3" max="3" width="33.140625" customWidth="1"/>
    <col min="4" max="4" width="19.5703125" customWidth="1"/>
  </cols>
  <sheetData>
    <row r="1" spans="1:4">
      <c r="B1" s="223" t="s">
        <v>7475</v>
      </c>
      <c r="C1" s="223"/>
    </row>
    <row r="2" spans="1:4">
      <c r="B2" s="223"/>
      <c r="C2" s="223"/>
    </row>
    <row r="5" spans="1:4" ht="26.25">
      <c r="B5" s="159" t="s">
        <v>7470</v>
      </c>
      <c r="C5" s="160">
        <f>'F CLIENTE'!H1300</f>
        <v>304749.64</v>
      </c>
    </row>
    <row r="6" spans="1:4">
      <c r="C6" s="42"/>
    </row>
    <row r="7" spans="1:4" ht="26.25">
      <c r="B7" s="161" t="s">
        <v>7471</v>
      </c>
      <c r="C7" s="162">
        <f>C9+C11</f>
        <v>129064.65404436</v>
      </c>
    </row>
    <row r="8" spans="1:4">
      <c r="C8" s="42"/>
    </row>
    <row r="9" spans="1:4" ht="26.25">
      <c r="B9" s="161" t="s">
        <v>7472</v>
      </c>
      <c r="C9" s="162">
        <f>'LISTA DE MATERIAIS'!D1946</f>
        <v>107034.93</v>
      </c>
    </row>
    <row r="10" spans="1:4">
      <c r="C10" s="42"/>
    </row>
    <row r="11" spans="1:4" ht="26.25">
      <c r="B11" s="161" t="s">
        <v>7473</v>
      </c>
      <c r="C11" s="162">
        <f>M.O!F1289</f>
        <v>22029.724044359999</v>
      </c>
    </row>
    <row r="14" spans="1:4">
      <c r="A14" s="155"/>
      <c r="B14" s="156"/>
    </row>
    <row r="15" spans="1:4">
      <c r="A15" s="155"/>
      <c r="B15" s="156"/>
    </row>
    <row r="16" spans="1:4" ht="26.25">
      <c r="A16" s="155"/>
      <c r="B16" s="163" t="s">
        <v>7474</v>
      </c>
      <c r="C16" s="161">
        <f>C5/C7</f>
        <v>2.361216882007497</v>
      </c>
      <c r="D16" s="157"/>
    </row>
  </sheetData>
  <mergeCells count="1">
    <mergeCell ref="B1:C2"/>
  </mergeCells>
  <conditionalFormatting sqref="C16">
    <cfRule type="expression" dxfId="1" priority="1">
      <formula>$C$16&gt;=2</formula>
    </cfRule>
    <cfRule type="expression" dxfId="0" priority="2">
      <formula>$C$16&lt;2</formula>
    </cfRule>
  </conditionalFormatting>
  <printOptions horizontalCentered="1"/>
  <pageMargins left="0.51181102362204722" right="0.51181102362204722" top="0.78740157480314965" bottom="0.78740157480314965" header="0.31496062992125984" footer="0.31496062992125984"/>
  <pageSetup paperSize="820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3</vt:i4>
      </vt:variant>
    </vt:vector>
  </HeadingPairs>
  <TitlesOfParts>
    <vt:vector size="7" baseType="lpstr">
      <vt:lpstr>F CLIENTE</vt:lpstr>
      <vt:lpstr>LISTA DE MATERIAIS</vt:lpstr>
      <vt:lpstr>M.O</vt:lpstr>
      <vt:lpstr>RESUMO GERAL</vt:lpstr>
      <vt:lpstr>'F CLIENTE'!Area_de_impressao</vt:lpstr>
      <vt:lpstr>'LISTA DE MATERIAIS'!Area_de_impressao</vt:lpstr>
      <vt:lpstr>M.O!Area_de_impressao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Karini</dc:creator>
  <cp:lastModifiedBy>giordano</cp:lastModifiedBy>
  <cp:lastPrinted>2020-06-25T18:47:22Z</cp:lastPrinted>
  <dcterms:created xsi:type="dcterms:W3CDTF">2014-11-04T16:40:25Z</dcterms:created>
  <dcterms:modified xsi:type="dcterms:W3CDTF">2020-07-06T16:37:26Z</dcterms:modified>
</cp:coreProperties>
</file>