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METR4810\Bill of Materials\"/>
    </mc:Choice>
  </mc:AlternateContent>
  <bookViews>
    <workbookView xWindow="0" yWindow="0" windowWidth="27429" windowHeight="9583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E4" i="2"/>
  <c r="E11" i="2"/>
  <c r="E12" i="2"/>
  <c r="E5" i="2"/>
  <c r="E6" i="2"/>
  <c r="E15" i="2"/>
  <c r="E16" i="2"/>
  <c r="E17" i="2"/>
  <c r="E18" i="2"/>
  <c r="E10" i="2"/>
  <c r="D14" i="2"/>
  <c r="E14" i="2" s="1"/>
  <c r="D13" i="2"/>
  <c r="E13" i="2" s="1"/>
  <c r="D9" i="2"/>
  <c r="E9" i="2" s="1"/>
  <c r="D8" i="2"/>
  <c r="E8" i="2" s="1"/>
  <c r="D7" i="2"/>
  <c r="E7" i="2" s="1"/>
  <c r="D3" i="2"/>
  <c r="E3" i="2" s="1"/>
  <c r="D4" i="2"/>
  <c r="D2" i="2"/>
  <c r="E2" i="2" s="1"/>
</calcChain>
</file>

<file path=xl/sharedStrings.xml><?xml version="1.0" encoding="utf-8"?>
<sst xmlns="http://schemas.openxmlformats.org/spreadsheetml/2006/main" count="153" uniqueCount="47">
  <si>
    <t xml:space="preserve">Component Names </t>
  </si>
  <si>
    <t>Description</t>
  </si>
  <si>
    <t>Part Number</t>
  </si>
  <si>
    <t>Quantity Used</t>
  </si>
  <si>
    <t>Supplier</t>
  </si>
  <si>
    <t>Central Controller PCB</t>
  </si>
  <si>
    <t>Atmega324</t>
  </si>
  <si>
    <t>1K Ohm Resistor</t>
  </si>
  <si>
    <t>10K Ohm Resistor</t>
  </si>
  <si>
    <t>1uF Capacitor</t>
  </si>
  <si>
    <t>100pF Capacitor</t>
  </si>
  <si>
    <t>L7805C2T</t>
  </si>
  <si>
    <t>Positive voltage regulator IC</t>
  </si>
  <si>
    <t>DB15 Female Header</t>
  </si>
  <si>
    <t>Motor Driver</t>
  </si>
  <si>
    <t>HC-05</t>
  </si>
  <si>
    <t>4 Pin Header</t>
  </si>
  <si>
    <t>2x3 Pin Header</t>
  </si>
  <si>
    <t>2 Pin Header</t>
  </si>
  <si>
    <t>3 Pin Header</t>
  </si>
  <si>
    <t>16 Pin Socket</t>
  </si>
  <si>
    <t>L293D</t>
  </si>
  <si>
    <t>Push-pull four channel driver with diodes</t>
  </si>
  <si>
    <t>DB15 Cable</t>
  </si>
  <si>
    <t>Buck</t>
  </si>
  <si>
    <t>Diode</t>
  </si>
  <si>
    <t>PCB</t>
  </si>
  <si>
    <t xml:space="preserve">Distribution PCB </t>
  </si>
  <si>
    <t>Unit Cost (ex GST)</t>
  </si>
  <si>
    <t>Preowned</t>
  </si>
  <si>
    <t>Miscellaneous</t>
  </si>
  <si>
    <t>Yes</t>
  </si>
  <si>
    <t>Datasheet Provided</t>
  </si>
  <si>
    <t>Atmega324-AU-1322</t>
  </si>
  <si>
    <t>L293D Motor Driver</t>
  </si>
  <si>
    <t>L7805C2T Volateg Regulator</t>
  </si>
  <si>
    <t>KK Style - Straight Header</t>
  </si>
  <si>
    <t>6 Way 2 Row Header</t>
  </si>
  <si>
    <t>55mm x 60mm x 1.6mm 2 layer PCB</t>
  </si>
  <si>
    <t>38mm x 45mm x 1.6mm 2 layer PCB</t>
  </si>
  <si>
    <t>No</t>
  </si>
  <si>
    <t>PCBway</t>
  </si>
  <si>
    <t>0603 Series Blue LED</t>
  </si>
  <si>
    <t>697-3617</t>
  </si>
  <si>
    <t>RS</t>
  </si>
  <si>
    <t>ETSG</t>
  </si>
  <si>
    <t>DB15 Cable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</si>
</sst>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2" borderId="1" xfId="1"/>
    <xf numFmtId="0" fontId="2" fillId="2" borderId="1" xfId="1" applyAlignment="1">
      <alignment wrapText="1"/>
    </xf>
    <xf numFmtId="0" fontId="1" fillId="3" borderId="0" xfId="2"/>
    <xf numFmtId="0" fontId="2" fillId="2" borderId="2" xfId="1" applyBorder="1"/>
    <xf numFmtId="0" fontId="0" fillId="0" borderId="0" xfId="0" applyBorder="1"/>
    <xf numFmtId="0" fontId="1" fillId="3" borderId="0" xfId="2" applyBorder="1"/>
    <xf numFmtId="0" fontId="1" fillId="3" borderId="0" xfId="2" applyBorder="1" applyAlignment="1">
      <alignment wrapText="1"/>
    </xf>
    <xf numFmtId="0" fontId="2" fillId="2" borderId="0" xfId="1" applyBorder="1"/>
    <xf numFmtId="0" fontId="2" fillId="2" borderId="0" xfId="1" applyBorder="1" applyAlignment="1">
      <alignment wrapText="1"/>
    </xf>
    <xf numFmtId="8" fontId="0" fillId="0" borderId="0" xfId="0" applyNumberFormat="1" applyBorder="1"/>
    <xf numFmtId="8" fontId="1" fillId="3" borderId="0" xfId="2" applyNumberFormat="1" applyBorder="1"/>
    <xf numFmtId="0" fontId="0" fillId="0" borderId="0" xfId="0" applyFill="1" applyBorder="1"/>
    <xf numFmtId="0" fontId="0" fillId="3" borderId="0" xfId="2" applyFont="1" applyBorder="1"/>
    <xf numFmtId="0" fontId="3" fillId="3" borderId="0" xfId="2" applyFont="1" applyBorder="1"/>
    <xf numFmtId="0" fontId="1" fillId="3" borderId="0" xfId="2" applyFont="1" applyBorder="1"/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pane ySplit="1" topLeftCell="A8" activePane="bottomLeft" state="frozen"/>
      <selection pane="bottomLeft" activeCell="A28" sqref="A28:H31"/>
    </sheetView>
  </sheetViews>
  <sheetFormatPr defaultRowHeight="14.6" x14ac:dyDescent="0.4"/>
  <cols>
    <col min="1" max="1" width="19.53515625" style="5" bestFit="1" customWidth="1"/>
    <col min="2" max="2" width="35.15234375" style="5" bestFit="1" customWidth="1"/>
    <col min="3" max="3" width="11.53515625" style="5" bestFit="1" customWidth="1"/>
    <col min="4" max="4" width="12.765625" style="5" bestFit="1" customWidth="1"/>
    <col min="5" max="5" width="7.61328125" style="5" bestFit="1" customWidth="1"/>
    <col min="6" max="6" width="15.84375" style="5" customWidth="1"/>
    <col min="7" max="7" width="9.3046875" style="5" bestFit="1" customWidth="1"/>
    <col min="8" max="8" width="17.3046875" style="5" customWidth="1"/>
  </cols>
  <sheetData>
    <row r="1" spans="1:9" s="1" customFormat="1" ht="15.45" thickTop="1" thickBo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32</v>
      </c>
      <c r="I1" s="4"/>
    </row>
    <row r="2" spans="1:9" s="1" customFormat="1" ht="15.45" thickTop="1" thickBot="1" x14ac:dyDescent="0.45">
      <c r="A2" s="1" t="s">
        <v>5</v>
      </c>
      <c r="I2" s="4"/>
    </row>
    <row r="3" spans="1:9" s="3" customFormat="1" ht="15" thickTop="1" x14ac:dyDescent="0.4">
      <c r="A3" s="6" t="s">
        <v>6</v>
      </c>
      <c r="B3" s="6" t="s">
        <v>6</v>
      </c>
      <c r="C3" s="6" t="s">
        <v>33</v>
      </c>
      <c r="D3" s="6">
        <v>1</v>
      </c>
      <c r="E3" s="6"/>
      <c r="F3" s="6"/>
      <c r="G3" s="6"/>
      <c r="H3" s="6" t="s">
        <v>31</v>
      </c>
    </row>
    <row r="4" spans="1:9" x14ac:dyDescent="0.4">
      <c r="A4" s="5" t="s">
        <v>8</v>
      </c>
      <c r="B4" s="5" t="s">
        <v>8</v>
      </c>
      <c r="D4" s="5">
        <v>1</v>
      </c>
      <c r="H4" s="5" t="s">
        <v>31</v>
      </c>
    </row>
    <row r="5" spans="1:9" s="3" customFormat="1" x14ac:dyDescent="0.4">
      <c r="A5" s="6" t="s">
        <v>7</v>
      </c>
      <c r="B5" s="6" t="s">
        <v>7</v>
      </c>
      <c r="C5" s="6"/>
      <c r="D5" s="6">
        <v>9</v>
      </c>
      <c r="E5" s="6"/>
      <c r="F5" s="6"/>
      <c r="G5" s="6"/>
      <c r="H5" s="6" t="s">
        <v>31</v>
      </c>
    </row>
    <row r="6" spans="1:9" x14ac:dyDescent="0.4">
      <c r="A6" s="5" t="s">
        <v>9</v>
      </c>
      <c r="B6" s="5" t="s">
        <v>9</v>
      </c>
      <c r="D6" s="5">
        <v>4</v>
      </c>
      <c r="H6" s="5" t="s">
        <v>31</v>
      </c>
    </row>
    <row r="7" spans="1:9" s="3" customFormat="1" x14ac:dyDescent="0.4">
      <c r="A7" s="6" t="s">
        <v>10</v>
      </c>
      <c r="B7" s="6" t="s">
        <v>10</v>
      </c>
      <c r="C7" s="6"/>
      <c r="D7" s="6">
        <v>5</v>
      </c>
      <c r="E7" s="6"/>
      <c r="F7" s="6"/>
      <c r="G7" s="6"/>
      <c r="H7" s="6" t="s">
        <v>31</v>
      </c>
    </row>
    <row r="8" spans="1:9" x14ac:dyDescent="0.4">
      <c r="A8" s="5" t="s">
        <v>35</v>
      </c>
      <c r="B8" s="5" t="s">
        <v>12</v>
      </c>
      <c r="C8" s="5" t="s">
        <v>11</v>
      </c>
      <c r="D8" s="5">
        <v>1</v>
      </c>
      <c r="H8" s="5" t="s">
        <v>31</v>
      </c>
    </row>
    <row r="9" spans="1:9" s="3" customFormat="1" x14ac:dyDescent="0.4">
      <c r="A9" s="6" t="s">
        <v>34</v>
      </c>
      <c r="B9" s="7" t="s">
        <v>22</v>
      </c>
      <c r="C9" s="6" t="s">
        <v>21</v>
      </c>
      <c r="D9" s="6">
        <v>1</v>
      </c>
      <c r="E9" s="6"/>
      <c r="F9" s="6"/>
      <c r="G9" s="6"/>
      <c r="H9" s="6" t="s">
        <v>31</v>
      </c>
    </row>
    <row r="10" spans="1:9" x14ac:dyDescent="0.4">
      <c r="A10" s="5" t="s">
        <v>20</v>
      </c>
      <c r="B10" s="5" t="s">
        <v>20</v>
      </c>
      <c r="D10" s="5">
        <v>1</v>
      </c>
      <c r="H10" s="5" t="s">
        <v>40</v>
      </c>
    </row>
    <row r="11" spans="1:9" s="3" customFormat="1" x14ac:dyDescent="0.4">
      <c r="A11" s="6" t="s">
        <v>18</v>
      </c>
      <c r="B11" s="6" t="s">
        <v>36</v>
      </c>
      <c r="C11" s="6"/>
      <c r="D11" s="6">
        <v>2</v>
      </c>
      <c r="E11" s="6"/>
      <c r="F11" s="6"/>
      <c r="G11" s="6"/>
      <c r="H11" s="6" t="s">
        <v>31</v>
      </c>
    </row>
    <row r="12" spans="1:9" x14ac:dyDescent="0.4">
      <c r="A12" s="5" t="s">
        <v>19</v>
      </c>
      <c r="B12" s="5" t="s">
        <v>36</v>
      </c>
      <c r="D12" s="5">
        <v>3</v>
      </c>
      <c r="H12" s="5" t="s">
        <v>31</v>
      </c>
    </row>
    <row r="13" spans="1:9" s="3" customFormat="1" x14ac:dyDescent="0.4">
      <c r="A13" s="6" t="s">
        <v>16</v>
      </c>
      <c r="B13" s="6" t="s">
        <v>36</v>
      </c>
      <c r="C13" s="6"/>
      <c r="D13" s="6">
        <v>4</v>
      </c>
      <c r="E13" s="6"/>
      <c r="F13" s="6"/>
      <c r="G13" s="6"/>
      <c r="H13" s="6" t="s">
        <v>31</v>
      </c>
    </row>
    <row r="14" spans="1:9" x14ac:dyDescent="0.4">
      <c r="A14" s="5" t="s">
        <v>17</v>
      </c>
      <c r="B14" s="5" t="s">
        <v>37</v>
      </c>
      <c r="D14" s="5">
        <v>1</v>
      </c>
      <c r="H14" s="5" t="s">
        <v>31</v>
      </c>
    </row>
    <row r="15" spans="1:9" s="3" customFormat="1" x14ac:dyDescent="0.4">
      <c r="A15" s="6" t="s">
        <v>13</v>
      </c>
      <c r="B15" s="6" t="s">
        <v>13</v>
      </c>
      <c r="C15" s="6"/>
      <c r="D15" s="6">
        <v>1</v>
      </c>
      <c r="E15" s="6"/>
      <c r="F15" s="6"/>
      <c r="G15" s="6" t="s">
        <v>40</v>
      </c>
      <c r="H15" s="6" t="s">
        <v>40</v>
      </c>
    </row>
    <row r="16" spans="1:9" x14ac:dyDescent="0.4">
      <c r="A16" s="5" t="s">
        <v>25</v>
      </c>
      <c r="B16" s="5" t="s">
        <v>42</v>
      </c>
      <c r="C16" s="5" t="s">
        <v>43</v>
      </c>
      <c r="D16" s="5">
        <v>4</v>
      </c>
      <c r="E16" s="5" t="s">
        <v>44</v>
      </c>
      <c r="F16" s="10">
        <v>0.27200000000000002</v>
      </c>
      <c r="G16" s="5" t="s">
        <v>40</v>
      </c>
      <c r="H16" s="5" t="s">
        <v>31</v>
      </c>
    </row>
    <row r="17" spans="1:8" s="3" customFormat="1" ht="15" thickBot="1" x14ac:dyDescent="0.45">
      <c r="A17" s="6" t="s">
        <v>26</v>
      </c>
      <c r="B17" s="6" t="s">
        <v>38</v>
      </c>
      <c r="C17" s="6"/>
      <c r="D17" s="6">
        <v>1</v>
      </c>
      <c r="E17" s="6" t="s">
        <v>41</v>
      </c>
      <c r="F17" s="6">
        <v>1</v>
      </c>
      <c r="G17" s="6" t="s">
        <v>40</v>
      </c>
      <c r="H17" s="6" t="s">
        <v>40</v>
      </c>
    </row>
    <row r="18" spans="1:8" s="1" customFormat="1" ht="15.45" thickTop="1" thickBot="1" x14ac:dyDescent="0.45">
      <c r="A18" s="1" t="s">
        <v>27</v>
      </c>
    </row>
    <row r="19" spans="1:8" s="3" customFormat="1" ht="15" thickTop="1" x14ac:dyDescent="0.4">
      <c r="A19" s="6" t="s">
        <v>7</v>
      </c>
      <c r="B19" s="6" t="s">
        <v>7</v>
      </c>
      <c r="C19" s="6"/>
      <c r="D19" s="6">
        <v>3</v>
      </c>
      <c r="E19" s="6"/>
      <c r="F19" s="6"/>
      <c r="G19" s="6"/>
      <c r="H19" s="6" t="s">
        <v>31</v>
      </c>
    </row>
    <row r="20" spans="1:8" x14ac:dyDescent="0.4">
      <c r="A20" s="5" t="s">
        <v>9</v>
      </c>
      <c r="B20" s="5" t="s">
        <v>9</v>
      </c>
      <c r="D20" s="5">
        <v>2</v>
      </c>
      <c r="H20" s="5" t="s">
        <v>31</v>
      </c>
    </row>
    <row r="21" spans="1:8" s="3" customFormat="1" x14ac:dyDescent="0.4">
      <c r="A21" s="6" t="s">
        <v>10</v>
      </c>
      <c r="B21" s="6" t="s">
        <v>10</v>
      </c>
      <c r="C21" s="6"/>
      <c r="D21" s="6">
        <v>4</v>
      </c>
      <c r="E21" s="6"/>
      <c r="F21" s="6"/>
      <c r="G21" s="6"/>
      <c r="H21" s="6" t="s">
        <v>31</v>
      </c>
    </row>
    <row r="22" spans="1:8" x14ac:dyDescent="0.4">
      <c r="A22" s="5" t="s">
        <v>19</v>
      </c>
      <c r="B22" s="5" t="s">
        <v>36</v>
      </c>
      <c r="D22" s="5">
        <v>3</v>
      </c>
      <c r="H22" s="5" t="s">
        <v>31</v>
      </c>
    </row>
    <row r="23" spans="1:8" s="3" customFormat="1" x14ac:dyDescent="0.4">
      <c r="A23" s="6" t="s">
        <v>16</v>
      </c>
      <c r="B23" s="6" t="s">
        <v>36</v>
      </c>
      <c r="C23" s="6"/>
      <c r="D23" s="6">
        <v>5</v>
      </c>
      <c r="E23" s="6"/>
      <c r="F23" s="6"/>
      <c r="G23" s="6"/>
      <c r="H23" s="6" t="s">
        <v>31</v>
      </c>
    </row>
    <row r="24" spans="1:8" x14ac:dyDescent="0.4">
      <c r="A24" s="5" t="s">
        <v>13</v>
      </c>
      <c r="B24" s="5" t="s">
        <v>13</v>
      </c>
      <c r="D24" s="5">
        <v>1</v>
      </c>
      <c r="G24" s="5" t="s">
        <v>40</v>
      </c>
      <c r="H24" s="5" t="s">
        <v>40</v>
      </c>
    </row>
    <row r="25" spans="1:8" s="3" customFormat="1" x14ac:dyDescent="0.4">
      <c r="A25" s="6" t="s">
        <v>25</v>
      </c>
      <c r="B25" s="6" t="s">
        <v>42</v>
      </c>
      <c r="C25" s="6" t="s">
        <v>43</v>
      </c>
      <c r="D25" s="6">
        <v>1</v>
      </c>
      <c r="E25" s="6" t="s">
        <v>44</v>
      </c>
      <c r="F25" s="11">
        <v>0.27200000000000002</v>
      </c>
      <c r="G25" s="6" t="s">
        <v>40</v>
      </c>
      <c r="H25" s="6" t="s">
        <v>31</v>
      </c>
    </row>
    <row r="26" spans="1:8" ht="15" thickBot="1" x14ac:dyDescent="0.45">
      <c r="A26" s="5" t="s">
        <v>26</v>
      </c>
      <c r="B26" s="5" t="s">
        <v>39</v>
      </c>
      <c r="D26" s="12">
        <v>1</v>
      </c>
      <c r="E26" s="5" t="s">
        <v>41</v>
      </c>
      <c r="F26" s="5">
        <v>1</v>
      </c>
      <c r="G26" s="5" t="s">
        <v>40</v>
      </c>
      <c r="H26" s="5" t="s">
        <v>40</v>
      </c>
    </row>
    <row r="27" spans="1:8" s="1" customFormat="1" ht="15.45" thickTop="1" thickBot="1" x14ac:dyDescent="0.45">
      <c r="A27" s="1" t="s">
        <v>30</v>
      </c>
    </row>
    <row r="28" spans="1:8" s="3" customFormat="1" ht="15" thickTop="1" x14ac:dyDescent="0.4">
      <c r="A28" s="6" t="s">
        <v>23</v>
      </c>
      <c r="B28" s="6"/>
      <c r="C28" s="6"/>
      <c r="D28" s="6">
        <v>1</v>
      </c>
      <c r="E28" s="6"/>
      <c r="F28" s="6"/>
      <c r="G28" s="6"/>
      <c r="H28" s="6"/>
    </row>
    <row r="29" spans="1:8" x14ac:dyDescent="0.4">
      <c r="A29" s="5" t="s">
        <v>14</v>
      </c>
      <c r="D29" s="5">
        <v>1</v>
      </c>
    </row>
    <row r="30" spans="1:8" s="3" customFormat="1" x14ac:dyDescent="0.4">
      <c r="A30" s="6" t="s">
        <v>24</v>
      </c>
      <c r="B30" s="6"/>
      <c r="C30" s="6"/>
      <c r="D30" s="6">
        <v>1</v>
      </c>
      <c r="E30" s="6"/>
      <c r="F30" s="6"/>
      <c r="G30" s="6"/>
      <c r="H30" s="6"/>
    </row>
    <row r="31" spans="1:8" x14ac:dyDescent="0.4">
      <c r="A31" s="5" t="s">
        <v>15</v>
      </c>
      <c r="D31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6" sqref="G26"/>
    </sheetView>
  </sheetViews>
  <sheetFormatPr defaultRowHeight="14.6" x14ac:dyDescent="0.4"/>
  <cols>
    <col min="1" max="1" width="24.07421875" bestFit="1" customWidth="1"/>
    <col min="2" max="2" width="35.15234375" bestFit="1" customWidth="1"/>
    <col min="3" max="3" width="18" bestFit="1" customWidth="1"/>
    <col min="4" max="4" width="12.765625" bestFit="1" customWidth="1"/>
    <col min="5" max="5" width="7.61328125" bestFit="1" customWidth="1"/>
    <col min="6" max="6" width="15.84375" bestFit="1" customWidth="1"/>
    <col min="7" max="7" width="9.3046875" bestFit="1" customWidth="1"/>
    <col min="8" max="8" width="17.3046875" bestFit="1" customWidth="1"/>
  </cols>
  <sheetData>
    <row r="1" spans="1:8" x14ac:dyDescent="0.4">
      <c r="A1" s="5" t="s">
        <v>8</v>
      </c>
      <c r="B1" s="5" t="s">
        <v>8</v>
      </c>
      <c r="C1" s="5"/>
      <c r="D1" s="5">
        <v>1</v>
      </c>
      <c r="E1" s="15">
        <f>D1*4</f>
        <v>4</v>
      </c>
      <c r="F1" s="5" t="s">
        <v>45</v>
      </c>
      <c r="G1" s="8"/>
      <c r="H1" s="8"/>
    </row>
    <row r="2" spans="1:8" x14ac:dyDescent="0.4">
      <c r="A2" s="6" t="s">
        <v>7</v>
      </c>
      <c r="B2" s="6" t="s">
        <v>7</v>
      </c>
      <c r="C2" s="6"/>
      <c r="D2" s="6">
        <f>Sheet1!D5+Sheet1!D19</f>
        <v>12</v>
      </c>
      <c r="E2" s="15">
        <f>D2*4</f>
        <v>48</v>
      </c>
      <c r="F2" s="5" t="s">
        <v>45</v>
      </c>
      <c r="G2" s="8"/>
      <c r="H2" s="8"/>
    </row>
    <row r="3" spans="1:8" x14ac:dyDescent="0.4">
      <c r="A3" t="s">
        <v>9</v>
      </c>
      <c r="B3" t="s">
        <v>9</v>
      </c>
      <c r="D3">
        <f>Sheet1!D6+Sheet1!D20</f>
        <v>6</v>
      </c>
      <c r="E3" s="15">
        <f>D3*4</f>
        <v>24</v>
      </c>
      <c r="F3" s="5" t="s">
        <v>45</v>
      </c>
      <c r="G3" s="6"/>
      <c r="H3" s="6"/>
    </row>
    <row r="4" spans="1:8" x14ac:dyDescent="0.4">
      <c r="A4" s="6" t="s">
        <v>10</v>
      </c>
      <c r="B4" s="6" t="s">
        <v>10</v>
      </c>
      <c r="C4" s="6"/>
      <c r="D4" s="6">
        <f>Sheet1!D7+Sheet1!D21</f>
        <v>9</v>
      </c>
      <c r="E4" s="15">
        <f>D4*4</f>
        <v>36</v>
      </c>
      <c r="F4" s="5" t="s">
        <v>45</v>
      </c>
      <c r="G4" s="5"/>
      <c r="H4" s="5"/>
    </row>
    <row r="5" spans="1:8" x14ac:dyDescent="0.4">
      <c r="A5" s="5" t="s">
        <v>20</v>
      </c>
      <c r="B5" s="5" t="s">
        <v>20</v>
      </c>
      <c r="C5" s="5"/>
      <c r="D5" s="5">
        <v>1</v>
      </c>
      <c r="E5" s="14">
        <f>D5*4</f>
        <v>4</v>
      </c>
      <c r="F5" s="5" t="s">
        <v>45</v>
      </c>
      <c r="G5" s="6"/>
      <c r="H5" s="6"/>
    </row>
    <row r="6" spans="1:8" x14ac:dyDescent="0.4">
      <c r="A6" s="6" t="s">
        <v>18</v>
      </c>
      <c r="B6" s="6" t="s">
        <v>36</v>
      </c>
      <c r="C6" s="6"/>
      <c r="D6" s="6">
        <v>2</v>
      </c>
      <c r="E6" s="15">
        <f>D6*4</f>
        <v>8</v>
      </c>
      <c r="F6" s="5" t="s">
        <v>45</v>
      </c>
    </row>
    <row r="7" spans="1:8" x14ac:dyDescent="0.4">
      <c r="A7" s="5" t="s">
        <v>19</v>
      </c>
      <c r="B7" s="5" t="s">
        <v>36</v>
      </c>
      <c r="C7" s="5"/>
      <c r="D7" s="5">
        <f>Sheet1!D12+Sheet1!D22</f>
        <v>6</v>
      </c>
      <c r="E7" s="15">
        <f>D7*4</f>
        <v>24</v>
      </c>
      <c r="F7" s="5" t="s">
        <v>45</v>
      </c>
      <c r="G7" s="6"/>
      <c r="H7" s="6"/>
    </row>
    <row r="8" spans="1:8" x14ac:dyDescent="0.4">
      <c r="A8" s="6" t="s">
        <v>16</v>
      </c>
      <c r="B8" s="6" t="s">
        <v>36</v>
      </c>
      <c r="C8" s="6"/>
      <c r="D8" s="6">
        <f>Sheet1!D13+Sheet1!D23</f>
        <v>9</v>
      </c>
      <c r="E8" s="15">
        <f>D8*4</f>
        <v>36</v>
      </c>
      <c r="F8" s="5" t="s">
        <v>45</v>
      </c>
      <c r="G8" s="5"/>
      <c r="H8" s="5"/>
    </row>
    <row r="9" spans="1:8" x14ac:dyDescent="0.4">
      <c r="A9" s="5" t="s">
        <v>17</v>
      </c>
      <c r="B9" s="5" t="s">
        <v>37</v>
      </c>
      <c r="C9" s="5"/>
      <c r="D9" s="5">
        <f>Sheet1!D14</f>
        <v>1</v>
      </c>
      <c r="E9" s="15">
        <f>D9*4</f>
        <v>4</v>
      </c>
      <c r="F9" s="5" t="s">
        <v>45</v>
      </c>
      <c r="G9" s="6"/>
      <c r="H9" s="6"/>
    </row>
    <row r="10" spans="1:8" x14ac:dyDescent="0.4">
      <c r="A10" s="6" t="s">
        <v>6</v>
      </c>
      <c r="B10" s="6" t="s">
        <v>6</v>
      </c>
      <c r="C10" s="6" t="s">
        <v>33</v>
      </c>
      <c r="D10" s="6">
        <v>1</v>
      </c>
      <c r="E10" s="15">
        <f>D10*4</f>
        <v>4</v>
      </c>
      <c r="F10" s="13" t="s">
        <v>44</v>
      </c>
      <c r="G10" s="5"/>
      <c r="H10" s="5"/>
    </row>
    <row r="11" spans="1:8" x14ac:dyDescent="0.4">
      <c r="A11" s="5" t="s">
        <v>35</v>
      </c>
      <c r="B11" s="5" t="s">
        <v>12</v>
      </c>
      <c r="C11" s="5" t="s">
        <v>11</v>
      </c>
      <c r="D11" s="5">
        <v>1</v>
      </c>
      <c r="E11" s="15">
        <f>D11*4</f>
        <v>4</v>
      </c>
      <c r="F11" s="13" t="s">
        <v>44</v>
      </c>
      <c r="G11" s="6"/>
      <c r="H11" s="6"/>
    </row>
    <row r="12" spans="1:8" x14ac:dyDescent="0.4">
      <c r="A12" s="6" t="s">
        <v>34</v>
      </c>
      <c r="B12" s="7" t="s">
        <v>22</v>
      </c>
      <c r="C12" s="6" t="s">
        <v>21</v>
      </c>
      <c r="D12" s="6">
        <v>1</v>
      </c>
      <c r="E12" s="15">
        <f>D12*4</f>
        <v>4</v>
      </c>
      <c r="F12" s="13" t="s">
        <v>44</v>
      </c>
      <c r="G12" s="5"/>
      <c r="H12" s="5"/>
    </row>
    <row r="13" spans="1:8" s="3" customFormat="1" x14ac:dyDescent="0.4">
      <c r="A13" s="6" t="s">
        <v>13</v>
      </c>
      <c r="B13" s="6" t="s">
        <v>13</v>
      </c>
      <c r="C13" s="6"/>
      <c r="D13" s="6">
        <f>Sheet1!D15+Sheet1!D24</f>
        <v>2</v>
      </c>
      <c r="E13" s="14">
        <f>D13*4</f>
        <v>8</v>
      </c>
      <c r="F13" s="13" t="s">
        <v>44</v>
      </c>
      <c r="G13" s="6"/>
      <c r="H13" s="6"/>
    </row>
    <row r="14" spans="1:8" x14ac:dyDescent="0.4">
      <c r="A14" s="5" t="s">
        <v>25</v>
      </c>
      <c r="B14" s="5" t="s">
        <v>42</v>
      </c>
      <c r="C14" s="5" t="s">
        <v>43</v>
      </c>
      <c r="D14" s="5">
        <f>Sheet1!D16+Sheet1!D25</f>
        <v>5</v>
      </c>
      <c r="E14" s="15">
        <f>D14*4</f>
        <v>20</v>
      </c>
      <c r="F14" s="13" t="s">
        <v>44</v>
      </c>
      <c r="G14" s="5"/>
      <c r="H14" s="5"/>
    </row>
    <row r="15" spans="1:8" s="3" customFormat="1" x14ac:dyDescent="0.4">
      <c r="A15" s="13" t="s">
        <v>46</v>
      </c>
      <c r="B15" s="6"/>
      <c r="C15" s="6"/>
      <c r="D15" s="6">
        <v>1</v>
      </c>
      <c r="E15" s="15">
        <f>D15*4</f>
        <v>4</v>
      </c>
      <c r="F15" s="13" t="s">
        <v>44</v>
      </c>
      <c r="G15" s="6"/>
      <c r="H15" s="6"/>
    </row>
    <row r="16" spans="1:8" x14ac:dyDescent="0.4">
      <c r="A16" s="5" t="s">
        <v>14</v>
      </c>
      <c r="B16" s="5"/>
      <c r="C16" s="5"/>
      <c r="D16" s="5">
        <v>1</v>
      </c>
      <c r="E16" s="15">
        <f>D16*4</f>
        <v>4</v>
      </c>
      <c r="F16" s="13" t="s">
        <v>44</v>
      </c>
      <c r="G16" s="5"/>
      <c r="H16" s="5"/>
    </row>
    <row r="17" spans="1:8" x14ac:dyDescent="0.4">
      <c r="A17" s="6" t="s">
        <v>24</v>
      </c>
      <c r="B17" s="6"/>
      <c r="C17" s="6"/>
      <c r="D17" s="6">
        <v>1</v>
      </c>
      <c r="E17" s="14">
        <f>D17*4</f>
        <v>4</v>
      </c>
      <c r="F17" s="13" t="s">
        <v>44</v>
      </c>
      <c r="G17" s="6"/>
      <c r="H17" s="6"/>
    </row>
    <row r="18" spans="1:8" x14ac:dyDescent="0.4">
      <c r="A18" s="5" t="s">
        <v>15</v>
      </c>
      <c r="B18" s="5"/>
      <c r="C18" s="5"/>
      <c r="D18" s="5">
        <v>1</v>
      </c>
      <c r="E18" s="14">
        <f>D18*4</f>
        <v>4</v>
      </c>
      <c r="F18" s="13" t="s">
        <v>44</v>
      </c>
      <c r="G18" s="5"/>
      <c r="H18" s="5"/>
    </row>
    <row r="19" spans="1:8" x14ac:dyDescent="0.4">
      <c r="A19" s="8"/>
      <c r="B19" s="9"/>
      <c r="C19" s="8"/>
      <c r="D19" s="8"/>
      <c r="E19" s="8"/>
      <c r="F19" s="8"/>
      <c r="G19" s="6"/>
      <c r="H19" s="6"/>
    </row>
    <row r="20" spans="1:8" x14ac:dyDescent="0.4">
      <c r="A20" s="8"/>
      <c r="B20" s="8"/>
      <c r="C20" s="8"/>
      <c r="D20" s="8"/>
      <c r="E20" s="8"/>
      <c r="F20" s="8"/>
      <c r="G20" s="5"/>
      <c r="H20" s="5"/>
    </row>
  </sheetData>
  <sortState ref="A1:F20">
    <sortCondition ref="F1:F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2017-05-12T16:20:58Z</dcterms:created>
  <dcterms:modified xsi:type="dcterms:W3CDTF">2017-05-12T18:25:45Z</dcterms:modified>
</cp:coreProperties>
</file>