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METR4810\"/>
    </mc:Choice>
  </mc:AlternateContent>
  <bookViews>
    <workbookView xWindow="0" yWindow="0" windowWidth="9870" windowHeight="65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11" i="1" l="1"/>
  <c r="E18" i="1"/>
  <c r="E13" i="1"/>
  <c r="E8" i="1"/>
  <c r="E7" i="1"/>
  <c r="E9" i="1"/>
  <c r="E10" i="1"/>
  <c r="E17" i="1"/>
  <c r="E15" i="1"/>
  <c r="E16" i="1"/>
  <c r="D13" i="1"/>
  <c r="E6" i="1"/>
  <c r="E5" i="1"/>
  <c r="E19" i="1" l="1"/>
</calcChain>
</file>

<file path=xl/sharedStrings.xml><?xml version="1.0" encoding="utf-8"?>
<sst xmlns="http://schemas.openxmlformats.org/spreadsheetml/2006/main" count="37" uniqueCount="37">
  <si>
    <t>Bill Of Materials</t>
  </si>
  <si>
    <t>Item</t>
  </si>
  <si>
    <t>Qty</t>
  </si>
  <si>
    <t>Price /unit</t>
  </si>
  <si>
    <t>Total Cost</t>
  </si>
  <si>
    <t>Purchase Location</t>
  </si>
  <si>
    <t>12V Micro Gear Motor</t>
  </si>
  <si>
    <t>3.59 (5% discount)</t>
  </si>
  <si>
    <t>http://www.ebay.com.au/itm/DC-12V-100RPM-Gearbox-Mini-Metal-Gear-geared-Motor-Gearwheel-N20-Shaft-Dia-3mm-/391722197482?hash=item5b347661ea:g:5~IAAOSw~AVYvit8</t>
  </si>
  <si>
    <t>Micro Metal Gear Motor Mounts</t>
  </si>
  <si>
    <t>https://www.pololu.com/product/989</t>
  </si>
  <si>
    <t>80mm Off Road Tires</t>
  </si>
  <si>
    <t>http://www.kmart.com.au/webapp/wcs/stores/servlet/ProductDisplay?urlRequestType=Base&amp;catalogId=10102&amp;categoryId=&amp;productId=1228302&amp;errorViewName=ProductDisplayErrorView&amp;urlLangId=-1&amp;langId=-1&amp;top_category=&amp;parent_category_rn=&amp;storeId=10701</t>
  </si>
  <si>
    <t>Aluminium Sheet</t>
  </si>
  <si>
    <t>3D Printed Pieces</t>
  </si>
  <si>
    <t>L298N Motor Drivers</t>
  </si>
  <si>
    <t>http://www.ebay.com/itm/Stepper-Motor-Drive-Controller-Board-Module-L298N-Dual-H-Bridge-DC-For-Arduino-M-/172390155575?hash=item2823410537:g:uNoAAOSwnbZYEz3t</t>
  </si>
  <si>
    <t>Running Total</t>
  </si>
  <si>
    <t>Zip Ties</t>
  </si>
  <si>
    <t>Waterproof LED strip</t>
  </si>
  <si>
    <t>http://www.ebay.com.au/itm/24-48-96-120-LED-Car-Flexible-Linear-Strip-Light-Fish-Tank-Aquarium-Waterproof-/302250643921?var=&amp;hash=item465f8ad1d1:m:mNktPUQY5qd9Fl8tcEpiVIQ</t>
  </si>
  <si>
    <t>http://www.ebay.com/itm/DC12V-16ft-1-5M-5630-waterproof-300-LED-Light-Strip-Flexible-Ribbon-3M-Tape-lamp-/262373742486?var=561165640341&amp;hash=item3d16b19796:g:tjsAAOSwy5ZXBf0q</t>
  </si>
  <si>
    <t>30A VNH2SP30 motor driver</t>
  </si>
  <si>
    <t>12V 25D 300 oz-in motor</t>
  </si>
  <si>
    <t>http://www.ebay.com/itm/1PCS-DC12V-80RPM-CNDF-Gear-Box-Motor-with-Diameter-25mm-Metal-Gear-Reduction-Box-/172461801138?hash=item2827863eb2:g:v0AAAOSw5cNYYrWY</t>
  </si>
  <si>
    <t>http://www.ebay.com/itm/1pcs-Dual-VNH2SP30-Stepper-Motor-Driver-Module-Monster-Moto-Shield-Replace-L298N-/201414927724?hash=item2ee543e56c:g:M5QAAOSw6BtVUB5Q</t>
  </si>
  <si>
    <t>http://www.ebay.com/itm/1Pcs-DC6V-12V-N20-Micro-Gear-Motor-Gear-Ratio-1-1000-High-Torque-10-15-20-30rpm-/172438281294?var=471278934732&amp;hash=item28261f5c4e:m:mTdJpHA6yLc_b9C9MHBotzw</t>
  </si>
  <si>
    <t>Romak hexagon nuts M3 24 pack</t>
  </si>
  <si>
    <t>Romak M3x15mm bolts 20 pack</t>
  </si>
  <si>
    <t>Romak Hexagon Nuts</t>
  </si>
  <si>
    <t>Romak M3 Bolts</t>
  </si>
  <si>
    <t>12V 9.8kg/cm torque micro motors</t>
  </si>
  <si>
    <t>2800mAh LiPo Battery</t>
  </si>
  <si>
    <t>http://www.ebay.com/itm/XT60-Discharger-Plug-VOK-3S-Lipo-Battery-11-1V-2800mAh-25C-For-RC-Quad-Airplane/302172602515?_trksid=p2047675.c100005.m1851&amp;_trkparms=aid%3D222007%26algo%3DSIC.MBE%26ao%3D2%26asc%3D20131003132420%26meid%3D1ca88ae84c8c43f5be5e14cd8a132525%26pid%3D100005%26rk%3D3%26rkt%3D6%26sd%3D322365776677</t>
  </si>
  <si>
    <t>http://www.ebay.com/itm/1Pcs-DC6V-12V-N20-Micro-Gear-Motor-Gear-Ratio-1-1000-High-Torque-10-15-20-30rpm-/172438281294?var=&amp;hash=item28261f5c4e:m:mTdJpHA6yLc_b9C9MHBotzw</t>
  </si>
  <si>
    <t>12V 1000:1 motor</t>
  </si>
  <si>
    <t>http://earlybirdsteel.com.au/aluminium/aluminium-sheet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</si>
</sst>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com/itm/1PCS-DC12V-80RPM-CNDF-Gear-Box-Motor-with-Diameter-25mm-Metal-Gear-Reduction-Box-/172461801138?hash=item2827863eb2:g:v0AAAOSw5cNYYrWY" TargetMode="External"/><Relationship Id="rId2" Type="http://schemas.openxmlformats.org/officeDocument/2006/relationships/hyperlink" Target="http://www.ebay.com.au/itm/DC-12V-100RPM-Gearbox-Mini-Metal-Gear-geared-Motor-Gearwheel-N20-Shaft-Dia-3mm-/391722197482?hash=item5b347661ea:g:5~IAAOSw~AVYvit8" TargetMode="External"/><Relationship Id="rId1" Type="http://schemas.openxmlformats.org/officeDocument/2006/relationships/hyperlink" Target="http://www.ebay.com.au/itm/24-48-96-120-LED-Car-Flexible-Linear-Strip-Light-Fish-Tank-Aquarium-Waterproof-/302250643921?var=&amp;hash=item465f8ad1d1:m:mNktPUQY5qd9Fl8tcEpiVIQ" TargetMode="External"/><Relationship Id="rId4" Type="http://schemas.openxmlformats.org/officeDocument/2006/relationships/hyperlink" Target="http://www.ebay.com/itm/1Pcs-DC6V-12V-N20-Micro-Gear-Motor-Gear-Ratio-1-1000-High-Torque-10-15-20-30rpm-/172438281294?var=471278934732&amp;hash=item28261f5c4e:m:mTdJpHA6yLc_b9C9MHBotz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tabSelected="1" workbookViewId="0">
      <selection activeCell="G21" sqref="G21"/>
    </sheetView>
  </sheetViews>
  <sheetFormatPr defaultRowHeight="14.5" x14ac:dyDescent="0.35"/>
  <cols>
    <col min="2" max="2" width="29.7265625" customWidth="1"/>
    <col min="4" max="4" width="15.81640625" customWidth="1"/>
    <col min="5" max="5" width="9.1796875" customWidth="1"/>
    <col min="6" max="6" width="53.54296875" customWidth="1"/>
    <col min="7" max="7" width="29.36328125" customWidth="1"/>
  </cols>
  <sheetData>
    <row r="2" spans="2:7" x14ac:dyDescent="0.35">
      <c r="B2" s="2" t="s">
        <v>0</v>
      </c>
      <c r="C2" s="2"/>
      <c r="D2" s="2"/>
      <c r="E2" s="2"/>
      <c r="F2" s="2"/>
      <c r="G2" s="2"/>
    </row>
    <row r="3" spans="2:7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7" x14ac:dyDescent="0.35">
      <c r="B4" t="s">
        <v>6</v>
      </c>
      <c r="C4">
        <v>4</v>
      </c>
      <c r="D4" t="s">
        <v>7</v>
      </c>
      <c r="E4">
        <v>0</v>
      </c>
      <c r="F4" s="1" t="s">
        <v>8</v>
      </c>
    </row>
    <row r="5" spans="2:7" x14ac:dyDescent="0.35">
      <c r="B5" t="s">
        <v>9</v>
      </c>
      <c r="C5">
        <v>0</v>
      </c>
      <c r="D5">
        <v>3.87</v>
      </c>
      <c r="E5">
        <f>C5*D5</f>
        <v>0</v>
      </c>
      <c r="F5" t="s">
        <v>10</v>
      </c>
    </row>
    <row r="6" spans="2:7" x14ac:dyDescent="0.35">
      <c r="B6" t="s">
        <v>11</v>
      </c>
      <c r="C6">
        <v>1</v>
      </c>
      <c r="D6">
        <v>6.9</v>
      </c>
      <c r="E6">
        <f t="shared" ref="E6:E11" si="0">D6*C6</f>
        <v>6.9</v>
      </c>
      <c r="F6" t="s">
        <v>12</v>
      </c>
    </row>
    <row r="7" spans="2:7" x14ac:dyDescent="0.35">
      <c r="B7" t="s">
        <v>13</v>
      </c>
      <c r="C7">
        <f>150*170+170*30+80*30</f>
        <v>33000</v>
      </c>
      <c r="D7">
        <f>191.69/(1200*2400)</f>
        <v>6.6559027777777783E-5</v>
      </c>
      <c r="E7">
        <f t="shared" si="0"/>
        <v>2.1964479166666671</v>
      </c>
      <c r="F7" t="s">
        <v>36</v>
      </c>
    </row>
    <row r="8" spans="2:7" x14ac:dyDescent="0.35">
      <c r="B8" t="s">
        <v>14</v>
      </c>
      <c r="C8">
        <v>4</v>
      </c>
      <c r="D8">
        <v>0</v>
      </c>
      <c r="E8">
        <f t="shared" si="0"/>
        <v>0</v>
      </c>
    </row>
    <row r="9" spans="2:7" x14ac:dyDescent="0.35">
      <c r="B9" t="s">
        <v>29</v>
      </c>
      <c r="C9">
        <v>20</v>
      </c>
      <c r="D9">
        <v>0.13500000000000001</v>
      </c>
      <c r="E9">
        <f t="shared" si="0"/>
        <v>2.7</v>
      </c>
      <c r="F9" t="s">
        <v>27</v>
      </c>
    </row>
    <row r="10" spans="2:7" x14ac:dyDescent="0.35">
      <c r="B10" t="s">
        <v>30</v>
      </c>
      <c r="C10">
        <v>20</v>
      </c>
      <c r="D10">
        <v>0.16500000000000001</v>
      </c>
      <c r="E10">
        <f t="shared" si="0"/>
        <v>3.3000000000000003</v>
      </c>
      <c r="F10" t="s">
        <v>28</v>
      </c>
    </row>
    <row r="11" spans="2:7" x14ac:dyDescent="0.35">
      <c r="B11" t="s">
        <v>15</v>
      </c>
      <c r="C11">
        <v>3</v>
      </c>
      <c r="D11">
        <v>1.87</v>
      </c>
      <c r="E11">
        <f t="shared" si="0"/>
        <v>5.61</v>
      </c>
      <c r="F11" t="s">
        <v>16</v>
      </c>
    </row>
    <row r="12" spans="2:7" x14ac:dyDescent="0.35">
      <c r="B12" t="s">
        <v>18</v>
      </c>
    </row>
    <row r="13" spans="2:7" x14ac:dyDescent="0.35">
      <c r="B13" t="s">
        <v>19</v>
      </c>
      <c r="C13">
        <v>6</v>
      </c>
      <c r="D13">
        <f>8.24/100</f>
        <v>8.2400000000000001E-2</v>
      </c>
      <c r="E13">
        <f>C13*D13</f>
        <v>0.49440000000000001</v>
      </c>
      <c r="F13" s="1" t="s">
        <v>20</v>
      </c>
    </row>
    <row r="14" spans="2:7" x14ac:dyDescent="0.35">
      <c r="F14" t="s">
        <v>21</v>
      </c>
    </row>
    <row r="15" spans="2:7" x14ac:dyDescent="0.35">
      <c r="B15" t="s">
        <v>31</v>
      </c>
      <c r="C15">
        <v>4</v>
      </c>
      <c r="D15">
        <v>8.86</v>
      </c>
      <c r="E15">
        <f>D15*C15</f>
        <v>35.44</v>
      </c>
      <c r="F15" s="1" t="s">
        <v>26</v>
      </c>
    </row>
    <row r="16" spans="2:7" x14ac:dyDescent="0.35">
      <c r="B16" t="s">
        <v>22</v>
      </c>
      <c r="C16">
        <v>1</v>
      </c>
      <c r="D16">
        <v>7.29</v>
      </c>
      <c r="E16">
        <f>0</f>
        <v>0</v>
      </c>
      <c r="F16" t="s">
        <v>25</v>
      </c>
    </row>
    <row r="17" spans="2:6" x14ac:dyDescent="0.35">
      <c r="B17" t="s">
        <v>23</v>
      </c>
      <c r="C17">
        <v>4</v>
      </c>
      <c r="D17">
        <v>9</v>
      </c>
      <c r="E17">
        <f>0</f>
        <v>0</v>
      </c>
      <c r="F17" s="1" t="s">
        <v>24</v>
      </c>
    </row>
    <row r="18" spans="2:6" x14ac:dyDescent="0.35">
      <c r="B18" t="s">
        <v>32</v>
      </c>
      <c r="C18">
        <v>1</v>
      </c>
      <c r="D18">
        <v>0</v>
      </c>
      <c r="E18">
        <f>D18*C18</f>
        <v>0</v>
      </c>
      <c r="F18" t="s">
        <v>33</v>
      </c>
    </row>
    <row r="19" spans="2:6" x14ac:dyDescent="0.35">
      <c r="B19" s="2" t="s">
        <v>17</v>
      </c>
      <c r="C19" s="2"/>
      <c r="D19" s="2"/>
      <c r="E19">
        <f>SUM(E4:E18)</f>
        <v>56.640847916666665</v>
      </c>
    </row>
    <row r="24" spans="2:6" x14ac:dyDescent="0.35">
      <c r="D24" t="s">
        <v>35</v>
      </c>
      <c r="F24" t="s">
        <v>34</v>
      </c>
    </row>
  </sheetData>
  <mergeCells count="2">
    <mergeCell ref="B2:G2"/>
    <mergeCell ref="B19:D19"/>
  </mergeCells>
  <hyperlinks>
    <hyperlink ref="F13" r:id="rId1"/>
    <hyperlink ref="F4" r:id="rId2"/>
    <hyperlink ref="F17" r:id="rId3"/>
    <hyperlink ref="F15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whight</dc:creator>
  <cp:lastModifiedBy>chris whight</cp:lastModifiedBy>
  <dcterms:created xsi:type="dcterms:W3CDTF">2017-03-20T12:39:16Z</dcterms:created>
  <dcterms:modified xsi:type="dcterms:W3CDTF">2017-04-21T06:50:11Z</dcterms:modified>
</cp:coreProperties>
</file>