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codigo\resultados\Tabela-ret\"/>
    </mc:Choice>
  </mc:AlternateContent>
  <xr:revisionPtr revIDLastSave="0" documentId="13_ncr:1_{E105A4BB-9384-4F3F-AACE-4CFF8482A852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Q14" i="2"/>
  <c r="Q15" i="2"/>
  <c r="Q16" i="2"/>
  <c r="F31" i="2"/>
  <c r="G29" i="2" s="1"/>
  <c r="F23" i="2"/>
  <c r="G22" i="2" s="1"/>
  <c r="V14" i="2"/>
  <c r="W14" i="2" s="1"/>
  <c r="F39" i="2"/>
  <c r="G38" i="2" s="1"/>
  <c r="J37" i="2"/>
  <c r="J36" i="2"/>
  <c r="J29" i="2"/>
  <c r="J28" i="2"/>
  <c r="J21" i="2"/>
  <c r="J20" i="2"/>
  <c r="Q17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6" i="2"/>
  <c r="W16" i="2" s="1"/>
  <c r="G30" i="2"/>
  <c r="G31" i="2" s="1"/>
  <c r="V15" i="2"/>
  <c r="W15" i="2" s="1"/>
  <c r="G21" i="2"/>
  <c r="G23" i="2" s="1"/>
  <c r="V17" i="2"/>
  <c r="W17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<sst xmlns="http://schemas.openxmlformats.org/spreadsheetml/2006/main" count="197" uniqueCount="68">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</sst>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Resultados_New_Parameters!$P$14:$P$17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Resultados_New_Parameters!$R$14:$R$17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Resultados_New_Parameters!$Q$14:$Q$17</c:f>
              <c:numCache>
                <c:formatCode>0.0%</c:formatCode>
                <c:ptCount val="4"/>
                <c:pt idx="0">
                  <c:v>0</c:v>
                </c:pt>
                <c:pt idx="1">
                  <c:v>0.52</c:v>
                </c:pt>
                <c:pt idx="2">
                  <c:v>0.75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Resultados_New_Parameters!$S$14:$S$17</c:f>
              <c:numCache>
                <c:formatCode>0.0%</c:formatCode>
                <c:ptCount val="4"/>
                <c:pt idx="0">
                  <c:v>0</c:v>
                </c:pt>
                <c:pt idx="1">
                  <c:v>0.51485148514851486</c:v>
                </c:pt>
                <c:pt idx="2">
                  <c:v>0.74257425742574257</c:v>
                </c:pt>
                <c:pt idx="3">
                  <c:v>0.87128712871287128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Resultados_New_Parameters!$W$14:$W$17</c:f>
              <c:numCache>
                <c:formatCode>0.00%</c:formatCode>
                <c:ptCount val="4"/>
                <c:pt idx="0">
                  <c:v>0</c:v>
                </c:pt>
                <c:pt idx="1">
                  <c:v>8.7181357023496074E-3</c:v>
                </c:pt>
                <c:pt idx="2">
                  <c:v>1.2013607298163522E-2</c:v>
                </c:pt>
                <c:pt idx="3">
                  <c:v>2.293282141403185E-2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18</xdr:row>
      <xdr:rowOff>0</xdr:rowOff>
    </xdr:from>
    <xdr:to>
      <xdr:col>17</xdr:col>
      <xdr:colOff>495300</xdr:colOff>
      <xdr:row>27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18</xdr:row>
      <xdr:rowOff>7620</xdr:rowOff>
    </xdr:from>
    <xdr:to>
      <xdr:col>22</xdr:col>
      <xdr:colOff>403860</xdr:colOff>
      <xdr:row>27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17</xdr:row>
      <xdr:rowOff>182880</xdr:rowOff>
    </xdr:from>
    <xdr:to>
      <xdr:col>30</xdr:col>
      <xdr:colOff>358140</xdr:colOff>
      <xdr:row>27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1" zoomScaleNormal="100" workbookViewId="0">
      <selection activeCell="T13" sqref="T13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90" t="s">
        <v>42</v>
      </c>
      <c r="O14" s="91" t="s">
        <v>18</v>
      </c>
      <c r="P14" s="74">
        <v>11000</v>
      </c>
      <c r="Q14" s="76">
        <f t="shared" ref="Q14:Q16" si="0">($P$14-P14)/$P$14</f>
        <v>0</v>
      </c>
      <c r="R14" s="57">
        <v>11009</v>
      </c>
      <c r="S14" s="78">
        <f t="shared" ref="S14:S16" si="1">($R$14-R14)/$R$14</f>
        <v>0</v>
      </c>
      <c r="T14" s="86">
        <v>505078.8</v>
      </c>
      <c r="U14" s="27">
        <v>991823.8</v>
      </c>
      <c r="V14" s="11">
        <f>T14+U14</f>
        <v>1496902.6</v>
      </c>
      <c r="W14" s="99">
        <f t="shared" ref="W14:W16" si="2">(V14-$V$14)/$V$14</f>
        <v>0</v>
      </c>
      <c r="X14" s="95">
        <v>4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90" t="s">
        <v>42</v>
      </c>
      <c r="O15" s="91" t="s">
        <v>36</v>
      </c>
      <c r="P15" s="74">
        <v>5280</v>
      </c>
      <c r="Q15" s="76">
        <f t="shared" si="0"/>
        <v>0.52</v>
      </c>
      <c r="R15" s="57">
        <v>5341</v>
      </c>
      <c r="S15" s="78">
        <f t="shared" si="1"/>
        <v>0.51485148514851486</v>
      </c>
      <c r="T15" s="86">
        <v>505078.8</v>
      </c>
      <c r="U15" s="27">
        <v>1004874</v>
      </c>
      <c r="V15" s="11">
        <f>T15+U15</f>
        <v>1509952.8</v>
      </c>
      <c r="W15" s="99">
        <f t="shared" si="2"/>
        <v>8.7181357023496074E-3</v>
      </c>
      <c r="X15" s="95">
        <v>4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17</v>
      </c>
      <c r="P16" s="74">
        <v>2750</v>
      </c>
      <c r="Q16" s="76">
        <f t="shared" si="0"/>
        <v>0.75</v>
      </c>
      <c r="R16" s="57">
        <v>2834</v>
      </c>
      <c r="S16" s="78">
        <f t="shared" si="1"/>
        <v>0.74257425742574257</v>
      </c>
      <c r="T16" s="86">
        <v>505078.8</v>
      </c>
      <c r="U16" s="27">
        <v>1009807</v>
      </c>
      <c r="V16" s="11">
        <f t="shared" ref="V16:V17" si="3">T16+U16</f>
        <v>1514885.8</v>
      </c>
      <c r="W16" s="99">
        <f t="shared" si="2"/>
        <v>1.2013607298163522E-2</v>
      </c>
      <c r="X16" s="95">
        <v>4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2" t="s">
        <v>42</v>
      </c>
      <c r="O17" s="93" t="s">
        <v>32</v>
      </c>
      <c r="P17" s="75">
        <v>1320</v>
      </c>
      <c r="Q17" s="76">
        <f>($P$14-P17)/$P$14</f>
        <v>0.88</v>
      </c>
      <c r="R17" s="77">
        <v>1417</v>
      </c>
      <c r="S17" s="78">
        <f>($R$14-R17)/$R$14</f>
        <v>0.87128712871287128</v>
      </c>
      <c r="T17" s="87">
        <v>505078.8</v>
      </c>
      <c r="U17" s="88">
        <v>1026152</v>
      </c>
      <c r="V17" s="98">
        <f t="shared" si="3"/>
        <v>1531230.8</v>
      </c>
      <c r="W17" s="99">
        <f>(V17-$V$14)/$V$14</f>
        <v>2.293282141403185E-2</v>
      </c>
      <c r="X17" s="96">
        <v>4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.75" thickBot="1" x14ac:dyDescent="0.4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61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3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2025-05-17T20:46:27Z</dcterms:modified>
</cp:coreProperties>
</file>