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codigo\resultados\Tabela-ret\"/>
    </mc:Choice>
  </mc:AlternateContent>
  <xr:revisionPtr revIDLastSave="0" documentId="13_ncr:1_{E3F56D7D-BBCD-47C6-9139-939EC5BD6056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S14" i="2"/>
  <c r="S15" i="2"/>
  <c r="S16" i="2"/>
  <c r="S17" i="2"/>
  <c r="S18" i="2"/>
  <c r="S19" i="2"/>
  <c r="Q14" i="2"/>
  <c r="Q15" i="2"/>
  <c r="Q16" i="2"/>
  <c r="Q18" i="2"/>
  <c r="Q19" i="2"/>
  <c r="Q17" i="2"/>
  <c r="V14" i="2"/>
  <c r="V15" i="2"/>
  <c r="W15" i="2" s="1"/>
  <c r="V16" i="2"/>
  <c r="W16" i="2" s="1"/>
  <c r="V17" i="2"/>
  <c r="W17" i="2" s="1"/>
  <c r="F31" i="2"/>
  <c r="G29" i="2" s="1"/>
  <c r="F23" i="2"/>
  <c r="G22" i="2" s="1"/>
  <c r="F39" i="2"/>
  <c r="G38" i="2" s="1"/>
  <c r="J37" i="2"/>
  <c r="J36" i="2"/>
  <c r="J29" i="2"/>
  <c r="J28" i="2"/>
  <c r="J21" i="2"/>
  <c r="J20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8" i="2"/>
  <c r="W18" i="2" s="1"/>
  <c r="G30" i="2"/>
  <c r="G31" i="2" s="1"/>
  <c r="G21" i="2"/>
  <c r="G23" i="2" s="1"/>
  <c r="V19" i="2"/>
  <c r="W19" i="2" s="1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<sst xmlns="http://schemas.openxmlformats.org/spreadsheetml/2006/main" count="201" uniqueCount="72">
  <si>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</si>
  <si>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</si>
  <si>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</si>
  <si>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</si>
  <si>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</si>
  <si>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</si>
  <si>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</si>
  <si>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</si>
  <si>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</si>
  <si>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</si>
  <si>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</si>
  <si>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</si>
  <si>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</si>
  <si>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</si>
  <si>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</si>
  <si>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</si>
  <si>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</si>
  <si>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</si>
  <si>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</si>
  <si>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</si>
  <si>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</si>
  <si>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</si>
  <si>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</si>
  <si>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</si>
  <si>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</si>
  <si>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</si>
  <si>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</si>
  <si>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</si>
  <si>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</si>
  <si>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</si>
  <si>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</si>
  <si>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</si>
  <si>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</si>
  <si>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</si>
  <si>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</si>
  <si>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</si>
  <si>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</si>
  <si>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</si>
  <si>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</si>
  <si>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</si>
  <si>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</si>
  <si>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</si>
  <si>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</si>
  <si>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</si>
  <si>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</si>
  <si>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</si>
  <si>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</si>
  <si>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</si>
  <si>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</si>
  <si>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</si>
  <si>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</si>
  <si>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</si>
  <si>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</si>
  <si>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</si>
  <si>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</si>
  <si>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</si>
  <si>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</si>
  <si>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</si>
  <si>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</si>
  <si>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</si>
  <si>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</si>
  <si>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</si>
  <si>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</si>
  <si>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</si>
  <si>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</si>
  <si>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</si>
  <si>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</si>
  <si>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</si>
  <si>
    <t>23x22</t>
  </si>
  <si>
    <t>15x18</t>
  </si>
  <si>
    <t>nota</t>
  </si>
  <si>
    <t>uso de memória atinge 4gb e tempo computacional de mais de 1 hora a partir de 15x18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</si>
</sst>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Resultados_New_Parameters!$P$14:$P$19</c:f>
              <c:numCache>
                <c:formatCode>#,##0</c:formatCode>
                <c:ptCount val="6"/>
                <c:pt idx="0">
                  <c:v>265144</c:v>
                </c:pt>
                <c:pt idx="1">
                  <c:v>141480</c:v>
                </c:pt>
                <c:pt idx="2">
                  <c:v>52400</c:v>
                </c:pt>
                <c:pt idx="3">
                  <c:v>25152</c:v>
                </c:pt>
                <c:pt idx="4">
                  <c:v>13100</c:v>
                </c:pt>
                <c:pt idx="5">
                  <c:v>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Resultados_New_Parameters!$R$14:$R$19</c:f>
              <c:numCache>
                <c:formatCode>#,##0</c:formatCode>
                <c:ptCount val="6"/>
                <c:pt idx="0">
                  <c:v>265161</c:v>
                </c:pt>
                <c:pt idx="1">
                  <c:v>141733</c:v>
                </c:pt>
                <c:pt idx="2">
                  <c:v>52823</c:v>
                </c:pt>
                <c:pt idx="3">
                  <c:v>25627</c:v>
                </c:pt>
                <c:pt idx="4">
                  <c:v>13598</c:v>
                </c:pt>
                <c:pt idx="5">
                  <c:v>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Resultados_New_Parameters!$Q$14:$Q$19</c:f>
              <c:numCache>
                <c:formatCode>0.0%</c:formatCode>
                <c:ptCount val="6"/>
                <c:pt idx="0">
                  <c:v>0</c:v>
                </c:pt>
                <c:pt idx="1">
                  <c:v>0.466403162055336</c:v>
                </c:pt>
                <c:pt idx="2">
                  <c:v>0.80237154150197632</c:v>
                </c:pt>
                <c:pt idx="3">
                  <c:v>0.90513833992094861</c:v>
                </c:pt>
                <c:pt idx="4">
                  <c:v>0.95059288537549402</c:v>
                </c:pt>
                <c:pt idx="5">
                  <c:v>0.97628458498023718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Resultados_New_Parameters!$S$14:$S$19</c:f>
              <c:numCache>
                <c:formatCode>0.0%</c:formatCode>
                <c:ptCount val="6"/>
                <c:pt idx="0">
                  <c:v>0</c:v>
                </c:pt>
                <c:pt idx="1">
                  <c:v>0.46548323471400394</c:v>
                </c:pt>
                <c:pt idx="2">
                  <c:v>0.80078895463510846</c:v>
                </c:pt>
                <c:pt idx="3">
                  <c:v>0.903353057199211</c:v>
                </c:pt>
                <c:pt idx="4">
                  <c:v>0.94871794871794868</c:v>
                </c:pt>
                <c:pt idx="5">
                  <c:v>0.97435897435897434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15x18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Resultados_New_Parameters!$W$14:$W$19</c:f>
              <c:numCache>
                <c:formatCode>0.00%</c:formatCode>
                <c:ptCount val="6"/>
                <c:pt idx="0">
                  <c:v>0</c:v>
                </c:pt>
                <c:pt idx="1">
                  <c:v>1.972895347905929E-3</c:v>
                </c:pt>
                <c:pt idx="2">
                  <c:v>1.010788220429585E-2</c:v>
                </c:pt>
                <c:pt idx="3">
                  <c:v>1.6186748425061185E-2</c:v>
                </c:pt>
                <c:pt idx="4">
                  <c:v>3.3179528061315376E-2</c:v>
                </c:pt>
                <c:pt idx="5">
                  <c:v>7.4996985933501306E-2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0</xdr:rowOff>
    </xdr:from>
    <xdr:to>
      <xdr:col>17</xdr:col>
      <xdr:colOff>495300</xdr:colOff>
      <xdr:row>29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20</xdr:row>
      <xdr:rowOff>7620</xdr:rowOff>
    </xdr:from>
    <xdr:to>
      <xdr:col>22</xdr:col>
      <xdr:colOff>403860</xdr:colOff>
      <xdr:row>29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19</xdr:row>
      <xdr:rowOff>182880</xdr:rowOff>
    </xdr:from>
    <xdr:to>
      <xdr:col>30</xdr:col>
      <xdr:colOff>358140</xdr:colOff>
      <xdr:row>29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I6" zoomScaleNormal="100" workbookViewId="0">
      <selection activeCell="Z19" sqref="Z19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  <c r="U5" t="s">
        <v>70</v>
      </c>
    </row>
    <row r="6" spans="3:31" x14ac:dyDescent="0.25">
      <c r="M6" s="68" t="s">
        <v>55</v>
      </c>
      <c r="U6" t="s">
        <v>71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0" t="s">
        <v>61</v>
      </c>
      <c r="O12" s="89" t="s">
        <v>62</v>
      </c>
      <c r="P12" s="70" t="s">
        <v>63</v>
      </c>
      <c r="Q12" s="71" t="s">
        <v>51</v>
      </c>
      <c r="R12" s="72" t="s">
        <v>63</v>
      </c>
      <c r="S12" s="73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M14" s="54"/>
      <c r="N14" s="111"/>
      <c r="O14" s="113" t="s">
        <v>68</v>
      </c>
      <c r="P14" s="74">
        <v>265144</v>
      </c>
      <c r="Q14" s="76">
        <f t="shared" ref="Q14:Q16" si="0">($P$14-P14)/$P$14</f>
        <v>0</v>
      </c>
      <c r="R14" s="57">
        <v>265161</v>
      </c>
      <c r="S14" s="78">
        <f t="shared" ref="S14:S18" si="1">($R$14-R14)/$R$14</f>
        <v>0</v>
      </c>
      <c r="T14" s="86">
        <v>1326401</v>
      </c>
      <c r="U14" s="27">
        <v>2182148</v>
      </c>
      <c r="V14" s="11">
        <f t="shared" ref="V14:V17" si="2">T14+U14</f>
        <v>3508549</v>
      </c>
      <c r="W14" s="99">
        <f t="shared" ref="W14:W18" si="3">(V14-$V$14)/$V$14</f>
        <v>0</v>
      </c>
      <c r="X14" s="112">
        <v>13</v>
      </c>
      <c r="AE14" s="55"/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111"/>
      <c r="O15" s="113" t="s">
        <v>69</v>
      </c>
      <c r="P15" s="74">
        <v>141480</v>
      </c>
      <c r="Q15" s="76">
        <f t="shared" si="0"/>
        <v>0.466403162055336</v>
      </c>
      <c r="R15" s="57">
        <v>141733</v>
      </c>
      <c r="S15" s="78">
        <f t="shared" si="1"/>
        <v>0.46548323471400394</v>
      </c>
      <c r="T15" s="86">
        <v>1326401</v>
      </c>
      <c r="U15" s="27">
        <v>2189070</v>
      </c>
      <c r="V15" s="11">
        <f t="shared" si="2"/>
        <v>3515471</v>
      </c>
      <c r="W15" s="99">
        <f t="shared" si="3"/>
        <v>1.972895347905929E-3</v>
      </c>
      <c r="X15" s="112">
        <v>12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18</v>
      </c>
      <c r="P16" s="74">
        <v>52400</v>
      </c>
      <c r="Q16" s="76">
        <f t="shared" si="0"/>
        <v>0.80237154150197632</v>
      </c>
      <c r="R16" s="57">
        <v>52823</v>
      </c>
      <c r="S16" s="78">
        <f t="shared" si="1"/>
        <v>0.80078895463510846</v>
      </c>
      <c r="T16" s="86">
        <v>1224370</v>
      </c>
      <c r="U16" s="27">
        <v>2319643</v>
      </c>
      <c r="V16" s="11">
        <f t="shared" si="2"/>
        <v>3544013</v>
      </c>
      <c r="W16" s="99">
        <f t="shared" si="3"/>
        <v>1.010788220429585E-2</v>
      </c>
      <c r="X16" s="95">
        <v>12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0" t="s">
        <v>42</v>
      </c>
      <c r="O17" s="91" t="s">
        <v>36</v>
      </c>
      <c r="P17" s="74">
        <v>25152</v>
      </c>
      <c r="Q17" s="76">
        <f>($P$14-P17)/$P$14</f>
        <v>0.90513833992094861</v>
      </c>
      <c r="R17" s="57">
        <v>25627</v>
      </c>
      <c r="S17" s="78">
        <f t="shared" si="1"/>
        <v>0.903353057199211</v>
      </c>
      <c r="T17" s="86">
        <v>1224370</v>
      </c>
      <c r="U17" s="27">
        <v>2340971</v>
      </c>
      <c r="V17" s="11">
        <f t="shared" si="2"/>
        <v>3565341</v>
      </c>
      <c r="W17" s="99">
        <f t="shared" si="3"/>
        <v>1.6186748425061185E-2</v>
      </c>
      <c r="X17" s="95">
        <v>12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N18" s="90" t="s">
        <v>42</v>
      </c>
      <c r="O18" s="91" t="s">
        <v>17</v>
      </c>
      <c r="P18" s="74">
        <v>13100</v>
      </c>
      <c r="Q18" s="76">
        <f t="shared" ref="Q18:Q19" si="4">($P$14-P18)/$P$14</f>
        <v>0.95059288537549402</v>
      </c>
      <c r="R18" s="57">
        <v>13598</v>
      </c>
      <c r="S18" s="78">
        <f t="shared" si="1"/>
        <v>0.94871794871794868</v>
      </c>
      <c r="T18" s="86">
        <v>1020308</v>
      </c>
      <c r="U18" s="27">
        <v>2604653</v>
      </c>
      <c r="V18" s="11">
        <f t="shared" ref="V18:V19" si="5">T18+U18</f>
        <v>3624961</v>
      </c>
      <c r="W18" s="99">
        <f t="shared" si="3"/>
        <v>3.3179528061315376E-2</v>
      </c>
      <c r="X18" s="95">
        <v>10</v>
      </c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N19" s="92" t="s">
        <v>42</v>
      </c>
      <c r="O19" s="93" t="s">
        <v>32</v>
      </c>
      <c r="P19" s="75">
        <v>6288</v>
      </c>
      <c r="Q19" s="76">
        <f t="shared" si="4"/>
        <v>0.97628458498023718</v>
      </c>
      <c r="R19" s="77">
        <v>6799</v>
      </c>
      <c r="S19" s="78">
        <f>($R$14-R19)/$R$14</f>
        <v>0.97435897435897434</v>
      </c>
      <c r="T19" s="87">
        <v>816246.6</v>
      </c>
      <c r="U19" s="88">
        <v>2955433</v>
      </c>
      <c r="V19" s="98">
        <f t="shared" si="5"/>
        <v>3771679.6</v>
      </c>
      <c r="W19" s="99">
        <f>(V19-$V$14)/$V$14</f>
        <v>7.4996985933501306E-2</v>
      </c>
      <c r="X19" s="96">
        <v>8</v>
      </c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" x14ac:dyDescent="0.3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54"/>
      <c r="AE28" s="55"/>
    </row>
    <row r="29" spans="5:31" ht="18.75" x14ac:dyDescent="0.3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M29" s="54"/>
      <c r="AE29" s="55"/>
    </row>
    <row r="30" spans="5:31" ht="15.75" thickBot="1" x14ac:dyDescent="0.3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  <c r="M30" s="61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3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2025-05-19T21:26:10Z</dcterms:modified>
</cp:coreProperties>
</file>