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\Documents\Mestrado\defesa\tabelas\resultados\"/>
    </mc:Choice>
  </mc:AlternateContent>
  <xr:revisionPtr revIDLastSave="0" documentId="13_ncr:1_{52197623-9031-4186-9F42-00FF26A4264F}" xr6:coauthVersionLast="47" xr6:coauthVersionMax="47" xr10:uidLastSave="{00000000-0000-0000-0000-000000000000}"/>
  <bookViews>
    <workbookView xWindow="-120" yWindow="-120" windowWidth="29040" windowHeight="15720" activeTab="1" xr2:uid="{6ADF6C42-5F4C-4506-AB53-70DD54B8C0B9}"/>
  </bookViews>
  <sheets>
    <sheet name="Resultados 1" sheetId="1" r:id="rId1"/>
    <sheet name="Resultados_New_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" i="2" l="1"/>
  <c r="W15" i="2"/>
  <c r="W16" i="2"/>
  <c r="W17" i="2"/>
  <c r="S18" i="2"/>
  <c r="S14" i="2"/>
  <c r="S15" i="2"/>
  <c r="S16" i="2"/>
  <c r="S17" i="2"/>
  <c r="Q14" i="2"/>
  <c r="Q15" i="2"/>
  <c r="Q16" i="2"/>
  <c r="Q17" i="2"/>
  <c r="Q18" i="2"/>
  <c r="W18" i="2"/>
  <c r="V14" i="2"/>
  <c r="V18" i="2"/>
  <c r="F31" i="2"/>
  <c r="G29" i="2" s="1"/>
  <c r="F23" i="2"/>
  <c r="G22" i="2" s="1"/>
  <c r="V15" i="2"/>
  <c r="F39" i="2"/>
  <c r="G38" i="2" s="1"/>
  <c r="J37" i="2"/>
  <c r="J36" i="2"/>
  <c r="J29" i="2"/>
  <c r="J28" i="2"/>
  <c r="J21" i="2"/>
  <c r="J20" i="2"/>
  <c r="F15" i="2"/>
  <c r="AG11" i="1"/>
  <c r="AB11" i="1"/>
  <c r="AB10" i="1"/>
  <c r="AB9" i="1"/>
  <c r="Z11" i="1"/>
  <c r="Z10" i="1"/>
  <c r="Z9" i="1"/>
  <c r="AG10" i="1"/>
  <c r="AG9" i="1"/>
  <c r="AE11" i="1"/>
  <c r="AE10" i="1"/>
  <c r="AE9" i="1"/>
  <c r="AE8" i="1"/>
  <c r="G37" i="2" l="1"/>
  <c r="G39" i="2" s="1"/>
  <c r="G40" i="2"/>
  <c r="V17" i="2"/>
  <c r="G30" i="2"/>
  <c r="G31" i="2" s="1"/>
  <c r="V16" i="2"/>
  <c r="G21" i="2"/>
  <c r="G23" i="2" s="1"/>
  <c r="G13" i="2"/>
  <c r="G14" i="2"/>
  <c r="G24" i="2"/>
  <c r="G32" i="2"/>
  <c r="L9" i="1"/>
  <c r="L8" i="1"/>
  <c r="O34" i="1"/>
  <c r="S32" i="1"/>
  <c r="S31" i="1"/>
  <c r="S16" i="1"/>
  <c r="S15" i="1"/>
  <c r="S24" i="1"/>
  <c r="S23" i="1"/>
  <c r="O10" i="1"/>
  <c r="O26" i="1"/>
  <c r="O18" i="1"/>
  <c r="O49" i="1"/>
  <c r="N48" i="1" s="1"/>
  <c r="O43" i="1"/>
  <c r="N42" i="1" s="1"/>
  <c r="G15" i="2" l="1"/>
  <c r="P34" i="1"/>
  <c r="L10" i="1"/>
  <c r="P18" i="1"/>
  <c r="P26" i="1"/>
  <c r="N47" i="1"/>
  <c r="N49" i="1" s="1"/>
  <c r="N41" i="1"/>
  <c r="N43" i="1" s="1"/>
  <c r="AE169" i="1"/>
  <c r="AD169" i="1"/>
  <c r="AC169" i="1"/>
  <c r="AA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L50" i="1" l="1"/>
</calcChain>
</file>

<file path=xl/sharedStrings.xml><?xml version="1.0" encoding="utf-8"?>
<sst xmlns="http://schemas.openxmlformats.org/spreadsheetml/2006/main" count="199" uniqueCount="69">
  <si>
    <t>PROTÓTIPOS</t>
  </si>
  <si>
    <t>Custo</t>
  </si>
  <si>
    <t>Transporte ($)</t>
  </si>
  <si>
    <t>25 Facilities ($)</t>
  </si>
  <si>
    <t>para 7 Facilities</t>
  </si>
  <si>
    <t>TRANSPORT_COST($)</t>
  </si>
  <si>
    <t>Size</t>
  </si>
  <si>
    <t>Demand</t>
  </si>
  <si>
    <t>$/m2</t>
  </si>
  <si>
    <t>Km to Mean</t>
  </si>
  <si>
    <t>Y</t>
  </si>
  <si>
    <t>X</t>
  </si>
  <si>
    <t>Id</t>
  </si>
  <si>
    <t>Normalizada</t>
  </si>
  <si>
    <t>Facilities</t>
  </si>
  <si>
    <t>Transp</t>
  </si>
  <si>
    <t>Total</t>
  </si>
  <si>
    <t>5x5</t>
  </si>
  <si>
    <t>10x10</t>
  </si>
  <si>
    <t>p = 11</t>
  </si>
  <si>
    <t>p = 9</t>
  </si>
  <si>
    <t>Facilites</t>
  </si>
  <si>
    <t>Dem</t>
  </si>
  <si>
    <t>Dist</t>
  </si>
  <si>
    <t>CF</t>
  </si>
  <si>
    <t>Binary:</t>
  </si>
  <si>
    <t>Constraints:</t>
  </si>
  <si>
    <t xml:space="preserve">Constraints: </t>
  </si>
  <si>
    <t xml:space="preserve">Binary: </t>
  </si>
  <si>
    <t>HEXAGONAL</t>
  </si>
  <si>
    <t xml:space="preserve">p = </t>
  </si>
  <si>
    <t>Custos</t>
  </si>
  <si>
    <t>3x4</t>
  </si>
  <si>
    <t>US$</t>
  </si>
  <si>
    <t>Variáveis e Restrições</t>
  </si>
  <si>
    <t>Modelo Matemático de Otimização</t>
  </si>
  <si>
    <t>6x8</t>
  </si>
  <si>
    <t>na Dimensão</t>
  </si>
  <si>
    <t>Redução</t>
  </si>
  <si>
    <t>do Modelo</t>
  </si>
  <si>
    <t>Grade</t>
  </si>
  <si>
    <t>Tipo</t>
  </si>
  <si>
    <t>Hexagonal</t>
  </si>
  <si>
    <t>Variáveis</t>
  </si>
  <si>
    <t>Restrições</t>
  </si>
  <si>
    <t>Custos de</t>
  </si>
  <si>
    <t>Transporte</t>
  </si>
  <si>
    <t>TOTAL</t>
  </si>
  <si>
    <t>No de</t>
  </si>
  <si>
    <t xml:space="preserve">Aumento </t>
  </si>
  <si>
    <t>de Custos</t>
  </si>
  <si>
    <t>Redução de</t>
  </si>
  <si>
    <t>Dimensionalidade</t>
  </si>
  <si>
    <t>Variação</t>
  </si>
  <si>
    <t>sq_meter_per_Unit &lt;- 5.6  # Vide Planilha “Cálculo de Ocupação do Armazém” ==&gt;&gt; 5,6m2/t</t>
  </si>
  <si>
    <t>Cost_per_sq_meter &lt;- 27  # Vide Planilha “Custo por ton - Base – CONAB” ==&gt;&gt; 27,00 $/m2/mês</t>
  </si>
  <si>
    <t>Cost_per_Unit &lt;- 31.83    # Vide Planilha “Custo por ton - Base – CONAB” ==&gt;&gt; 31,83 $/15 dias/t</t>
  </si>
  <si>
    <t>NOVOS PARÂMETROS UTILIZADOS</t>
  </si>
  <si>
    <t>RESULTADOS OBTIDOS - Experimento Piloto</t>
  </si>
  <si>
    <t>Facilities (p)</t>
  </si>
  <si>
    <t>CUSTO</t>
  </si>
  <si>
    <t>Tipo de</t>
  </si>
  <si>
    <t>Dimensão da</t>
  </si>
  <si>
    <t>Número de</t>
  </si>
  <si>
    <t xml:space="preserve">                     REDE SOM</t>
  </si>
  <si>
    <t xml:space="preserve">            MODELO MATEMÁTICO</t>
  </si>
  <si>
    <t xml:space="preserve">  SOLUÇÃO ÓTIMA:  CUSTOS</t>
  </si>
  <si>
    <t>SOL. ÓTIMA</t>
  </si>
  <si>
    <t>15x14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</si>
</sst>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000"/>
    <numFmt numFmtId="166" formatCode="0.000%"/>
    <numFmt numFmtId="167" formatCode="0.0000%"/>
  </numFmts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b/>
      <sz val="14"/>
      <name val="Aptos Narrow"/>
      <family val="2"/>
      <scheme val="minor"/>
    </font>
    <font>
      <b/>
      <sz val="11"/>
      <color rgb="FF000000"/>
      <name val="Segoe UI"/>
      <family val="2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rgb="FF000000"/>
      <name val="Segoe UI"/>
      <family val="2"/>
    </font>
    <font>
      <b/>
      <sz val="11"/>
      <color rgb="FFFF0000"/>
      <name val="Aptos Narrow"/>
      <family val="2"/>
      <scheme val="minor"/>
    </font>
    <font>
      <b/>
      <sz val="12"/>
      <color rgb="FF000000"/>
      <name val="Segoe UI"/>
      <family val="2"/>
    </font>
    <font>
      <sz val="12"/>
      <color theme="1"/>
      <name val="Aptos Narrow"/>
      <family val="2"/>
      <scheme val="minor"/>
    </font>
    <font>
      <sz val="7"/>
      <color rgb="FFFF0000"/>
      <name val="Segoe UI"/>
      <family val="2"/>
    </font>
    <font>
      <b/>
      <sz val="7"/>
      <color rgb="FFFF0000"/>
      <name val="Segoe UI"/>
      <family val="2"/>
    </font>
    <font>
      <i/>
      <sz val="11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i/>
      <sz val="14"/>
      <color rgb="FFFF0000"/>
      <name val="Aptos Narrow"/>
      <family val="2"/>
      <scheme val="minor"/>
    </font>
    <font>
      <b/>
      <i/>
      <u/>
      <sz val="12"/>
      <color rgb="FFFF0000"/>
      <name val="Aptos Narrow"/>
      <family val="2"/>
      <scheme val="minor"/>
    </font>
    <font>
      <b/>
      <i/>
      <u/>
      <sz val="14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3" fillId="3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3" fontId="4" fillId="2" borderId="1" xfId="0" applyNumberFormat="1" applyFont="1" applyFill="1" applyBorder="1" applyAlignment="1">
      <alignment horizontal="right" vertical="center"/>
    </xf>
    <xf numFmtId="0" fontId="0" fillId="4" borderId="0" xfId="0" applyFill="1"/>
    <xf numFmtId="0" fontId="5" fillId="4" borderId="0" xfId="0" applyFont="1" applyFill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6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4" fontId="4" fillId="2" borderId="1" xfId="0" applyNumberFormat="1" applyFont="1" applyFill="1" applyBorder="1" applyAlignment="1">
      <alignment horizontal="right" vertical="center"/>
    </xf>
    <xf numFmtId="4" fontId="2" fillId="0" borderId="0" xfId="0" applyNumberFormat="1" applyFont="1"/>
    <xf numFmtId="4" fontId="10" fillId="0" borderId="0" xfId="0" applyNumberFormat="1" applyFont="1"/>
    <xf numFmtId="0" fontId="11" fillId="4" borderId="0" xfId="0" applyFont="1" applyFill="1" applyAlignment="1">
      <alignment horizontal="left" vertical="center"/>
    </xf>
    <xf numFmtId="0" fontId="12" fillId="4" borderId="0" xfId="0" applyFont="1" applyFill="1"/>
    <xf numFmtId="3" fontId="13" fillId="2" borderId="1" xfId="0" applyNumberFormat="1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/>
    </xf>
    <xf numFmtId="4" fontId="13" fillId="2" borderId="1" xfId="0" applyNumberFormat="1" applyFont="1" applyFill="1" applyBorder="1" applyAlignment="1">
      <alignment horizontal="right" vertical="center"/>
    </xf>
    <xf numFmtId="2" fontId="4" fillId="2" borderId="1" xfId="0" applyNumberFormat="1" applyFont="1" applyFill="1" applyBorder="1" applyAlignment="1">
      <alignment horizontal="right" vertical="center"/>
    </xf>
    <xf numFmtId="2" fontId="13" fillId="2" borderId="1" xfId="0" applyNumberFormat="1" applyFont="1" applyFill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64" fontId="7" fillId="4" borderId="0" xfId="1" applyNumberFormat="1" applyFont="1" applyFill="1"/>
    <xf numFmtId="4" fontId="0" fillId="4" borderId="0" xfId="0" applyNumberFormat="1" applyFill="1"/>
    <xf numFmtId="0" fontId="8" fillId="4" borderId="0" xfId="0" applyFont="1" applyFill="1"/>
    <xf numFmtId="4" fontId="2" fillId="4" borderId="0" xfId="0" applyNumberFormat="1" applyFont="1" applyFill="1"/>
    <xf numFmtId="4" fontId="0" fillId="0" borderId="0" xfId="0" applyNumberFormat="1"/>
    <xf numFmtId="0" fontId="19" fillId="0" borderId="0" xfId="0" applyFont="1" applyAlignment="1">
      <alignment horizontal="center"/>
    </xf>
    <xf numFmtId="4" fontId="20" fillId="0" borderId="0" xfId="0" applyNumberFormat="1" applyFont="1" applyAlignment="1">
      <alignment horizontal="center"/>
    </xf>
    <xf numFmtId="0" fontId="0" fillId="5" borderId="0" xfId="0" applyFill="1"/>
    <xf numFmtId="14" fontId="17" fillId="5" borderId="0" xfId="0" applyNumberFormat="1" applyFont="1" applyFill="1" applyAlignment="1">
      <alignment horizontal="center"/>
    </xf>
    <xf numFmtId="0" fontId="18" fillId="5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4" fontId="0" fillId="5" borderId="0" xfId="0" applyNumberFormat="1" applyFill="1"/>
    <xf numFmtId="4" fontId="0" fillId="5" borderId="0" xfId="0" applyNumberFormat="1" applyFill="1" applyAlignment="1">
      <alignment horizontal="right"/>
    </xf>
    <xf numFmtId="4" fontId="2" fillId="5" borderId="0" xfId="0" applyNumberFormat="1" applyFont="1" applyFill="1"/>
    <xf numFmtId="4" fontId="16" fillId="5" borderId="0" xfId="0" applyNumberFormat="1" applyFont="1" applyFill="1"/>
    <xf numFmtId="0" fontId="8" fillId="5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center"/>
    </xf>
    <xf numFmtId="166" fontId="0" fillId="5" borderId="0" xfId="1" applyNumberFormat="1" applyFont="1" applyFill="1"/>
    <xf numFmtId="165" fontId="0" fillId="5" borderId="0" xfId="0" applyNumberFormat="1" applyFill="1"/>
    <xf numFmtId="166" fontId="21" fillId="4" borderId="0" xfId="1" applyNumberFormat="1" applyFont="1" applyFill="1"/>
    <xf numFmtId="0" fontId="23" fillId="4" borderId="0" xfId="0" applyFont="1" applyFill="1" applyAlignment="1">
      <alignment horizontal="center"/>
    </xf>
    <xf numFmtId="0" fontId="24" fillId="4" borderId="0" xfId="0" applyFont="1" applyFill="1" applyAlignment="1">
      <alignment horizontal="left"/>
    </xf>
    <xf numFmtId="0" fontId="22" fillId="5" borderId="0" xfId="0" applyFont="1" applyFill="1" applyAlignment="1">
      <alignment horizontal="right"/>
    </xf>
    <xf numFmtId="0" fontId="22" fillId="5" borderId="0" xfId="0" applyFont="1" applyFill="1" applyAlignment="1">
      <alignment horizontal="center"/>
    </xf>
    <xf numFmtId="164" fontId="10" fillId="5" borderId="0" xfId="1" applyNumberFormat="1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167" fontId="21" fillId="4" borderId="0" xfId="1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3" fontId="0" fillId="0" borderId="0" xfId="0" applyNumberFormat="1"/>
    <xf numFmtId="3" fontId="2" fillId="0" borderId="0" xfId="0" applyNumberFormat="1" applyFont="1" applyAlignment="1">
      <alignment horizontal="center"/>
    </xf>
    <xf numFmtId="164" fontId="10" fillId="0" borderId="0" xfId="1" applyNumberFormat="1" applyFont="1" applyBorder="1"/>
    <xf numFmtId="167" fontId="10" fillId="0" borderId="0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7" fillId="5" borderId="0" xfId="1" applyNumberFormat="1" applyFont="1" applyFill="1" applyAlignment="1">
      <alignment horizontal="center"/>
    </xf>
    <xf numFmtId="10" fontId="26" fillId="4" borderId="0" xfId="1" applyNumberFormat="1" applyFont="1" applyFill="1" applyAlignment="1">
      <alignment horizontal="left"/>
    </xf>
    <xf numFmtId="10" fontId="21" fillId="4" borderId="0" xfId="1" applyNumberFormat="1" applyFont="1" applyFill="1" applyAlignment="1">
      <alignment horizontal="left"/>
    </xf>
    <xf numFmtId="14" fontId="27" fillId="4" borderId="0" xfId="0" applyNumberFormat="1" applyFont="1" applyFill="1" applyAlignment="1">
      <alignment horizontal="center"/>
    </xf>
    <xf numFmtId="0" fontId="10" fillId="0" borderId="0" xfId="0" applyFont="1"/>
    <xf numFmtId="14" fontId="28" fillId="4" borderId="0" xfId="0" applyNumberFormat="1" applyFont="1" applyFill="1" applyAlignment="1">
      <alignment horizontal="left"/>
    </xf>
    <xf numFmtId="164" fontId="10" fillId="0" borderId="0" xfId="1" applyNumberFormat="1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3" fontId="0" fillId="0" borderId="13" xfId="0" applyNumberFormat="1" applyBorder="1"/>
    <xf numFmtId="164" fontId="10" fillId="0" borderId="14" xfId="1" applyNumberFormat="1" applyFont="1" applyBorder="1" applyAlignment="1">
      <alignment horizontal="center"/>
    </xf>
    <xf numFmtId="3" fontId="0" fillId="0" borderId="15" xfId="0" applyNumberFormat="1" applyBorder="1"/>
    <xf numFmtId="3" fontId="0" fillId="0" borderId="16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" fontId="0" fillId="0" borderId="13" xfId="0" applyNumberFormat="1" applyBorder="1"/>
    <xf numFmtId="4" fontId="0" fillId="0" borderId="15" xfId="0" applyNumberFormat="1" applyBorder="1"/>
    <xf numFmtId="4" fontId="0" fillId="0" borderId="16" xfId="0" applyNumberFormat="1" applyBorder="1"/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7" xfId="0" applyBorder="1" applyAlignment="1">
      <alignment horizontal="center"/>
    </xf>
    <xf numFmtId="0" fontId="2" fillId="0" borderId="18" xfId="0" applyFont="1" applyBorder="1"/>
    <xf numFmtId="3" fontId="2" fillId="0" borderId="14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center"/>
    </xf>
    <xf numFmtId="0" fontId="0" fillId="0" borderId="12" xfId="0" applyBorder="1"/>
    <xf numFmtId="10" fontId="10" fillId="0" borderId="14" xfId="1" applyNumberFormat="1" applyFont="1" applyBorder="1" applyAlignment="1">
      <alignment horizontal="center"/>
    </xf>
    <xf numFmtId="4" fontId="2" fillId="0" borderId="16" xfId="0" applyNumberFormat="1" applyFont="1" applyBorder="1"/>
    <xf numFmtId="0" fontId="0" fillId="0" borderId="10" xfId="0" applyBorder="1"/>
    <xf numFmtId="0" fontId="0" fillId="0" borderId="11" xfId="0" applyBorder="1"/>
    <xf numFmtId="0" fontId="2" fillId="0" borderId="11" xfId="0" applyFont="1" applyBorder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Dimensionalidade do</a:t>
            </a:r>
            <a:r>
              <a:rPr lang="pt-BR" sz="1100" b="1" baseline="0"/>
              <a:t> Modelo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1'!$Y$7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1'!$X$8:$X$11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'Resultados 1'!$Y$8:$Y$11</c:f>
              <c:numCache>
                <c:formatCode>#,##0</c:formatCode>
                <c:ptCount val="4"/>
                <c:pt idx="0">
                  <c:v>11000</c:v>
                </c:pt>
                <c:pt idx="1">
                  <c:v>5280</c:v>
                </c:pt>
                <c:pt idx="2">
                  <c:v>2750</c:v>
                </c:pt>
                <c:pt idx="3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695-9772-150CE77FB0FC}"/>
            </c:ext>
          </c:extLst>
        </c:ser>
        <c:ser>
          <c:idx val="1"/>
          <c:order val="1"/>
          <c:tx>
            <c:strRef>
              <c:f>'Resultados 1'!$AA$7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1'!$X$8:$X$11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'Resultados 1'!$AA$8:$AA$11</c:f>
              <c:numCache>
                <c:formatCode>#,##0</c:formatCode>
                <c:ptCount val="4"/>
                <c:pt idx="0">
                  <c:v>11009</c:v>
                </c:pt>
                <c:pt idx="1">
                  <c:v>5341</c:v>
                </c:pt>
                <c:pt idx="2">
                  <c:v>2834</c:v>
                </c:pt>
                <c:pt idx="3">
                  <c:v>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E-4695-9772-150CE77F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REDUÇÃO de Dimensionalidade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1'!$Y$7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1'!$Z$9:$Z$11</c:f>
              <c:numCache>
                <c:formatCode>0.0%</c:formatCode>
                <c:ptCount val="3"/>
                <c:pt idx="0">
                  <c:v>0.52</c:v>
                </c:pt>
                <c:pt idx="1">
                  <c:v>0.75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A-4E03-AFFE-B7839942D0C2}"/>
            </c:ext>
          </c:extLst>
        </c:ser>
        <c:ser>
          <c:idx val="1"/>
          <c:order val="1"/>
          <c:tx>
            <c:strRef>
              <c:f>'Resultados 1'!$AA$7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1'!$AB$9:$AB$11</c:f>
              <c:numCache>
                <c:formatCode>0.0%</c:formatCode>
                <c:ptCount val="3"/>
                <c:pt idx="0">
                  <c:v>0.5144545454545455</c:v>
                </c:pt>
                <c:pt idx="1">
                  <c:v>0.74236363636363634</c:v>
                </c:pt>
                <c:pt idx="2">
                  <c:v>0.87118181818181817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A-4E03-AFFE-B7839942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Aumento do Custo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1'!$AG$9:$AG$11</c:f>
              <c:numCache>
                <c:formatCode>0.0000%</c:formatCode>
                <c:ptCount val="3"/>
                <c:pt idx="0">
                  <c:v>8.5196611676398705E-4</c:v>
                </c:pt>
                <c:pt idx="1">
                  <c:v>1.1586348644994016E-2</c:v>
                </c:pt>
                <c:pt idx="2">
                  <c:v>8.4374415898416065E-3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A-4AC9-BE6E-E61A7442E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Dimensionalidade do</a:t>
            </a:r>
            <a:r>
              <a:rPr lang="pt-BR" sz="1100" b="1" baseline="0"/>
              <a:t> Modelo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Resultados_New_Parameters!$P$13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Resultados_New_Parameters!$O$14:$O$18</c:f>
              <c:strCache>
                <c:ptCount val="5"/>
                <c:pt idx="0">
                  <c:v>15x14</c:v>
                </c:pt>
                <c:pt idx="1">
                  <c:v>10x10</c:v>
                </c:pt>
                <c:pt idx="2">
                  <c:v>6x8</c:v>
                </c:pt>
                <c:pt idx="3">
                  <c:v>5x5</c:v>
                </c:pt>
                <c:pt idx="4">
                  <c:v>3x4</c:v>
                </c:pt>
              </c:strCache>
            </c:strRef>
          </c:cat>
          <c:val>
            <c:numRef>
              <c:f>Resultados_New_Parameters!$P$14:$P$18</c:f>
              <c:numCache>
                <c:formatCode>#,##0</c:formatCode>
                <c:ptCount val="5"/>
                <c:pt idx="0" formatCode="General">
                  <c:v>43472</c:v>
                </c:pt>
                <c:pt idx="1">
                  <c:v>20900</c:v>
                </c:pt>
                <c:pt idx="2">
                  <c:v>10032</c:v>
                </c:pt>
                <c:pt idx="3">
                  <c:v>5225</c:v>
                </c:pt>
                <c:pt idx="4">
                  <c:v>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0-42A3-84F1-A577B98AFB14}"/>
            </c:ext>
          </c:extLst>
        </c:ser>
        <c:ser>
          <c:idx val="1"/>
          <c:order val="1"/>
          <c:tx>
            <c:strRef>
              <c:f>Resultados_New_Parameters!$R$13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Resultados_New_Parameters!$O$14:$O$18</c:f>
              <c:strCache>
                <c:ptCount val="5"/>
                <c:pt idx="0">
                  <c:v>15x14</c:v>
                </c:pt>
                <c:pt idx="1">
                  <c:v>10x10</c:v>
                </c:pt>
                <c:pt idx="2">
                  <c:v>6x8</c:v>
                </c:pt>
                <c:pt idx="3">
                  <c:v>5x5</c:v>
                </c:pt>
                <c:pt idx="4">
                  <c:v>3x4</c:v>
                </c:pt>
              </c:strCache>
            </c:strRef>
          </c:cat>
          <c:val>
            <c:numRef>
              <c:f>Resultados_New_Parameters!$R$14:$R$18</c:f>
              <c:numCache>
                <c:formatCode>#,##0</c:formatCode>
                <c:ptCount val="5"/>
                <c:pt idx="0" formatCode="General">
                  <c:v>43472</c:v>
                </c:pt>
                <c:pt idx="1">
                  <c:v>21008</c:v>
                </c:pt>
                <c:pt idx="2">
                  <c:v>10192</c:v>
                </c:pt>
                <c:pt idx="3">
                  <c:v>5408</c:v>
                </c:pt>
                <c:pt idx="4">
                  <c:v>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0-42A3-84F1-A577B98A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REDUÇÃO de Dimensionalidade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Resultados_New_Parameters!$P$13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Resultados_New_Parameters!$O$14:$O$18</c:f>
              <c:strCache>
                <c:ptCount val="5"/>
                <c:pt idx="0">
                  <c:v>15x14</c:v>
                </c:pt>
                <c:pt idx="1">
                  <c:v>10x10</c:v>
                </c:pt>
                <c:pt idx="2">
                  <c:v>6x8</c:v>
                </c:pt>
                <c:pt idx="3">
                  <c:v>5x5</c:v>
                </c:pt>
                <c:pt idx="4">
                  <c:v>3x4</c:v>
                </c:pt>
              </c:strCache>
            </c:strRef>
          </c:cat>
          <c:val>
            <c:numRef>
              <c:f>Resultados_New_Parameters!$Q$14:$Q$18</c:f>
              <c:numCache>
                <c:formatCode>0.0%</c:formatCode>
                <c:ptCount val="5"/>
                <c:pt idx="0">
                  <c:v>0</c:v>
                </c:pt>
                <c:pt idx="1">
                  <c:v>0.51923076923076927</c:v>
                </c:pt>
                <c:pt idx="2">
                  <c:v>0.76923076923076927</c:v>
                </c:pt>
                <c:pt idx="3">
                  <c:v>0.87980769230769229</c:v>
                </c:pt>
                <c:pt idx="4">
                  <c:v>0.94230769230769229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4-4B99-B08D-503A76887A3B}"/>
            </c:ext>
          </c:extLst>
        </c:ser>
        <c:ser>
          <c:idx val="1"/>
          <c:order val="1"/>
          <c:tx>
            <c:strRef>
              <c:f>Resultados_New_Parameters!$R$13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Resultados_New_Parameters!$O$14:$O$18</c:f>
              <c:strCache>
                <c:ptCount val="5"/>
                <c:pt idx="0">
                  <c:v>15x14</c:v>
                </c:pt>
                <c:pt idx="1">
                  <c:v>10x10</c:v>
                </c:pt>
                <c:pt idx="2">
                  <c:v>6x8</c:v>
                </c:pt>
                <c:pt idx="3">
                  <c:v>5x5</c:v>
                </c:pt>
                <c:pt idx="4">
                  <c:v>3x4</c:v>
                </c:pt>
              </c:strCache>
            </c:strRef>
          </c:cat>
          <c:val>
            <c:numRef>
              <c:f>Resultados_New_Parameters!$S$14:$S$18</c:f>
              <c:numCache>
                <c:formatCode>#,#00%</c:formatCode>
                <c:ptCount val="5"/>
                <c:pt idx="0">
                  <c:v>0</c:v>
                </c:pt>
                <c:pt idx="1">
                  <c:v>0.51674641148325362</c:v>
                </c:pt>
                <c:pt idx="2">
                  <c:v>0.76555023923444976</c:v>
                </c:pt>
                <c:pt idx="3">
                  <c:v>0.87559808612440193</c:v>
                </c:pt>
                <c:pt idx="4">
                  <c:v>0.93779904306220097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4-4B99-B08D-503A7688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Variação do Custo Total em Relação à maior Dimensionalidade</a:t>
            </a:r>
          </a:p>
        </c:rich>
      </c:tx>
      <c:layout>
        <c:manualLayout>
          <c:xMode val="edge"/>
          <c:yMode val="edge"/>
          <c:x val="0.15599293419115293"/>
          <c:y val="2.5204788909892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Resultados_New_Parameters!$O$14:$O$18</c:f>
              <c:strCache>
                <c:ptCount val="5"/>
                <c:pt idx="0">
                  <c:v>15x14</c:v>
                </c:pt>
                <c:pt idx="1">
                  <c:v>10x10</c:v>
                </c:pt>
                <c:pt idx="2">
                  <c:v>6x8</c:v>
                </c:pt>
                <c:pt idx="3">
                  <c:v>5x5</c:v>
                </c:pt>
                <c:pt idx="4">
                  <c:v>3x4</c:v>
                </c:pt>
              </c:strCache>
            </c:strRef>
          </c:cat>
          <c:val>
            <c:numRef>
              <c:f>Resultados_New_Parameters!$W$14:$W$18</c:f>
              <c:numCache>
                <c:formatCode>0.00%</c:formatCode>
                <c:ptCount val="5"/>
                <c:pt idx="0">
                  <c:v>0</c:v>
                </c:pt>
                <c:pt idx="1">
                  <c:v>1.0033889082757532E-2</c:v>
                </c:pt>
                <c:pt idx="2">
                  <c:v>1.4152012944882263E-2</c:v>
                </c:pt>
                <c:pt idx="3">
                  <c:v>1.2836472983980217E-2</c:v>
                </c:pt>
                <c:pt idx="4">
                  <c:v>5.9244094700233695E-2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1-420E-9345-25F0ADD7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53340</xdr:colOff>
      <xdr:row>12</xdr:row>
      <xdr:rowOff>68580</xdr:rowOff>
    </xdr:from>
    <xdr:to>
      <xdr:col>26</xdr:col>
      <xdr:colOff>495300</xdr:colOff>
      <xdr:row>22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FCED70-C0F7-4B44-8252-1343C8EAF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792480</xdr:colOff>
      <xdr:row>12</xdr:row>
      <xdr:rowOff>114300</xdr:rowOff>
    </xdr:from>
    <xdr:to>
      <xdr:col>31</xdr:col>
      <xdr:colOff>403860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91F2F4-B76E-4C5E-B0A4-96D2BB07A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434340</xdr:colOff>
      <xdr:row>11</xdr:row>
      <xdr:rowOff>182880</xdr:rowOff>
    </xdr:from>
    <xdr:to>
      <xdr:col>38</xdr:col>
      <xdr:colOff>594360</xdr:colOff>
      <xdr:row>21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65F575-5025-429E-9D29-41884F6B5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19</xdr:row>
      <xdr:rowOff>0</xdr:rowOff>
    </xdr:from>
    <xdr:to>
      <xdr:col>17</xdr:col>
      <xdr:colOff>495300</xdr:colOff>
      <xdr:row>28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B4044B-10BF-4AEF-AFD7-033D5F6C8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792480</xdr:colOff>
      <xdr:row>19</xdr:row>
      <xdr:rowOff>7620</xdr:rowOff>
    </xdr:from>
    <xdr:to>
      <xdr:col>22</xdr:col>
      <xdr:colOff>403860</xdr:colOff>
      <xdr:row>28</xdr:row>
      <xdr:rowOff>186690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5820A3-F410-49C6-B21F-90E0A4465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601980</xdr:colOff>
      <xdr:row>18</xdr:row>
      <xdr:rowOff>182880</xdr:rowOff>
    </xdr:from>
    <xdr:to>
      <xdr:col>30</xdr:col>
      <xdr:colOff>358140</xdr:colOff>
      <xdr:row>28</xdr:row>
      <xdr:rowOff>163830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36D2A9-39F5-4F2F-9AC6-DB17E441C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E250-B22A-4353-AB2F-3509AC766A37}">
  <dimension ref="D3:AN169"/>
  <sheetViews>
    <sheetView topLeftCell="V1" workbookViewId="0">
      <selection activeCell="AD3" sqref="AD3"/>
    </sheetView>
  </sheetViews>
  <sheetFormatPr defaultRowHeight="15" x14ac:dyDescent="0.25"/>
  <cols>
    <col min="3" max="3" width="8.85546875" customWidth="1"/>
    <col min="5" max="5" width="11.7109375" bestFit="1" customWidth="1"/>
    <col min="6" max="7" width="10.140625" bestFit="1" customWidth="1"/>
    <col min="8" max="12" width="11.7109375" bestFit="1" customWidth="1"/>
    <col min="13" max="13" width="10.140625" bestFit="1" customWidth="1"/>
    <col min="14" max="17" width="11.7109375" bestFit="1" customWidth="1"/>
    <col min="18" max="18" width="11.28515625" bestFit="1" customWidth="1"/>
    <col min="19" max="25" width="11.7109375" bestFit="1" customWidth="1"/>
    <col min="26" max="26" width="14.28515625" bestFit="1" customWidth="1"/>
    <col min="27" max="27" width="11.7109375" bestFit="1" customWidth="1"/>
    <col min="28" max="28" width="14.7109375" customWidth="1"/>
    <col min="29" max="31" width="11.7109375" bestFit="1" customWidth="1"/>
  </cols>
  <sheetData>
    <row r="3" spans="12:40" x14ac:dyDescent="0.25">
      <c r="N3" s="30"/>
      <c r="O3" s="30"/>
      <c r="P3" s="30"/>
      <c r="Q3" s="30"/>
      <c r="R3" s="30"/>
      <c r="S3" s="30"/>
      <c r="T3" s="30"/>
      <c r="U3" s="30"/>
    </row>
    <row r="4" spans="12:40" ht="15.75" thickBot="1" x14ac:dyDescent="0.3">
      <c r="N4" s="30"/>
      <c r="O4" s="31">
        <v>45487</v>
      </c>
      <c r="P4" s="30"/>
      <c r="Q4" s="30"/>
      <c r="R4" s="30"/>
      <c r="S4" s="30"/>
      <c r="T4" s="30"/>
      <c r="U4" s="30"/>
    </row>
    <row r="5" spans="12:40" ht="18.75" x14ac:dyDescent="0.3">
      <c r="L5" s="28" t="s">
        <v>33</v>
      </c>
      <c r="N5" s="30"/>
      <c r="O5" s="30"/>
      <c r="P5" s="30"/>
      <c r="Q5" s="45" t="s">
        <v>35</v>
      </c>
      <c r="R5" s="4"/>
      <c r="S5" s="4"/>
      <c r="T5" s="4"/>
      <c r="U5" s="30"/>
      <c r="V5" s="51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3"/>
    </row>
    <row r="6" spans="12:40" ht="18.75" x14ac:dyDescent="0.3">
      <c r="L6" s="29">
        <v>5.5</v>
      </c>
      <c r="N6" s="30"/>
      <c r="O6" s="32" t="s">
        <v>29</v>
      </c>
      <c r="P6" s="30"/>
      <c r="Q6" s="45" t="s">
        <v>34</v>
      </c>
      <c r="R6" s="4"/>
      <c r="S6" s="4"/>
      <c r="T6" s="4"/>
      <c r="U6" s="30"/>
      <c r="V6" s="54"/>
      <c r="Z6" s="28" t="s">
        <v>51</v>
      </c>
      <c r="AB6" s="28" t="s">
        <v>51</v>
      </c>
      <c r="AC6" s="6" t="s">
        <v>45</v>
      </c>
      <c r="AD6" s="6" t="s">
        <v>45</v>
      </c>
      <c r="AE6" s="6" t="s">
        <v>45</v>
      </c>
      <c r="AF6" s="6" t="s">
        <v>48</v>
      </c>
      <c r="AG6" s="6" t="s">
        <v>49</v>
      </c>
      <c r="AN6" s="55"/>
    </row>
    <row r="7" spans="12:40" ht="21" x14ac:dyDescent="0.35">
      <c r="L7" s="28" t="s">
        <v>33</v>
      </c>
      <c r="N7" s="32" t="s">
        <v>31</v>
      </c>
      <c r="O7" s="44" t="s">
        <v>18</v>
      </c>
      <c r="P7" s="30"/>
      <c r="Q7" s="46" t="s">
        <v>25</v>
      </c>
      <c r="R7" s="47">
        <v>11000</v>
      </c>
      <c r="S7" s="30"/>
      <c r="T7" s="30"/>
      <c r="U7" s="30"/>
      <c r="V7" s="54"/>
      <c r="W7" s="6" t="s">
        <v>41</v>
      </c>
      <c r="X7" s="6" t="s">
        <v>40</v>
      </c>
      <c r="Y7" s="6" t="s">
        <v>43</v>
      </c>
      <c r="Z7" s="28" t="s">
        <v>52</v>
      </c>
      <c r="AA7" s="6" t="s">
        <v>44</v>
      </c>
      <c r="AB7" s="28" t="s">
        <v>52</v>
      </c>
      <c r="AC7" s="6" t="s">
        <v>14</v>
      </c>
      <c r="AD7" s="6" t="s">
        <v>46</v>
      </c>
      <c r="AE7" s="6" t="s">
        <v>47</v>
      </c>
      <c r="AF7" s="6" t="s">
        <v>14</v>
      </c>
      <c r="AG7" s="6" t="s">
        <v>50</v>
      </c>
      <c r="AN7" s="55"/>
    </row>
    <row r="8" spans="12:40" ht="18.75" x14ac:dyDescent="0.3">
      <c r="L8" s="27">
        <f>O8/$L$6</f>
        <v>386649.45454545453</v>
      </c>
      <c r="N8" s="34" t="s">
        <v>21</v>
      </c>
      <c r="O8" s="35">
        <v>2126572</v>
      </c>
      <c r="P8" s="30"/>
      <c r="Q8" s="46" t="s">
        <v>26</v>
      </c>
      <c r="R8" s="47">
        <v>11009</v>
      </c>
      <c r="S8" s="30"/>
      <c r="T8" s="30"/>
      <c r="U8" s="30"/>
      <c r="V8" s="54"/>
      <c r="W8" t="s">
        <v>42</v>
      </c>
      <c r="X8" s="56" t="s">
        <v>18</v>
      </c>
      <c r="Y8" s="57">
        <v>11000</v>
      </c>
      <c r="Z8" s="57"/>
      <c r="AA8" s="57">
        <v>11009</v>
      </c>
      <c r="AB8" s="57"/>
      <c r="AC8" s="27">
        <v>2126572</v>
      </c>
      <c r="AD8" s="27">
        <v>792440.8</v>
      </c>
      <c r="AE8" s="27">
        <f>AC8+AD8</f>
        <v>2919012.8</v>
      </c>
      <c r="AF8" s="58">
        <v>1</v>
      </c>
      <c r="AN8" s="55"/>
    </row>
    <row r="9" spans="12:40" x14ac:dyDescent="0.25">
      <c r="L9" s="27">
        <f>O9/$L$6</f>
        <v>144080.14545454548</v>
      </c>
      <c r="N9" s="34" t="s">
        <v>15</v>
      </c>
      <c r="O9" s="36">
        <v>792440.8</v>
      </c>
      <c r="P9" s="30"/>
      <c r="Q9" s="30">
        <v>350.5804</v>
      </c>
      <c r="R9" s="30" t="s">
        <v>23</v>
      </c>
      <c r="S9" s="30"/>
      <c r="T9" s="30"/>
      <c r="U9" s="30"/>
      <c r="V9" s="54"/>
      <c r="W9" t="s">
        <v>42</v>
      </c>
      <c r="X9" s="56" t="s">
        <v>36</v>
      </c>
      <c r="Y9" s="57">
        <v>5280</v>
      </c>
      <c r="Z9" s="59">
        <f>($Y$8-Y9)/$Y$8</f>
        <v>0.52</v>
      </c>
      <c r="AA9" s="57">
        <v>5341</v>
      </c>
      <c r="AB9" s="59">
        <f>($Y$8-AA9)/$Y$8</f>
        <v>0.5144545454545455</v>
      </c>
      <c r="AC9" s="27">
        <v>2126572</v>
      </c>
      <c r="AD9" s="27">
        <v>794927.7</v>
      </c>
      <c r="AE9" s="27">
        <f>AC9+AD9</f>
        <v>2921499.7</v>
      </c>
      <c r="AF9" s="58">
        <v>1</v>
      </c>
      <c r="AG9" s="60">
        <f>(AE9-$AE$8)/$AE$8</f>
        <v>8.5196611676398705E-4</v>
      </c>
      <c r="AN9" s="55"/>
    </row>
    <row r="10" spans="12:40" x14ac:dyDescent="0.25">
      <c r="L10" s="11">
        <f>L8+L9</f>
        <v>530729.6</v>
      </c>
      <c r="N10" s="33" t="s">
        <v>16</v>
      </c>
      <c r="O10" s="37">
        <f>O8+O9</f>
        <v>2919012.8</v>
      </c>
      <c r="P10" s="30"/>
      <c r="Q10" s="30">
        <v>150.39500000000001</v>
      </c>
      <c r="R10" s="30" t="s">
        <v>22</v>
      </c>
      <c r="S10" s="30"/>
      <c r="T10" s="30"/>
      <c r="U10" s="30"/>
      <c r="V10" s="54"/>
      <c r="W10" t="s">
        <v>42</v>
      </c>
      <c r="X10" s="56" t="s">
        <v>17</v>
      </c>
      <c r="Y10" s="57">
        <v>2750</v>
      </c>
      <c r="Z10" s="59">
        <f>($Y$8-Y10)/$Y$8</f>
        <v>0.75</v>
      </c>
      <c r="AA10" s="57">
        <v>2834</v>
      </c>
      <c r="AB10" s="59">
        <f>($Y$8-AA10)/$Y$8</f>
        <v>0.74236363636363634</v>
      </c>
      <c r="AC10" s="27">
        <v>2126572</v>
      </c>
      <c r="AD10" s="27">
        <v>826261.5</v>
      </c>
      <c r="AE10" s="27">
        <f t="shared" ref="AE10:AE11" si="0">AC10+AD10</f>
        <v>2952833.5</v>
      </c>
      <c r="AF10" s="58">
        <v>1</v>
      </c>
      <c r="AG10" s="60">
        <f>(AE10-$AE$8)/$AE$8</f>
        <v>1.1586348644994016E-2</v>
      </c>
      <c r="AN10" s="55"/>
    </row>
    <row r="11" spans="12:40" x14ac:dyDescent="0.25">
      <c r="N11" s="30"/>
      <c r="O11" s="37">
        <v>2919012</v>
      </c>
      <c r="P11" s="30"/>
      <c r="Q11" s="38">
        <v>2126572</v>
      </c>
      <c r="R11" s="30" t="s">
        <v>24</v>
      </c>
      <c r="S11" s="30"/>
      <c r="T11" s="30"/>
      <c r="U11" s="30"/>
      <c r="V11" s="54"/>
      <c r="W11" t="s">
        <v>42</v>
      </c>
      <c r="X11" s="56" t="s">
        <v>32</v>
      </c>
      <c r="Y11" s="57">
        <v>1320</v>
      </c>
      <c r="Z11" s="59">
        <f>($Y$8-Y11)/$Y$8</f>
        <v>0.88</v>
      </c>
      <c r="AA11" s="57">
        <v>1417</v>
      </c>
      <c r="AB11" s="59">
        <f>($Y$8-AA11)/$Y$8</f>
        <v>0.87118181818181817</v>
      </c>
      <c r="AC11" s="27">
        <v>2126572</v>
      </c>
      <c r="AD11" s="27">
        <v>817069.8</v>
      </c>
      <c r="AE11" s="27">
        <f t="shared" si="0"/>
        <v>2943641.8</v>
      </c>
      <c r="AF11" s="58">
        <v>1</v>
      </c>
      <c r="AG11" s="60">
        <f>(AE11-$AE$8)/$AE$8</f>
        <v>8.4374415898416065E-3</v>
      </c>
      <c r="AN11" s="55"/>
    </row>
    <row r="12" spans="12:40" ht="15.75" x14ac:dyDescent="0.25">
      <c r="N12" s="39" t="s">
        <v>30</v>
      </c>
      <c r="O12" s="40">
        <v>1</v>
      </c>
      <c r="P12" s="30"/>
      <c r="Q12" s="38"/>
      <c r="R12" s="30"/>
      <c r="S12" s="49" t="s">
        <v>38</v>
      </c>
      <c r="T12" s="30"/>
      <c r="U12" s="30"/>
      <c r="V12" s="54"/>
      <c r="AN12" s="55"/>
    </row>
    <row r="13" spans="12:40" ht="15.75" x14ac:dyDescent="0.25">
      <c r="N13" s="30"/>
      <c r="O13" s="40"/>
      <c r="P13" s="30"/>
      <c r="Q13" s="38"/>
      <c r="R13" s="30"/>
      <c r="S13" s="49" t="s">
        <v>37</v>
      </c>
      <c r="T13" s="30"/>
      <c r="U13" s="30"/>
      <c r="V13" s="54"/>
      <c r="AN13" s="55"/>
    </row>
    <row r="14" spans="12:40" ht="15.75" x14ac:dyDescent="0.25">
      <c r="N14" s="30"/>
      <c r="O14" s="32" t="s">
        <v>29</v>
      </c>
      <c r="P14" s="30"/>
      <c r="Q14" s="30"/>
      <c r="R14" s="30"/>
      <c r="S14" s="49" t="s">
        <v>39</v>
      </c>
      <c r="T14" s="30"/>
      <c r="U14" s="30"/>
      <c r="V14" s="54"/>
      <c r="AN14" s="55"/>
    </row>
    <row r="15" spans="12:40" ht="21" x14ac:dyDescent="0.35">
      <c r="N15" s="32" t="s">
        <v>31</v>
      </c>
      <c r="O15" s="44" t="s">
        <v>36</v>
      </c>
      <c r="P15" s="30"/>
      <c r="Q15" s="46" t="s">
        <v>28</v>
      </c>
      <c r="R15" s="47">
        <v>5280</v>
      </c>
      <c r="S15" s="48">
        <f>($R$7-R15)/$R$7</f>
        <v>0.52</v>
      </c>
      <c r="T15" s="30"/>
      <c r="U15" s="30"/>
      <c r="V15" s="54"/>
      <c r="AN15" s="55"/>
    </row>
    <row r="16" spans="12:40" ht="18.75" x14ac:dyDescent="0.3">
      <c r="N16" s="34" t="s">
        <v>21</v>
      </c>
      <c r="O16" s="35">
        <v>2126572</v>
      </c>
      <c r="P16" s="30"/>
      <c r="Q16" s="46" t="s">
        <v>27</v>
      </c>
      <c r="R16" s="47">
        <v>5341</v>
      </c>
      <c r="S16" s="48">
        <f>($R$8-R16)/$R$8</f>
        <v>0.51485148514851486</v>
      </c>
      <c r="T16" s="30"/>
      <c r="U16" s="30"/>
      <c r="V16" s="54"/>
      <c r="AN16" s="55"/>
    </row>
    <row r="17" spans="4:40" x14ac:dyDescent="0.25">
      <c r="N17" s="34" t="s">
        <v>15</v>
      </c>
      <c r="O17" s="36">
        <v>794927.7</v>
      </c>
      <c r="P17" s="30"/>
      <c r="Q17" s="30">
        <v>346.96899999999999</v>
      </c>
      <c r="R17" s="30" t="s">
        <v>23</v>
      </c>
      <c r="S17" s="30"/>
      <c r="T17" s="30"/>
      <c r="U17" s="30"/>
      <c r="V17" s="54"/>
      <c r="AN17" s="55"/>
    </row>
    <row r="18" spans="4:40" ht="18.75" x14ac:dyDescent="0.3">
      <c r="N18" s="33" t="s">
        <v>16</v>
      </c>
      <c r="O18" s="37">
        <f>O16+O17</f>
        <v>2921499.7</v>
      </c>
      <c r="P18" s="43">
        <f>(O18-$O$10)/$O$10</f>
        <v>8.5196611676398705E-4</v>
      </c>
      <c r="Q18" s="30">
        <v>313.3229</v>
      </c>
      <c r="R18" s="30" t="s">
        <v>22</v>
      </c>
      <c r="S18" s="30"/>
      <c r="T18" s="30"/>
      <c r="U18" s="30"/>
      <c r="V18" s="54"/>
      <c r="AN18" s="55"/>
    </row>
    <row r="19" spans="4:40" x14ac:dyDescent="0.25">
      <c r="N19" s="30"/>
      <c r="O19" s="37">
        <v>2921499</v>
      </c>
      <c r="P19" s="41"/>
      <c r="Q19" s="38">
        <v>2126572</v>
      </c>
      <c r="R19" s="30" t="s">
        <v>24</v>
      </c>
      <c r="S19" s="30"/>
      <c r="T19" s="30"/>
      <c r="U19" s="30"/>
      <c r="V19" s="54"/>
      <c r="AN19" s="55"/>
    </row>
    <row r="20" spans="4:40" x14ac:dyDescent="0.25">
      <c r="N20" s="39" t="s">
        <v>30</v>
      </c>
      <c r="O20" s="40">
        <v>1</v>
      </c>
      <c r="P20" s="30"/>
      <c r="Q20" s="30"/>
      <c r="R20" s="30"/>
      <c r="S20" s="30"/>
      <c r="T20" s="30"/>
      <c r="U20" s="30"/>
      <c r="V20" s="54"/>
      <c r="AN20" s="55"/>
    </row>
    <row r="21" spans="4:40" ht="18.75" x14ac:dyDescent="0.3">
      <c r="D21" s="5" t="s">
        <v>0</v>
      </c>
      <c r="E21" s="4"/>
      <c r="N21" s="30"/>
      <c r="O21" s="30"/>
      <c r="P21" s="30"/>
      <c r="Q21" s="30"/>
      <c r="R21" s="30"/>
      <c r="S21" s="30"/>
      <c r="T21" s="30"/>
      <c r="U21" s="30"/>
      <c r="V21" s="54"/>
      <c r="AN21" s="55"/>
    </row>
    <row r="22" spans="4:40" x14ac:dyDescent="0.25">
      <c r="N22" s="30"/>
      <c r="O22" s="32" t="s">
        <v>29</v>
      </c>
      <c r="P22" s="30"/>
      <c r="Q22" s="30"/>
      <c r="R22" s="30"/>
      <c r="S22" s="30"/>
      <c r="T22" s="30"/>
      <c r="U22" s="30"/>
      <c r="V22" s="54"/>
      <c r="AN22" s="55"/>
    </row>
    <row r="23" spans="4:40" ht="21.75" thickBot="1" x14ac:dyDescent="0.4">
      <c r="H23" s="21" t="s">
        <v>13</v>
      </c>
      <c r="N23" s="32" t="s">
        <v>31</v>
      </c>
      <c r="O23" s="44" t="s">
        <v>17</v>
      </c>
      <c r="P23" s="30"/>
      <c r="Q23" s="46" t="s">
        <v>28</v>
      </c>
      <c r="R23" s="47">
        <v>2750</v>
      </c>
      <c r="S23" s="48">
        <f>($R$7-R23)/$R$7</f>
        <v>0.75</v>
      </c>
      <c r="T23" s="30"/>
      <c r="U23" s="30"/>
      <c r="V23" s="61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3"/>
    </row>
    <row r="24" spans="4:40" ht="18.75" x14ac:dyDescent="0.3">
      <c r="E24" s="6" t="s">
        <v>12</v>
      </c>
      <c r="F24" s="6" t="s">
        <v>11</v>
      </c>
      <c r="G24" s="6" t="s">
        <v>10</v>
      </c>
      <c r="H24" s="6" t="s">
        <v>9</v>
      </c>
      <c r="I24" s="6" t="s">
        <v>8</v>
      </c>
      <c r="J24" s="6" t="s">
        <v>7</v>
      </c>
      <c r="K24" s="6" t="s">
        <v>6</v>
      </c>
      <c r="L24" s="6" t="s">
        <v>1</v>
      </c>
      <c r="N24" s="34" t="s">
        <v>21</v>
      </c>
      <c r="O24" s="35">
        <v>2126572</v>
      </c>
      <c r="P24" s="30"/>
      <c r="Q24" s="46" t="s">
        <v>27</v>
      </c>
      <c r="R24" s="47">
        <v>2834</v>
      </c>
      <c r="S24" s="48">
        <f>($R$8-R24)/$R$8</f>
        <v>0.74257425742574257</v>
      </c>
      <c r="T24" s="30">
        <v>330.14780000000002</v>
      </c>
      <c r="U24" s="30"/>
    </row>
    <row r="25" spans="4:40" ht="15.75" thickBot="1" x14ac:dyDescent="0.3">
      <c r="D25" s="1">
        <v>1</v>
      </c>
      <c r="E25" s="2">
        <v>1</v>
      </c>
      <c r="F25" s="19">
        <v>740.62530000000004</v>
      </c>
      <c r="G25" s="19">
        <v>126.02884</v>
      </c>
      <c r="H25" s="19">
        <v>1.6098923000000001</v>
      </c>
      <c r="I25" s="2">
        <v>500</v>
      </c>
      <c r="J25" s="2">
        <v>320.60000000000002</v>
      </c>
      <c r="K25" s="2">
        <v>2564.8000000000002</v>
      </c>
      <c r="L25" s="3">
        <v>1282400</v>
      </c>
      <c r="N25" s="34" t="s">
        <v>15</v>
      </c>
      <c r="O25" s="36">
        <v>826261.5</v>
      </c>
      <c r="P25" s="30"/>
      <c r="Q25" s="42">
        <v>365.66489999999999</v>
      </c>
      <c r="R25" s="30" t="s">
        <v>23</v>
      </c>
      <c r="S25" s="30"/>
      <c r="T25" s="30"/>
      <c r="U25" s="30"/>
    </row>
    <row r="26" spans="4:40" ht="19.5" thickBot="1" x14ac:dyDescent="0.35">
      <c r="D26" s="1">
        <v>2</v>
      </c>
      <c r="E26" s="2">
        <v>2</v>
      </c>
      <c r="F26" s="19">
        <v>812.81065999999998</v>
      </c>
      <c r="G26" s="19">
        <v>492.64794999999998</v>
      </c>
      <c r="H26" s="19">
        <v>0.96590940000000003</v>
      </c>
      <c r="I26" s="2">
        <v>2000</v>
      </c>
      <c r="J26" s="2">
        <v>192.7</v>
      </c>
      <c r="K26" s="2">
        <v>1541.6</v>
      </c>
      <c r="L26" s="3">
        <v>3083200</v>
      </c>
      <c r="N26" s="33" t="s">
        <v>16</v>
      </c>
      <c r="O26" s="37">
        <f>O24+O25</f>
        <v>2952833.5</v>
      </c>
      <c r="P26" s="50">
        <f>(O26-$O$10)/$O$10</f>
        <v>1.1586348644994016E-2</v>
      </c>
      <c r="Q26" s="30">
        <v>601.58000000000004</v>
      </c>
      <c r="R26" s="30" t="s">
        <v>22</v>
      </c>
      <c r="S26" s="30"/>
      <c r="T26" s="30"/>
      <c r="U26" s="30"/>
    </row>
    <row r="27" spans="4:40" ht="15.75" thickBot="1" x14ac:dyDescent="0.3">
      <c r="D27" s="1">
        <v>3</v>
      </c>
      <c r="E27" s="2">
        <v>3</v>
      </c>
      <c r="F27" s="19">
        <v>783.77152999999998</v>
      </c>
      <c r="G27" s="19">
        <v>654.49338</v>
      </c>
      <c r="H27" s="19">
        <v>0.94638719999999998</v>
      </c>
      <c r="I27" s="2">
        <v>2000</v>
      </c>
      <c r="J27" s="2">
        <v>336.3</v>
      </c>
      <c r="K27" s="2">
        <v>2690.4</v>
      </c>
      <c r="L27" s="3">
        <v>5380800</v>
      </c>
      <c r="N27" s="30"/>
      <c r="O27" s="37">
        <v>2952833</v>
      </c>
      <c r="P27" s="30"/>
      <c r="Q27" s="38">
        <v>2126572</v>
      </c>
      <c r="R27" s="30" t="s">
        <v>24</v>
      </c>
      <c r="S27" s="30"/>
      <c r="T27" s="30"/>
      <c r="U27" s="30"/>
    </row>
    <row r="28" spans="4:40" ht="15.75" thickBot="1" x14ac:dyDescent="0.3">
      <c r="D28" s="1">
        <v>4</v>
      </c>
      <c r="E28" s="2">
        <v>4</v>
      </c>
      <c r="F28" s="19">
        <v>475.25576000000001</v>
      </c>
      <c r="G28" s="19">
        <v>361.84618</v>
      </c>
      <c r="H28" s="19">
        <v>0.65996619999999995</v>
      </c>
      <c r="I28" s="2">
        <v>2000</v>
      </c>
      <c r="J28" s="2">
        <v>383.6</v>
      </c>
      <c r="K28" s="2">
        <v>3068.8</v>
      </c>
      <c r="L28" s="3">
        <v>6137600</v>
      </c>
      <c r="N28" s="39" t="s">
        <v>30</v>
      </c>
      <c r="O28" s="40">
        <v>1</v>
      </c>
      <c r="P28" s="30"/>
      <c r="Q28" s="30"/>
      <c r="R28" s="30"/>
      <c r="S28" s="30"/>
      <c r="T28" s="30"/>
      <c r="U28" s="30"/>
    </row>
    <row r="29" spans="4:40" ht="15.75" thickBot="1" x14ac:dyDescent="0.3">
      <c r="D29" s="16">
        <v>5</v>
      </c>
      <c r="E29" s="17">
        <v>5</v>
      </c>
      <c r="F29" s="20">
        <v>157.62127000000001</v>
      </c>
      <c r="G29" s="20">
        <v>234.57228000000001</v>
      </c>
      <c r="H29" s="20">
        <v>1.7167756999999999</v>
      </c>
      <c r="I29" s="17">
        <v>500</v>
      </c>
      <c r="J29" s="17">
        <v>280.2</v>
      </c>
      <c r="K29" s="17">
        <v>2241.6</v>
      </c>
      <c r="L29" s="15">
        <v>1120800</v>
      </c>
      <c r="N29" s="30"/>
      <c r="O29" s="30"/>
      <c r="P29" s="30"/>
      <c r="Q29" s="30"/>
      <c r="R29" s="30"/>
      <c r="S29" s="30"/>
      <c r="T29" s="30"/>
      <c r="U29" s="30"/>
    </row>
    <row r="30" spans="4:40" ht="15.75" thickBot="1" x14ac:dyDescent="0.3">
      <c r="D30" s="1">
        <v>6</v>
      </c>
      <c r="E30" s="2">
        <v>6</v>
      </c>
      <c r="F30" s="19">
        <v>782.80083000000002</v>
      </c>
      <c r="G30" s="19">
        <v>102.39385</v>
      </c>
      <c r="H30" s="19">
        <v>1.7519381999999999</v>
      </c>
      <c r="I30" s="2">
        <v>500</v>
      </c>
      <c r="J30" s="2">
        <v>463.8</v>
      </c>
      <c r="K30" s="2">
        <v>3710.4</v>
      </c>
      <c r="L30" s="3">
        <v>1855200</v>
      </c>
      <c r="N30" s="30"/>
      <c r="O30" s="32" t="s">
        <v>29</v>
      </c>
      <c r="P30" s="30"/>
      <c r="Q30" s="30"/>
      <c r="R30" s="30"/>
      <c r="S30" s="30"/>
      <c r="T30" s="30"/>
      <c r="U30" s="30"/>
    </row>
    <row r="31" spans="4:40" ht="21.75" thickBot="1" x14ac:dyDescent="0.4">
      <c r="D31" s="1">
        <v>7</v>
      </c>
      <c r="E31" s="2">
        <v>7</v>
      </c>
      <c r="F31" s="19">
        <v>901.31993999999997</v>
      </c>
      <c r="G31" s="19">
        <v>294.81544000000002</v>
      </c>
      <c r="H31" s="19">
        <v>1.5253825000000001</v>
      </c>
      <c r="I31" s="2">
        <v>1000</v>
      </c>
      <c r="J31" s="2">
        <v>819.5</v>
      </c>
      <c r="K31" s="2">
        <v>6556</v>
      </c>
      <c r="L31" s="3">
        <v>6556000</v>
      </c>
      <c r="N31" s="32" t="s">
        <v>31</v>
      </c>
      <c r="O31" s="44" t="s">
        <v>32</v>
      </c>
      <c r="P31" s="30"/>
      <c r="Q31" s="46" t="s">
        <v>28</v>
      </c>
      <c r="R31" s="47">
        <v>1320</v>
      </c>
      <c r="S31" s="48">
        <f>($R$7-R31)/$R$7</f>
        <v>0.88</v>
      </c>
      <c r="T31" s="30"/>
      <c r="U31" s="30"/>
    </row>
    <row r="32" spans="4:40" ht="19.5" thickBot="1" x14ac:dyDescent="0.35">
      <c r="D32" s="1">
        <v>8</v>
      </c>
      <c r="E32" s="2">
        <v>8</v>
      </c>
      <c r="F32" s="19">
        <v>917.28324999999995</v>
      </c>
      <c r="G32" s="19">
        <v>732.76766999999995</v>
      </c>
      <c r="H32" s="19">
        <v>1.4888279</v>
      </c>
      <c r="I32" s="2">
        <v>1000</v>
      </c>
      <c r="J32" s="2">
        <v>589.1</v>
      </c>
      <c r="K32" s="2">
        <v>4712.8</v>
      </c>
      <c r="L32" s="3">
        <v>4712800</v>
      </c>
      <c r="N32" s="34" t="s">
        <v>21</v>
      </c>
      <c r="O32" s="35">
        <v>2126572</v>
      </c>
      <c r="P32" s="30"/>
      <c r="Q32" s="46" t="s">
        <v>27</v>
      </c>
      <c r="R32" s="47">
        <v>1417</v>
      </c>
      <c r="S32" s="48">
        <f>($R$8-R32)/$R$8</f>
        <v>0.87128712871287128</v>
      </c>
      <c r="T32" s="30"/>
      <c r="U32" s="30"/>
    </row>
    <row r="33" spans="4:21" ht="15.75" thickBot="1" x14ac:dyDescent="0.3">
      <c r="D33" s="1">
        <v>9</v>
      </c>
      <c r="E33" s="2">
        <v>9</v>
      </c>
      <c r="F33" s="19">
        <v>544.38841000000002</v>
      </c>
      <c r="G33" s="19">
        <v>766.42765999999995</v>
      </c>
      <c r="H33" s="19">
        <v>0.80841450000000004</v>
      </c>
      <c r="I33" s="2">
        <v>2000</v>
      </c>
      <c r="J33" s="2">
        <v>312</v>
      </c>
      <c r="K33" s="2">
        <v>2496</v>
      </c>
      <c r="L33" s="3">
        <v>4992000</v>
      </c>
      <c r="N33" s="34" t="s">
        <v>15</v>
      </c>
      <c r="O33" s="36">
        <v>817069.8</v>
      </c>
      <c r="P33" s="30"/>
      <c r="Q33" s="30">
        <v>330.14780000000002</v>
      </c>
      <c r="R33" s="30" t="s">
        <v>23</v>
      </c>
      <c r="S33" s="30"/>
      <c r="T33" s="30"/>
      <c r="U33" s="30"/>
    </row>
    <row r="34" spans="4:21" ht="19.5" thickBot="1" x14ac:dyDescent="0.35">
      <c r="D34" s="1">
        <v>10</v>
      </c>
      <c r="E34" s="2">
        <v>10</v>
      </c>
      <c r="F34" s="19">
        <v>190.08256</v>
      </c>
      <c r="G34" s="19">
        <v>577.70995000000005</v>
      </c>
      <c r="H34" s="19">
        <v>1.2392928000000001</v>
      </c>
      <c r="I34" s="2">
        <v>1500</v>
      </c>
      <c r="J34" s="2">
        <v>406.9</v>
      </c>
      <c r="K34" s="2">
        <v>3255.2</v>
      </c>
      <c r="L34" s="3">
        <v>4882800</v>
      </c>
      <c r="N34" s="33" t="s">
        <v>16</v>
      </c>
      <c r="O34" s="37">
        <f>O32+O33</f>
        <v>2943641.8</v>
      </c>
      <c r="P34" s="43">
        <f>(O34-$O$10)/$O$10</f>
        <v>8.4374415898416065E-3</v>
      </c>
      <c r="Q34" s="30">
        <v>1253.2919999999999</v>
      </c>
      <c r="R34" s="30" t="s">
        <v>22</v>
      </c>
      <c r="S34" s="30"/>
      <c r="T34" s="30"/>
      <c r="U34" s="30"/>
    </row>
    <row r="35" spans="4:21" ht="15.75" thickBot="1" x14ac:dyDescent="0.3">
      <c r="D35" s="1">
        <v>11</v>
      </c>
      <c r="E35" s="2">
        <v>11</v>
      </c>
      <c r="F35" s="19">
        <v>617.37927000000002</v>
      </c>
      <c r="G35" s="19">
        <v>134.73944</v>
      </c>
      <c r="H35" s="19">
        <v>1.4440998</v>
      </c>
      <c r="I35" s="2">
        <v>1000</v>
      </c>
      <c r="J35" s="2">
        <v>531.9</v>
      </c>
      <c r="K35" s="2">
        <v>4255.2</v>
      </c>
      <c r="L35" s="3">
        <v>4255200</v>
      </c>
      <c r="N35" s="30"/>
      <c r="O35" s="37">
        <v>2943641</v>
      </c>
      <c r="P35" s="30"/>
      <c r="Q35" s="38">
        <v>2126572</v>
      </c>
      <c r="R35" s="30" t="s">
        <v>24</v>
      </c>
      <c r="S35" s="30"/>
      <c r="T35" s="38"/>
      <c r="U35" s="30"/>
    </row>
    <row r="36" spans="4:21" ht="15.75" thickBot="1" x14ac:dyDescent="0.3">
      <c r="D36" s="1">
        <v>12</v>
      </c>
      <c r="E36" s="2">
        <v>12</v>
      </c>
      <c r="F36" s="19">
        <v>762.32230000000004</v>
      </c>
      <c r="G36" s="19">
        <v>553.06182999999999</v>
      </c>
      <c r="H36" s="19">
        <v>0.77799510000000005</v>
      </c>
      <c r="I36" s="2">
        <v>2000</v>
      </c>
      <c r="J36" s="2">
        <v>853.1</v>
      </c>
      <c r="K36" s="2">
        <v>6824.8</v>
      </c>
      <c r="L36" s="3">
        <v>13649600</v>
      </c>
      <c r="N36" s="39" t="s">
        <v>30</v>
      </c>
      <c r="O36" s="40">
        <v>1</v>
      </c>
      <c r="P36" s="30"/>
      <c r="Q36" s="30"/>
      <c r="R36" s="30"/>
      <c r="S36" s="30"/>
      <c r="T36" s="37"/>
      <c r="U36" s="30"/>
    </row>
    <row r="37" spans="4:21" ht="15.75" thickBot="1" x14ac:dyDescent="0.3">
      <c r="D37" s="1">
        <v>13</v>
      </c>
      <c r="E37" s="2">
        <v>13</v>
      </c>
      <c r="F37" s="19">
        <v>709.08101999999997</v>
      </c>
      <c r="G37" s="19">
        <v>871.67605000000003</v>
      </c>
      <c r="H37" s="19">
        <v>1.3184518999999999</v>
      </c>
      <c r="I37" s="2">
        <v>1500</v>
      </c>
      <c r="J37" s="2">
        <v>724.6</v>
      </c>
      <c r="K37" s="2">
        <v>5796.8</v>
      </c>
      <c r="L37" s="3">
        <v>8695200</v>
      </c>
      <c r="N37" s="30"/>
      <c r="O37" s="30"/>
      <c r="P37" s="30"/>
      <c r="Q37" s="30"/>
      <c r="R37" s="30"/>
      <c r="S37" s="30"/>
      <c r="T37" s="30"/>
      <c r="U37" s="30"/>
    </row>
    <row r="38" spans="4:21" ht="15.75" thickBot="1" x14ac:dyDescent="0.3">
      <c r="D38" s="1">
        <v>14</v>
      </c>
      <c r="E38" s="2">
        <v>14</v>
      </c>
      <c r="F38" s="19">
        <v>465.88450999999998</v>
      </c>
      <c r="G38" s="19">
        <v>919.55276000000003</v>
      </c>
      <c r="H38" s="19">
        <v>1.3738182999999999</v>
      </c>
      <c r="I38" s="2">
        <v>1000</v>
      </c>
      <c r="J38" s="2">
        <v>264.60000000000002</v>
      </c>
      <c r="K38" s="2">
        <v>2116.8000000000002</v>
      </c>
      <c r="L38" s="3">
        <v>2116800</v>
      </c>
    </row>
    <row r="39" spans="4:21" ht="15.75" thickBot="1" x14ac:dyDescent="0.3">
      <c r="D39" s="1">
        <v>15</v>
      </c>
      <c r="E39" s="2">
        <v>15</v>
      </c>
      <c r="F39" s="19">
        <v>163.98258999999999</v>
      </c>
      <c r="G39" s="19">
        <v>852.61572999999999</v>
      </c>
      <c r="H39" s="19">
        <v>1.7280818</v>
      </c>
      <c r="I39" s="2">
        <v>500</v>
      </c>
      <c r="J39" s="2">
        <v>584.29999999999995</v>
      </c>
      <c r="K39" s="2">
        <v>4674.3999999999996</v>
      </c>
      <c r="L39" s="3">
        <v>2337200</v>
      </c>
    </row>
    <row r="40" spans="4:21" ht="15.75" thickBot="1" x14ac:dyDescent="0.3">
      <c r="D40" s="1">
        <v>16</v>
      </c>
      <c r="E40" s="2">
        <v>16</v>
      </c>
      <c r="F40" s="19">
        <v>298.77548000000002</v>
      </c>
      <c r="G40" s="19">
        <v>80.198160000000001</v>
      </c>
      <c r="H40" s="19">
        <v>1.8217585000000001</v>
      </c>
      <c r="I40" s="2">
        <v>500</v>
      </c>
      <c r="J40" s="2">
        <v>662.6</v>
      </c>
      <c r="K40" s="2">
        <v>5300.8</v>
      </c>
      <c r="L40" s="3">
        <v>2650400</v>
      </c>
      <c r="N40" s="4"/>
      <c r="O40" s="22" t="s">
        <v>17</v>
      </c>
      <c r="P40" s="4"/>
      <c r="Q40" s="4"/>
    </row>
    <row r="41" spans="4:21" ht="15.75" thickBot="1" x14ac:dyDescent="0.3">
      <c r="D41" s="1">
        <v>17</v>
      </c>
      <c r="E41" s="2">
        <v>17</v>
      </c>
      <c r="F41" s="19">
        <v>830.81919000000005</v>
      </c>
      <c r="G41" s="19">
        <v>215.46408</v>
      </c>
      <c r="H41" s="19">
        <v>1.5230395000000001</v>
      </c>
      <c r="I41" s="2">
        <v>1000</v>
      </c>
      <c r="J41" s="2">
        <v>686.6</v>
      </c>
      <c r="K41" s="2">
        <v>5492.8</v>
      </c>
      <c r="L41" s="3">
        <v>5492800</v>
      </c>
      <c r="N41" s="23">
        <f>O41/O43</f>
        <v>0.16860627856917904</v>
      </c>
      <c r="O41" s="24">
        <v>130951</v>
      </c>
      <c r="P41" s="4" t="s">
        <v>14</v>
      </c>
      <c r="Q41" s="25" t="s">
        <v>20</v>
      </c>
    </row>
    <row r="42" spans="4:21" ht="15.75" thickBot="1" x14ac:dyDescent="0.3">
      <c r="D42" s="1">
        <v>18</v>
      </c>
      <c r="E42" s="2">
        <v>18</v>
      </c>
      <c r="F42" s="19">
        <v>807.58767</v>
      </c>
      <c r="G42" s="19">
        <v>854.62435000000005</v>
      </c>
      <c r="H42" s="19">
        <v>1.4582936</v>
      </c>
      <c r="I42" s="2">
        <v>1000</v>
      </c>
      <c r="J42" s="2">
        <v>584.6</v>
      </c>
      <c r="K42" s="2">
        <v>4676.8</v>
      </c>
      <c r="L42" s="3">
        <v>4676800</v>
      </c>
      <c r="N42" s="23">
        <f>O42/O43</f>
        <v>0.83139372143082102</v>
      </c>
      <c r="O42" s="24">
        <v>645716.4</v>
      </c>
      <c r="P42" s="4" t="s">
        <v>15</v>
      </c>
      <c r="Q42" s="4"/>
    </row>
    <row r="43" spans="4:21" ht="15.75" thickBot="1" x14ac:dyDescent="0.3">
      <c r="D43" s="1">
        <v>19</v>
      </c>
      <c r="E43" s="2">
        <v>19</v>
      </c>
      <c r="F43" s="19">
        <v>429.88688999999999</v>
      </c>
      <c r="G43" s="19">
        <v>816.04782999999998</v>
      </c>
      <c r="H43" s="19">
        <v>1.0578038000000001</v>
      </c>
      <c r="I43" s="2">
        <v>1500</v>
      </c>
      <c r="J43" s="2">
        <v>484.9</v>
      </c>
      <c r="K43" s="2">
        <v>3879.2</v>
      </c>
      <c r="L43" s="3">
        <v>5818800</v>
      </c>
      <c r="N43" s="23">
        <f>N41+N42</f>
        <v>1</v>
      </c>
      <c r="O43" s="26">
        <f>SUM(O41:O42)</f>
        <v>776667.4</v>
      </c>
      <c r="P43" s="4" t="s">
        <v>16</v>
      </c>
      <c r="Q43" s="4"/>
    </row>
    <row r="44" spans="4:21" ht="15.75" thickBot="1" x14ac:dyDescent="0.3">
      <c r="D44" s="1">
        <v>20</v>
      </c>
      <c r="E44" s="2">
        <v>20</v>
      </c>
      <c r="F44" s="19">
        <v>283.72104000000002</v>
      </c>
      <c r="G44" s="19">
        <v>787.05930999999998</v>
      </c>
      <c r="H44" s="19">
        <v>1.2613527</v>
      </c>
      <c r="I44" s="2">
        <v>1500</v>
      </c>
      <c r="J44" s="2">
        <v>753.5</v>
      </c>
      <c r="K44" s="2">
        <v>6028</v>
      </c>
      <c r="L44" s="3">
        <v>9042000</v>
      </c>
      <c r="N44" s="4"/>
      <c r="O44" s="4"/>
      <c r="P44" s="4"/>
      <c r="Q44" s="4"/>
    </row>
    <row r="45" spans="4:21" ht="15.75" thickBot="1" x14ac:dyDescent="0.3">
      <c r="D45" s="1">
        <v>21</v>
      </c>
      <c r="E45" s="2">
        <v>21</v>
      </c>
      <c r="F45" s="19">
        <v>440.77906999999999</v>
      </c>
      <c r="G45" s="19">
        <v>283.18534</v>
      </c>
      <c r="H45" s="19">
        <v>0.96224659999999995</v>
      </c>
      <c r="I45" s="2">
        <v>2000</v>
      </c>
      <c r="J45" s="2">
        <v>939.2</v>
      </c>
      <c r="K45" s="2">
        <v>7513.6</v>
      </c>
      <c r="L45" s="3">
        <v>15027200</v>
      </c>
      <c r="N45" s="4"/>
      <c r="O45" s="4"/>
      <c r="P45" s="4"/>
      <c r="Q45" s="4"/>
    </row>
    <row r="46" spans="4:21" ht="15.75" thickBot="1" x14ac:dyDescent="0.3">
      <c r="D46" s="1">
        <v>22</v>
      </c>
      <c r="E46" s="2">
        <v>22</v>
      </c>
      <c r="F46" s="19">
        <v>676.37711999999999</v>
      </c>
      <c r="G46" s="19">
        <v>590.11946999999998</v>
      </c>
      <c r="H46" s="19">
        <v>0.50993049999999995</v>
      </c>
      <c r="I46" s="2">
        <v>2000</v>
      </c>
      <c r="J46" s="2">
        <v>927.8</v>
      </c>
      <c r="K46" s="2">
        <v>7422.4</v>
      </c>
      <c r="L46" s="3">
        <v>14844800</v>
      </c>
      <c r="N46" s="4"/>
      <c r="O46" s="22" t="s">
        <v>18</v>
      </c>
      <c r="P46" s="4"/>
      <c r="Q46" s="4"/>
    </row>
    <row r="47" spans="4:21" ht="15.75" thickBot="1" x14ac:dyDescent="0.3">
      <c r="D47" s="1">
        <v>23</v>
      </c>
      <c r="E47" s="2">
        <v>23</v>
      </c>
      <c r="F47" s="19">
        <v>472.70285999999999</v>
      </c>
      <c r="G47" s="19">
        <v>828.18444999999997</v>
      </c>
      <c r="H47" s="19">
        <v>1.0537415000000001</v>
      </c>
      <c r="I47" s="2">
        <v>1500</v>
      </c>
      <c r="J47" s="2">
        <v>1044.9000000000001</v>
      </c>
      <c r="K47" s="2">
        <v>8359.2000000000007</v>
      </c>
      <c r="L47" s="3">
        <v>12538800</v>
      </c>
      <c r="N47" s="23">
        <f>O47/O49</f>
        <v>0.21022063387304663</v>
      </c>
      <c r="O47" s="24">
        <v>33158.5</v>
      </c>
      <c r="P47" s="4" t="s">
        <v>14</v>
      </c>
      <c r="Q47" s="25" t="s">
        <v>19</v>
      </c>
    </row>
    <row r="48" spans="4:21" ht="15.75" thickBot="1" x14ac:dyDescent="0.3">
      <c r="D48" s="1">
        <v>24</v>
      </c>
      <c r="E48" s="2">
        <v>24</v>
      </c>
      <c r="F48" s="19">
        <v>99.19453</v>
      </c>
      <c r="G48" s="19">
        <v>804.86896999999999</v>
      </c>
      <c r="H48" s="19">
        <v>1.8146028000000001</v>
      </c>
      <c r="I48" s="2">
        <v>500</v>
      </c>
      <c r="J48" s="2">
        <v>656.2</v>
      </c>
      <c r="K48" s="2">
        <v>5249.6</v>
      </c>
      <c r="L48" s="3">
        <v>2624800</v>
      </c>
      <c r="N48" s="23">
        <f>O48/O49</f>
        <v>0.78977936612695343</v>
      </c>
      <c r="O48" s="24">
        <v>124573.4</v>
      </c>
      <c r="P48" s="4" t="s">
        <v>15</v>
      </c>
      <c r="Q48" s="4"/>
    </row>
    <row r="49" spans="4:31" ht="15.75" thickBot="1" x14ac:dyDescent="0.3">
      <c r="D49" s="1">
        <v>25</v>
      </c>
      <c r="E49" s="2">
        <v>25</v>
      </c>
      <c r="F49" s="19">
        <v>162.40795</v>
      </c>
      <c r="G49" s="19">
        <v>494.58733000000001</v>
      </c>
      <c r="H49" s="19">
        <v>1.3365586</v>
      </c>
      <c r="I49" s="2">
        <v>1500</v>
      </c>
      <c r="J49" s="2">
        <v>1236</v>
      </c>
      <c r="K49" s="2">
        <v>9888</v>
      </c>
      <c r="L49" s="3">
        <v>14832000</v>
      </c>
      <c r="N49" s="23">
        <f>N47+N48</f>
        <v>1</v>
      </c>
      <c r="O49" s="26">
        <f>SUM(O47:O48)</f>
        <v>157731.9</v>
      </c>
      <c r="P49" s="4" t="s">
        <v>16</v>
      </c>
      <c r="Q49" s="4"/>
    </row>
    <row r="50" spans="4:31" ht="16.5" x14ac:dyDescent="0.25">
      <c r="K50" s="8" t="s">
        <v>3</v>
      </c>
      <c r="L50" s="7">
        <f>SUM(L25:L49)</f>
        <v>158606000</v>
      </c>
    </row>
    <row r="51" spans="4:31" ht="16.5" x14ac:dyDescent="0.25">
      <c r="K51" s="8"/>
      <c r="L51" s="7"/>
    </row>
    <row r="52" spans="4:31" ht="16.5" x14ac:dyDescent="0.25">
      <c r="K52" s="8"/>
      <c r="L52" s="7"/>
    </row>
    <row r="54" spans="4:31" ht="16.5" x14ac:dyDescent="0.25">
      <c r="K54" s="8" t="s">
        <v>2</v>
      </c>
      <c r="L54" s="7">
        <v>157464073</v>
      </c>
    </row>
    <row r="55" spans="4:31" ht="16.5" x14ac:dyDescent="0.25">
      <c r="K55" s="9" t="s">
        <v>4</v>
      </c>
    </row>
    <row r="58" spans="4:31" ht="17.25" x14ac:dyDescent="0.25">
      <c r="D58" s="13" t="s">
        <v>5</v>
      </c>
      <c r="E58" s="14"/>
      <c r="F58" s="14"/>
    </row>
    <row r="59" spans="4:31" ht="15.75" thickBot="1" x14ac:dyDescent="0.3">
      <c r="E59" s="1">
        <v>1</v>
      </c>
      <c r="F59" s="1">
        <v>2</v>
      </c>
      <c r="G59" s="1">
        <v>3</v>
      </c>
      <c r="H59" s="1">
        <v>4</v>
      </c>
      <c r="I59" s="16">
        <v>5</v>
      </c>
      <c r="J59" s="1">
        <v>6</v>
      </c>
      <c r="K59" s="1">
        <v>7</v>
      </c>
      <c r="L59" s="1">
        <v>8</v>
      </c>
      <c r="M59" s="1">
        <v>9</v>
      </c>
      <c r="N59" s="1">
        <v>10</v>
      </c>
      <c r="O59" s="1">
        <v>11</v>
      </c>
      <c r="P59" s="1">
        <v>12</v>
      </c>
      <c r="Q59" s="1">
        <v>13</v>
      </c>
      <c r="R59" s="1">
        <v>14</v>
      </c>
      <c r="S59" s="1">
        <v>15</v>
      </c>
      <c r="T59" s="1">
        <v>16</v>
      </c>
      <c r="U59" s="1">
        <v>17</v>
      </c>
      <c r="V59" s="1">
        <v>18</v>
      </c>
      <c r="W59" s="1">
        <v>19</v>
      </c>
      <c r="X59" s="1">
        <v>20</v>
      </c>
      <c r="Y59" s="1">
        <v>21</v>
      </c>
      <c r="Z59" s="1"/>
      <c r="AA59" s="1">
        <v>22</v>
      </c>
      <c r="AB59" s="1"/>
      <c r="AC59" s="1">
        <v>23</v>
      </c>
      <c r="AD59" s="1">
        <v>24</v>
      </c>
      <c r="AE59" s="1">
        <v>25</v>
      </c>
    </row>
    <row r="60" spans="4:31" ht="15.75" thickBot="1" x14ac:dyDescent="0.3">
      <c r="D60" s="1">
        <v>1</v>
      </c>
      <c r="E60" s="10">
        <v>6078.0330000000004</v>
      </c>
      <c r="F60" s="10">
        <v>1025.4788000000001</v>
      </c>
      <c r="G60" s="10">
        <v>4377.7138999999997</v>
      </c>
      <c r="H60" s="10">
        <v>6366.5</v>
      </c>
      <c r="I60" s="18">
        <v>10393.450000000001</v>
      </c>
      <c r="J60" s="10">
        <v>9525.3189999999995</v>
      </c>
      <c r="K60" s="10">
        <v>10737.473</v>
      </c>
      <c r="L60" s="10">
        <v>12037.126</v>
      </c>
      <c r="M60" s="10">
        <v>7091.8217999999997</v>
      </c>
      <c r="N60" s="10">
        <v>13828.465</v>
      </c>
      <c r="O60" s="10">
        <v>10557.9354</v>
      </c>
      <c r="P60" s="10">
        <v>5798.4979999999996</v>
      </c>
      <c r="Q60" s="10">
        <v>18728.898000000001</v>
      </c>
      <c r="R60" s="10">
        <v>8741.8385999999991</v>
      </c>
      <c r="S60" s="10">
        <v>24799.696</v>
      </c>
      <c r="T60" s="10">
        <v>22684.609</v>
      </c>
      <c r="U60" s="10">
        <v>10054.411</v>
      </c>
      <c r="V60" s="10">
        <v>14666.087</v>
      </c>
      <c r="W60" s="10">
        <v>14136.268899999999</v>
      </c>
      <c r="X60" s="10">
        <v>25862.982</v>
      </c>
      <c r="Y60" s="10">
        <v>19089.547999999999</v>
      </c>
      <c r="Z60" s="10"/>
      <c r="AA60" s="10">
        <v>8973.9940000000006</v>
      </c>
      <c r="AB60" s="10"/>
      <c r="AC60" s="10">
        <v>29445.242900000001</v>
      </c>
      <c r="AD60" s="10">
        <v>28994.091</v>
      </c>
      <c r="AE60" s="10">
        <v>43011.393600000003</v>
      </c>
    </row>
    <row r="61" spans="4:31" ht="15.75" thickBot="1" x14ac:dyDescent="0.3">
      <c r="D61" s="1">
        <v>2</v>
      </c>
      <c r="E61" s="10">
        <v>14536.394</v>
      </c>
      <c r="F61" s="10">
        <v>6857.1230999999998</v>
      </c>
      <c r="G61" s="10">
        <v>10607.777400000001</v>
      </c>
      <c r="H61" s="10">
        <v>9408.9179999999997</v>
      </c>
      <c r="I61" s="18">
        <v>8179.6670000000004</v>
      </c>
      <c r="J61" s="10">
        <v>22287.802</v>
      </c>
      <c r="K61" s="10">
        <v>37523.760999999999</v>
      </c>
      <c r="L61" s="10">
        <v>23210.942999999999</v>
      </c>
      <c r="M61" s="10">
        <v>5409.1755000000003</v>
      </c>
      <c r="N61" s="10">
        <v>3664.5360000000001</v>
      </c>
      <c r="O61" s="10">
        <v>21596.392599999999</v>
      </c>
      <c r="P61" s="10">
        <v>26888.666000000001</v>
      </c>
      <c r="Q61" s="10">
        <v>20710.085999999999</v>
      </c>
      <c r="R61" s="10">
        <v>4652.7791999999999</v>
      </c>
      <c r="S61" s="10">
        <v>6047.0349999999999</v>
      </c>
      <c r="T61" s="10">
        <v>25083.401000000002</v>
      </c>
      <c r="U61" s="10">
        <v>31082.094000000001</v>
      </c>
      <c r="V61" s="10">
        <v>19831.881000000001</v>
      </c>
      <c r="W61" s="10">
        <v>5801.9682000000003</v>
      </c>
      <c r="X61" s="10">
        <v>3632.134</v>
      </c>
      <c r="Y61" s="10">
        <v>26098.416000000001</v>
      </c>
      <c r="Z61" s="10"/>
      <c r="AA61" s="10">
        <v>24066.964</v>
      </c>
      <c r="AB61" s="10"/>
      <c r="AC61" s="10">
        <v>15200.6338</v>
      </c>
      <c r="AD61" s="10">
        <v>7384.8620000000001</v>
      </c>
      <c r="AE61" s="10">
        <v>17568.723399999999</v>
      </c>
    </row>
    <row r="62" spans="4:31" ht="15.75" thickBot="1" x14ac:dyDescent="0.3">
      <c r="D62" s="1">
        <v>3</v>
      </c>
      <c r="E62" s="10">
        <v>8234.27</v>
      </c>
      <c r="F62" s="10">
        <v>2736.0097000000001</v>
      </c>
      <c r="G62" s="10">
        <v>4938.3122000000003</v>
      </c>
      <c r="H62" s="10">
        <v>4379.433</v>
      </c>
      <c r="I62" s="18">
        <v>8561.4680000000008</v>
      </c>
      <c r="J62" s="10">
        <v>12993.402</v>
      </c>
      <c r="K62" s="10">
        <v>19429.842000000001</v>
      </c>
      <c r="L62" s="10">
        <v>14117.89</v>
      </c>
      <c r="M62" s="10">
        <v>4618.7448000000004</v>
      </c>
      <c r="N62" s="10">
        <v>9567.7819999999992</v>
      </c>
      <c r="O62" s="10">
        <v>12422.7667</v>
      </c>
      <c r="P62" s="10">
        <v>9567.75</v>
      </c>
      <c r="Q62" s="10">
        <v>16235.569</v>
      </c>
      <c r="R62" s="10">
        <v>6557.7313000000004</v>
      </c>
      <c r="S62" s="10">
        <v>18574.691999999999</v>
      </c>
      <c r="T62" s="10">
        <v>20778.175999999999</v>
      </c>
      <c r="U62" s="10">
        <v>16368.96</v>
      </c>
      <c r="V62" s="10">
        <v>14176.495999999999</v>
      </c>
      <c r="W62" s="10">
        <v>9579.0252</v>
      </c>
      <c r="X62" s="10">
        <v>17905.473999999998</v>
      </c>
      <c r="Y62" s="10">
        <v>15521.066000000001</v>
      </c>
      <c r="Z62" s="10"/>
      <c r="AA62" s="10">
        <v>6661.1869999999999</v>
      </c>
      <c r="AB62" s="10"/>
      <c r="AC62" s="10">
        <v>20299.345799999999</v>
      </c>
      <c r="AD62" s="10">
        <v>21895.559000000001</v>
      </c>
      <c r="AE62" s="10">
        <v>30887.279900000001</v>
      </c>
    </row>
    <row r="63" spans="4:31" ht="15.75" thickBot="1" x14ac:dyDescent="0.3">
      <c r="D63" s="1">
        <v>4</v>
      </c>
      <c r="E63" s="10">
        <v>15952.960999999999</v>
      </c>
      <c r="F63" s="10">
        <v>6193.75</v>
      </c>
      <c r="G63" s="10">
        <v>8030.9894999999997</v>
      </c>
      <c r="H63" s="10">
        <v>12709.32</v>
      </c>
      <c r="I63" s="18">
        <v>12657.589</v>
      </c>
      <c r="J63" s="10">
        <v>24086.668000000001</v>
      </c>
      <c r="K63" s="10">
        <v>36769.783000000003</v>
      </c>
      <c r="L63" s="10">
        <v>16665.804</v>
      </c>
      <c r="M63" s="10">
        <v>2999.2869999999998</v>
      </c>
      <c r="N63" s="10">
        <v>10871.957</v>
      </c>
      <c r="O63" s="10">
        <v>25241.8269</v>
      </c>
      <c r="P63" s="10">
        <v>23392.448</v>
      </c>
      <c r="Q63" s="10">
        <v>10042.589</v>
      </c>
      <c r="R63" s="10">
        <v>270.6112</v>
      </c>
      <c r="S63" s="10">
        <v>11354.847</v>
      </c>
      <c r="T63" s="10">
        <v>33939.535000000003</v>
      </c>
      <c r="U63" s="10">
        <v>32165.273000000001</v>
      </c>
      <c r="V63" s="10">
        <v>11608.662</v>
      </c>
      <c r="W63" s="10">
        <v>3228.0452</v>
      </c>
      <c r="X63" s="10">
        <v>10643.906000000001</v>
      </c>
      <c r="Y63" s="10">
        <v>35623.482000000004</v>
      </c>
      <c r="Z63" s="10"/>
      <c r="AA63" s="10">
        <v>21027.555</v>
      </c>
      <c r="AB63" s="10"/>
      <c r="AC63" s="10">
        <v>5411.6018999999997</v>
      </c>
      <c r="AD63" s="10">
        <v>15672.312</v>
      </c>
      <c r="AE63" s="10">
        <v>39104.6227</v>
      </c>
    </row>
    <row r="64" spans="4:31" ht="15.75" thickBot="1" x14ac:dyDescent="0.3">
      <c r="D64" s="1">
        <v>5</v>
      </c>
      <c r="E64" s="10">
        <v>10196.505999999999</v>
      </c>
      <c r="F64" s="10">
        <v>2761.9007999999999</v>
      </c>
      <c r="G64" s="10">
        <v>3150.2815000000001</v>
      </c>
      <c r="H64" s="10">
        <v>7384.5709999999999</v>
      </c>
      <c r="I64" s="18">
        <v>10484.101000000001</v>
      </c>
      <c r="J64" s="10">
        <v>15675.355</v>
      </c>
      <c r="K64" s="10">
        <v>21803.646000000001</v>
      </c>
      <c r="L64" s="10">
        <v>10695.566999999999</v>
      </c>
      <c r="M64" s="10">
        <v>2775.3262</v>
      </c>
      <c r="N64" s="10">
        <v>10813.116</v>
      </c>
      <c r="O64" s="10">
        <v>16256.0756</v>
      </c>
      <c r="P64" s="10">
        <v>8302.9040000000005</v>
      </c>
      <c r="Q64" s="10">
        <v>10507.396000000001</v>
      </c>
      <c r="R64" s="10">
        <v>5075.6234999999997</v>
      </c>
      <c r="S64" s="10">
        <v>17835.968000000001</v>
      </c>
      <c r="T64" s="10">
        <v>25956.170999999998</v>
      </c>
      <c r="U64" s="10">
        <v>19531.365000000002</v>
      </c>
      <c r="V64" s="10">
        <v>9708.7900000000009</v>
      </c>
      <c r="W64" s="10">
        <v>7634.0160999999998</v>
      </c>
      <c r="X64" s="10">
        <v>16855.145</v>
      </c>
      <c r="Y64" s="10">
        <v>22906.855</v>
      </c>
      <c r="Z64" s="10"/>
      <c r="AA64" s="10">
        <v>4031.0160000000001</v>
      </c>
      <c r="AB64" s="10"/>
      <c r="AC64" s="10">
        <v>15104.0651</v>
      </c>
      <c r="AD64" s="10">
        <v>21762.214</v>
      </c>
      <c r="AE64" s="10">
        <v>36262.655299999999</v>
      </c>
    </row>
    <row r="65" spans="4:31" ht="15.75" thickBot="1" x14ac:dyDescent="0.3">
      <c r="D65" s="1">
        <v>6</v>
      </c>
      <c r="E65" s="10">
        <v>10736.936</v>
      </c>
      <c r="F65" s="10">
        <v>3537.6734000000001</v>
      </c>
      <c r="G65" s="10">
        <v>4697.3927999999996</v>
      </c>
      <c r="H65" s="10">
        <v>6879.71</v>
      </c>
      <c r="I65" s="18">
        <v>9630.7800000000007</v>
      </c>
      <c r="J65" s="10">
        <v>16573.445</v>
      </c>
      <c r="K65" s="10">
        <v>24564.905999999999</v>
      </c>
      <c r="L65" s="10">
        <v>13265.32</v>
      </c>
      <c r="M65" s="10">
        <v>2164.3474999999999</v>
      </c>
      <c r="N65" s="10">
        <v>8991.277</v>
      </c>
      <c r="O65" s="10">
        <v>16611.571899999999</v>
      </c>
      <c r="P65" s="10">
        <v>11921.944</v>
      </c>
      <c r="Q65" s="10">
        <v>11801.754000000001</v>
      </c>
      <c r="R65" s="10">
        <v>4472.5607</v>
      </c>
      <c r="S65" s="10">
        <v>15298.764999999999</v>
      </c>
      <c r="T65" s="10">
        <v>24809.526000000002</v>
      </c>
      <c r="U65" s="10">
        <v>21326.255000000001</v>
      </c>
      <c r="V65" s="10">
        <v>11489.737999999999</v>
      </c>
      <c r="W65" s="10">
        <v>5956.0450000000001</v>
      </c>
      <c r="X65" s="10">
        <v>13559.245999999999</v>
      </c>
      <c r="Y65" s="10">
        <v>21637.721000000001</v>
      </c>
      <c r="Z65" s="10"/>
      <c r="AA65" s="10">
        <v>7758.8220000000001</v>
      </c>
      <c r="AB65" s="10"/>
      <c r="AC65" s="10">
        <v>12144.6502</v>
      </c>
      <c r="AD65" s="10">
        <v>18791.782999999999</v>
      </c>
      <c r="AE65" s="10">
        <v>31064.8711</v>
      </c>
    </row>
    <row r="66" spans="4:31" ht="15.75" thickBot="1" x14ac:dyDescent="0.3">
      <c r="D66" s="1">
        <v>7</v>
      </c>
      <c r="E66" s="10">
        <v>2178.2159999999999</v>
      </c>
      <c r="F66" s="10">
        <v>5074.6872999999996</v>
      </c>
      <c r="G66" s="10">
        <v>12149.5767</v>
      </c>
      <c r="H66" s="10">
        <v>10775.76</v>
      </c>
      <c r="I66" s="18">
        <v>11672.105</v>
      </c>
      <c r="J66" s="10">
        <v>1842.7370000000001</v>
      </c>
      <c r="K66" s="10">
        <v>12377.554</v>
      </c>
      <c r="L66" s="10">
        <v>24198.384999999998</v>
      </c>
      <c r="M66" s="10">
        <v>14354.5748</v>
      </c>
      <c r="N66" s="10">
        <v>20150.215</v>
      </c>
      <c r="O66" s="10">
        <v>7198.7084000000004</v>
      </c>
      <c r="P66" s="10">
        <v>25765.238000000001</v>
      </c>
      <c r="Q66" s="10">
        <v>35923.275999999998</v>
      </c>
      <c r="R66" s="10">
        <v>14895.6245</v>
      </c>
      <c r="S66" s="10">
        <v>36411.512999999999</v>
      </c>
      <c r="T66" s="10">
        <v>21065.614000000001</v>
      </c>
      <c r="U66" s="10">
        <v>6652.6880000000001</v>
      </c>
      <c r="V66" s="10">
        <v>28091.825000000001</v>
      </c>
      <c r="W66" s="10">
        <v>25014.258099999999</v>
      </c>
      <c r="X66" s="10">
        <v>41277.881999999998</v>
      </c>
      <c r="Y66" s="10">
        <v>25356.269</v>
      </c>
      <c r="Z66" s="10"/>
      <c r="AA66" s="10">
        <v>31015.298999999999</v>
      </c>
      <c r="AB66" s="10"/>
      <c r="AC66" s="10">
        <v>53404.014499999997</v>
      </c>
      <c r="AD66" s="10">
        <v>41199.023999999998</v>
      </c>
      <c r="AE66" s="10">
        <v>59194.8246</v>
      </c>
    </row>
    <row r="67" spans="4:31" ht="15.75" thickBot="1" x14ac:dyDescent="0.3">
      <c r="D67" s="1">
        <v>8</v>
      </c>
      <c r="E67" s="10">
        <v>4734.4780000000001</v>
      </c>
      <c r="F67" s="10">
        <v>4062.4126999999999</v>
      </c>
      <c r="G67" s="10">
        <v>9175.4043999999994</v>
      </c>
      <c r="H67" s="10">
        <v>2599.69</v>
      </c>
      <c r="I67" s="18">
        <v>6472.8249999999998</v>
      </c>
      <c r="J67" s="10">
        <v>8187.2730000000001</v>
      </c>
      <c r="K67" s="10">
        <v>17758.899000000001</v>
      </c>
      <c r="L67" s="10">
        <v>21081.837</v>
      </c>
      <c r="M67" s="10">
        <v>9293.3421999999991</v>
      </c>
      <c r="N67" s="10">
        <v>11394.526</v>
      </c>
      <c r="O67" s="10">
        <v>4957.3868000000002</v>
      </c>
      <c r="P67" s="10">
        <v>18391.918000000001</v>
      </c>
      <c r="Q67" s="10">
        <v>27159.986000000001</v>
      </c>
      <c r="R67" s="10">
        <v>10381.024100000001</v>
      </c>
      <c r="S67" s="10">
        <v>24328.919000000002</v>
      </c>
      <c r="T67" s="10">
        <v>12234.094999999999</v>
      </c>
      <c r="U67" s="10">
        <v>12148.932000000001</v>
      </c>
      <c r="V67" s="10">
        <v>22537.65</v>
      </c>
      <c r="W67" s="10">
        <v>16212.286599999999</v>
      </c>
      <c r="X67" s="10">
        <v>26110.205999999998</v>
      </c>
      <c r="Y67" s="10">
        <v>5696.317</v>
      </c>
      <c r="Z67" s="10"/>
      <c r="AA67" s="10">
        <v>19348.409</v>
      </c>
      <c r="AB67" s="10"/>
      <c r="AC67" s="10">
        <v>35255.7958</v>
      </c>
      <c r="AD67" s="10">
        <v>27313.98</v>
      </c>
      <c r="AE67" s="10">
        <v>32644.841799999998</v>
      </c>
    </row>
    <row r="68" spans="4:31" ht="15.75" thickBot="1" x14ac:dyDescent="0.3">
      <c r="D68" s="1">
        <v>9</v>
      </c>
      <c r="E68" s="10">
        <v>17716.853999999999</v>
      </c>
      <c r="F68" s="10">
        <v>7211.5529999999999</v>
      </c>
      <c r="G68" s="10">
        <v>9693.3871999999992</v>
      </c>
      <c r="H68" s="10">
        <v>14699.245999999999</v>
      </c>
      <c r="I68" s="18">
        <v>13775.225</v>
      </c>
      <c r="J68" s="10">
        <v>26640.179</v>
      </c>
      <c r="K68" s="10">
        <v>41167.212</v>
      </c>
      <c r="L68" s="10">
        <v>19026.746999999999</v>
      </c>
      <c r="M68" s="10">
        <v>4715.9991</v>
      </c>
      <c r="N68" s="10">
        <v>12106.143</v>
      </c>
      <c r="O68" s="10">
        <v>28125.8439</v>
      </c>
      <c r="P68" s="10">
        <v>27909.232</v>
      </c>
      <c r="Q68" s="10">
        <v>12569.754000000001</v>
      </c>
      <c r="R68" s="10">
        <v>1301.8393000000001</v>
      </c>
      <c r="S68" s="10">
        <v>11280.184999999999</v>
      </c>
      <c r="T68" s="10">
        <v>37058.569000000003</v>
      </c>
      <c r="U68" s="10">
        <v>35926.120999999999</v>
      </c>
      <c r="V68" s="10">
        <v>13539.655000000001</v>
      </c>
      <c r="W68" s="10">
        <v>5383.8005000000003</v>
      </c>
      <c r="X68" s="10">
        <v>12214.436</v>
      </c>
      <c r="Y68" s="10">
        <v>40397.281999999999</v>
      </c>
      <c r="Z68" s="10"/>
      <c r="AA68" s="10">
        <v>26065.981</v>
      </c>
      <c r="AB68" s="10"/>
      <c r="AC68" s="10">
        <v>10865.433199999999</v>
      </c>
      <c r="AD68" s="10">
        <v>15804.834999999999</v>
      </c>
      <c r="AE68" s="10">
        <v>43124.607900000003</v>
      </c>
    </row>
    <row r="69" spans="4:31" ht="15.75" thickBot="1" x14ac:dyDescent="0.3">
      <c r="D69" s="1">
        <v>10</v>
      </c>
      <c r="E69" s="10">
        <v>4224.7539999999999</v>
      </c>
      <c r="F69" s="10">
        <v>5408.8895000000002</v>
      </c>
      <c r="G69" s="10">
        <v>11891.300300000001</v>
      </c>
      <c r="H69" s="10">
        <v>5506.8040000000001</v>
      </c>
      <c r="I69" s="18">
        <v>6371.1909999999998</v>
      </c>
      <c r="J69" s="10">
        <v>7317.5010000000002</v>
      </c>
      <c r="K69" s="10">
        <v>20439.897000000001</v>
      </c>
      <c r="L69" s="10">
        <v>25586.082999999999</v>
      </c>
      <c r="M69" s="10">
        <v>11978.090399999999</v>
      </c>
      <c r="N69" s="10">
        <v>13651.025</v>
      </c>
      <c r="O69" s="10">
        <v>3085.7491</v>
      </c>
      <c r="P69" s="10">
        <v>25063.644</v>
      </c>
      <c r="Q69" s="10">
        <v>33392.197</v>
      </c>
      <c r="R69" s="10">
        <v>12612.955900000001</v>
      </c>
      <c r="S69" s="10">
        <v>28351.056</v>
      </c>
      <c r="T69" s="10">
        <v>9028.5650000000005</v>
      </c>
      <c r="U69" s="10">
        <v>13273.414000000001</v>
      </c>
      <c r="V69" s="10">
        <v>27430.456999999999</v>
      </c>
      <c r="W69" s="10">
        <v>20221.659199999998</v>
      </c>
      <c r="X69" s="10">
        <v>31710.863000000001</v>
      </c>
      <c r="Y69" s="10">
        <v>9894.4320000000007</v>
      </c>
      <c r="Z69" s="10"/>
      <c r="AA69" s="10">
        <v>27193.216</v>
      </c>
      <c r="AB69" s="10"/>
      <c r="AC69" s="10">
        <v>44064.215900000003</v>
      </c>
      <c r="AD69" s="10">
        <v>31434.201000000001</v>
      </c>
      <c r="AE69" s="10">
        <v>38083.07</v>
      </c>
    </row>
    <row r="70" spans="4:31" ht="15.75" thickBot="1" x14ac:dyDescent="0.3">
      <c r="D70" s="1">
        <v>11</v>
      </c>
      <c r="E70" s="10">
        <v>13137.73</v>
      </c>
      <c r="F70" s="10">
        <v>3758.5439000000001</v>
      </c>
      <c r="G70" s="10">
        <v>3251.5598</v>
      </c>
      <c r="H70" s="10">
        <v>11936.877</v>
      </c>
      <c r="I70" s="18">
        <v>13728.382</v>
      </c>
      <c r="J70" s="10">
        <v>19702.919000000002</v>
      </c>
      <c r="K70" s="10">
        <v>26527.165000000001</v>
      </c>
      <c r="L70" s="10">
        <v>6886.0190000000002</v>
      </c>
      <c r="M70" s="10">
        <v>3710.9938999999999</v>
      </c>
      <c r="N70" s="10">
        <v>14519.838</v>
      </c>
      <c r="O70" s="10">
        <v>21859.964100000001</v>
      </c>
      <c r="P70" s="10">
        <v>13159.474</v>
      </c>
      <c r="Q70" s="10">
        <v>3000.9760000000001</v>
      </c>
      <c r="R70" s="10">
        <v>4663.0262000000002</v>
      </c>
      <c r="S70" s="10">
        <v>20181.911</v>
      </c>
      <c r="T70" s="10">
        <v>33829.303</v>
      </c>
      <c r="U70" s="10">
        <v>24748.488000000001</v>
      </c>
      <c r="V70" s="10">
        <v>2918.6990000000001</v>
      </c>
      <c r="W70" s="10">
        <v>8966.5877999999993</v>
      </c>
      <c r="X70" s="10">
        <v>20561.892</v>
      </c>
      <c r="Y70" s="10">
        <v>34036.857000000004</v>
      </c>
      <c r="Z70" s="10"/>
      <c r="AA70" s="10">
        <v>12658.329</v>
      </c>
      <c r="AB70" s="10"/>
      <c r="AC70" s="10">
        <v>16675.969499999999</v>
      </c>
      <c r="AD70" s="10">
        <v>25151.575000000001</v>
      </c>
      <c r="AE70" s="10">
        <v>48639.097500000003</v>
      </c>
    </row>
    <row r="71" spans="4:31" ht="15.75" thickBot="1" x14ac:dyDescent="0.3">
      <c r="D71" s="1">
        <v>12</v>
      </c>
      <c r="E71" s="10">
        <v>8623.4470000000001</v>
      </c>
      <c r="F71" s="10">
        <v>6133.1693999999998</v>
      </c>
      <c r="G71" s="10">
        <v>11867.268599999999</v>
      </c>
      <c r="H71" s="10">
        <v>3884.7559999999999</v>
      </c>
      <c r="I71" s="18">
        <v>2927.0509999999999</v>
      </c>
      <c r="J71" s="10">
        <v>13808.933000000001</v>
      </c>
      <c r="K71" s="10">
        <v>28437.429</v>
      </c>
      <c r="L71" s="10">
        <v>26215.734</v>
      </c>
      <c r="M71" s="10">
        <v>9851.5944999999992</v>
      </c>
      <c r="N71" s="10">
        <v>7759.6769999999997</v>
      </c>
      <c r="O71" s="10">
        <v>10606.567499999999</v>
      </c>
      <c r="P71" s="10">
        <v>26236.644</v>
      </c>
      <c r="Q71" s="10">
        <v>30388.758000000002</v>
      </c>
      <c r="R71" s="10">
        <v>10264.454299999999</v>
      </c>
      <c r="S71" s="10">
        <v>20530.618999999999</v>
      </c>
      <c r="T71" s="10">
        <v>8356.8050000000003</v>
      </c>
      <c r="U71" s="10">
        <v>21138.32</v>
      </c>
      <c r="V71" s="10">
        <v>26125.289000000001</v>
      </c>
      <c r="W71" s="10">
        <v>15646.0872</v>
      </c>
      <c r="X71" s="10">
        <v>22587.175999999999</v>
      </c>
      <c r="Y71" s="10">
        <v>6645.17</v>
      </c>
      <c r="Z71" s="10"/>
      <c r="AA71" s="10">
        <v>25845.083999999999</v>
      </c>
      <c r="AB71" s="10"/>
      <c r="AC71" s="10">
        <v>35082.366900000001</v>
      </c>
      <c r="AD71" s="10">
        <v>22139.87</v>
      </c>
      <c r="AE71" s="10">
        <v>19346.517</v>
      </c>
    </row>
    <row r="72" spans="4:31" ht="15.75" thickBot="1" x14ac:dyDescent="0.3">
      <c r="D72" s="1">
        <v>13</v>
      </c>
      <c r="E72" s="10">
        <v>2074.4160000000002</v>
      </c>
      <c r="F72" s="10">
        <v>3223.7238000000002</v>
      </c>
      <c r="G72" s="10">
        <v>8896.7397000000001</v>
      </c>
      <c r="H72" s="10">
        <v>8275.357</v>
      </c>
      <c r="I72" s="18">
        <v>10855.618</v>
      </c>
      <c r="J72" s="10">
        <v>3156.232</v>
      </c>
      <c r="K72" s="10">
        <v>6257.9219999999996</v>
      </c>
      <c r="L72" s="10">
        <v>18776.031999999999</v>
      </c>
      <c r="M72" s="10">
        <v>11418.529</v>
      </c>
      <c r="N72" s="10">
        <v>17400.054</v>
      </c>
      <c r="O72" s="10">
        <v>6441.3563999999997</v>
      </c>
      <c r="P72" s="10">
        <v>17479.669999999998</v>
      </c>
      <c r="Q72" s="10">
        <v>28883.203000000001</v>
      </c>
      <c r="R72" s="10">
        <v>12414.2966</v>
      </c>
      <c r="S72" s="10">
        <v>31672.206999999999</v>
      </c>
      <c r="T72" s="10">
        <v>20739.73</v>
      </c>
      <c r="U72" s="10">
        <v>1147.625</v>
      </c>
      <c r="V72" s="10">
        <v>22471.116000000002</v>
      </c>
      <c r="W72" s="10">
        <v>20606.994500000001</v>
      </c>
      <c r="X72" s="10">
        <v>34962.493000000002</v>
      </c>
      <c r="Y72" s="10">
        <v>20780.874</v>
      </c>
      <c r="Z72" s="10"/>
      <c r="AA72" s="10">
        <v>22092.496999999999</v>
      </c>
      <c r="AB72" s="10"/>
      <c r="AC72" s="10">
        <v>43720.637199999997</v>
      </c>
      <c r="AD72" s="10">
        <v>36180.881999999998</v>
      </c>
      <c r="AE72" s="10">
        <v>51863.636899999998</v>
      </c>
    </row>
    <row r="73" spans="4:31" ht="15.75" thickBot="1" x14ac:dyDescent="0.3">
      <c r="D73" s="1">
        <v>14</v>
      </c>
      <c r="E73" s="10">
        <v>7816.2950000000001</v>
      </c>
      <c r="F73" s="10">
        <v>2969.7312000000002</v>
      </c>
      <c r="G73" s="10">
        <v>5692.9112999999998</v>
      </c>
      <c r="H73" s="10">
        <v>3447.3649999999998</v>
      </c>
      <c r="I73" s="18">
        <v>7937.8850000000002</v>
      </c>
      <c r="J73" s="10">
        <v>12449.126</v>
      </c>
      <c r="K73" s="10">
        <v>19455.800999999999</v>
      </c>
      <c r="L73" s="10">
        <v>15424.664000000001</v>
      </c>
      <c r="M73" s="10">
        <v>5216.6963999999998</v>
      </c>
      <c r="N73" s="10">
        <v>9198.0679999999993</v>
      </c>
      <c r="O73" s="10">
        <v>11442.868700000001</v>
      </c>
      <c r="P73" s="10">
        <v>11073.454</v>
      </c>
      <c r="Q73" s="10">
        <v>17959.383000000002</v>
      </c>
      <c r="R73" s="10">
        <v>6999.1122999999998</v>
      </c>
      <c r="S73" s="10">
        <v>18769.042000000001</v>
      </c>
      <c r="T73" s="10">
        <v>19168.28</v>
      </c>
      <c r="U73" s="10">
        <v>15944.576999999999</v>
      </c>
      <c r="V73" s="10">
        <v>15596.391</v>
      </c>
      <c r="W73" s="10">
        <v>10225.201800000001</v>
      </c>
      <c r="X73" s="10">
        <v>18284.766</v>
      </c>
      <c r="Y73" s="10">
        <v>13242.709000000001</v>
      </c>
      <c r="Z73" s="10"/>
      <c r="AA73" s="10">
        <v>8787.6200000000008</v>
      </c>
      <c r="AB73" s="10"/>
      <c r="AC73" s="10">
        <v>21957.572100000001</v>
      </c>
      <c r="AD73" s="10">
        <v>21888.749</v>
      </c>
      <c r="AE73" s="10">
        <v>29192.874100000001</v>
      </c>
    </row>
    <row r="74" spans="4:31" ht="15.75" thickBot="1" x14ac:dyDescent="0.3">
      <c r="D74" s="1">
        <v>15</v>
      </c>
      <c r="E74" s="10">
        <v>15603.421</v>
      </c>
      <c r="F74" s="10">
        <v>5176.5355</v>
      </c>
      <c r="G74" s="10">
        <v>5724.0886</v>
      </c>
      <c r="H74" s="10">
        <v>14750.835999999999</v>
      </c>
      <c r="I74" s="18">
        <v>15535.046</v>
      </c>
      <c r="J74" s="10">
        <v>23235.671999999999</v>
      </c>
      <c r="K74" s="10">
        <v>32353.023000000001</v>
      </c>
      <c r="L74" s="10">
        <v>9154.6820000000007</v>
      </c>
      <c r="M74" s="10">
        <v>5117.2699000000002</v>
      </c>
      <c r="N74" s="10">
        <v>16406.853999999999</v>
      </c>
      <c r="O74" s="10">
        <v>25993.677800000001</v>
      </c>
      <c r="P74" s="10">
        <v>19653.505000000001</v>
      </c>
      <c r="Q74" s="10">
        <v>3548.1010000000001</v>
      </c>
      <c r="R74" s="10">
        <v>4645.8901999999998</v>
      </c>
      <c r="S74" s="10">
        <v>21034.138999999999</v>
      </c>
      <c r="T74" s="10">
        <v>38647.178999999996</v>
      </c>
      <c r="U74" s="10">
        <v>29875.386999999999</v>
      </c>
      <c r="V74" s="10">
        <v>3372.5320000000002</v>
      </c>
      <c r="W74" s="10">
        <v>10174.070100000001</v>
      </c>
      <c r="X74" s="10">
        <v>22488.18</v>
      </c>
      <c r="Y74" s="10">
        <v>40951.379999999997</v>
      </c>
      <c r="Z74" s="10"/>
      <c r="AA74" s="10">
        <v>19837.531999999999</v>
      </c>
      <c r="AB74" s="10"/>
      <c r="AC74" s="10">
        <v>19143.27</v>
      </c>
      <c r="AD74" s="10">
        <v>26455.032999999999</v>
      </c>
      <c r="AE74" s="10">
        <v>55021.465600000003</v>
      </c>
    </row>
    <row r="75" spans="4:31" ht="15.75" thickBot="1" x14ac:dyDescent="0.3">
      <c r="D75" s="1">
        <v>16</v>
      </c>
      <c r="E75" s="10">
        <v>4634.4399999999996</v>
      </c>
      <c r="F75" s="10">
        <v>2056.5756999999999</v>
      </c>
      <c r="G75" s="10">
        <v>6879.2048000000004</v>
      </c>
      <c r="H75" s="10">
        <v>9237.4310000000005</v>
      </c>
      <c r="I75" s="18">
        <v>12158.125</v>
      </c>
      <c r="J75" s="10">
        <v>6730.7179999999998</v>
      </c>
      <c r="K75" s="10">
        <v>2006.4829999999999</v>
      </c>
      <c r="L75" s="10">
        <v>14455.08</v>
      </c>
      <c r="M75" s="10">
        <v>10309.274799999999</v>
      </c>
      <c r="N75" s="10">
        <v>17815.025000000001</v>
      </c>
      <c r="O75" s="10">
        <v>10239.821900000001</v>
      </c>
      <c r="P75" s="10">
        <v>12974.751</v>
      </c>
      <c r="Q75" s="10">
        <v>24796.244999999999</v>
      </c>
      <c r="R75" s="10">
        <v>11444.8274</v>
      </c>
      <c r="S75" s="10">
        <v>31019.294999999998</v>
      </c>
      <c r="T75" s="10">
        <v>24905.579000000002</v>
      </c>
      <c r="U75" s="10">
        <v>4903.9049999999997</v>
      </c>
      <c r="V75" s="10">
        <v>18692.187999999998</v>
      </c>
      <c r="W75" s="10">
        <v>19260.855500000001</v>
      </c>
      <c r="X75" s="10">
        <v>33898.050000000003</v>
      </c>
      <c r="Y75" s="10">
        <v>24587.877</v>
      </c>
      <c r="Z75" s="10"/>
      <c r="AA75" s="10">
        <v>18396.580000000002</v>
      </c>
      <c r="AB75" s="10"/>
      <c r="AC75" s="10">
        <v>40340.664199999999</v>
      </c>
      <c r="AD75" s="10">
        <v>35895.294999999998</v>
      </c>
      <c r="AE75" s="10">
        <v>54304.624799999998</v>
      </c>
    </row>
    <row r="76" spans="4:31" ht="15.75" thickBot="1" x14ac:dyDescent="0.3">
      <c r="D76" s="1">
        <v>17</v>
      </c>
      <c r="E76" s="10">
        <v>14143.11</v>
      </c>
      <c r="F76" s="10">
        <v>8093.4195</v>
      </c>
      <c r="G76" s="10">
        <v>13849.558999999999</v>
      </c>
      <c r="H76" s="10">
        <v>8999.3289999999997</v>
      </c>
      <c r="I76" s="18">
        <v>4674.2690000000002</v>
      </c>
      <c r="J76" s="10">
        <v>21804.827000000001</v>
      </c>
      <c r="K76" s="10">
        <v>40166.904999999999</v>
      </c>
      <c r="L76" s="10">
        <v>29507.952000000001</v>
      </c>
      <c r="M76" s="10">
        <v>9404.1679000000004</v>
      </c>
      <c r="N76" s="10">
        <v>2521.0070000000001</v>
      </c>
      <c r="O76" s="10">
        <v>20044.162100000001</v>
      </c>
      <c r="P76" s="10">
        <v>33312.644999999997</v>
      </c>
      <c r="Q76" s="10">
        <v>30335.112000000001</v>
      </c>
      <c r="R76" s="10">
        <v>8594.7837999999992</v>
      </c>
      <c r="S76" s="10">
        <v>12178.353999999999</v>
      </c>
      <c r="T76" s="10">
        <v>18578.584999999999</v>
      </c>
      <c r="U76" s="10">
        <v>31948.227999999999</v>
      </c>
      <c r="V76" s="10">
        <v>27212.922999999999</v>
      </c>
      <c r="W76" s="10">
        <v>12837.533100000001</v>
      </c>
      <c r="X76" s="10">
        <v>14751.397000000001</v>
      </c>
      <c r="Y76" s="10">
        <v>22430.034</v>
      </c>
      <c r="Z76" s="10"/>
      <c r="AA76" s="10">
        <v>31685.517</v>
      </c>
      <c r="AB76" s="10"/>
      <c r="AC76" s="10">
        <v>30149.547900000001</v>
      </c>
      <c r="AD76" s="10">
        <v>11661.627</v>
      </c>
      <c r="AE76" s="10">
        <v>3816.8062</v>
      </c>
    </row>
    <row r="77" spans="4:31" ht="15.75" thickBot="1" x14ac:dyDescent="0.3">
      <c r="D77" s="1">
        <v>18</v>
      </c>
      <c r="E77" s="10">
        <v>12500.117</v>
      </c>
      <c r="F77" s="10">
        <v>4596.0263999999997</v>
      </c>
      <c r="G77" s="10">
        <v>6081.1940999999997</v>
      </c>
      <c r="H77" s="10">
        <v>8389.1939999999995</v>
      </c>
      <c r="I77" s="18">
        <v>9983.59</v>
      </c>
      <c r="J77" s="10">
        <v>19159.580000000002</v>
      </c>
      <c r="K77" s="10">
        <v>29266.791000000001</v>
      </c>
      <c r="L77" s="10">
        <v>15069.306</v>
      </c>
      <c r="M77" s="10">
        <v>1253.6416999999999</v>
      </c>
      <c r="N77" s="10">
        <v>8190.2060000000001</v>
      </c>
      <c r="O77" s="10">
        <v>19295.722000000002</v>
      </c>
      <c r="P77" s="10">
        <v>16469.123</v>
      </c>
      <c r="Q77" s="10">
        <v>11402.06</v>
      </c>
      <c r="R77" s="10">
        <v>3098.6055999999999</v>
      </c>
      <c r="S77" s="10">
        <v>12293.913</v>
      </c>
      <c r="T77" s="10">
        <v>26787.705999999998</v>
      </c>
      <c r="U77" s="10">
        <v>25265.074000000001</v>
      </c>
      <c r="V77" s="10">
        <v>11986.141</v>
      </c>
      <c r="W77" s="10">
        <v>3166.2271000000001</v>
      </c>
      <c r="X77" s="10">
        <v>9769.2109999999993</v>
      </c>
      <c r="Y77" s="10">
        <v>25113.460999999999</v>
      </c>
      <c r="Z77" s="10"/>
      <c r="AA77" s="10">
        <v>12794.947</v>
      </c>
      <c r="AB77" s="10"/>
      <c r="AC77" s="10">
        <v>6508.2434000000003</v>
      </c>
      <c r="AD77" s="10">
        <v>15735.597</v>
      </c>
      <c r="AE77" s="10">
        <v>29804.991600000001</v>
      </c>
    </row>
    <row r="78" spans="4:31" ht="15.75" thickBot="1" x14ac:dyDescent="0.3">
      <c r="D78" s="1">
        <v>19</v>
      </c>
      <c r="E78" s="10">
        <v>7657.2719999999999</v>
      </c>
      <c r="F78" s="10">
        <v>4867.0428000000002</v>
      </c>
      <c r="G78" s="10">
        <v>9585.9033999999992</v>
      </c>
      <c r="H78" s="10">
        <v>1395.769</v>
      </c>
      <c r="I78" s="18">
        <v>4777.29</v>
      </c>
      <c r="J78" s="10">
        <v>12416.630999999999</v>
      </c>
      <c r="K78" s="10">
        <v>24094.768</v>
      </c>
      <c r="L78" s="10">
        <v>22214.528999999999</v>
      </c>
      <c r="M78" s="10">
        <v>8073.8141999999998</v>
      </c>
      <c r="N78" s="10">
        <v>7727.6220000000003</v>
      </c>
      <c r="O78" s="10">
        <v>9546.0787999999993</v>
      </c>
      <c r="P78" s="10">
        <v>20465.522000000001</v>
      </c>
      <c r="Q78" s="10">
        <v>25846.758000000002</v>
      </c>
      <c r="R78" s="10">
        <v>8999.1723999999995</v>
      </c>
      <c r="S78" s="10">
        <v>19539.329000000002</v>
      </c>
      <c r="T78" s="10">
        <v>11861.967000000001</v>
      </c>
      <c r="U78" s="10">
        <v>18068.843000000001</v>
      </c>
      <c r="V78" s="10">
        <v>22287.742999999999</v>
      </c>
      <c r="W78" s="10">
        <v>13420.716200000001</v>
      </c>
      <c r="X78" s="10">
        <v>20415.177</v>
      </c>
      <c r="Y78" s="10">
        <v>4299.7370000000001</v>
      </c>
      <c r="Z78" s="10"/>
      <c r="AA78" s="10">
        <v>19571.017</v>
      </c>
      <c r="AB78" s="10"/>
      <c r="AC78" s="10">
        <v>29885.588899999999</v>
      </c>
      <c r="AD78" s="10">
        <v>21640.822</v>
      </c>
      <c r="AE78" s="10">
        <v>21402.242600000001</v>
      </c>
    </row>
    <row r="79" spans="4:31" ht="15.75" thickBot="1" x14ac:dyDescent="0.3">
      <c r="D79" s="1">
        <v>20</v>
      </c>
      <c r="E79" s="10">
        <v>10504.082</v>
      </c>
      <c r="F79" s="10">
        <v>2228.7503999999999</v>
      </c>
      <c r="G79" s="10">
        <v>3304.7615000000001</v>
      </c>
      <c r="H79" s="10">
        <v>12492.054</v>
      </c>
      <c r="I79" s="18">
        <v>14843.1</v>
      </c>
      <c r="J79" s="10">
        <v>15421.75</v>
      </c>
      <c r="K79" s="10">
        <v>16724.287</v>
      </c>
      <c r="L79" s="10">
        <v>3703.5419999999999</v>
      </c>
      <c r="M79" s="10">
        <v>7928.1500999999998</v>
      </c>
      <c r="N79" s="10">
        <v>18502.504000000001</v>
      </c>
      <c r="O79" s="10">
        <v>19021.912700000001</v>
      </c>
      <c r="P79" s="10">
        <v>10233.198</v>
      </c>
      <c r="Q79" s="10">
        <v>14651.813</v>
      </c>
      <c r="R79" s="10">
        <v>8884.8523999999998</v>
      </c>
      <c r="S79" s="10">
        <v>28486.055</v>
      </c>
      <c r="T79" s="10">
        <v>33813.286999999997</v>
      </c>
      <c r="U79" s="10">
        <v>17803.574000000001</v>
      </c>
      <c r="V79" s="10">
        <v>9194.9689999999991</v>
      </c>
      <c r="W79" s="10">
        <v>15941.9815</v>
      </c>
      <c r="X79" s="10">
        <v>30751.335999999999</v>
      </c>
      <c r="Y79" s="10">
        <v>34596.633999999998</v>
      </c>
      <c r="Z79" s="10"/>
      <c r="AA79" s="10">
        <v>15189.356</v>
      </c>
      <c r="AB79" s="10"/>
      <c r="AC79" s="10">
        <v>32121.026099999999</v>
      </c>
      <c r="AD79" s="10">
        <v>34028.050999999999</v>
      </c>
      <c r="AE79" s="10">
        <v>58997.938499999997</v>
      </c>
    </row>
    <row r="80" spans="4:31" ht="15.75" thickBot="1" x14ac:dyDescent="0.3">
      <c r="D80" s="1">
        <v>21</v>
      </c>
      <c r="E80" s="10">
        <v>11631.15</v>
      </c>
      <c r="F80" s="10">
        <v>8933.0138000000006</v>
      </c>
      <c r="G80" s="10">
        <v>16945.809799999999</v>
      </c>
      <c r="H80" s="10">
        <v>9589.2520000000004</v>
      </c>
      <c r="I80" s="18">
        <v>1960.1869999999999</v>
      </c>
      <c r="J80" s="10">
        <v>18005.841</v>
      </c>
      <c r="K80" s="10">
        <v>38600.017</v>
      </c>
      <c r="L80" s="10">
        <v>35095.707999999999</v>
      </c>
      <c r="M80" s="10">
        <v>14313.760700000001</v>
      </c>
      <c r="N80" s="10">
        <v>11252.267</v>
      </c>
      <c r="O80" s="10">
        <v>15369.9377</v>
      </c>
      <c r="P80" s="10">
        <v>38976.120000000003</v>
      </c>
      <c r="Q80" s="10">
        <v>41094.336000000003</v>
      </c>
      <c r="R80" s="10">
        <v>13731.67</v>
      </c>
      <c r="S80" s="10">
        <v>25702.771000000001</v>
      </c>
      <c r="T80" s="10">
        <v>6661.9530000000004</v>
      </c>
      <c r="U80" s="10">
        <v>28892.675999999999</v>
      </c>
      <c r="V80" s="10">
        <v>34912.567000000003</v>
      </c>
      <c r="W80" s="10">
        <v>21981.9</v>
      </c>
      <c r="X80" s="10">
        <v>30888.378000000001</v>
      </c>
      <c r="Y80" s="10">
        <v>19481.803</v>
      </c>
      <c r="Z80" s="10"/>
      <c r="AA80" s="10">
        <v>39872.425999999999</v>
      </c>
      <c r="AB80" s="10"/>
      <c r="AC80" s="10">
        <v>49161.612399999998</v>
      </c>
      <c r="AD80" s="10">
        <v>27003.571</v>
      </c>
      <c r="AE80" s="10">
        <v>27848.3436</v>
      </c>
    </row>
    <row r="81" spans="4:31" ht="15.75" thickBot="1" x14ac:dyDescent="0.3">
      <c r="D81" s="1">
        <v>22</v>
      </c>
      <c r="E81" s="10">
        <v>20201.324000000001</v>
      </c>
      <c r="F81" s="10">
        <v>9762.6913000000004</v>
      </c>
      <c r="G81" s="10">
        <v>14892.959500000001</v>
      </c>
      <c r="H81" s="10">
        <v>16265.254999999999</v>
      </c>
      <c r="I81" s="18">
        <v>12399.644</v>
      </c>
      <c r="J81" s="10">
        <v>30455.674999999999</v>
      </c>
      <c r="K81" s="10">
        <v>50918.457000000002</v>
      </c>
      <c r="L81" s="10">
        <v>29513.548999999999</v>
      </c>
      <c r="M81" s="10">
        <v>8870.0152999999991</v>
      </c>
      <c r="N81" s="10">
        <v>9766.1530000000002</v>
      </c>
      <c r="O81" s="10">
        <v>31101.19</v>
      </c>
      <c r="P81" s="10">
        <v>39353.786</v>
      </c>
      <c r="Q81" s="10">
        <v>26101</v>
      </c>
      <c r="R81" s="10">
        <v>5598.7883000000002</v>
      </c>
      <c r="S81" s="10">
        <v>4465.2110000000002</v>
      </c>
      <c r="T81" s="10">
        <v>36144.529000000002</v>
      </c>
      <c r="U81" s="10">
        <v>42819.519</v>
      </c>
      <c r="V81" s="10">
        <v>24564.588</v>
      </c>
      <c r="W81" s="10">
        <v>10158.2808</v>
      </c>
      <c r="X81" s="10">
        <v>11223.566000000001</v>
      </c>
      <c r="Y81" s="10">
        <v>42839.451999999997</v>
      </c>
      <c r="Z81" s="10"/>
      <c r="AA81" s="10">
        <v>37672.586000000003</v>
      </c>
      <c r="AB81" s="10"/>
      <c r="AC81" s="10">
        <v>24030.766800000001</v>
      </c>
      <c r="AD81" s="10">
        <v>6578.3710000000001</v>
      </c>
      <c r="AE81" s="10">
        <v>35490.880700000002</v>
      </c>
    </row>
    <row r="82" spans="4:31" ht="15.75" thickBot="1" x14ac:dyDescent="0.3">
      <c r="D82" s="1">
        <v>23</v>
      </c>
      <c r="E82" s="10">
        <v>2735.72</v>
      </c>
      <c r="F82" s="10">
        <v>2852.1549</v>
      </c>
      <c r="G82" s="10">
        <v>8269.8044000000009</v>
      </c>
      <c r="H82" s="10">
        <v>8305.2199999999993</v>
      </c>
      <c r="I82" s="18">
        <v>11087.14</v>
      </c>
      <c r="J82" s="10">
        <v>4108.03</v>
      </c>
      <c r="K82" s="10">
        <v>4790.6819999999998</v>
      </c>
      <c r="L82" s="10">
        <v>17566.624</v>
      </c>
      <c r="M82" s="10">
        <v>10998.092000000001</v>
      </c>
      <c r="N82" s="10">
        <v>17315.998</v>
      </c>
      <c r="O82" s="10">
        <v>7293.4034000000001</v>
      </c>
      <c r="P82" s="10">
        <v>15964.504000000001</v>
      </c>
      <c r="Q82" s="10">
        <v>27603.563999999998</v>
      </c>
      <c r="R82" s="10">
        <v>12059.025600000001</v>
      </c>
      <c r="S82" s="10">
        <v>31247.17</v>
      </c>
      <c r="T82" s="10">
        <v>21631.315999999999</v>
      </c>
      <c r="U82" s="10">
        <v>1380.7809999999999</v>
      </c>
      <c r="V82" s="10">
        <v>21350.66</v>
      </c>
      <c r="W82" s="10">
        <v>20047.6679</v>
      </c>
      <c r="X82" s="10">
        <v>34345.665999999997</v>
      </c>
      <c r="Y82" s="10">
        <v>21304.107</v>
      </c>
      <c r="Z82" s="10"/>
      <c r="AA82" s="10">
        <v>20694.2</v>
      </c>
      <c r="AB82" s="10"/>
      <c r="AC82" s="10">
        <v>42404.474199999997</v>
      </c>
      <c r="AD82" s="10">
        <v>35817.252</v>
      </c>
      <c r="AE82" s="10">
        <v>51927.169300000001</v>
      </c>
    </row>
    <row r="83" spans="4:31" ht="15.75" thickBot="1" x14ac:dyDescent="0.3">
      <c r="D83" s="1">
        <v>24</v>
      </c>
      <c r="E83" s="10">
        <v>14640.003000000001</v>
      </c>
      <c r="F83" s="10">
        <v>5517.3164999999999</v>
      </c>
      <c r="G83" s="10">
        <v>7048.1018000000004</v>
      </c>
      <c r="H83" s="10">
        <v>11126.171</v>
      </c>
      <c r="I83" s="18">
        <v>11693.267</v>
      </c>
      <c r="J83" s="10">
        <v>22203.388999999999</v>
      </c>
      <c r="K83" s="10">
        <v>33747.442000000003</v>
      </c>
      <c r="L83" s="10">
        <v>15580.871999999999</v>
      </c>
      <c r="M83" s="10">
        <v>1778.2952</v>
      </c>
      <c r="N83" s="10">
        <v>9826.3019999999997</v>
      </c>
      <c r="O83" s="10">
        <v>23023.286599999999</v>
      </c>
      <c r="P83" s="10">
        <v>20400.281999999999</v>
      </c>
      <c r="Q83" s="10">
        <v>9551.9590000000007</v>
      </c>
      <c r="R83" s="10">
        <v>1248.9582</v>
      </c>
      <c r="S83" s="10">
        <v>11467.684999999999</v>
      </c>
      <c r="T83" s="10">
        <v>31351.132000000001</v>
      </c>
      <c r="U83" s="10">
        <v>29471.486000000001</v>
      </c>
      <c r="V83" s="10">
        <v>11109.759</v>
      </c>
      <c r="W83" s="10">
        <v>1967.4603</v>
      </c>
      <c r="X83" s="10">
        <v>9730.3109999999997</v>
      </c>
      <c r="Y83" s="10">
        <v>31785.617999999999</v>
      </c>
      <c r="Z83" s="10"/>
      <c r="AA83" s="10">
        <v>17544.585999999999</v>
      </c>
      <c r="AB83" s="10"/>
      <c r="AC83" s="10">
        <v>1557.9781</v>
      </c>
      <c r="AD83" s="10">
        <v>15506.871999999999</v>
      </c>
      <c r="AE83" s="10">
        <v>35624.736199999999</v>
      </c>
    </row>
    <row r="84" spans="4:31" ht="15.75" thickBot="1" x14ac:dyDescent="0.3">
      <c r="D84" s="1">
        <v>25</v>
      </c>
      <c r="E84" s="10">
        <v>14105.906000000001</v>
      </c>
      <c r="F84" s="10">
        <v>5470.0123999999996</v>
      </c>
      <c r="G84" s="10">
        <v>7281.2516999999998</v>
      </c>
      <c r="H84" s="10">
        <v>10119.397000000001</v>
      </c>
      <c r="I84" s="18">
        <v>10747.599</v>
      </c>
      <c r="J84" s="10">
        <v>21486.398000000001</v>
      </c>
      <c r="K84" s="10">
        <v>33214.978999999999</v>
      </c>
      <c r="L84" s="10">
        <v>16551.857</v>
      </c>
      <c r="M84" s="10">
        <v>1811.6195</v>
      </c>
      <c r="N84" s="10">
        <v>8440.0040000000008</v>
      </c>
      <c r="O84" s="10">
        <v>21893.002199999999</v>
      </c>
      <c r="P84" s="10">
        <v>20251.55</v>
      </c>
      <c r="Q84" s="10">
        <v>11507.714</v>
      </c>
      <c r="R84" s="10">
        <v>1891.5771999999999</v>
      </c>
      <c r="S84" s="10">
        <v>10327.200999999999</v>
      </c>
      <c r="T84" s="10">
        <v>29313.141</v>
      </c>
      <c r="U84" s="10">
        <v>28685.11</v>
      </c>
      <c r="V84" s="10">
        <v>12544.259</v>
      </c>
      <c r="W84" s="10">
        <v>826.94510000000002</v>
      </c>
      <c r="X84" s="10">
        <v>7724.0680000000002</v>
      </c>
      <c r="Y84" s="10">
        <v>29189.401000000002</v>
      </c>
      <c r="Z84" s="10"/>
      <c r="AA84" s="10">
        <v>17060.419000000002</v>
      </c>
      <c r="AB84" s="10"/>
      <c r="AC84" s="10">
        <v>2068.7037999999998</v>
      </c>
      <c r="AD84" s="10">
        <v>13970.232</v>
      </c>
      <c r="AE84" s="10">
        <v>31368.421900000001</v>
      </c>
    </row>
    <row r="85" spans="4:31" ht="15.75" thickBot="1" x14ac:dyDescent="0.3">
      <c r="D85" s="1">
        <v>26</v>
      </c>
      <c r="E85" s="10">
        <v>16761.690999999999</v>
      </c>
      <c r="F85" s="10">
        <v>6019.7367000000004</v>
      </c>
      <c r="G85" s="10">
        <v>7206.6670000000004</v>
      </c>
      <c r="H85" s="10">
        <v>15287.58</v>
      </c>
      <c r="I85" s="18">
        <v>15472.218000000001</v>
      </c>
      <c r="J85" s="10">
        <v>25016.616000000002</v>
      </c>
      <c r="K85" s="10">
        <v>36166.781999999999</v>
      </c>
      <c r="L85" s="10">
        <v>12595.451999999999</v>
      </c>
      <c r="M85" s="10">
        <v>4937.5015999999996</v>
      </c>
      <c r="N85" s="10">
        <v>15637.290999999999</v>
      </c>
      <c r="O85" s="10">
        <v>27518.023499999999</v>
      </c>
      <c r="P85" s="10">
        <v>23048.532999999999</v>
      </c>
      <c r="Q85" s="10">
        <v>5551.18</v>
      </c>
      <c r="R85" s="10">
        <v>3544.3256999999999</v>
      </c>
      <c r="S85" s="10">
        <v>18631.441999999999</v>
      </c>
      <c r="T85" s="10">
        <v>39339.576000000001</v>
      </c>
      <c r="U85" s="10">
        <v>32740.978999999999</v>
      </c>
      <c r="V85" s="10">
        <v>6748.8850000000002</v>
      </c>
      <c r="W85" s="10">
        <v>8853.1633999999995</v>
      </c>
      <c r="X85" s="10">
        <v>20072.532999999999</v>
      </c>
      <c r="Y85" s="10">
        <v>42245.55</v>
      </c>
      <c r="Z85" s="10"/>
      <c r="AA85" s="10">
        <v>22538.899000000001</v>
      </c>
      <c r="AB85" s="10"/>
      <c r="AC85" s="10">
        <v>16487.110100000002</v>
      </c>
      <c r="AD85" s="10">
        <v>23911.947</v>
      </c>
      <c r="AE85" s="10">
        <v>53177.924099999997</v>
      </c>
    </row>
    <row r="86" spans="4:31" ht="15.75" thickBot="1" x14ac:dyDescent="0.3">
      <c r="D86" s="1">
        <v>27</v>
      </c>
      <c r="E86" s="10">
        <v>14142.132</v>
      </c>
      <c r="F86" s="10">
        <v>7756.9928</v>
      </c>
      <c r="G86" s="10">
        <v>13038.392599999999</v>
      </c>
      <c r="H86" s="10">
        <v>8829.0849999999991</v>
      </c>
      <c r="I86" s="18">
        <v>5424.8059999999996</v>
      </c>
      <c r="J86" s="10">
        <v>21795.856</v>
      </c>
      <c r="K86" s="10">
        <v>39359.366999999998</v>
      </c>
      <c r="L86" s="10">
        <v>27995.185000000001</v>
      </c>
      <c r="M86" s="10">
        <v>8442.0984000000008</v>
      </c>
      <c r="N86" s="10">
        <v>1211.2249999999999</v>
      </c>
      <c r="O86" s="10">
        <v>20220.6397</v>
      </c>
      <c r="P86" s="10">
        <v>31598.901999999998</v>
      </c>
      <c r="Q86" s="10">
        <v>28081.875</v>
      </c>
      <c r="R86" s="10">
        <v>7686.5317999999997</v>
      </c>
      <c r="S86" s="10">
        <v>10385.040999999999</v>
      </c>
      <c r="T86" s="10">
        <v>19917.196</v>
      </c>
      <c r="U86" s="10">
        <v>31562.555</v>
      </c>
      <c r="V86" s="10">
        <v>25477.896000000001</v>
      </c>
      <c r="W86" s="10">
        <v>11202.750899999999</v>
      </c>
      <c r="X86" s="10">
        <v>12145.496999999999</v>
      </c>
      <c r="Y86" s="10">
        <v>22713.401999999998</v>
      </c>
      <c r="Z86" s="10"/>
      <c r="AA86" s="10">
        <v>29638.101999999999</v>
      </c>
      <c r="AB86" s="10"/>
      <c r="AC86" s="10">
        <v>26667.449199999999</v>
      </c>
      <c r="AD86" s="10">
        <v>9924.3349999999991</v>
      </c>
      <c r="AE86" s="10">
        <v>4805.1894000000002</v>
      </c>
    </row>
    <row r="87" spans="4:31" ht="15.75" thickBot="1" x14ac:dyDescent="0.3">
      <c r="D87" s="1">
        <v>28</v>
      </c>
      <c r="E87" s="10">
        <v>13125.620999999999</v>
      </c>
      <c r="F87" s="10">
        <v>7478.4412000000002</v>
      </c>
      <c r="G87" s="10">
        <v>12879.189</v>
      </c>
      <c r="H87" s="10">
        <v>7740.4880000000003</v>
      </c>
      <c r="I87" s="18">
        <v>4363.7730000000001</v>
      </c>
      <c r="J87" s="10">
        <v>20331.561000000002</v>
      </c>
      <c r="K87" s="10">
        <v>37458.695</v>
      </c>
      <c r="L87" s="10">
        <v>27863.691999999999</v>
      </c>
      <c r="M87" s="10">
        <v>8728.3116000000009</v>
      </c>
      <c r="N87" s="10">
        <v>2126.5880000000002</v>
      </c>
      <c r="O87" s="10">
        <v>18411.1253</v>
      </c>
      <c r="P87" s="10">
        <v>30672.699000000001</v>
      </c>
      <c r="Q87" s="10">
        <v>28759.174999999999</v>
      </c>
      <c r="R87" s="10">
        <v>8265.0686000000005</v>
      </c>
      <c r="S87" s="10">
        <v>12572.549000000001</v>
      </c>
      <c r="T87" s="10">
        <v>17277.232</v>
      </c>
      <c r="U87" s="10">
        <v>29694.482</v>
      </c>
      <c r="V87" s="10">
        <v>25815.666000000001</v>
      </c>
      <c r="W87" s="10">
        <v>12113.418600000001</v>
      </c>
      <c r="X87" s="10">
        <v>14278.203</v>
      </c>
      <c r="Y87" s="10">
        <v>19516.542000000001</v>
      </c>
      <c r="Z87" s="10"/>
      <c r="AA87" s="10">
        <v>28911.14</v>
      </c>
      <c r="AB87" s="10"/>
      <c r="AC87" s="10">
        <v>28437.509900000001</v>
      </c>
      <c r="AD87" s="10">
        <v>12518.964</v>
      </c>
      <c r="AE87" s="10">
        <v>269.9237</v>
      </c>
    </row>
    <row r="88" spans="4:31" ht="15.75" thickBot="1" x14ac:dyDescent="0.3">
      <c r="D88" s="1">
        <v>29</v>
      </c>
      <c r="E88" s="10">
        <v>5857.5410000000002</v>
      </c>
      <c r="F88" s="10">
        <v>2771.5066999999999</v>
      </c>
      <c r="G88" s="10">
        <v>7829.6109999999999</v>
      </c>
      <c r="H88" s="10">
        <v>11592.156000000001</v>
      </c>
      <c r="I88" s="18">
        <v>13846.616</v>
      </c>
      <c r="J88" s="10">
        <v>8074.884</v>
      </c>
      <c r="K88" s="10">
        <v>3891.89</v>
      </c>
      <c r="L88" s="10">
        <v>14811.548000000001</v>
      </c>
      <c r="M88" s="10">
        <v>11664.229799999999</v>
      </c>
      <c r="N88" s="10">
        <v>20231.065999999999</v>
      </c>
      <c r="O88" s="10">
        <v>12881.223599999999</v>
      </c>
      <c r="P88" s="10">
        <v>16294.569</v>
      </c>
      <c r="Q88" s="10">
        <v>26741.724999999999</v>
      </c>
      <c r="R88" s="10">
        <v>12532.035900000001</v>
      </c>
      <c r="S88" s="10">
        <v>34112.915999999997</v>
      </c>
      <c r="T88" s="10">
        <v>28572.873</v>
      </c>
      <c r="U88" s="10">
        <v>7355.8159999999998</v>
      </c>
      <c r="V88" s="10">
        <v>19738.353999999999</v>
      </c>
      <c r="W88" s="10">
        <v>21525.321199999998</v>
      </c>
      <c r="X88" s="10">
        <v>37843.021000000001</v>
      </c>
      <c r="Y88" s="10">
        <v>30280.742999999999</v>
      </c>
      <c r="Z88" s="10"/>
      <c r="AA88" s="10">
        <v>22572.884999999998</v>
      </c>
      <c r="AB88" s="10"/>
      <c r="AC88" s="10">
        <v>44974.098400000003</v>
      </c>
      <c r="AD88" s="10">
        <v>39521.012999999999</v>
      </c>
      <c r="AE88" s="10">
        <v>61813.296000000002</v>
      </c>
    </row>
    <row r="89" spans="4:31" ht="15.75" thickBot="1" x14ac:dyDescent="0.3">
      <c r="D89" s="1">
        <v>30</v>
      </c>
      <c r="E89" s="10">
        <v>13393.453</v>
      </c>
      <c r="F89" s="10">
        <v>5781.0838999999996</v>
      </c>
      <c r="G89" s="10">
        <v>8566.5455000000002</v>
      </c>
      <c r="H89" s="10">
        <v>8441.2489999999998</v>
      </c>
      <c r="I89" s="18">
        <v>8722.2330000000002</v>
      </c>
      <c r="J89" s="10">
        <v>20574.552</v>
      </c>
      <c r="K89" s="10">
        <v>33457.211000000003</v>
      </c>
      <c r="L89" s="10">
        <v>19606.797999999999</v>
      </c>
      <c r="M89" s="10">
        <v>3550.5864999999999</v>
      </c>
      <c r="N89" s="10">
        <v>5330.2349999999997</v>
      </c>
      <c r="O89" s="10">
        <v>20102.908200000002</v>
      </c>
      <c r="P89" s="10">
        <v>21980.365000000002</v>
      </c>
      <c r="Q89" s="10">
        <v>16588.75</v>
      </c>
      <c r="R89" s="10">
        <v>3691.9629</v>
      </c>
      <c r="S89" s="10">
        <v>8563.2669999999998</v>
      </c>
      <c r="T89" s="10">
        <v>25207.804</v>
      </c>
      <c r="U89" s="10">
        <v>28074.118999999999</v>
      </c>
      <c r="V89" s="10">
        <v>16387.894</v>
      </c>
      <c r="W89" s="10">
        <v>3623.2136999999998</v>
      </c>
      <c r="X89" s="10">
        <v>4966.9669999999996</v>
      </c>
      <c r="Y89" s="10">
        <v>24503.4</v>
      </c>
      <c r="Z89" s="10"/>
      <c r="AA89" s="10">
        <v>18697.929</v>
      </c>
      <c r="AB89" s="10"/>
      <c r="AC89" s="10">
        <v>10063.688200000001</v>
      </c>
      <c r="AD89" s="10">
        <v>11024.491</v>
      </c>
      <c r="AE89" s="10">
        <v>21883.058499999999</v>
      </c>
    </row>
    <row r="90" spans="4:31" ht="15.75" thickBot="1" x14ac:dyDescent="0.3">
      <c r="D90" s="1">
        <v>31</v>
      </c>
      <c r="E90" s="10">
        <v>13230.958000000001</v>
      </c>
      <c r="F90" s="10">
        <v>7502.1704</v>
      </c>
      <c r="G90" s="10">
        <v>12883.5695</v>
      </c>
      <c r="H90" s="10">
        <v>7847.2049999999999</v>
      </c>
      <c r="I90" s="18">
        <v>4480.4660000000003</v>
      </c>
      <c r="J90" s="10">
        <v>20483.399000000001</v>
      </c>
      <c r="K90" s="10">
        <v>37644.853999999999</v>
      </c>
      <c r="L90" s="10">
        <v>27857.31</v>
      </c>
      <c r="M90" s="10">
        <v>8683.0776000000005</v>
      </c>
      <c r="N90" s="10">
        <v>1978.0940000000001</v>
      </c>
      <c r="O90" s="10">
        <v>18600.676200000002</v>
      </c>
      <c r="P90" s="10">
        <v>30741.444</v>
      </c>
      <c r="Q90" s="10">
        <v>28658.37</v>
      </c>
      <c r="R90" s="10">
        <v>8193.0108</v>
      </c>
      <c r="S90" s="10">
        <v>12326.944</v>
      </c>
      <c r="T90" s="10">
        <v>17566.511999999999</v>
      </c>
      <c r="U90" s="10">
        <v>29882.824000000001</v>
      </c>
      <c r="V90" s="10">
        <v>25757.710999999999</v>
      </c>
      <c r="W90" s="10">
        <v>11994.0335</v>
      </c>
      <c r="X90" s="10">
        <v>14019.697</v>
      </c>
      <c r="Y90" s="10">
        <v>19847.577000000001</v>
      </c>
      <c r="Z90" s="10"/>
      <c r="AA90" s="10">
        <v>28951.244999999999</v>
      </c>
      <c r="AB90" s="10"/>
      <c r="AC90" s="10">
        <v>28201.648399999998</v>
      </c>
      <c r="AD90" s="10">
        <v>12232.982</v>
      </c>
      <c r="AE90" s="10">
        <v>490.00060000000002</v>
      </c>
    </row>
    <row r="91" spans="4:31" ht="15.75" thickBot="1" x14ac:dyDescent="0.3">
      <c r="D91" s="1">
        <v>32</v>
      </c>
      <c r="E91" s="10">
        <v>7428.5950000000003</v>
      </c>
      <c r="F91" s="10">
        <v>252.6148</v>
      </c>
      <c r="G91" s="10">
        <v>3252.5821999999998</v>
      </c>
      <c r="H91" s="10">
        <v>8834.8089999999993</v>
      </c>
      <c r="I91" s="18">
        <v>12206.022999999999</v>
      </c>
      <c r="J91" s="10">
        <v>11180.029</v>
      </c>
      <c r="K91" s="10">
        <v>10680.159</v>
      </c>
      <c r="L91" s="10">
        <v>8716.9230000000007</v>
      </c>
      <c r="M91" s="10">
        <v>7340.2570999999998</v>
      </c>
      <c r="N91" s="10">
        <v>15807.518</v>
      </c>
      <c r="O91" s="10">
        <v>13563.9794</v>
      </c>
      <c r="P91" s="10">
        <v>4493.2359999999999</v>
      </c>
      <c r="Q91" s="10">
        <v>16992.201000000001</v>
      </c>
      <c r="R91" s="10">
        <v>8838.8153000000002</v>
      </c>
      <c r="S91" s="10">
        <v>26496.472000000002</v>
      </c>
      <c r="T91" s="10">
        <v>27036.127</v>
      </c>
      <c r="U91" s="10">
        <v>11763.281000000001</v>
      </c>
      <c r="V91" s="10">
        <v>12435.714</v>
      </c>
      <c r="W91" s="10">
        <v>14885.0805</v>
      </c>
      <c r="X91" s="10">
        <v>27998.728999999999</v>
      </c>
      <c r="Y91" s="10">
        <v>25281.927</v>
      </c>
      <c r="Z91" s="10"/>
      <c r="AA91" s="10">
        <v>10031.522999999999</v>
      </c>
      <c r="AB91" s="10"/>
      <c r="AC91" s="10">
        <v>30512.319899999999</v>
      </c>
      <c r="AD91" s="10">
        <v>31270.561000000002</v>
      </c>
      <c r="AE91" s="10">
        <v>49733.380100000002</v>
      </c>
    </row>
    <row r="92" spans="4:31" ht="15.75" thickBot="1" x14ac:dyDescent="0.3">
      <c r="D92" s="1">
        <v>33</v>
      </c>
      <c r="E92" s="10">
        <v>16990.545999999998</v>
      </c>
      <c r="F92" s="10">
        <v>6865.2761</v>
      </c>
      <c r="G92" s="10">
        <v>9192.8665000000001</v>
      </c>
      <c r="H92" s="10">
        <v>13739.922</v>
      </c>
      <c r="I92" s="18">
        <v>13080.562</v>
      </c>
      <c r="J92" s="10">
        <v>25608.532999999999</v>
      </c>
      <c r="K92" s="10">
        <v>39610.250999999997</v>
      </c>
      <c r="L92" s="10">
        <v>18526.383999999998</v>
      </c>
      <c r="M92" s="10">
        <v>4048.7944000000002</v>
      </c>
      <c r="N92" s="10">
        <v>11163.755999999999</v>
      </c>
      <c r="O92" s="10">
        <v>26849.867099999999</v>
      </c>
      <c r="P92" s="10">
        <v>26364.716</v>
      </c>
      <c r="Q92" s="10">
        <v>12120.355</v>
      </c>
      <c r="R92" s="10">
        <v>702.3442</v>
      </c>
      <c r="S92" s="10">
        <v>10489.058000000001</v>
      </c>
      <c r="T92" s="10">
        <v>35372.256999999998</v>
      </c>
      <c r="U92" s="10">
        <v>34491.377999999997</v>
      </c>
      <c r="V92" s="10">
        <v>13258.659</v>
      </c>
      <c r="W92" s="10">
        <v>4150.3180000000002</v>
      </c>
      <c r="X92" s="10">
        <v>10594.013000000001</v>
      </c>
      <c r="Y92" s="10">
        <v>38027.589</v>
      </c>
      <c r="Z92" s="10"/>
      <c r="AA92" s="10">
        <v>24222.631000000001</v>
      </c>
      <c r="AB92" s="10"/>
      <c r="AC92" s="10">
        <v>8335.2212</v>
      </c>
      <c r="AD92" s="10">
        <v>14854.254000000001</v>
      </c>
      <c r="AE92" s="10">
        <v>40213.966</v>
      </c>
    </row>
    <row r="93" spans="4:31" ht="15.75" thickBot="1" x14ac:dyDescent="0.3">
      <c r="D93" s="1">
        <v>34</v>
      </c>
      <c r="E93" s="10">
        <v>10635.94</v>
      </c>
      <c r="F93" s="10">
        <v>2081.0916999999999</v>
      </c>
      <c r="G93" s="10">
        <v>959.81110000000001</v>
      </c>
      <c r="H93" s="10">
        <v>10810.757</v>
      </c>
      <c r="I93" s="18">
        <v>13457.485000000001</v>
      </c>
      <c r="J93" s="10">
        <v>15900.825999999999</v>
      </c>
      <c r="K93" s="10">
        <v>18893.312999999998</v>
      </c>
      <c r="L93" s="10">
        <v>3817.402</v>
      </c>
      <c r="M93" s="10">
        <v>5595.7493999999997</v>
      </c>
      <c r="N93" s="10">
        <v>15743.325000000001</v>
      </c>
      <c r="O93" s="10">
        <v>18416.6181</v>
      </c>
      <c r="P93" s="10">
        <v>6954.49</v>
      </c>
      <c r="Q93" s="10">
        <v>10104.055</v>
      </c>
      <c r="R93" s="10">
        <v>6963.9381999999996</v>
      </c>
      <c r="S93" s="10">
        <v>24124.927</v>
      </c>
      <c r="T93" s="10">
        <v>31563.06</v>
      </c>
      <c r="U93" s="10">
        <v>18807.812000000002</v>
      </c>
      <c r="V93" s="10">
        <v>6445.6210000000001</v>
      </c>
      <c r="W93" s="10">
        <v>12317.584199999999</v>
      </c>
      <c r="X93" s="10">
        <v>25150.67</v>
      </c>
      <c r="Y93" s="10">
        <v>30922.663</v>
      </c>
      <c r="Z93" s="10"/>
      <c r="AA93" s="10">
        <v>9592.6669999999995</v>
      </c>
      <c r="AB93" s="10"/>
      <c r="AC93" s="10">
        <v>24332.19</v>
      </c>
      <c r="AD93" s="10">
        <v>29167.492999999999</v>
      </c>
      <c r="AE93" s="10">
        <v>51083.700799999999</v>
      </c>
    </row>
    <row r="94" spans="4:31" ht="15.75" thickBot="1" x14ac:dyDescent="0.3">
      <c r="D94" s="1">
        <v>35</v>
      </c>
      <c r="E94" s="10">
        <v>1423.1890000000001</v>
      </c>
      <c r="F94" s="10">
        <v>5164.8980000000001</v>
      </c>
      <c r="G94" s="10">
        <v>12138.143099999999</v>
      </c>
      <c r="H94" s="10">
        <v>8911.9779999999992</v>
      </c>
      <c r="I94" s="18">
        <v>9818.6859999999997</v>
      </c>
      <c r="J94" s="10">
        <v>2293.7689999999998</v>
      </c>
      <c r="K94" s="10">
        <v>14885.192999999999</v>
      </c>
      <c r="L94" s="10">
        <v>24943.008999999998</v>
      </c>
      <c r="M94" s="10">
        <v>13654.77</v>
      </c>
      <c r="N94" s="10">
        <v>18033.806</v>
      </c>
      <c r="O94" s="10">
        <v>3957.7203</v>
      </c>
      <c r="P94" s="10">
        <v>25511.607</v>
      </c>
      <c r="Q94" s="10">
        <v>35419.502</v>
      </c>
      <c r="R94" s="10">
        <v>14249.172699999999</v>
      </c>
      <c r="S94" s="10">
        <v>33908.962</v>
      </c>
      <c r="T94" s="10">
        <v>16533.409</v>
      </c>
      <c r="U94" s="10">
        <v>8110.2349999999997</v>
      </c>
      <c r="V94" s="10">
        <v>28169.397000000001</v>
      </c>
      <c r="W94" s="10">
        <v>23580.033899999999</v>
      </c>
      <c r="X94" s="10">
        <v>38312.016000000003</v>
      </c>
      <c r="Y94" s="10">
        <v>19987.848000000002</v>
      </c>
      <c r="Z94" s="10"/>
      <c r="AA94" s="10">
        <v>29751.505000000001</v>
      </c>
      <c r="AB94" s="10"/>
      <c r="AC94" s="10">
        <v>50660.079299999998</v>
      </c>
      <c r="AD94" s="10">
        <v>38117.582000000002</v>
      </c>
      <c r="AE94" s="10">
        <v>52214.984199999999</v>
      </c>
    </row>
    <row r="95" spans="4:31" ht="15.75" thickBot="1" x14ac:dyDescent="0.3">
      <c r="D95" s="1">
        <v>36</v>
      </c>
      <c r="E95" s="10">
        <v>16967.541000000001</v>
      </c>
      <c r="F95" s="10">
        <v>9059.5738000000001</v>
      </c>
      <c r="G95" s="10">
        <v>14792.230799999999</v>
      </c>
      <c r="H95" s="10">
        <v>12150.303</v>
      </c>
      <c r="I95" s="18">
        <v>7634.6940000000004</v>
      </c>
      <c r="J95" s="10">
        <v>25874.9</v>
      </c>
      <c r="K95" s="10">
        <v>45819.097000000002</v>
      </c>
      <c r="L95" s="10">
        <v>30685.321</v>
      </c>
      <c r="M95" s="10">
        <v>9390.0776000000005</v>
      </c>
      <c r="N95" s="10">
        <v>4157.9049999999997</v>
      </c>
      <c r="O95" s="10">
        <v>25002.097900000001</v>
      </c>
      <c r="P95" s="10">
        <v>36949.527999999998</v>
      </c>
      <c r="Q95" s="10">
        <v>29848.727999999999</v>
      </c>
      <c r="R95" s="10">
        <v>7637.7767999999996</v>
      </c>
      <c r="S95" s="10">
        <v>7350.3329999999996</v>
      </c>
      <c r="T95" s="10">
        <v>25653.328000000001</v>
      </c>
      <c r="U95" s="10">
        <v>37309.370999999999</v>
      </c>
      <c r="V95" s="10">
        <v>27267.649000000001</v>
      </c>
      <c r="W95" s="10">
        <v>11752.271500000001</v>
      </c>
      <c r="X95" s="10">
        <v>11657.98</v>
      </c>
      <c r="Y95" s="10">
        <v>31184.153999999999</v>
      </c>
      <c r="Z95" s="10"/>
      <c r="AA95" s="10">
        <v>35140.224000000002</v>
      </c>
      <c r="AB95" s="10"/>
      <c r="AC95" s="10">
        <v>28107.154900000001</v>
      </c>
      <c r="AD95" s="10">
        <v>5417.0379999999996</v>
      </c>
      <c r="AE95" s="10">
        <v>15787.9463</v>
      </c>
    </row>
    <row r="96" spans="4:31" ht="15.75" thickBot="1" x14ac:dyDescent="0.3">
      <c r="D96" s="1">
        <v>37</v>
      </c>
      <c r="E96" s="10">
        <v>4080.7139999999999</v>
      </c>
      <c r="F96" s="10">
        <v>5653.7538999999997</v>
      </c>
      <c r="G96" s="10">
        <v>13181.978800000001</v>
      </c>
      <c r="H96" s="10">
        <v>13003.326999999999</v>
      </c>
      <c r="I96" s="18">
        <v>13365.79</v>
      </c>
      <c r="J96" s="10">
        <v>4559.0640000000003</v>
      </c>
      <c r="K96" s="10">
        <v>13747.013999999999</v>
      </c>
      <c r="L96" s="10">
        <v>25335.419000000002</v>
      </c>
      <c r="M96" s="10">
        <v>15726.272800000001</v>
      </c>
      <c r="N96" s="10">
        <v>22524.758999999998</v>
      </c>
      <c r="O96" s="10">
        <v>10434.113600000001</v>
      </c>
      <c r="P96" s="10">
        <v>28679.346000000001</v>
      </c>
      <c r="Q96" s="10">
        <v>38335.775000000001</v>
      </c>
      <c r="R96" s="10">
        <v>16068.903700000001</v>
      </c>
      <c r="S96" s="10">
        <v>39578.544999999998</v>
      </c>
      <c r="T96" s="10">
        <v>24908.021000000001</v>
      </c>
      <c r="U96" s="10">
        <v>9034.9750000000004</v>
      </c>
      <c r="V96" s="10">
        <v>29688.078000000001</v>
      </c>
      <c r="W96" s="10">
        <v>27327.488499999999</v>
      </c>
      <c r="X96" s="10">
        <v>45253.663</v>
      </c>
      <c r="Y96" s="10">
        <v>31017.238000000001</v>
      </c>
      <c r="Z96" s="10"/>
      <c r="AA96" s="10">
        <v>34762.148000000001</v>
      </c>
      <c r="AB96" s="10"/>
      <c r="AC96" s="10">
        <v>58191.093699999998</v>
      </c>
      <c r="AD96" s="10">
        <v>44879.298000000003</v>
      </c>
      <c r="AE96" s="10">
        <v>66580.066200000001</v>
      </c>
    </row>
    <row r="97" spans="4:31" ht="15.75" thickBot="1" x14ac:dyDescent="0.3">
      <c r="D97" s="1">
        <v>38</v>
      </c>
      <c r="E97" s="10">
        <v>8657.75</v>
      </c>
      <c r="F97" s="10">
        <v>1853.0271</v>
      </c>
      <c r="G97" s="10">
        <v>2798.9639999999999</v>
      </c>
      <c r="H97" s="10">
        <v>6624.7749999999996</v>
      </c>
      <c r="I97" s="18">
        <v>10347.219999999999</v>
      </c>
      <c r="J97" s="10">
        <v>13393.566000000001</v>
      </c>
      <c r="K97" s="10">
        <v>17619.601999999999</v>
      </c>
      <c r="L97" s="10">
        <v>10356.021000000001</v>
      </c>
      <c r="M97" s="10">
        <v>4379.5563000000002</v>
      </c>
      <c r="N97" s="10">
        <v>11791.084000000001</v>
      </c>
      <c r="O97" s="10">
        <v>14035.519700000001</v>
      </c>
      <c r="P97" s="10">
        <v>4663.3370000000004</v>
      </c>
      <c r="Q97" s="10">
        <v>13165.975</v>
      </c>
      <c r="R97" s="10">
        <v>6436.8489</v>
      </c>
      <c r="S97" s="10">
        <v>20394.18</v>
      </c>
      <c r="T97" s="10">
        <v>24537.228999999999</v>
      </c>
      <c r="U97" s="10">
        <v>16024.804</v>
      </c>
      <c r="V97" s="10">
        <v>11011.664000000001</v>
      </c>
      <c r="W97" s="10">
        <v>10042.8014</v>
      </c>
      <c r="X97" s="10">
        <v>20128.34</v>
      </c>
      <c r="Y97" s="10">
        <v>20839.868999999999</v>
      </c>
      <c r="Z97" s="10"/>
      <c r="AA97" s="10">
        <v>1080.818</v>
      </c>
      <c r="AB97" s="10"/>
      <c r="AC97" s="10">
        <v>20436.973399999999</v>
      </c>
      <c r="AD97" s="10">
        <v>24396.264999999999</v>
      </c>
      <c r="AE97" s="10">
        <v>38287.188199999997</v>
      </c>
    </row>
    <row r="98" spans="4:31" ht="15.75" thickBot="1" x14ac:dyDescent="0.3">
      <c r="D98" s="1">
        <v>39</v>
      </c>
      <c r="E98" s="10">
        <v>12158.431</v>
      </c>
      <c r="F98" s="10">
        <v>6962.6351000000004</v>
      </c>
      <c r="G98" s="10">
        <v>12135.9733</v>
      </c>
      <c r="H98" s="10">
        <v>6580.55</v>
      </c>
      <c r="I98" s="18">
        <v>4074.8679999999999</v>
      </c>
      <c r="J98" s="10">
        <v>18931.769</v>
      </c>
      <c r="K98" s="10">
        <v>35031.084000000003</v>
      </c>
      <c r="L98" s="10">
        <v>26623.736000000001</v>
      </c>
      <c r="M98" s="10">
        <v>8338.8163000000004</v>
      </c>
      <c r="N98" s="10">
        <v>2654.797</v>
      </c>
      <c r="O98" s="10">
        <v>16833.395400000001</v>
      </c>
      <c r="P98" s="10">
        <v>28530.877</v>
      </c>
      <c r="Q98" s="10">
        <v>27791.538</v>
      </c>
      <c r="R98" s="10">
        <v>8190.6265999999996</v>
      </c>
      <c r="S98" s="10">
        <v>13479.843999999999</v>
      </c>
      <c r="T98" s="10">
        <v>15923.785</v>
      </c>
      <c r="U98" s="10">
        <v>27618.973999999998</v>
      </c>
      <c r="V98" s="10">
        <v>24878.863000000001</v>
      </c>
      <c r="W98" s="10">
        <v>11888.3606</v>
      </c>
      <c r="X98" s="10">
        <v>14662.394</v>
      </c>
      <c r="Y98" s="10">
        <v>16723.615000000002</v>
      </c>
      <c r="Z98" s="10"/>
      <c r="AA98" s="10">
        <v>26741.814999999999</v>
      </c>
      <c r="AB98" s="10"/>
      <c r="AC98" s="10">
        <v>27760.710500000001</v>
      </c>
      <c r="AD98" s="10">
        <v>13862.575999999999</v>
      </c>
      <c r="AE98" s="10">
        <v>4005.7037</v>
      </c>
    </row>
    <row r="99" spans="4:31" ht="15.75" thickBot="1" x14ac:dyDescent="0.3">
      <c r="D99" s="1">
        <v>40</v>
      </c>
      <c r="E99" s="10">
        <v>3415.0569999999998</v>
      </c>
      <c r="F99" s="10">
        <v>4071.0965000000001</v>
      </c>
      <c r="G99" s="10">
        <v>9599.5529000000006</v>
      </c>
      <c r="H99" s="10">
        <v>4199.1790000000001</v>
      </c>
      <c r="I99" s="18">
        <v>7273.2780000000002</v>
      </c>
      <c r="J99" s="10">
        <v>6284.6549999999997</v>
      </c>
      <c r="K99" s="10">
        <v>15743.421</v>
      </c>
      <c r="L99" s="10">
        <v>21501.439999999999</v>
      </c>
      <c r="M99" s="10">
        <v>10264.7003</v>
      </c>
      <c r="N99" s="10">
        <v>13099.433000000001</v>
      </c>
      <c r="O99" s="10">
        <v>2857.8604</v>
      </c>
      <c r="P99" s="10">
        <v>19194.760999999999</v>
      </c>
      <c r="Q99" s="10">
        <v>28801.397000000001</v>
      </c>
      <c r="R99" s="10">
        <v>11279.5458</v>
      </c>
      <c r="S99" s="10">
        <v>26738.328000000001</v>
      </c>
      <c r="T99" s="10">
        <v>12842.866</v>
      </c>
      <c r="U99" s="10">
        <v>9922.5470000000005</v>
      </c>
      <c r="V99" s="10">
        <v>23532.113000000001</v>
      </c>
      <c r="W99" s="10">
        <v>17956.189399999999</v>
      </c>
      <c r="X99" s="10">
        <v>29137.241999999998</v>
      </c>
      <c r="Y99" s="10">
        <v>9131.68</v>
      </c>
      <c r="Z99" s="10"/>
      <c r="AA99" s="10">
        <v>21157.46</v>
      </c>
      <c r="AB99" s="10"/>
      <c r="AC99" s="10">
        <v>38832.187100000003</v>
      </c>
      <c r="AD99" s="10">
        <v>30061.281999999999</v>
      </c>
      <c r="AE99" s="10">
        <v>37685.625399999997</v>
      </c>
    </row>
    <row r="100" spans="4:31" ht="15.75" thickBot="1" x14ac:dyDescent="0.3">
      <c r="D100" s="1">
        <v>41</v>
      </c>
      <c r="E100" s="10">
        <v>9103.8060000000005</v>
      </c>
      <c r="F100" s="10">
        <v>6235.6347999999998</v>
      </c>
      <c r="G100" s="10">
        <v>11889.789199999999</v>
      </c>
      <c r="H100" s="10">
        <v>4089.6239999999998</v>
      </c>
      <c r="I100" s="18">
        <v>2791.08</v>
      </c>
      <c r="J100" s="10">
        <v>14508.244000000001</v>
      </c>
      <c r="K100" s="10">
        <v>29331.848999999998</v>
      </c>
      <c r="L100" s="10">
        <v>26279.43</v>
      </c>
      <c r="M100" s="10">
        <v>9631.6384999999991</v>
      </c>
      <c r="N100" s="10">
        <v>7090.1639999999998</v>
      </c>
      <c r="O100" s="10">
        <v>11446.7911</v>
      </c>
      <c r="P100" s="10">
        <v>26485.360000000001</v>
      </c>
      <c r="Q100" s="10">
        <v>30046.888999999999</v>
      </c>
      <c r="R100" s="10">
        <v>9993.3119999999999</v>
      </c>
      <c r="S100" s="10">
        <v>19621.005000000001</v>
      </c>
      <c r="T100" s="10">
        <v>9179.0939999999991</v>
      </c>
      <c r="U100" s="10">
        <v>22016.281999999999</v>
      </c>
      <c r="V100" s="10">
        <v>25968.603999999999</v>
      </c>
      <c r="W100" s="10">
        <v>15136.432500000001</v>
      </c>
      <c r="X100" s="10">
        <v>21544.131000000001</v>
      </c>
      <c r="Y100" s="10">
        <v>7810.3159999999998</v>
      </c>
      <c r="Z100" s="10"/>
      <c r="AA100" s="10">
        <v>25861.883999999998</v>
      </c>
      <c r="AB100" s="10"/>
      <c r="AC100" s="10">
        <v>34086.400000000001</v>
      </c>
      <c r="AD100" s="10">
        <v>21065.398000000001</v>
      </c>
      <c r="AE100" s="10">
        <v>17239.097699999998</v>
      </c>
    </row>
    <row r="101" spans="4:31" ht="15.75" thickBot="1" x14ac:dyDescent="0.3">
      <c r="D101" s="1">
        <v>42</v>
      </c>
      <c r="E101" s="10">
        <v>12587.876</v>
      </c>
      <c r="F101" s="10">
        <v>3337.6873999999998</v>
      </c>
      <c r="G101" s="10">
        <v>3872.3744999999999</v>
      </c>
      <c r="H101" s="10">
        <v>14095.236000000001</v>
      </c>
      <c r="I101" s="18">
        <v>15888.574000000001</v>
      </c>
      <c r="J101" s="10">
        <v>18499.037</v>
      </c>
      <c r="K101" s="10">
        <v>22280.954000000002</v>
      </c>
      <c r="L101" s="10">
        <v>1334.43</v>
      </c>
      <c r="M101" s="10">
        <v>7659.7191999999995</v>
      </c>
      <c r="N101" s="10">
        <v>19068.397000000001</v>
      </c>
      <c r="O101" s="10">
        <v>22226.886299999998</v>
      </c>
      <c r="P101" s="10">
        <v>13848.462</v>
      </c>
      <c r="Q101" s="10">
        <v>11949.44</v>
      </c>
      <c r="R101" s="10">
        <v>8214.9696999999996</v>
      </c>
      <c r="S101" s="10">
        <v>27917.475999999999</v>
      </c>
      <c r="T101" s="10">
        <v>37081.315000000002</v>
      </c>
      <c r="U101" s="10">
        <v>22387.911</v>
      </c>
      <c r="V101" s="10">
        <v>6387.5159999999996</v>
      </c>
      <c r="W101" s="10">
        <v>15359.183199999999</v>
      </c>
      <c r="X101" s="10">
        <v>30317.791000000001</v>
      </c>
      <c r="Y101" s="10">
        <v>38864.216999999997</v>
      </c>
      <c r="Z101" s="10"/>
      <c r="AA101" s="10">
        <v>17648.440999999999</v>
      </c>
      <c r="AB101" s="10"/>
      <c r="AC101" s="10">
        <v>30560.0291</v>
      </c>
      <c r="AD101" s="10">
        <v>33698.57</v>
      </c>
      <c r="AE101" s="10">
        <v>61501.058100000002</v>
      </c>
    </row>
    <row r="102" spans="4:31" ht="15.75" thickBot="1" x14ac:dyDescent="0.3">
      <c r="D102" s="1">
        <v>43</v>
      </c>
      <c r="E102" s="10">
        <v>16516.345000000001</v>
      </c>
      <c r="F102" s="10">
        <v>8190.3912</v>
      </c>
      <c r="G102" s="10">
        <v>12862.0424</v>
      </c>
      <c r="H102" s="10">
        <v>11649.975</v>
      </c>
      <c r="I102" s="18">
        <v>8716.0190000000002</v>
      </c>
      <c r="J102" s="10">
        <v>25179.017</v>
      </c>
      <c r="K102" s="10">
        <v>43102.214999999997</v>
      </c>
      <c r="L102" s="10">
        <v>26988.486000000001</v>
      </c>
      <c r="M102" s="10">
        <v>7312.3927999999996</v>
      </c>
      <c r="N102" s="10">
        <v>4369.2569999999996</v>
      </c>
      <c r="O102" s="10">
        <v>24657.906900000002</v>
      </c>
      <c r="P102" s="10">
        <v>32776.283000000003</v>
      </c>
      <c r="Q102" s="10">
        <v>24678.095000000001</v>
      </c>
      <c r="R102" s="10">
        <v>5613.2777999999998</v>
      </c>
      <c r="S102" s="10">
        <v>3509.82</v>
      </c>
      <c r="T102" s="10">
        <v>27360.166000000001</v>
      </c>
      <c r="U102" s="10">
        <v>35606.050000000003</v>
      </c>
      <c r="V102" s="10">
        <v>23200.708999999999</v>
      </c>
      <c r="W102" s="10">
        <v>8233.5815000000002</v>
      </c>
      <c r="X102" s="10">
        <v>6063.4660000000003</v>
      </c>
      <c r="Y102" s="10">
        <v>31017.567999999999</v>
      </c>
      <c r="Z102" s="10"/>
      <c r="AA102" s="10">
        <v>30460.517</v>
      </c>
      <c r="AB102" s="10"/>
      <c r="AC102" s="10">
        <v>20529.218400000002</v>
      </c>
      <c r="AD102" s="10">
        <v>2970.9639999999999</v>
      </c>
      <c r="AE102" s="10">
        <v>19174.025000000001</v>
      </c>
    </row>
    <row r="103" spans="4:31" ht="15.75" thickBot="1" x14ac:dyDescent="0.3">
      <c r="D103" s="1">
        <v>44</v>
      </c>
      <c r="E103" s="10">
        <v>3926.0749999999998</v>
      </c>
      <c r="F103" s="10">
        <v>3303.4483</v>
      </c>
      <c r="G103" s="10">
        <v>9041.1823000000004</v>
      </c>
      <c r="H103" s="10">
        <v>10652.355</v>
      </c>
      <c r="I103" s="18">
        <v>12784.120999999999</v>
      </c>
      <c r="J103" s="10">
        <v>5116.5320000000002</v>
      </c>
      <c r="K103" s="10">
        <v>3433.8679999999999</v>
      </c>
      <c r="L103" s="10">
        <v>17876.882000000001</v>
      </c>
      <c r="M103" s="10">
        <v>12283.6271</v>
      </c>
      <c r="N103" s="10">
        <v>19726.471000000001</v>
      </c>
      <c r="O103" s="10">
        <v>10035.663500000001</v>
      </c>
      <c r="P103" s="10">
        <v>18494.506000000001</v>
      </c>
      <c r="Q103" s="10">
        <v>29462.95</v>
      </c>
      <c r="R103" s="10">
        <v>13130.495800000001</v>
      </c>
      <c r="S103" s="10">
        <v>34348.563000000002</v>
      </c>
      <c r="T103" s="10">
        <v>25300.243999999999</v>
      </c>
      <c r="U103" s="10">
        <v>3622.806</v>
      </c>
      <c r="V103" s="10">
        <v>22352.612000000001</v>
      </c>
      <c r="W103" s="10">
        <v>22257.038400000001</v>
      </c>
      <c r="X103" s="10">
        <v>38254.612999999998</v>
      </c>
      <c r="Y103" s="10">
        <v>27078.095000000001</v>
      </c>
      <c r="Z103" s="10"/>
      <c r="AA103" s="10">
        <v>24280.271000000001</v>
      </c>
      <c r="AB103" s="10"/>
      <c r="AC103" s="10">
        <v>46903.839999999997</v>
      </c>
      <c r="AD103" s="10">
        <v>39458.031000000003</v>
      </c>
      <c r="AE103" s="10">
        <v>59444.794699999999</v>
      </c>
    </row>
    <row r="104" spans="4:31" ht="15.75" thickBot="1" x14ac:dyDescent="0.3">
      <c r="D104" s="1">
        <v>45</v>
      </c>
      <c r="E104" s="10">
        <v>10590.919</v>
      </c>
      <c r="F104" s="10">
        <v>2063.3478</v>
      </c>
      <c r="G104" s="10">
        <v>785.00289999999995</v>
      </c>
      <c r="H104" s="10">
        <v>10640.668</v>
      </c>
      <c r="I104" s="18">
        <v>13321.757</v>
      </c>
      <c r="J104" s="10">
        <v>15855.205</v>
      </c>
      <c r="K104" s="10">
        <v>18934.688999999998</v>
      </c>
      <c r="L104" s="10">
        <v>4103.0060000000003</v>
      </c>
      <c r="M104" s="10">
        <v>5442.2732999999998</v>
      </c>
      <c r="N104" s="10">
        <v>15522.393</v>
      </c>
      <c r="O104" s="10">
        <v>18283.862099999998</v>
      </c>
      <c r="P104" s="10">
        <v>6697.6980000000003</v>
      </c>
      <c r="Q104" s="10">
        <v>9947.6530000000002</v>
      </c>
      <c r="R104" s="10">
        <v>6855.5838000000003</v>
      </c>
      <c r="S104" s="10">
        <v>23829.954000000002</v>
      </c>
      <c r="T104" s="10">
        <v>31295.834999999999</v>
      </c>
      <c r="U104" s="10">
        <v>18772.573</v>
      </c>
      <c r="V104" s="10">
        <v>6453.2349999999997</v>
      </c>
      <c r="W104" s="10">
        <v>12081.820299999999</v>
      </c>
      <c r="X104" s="10">
        <v>24762.261999999999</v>
      </c>
      <c r="Y104" s="10">
        <v>30526.523000000001</v>
      </c>
      <c r="Z104" s="10"/>
      <c r="AA104" s="10">
        <v>9127.3359999999993</v>
      </c>
      <c r="AB104" s="10"/>
      <c r="AC104" s="10">
        <v>23842.5753</v>
      </c>
      <c r="AD104" s="10">
        <v>28826.133999999998</v>
      </c>
      <c r="AE104" s="10">
        <v>50419.777300000002</v>
      </c>
    </row>
    <row r="105" spans="4:31" ht="15.75" thickBot="1" x14ac:dyDescent="0.3">
      <c r="D105" s="1">
        <v>46</v>
      </c>
      <c r="E105" s="10">
        <v>10482.411</v>
      </c>
      <c r="F105" s="10">
        <v>2569.5337</v>
      </c>
      <c r="G105" s="10">
        <v>2209.2523999999999</v>
      </c>
      <c r="H105" s="10">
        <v>8394.2669999999998</v>
      </c>
      <c r="I105" s="18">
        <v>11336.257</v>
      </c>
      <c r="J105" s="10">
        <v>15995.682000000001</v>
      </c>
      <c r="K105" s="10">
        <v>21418.152999999998</v>
      </c>
      <c r="L105" s="10">
        <v>8873.6450000000004</v>
      </c>
      <c r="M105" s="10">
        <v>3072.8892999999998</v>
      </c>
      <c r="N105" s="10">
        <v>12037.800999999999</v>
      </c>
      <c r="O105" s="10">
        <v>17085.810600000001</v>
      </c>
      <c r="P105" s="10">
        <v>7347.8370000000004</v>
      </c>
      <c r="Q105" s="10">
        <v>9021.0139999999992</v>
      </c>
      <c r="R105" s="10">
        <v>5205.5897999999997</v>
      </c>
      <c r="S105" s="10">
        <v>19060.464</v>
      </c>
      <c r="T105" s="10">
        <v>27711.993999999999</v>
      </c>
      <c r="U105" s="10">
        <v>19677.906999999999</v>
      </c>
      <c r="V105" s="10">
        <v>8058.5069999999996</v>
      </c>
      <c r="W105" s="10">
        <v>8346.2615000000005</v>
      </c>
      <c r="X105" s="10">
        <v>18503.734</v>
      </c>
      <c r="Y105" s="10">
        <v>25337.925999999999</v>
      </c>
      <c r="Z105" s="10"/>
      <c r="AA105" s="10">
        <v>4280.4719999999998</v>
      </c>
      <c r="AB105" s="10"/>
      <c r="AC105" s="10">
        <v>16216.3773</v>
      </c>
      <c r="AD105" s="10">
        <v>23311.409</v>
      </c>
      <c r="AE105" s="10">
        <v>40106.557500000003</v>
      </c>
    </row>
    <row r="106" spans="4:31" ht="15.75" thickBot="1" x14ac:dyDescent="0.3">
      <c r="D106" s="1">
        <v>47</v>
      </c>
      <c r="E106" s="10">
        <v>2564.9839999999999</v>
      </c>
      <c r="F106" s="10">
        <v>4304.5396000000001</v>
      </c>
      <c r="G106" s="10">
        <v>10224.665800000001</v>
      </c>
      <c r="H106" s="10">
        <v>5379.5550000000003</v>
      </c>
      <c r="I106" s="18">
        <v>7785.5990000000002</v>
      </c>
      <c r="J106" s="10">
        <v>5048.1390000000001</v>
      </c>
      <c r="K106" s="10">
        <v>15151.617</v>
      </c>
      <c r="L106" s="10">
        <v>22359.251</v>
      </c>
      <c r="M106" s="10">
        <v>11136.075699999999</v>
      </c>
      <c r="N106" s="10">
        <v>14311.465</v>
      </c>
      <c r="O106" s="10">
        <v>1316.8452</v>
      </c>
      <c r="P106" s="10">
        <v>20684.097000000002</v>
      </c>
      <c r="Q106" s="10">
        <v>30509.005000000001</v>
      </c>
      <c r="R106" s="10">
        <v>12045.967699999999</v>
      </c>
      <c r="S106" s="10">
        <v>28546.633999999998</v>
      </c>
      <c r="T106" s="10">
        <v>13212.208000000001</v>
      </c>
      <c r="U106" s="10">
        <v>8957.27</v>
      </c>
      <c r="V106" s="10">
        <v>24724.342000000001</v>
      </c>
      <c r="W106" s="10">
        <v>19400.9764</v>
      </c>
      <c r="X106" s="10">
        <v>31467.86</v>
      </c>
      <c r="Y106" s="10">
        <v>11623.071</v>
      </c>
      <c r="Z106" s="10"/>
      <c r="AA106" s="10">
        <v>23288.964</v>
      </c>
      <c r="AB106" s="10"/>
      <c r="AC106" s="10">
        <v>41876.880599999997</v>
      </c>
      <c r="AD106" s="10">
        <v>32073.047999999999</v>
      </c>
      <c r="AE106" s="10">
        <v>41167.271800000002</v>
      </c>
    </row>
    <row r="107" spans="4:31" ht="15.75" thickBot="1" x14ac:dyDescent="0.3">
      <c r="D107" s="1">
        <v>48</v>
      </c>
      <c r="E107" s="10">
        <v>1217.33</v>
      </c>
      <c r="F107" s="10">
        <v>3830.9070000000002</v>
      </c>
      <c r="G107" s="10">
        <v>9721.9933999999994</v>
      </c>
      <c r="H107" s="10">
        <v>6776.0770000000002</v>
      </c>
      <c r="I107" s="18">
        <v>9266.5619999999999</v>
      </c>
      <c r="J107" s="10">
        <v>3018.6480000000001</v>
      </c>
      <c r="K107" s="10">
        <v>11165.281999999999</v>
      </c>
      <c r="L107" s="10">
        <v>20949.752</v>
      </c>
      <c r="M107" s="10">
        <v>11405.2214</v>
      </c>
      <c r="N107" s="10">
        <v>15918.61</v>
      </c>
      <c r="O107" s="10">
        <v>3161.3602999999998</v>
      </c>
      <c r="P107" s="10">
        <v>19362.552</v>
      </c>
      <c r="Q107" s="10">
        <v>30115.081999999999</v>
      </c>
      <c r="R107" s="10">
        <v>12359.584199999999</v>
      </c>
      <c r="S107" s="10">
        <v>30311.306</v>
      </c>
      <c r="T107" s="10">
        <v>16659.311000000002</v>
      </c>
      <c r="U107" s="10">
        <v>5356.9780000000001</v>
      </c>
      <c r="V107" s="10">
        <v>23964.593000000001</v>
      </c>
      <c r="W107" s="10">
        <v>20200.297200000001</v>
      </c>
      <c r="X107" s="10">
        <v>33469.315999999999</v>
      </c>
      <c r="Y107" s="10">
        <v>16057.525</v>
      </c>
      <c r="Z107" s="10"/>
      <c r="AA107" s="10">
        <v>22945.531999999999</v>
      </c>
      <c r="AB107" s="10"/>
      <c r="AC107" s="10">
        <v>43248.319199999998</v>
      </c>
      <c r="AD107" s="10">
        <v>34322.017</v>
      </c>
      <c r="AE107" s="10">
        <v>46614.0098</v>
      </c>
    </row>
    <row r="108" spans="4:31" ht="15.75" thickBot="1" x14ac:dyDescent="0.3">
      <c r="D108" s="1">
        <v>49</v>
      </c>
      <c r="E108" s="10">
        <v>7517.8130000000001</v>
      </c>
      <c r="F108" s="10">
        <v>3525.0255999999999</v>
      </c>
      <c r="G108" s="10">
        <v>6948.6544000000004</v>
      </c>
      <c r="H108" s="10">
        <v>2050.373</v>
      </c>
      <c r="I108" s="18">
        <v>6911.8869999999997</v>
      </c>
      <c r="J108" s="10">
        <v>12109.038</v>
      </c>
      <c r="K108" s="10">
        <v>20482.634999999998</v>
      </c>
      <c r="L108" s="10">
        <v>17609.965</v>
      </c>
      <c r="M108" s="10">
        <v>6084.8483999999999</v>
      </c>
      <c r="N108" s="10">
        <v>8519.6679999999997</v>
      </c>
      <c r="O108" s="10">
        <v>10396.784</v>
      </c>
      <c r="P108" s="10">
        <v>13996.808000000001</v>
      </c>
      <c r="Q108" s="10">
        <v>20512.383999999998</v>
      </c>
      <c r="R108" s="10">
        <v>7601.0928000000004</v>
      </c>
      <c r="S108" s="10">
        <v>18843.508999999998</v>
      </c>
      <c r="T108" s="10">
        <v>16730.138999999999</v>
      </c>
      <c r="U108" s="10">
        <v>16135.915000000001</v>
      </c>
      <c r="V108" s="10">
        <v>17775.148000000001</v>
      </c>
      <c r="W108" s="10">
        <v>11113.269899999999</v>
      </c>
      <c r="X108" s="10">
        <v>18667.300999999999</v>
      </c>
      <c r="Y108" s="10">
        <v>9859.6910000000007</v>
      </c>
      <c r="Z108" s="10"/>
      <c r="AA108" s="10">
        <v>12280.312</v>
      </c>
      <c r="AB108" s="10"/>
      <c r="AC108" s="10">
        <v>24274.1037</v>
      </c>
      <c r="AD108" s="10">
        <v>21613.668000000001</v>
      </c>
      <c r="AE108" s="10">
        <v>26206.495900000002</v>
      </c>
    </row>
    <row r="109" spans="4:31" ht="15.75" thickBot="1" x14ac:dyDescent="0.3">
      <c r="D109" s="1">
        <v>50</v>
      </c>
      <c r="E109" s="10">
        <v>10523.732</v>
      </c>
      <c r="F109" s="10">
        <v>5923.7565000000004</v>
      </c>
      <c r="G109" s="10">
        <v>10537.1554</v>
      </c>
      <c r="H109" s="10">
        <v>4505.8829999999998</v>
      </c>
      <c r="I109" s="18">
        <v>4401.9160000000002</v>
      </c>
      <c r="J109" s="10">
        <v>16559.276000000002</v>
      </c>
      <c r="K109" s="10">
        <v>30477.736000000001</v>
      </c>
      <c r="L109" s="10">
        <v>23890.43</v>
      </c>
      <c r="M109" s="10">
        <v>7417.2088999999996</v>
      </c>
      <c r="N109" s="10">
        <v>4090.9360000000001</v>
      </c>
      <c r="O109" s="10">
        <v>14299.248100000001</v>
      </c>
      <c r="P109" s="10">
        <v>24112.3</v>
      </c>
      <c r="Q109" s="10">
        <v>25388.07</v>
      </c>
      <c r="R109" s="10">
        <v>7850.6718000000001</v>
      </c>
      <c r="S109" s="10">
        <v>14821.763000000001</v>
      </c>
      <c r="T109" s="10">
        <v>14821.664000000001</v>
      </c>
      <c r="U109" s="10">
        <v>23882.065999999999</v>
      </c>
      <c r="V109" s="10">
        <v>22648.37</v>
      </c>
      <c r="W109" s="10">
        <v>11198.687599999999</v>
      </c>
      <c r="X109" s="10">
        <v>15125.414000000001</v>
      </c>
      <c r="Y109" s="10">
        <v>12358.528</v>
      </c>
      <c r="Z109" s="10"/>
      <c r="AA109" s="10">
        <v>22194.712</v>
      </c>
      <c r="AB109" s="10"/>
      <c r="AC109" s="10">
        <v>25842.010399999999</v>
      </c>
      <c r="AD109" s="10">
        <v>15990.163</v>
      </c>
      <c r="AE109" s="10">
        <v>10801.791800000001</v>
      </c>
    </row>
    <row r="110" spans="4:31" ht="15.75" thickBot="1" x14ac:dyDescent="0.3">
      <c r="D110" s="1">
        <v>51</v>
      </c>
      <c r="E110" s="10">
        <v>12697.437</v>
      </c>
      <c r="F110" s="10">
        <v>3461.5156999999999</v>
      </c>
      <c r="G110" s="10">
        <v>2725.2163999999998</v>
      </c>
      <c r="H110" s="10">
        <v>11669.097</v>
      </c>
      <c r="I110" s="18">
        <v>13643.105</v>
      </c>
      <c r="J110" s="10">
        <v>19041.458999999999</v>
      </c>
      <c r="K110" s="10">
        <v>25228.621999999999</v>
      </c>
      <c r="L110" s="10">
        <v>6103.9859999999999</v>
      </c>
      <c r="M110" s="10">
        <v>3922.3591000000001</v>
      </c>
      <c r="N110" s="10">
        <v>14653.705</v>
      </c>
      <c r="O110" s="10">
        <v>21230.206600000001</v>
      </c>
      <c r="P110" s="10">
        <v>11932.718000000001</v>
      </c>
      <c r="Q110" s="10">
        <v>4185.7389999999996</v>
      </c>
      <c r="R110" s="10">
        <v>5027.2462999999998</v>
      </c>
      <c r="S110" s="10">
        <v>20781.416000000001</v>
      </c>
      <c r="T110" s="10">
        <v>33368.434000000001</v>
      </c>
      <c r="U110" s="10">
        <v>23721.422999999999</v>
      </c>
      <c r="V110" s="10">
        <v>3075.73</v>
      </c>
      <c r="W110" s="10">
        <v>9441.2139999999999</v>
      </c>
      <c r="X110" s="10">
        <v>21216.155999999999</v>
      </c>
      <c r="Y110" s="10">
        <v>33352.790999999997</v>
      </c>
      <c r="Z110" s="10"/>
      <c r="AA110" s="10">
        <v>11708.853999999999</v>
      </c>
      <c r="AB110" s="10"/>
      <c r="AC110" s="10">
        <v>17770.847900000001</v>
      </c>
      <c r="AD110" s="10">
        <v>25752.347000000002</v>
      </c>
      <c r="AE110" s="10">
        <v>48839.881600000001</v>
      </c>
    </row>
    <row r="111" spans="4:31" ht="15.75" thickBot="1" x14ac:dyDescent="0.3">
      <c r="D111" s="1">
        <v>52</v>
      </c>
      <c r="E111" s="10">
        <v>10046.096</v>
      </c>
      <c r="F111" s="10">
        <v>5592.4757</v>
      </c>
      <c r="G111" s="10">
        <v>10024.620500000001</v>
      </c>
      <c r="H111" s="10">
        <v>3891.0540000000001</v>
      </c>
      <c r="I111" s="18">
        <v>4649.0360000000001</v>
      </c>
      <c r="J111" s="10">
        <v>15863.279</v>
      </c>
      <c r="K111" s="10">
        <v>29062.219000000001</v>
      </c>
      <c r="L111" s="10">
        <v>23007.113000000001</v>
      </c>
      <c r="M111" s="10">
        <v>7144.5947999999999</v>
      </c>
      <c r="N111" s="10">
        <v>4642.9979999999996</v>
      </c>
      <c r="O111" s="10">
        <v>13592.603300000001</v>
      </c>
      <c r="P111" s="10">
        <v>22699.168000000001</v>
      </c>
      <c r="Q111" s="10">
        <v>24622.772000000001</v>
      </c>
      <c r="R111" s="10">
        <v>7756.0982999999997</v>
      </c>
      <c r="S111" s="10">
        <v>15281.196</v>
      </c>
      <c r="T111" s="10">
        <v>14757.555</v>
      </c>
      <c r="U111" s="10">
        <v>22744.756000000001</v>
      </c>
      <c r="V111" s="10">
        <v>21929</v>
      </c>
      <c r="W111" s="10">
        <v>11031.561900000001</v>
      </c>
      <c r="X111" s="10">
        <v>15387.633</v>
      </c>
      <c r="Y111" s="10">
        <v>11253.281000000001</v>
      </c>
      <c r="Z111" s="10"/>
      <c r="AA111" s="10">
        <v>20748.473999999998</v>
      </c>
      <c r="AB111" s="10"/>
      <c r="AC111" s="10">
        <v>25319.620500000001</v>
      </c>
      <c r="AD111" s="10">
        <v>16688.609</v>
      </c>
      <c r="AE111" s="10">
        <v>12932.642599999999</v>
      </c>
    </row>
    <row r="112" spans="4:31" ht="15.75" thickBot="1" x14ac:dyDescent="0.3">
      <c r="D112" s="1">
        <v>53</v>
      </c>
      <c r="E112" s="10">
        <v>16625.962</v>
      </c>
      <c r="F112" s="10">
        <v>5776.8932000000004</v>
      </c>
      <c r="G112" s="10">
        <v>6780.4404000000004</v>
      </c>
      <c r="H112" s="10">
        <v>15921.499</v>
      </c>
      <c r="I112" s="18">
        <v>16296.196</v>
      </c>
      <c r="J112" s="10">
        <v>24705.271000000001</v>
      </c>
      <c r="K112" s="10">
        <v>34833.213000000003</v>
      </c>
      <c r="L112" s="10">
        <v>10565.950999999999</v>
      </c>
      <c r="M112" s="10">
        <v>5879.8105999999998</v>
      </c>
      <c r="N112" s="10">
        <v>17272.161</v>
      </c>
      <c r="O112" s="10">
        <v>27698.383099999999</v>
      </c>
      <c r="P112" s="10">
        <v>22365.537</v>
      </c>
      <c r="Q112" s="10">
        <v>5689.7929999999997</v>
      </c>
      <c r="R112" s="10">
        <v>4878.6845000000003</v>
      </c>
      <c r="S112" s="10">
        <v>21613.942999999999</v>
      </c>
      <c r="T112" s="10">
        <v>40642.703000000001</v>
      </c>
      <c r="U112" s="10">
        <v>32022.784</v>
      </c>
      <c r="V112" s="10">
        <v>4977.8609999999999</v>
      </c>
      <c r="W112" s="10">
        <v>10985.0622</v>
      </c>
      <c r="X112" s="10">
        <v>23613.921999999999</v>
      </c>
      <c r="Y112" s="10">
        <v>43820.925000000003</v>
      </c>
      <c r="Z112" s="10"/>
      <c r="AA112" s="10">
        <v>22800.681</v>
      </c>
      <c r="AB112" s="10"/>
      <c r="AC112" s="10">
        <v>20945.9791</v>
      </c>
      <c r="AD112" s="10">
        <v>27208.598999999998</v>
      </c>
      <c r="AE112" s="10">
        <v>57851.972800000003</v>
      </c>
    </row>
    <row r="113" spans="4:31" ht="15.75" thickBot="1" x14ac:dyDescent="0.3">
      <c r="D113" s="1">
        <v>54</v>
      </c>
      <c r="E113" s="10">
        <v>10473.254999999999</v>
      </c>
      <c r="F113" s="10">
        <v>6696.7632999999996</v>
      </c>
      <c r="G113" s="10">
        <v>12318.614299999999</v>
      </c>
      <c r="H113" s="10">
        <v>5207.6760000000004</v>
      </c>
      <c r="I113" s="18">
        <v>2608.9589999999998</v>
      </c>
      <c r="J113" s="10">
        <v>16493.913</v>
      </c>
      <c r="K113" s="10">
        <v>32234.312999999998</v>
      </c>
      <c r="L113" s="10">
        <v>27047.386999999999</v>
      </c>
      <c r="M113" s="10">
        <v>9405.5241000000005</v>
      </c>
      <c r="N113" s="10">
        <v>5506.366</v>
      </c>
      <c r="O113" s="10">
        <v>13780.2569</v>
      </c>
      <c r="P113" s="10">
        <v>28071.807000000001</v>
      </c>
      <c r="Q113" s="10">
        <v>29916.003000000001</v>
      </c>
      <c r="R113" s="10">
        <v>9527.4279999999999</v>
      </c>
      <c r="S113" s="10">
        <v>17525.431</v>
      </c>
      <c r="T113" s="10">
        <v>11298.447</v>
      </c>
      <c r="U113" s="10">
        <v>24697.137999999999</v>
      </c>
      <c r="V113" s="10">
        <v>26170.397000000001</v>
      </c>
      <c r="W113" s="10">
        <v>14273.852199999999</v>
      </c>
      <c r="X113" s="10">
        <v>19371.058000000001</v>
      </c>
      <c r="Y113" s="10">
        <v>11641.797</v>
      </c>
      <c r="Z113" s="10"/>
      <c r="AA113" s="10">
        <v>27020.847000000002</v>
      </c>
      <c r="AB113" s="10"/>
      <c r="AC113" s="10">
        <v>32530.8557</v>
      </c>
      <c r="AD113" s="10">
        <v>18481.792000000001</v>
      </c>
      <c r="AE113" s="10">
        <v>11868.3649</v>
      </c>
    </row>
    <row r="114" spans="4:31" ht="15.75" thickBot="1" x14ac:dyDescent="0.3">
      <c r="D114" s="1">
        <v>55</v>
      </c>
      <c r="E114" s="10">
        <v>16992.496999999999</v>
      </c>
      <c r="F114" s="10">
        <v>7553.0688</v>
      </c>
      <c r="G114" s="10">
        <v>10976.137699999999</v>
      </c>
      <c r="H114" s="10">
        <v>12801.722</v>
      </c>
      <c r="I114" s="18">
        <v>11198.856</v>
      </c>
      <c r="J114" s="10">
        <v>25753.941999999999</v>
      </c>
      <c r="K114" s="10">
        <v>41778.686000000002</v>
      </c>
      <c r="L114" s="10">
        <v>22763.668000000001</v>
      </c>
      <c r="M114" s="10">
        <v>5236.1683999999996</v>
      </c>
      <c r="N114" s="10">
        <v>7950.4030000000002</v>
      </c>
      <c r="O114" s="10">
        <v>26157.1711</v>
      </c>
      <c r="P114" s="10">
        <v>29524.951000000001</v>
      </c>
      <c r="Q114" s="10">
        <v>18145.249</v>
      </c>
      <c r="R114" s="10">
        <v>2808.5493999999999</v>
      </c>
      <c r="S114" s="10">
        <v>4647.1009999999997</v>
      </c>
      <c r="T114" s="10">
        <v>32076.345000000001</v>
      </c>
      <c r="U114" s="10">
        <v>35468.932999999997</v>
      </c>
      <c r="V114" s="10">
        <v>18120.373</v>
      </c>
      <c r="W114" s="10">
        <v>4511.6346999999996</v>
      </c>
      <c r="X114" s="10">
        <v>4533.7950000000001</v>
      </c>
      <c r="Y114" s="10">
        <v>35043.847000000002</v>
      </c>
      <c r="Z114" s="10"/>
      <c r="AA114" s="10">
        <v>27036.762999999999</v>
      </c>
      <c r="AB114" s="10"/>
      <c r="AC114" s="10">
        <v>11913.970300000001</v>
      </c>
      <c r="AD114" s="10">
        <v>8251.1779999999999</v>
      </c>
      <c r="AE114" s="10">
        <v>30647.180100000001</v>
      </c>
    </row>
    <row r="115" spans="4:31" ht="15.75" thickBot="1" x14ac:dyDescent="0.3">
      <c r="D115" s="1">
        <v>56</v>
      </c>
      <c r="E115" s="10">
        <v>14853.727000000001</v>
      </c>
      <c r="F115" s="10">
        <v>6249.2236999999996</v>
      </c>
      <c r="G115" s="10">
        <v>8858.4078000000009</v>
      </c>
      <c r="H115" s="10">
        <v>10455.682000000001</v>
      </c>
      <c r="I115" s="18">
        <v>10223.278</v>
      </c>
      <c r="J115" s="10">
        <v>22638.914000000001</v>
      </c>
      <c r="K115" s="10">
        <v>36149.42</v>
      </c>
      <c r="L115" s="10">
        <v>19472.387999999999</v>
      </c>
      <c r="M115" s="10">
        <v>3321.1635000000001</v>
      </c>
      <c r="N115" s="10">
        <v>7073.2510000000002</v>
      </c>
      <c r="O115" s="10">
        <v>22760.1296</v>
      </c>
      <c r="P115" s="10">
        <v>23794.78</v>
      </c>
      <c r="Q115" s="10">
        <v>14990.007</v>
      </c>
      <c r="R115" s="10">
        <v>2373.7413000000001</v>
      </c>
      <c r="S115" s="10">
        <v>7455.0569999999998</v>
      </c>
      <c r="T115" s="10">
        <v>28918.37</v>
      </c>
      <c r="U115" s="10">
        <v>30767.875</v>
      </c>
      <c r="V115" s="10">
        <v>15416.356</v>
      </c>
      <c r="W115" s="10">
        <v>1748.7443000000001</v>
      </c>
      <c r="X115" s="10">
        <v>4019.5239999999999</v>
      </c>
      <c r="Y115" s="10">
        <v>29611.195</v>
      </c>
      <c r="Z115" s="10"/>
      <c r="AA115" s="10">
        <v>20754.541000000001</v>
      </c>
      <c r="AB115" s="10"/>
      <c r="AC115" s="10">
        <v>6553.9551000000001</v>
      </c>
      <c r="AD115" s="10">
        <v>10701.58</v>
      </c>
      <c r="AE115" s="10">
        <v>27673.392500000002</v>
      </c>
    </row>
    <row r="116" spans="4:31" ht="15.75" thickBot="1" x14ac:dyDescent="0.3">
      <c r="D116" s="1">
        <v>57</v>
      </c>
      <c r="E116" s="10">
        <v>1446.5940000000001</v>
      </c>
      <c r="F116" s="10">
        <v>3558.989</v>
      </c>
      <c r="G116" s="10">
        <v>9453.3664000000008</v>
      </c>
      <c r="H116" s="10">
        <v>8217.8359999999993</v>
      </c>
      <c r="I116" s="18">
        <v>10595.816999999999</v>
      </c>
      <c r="J116" s="10">
        <v>2328.2950000000001</v>
      </c>
      <c r="K116" s="10">
        <v>7796.1180000000004</v>
      </c>
      <c r="L116" s="10">
        <v>19875.334999999999</v>
      </c>
      <c r="M116" s="10">
        <v>11769.394</v>
      </c>
      <c r="N116" s="10">
        <v>17410.353999999999</v>
      </c>
      <c r="O116" s="10">
        <v>5624.5288</v>
      </c>
      <c r="P116" s="10">
        <v>18827.475999999999</v>
      </c>
      <c r="Q116" s="10">
        <v>29997.437000000002</v>
      </c>
      <c r="R116" s="10">
        <v>12706.490100000001</v>
      </c>
      <c r="S116" s="10">
        <v>31964.018</v>
      </c>
      <c r="T116" s="10">
        <v>19821.536</v>
      </c>
      <c r="U116" s="10">
        <v>2209.616</v>
      </c>
      <c r="V116" s="10">
        <v>23464.887999999999</v>
      </c>
      <c r="W116" s="10">
        <v>21056.033800000001</v>
      </c>
      <c r="X116" s="10">
        <v>35412.923000000003</v>
      </c>
      <c r="Y116" s="10">
        <v>20210.067999999999</v>
      </c>
      <c r="Z116" s="10"/>
      <c r="AA116" s="10">
        <v>23309.523000000001</v>
      </c>
      <c r="AB116" s="10"/>
      <c r="AC116" s="10">
        <v>44796.868699999999</v>
      </c>
      <c r="AD116" s="10">
        <v>36399.421000000002</v>
      </c>
      <c r="AE116" s="10">
        <v>51598.1587</v>
      </c>
    </row>
    <row r="117" spans="4:31" ht="15.75" thickBot="1" x14ac:dyDescent="0.3">
      <c r="D117" s="1">
        <v>58</v>
      </c>
      <c r="E117" s="10">
        <v>7538.1319999999996</v>
      </c>
      <c r="F117" s="10">
        <v>5534.4650000000001</v>
      </c>
      <c r="G117" s="10">
        <v>11027.71</v>
      </c>
      <c r="H117" s="10">
        <v>2795.915</v>
      </c>
      <c r="I117" s="18">
        <v>3862.6979999999999</v>
      </c>
      <c r="J117" s="10">
        <v>12245.019</v>
      </c>
      <c r="K117" s="10">
        <v>25540.498</v>
      </c>
      <c r="L117" s="10">
        <v>24689.645</v>
      </c>
      <c r="M117" s="10">
        <v>9528.9477999999999</v>
      </c>
      <c r="N117" s="10">
        <v>8565.7260000000006</v>
      </c>
      <c r="O117" s="10">
        <v>8894.9141</v>
      </c>
      <c r="P117" s="10">
        <v>23846.267</v>
      </c>
      <c r="Q117" s="10">
        <v>29240.483</v>
      </c>
      <c r="R117" s="10">
        <v>10177.5429</v>
      </c>
      <c r="S117" s="10">
        <v>21349.585999999999</v>
      </c>
      <c r="T117" s="10">
        <v>8751.8760000000002</v>
      </c>
      <c r="U117" s="10">
        <v>18703.883999999998</v>
      </c>
      <c r="V117" s="10">
        <v>24969.012999999999</v>
      </c>
      <c r="W117" s="10">
        <v>15541.971299999999</v>
      </c>
      <c r="X117" s="10">
        <v>23173.263999999999</v>
      </c>
      <c r="Y117" s="10">
        <v>3312.636</v>
      </c>
      <c r="Z117" s="10"/>
      <c r="AA117" s="10">
        <v>23641.998</v>
      </c>
      <c r="AB117" s="10"/>
      <c r="AC117" s="10">
        <v>34587.759100000003</v>
      </c>
      <c r="AD117" s="10">
        <v>23335.456999999999</v>
      </c>
      <c r="AE117" s="10">
        <v>22563.134699999999</v>
      </c>
    </row>
    <row r="118" spans="4:31" ht="15.75" thickBot="1" x14ac:dyDescent="0.3">
      <c r="D118" s="1">
        <v>59</v>
      </c>
      <c r="E118" s="10">
        <v>15706.971</v>
      </c>
      <c r="F118" s="10">
        <v>8915.4379000000008</v>
      </c>
      <c r="G118" s="10">
        <v>15069.694600000001</v>
      </c>
      <c r="H118" s="10">
        <v>10847.839</v>
      </c>
      <c r="I118" s="18">
        <v>5668.1660000000002</v>
      </c>
      <c r="J118" s="10">
        <v>24067.155999999999</v>
      </c>
      <c r="K118" s="10">
        <v>44010.347000000002</v>
      </c>
      <c r="L118" s="10">
        <v>31521.431</v>
      </c>
      <c r="M118" s="10">
        <v>10191.1065</v>
      </c>
      <c r="N118" s="10">
        <v>3621.2730000000001</v>
      </c>
      <c r="O118" s="10">
        <v>22631.282899999998</v>
      </c>
      <c r="P118" s="10">
        <v>36768.084999999999</v>
      </c>
      <c r="Q118" s="10">
        <v>32081.797999999999</v>
      </c>
      <c r="R118" s="10">
        <v>8883.2081999999991</v>
      </c>
      <c r="S118" s="10">
        <v>11347.405000000001</v>
      </c>
      <c r="T118" s="10">
        <v>21317.059000000001</v>
      </c>
      <c r="U118" s="10">
        <v>35254.266000000003</v>
      </c>
      <c r="V118" s="10">
        <v>28810.351999999999</v>
      </c>
      <c r="W118" s="10">
        <v>13603.7379</v>
      </c>
      <c r="X118" s="10">
        <v>15178.651</v>
      </c>
      <c r="Y118" s="10">
        <v>27007.542000000001</v>
      </c>
      <c r="Z118" s="10"/>
      <c r="AA118" s="10">
        <v>35267.069000000003</v>
      </c>
      <c r="AB118" s="10"/>
      <c r="AC118" s="10">
        <v>31971.726699999999</v>
      </c>
      <c r="AD118" s="10">
        <v>10190.364</v>
      </c>
      <c r="AE118" s="10">
        <v>9758.92</v>
      </c>
    </row>
    <row r="119" spans="4:31" ht="15.75" thickBot="1" x14ac:dyDescent="0.3">
      <c r="D119" s="1">
        <v>60</v>
      </c>
      <c r="E119" s="10">
        <v>19166.602999999999</v>
      </c>
      <c r="F119" s="10">
        <v>9393.4107999999997</v>
      </c>
      <c r="G119" s="10">
        <v>14492.568600000001</v>
      </c>
      <c r="H119" s="10">
        <v>14913.681</v>
      </c>
      <c r="I119" s="18">
        <v>11135.679</v>
      </c>
      <c r="J119" s="10">
        <v>28985.653999999999</v>
      </c>
      <c r="K119" s="10">
        <v>48952.326000000001</v>
      </c>
      <c r="L119" s="10">
        <v>29208.679</v>
      </c>
      <c r="M119" s="10">
        <v>8534.3384000000005</v>
      </c>
      <c r="N119" s="10">
        <v>8007.4830000000002</v>
      </c>
      <c r="O119" s="10">
        <v>29223.2425</v>
      </c>
      <c r="P119" s="10">
        <v>37835.042999999998</v>
      </c>
      <c r="Q119" s="10">
        <v>26195.707999999999</v>
      </c>
      <c r="R119" s="10">
        <v>5710.9687999999996</v>
      </c>
      <c r="S119" s="10">
        <v>2489.721</v>
      </c>
      <c r="T119" s="10">
        <v>33278.404999999999</v>
      </c>
      <c r="U119" s="10">
        <v>40900.040999999997</v>
      </c>
      <c r="V119" s="10">
        <v>24614.588</v>
      </c>
      <c r="W119" s="10">
        <v>9670.8292999999994</v>
      </c>
      <c r="X119" s="10">
        <v>9362.02</v>
      </c>
      <c r="Y119" s="10">
        <v>39273.974000000002</v>
      </c>
      <c r="Z119" s="10"/>
      <c r="AA119" s="10">
        <v>35954.048999999999</v>
      </c>
      <c r="AB119" s="10"/>
      <c r="AC119" s="10">
        <v>23306.902300000002</v>
      </c>
      <c r="AD119" s="10">
        <v>3561.9209999999998</v>
      </c>
      <c r="AE119" s="10">
        <v>29977.555199999999</v>
      </c>
    </row>
    <row r="120" spans="4:31" ht="15.75" thickBot="1" x14ac:dyDescent="0.3">
      <c r="D120" s="1">
        <v>61</v>
      </c>
      <c r="E120" s="10">
        <v>19648.728999999999</v>
      </c>
      <c r="F120" s="10">
        <v>9578.2602999999999</v>
      </c>
      <c r="G120" s="10">
        <v>14710.2053</v>
      </c>
      <c r="H120" s="10">
        <v>15532.082</v>
      </c>
      <c r="I120" s="18">
        <v>11687.717000000001</v>
      </c>
      <c r="J120" s="10">
        <v>29672.812999999998</v>
      </c>
      <c r="K120" s="10">
        <v>49908.862999999998</v>
      </c>
      <c r="L120" s="10">
        <v>29425.519</v>
      </c>
      <c r="M120" s="10">
        <v>8711.1478000000006</v>
      </c>
      <c r="N120" s="10">
        <v>8783.6360000000004</v>
      </c>
      <c r="O120" s="10">
        <v>30086.1109</v>
      </c>
      <c r="P120" s="10">
        <v>38601.042000000001</v>
      </c>
      <c r="Q120" s="10">
        <v>26247.076000000001</v>
      </c>
      <c r="R120" s="10">
        <v>5683.3568999999998</v>
      </c>
      <c r="S120" s="10">
        <v>3291.877</v>
      </c>
      <c r="T120" s="10">
        <v>34548.014999999999</v>
      </c>
      <c r="U120" s="10">
        <v>41812.925999999999</v>
      </c>
      <c r="V120" s="10">
        <v>24673.339</v>
      </c>
      <c r="W120" s="10">
        <v>9915.2273999999998</v>
      </c>
      <c r="X120" s="10">
        <v>10184.013999999999</v>
      </c>
      <c r="Y120" s="10">
        <v>40890.273000000001</v>
      </c>
      <c r="Z120" s="10"/>
      <c r="AA120" s="10">
        <v>36808.959999999999</v>
      </c>
      <c r="AB120" s="10"/>
      <c r="AC120" s="10">
        <v>23705.572199999999</v>
      </c>
      <c r="AD120" s="10">
        <v>4860.2950000000001</v>
      </c>
      <c r="AE120" s="10">
        <v>32394.151600000001</v>
      </c>
    </row>
    <row r="121" spans="4:31" ht="15.75" thickBot="1" x14ac:dyDescent="0.3">
      <c r="D121" s="1">
        <v>62</v>
      </c>
      <c r="E121" s="10">
        <v>4956.652</v>
      </c>
      <c r="F121" s="10">
        <v>4268.0870000000004</v>
      </c>
      <c r="G121" s="10">
        <v>9474.7875999999997</v>
      </c>
      <c r="H121" s="10">
        <v>2505.8270000000002</v>
      </c>
      <c r="I121" s="18">
        <v>6162.6379999999999</v>
      </c>
      <c r="J121" s="10">
        <v>8514.3230000000003</v>
      </c>
      <c r="K121" s="10">
        <v>18663.598000000002</v>
      </c>
      <c r="L121" s="10">
        <v>21650.757000000001</v>
      </c>
      <c r="M121" s="10">
        <v>9413.9642000000003</v>
      </c>
      <c r="N121" s="10">
        <v>11167.849</v>
      </c>
      <c r="O121" s="10">
        <v>5107.8094000000001</v>
      </c>
      <c r="P121" s="10">
        <v>19208.866000000002</v>
      </c>
      <c r="Q121" s="10">
        <v>27630.232</v>
      </c>
      <c r="R121" s="10">
        <v>10446.9823</v>
      </c>
      <c r="S121" s="10">
        <v>24171.263999999999</v>
      </c>
      <c r="T121" s="10">
        <v>11526.481</v>
      </c>
      <c r="U121" s="10">
        <v>12837.588</v>
      </c>
      <c r="V121" s="10">
        <v>22996.251</v>
      </c>
      <c r="W121" s="10">
        <v>16288.141600000001</v>
      </c>
      <c r="X121" s="10">
        <v>26004.416000000001</v>
      </c>
      <c r="Y121" s="10">
        <v>4757.777</v>
      </c>
      <c r="Z121" s="10"/>
      <c r="AA121" s="10">
        <v>20061.996999999999</v>
      </c>
      <c r="AB121" s="10"/>
      <c r="AC121" s="10">
        <v>35511.261700000003</v>
      </c>
      <c r="AD121" s="10">
        <v>27053.758999999998</v>
      </c>
      <c r="AE121" s="10">
        <v>31741.6185</v>
      </c>
    </row>
    <row r="122" spans="4:31" ht="15.75" thickBot="1" x14ac:dyDescent="0.3">
      <c r="D122" s="1">
        <v>63</v>
      </c>
      <c r="E122" s="10">
        <v>6610.9939999999997</v>
      </c>
      <c r="F122" s="10">
        <v>6455.7491</v>
      </c>
      <c r="G122" s="10">
        <v>13312.517</v>
      </c>
      <c r="H122" s="10">
        <v>5850.4809999999998</v>
      </c>
      <c r="I122" s="18">
        <v>4461.6459999999997</v>
      </c>
      <c r="J122" s="10">
        <v>10747.239</v>
      </c>
      <c r="K122" s="10">
        <v>26244.947</v>
      </c>
      <c r="L122" s="10">
        <v>28412.971000000001</v>
      </c>
      <c r="M122" s="10">
        <v>12411.685600000001</v>
      </c>
      <c r="N122" s="10">
        <v>12263.344999999999</v>
      </c>
      <c r="O122" s="10">
        <v>7048.8968000000004</v>
      </c>
      <c r="P122" s="10">
        <v>29000.513999999999</v>
      </c>
      <c r="Q122" s="10">
        <v>35384.535000000003</v>
      </c>
      <c r="R122" s="10">
        <v>12740.7219</v>
      </c>
      <c r="S122" s="10">
        <v>26951.894</v>
      </c>
      <c r="T122" s="10">
        <v>4213.4309999999996</v>
      </c>
      <c r="U122" s="10">
        <v>18299.208999999999</v>
      </c>
      <c r="V122" s="10">
        <v>29519.223999999998</v>
      </c>
      <c r="W122" s="10">
        <v>20273.406599999998</v>
      </c>
      <c r="X122" s="10">
        <v>30589.51</v>
      </c>
      <c r="Y122" s="10">
        <v>9520.9969999999994</v>
      </c>
      <c r="Z122" s="10"/>
      <c r="AA122" s="10">
        <v>30443.010999999999</v>
      </c>
      <c r="AB122" s="10"/>
      <c r="AC122" s="10">
        <v>44651.868300000002</v>
      </c>
      <c r="AD122" s="10">
        <v>29403.626</v>
      </c>
      <c r="AE122" s="10">
        <v>32777.469599999997</v>
      </c>
    </row>
    <row r="123" spans="4:31" ht="15.75" thickBot="1" x14ac:dyDescent="0.3">
      <c r="D123" s="1">
        <v>64</v>
      </c>
      <c r="E123" s="10">
        <v>18505.906999999999</v>
      </c>
      <c r="F123" s="10">
        <v>9652.8235999999997</v>
      </c>
      <c r="G123" s="10">
        <v>15483.850899999999</v>
      </c>
      <c r="H123" s="10">
        <v>13971.763999999999</v>
      </c>
      <c r="I123" s="18">
        <v>9257.3140000000003</v>
      </c>
      <c r="J123" s="10">
        <v>28085.964</v>
      </c>
      <c r="K123" s="10">
        <v>48992.362999999998</v>
      </c>
      <c r="L123" s="10">
        <v>31564.634999999998</v>
      </c>
      <c r="M123" s="10">
        <v>9723.0704000000005</v>
      </c>
      <c r="N123" s="10">
        <v>6168.7820000000002</v>
      </c>
      <c r="O123" s="10">
        <v>27697.2274</v>
      </c>
      <c r="P123" s="10">
        <v>39325.822999999997</v>
      </c>
      <c r="Q123" s="10">
        <v>30074.244999999999</v>
      </c>
      <c r="R123" s="10">
        <v>7396.3298000000004</v>
      </c>
      <c r="S123" s="10">
        <v>5686.29</v>
      </c>
      <c r="T123" s="10">
        <v>29467.778999999999</v>
      </c>
      <c r="U123" s="10">
        <v>40274.154000000002</v>
      </c>
      <c r="V123" s="10">
        <v>27613.858</v>
      </c>
      <c r="W123" s="10">
        <v>11859.040199999999</v>
      </c>
      <c r="X123" s="10">
        <v>11725.239</v>
      </c>
      <c r="Y123" s="10">
        <v>36033.925999999999</v>
      </c>
      <c r="Z123" s="10"/>
      <c r="AA123" s="10">
        <v>37603.328000000001</v>
      </c>
      <c r="AB123" s="10"/>
      <c r="AC123" s="10">
        <v>28312.477800000001</v>
      </c>
      <c r="AD123" s="10">
        <v>3244.6469999999999</v>
      </c>
      <c r="AE123" s="10">
        <v>22759.178400000001</v>
      </c>
    </row>
    <row r="124" spans="4:31" ht="15.75" thickBot="1" x14ac:dyDescent="0.3">
      <c r="D124" s="1">
        <v>65</v>
      </c>
      <c r="E124" s="10">
        <v>15626.78</v>
      </c>
      <c r="F124" s="10">
        <v>8400.9362999999994</v>
      </c>
      <c r="G124" s="10">
        <v>13852.082</v>
      </c>
      <c r="H124" s="10">
        <v>10560.388000000001</v>
      </c>
      <c r="I124" s="18">
        <v>6606.7259999999997</v>
      </c>
      <c r="J124" s="10">
        <v>23938.275000000001</v>
      </c>
      <c r="K124" s="10">
        <v>42668.343000000001</v>
      </c>
      <c r="L124" s="10">
        <v>29217.141</v>
      </c>
      <c r="M124" s="10">
        <v>8777.1471999999994</v>
      </c>
      <c r="N124" s="10">
        <v>2505.308</v>
      </c>
      <c r="O124" s="10">
        <v>22749.8518</v>
      </c>
      <c r="P124" s="10">
        <v>34191.921000000002</v>
      </c>
      <c r="Q124" s="10">
        <v>28682.952000000001</v>
      </c>
      <c r="R124" s="10">
        <v>7501.8518999999997</v>
      </c>
      <c r="S124" s="10">
        <v>8375.6409999999996</v>
      </c>
      <c r="T124" s="10">
        <v>23008.546999999999</v>
      </c>
      <c r="U124" s="10">
        <v>34543.514999999999</v>
      </c>
      <c r="V124" s="10">
        <v>26181.937000000002</v>
      </c>
      <c r="W124" s="10">
        <v>11170.594499999999</v>
      </c>
      <c r="X124" s="10">
        <v>11203.305</v>
      </c>
      <c r="Y124" s="10">
        <v>27199.488000000001</v>
      </c>
      <c r="Z124" s="10"/>
      <c r="AA124" s="10">
        <v>32249.083999999999</v>
      </c>
      <c r="AB124" s="10"/>
      <c r="AC124" s="10">
        <v>26783.100699999999</v>
      </c>
      <c r="AD124" s="10">
        <v>7160.7</v>
      </c>
      <c r="AE124" s="10">
        <v>10653.8264</v>
      </c>
    </row>
    <row r="125" spans="4:31" ht="15.75" thickBot="1" x14ac:dyDescent="0.3">
      <c r="D125" s="1">
        <v>66</v>
      </c>
      <c r="E125" s="10">
        <v>16857.955000000002</v>
      </c>
      <c r="F125" s="10">
        <v>5819.0986000000003</v>
      </c>
      <c r="G125" s="10">
        <v>7302.5018</v>
      </c>
      <c r="H125" s="10">
        <v>17846.614000000001</v>
      </c>
      <c r="I125" s="18">
        <v>18217.769</v>
      </c>
      <c r="J125" s="10">
        <v>24785.987000000001</v>
      </c>
      <c r="K125" s="10">
        <v>33663.947</v>
      </c>
      <c r="L125" s="10">
        <v>8727.2090000000007</v>
      </c>
      <c r="M125" s="10">
        <v>8497.6165999999994</v>
      </c>
      <c r="N125" s="10">
        <v>20882.795999999998</v>
      </c>
      <c r="O125" s="10">
        <v>28883.1391</v>
      </c>
      <c r="P125" s="10">
        <v>23695.853999999999</v>
      </c>
      <c r="Q125" s="10">
        <v>11289.989</v>
      </c>
      <c r="R125" s="10">
        <v>7678.5856999999996</v>
      </c>
      <c r="S125" s="10">
        <v>27766.123</v>
      </c>
      <c r="T125" s="10">
        <v>44000.89</v>
      </c>
      <c r="U125" s="10">
        <v>31769.773000000001</v>
      </c>
      <c r="V125" s="10">
        <v>6503.692</v>
      </c>
      <c r="W125" s="10">
        <v>15737.709500000001</v>
      </c>
      <c r="X125" s="10">
        <v>31161.196</v>
      </c>
      <c r="Y125" s="10">
        <v>48410.783000000003</v>
      </c>
      <c r="Z125" s="10"/>
      <c r="AA125" s="10">
        <v>26296.741000000002</v>
      </c>
      <c r="AB125" s="10"/>
      <c r="AC125" s="10">
        <v>31123.948799999998</v>
      </c>
      <c r="AD125" s="10">
        <v>34030.116000000002</v>
      </c>
      <c r="AE125" s="10">
        <v>68279.749200000006</v>
      </c>
    </row>
    <row r="126" spans="4:31" ht="15.75" thickBot="1" x14ac:dyDescent="0.3">
      <c r="D126" s="1">
        <v>67</v>
      </c>
      <c r="E126" s="10">
        <v>11056.914000000001</v>
      </c>
      <c r="F126" s="10">
        <v>2351.2927</v>
      </c>
      <c r="G126" s="10">
        <v>1048.0944999999999</v>
      </c>
      <c r="H126" s="10">
        <v>10967.913</v>
      </c>
      <c r="I126" s="18">
        <v>13502.688</v>
      </c>
      <c r="J126" s="10">
        <v>16543.155999999999</v>
      </c>
      <c r="K126" s="10">
        <v>20177.691999999999</v>
      </c>
      <c r="L126" s="10">
        <v>3841.7910000000002</v>
      </c>
      <c r="M126" s="10">
        <v>5234.5982000000004</v>
      </c>
      <c r="N126" s="10">
        <v>15527.656000000001</v>
      </c>
      <c r="O126" s="10">
        <v>18989.966400000001</v>
      </c>
      <c r="P126" s="10">
        <v>7797.4709999999995</v>
      </c>
      <c r="Q126" s="10">
        <v>8918.5059999999994</v>
      </c>
      <c r="R126" s="10">
        <v>6581.5060999999996</v>
      </c>
      <c r="S126" s="10">
        <v>23474.522000000001</v>
      </c>
      <c r="T126" s="10">
        <v>31946.108</v>
      </c>
      <c r="U126" s="10">
        <v>19806.882000000001</v>
      </c>
      <c r="V126" s="10">
        <v>5569.9790000000003</v>
      </c>
      <c r="W126" s="10">
        <v>11736.2322</v>
      </c>
      <c r="X126" s="10">
        <v>24369.37</v>
      </c>
      <c r="Y126" s="10">
        <v>31398.597000000002</v>
      </c>
      <c r="Z126" s="10"/>
      <c r="AA126" s="10">
        <v>9710.3549999999996</v>
      </c>
      <c r="AB126" s="10"/>
      <c r="AC126" s="10">
        <v>23004.517599999999</v>
      </c>
      <c r="AD126" s="10">
        <v>28506.794000000002</v>
      </c>
      <c r="AE126" s="10">
        <v>50648.806900000003</v>
      </c>
    </row>
    <row r="127" spans="4:31" ht="15.75" thickBot="1" x14ac:dyDescent="0.3">
      <c r="D127" s="1">
        <v>68</v>
      </c>
      <c r="E127" s="10">
        <v>9368.9509999999991</v>
      </c>
      <c r="F127" s="10">
        <v>5964.7287999999999</v>
      </c>
      <c r="G127" s="10">
        <v>11176.9301</v>
      </c>
      <c r="H127" s="10">
        <v>3711.5140000000001</v>
      </c>
      <c r="I127" s="18">
        <v>3380.77</v>
      </c>
      <c r="J127" s="10">
        <v>14899.064</v>
      </c>
      <c r="K127" s="10">
        <v>29061.305</v>
      </c>
      <c r="L127" s="10">
        <v>25047.370999999999</v>
      </c>
      <c r="M127" s="10">
        <v>8729.4313999999995</v>
      </c>
      <c r="N127" s="10">
        <v>6094.643</v>
      </c>
      <c r="O127" s="10">
        <v>12078.208199999999</v>
      </c>
      <c r="P127" s="10">
        <v>24964.952000000001</v>
      </c>
      <c r="Q127" s="10">
        <v>28070.788</v>
      </c>
      <c r="R127" s="10">
        <v>9189.5863000000008</v>
      </c>
      <c r="S127" s="10">
        <v>18019.650000000001</v>
      </c>
      <c r="T127" s="10">
        <v>11179.954</v>
      </c>
      <c r="U127" s="10">
        <v>22118.944</v>
      </c>
      <c r="V127" s="10">
        <v>24485.304</v>
      </c>
      <c r="W127" s="10">
        <v>13661.741099999999</v>
      </c>
      <c r="X127" s="10">
        <v>19310.723000000002</v>
      </c>
      <c r="Y127" s="10">
        <v>8382.6419999999998</v>
      </c>
      <c r="Z127" s="10"/>
      <c r="AA127" s="10">
        <v>23866.769</v>
      </c>
      <c r="AB127" s="10"/>
      <c r="AC127" s="10">
        <v>30933.495900000002</v>
      </c>
      <c r="AD127" s="10">
        <v>19414.87</v>
      </c>
      <c r="AE127" s="10">
        <v>14984.3071</v>
      </c>
    </row>
    <row r="128" spans="4:31" ht="15.75" thickBot="1" x14ac:dyDescent="0.3">
      <c r="D128" s="1">
        <v>69</v>
      </c>
      <c r="E128" s="10">
        <v>12316.209000000001</v>
      </c>
      <c r="F128" s="10">
        <v>4833.4663</v>
      </c>
      <c r="G128" s="10">
        <v>6844.3540999999996</v>
      </c>
      <c r="H128" s="10">
        <v>7695.3969999999999</v>
      </c>
      <c r="I128" s="18">
        <v>9142.6020000000008</v>
      </c>
      <c r="J128" s="10">
        <v>18954.612000000001</v>
      </c>
      <c r="K128" s="10">
        <v>29769.35</v>
      </c>
      <c r="L128" s="10">
        <v>16676.149000000001</v>
      </c>
      <c r="M128" s="10">
        <v>2260.8935000000001</v>
      </c>
      <c r="N128" s="10">
        <v>6895.1090000000004</v>
      </c>
      <c r="O128" s="10">
        <v>18688.6649</v>
      </c>
      <c r="P128" s="10">
        <v>17699.894</v>
      </c>
      <c r="Q128" s="10">
        <v>13741.503000000001</v>
      </c>
      <c r="R128" s="10">
        <v>3577.5841999999998</v>
      </c>
      <c r="S128" s="10">
        <v>11356.929</v>
      </c>
      <c r="T128" s="10">
        <v>25142.387999999999</v>
      </c>
      <c r="U128" s="10">
        <v>25303.597000000002</v>
      </c>
      <c r="V128" s="10">
        <v>13831.842000000001</v>
      </c>
      <c r="W128" s="10">
        <v>3556.7858000000001</v>
      </c>
      <c r="X128" s="10">
        <v>8474.3050000000003</v>
      </c>
      <c r="Y128" s="10">
        <v>23209.226999999999</v>
      </c>
      <c r="Z128" s="10"/>
      <c r="AA128" s="10">
        <v>14040.457</v>
      </c>
      <c r="AB128" s="10"/>
      <c r="AC128" s="10">
        <v>8503.9356000000007</v>
      </c>
      <c r="AD128" s="10">
        <v>14360.79</v>
      </c>
      <c r="AE128" s="10">
        <v>25813.419699999999</v>
      </c>
    </row>
    <row r="129" spans="4:31" ht="15.75" thickBot="1" x14ac:dyDescent="0.3">
      <c r="D129" s="1">
        <v>70</v>
      </c>
      <c r="E129" s="10">
        <v>3470.7020000000002</v>
      </c>
      <c r="F129" s="10">
        <v>2983.2143999999998</v>
      </c>
      <c r="G129" s="10">
        <v>8518.0275999999994</v>
      </c>
      <c r="H129" s="10">
        <v>9664.7289999999994</v>
      </c>
      <c r="I129" s="18">
        <v>12111.835999999999</v>
      </c>
      <c r="J129" s="10">
        <v>4725.2709999999997</v>
      </c>
      <c r="K129" s="10">
        <v>2793.9029999999998</v>
      </c>
      <c r="L129" s="10">
        <v>17366.922999999999</v>
      </c>
      <c r="M129" s="10">
        <v>11619.5751</v>
      </c>
      <c r="N129" s="10">
        <v>18677.287</v>
      </c>
      <c r="O129" s="10">
        <v>9006.5082999999995</v>
      </c>
      <c r="P129" s="10">
        <v>16939.37</v>
      </c>
      <c r="Q129" s="10">
        <v>28301.746999999999</v>
      </c>
      <c r="R129" s="10">
        <v>12576.786599999999</v>
      </c>
      <c r="S129" s="10">
        <v>32914.444000000003</v>
      </c>
      <c r="T129" s="10">
        <v>23919.949000000001</v>
      </c>
      <c r="U129" s="10">
        <v>2250.4690000000001</v>
      </c>
      <c r="V129" s="10">
        <v>21595.032999999999</v>
      </c>
      <c r="W129" s="10">
        <v>21164.543699999998</v>
      </c>
      <c r="X129" s="10">
        <v>36426.133000000002</v>
      </c>
      <c r="Y129" s="10">
        <v>24742.121999999999</v>
      </c>
      <c r="Z129" s="10"/>
      <c r="AA129" s="10">
        <v>22346.643</v>
      </c>
      <c r="AB129" s="10"/>
      <c r="AC129" s="10">
        <v>44627.6754</v>
      </c>
      <c r="AD129" s="10">
        <v>37810.133000000002</v>
      </c>
      <c r="AE129" s="10">
        <v>56252.604500000001</v>
      </c>
    </row>
    <row r="130" spans="4:31" ht="15.75" thickBot="1" x14ac:dyDescent="0.3">
      <c r="D130" s="1">
        <v>71</v>
      </c>
      <c r="E130" s="10">
        <v>12645.447</v>
      </c>
      <c r="F130" s="10">
        <v>5743.1791000000003</v>
      </c>
      <c r="G130" s="10">
        <v>8935.2045999999991</v>
      </c>
      <c r="H130" s="10">
        <v>7274.9719999999998</v>
      </c>
      <c r="I130" s="18">
        <v>7603.6019999999999</v>
      </c>
      <c r="J130" s="10">
        <v>19536.644</v>
      </c>
      <c r="K130" s="10">
        <v>32567.386999999999</v>
      </c>
      <c r="L130" s="10">
        <v>20588.490000000002</v>
      </c>
      <c r="M130" s="10">
        <v>4405.8447999999999</v>
      </c>
      <c r="N130" s="10">
        <v>4064.529</v>
      </c>
      <c r="O130" s="10">
        <v>18604.025399999999</v>
      </c>
      <c r="P130" s="10">
        <v>22106.53</v>
      </c>
      <c r="Q130" s="10">
        <v>18725.724999999999</v>
      </c>
      <c r="R130" s="10">
        <v>4745.2257</v>
      </c>
      <c r="S130" s="10">
        <v>9485.2950000000001</v>
      </c>
      <c r="T130" s="10">
        <v>22635.861000000001</v>
      </c>
      <c r="U130" s="10">
        <v>26919.944</v>
      </c>
      <c r="V130" s="10">
        <v>17898.993999999999</v>
      </c>
      <c r="W130" s="10">
        <v>5530.9943999999996</v>
      </c>
      <c r="X130" s="10">
        <v>6799.3149999999996</v>
      </c>
      <c r="Y130" s="10">
        <v>21313.098000000002</v>
      </c>
      <c r="Z130" s="10"/>
      <c r="AA130" s="10">
        <v>18945.773000000001</v>
      </c>
      <c r="AB130" s="10"/>
      <c r="AC130" s="10">
        <v>13992.435600000001</v>
      </c>
      <c r="AD130" s="10">
        <v>11348.275</v>
      </c>
      <c r="AE130" s="10">
        <v>17460.0059</v>
      </c>
    </row>
    <row r="131" spans="4:31" ht="15.75" thickBot="1" x14ac:dyDescent="0.3">
      <c r="D131" s="1">
        <v>72</v>
      </c>
      <c r="E131" s="10">
        <v>7657.8639999999996</v>
      </c>
      <c r="F131" s="10">
        <v>7713.0901000000003</v>
      </c>
      <c r="G131" s="10">
        <v>15700.121300000001</v>
      </c>
      <c r="H131" s="10">
        <v>8719.8150000000005</v>
      </c>
      <c r="I131" s="18">
        <v>5241.5860000000002</v>
      </c>
      <c r="J131" s="10">
        <v>12024.699000000001</v>
      </c>
      <c r="K131" s="10">
        <v>30178.705999999998</v>
      </c>
      <c r="L131" s="10">
        <v>32475.615000000002</v>
      </c>
      <c r="M131" s="10">
        <v>14743.864299999999</v>
      </c>
      <c r="N131" s="10">
        <v>14722.456</v>
      </c>
      <c r="O131" s="10">
        <v>9186.7721999999994</v>
      </c>
      <c r="P131" s="10">
        <v>34916.794999999998</v>
      </c>
      <c r="Q131" s="10">
        <v>40774.629000000001</v>
      </c>
      <c r="R131" s="10">
        <v>14689.911899999999</v>
      </c>
      <c r="S131" s="10">
        <v>30694.505000000001</v>
      </c>
      <c r="T131" s="10">
        <v>4084.73</v>
      </c>
      <c r="U131" s="10">
        <v>21218.121999999999</v>
      </c>
      <c r="V131" s="10">
        <v>33790.423999999999</v>
      </c>
      <c r="W131" s="10">
        <v>23821.713599999999</v>
      </c>
      <c r="X131" s="10">
        <v>35763.010999999999</v>
      </c>
      <c r="Y131" s="10">
        <v>16549.030999999999</v>
      </c>
      <c r="Z131" s="10"/>
      <c r="AA131" s="10">
        <v>37195.482000000004</v>
      </c>
      <c r="AB131" s="10"/>
      <c r="AC131" s="10">
        <v>52375.732400000001</v>
      </c>
      <c r="AD131" s="10">
        <v>33348.046000000002</v>
      </c>
      <c r="AE131" s="10">
        <v>39580.4499</v>
      </c>
    </row>
    <row r="132" spans="4:31" ht="15.75" thickBot="1" x14ac:dyDescent="0.3">
      <c r="D132" s="1">
        <v>73</v>
      </c>
      <c r="E132" s="10">
        <v>1509.5250000000001</v>
      </c>
      <c r="F132" s="10">
        <v>4997.1817000000001</v>
      </c>
      <c r="G132" s="10">
        <v>11738.601199999999</v>
      </c>
      <c r="H132" s="10">
        <v>7894.6210000000001</v>
      </c>
      <c r="I132" s="18">
        <v>9063.7559999999994</v>
      </c>
      <c r="J132" s="10">
        <v>3048.0410000000002</v>
      </c>
      <c r="K132" s="10">
        <v>15241.629000000001</v>
      </c>
      <c r="L132" s="10">
        <v>24511.353999999999</v>
      </c>
      <c r="M132" s="10">
        <v>13025.3102</v>
      </c>
      <c r="N132" s="10">
        <v>16912.451000000001</v>
      </c>
      <c r="O132" s="10">
        <v>2471.4540999999999</v>
      </c>
      <c r="P132" s="10">
        <v>24472.223999999998</v>
      </c>
      <c r="Q132" s="10">
        <v>34320.480000000003</v>
      </c>
      <c r="R132" s="10">
        <v>13689.769200000001</v>
      </c>
      <c r="S132" s="10">
        <v>32387.352999999999</v>
      </c>
      <c r="T132" s="10">
        <v>14957.597</v>
      </c>
      <c r="U132" s="10">
        <v>8425.1970000000001</v>
      </c>
      <c r="V132" s="10">
        <v>27462.148000000001</v>
      </c>
      <c r="W132" s="10">
        <v>22487.9787</v>
      </c>
      <c r="X132" s="10">
        <v>36415.771000000001</v>
      </c>
      <c r="Y132" s="10">
        <v>17362.782999999999</v>
      </c>
      <c r="Z132" s="10"/>
      <c r="AA132" s="10">
        <v>28230.431</v>
      </c>
      <c r="AB132" s="10"/>
      <c r="AC132" s="10">
        <v>48409.512199999997</v>
      </c>
      <c r="AD132" s="10">
        <v>36355.661</v>
      </c>
      <c r="AE132" s="10">
        <v>48751.654600000002</v>
      </c>
    </row>
    <row r="133" spans="4:31" ht="15.75" thickBot="1" x14ac:dyDescent="0.3">
      <c r="D133" s="1">
        <v>74</v>
      </c>
      <c r="E133" s="10">
        <v>9052.2710000000006</v>
      </c>
      <c r="F133" s="10">
        <v>2164.3874000000001</v>
      </c>
      <c r="G133" s="10">
        <v>5103.9694</v>
      </c>
      <c r="H133" s="10">
        <v>12570.069</v>
      </c>
      <c r="I133" s="18">
        <v>14921.115</v>
      </c>
      <c r="J133" s="10">
        <v>13073.403</v>
      </c>
      <c r="K133" s="10">
        <v>12049.672</v>
      </c>
      <c r="L133" s="10">
        <v>8043.4690000000001</v>
      </c>
      <c r="M133" s="10">
        <v>9663.7648000000008</v>
      </c>
      <c r="N133" s="10">
        <v>19774.753000000001</v>
      </c>
      <c r="O133" s="10">
        <v>17283.658500000001</v>
      </c>
      <c r="P133" s="10">
        <v>12181.522000000001</v>
      </c>
      <c r="Q133" s="10">
        <v>19787.562000000002</v>
      </c>
      <c r="R133" s="10">
        <v>10564.2739</v>
      </c>
      <c r="S133" s="10">
        <v>31478.457999999999</v>
      </c>
      <c r="T133" s="10">
        <v>32840.01</v>
      </c>
      <c r="U133" s="10">
        <v>14311.773999999999</v>
      </c>
      <c r="V133" s="10">
        <v>13504.502</v>
      </c>
      <c r="W133" s="10">
        <v>18638.2628</v>
      </c>
      <c r="X133" s="10">
        <v>34475.851999999999</v>
      </c>
      <c r="Y133" s="10">
        <v>34118.627999999997</v>
      </c>
      <c r="Z133" s="10"/>
      <c r="AA133" s="10">
        <v>18324.669000000002</v>
      </c>
      <c r="AB133" s="10"/>
      <c r="AC133" s="10">
        <v>38182.382700000002</v>
      </c>
      <c r="AD133" s="10">
        <v>37122.631000000001</v>
      </c>
      <c r="AE133" s="10">
        <v>61996.157700000003</v>
      </c>
    </row>
    <row r="134" spans="4:31" ht="15.75" thickBot="1" x14ac:dyDescent="0.3">
      <c r="D134" s="1">
        <v>75</v>
      </c>
      <c r="E134" s="10">
        <v>12364.92</v>
      </c>
      <c r="F134" s="10">
        <v>9368.8552</v>
      </c>
      <c r="G134" s="10">
        <v>17656.241699999999</v>
      </c>
      <c r="H134" s="10">
        <v>10427.181</v>
      </c>
      <c r="I134" s="18">
        <v>2306.6660000000002</v>
      </c>
      <c r="J134" s="10">
        <v>19058.142</v>
      </c>
      <c r="K134" s="10">
        <v>40520.108999999997</v>
      </c>
      <c r="L134" s="10">
        <v>36353.495999999999</v>
      </c>
      <c r="M134" s="10">
        <v>14844.9486</v>
      </c>
      <c r="N134" s="10">
        <v>11613.915999999999</v>
      </c>
      <c r="O134" s="10">
        <v>16592.7752</v>
      </c>
      <c r="P134" s="10">
        <v>40844.464999999997</v>
      </c>
      <c r="Q134" s="10">
        <v>42420.815999999999</v>
      </c>
      <c r="R134" s="10">
        <v>14102.826800000001</v>
      </c>
      <c r="S134" s="10">
        <v>26102.266</v>
      </c>
      <c r="T134" s="10">
        <v>8075.4160000000002</v>
      </c>
      <c r="U134" s="10">
        <v>30494.411</v>
      </c>
      <c r="V134" s="10">
        <v>36053.142999999996</v>
      </c>
      <c r="W134" s="10">
        <v>22671.700700000001</v>
      </c>
      <c r="X134" s="10">
        <v>31696.966</v>
      </c>
      <c r="Y134" s="10">
        <v>21616.357</v>
      </c>
      <c r="Z134" s="10"/>
      <c r="AA134" s="10">
        <v>41809.430999999997</v>
      </c>
      <c r="AB134" s="10"/>
      <c r="AC134" s="10">
        <v>50730.0916</v>
      </c>
      <c r="AD134" s="10">
        <v>27319.05</v>
      </c>
      <c r="AE134" s="10">
        <v>28845.058199999999</v>
      </c>
    </row>
    <row r="135" spans="4:31" ht="15.75" thickBot="1" x14ac:dyDescent="0.3">
      <c r="D135" s="1">
        <v>76</v>
      </c>
      <c r="E135" s="10">
        <v>17487.334999999999</v>
      </c>
      <c r="F135" s="10">
        <v>7888.2874000000002</v>
      </c>
      <c r="G135" s="10">
        <v>11561.700699999999</v>
      </c>
      <c r="H135" s="10">
        <v>13324.189</v>
      </c>
      <c r="I135" s="18">
        <v>11370.475</v>
      </c>
      <c r="J135" s="10">
        <v>26479.34</v>
      </c>
      <c r="K135" s="10">
        <v>43175.483999999997</v>
      </c>
      <c r="L135" s="10">
        <v>23750.51</v>
      </c>
      <c r="M135" s="10">
        <v>5779.7281999999996</v>
      </c>
      <c r="N135" s="10">
        <v>8136.8729999999996</v>
      </c>
      <c r="O135" s="10">
        <v>26918.742999999999</v>
      </c>
      <c r="P135" s="10">
        <v>31013.058000000001</v>
      </c>
      <c r="Q135" s="10">
        <v>19265.077000000001</v>
      </c>
      <c r="R135" s="10">
        <v>3169.7636000000002</v>
      </c>
      <c r="S135" s="10">
        <v>4005.12</v>
      </c>
      <c r="T135" s="10">
        <v>32695.967000000001</v>
      </c>
      <c r="U135" s="10">
        <v>36597.81</v>
      </c>
      <c r="V135" s="10">
        <v>19034.329000000002</v>
      </c>
      <c r="W135" s="10">
        <v>5358.3465999999999</v>
      </c>
      <c r="X135" s="10">
        <v>5251.1670000000004</v>
      </c>
      <c r="Y135" s="10">
        <v>36220.387999999999</v>
      </c>
      <c r="Z135" s="10"/>
      <c r="AA135" s="10">
        <v>28649.237000000001</v>
      </c>
      <c r="AB135" s="10"/>
      <c r="AC135" s="10">
        <v>13701.529699999999</v>
      </c>
      <c r="AD135" s="10">
        <v>7633.8149999999996</v>
      </c>
      <c r="AE135" s="10">
        <v>31193.4787</v>
      </c>
    </row>
    <row r="136" spans="4:31" ht="15.75" thickBot="1" x14ac:dyDescent="0.3">
      <c r="D136" s="1">
        <v>77</v>
      </c>
      <c r="E136" s="10">
        <v>12120.95</v>
      </c>
      <c r="F136" s="10">
        <v>3625.7930999999999</v>
      </c>
      <c r="G136" s="10">
        <v>3645.3683999999998</v>
      </c>
      <c r="H136" s="10">
        <v>9514.9650000000001</v>
      </c>
      <c r="I136" s="18">
        <v>11681.793</v>
      </c>
      <c r="J136" s="10">
        <v>18421.046999999999</v>
      </c>
      <c r="K136" s="10">
        <v>25937.876</v>
      </c>
      <c r="L136" s="10">
        <v>10235.697</v>
      </c>
      <c r="M136" s="10">
        <v>1611.2457999999999</v>
      </c>
      <c r="N136" s="10">
        <v>11453.607</v>
      </c>
      <c r="O136" s="10">
        <v>19510.714</v>
      </c>
      <c r="P136" s="10">
        <v>12033.351000000001</v>
      </c>
      <c r="Q136" s="10">
        <v>6502.33</v>
      </c>
      <c r="R136" s="10">
        <v>3770.4078</v>
      </c>
      <c r="S136" s="10">
        <v>16691.402999999998</v>
      </c>
      <c r="T136" s="10">
        <v>29528.858</v>
      </c>
      <c r="U136" s="10">
        <v>23398.601999999999</v>
      </c>
      <c r="V136" s="10">
        <v>7361.8649999999998</v>
      </c>
      <c r="W136" s="10">
        <v>6113.5835999999999</v>
      </c>
      <c r="X136" s="10">
        <v>15675.153</v>
      </c>
      <c r="Y136" s="10">
        <v>28133.652999999998</v>
      </c>
      <c r="Z136" s="10"/>
      <c r="AA136" s="10">
        <v>9085.8439999999991</v>
      </c>
      <c r="AB136" s="10"/>
      <c r="AC136" s="10">
        <v>11015.513499999999</v>
      </c>
      <c r="AD136" s="10">
        <v>20948.744999999999</v>
      </c>
      <c r="AE136" s="10">
        <v>39240.682399999998</v>
      </c>
    </row>
    <row r="137" spans="4:31" ht="15.75" thickBot="1" x14ac:dyDescent="0.3">
      <c r="D137" s="1">
        <v>78</v>
      </c>
      <c r="E137" s="10">
        <v>6658.6279999999997</v>
      </c>
      <c r="F137" s="10">
        <v>1760.0882999999999</v>
      </c>
      <c r="G137" s="10">
        <v>5871.5668999999998</v>
      </c>
      <c r="H137" s="10">
        <v>10751.47</v>
      </c>
      <c r="I137" s="18">
        <v>13476.278</v>
      </c>
      <c r="J137" s="10">
        <v>9588.3070000000007</v>
      </c>
      <c r="K137" s="10">
        <v>5927.8429999999998</v>
      </c>
      <c r="L137" s="10">
        <v>11472.026</v>
      </c>
      <c r="M137" s="10">
        <v>9980.8161</v>
      </c>
      <c r="N137" s="10">
        <v>18766.080999999998</v>
      </c>
      <c r="O137" s="10">
        <v>13513.723</v>
      </c>
      <c r="P137" s="10">
        <v>11708.418</v>
      </c>
      <c r="Q137" s="10">
        <v>22481.452000000001</v>
      </c>
      <c r="R137" s="10">
        <v>11061.4784</v>
      </c>
      <c r="S137" s="10">
        <v>31337.184000000001</v>
      </c>
      <c r="T137" s="10">
        <v>28648.592000000001</v>
      </c>
      <c r="U137" s="10">
        <v>9154.1</v>
      </c>
      <c r="V137" s="10">
        <v>16306.156000000001</v>
      </c>
      <c r="W137" s="10">
        <v>18987.113600000001</v>
      </c>
      <c r="X137" s="10">
        <v>34241.343000000001</v>
      </c>
      <c r="Y137" s="10">
        <v>29011.751</v>
      </c>
      <c r="Z137" s="10"/>
      <c r="AA137" s="10">
        <v>17805.171999999999</v>
      </c>
      <c r="AB137" s="10"/>
      <c r="AC137" s="10">
        <v>39356.765700000004</v>
      </c>
      <c r="AD137" s="10">
        <v>36589.830999999998</v>
      </c>
      <c r="AE137" s="10">
        <v>58014.481399999997</v>
      </c>
    </row>
    <row r="138" spans="4:31" ht="15.75" thickBot="1" x14ac:dyDescent="0.3">
      <c r="D138" s="1">
        <v>79</v>
      </c>
      <c r="E138" s="10">
        <v>7017.37</v>
      </c>
      <c r="F138" s="10">
        <v>314.60860000000002</v>
      </c>
      <c r="G138" s="10">
        <v>3359.8044</v>
      </c>
      <c r="H138" s="10">
        <v>7719.0039999999999</v>
      </c>
      <c r="I138" s="18">
        <v>11391.111999999999</v>
      </c>
      <c r="J138" s="10">
        <v>10731.017</v>
      </c>
      <c r="K138" s="10">
        <v>11062.59</v>
      </c>
      <c r="L138" s="10">
        <v>9817.4429999999993</v>
      </c>
      <c r="M138" s="10">
        <v>6901.0086000000001</v>
      </c>
      <c r="N138" s="10">
        <v>14712.661</v>
      </c>
      <c r="O138" s="10">
        <v>12492.444799999999</v>
      </c>
      <c r="P138" s="10">
        <v>3543.933</v>
      </c>
      <c r="Q138" s="10">
        <v>17012.612000000001</v>
      </c>
      <c r="R138" s="10">
        <v>8530.4766</v>
      </c>
      <c r="S138" s="10">
        <v>25277.044000000002</v>
      </c>
      <c r="T138" s="10">
        <v>25259.614000000001</v>
      </c>
      <c r="U138" s="10">
        <v>11378.197</v>
      </c>
      <c r="V138" s="10">
        <v>12881.989</v>
      </c>
      <c r="W138" s="10">
        <v>14086.7826</v>
      </c>
      <c r="X138" s="10">
        <v>26428.352999999999</v>
      </c>
      <c r="Y138" s="10">
        <v>22620.013999999999</v>
      </c>
      <c r="Z138" s="10"/>
      <c r="AA138" s="10">
        <v>8340.0920000000006</v>
      </c>
      <c r="AB138" s="10"/>
      <c r="AC138" s="10">
        <v>28994.233700000001</v>
      </c>
      <c r="AD138" s="10">
        <v>29780.115000000002</v>
      </c>
      <c r="AE138" s="10">
        <v>46248.166499999999</v>
      </c>
    </row>
    <row r="139" spans="4:31" ht="15.75" thickBot="1" x14ac:dyDescent="0.3">
      <c r="D139" s="1">
        <v>80</v>
      </c>
      <c r="E139" s="10">
        <v>13253.078</v>
      </c>
      <c r="F139" s="10">
        <v>6038.8963999999996</v>
      </c>
      <c r="G139" s="10">
        <v>9305.7757000000001</v>
      </c>
      <c r="H139" s="10">
        <v>7993.607</v>
      </c>
      <c r="I139" s="18">
        <v>7893.5309999999999</v>
      </c>
      <c r="J139" s="10">
        <v>20414.269</v>
      </c>
      <c r="K139" s="10">
        <v>34003.281999999999</v>
      </c>
      <c r="L139" s="10">
        <v>21107.991000000002</v>
      </c>
      <c r="M139" s="10">
        <v>4491.0720000000001</v>
      </c>
      <c r="N139" s="10">
        <v>4007.0819999999999</v>
      </c>
      <c r="O139" s="10">
        <v>19607.279699999999</v>
      </c>
      <c r="P139" s="10">
        <v>23323.643</v>
      </c>
      <c r="Q139" s="10">
        <v>18857.48</v>
      </c>
      <c r="R139" s="10">
        <v>4510.3528999999999</v>
      </c>
      <c r="S139" s="10">
        <v>8383.9290000000001</v>
      </c>
      <c r="T139" s="10">
        <v>23626.822</v>
      </c>
      <c r="U139" s="10">
        <v>28186.48</v>
      </c>
      <c r="V139" s="10">
        <v>18139.764999999999</v>
      </c>
      <c r="W139" s="10">
        <v>5172.0582000000004</v>
      </c>
      <c r="X139" s="10">
        <v>5411.1</v>
      </c>
      <c r="Y139" s="10">
        <v>23001.559000000001</v>
      </c>
      <c r="Z139" s="10"/>
      <c r="AA139" s="10">
        <v>20218.395</v>
      </c>
      <c r="AB139" s="10"/>
      <c r="AC139" s="10">
        <v>13473.2004</v>
      </c>
      <c r="AD139" s="10">
        <v>10207.572</v>
      </c>
      <c r="AE139" s="10">
        <v>17856.815299999998</v>
      </c>
    </row>
    <row r="140" spans="4:31" ht="15.75" thickBot="1" x14ac:dyDescent="0.3">
      <c r="D140" s="1">
        <v>81</v>
      </c>
      <c r="E140" s="10">
        <v>4744.4070000000002</v>
      </c>
      <c r="F140" s="10">
        <v>4428.6817000000001</v>
      </c>
      <c r="G140" s="10">
        <v>10948.3444</v>
      </c>
      <c r="H140" s="10">
        <v>12717.58</v>
      </c>
      <c r="I140" s="18">
        <v>13997.397000000001</v>
      </c>
      <c r="J140" s="10">
        <v>5814.152</v>
      </c>
      <c r="K140" s="10">
        <v>8206.1759999999995</v>
      </c>
      <c r="L140" s="10">
        <v>20706.108</v>
      </c>
      <c r="M140" s="10">
        <v>14179.976699999999</v>
      </c>
      <c r="N140" s="10">
        <v>22047.964</v>
      </c>
      <c r="O140" s="10">
        <v>11775.6023</v>
      </c>
      <c r="P140" s="10">
        <v>23550.312000000002</v>
      </c>
      <c r="Q140" s="10">
        <v>33565.557999999997</v>
      </c>
      <c r="R140" s="10">
        <v>14733.009099999999</v>
      </c>
      <c r="S140" s="10">
        <v>37888.231</v>
      </c>
      <c r="T140" s="10">
        <v>27465.914000000001</v>
      </c>
      <c r="U140" s="10">
        <v>6922.4849999999997</v>
      </c>
      <c r="V140" s="10">
        <v>25461.363000000001</v>
      </c>
      <c r="W140" s="10">
        <v>25222.172500000001</v>
      </c>
      <c r="X140" s="10">
        <v>42836.735999999997</v>
      </c>
      <c r="Y140" s="10">
        <v>31614.366999999998</v>
      </c>
      <c r="Z140" s="10"/>
      <c r="AA140" s="10">
        <v>29910.465</v>
      </c>
      <c r="AB140" s="10"/>
      <c r="AC140" s="10">
        <v>53273.402800000003</v>
      </c>
      <c r="AD140" s="10">
        <v>43380.165000000001</v>
      </c>
      <c r="AE140" s="10">
        <v>66179.484599999996</v>
      </c>
    </row>
    <row r="141" spans="4:31" ht="15.75" thickBot="1" x14ac:dyDescent="0.3">
      <c r="D141" s="1">
        <v>82</v>
      </c>
      <c r="E141" s="10">
        <v>1055.788</v>
      </c>
      <c r="F141" s="10">
        <v>3970.4645999999998</v>
      </c>
      <c r="G141" s="10">
        <v>10180.4432</v>
      </c>
      <c r="H141" s="10">
        <v>8732.2209999999995</v>
      </c>
      <c r="I141" s="18">
        <v>10726.205</v>
      </c>
      <c r="J141" s="10">
        <v>1339.846</v>
      </c>
      <c r="K141" s="10">
        <v>8981.2530000000006</v>
      </c>
      <c r="L141" s="10">
        <v>21084.094000000001</v>
      </c>
      <c r="M141" s="10">
        <v>12421.7901</v>
      </c>
      <c r="N141" s="10">
        <v>17987.614000000001</v>
      </c>
      <c r="O141" s="10">
        <v>5530.5039999999999</v>
      </c>
      <c r="P141" s="10">
        <v>20679.706999999999</v>
      </c>
      <c r="Q141" s="10">
        <v>31572.204000000002</v>
      </c>
      <c r="R141" s="10">
        <v>13256.814700000001</v>
      </c>
      <c r="S141" s="10">
        <v>32991.173999999999</v>
      </c>
      <c r="T141" s="10">
        <v>19725.3</v>
      </c>
      <c r="U141" s="10">
        <v>3178.172</v>
      </c>
      <c r="V141" s="10">
        <v>24723.101999999999</v>
      </c>
      <c r="W141" s="10">
        <v>22029.003199999999</v>
      </c>
      <c r="X141" s="10">
        <v>36788.911999999997</v>
      </c>
      <c r="Y141" s="10">
        <v>21061.901999999998</v>
      </c>
      <c r="Z141" s="10"/>
      <c r="AA141" s="10">
        <v>25303.865000000002</v>
      </c>
      <c r="AB141" s="10"/>
      <c r="AC141" s="10">
        <v>46941.507100000003</v>
      </c>
      <c r="AD141" s="10">
        <v>37477.213000000003</v>
      </c>
      <c r="AE141" s="10">
        <v>53096.292000000001</v>
      </c>
    </row>
    <row r="142" spans="4:31" ht="15.75" thickBot="1" x14ac:dyDescent="0.3">
      <c r="D142" s="1">
        <v>83</v>
      </c>
      <c r="E142" s="10">
        <v>19075.455000000002</v>
      </c>
      <c r="F142" s="10">
        <v>8986.9397000000008</v>
      </c>
      <c r="G142" s="10">
        <v>13511.037899999999</v>
      </c>
      <c r="H142" s="10">
        <v>15023.632</v>
      </c>
      <c r="I142" s="18">
        <v>11932.831</v>
      </c>
      <c r="J142" s="10">
        <v>28807.957999999999</v>
      </c>
      <c r="K142" s="10">
        <v>47716.262000000002</v>
      </c>
      <c r="L142" s="10">
        <v>27108.462</v>
      </c>
      <c r="M142" s="10">
        <v>7588.2034999999996</v>
      </c>
      <c r="N142" s="10">
        <v>8945.9930000000004</v>
      </c>
      <c r="O142" s="10">
        <v>29357.467799999999</v>
      </c>
      <c r="P142" s="10">
        <v>35900.764000000003</v>
      </c>
      <c r="Q142" s="10">
        <v>23216.243999999999</v>
      </c>
      <c r="R142" s="10">
        <v>4555.2673000000004</v>
      </c>
      <c r="S142" s="10">
        <v>3252.5889999999999</v>
      </c>
      <c r="T142" s="10">
        <v>34664.432999999997</v>
      </c>
      <c r="U142" s="10">
        <v>40244.300999999999</v>
      </c>
      <c r="V142" s="10">
        <v>22235.37</v>
      </c>
      <c r="W142" s="10">
        <v>8167.8634000000002</v>
      </c>
      <c r="X142" s="10">
        <v>8504.8209999999999</v>
      </c>
      <c r="Y142" s="10">
        <v>40032.999000000003</v>
      </c>
      <c r="Z142" s="10"/>
      <c r="AA142" s="10">
        <v>33935.646999999997</v>
      </c>
      <c r="AB142" s="10"/>
      <c r="AC142" s="10">
        <v>19734.992300000002</v>
      </c>
      <c r="AD142" s="10">
        <v>6334.7290000000003</v>
      </c>
      <c r="AE142" s="10">
        <v>33353.968500000003</v>
      </c>
    </row>
    <row r="143" spans="4:31" ht="15.75" thickBot="1" x14ac:dyDescent="0.3">
      <c r="D143" s="1">
        <v>84</v>
      </c>
      <c r="E143" s="10">
        <v>13860.182000000001</v>
      </c>
      <c r="F143" s="10">
        <v>4944.0300999999999</v>
      </c>
      <c r="G143" s="10">
        <v>6018.6867000000002</v>
      </c>
      <c r="H143" s="10">
        <v>10536.957</v>
      </c>
      <c r="I143" s="18">
        <v>11635.16</v>
      </c>
      <c r="J143" s="10">
        <v>21039.775000000001</v>
      </c>
      <c r="K143" s="10">
        <v>31380.050999999999</v>
      </c>
      <c r="L143" s="10">
        <v>13897.822</v>
      </c>
      <c r="M143" s="10">
        <v>952.16790000000003</v>
      </c>
      <c r="N143" s="10">
        <v>10194.841</v>
      </c>
      <c r="O143" s="10">
        <v>21907.881600000001</v>
      </c>
      <c r="P143" s="10">
        <v>17858.355</v>
      </c>
      <c r="Q143" s="10">
        <v>8028.87</v>
      </c>
      <c r="R143" s="10">
        <v>1959.1051</v>
      </c>
      <c r="S143" s="10">
        <v>13000.541999999999</v>
      </c>
      <c r="T143" s="10">
        <v>30698.879000000001</v>
      </c>
      <c r="U143" s="10">
        <v>27614.832999999999</v>
      </c>
      <c r="V143" s="10">
        <v>9726.2549999999992</v>
      </c>
      <c r="W143" s="10">
        <v>2999.9733000000001</v>
      </c>
      <c r="X143" s="10">
        <v>11345.599</v>
      </c>
      <c r="Y143" s="10">
        <v>30471.594000000001</v>
      </c>
      <c r="Z143" s="10"/>
      <c r="AA143" s="10">
        <v>14893.558000000001</v>
      </c>
      <c r="AB143" s="10"/>
      <c r="AC143" s="10">
        <v>3856.6779000000001</v>
      </c>
      <c r="AD143" s="10">
        <v>17085.411</v>
      </c>
      <c r="AE143" s="10">
        <v>36379.586300000003</v>
      </c>
    </row>
    <row r="144" spans="4:31" ht="15.75" thickBot="1" x14ac:dyDescent="0.3">
      <c r="D144" s="1">
        <v>85</v>
      </c>
      <c r="E144" s="10">
        <v>12754.188</v>
      </c>
      <c r="F144" s="10">
        <v>3502.5365000000002</v>
      </c>
      <c r="G144" s="10">
        <v>2798.3145</v>
      </c>
      <c r="H144" s="10">
        <v>11689.427</v>
      </c>
      <c r="I144" s="18">
        <v>13640.558999999999</v>
      </c>
      <c r="J144" s="10">
        <v>19128.666000000001</v>
      </c>
      <c r="K144" s="10">
        <v>25412.667000000001</v>
      </c>
      <c r="L144" s="10">
        <v>6237.9189999999999</v>
      </c>
      <c r="M144" s="10">
        <v>3872.1736999999998</v>
      </c>
      <c r="N144" s="10">
        <v>14610.734</v>
      </c>
      <c r="O144" s="10">
        <v>21304.7199</v>
      </c>
      <c r="P144" s="10">
        <v>12093.191000000001</v>
      </c>
      <c r="Q144" s="10">
        <v>4010.5740000000001</v>
      </c>
      <c r="R144" s="10">
        <v>4964.0277999999998</v>
      </c>
      <c r="S144" s="10">
        <v>20665.296999999999</v>
      </c>
      <c r="T144" s="10">
        <v>33404.589999999997</v>
      </c>
      <c r="U144" s="10">
        <v>23860.813999999998</v>
      </c>
      <c r="V144" s="10">
        <v>3062.4569999999999</v>
      </c>
      <c r="W144" s="10">
        <v>9346.5575000000008</v>
      </c>
      <c r="X144" s="10">
        <v>21080.654999999999</v>
      </c>
      <c r="Y144" s="10">
        <v>33408.042000000001</v>
      </c>
      <c r="Z144" s="10"/>
      <c r="AA144" s="10">
        <v>11805.527</v>
      </c>
      <c r="AB144" s="10"/>
      <c r="AC144" s="10">
        <v>17557.580399999999</v>
      </c>
      <c r="AD144" s="10">
        <v>25631.129000000001</v>
      </c>
      <c r="AE144" s="10">
        <v>48739.723400000003</v>
      </c>
    </row>
    <row r="145" spans="4:31" ht="15.75" thickBot="1" x14ac:dyDescent="0.3">
      <c r="D145" s="1">
        <v>86</v>
      </c>
      <c r="E145" s="10">
        <v>2916.7310000000002</v>
      </c>
      <c r="F145" s="10">
        <v>4976.4468999999999</v>
      </c>
      <c r="G145" s="10">
        <v>11384.026099999999</v>
      </c>
      <c r="H145" s="10">
        <v>6047.2920000000004</v>
      </c>
      <c r="I145" s="18">
        <v>7482.6369999999997</v>
      </c>
      <c r="J145" s="10">
        <v>5429.6559999999999</v>
      </c>
      <c r="K145" s="10">
        <v>17479.989000000001</v>
      </c>
      <c r="L145" s="10">
        <v>24415.655999999999</v>
      </c>
      <c r="M145" s="10">
        <v>12036.532499999999</v>
      </c>
      <c r="N145" s="10">
        <v>14731.203</v>
      </c>
      <c r="O145" s="10">
        <v>957.54729999999995</v>
      </c>
      <c r="P145" s="10">
        <v>23638.708999999999</v>
      </c>
      <c r="Q145" s="10">
        <v>32879.601999999999</v>
      </c>
      <c r="R145" s="10">
        <v>12764.8521</v>
      </c>
      <c r="S145" s="10">
        <v>29541.736000000001</v>
      </c>
      <c r="T145" s="10">
        <v>11674.834000000001</v>
      </c>
      <c r="U145" s="10">
        <v>10636.251</v>
      </c>
      <c r="V145" s="10">
        <v>26716.131000000001</v>
      </c>
      <c r="W145" s="10">
        <v>20631.401999999998</v>
      </c>
      <c r="X145" s="10">
        <v>32960.470999999998</v>
      </c>
      <c r="Y145" s="10">
        <v>12215.789000000001</v>
      </c>
      <c r="Z145" s="10"/>
      <c r="AA145" s="10">
        <v>26345.194</v>
      </c>
      <c r="AB145" s="10"/>
      <c r="AC145" s="10">
        <v>44684.3056</v>
      </c>
      <c r="AD145" s="10">
        <v>32991.086000000003</v>
      </c>
      <c r="AE145" s="10">
        <v>41857.7572</v>
      </c>
    </row>
    <row r="146" spans="4:31" ht="15.75" thickBot="1" x14ac:dyDescent="0.3">
      <c r="D146" s="1">
        <v>87</v>
      </c>
      <c r="E146" s="10">
        <v>15223.263999999999</v>
      </c>
      <c r="F146" s="10">
        <v>5233.4108999999999</v>
      </c>
      <c r="G146" s="10">
        <v>5933.3579</v>
      </c>
      <c r="H146" s="10">
        <v>13195.829</v>
      </c>
      <c r="I146" s="18">
        <v>13967.562</v>
      </c>
      <c r="J146" s="10">
        <v>22850.092000000001</v>
      </c>
      <c r="K146" s="10">
        <v>32909.813000000002</v>
      </c>
      <c r="L146" s="10">
        <v>11650.932000000001</v>
      </c>
      <c r="M146" s="10">
        <v>3244.7078000000001</v>
      </c>
      <c r="N146" s="10">
        <v>13669.834000000001</v>
      </c>
      <c r="O146" s="10">
        <v>24784.0959</v>
      </c>
      <c r="P146" s="10">
        <v>19361.741999999998</v>
      </c>
      <c r="Q146" s="10">
        <v>3455.88</v>
      </c>
      <c r="R146" s="10">
        <v>2767.5904999999998</v>
      </c>
      <c r="S146" s="10">
        <v>16813.273000000001</v>
      </c>
      <c r="T146" s="10">
        <v>35706.684000000001</v>
      </c>
      <c r="U146" s="10">
        <v>29712.061000000002</v>
      </c>
      <c r="V146" s="10">
        <v>6201.9920000000002</v>
      </c>
      <c r="W146" s="10">
        <v>6708.2610999999997</v>
      </c>
      <c r="X146" s="10">
        <v>17054.18</v>
      </c>
      <c r="Y146" s="10">
        <v>37117.118000000002</v>
      </c>
      <c r="Z146" s="10"/>
      <c r="AA146" s="10">
        <v>17977.197</v>
      </c>
      <c r="AB146" s="10"/>
      <c r="AC146" s="10">
        <v>11703.266900000001</v>
      </c>
      <c r="AD146" s="10">
        <v>21698.736000000001</v>
      </c>
      <c r="AE146" s="10">
        <v>46990.392999999996</v>
      </c>
    </row>
    <row r="147" spans="4:31" ht="15.75" thickBot="1" x14ac:dyDescent="0.3">
      <c r="D147" s="1">
        <v>88</v>
      </c>
      <c r="E147" s="10">
        <v>12463.055</v>
      </c>
      <c r="F147" s="10">
        <v>8851.2358999999997</v>
      </c>
      <c r="G147" s="10">
        <v>16407.437600000001</v>
      </c>
      <c r="H147" s="10">
        <v>9287.7330000000002</v>
      </c>
      <c r="I147" s="18">
        <v>1033.82</v>
      </c>
      <c r="J147" s="10">
        <v>19289.641</v>
      </c>
      <c r="K147" s="10">
        <v>39639.961000000003</v>
      </c>
      <c r="L147" s="10">
        <v>34207.849000000002</v>
      </c>
      <c r="M147" s="10">
        <v>13254.783799999999</v>
      </c>
      <c r="N147" s="10">
        <v>9106.4590000000007</v>
      </c>
      <c r="O147" s="10">
        <v>16745.587599999999</v>
      </c>
      <c r="P147" s="10">
        <v>38084.830999999998</v>
      </c>
      <c r="Q147" s="10">
        <v>38937.362000000001</v>
      </c>
      <c r="R147" s="10">
        <v>12597.0906</v>
      </c>
      <c r="S147" s="10">
        <v>22434.445</v>
      </c>
      <c r="T147" s="10">
        <v>9603.5540000000001</v>
      </c>
      <c r="U147" s="10">
        <v>30148.030999999999</v>
      </c>
      <c r="V147" s="10">
        <v>33459.222999999998</v>
      </c>
      <c r="W147" s="10">
        <v>19936.153200000001</v>
      </c>
      <c r="X147" s="10">
        <v>27134.687000000002</v>
      </c>
      <c r="Y147" s="10">
        <v>19628.526999999998</v>
      </c>
      <c r="Z147" s="10"/>
      <c r="AA147" s="10">
        <v>38299.006000000001</v>
      </c>
      <c r="AB147" s="10"/>
      <c r="AC147" s="10">
        <v>44966.2255</v>
      </c>
      <c r="AD147" s="10">
        <v>23184.95</v>
      </c>
      <c r="AE147" s="10">
        <v>21188.417600000001</v>
      </c>
    </row>
    <row r="148" spans="4:31" ht="15.75" thickBot="1" x14ac:dyDescent="0.3">
      <c r="D148" s="1">
        <v>89</v>
      </c>
      <c r="E148" s="10">
        <v>10255.460999999999</v>
      </c>
      <c r="F148" s="10">
        <v>2040.0198</v>
      </c>
      <c r="G148" s="10">
        <v>607.57349999999997</v>
      </c>
      <c r="H148" s="10">
        <v>9377.3960000000006</v>
      </c>
      <c r="I148" s="18">
        <v>12306.183000000001</v>
      </c>
      <c r="J148" s="10">
        <v>15509.957</v>
      </c>
      <c r="K148" s="10">
        <v>19316.587</v>
      </c>
      <c r="L148" s="10">
        <v>6333.0609999999997</v>
      </c>
      <c r="M148" s="10">
        <v>4409.2542000000003</v>
      </c>
      <c r="N148" s="10">
        <v>13909.788</v>
      </c>
      <c r="O148" s="10">
        <v>17290.036899999999</v>
      </c>
      <c r="P148" s="10">
        <v>5439.2579999999998</v>
      </c>
      <c r="Q148" s="10">
        <v>9450.2880000000005</v>
      </c>
      <c r="R148" s="10">
        <v>6167.1319000000003</v>
      </c>
      <c r="S148" s="10">
        <v>21770.075000000001</v>
      </c>
      <c r="T148" s="10">
        <v>29275.13</v>
      </c>
      <c r="U148" s="10">
        <v>18543.935000000001</v>
      </c>
      <c r="V148" s="10">
        <v>7114.51</v>
      </c>
      <c r="W148" s="10">
        <v>10478.4185</v>
      </c>
      <c r="X148" s="10">
        <v>22035.481</v>
      </c>
      <c r="Y148" s="10">
        <v>27568.974999999999</v>
      </c>
      <c r="Z148" s="10"/>
      <c r="AA148" s="10">
        <v>5777.1040000000003</v>
      </c>
      <c r="AB148" s="10"/>
      <c r="AC148" s="10">
        <v>20579.6299</v>
      </c>
      <c r="AD148" s="10">
        <v>26412.948</v>
      </c>
      <c r="AE148" s="10">
        <v>45535.247199999998</v>
      </c>
    </row>
    <row r="149" spans="4:31" ht="15.75" thickBot="1" x14ac:dyDescent="0.3">
      <c r="D149" s="1">
        <v>90</v>
      </c>
      <c r="E149" s="10">
        <v>4750.241</v>
      </c>
      <c r="F149" s="10">
        <v>1578.1635000000001</v>
      </c>
      <c r="G149" s="10">
        <v>6068.7987000000003</v>
      </c>
      <c r="H149" s="10">
        <v>8119.5280000000002</v>
      </c>
      <c r="I149" s="18">
        <v>11456.81</v>
      </c>
      <c r="J149" s="10">
        <v>7195.96</v>
      </c>
      <c r="K149" s="10">
        <v>4727.1610000000001</v>
      </c>
      <c r="L149" s="10">
        <v>13651.65</v>
      </c>
      <c r="M149" s="10">
        <v>9323.7353000000003</v>
      </c>
      <c r="N149" s="10">
        <v>16479.93</v>
      </c>
      <c r="O149" s="10">
        <v>9772.1924999999992</v>
      </c>
      <c r="P149" s="10">
        <v>10583.725</v>
      </c>
      <c r="Q149" s="10">
        <v>22965.583999999999</v>
      </c>
      <c r="R149" s="10">
        <v>10621.426600000001</v>
      </c>
      <c r="S149" s="10">
        <v>29048.553</v>
      </c>
      <c r="T149" s="10">
        <v>23743.948</v>
      </c>
      <c r="U149" s="10">
        <v>5831.87</v>
      </c>
      <c r="V149" s="10">
        <v>17469.349999999999</v>
      </c>
      <c r="W149" s="10">
        <v>17678.500700000001</v>
      </c>
      <c r="X149" s="10">
        <v>31361.228999999999</v>
      </c>
      <c r="Y149" s="10">
        <v>22213.601999999999</v>
      </c>
      <c r="Z149" s="10"/>
      <c r="AA149" s="10">
        <v>15480.727999999999</v>
      </c>
      <c r="AB149" s="10"/>
      <c r="AC149" s="10">
        <v>36997.473599999998</v>
      </c>
      <c r="AD149" s="10">
        <v>33679.610999999997</v>
      </c>
      <c r="AE149" s="10">
        <v>50403.876499999998</v>
      </c>
    </row>
    <row r="150" spans="4:31" ht="15.75" thickBot="1" x14ac:dyDescent="0.3">
      <c r="D150" s="1">
        <v>91</v>
      </c>
      <c r="E150" s="10">
        <v>9287.6749999999993</v>
      </c>
      <c r="F150" s="10">
        <v>2723.2512000000002</v>
      </c>
      <c r="G150" s="10">
        <v>4007.1984000000002</v>
      </c>
      <c r="H150" s="10">
        <v>5891.1930000000002</v>
      </c>
      <c r="I150" s="18">
        <v>9469.4840000000004</v>
      </c>
      <c r="J150" s="10">
        <v>14442.841</v>
      </c>
      <c r="K150" s="10">
        <v>20743.822</v>
      </c>
      <c r="L150" s="10">
        <v>12438.055</v>
      </c>
      <c r="M150" s="10">
        <v>3500.3027999999999</v>
      </c>
      <c r="N150" s="10">
        <v>9937.0709999999999</v>
      </c>
      <c r="O150" s="10">
        <v>14448.089599999999</v>
      </c>
      <c r="P150" s="10">
        <v>8638.6540000000005</v>
      </c>
      <c r="Q150" s="10">
        <v>13301.284</v>
      </c>
      <c r="R150" s="10">
        <v>5675.1450999999997</v>
      </c>
      <c r="S150" s="10">
        <v>17809.181</v>
      </c>
      <c r="T150" s="10">
        <v>23377.947</v>
      </c>
      <c r="U150" s="10">
        <v>18084.544000000002</v>
      </c>
      <c r="V150" s="10">
        <v>11944.907999999999</v>
      </c>
      <c r="W150" s="10">
        <v>8249.0442999999996</v>
      </c>
      <c r="X150" s="10">
        <v>16804.955000000002</v>
      </c>
      <c r="Y150" s="10">
        <v>19251.309000000001</v>
      </c>
      <c r="Z150" s="10"/>
      <c r="AA150" s="10">
        <v>4422.1769999999997</v>
      </c>
      <c r="AB150" s="10"/>
      <c r="AC150" s="10">
        <v>17010.734100000001</v>
      </c>
      <c r="AD150" s="10">
        <v>21394.512999999999</v>
      </c>
      <c r="AE150" s="10">
        <v>32949.944000000003</v>
      </c>
    </row>
    <row r="151" spans="4:31" ht="15.75" thickBot="1" x14ac:dyDescent="0.3">
      <c r="D151" s="1">
        <v>92</v>
      </c>
      <c r="E151" s="10">
        <v>10801.241</v>
      </c>
      <c r="F151" s="10">
        <v>2308.2962000000002</v>
      </c>
      <c r="G151" s="10">
        <v>2930.4378999999999</v>
      </c>
      <c r="H151" s="10">
        <v>12433.391</v>
      </c>
      <c r="I151" s="18">
        <v>14769.556</v>
      </c>
      <c r="J151" s="10">
        <v>15907.001</v>
      </c>
      <c r="K151" s="10">
        <v>17762.494999999999</v>
      </c>
      <c r="L151" s="10">
        <v>2779.799</v>
      </c>
      <c r="M151" s="10">
        <v>7496.0030999999999</v>
      </c>
      <c r="N151" s="10">
        <v>18138.348999999998</v>
      </c>
      <c r="O151" s="10">
        <v>19354.1646</v>
      </c>
      <c r="P151" s="10">
        <v>10000.655000000001</v>
      </c>
      <c r="Q151" s="10">
        <v>13422.251</v>
      </c>
      <c r="R151" s="10">
        <v>8467.4928999999993</v>
      </c>
      <c r="S151" s="10">
        <v>27700.337</v>
      </c>
      <c r="T151" s="10">
        <v>33911.194000000003</v>
      </c>
      <c r="U151" s="10">
        <v>18553.358</v>
      </c>
      <c r="V151" s="10">
        <v>8195.3960000000006</v>
      </c>
      <c r="W151" s="10">
        <v>15258.4177</v>
      </c>
      <c r="X151" s="10">
        <v>29777.731</v>
      </c>
      <c r="Y151" s="10">
        <v>34582.218000000001</v>
      </c>
      <c r="Z151" s="10"/>
      <c r="AA151" s="10">
        <v>14519.406000000001</v>
      </c>
      <c r="AB151" s="10"/>
      <c r="AC151" s="10">
        <v>30598.264800000001</v>
      </c>
      <c r="AD151" s="10">
        <v>33199.675000000003</v>
      </c>
      <c r="AE151" s="10">
        <v>58081.797400000003</v>
      </c>
    </row>
    <row r="152" spans="4:31" ht="15.75" thickBot="1" x14ac:dyDescent="0.3">
      <c r="D152" s="1">
        <v>93</v>
      </c>
      <c r="E152" s="10">
        <v>16849.629000000001</v>
      </c>
      <c r="F152" s="10">
        <v>8261.8988000000008</v>
      </c>
      <c r="G152" s="10">
        <v>12862.480100000001</v>
      </c>
      <c r="H152" s="10">
        <v>12085.210999999999</v>
      </c>
      <c r="I152" s="18">
        <v>9186.5720000000001</v>
      </c>
      <c r="J152" s="10">
        <v>25650.620999999999</v>
      </c>
      <c r="K152" s="10">
        <v>43631.673000000003</v>
      </c>
      <c r="L152" s="10">
        <v>26856.444</v>
      </c>
      <c r="M152" s="10">
        <v>7219.6266999999998</v>
      </c>
      <c r="N152" s="10">
        <v>5020.8010000000004</v>
      </c>
      <c r="O152" s="10">
        <v>25285.965199999999</v>
      </c>
      <c r="P152" s="10">
        <v>33012.137000000002</v>
      </c>
      <c r="Q152" s="10">
        <v>24238.065999999999</v>
      </c>
      <c r="R152" s="10">
        <v>5345.6396999999997</v>
      </c>
      <c r="S152" s="10">
        <v>2516.7730000000001</v>
      </c>
      <c r="T152" s="10">
        <v>28409.839</v>
      </c>
      <c r="U152" s="10">
        <v>36176.841</v>
      </c>
      <c r="V152" s="10">
        <v>22895.965</v>
      </c>
      <c r="W152" s="10">
        <v>7946.8734000000004</v>
      </c>
      <c r="X152" s="10">
        <v>5645.2889999999998</v>
      </c>
      <c r="Y152" s="10">
        <v>32235.062000000002</v>
      </c>
      <c r="Z152" s="10"/>
      <c r="AA152" s="10">
        <v>30698.994999999999</v>
      </c>
      <c r="AB152" s="10"/>
      <c r="AC152" s="10">
        <v>19888.514800000001</v>
      </c>
      <c r="AD152" s="10">
        <v>2535.27</v>
      </c>
      <c r="AE152" s="10">
        <v>21241.867300000002</v>
      </c>
    </row>
    <row r="153" spans="4:31" ht="15.75" thickBot="1" x14ac:dyDescent="0.3">
      <c r="D153" s="1">
        <v>94</v>
      </c>
      <c r="E153" s="10">
        <v>4726.0870000000004</v>
      </c>
      <c r="F153" s="10">
        <v>5861.8773000000001</v>
      </c>
      <c r="G153" s="10">
        <v>13533.751099999999</v>
      </c>
      <c r="H153" s="10">
        <v>13747.722</v>
      </c>
      <c r="I153" s="18">
        <v>13945.431</v>
      </c>
      <c r="J153" s="10">
        <v>5491.6660000000002</v>
      </c>
      <c r="K153" s="10">
        <v>14444.26</v>
      </c>
      <c r="L153" s="10">
        <v>25722.899000000001</v>
      </c>
      <c r="M153" s="10">
        <v>16177.9372</v>
      </c>
      <c r="N153" s="10">
        <v>23314.423999999999</v>
      </c>
      <c r="O153" s="10">
        <v>11531.5843</v>
      </c>
      <c r="P153" s="10">
        <v>29687.938999999998</v>
      </c>
      <c r="Q153" s="10">
        <v>39125.288</v>
      </c>
      <c r="R153" s="10">
        <v>16451.493900000001</v>
      </c>
      <c r="S153" s="10">
        <v>40619.904999999999</v>
      </c>
      <c r="T153" s="10">
        <v>26255.098000000002</v>
      </c>
      <c r="U153" s="10">
        <v>10031.549999999999</v>
      </c>
      <c r="V153" s="10">
        <v>30212.098999999998</v>
      </c>
      <c r="W153" s="10">
        <v>28086.2039</v>
      </c>
      <c r="X153" s="10">
        <v>46561.232000000004</v>
      </c>
      <c r="Y153" s="10">
        <v>32919.161999999997</v>
      </c>
      <c r="Z153" s="10"/>
      <c r="AA153" s="10">
        <v>36026.540999999997</v>
      </c>
      <c r="AB153" s="10"/>
      <c r="AC153" s="10">
        <v>59760.169500000004</v>
      </c>
      <c r="AD153" s="10">
        <v>46093.745000000003</v>
      </c>
      <c r="AE153" s="10">
        <v>69049.281700000007</v>
      </c>
    </row>
    <row r="154" spans="4:31" ht="15.75" thickBot="1" x14ac:dyDescent="0.3">
      <c r="D154" s="1">
        <v>95</v>
      </c>
      <c r="E154" s="10">
        <v>14325.839</v>
      </c>
      <c r="F154" s="10">
        <v>8694.8955000000005</v>
      </c>
      <c r="G154" s="10">
        <v>15203.1414</v>
      </c>
      <c r="H154" s="10">
        <v>9636.7060000000001</v>
      </c>
      <c r="I154" s="18">
        <v>3726.2179999999998</v>
      </c>
      <c r="J154" s="10">
        <v>22065.692999999999</v>
      </c>
      <c r="K154" s="10">
        <v>41792.534</v>
      </c>
      <c r="L154" s="10">
        <v>31977.201000000001</v>
      </c>
      <c r="M154" s="10">
        <v>10940.860699999999</v>
      </c>
      <c r="N154" s="10">
        <v>4665.317</v>
      </c>
      <c r="O154" s="10">
        <v>20120.8285</v>
      </c>
      <c r="P154" s="10">
        <v>36302.036</v>
      </c>
      <c r="Q154" s="10">
        <v>33903.103999999999</v>
      </c>
      <c r="R154" s="10">
        <v>10004.4917</v>
      </c>
      <c r="S154" s="10">
        <v>15062.721</v>
      </c>
      <c r="T154" s="10">
        <v>16935.982</v>
      </c>
      <c r="U154" s="10">
        <v>32898.618999999999</v>
      </c>
      <c r="V154" s="10">
        <v>29979.115000000002</v>
      </c>
      <c r="W154" s="10">
        <v>15389.6929</v>
      </c>
      <c r="X154" s="10">
        <v>18786.022000000001</v>
      </c>
      <c r="Y154" s="10">
        <v>22943.273000000001</v>
      </c>
      <c r="Z154" s="10"/>
      <c r="AA154" s="10">
        <v>35220.451000000001</v>
      </c>
      <c r="AB154" s="10"/>
      <c r="AC154" s="10">
        <v>35600.612500000003</v>
      </c>
      <c r="AD154" s="10">
        <v>14632.040999999999</v>
      </c>
      <c r="AE154" s="10">
        <v>8595.0737000000008</v>
      </c>
    </row>
    <row r="155" spans="4:31" ht="15.75" thickBot="1" x14ac:dyDescent="0.3">
      <c r="D155" s="1">
        <v>96</v>
      </c>
      <c r="E155" s="10">
        <v>12224.007</v>
      </c>
      <c r="F155" s="10">
        <v>8196.6103000000003</v>
      </c>
      <c r="G155" s="10">
        <v>14987.090399999999</v>
      </c>
      <c r="H155" s="10">
        <v>8064.9030000000002</v>
      </c>
      <c r="I155" s="18">
        <v>1225.021</v>
      </c>
      <c r="J155" s="10">
        <v>18996.386999999999</v>
      </c>
      <c r="K155" s="10">
        <v>37927.447</v>
      </c>
      <c r="L155" s="10">
        <v>31720.464</v>
      </c>
      <c r="M155" s="10">
        <v>11651.764800000001</v>
      </c>
      <c r="N155" s="10">
        <v>6889.1570000000002</v>
      </c>
      <c r="O155" s="10">
        <v>16444.682000000001</v>
      </c>
      <c r="P155" s="10">
        <v>34823.921999999999</v>
      </c>
      <c r="Q155" s="10">
        <v>35316.474000000002</v>
      </c>
      <c r="R155" s="10">
        <v>11160.6114</v>
      </c>
      <c r="S155" s="10">
        <v>19340.215</v>
      </c>
      <c r="T155" s="10">
        <v>11080.534</v>
      </c>
      <c r="U155" s="10">
        <v>29090.210999999999</v>
      </c>
      <c r="V155" s="10">
        <v>30669.317999999999</v>
      </c>
      <c r="W155" s="10">
        <v>17314.653399999999</v>
      </c>
      <c r="X155" s="10">
        <v>23004.414000000001</v>
      </c>
      <c r="Y155" s="10">
        <v>17545.085999999999</v>
      </c>
      <c r="Z155" s="10"/>
      <c r="AA155" s="10">
        <v>34385.56</v>
      </c>
      <c r="AB155" s="10"/>
      <c r="AC155" s="10">
        <v>39368.404000000002</v>
      </c>
      <c r="AD155" s="10">
        <v>19836.072</v>
      </c>
      <c r="AE155" s="10">
        <v>14483.080400000001</v>
      </c>
    </row>
    <row r="156" spans="4:31" ht="15.75" thickBot="1" x14ac:dyDescent="0.3">
      <c r="D156" s="1">
        <v>97</v>
      </c>
      <c r="E156" s="10">
        <v>11545.084999999999</v>
      </c>
      <c r="F156" s="10">
        <v>2777.4598000000001</v>
      </c>
      <c r="G156" s="10">
        <v>3496.9360000000001</v>
      </c>
      <c r="H156" s="10">
        <v>13319.903</v>
      </c>
      <c r="I156" s="18">
        <v>15398.450999999999</v>
      </c>
      <c r="J156" s="10">
        <v>16951.650000000001</v>
      </c>
      <c r="K156" s="10">
        <v>19456.905999999999</v>
      </c>
      <c r="L156" s="10">
        <v>2073.94</v>
      </c>
      <c r="M156" s="10">
        <v>7810.7593999999999</v>
      </c>
      <c r="N156" s="10">
        <v>18840.178</v>
      </c>
      <c r="O156" s="10">
        <v>20640.8652</v>
      </c>
      <c r="P156" s="10">
        <v>11969.183999999999</v>
      </c>
      <c r="Q156" s="10">
        <v>13335.907999999999</v>
      </c>
      <c r="R156" s="10">
        <v>8583.8747000000003</v>
      </c>
      <c r="S156" s="10">
        <v>28298.474999999999</v>
      </c>
      <c r="T156" s="10">
        <v>35503.858999999997</v>
      </c>
      <c r="U156" s="10">
        <v>20077.276999999998</v>
      </c>
      <c r="V156" s="10">
        <v>7806.6360000000004</v>
      </c>
      <c r="W156" s="10">
        <v>15703.967199999999</v>
      </c>
      <c r="X156" s="10">
        <v>30639.098999999998</v>
      </c>
      <c r="Y156" s="10">
        <v>36800.142999999996</v>
      </c>
      <c r="Z156" s="10"/>
      <c r="AA156" s="10">
        <v>16368.691999999999</v>
      </c>
      <c r="AB156" s="10"/>
      <c r="AC156" s="10">
        <v>31445.899700000002</v>
      </c>
      <c r="AD156" s="10">
        <v>33973.85</v>
      </c>
      <c r="AE156" s="10">
        <v>60413.806100000002</v>
      </c>
    </row>
    <row r="157" spans="4:31" ht="15.75" thickBot="1" x14ac:dyDescent="0.3">
      <c r="D157" s="1">
        <v>98</v>
      </c>
      <c r="E157" s="10">
        <v>14683.563</v>
      </c>
      <c r="F157" s="10">
        <v>4509.1356999999998</v>
      </c>
      <c r="G157" s="10">
        <v>4824.3882000000003</v>
      </c>
      <c r="H157" s="10">
        <v>14918.366</v>
      </c>
      <c r="I157" s="18">
        <v>16099.959000000001</v>
      </c>
      <c r="J157" s="10">
        <v>21735.061000000002</v>
      </c>
      <c r="K157" s="10">
        <v>28776.807000000001</v>
      </c>
      <c r="L157" s="10">
        <v>5477.36</v>
      </c>
      <c r="M157" s="10">
        <v>6378.7295999999997</v>
      </c>
      <c r="N157" s="10">
        <v>18067.021000000001</v>
      </c>
      <c r="O157" s="10">
        <v>25042.548999999999</v>
      </c>
      <c r="P157" s="10">
        <v>17507.165000000001</v>
      </c>
      <c r="Q157" s="10">
        <v>6829.6360000000004</v>
      </c>
      <c r="R157" s="10">
        <v>6384.7763999999997</v>
      </c>
      <c r="S157" s="10">
        <v>24628.702000000001</v>
      </c>
      <c r="T157" s="10">
        <v>38949.277000000002</v>
      </c>
      <c r="U157" s="10">
        <v>27373.42</v>
      </c>
      <c r="V157" s="10">
        <v>2220.1120000000001</v>
      </c>
      <c r="W157" s="10">
        <v>12819.7826</v>
      </c>
      <c r="X157" s="10">
        <v>26650.973999999998</v>
      </c>
      <c r="Y157" s="10">
        <v>41249.046000000002</v>
      </c>
      <c r="Z157" s="10"/>
      <c r="AA157" s="10">
        <v>19236.399000000001</v>
      </c>
      <c r="AB157" s="10"/>
      <c r="AC157" s="10">
        <v>24862.33</v>
      </c>
      <c r="AD157" s="10">
        <v>30331.419000000002</v>
      </c>
      <c r="AE157" s="10">
        <v>59458.326300000001</v>
      </c>
    </row>
    <row r="158" spans="4:31" ht="15.75" thickBot="1" x14ac:dyDescent="0.3">
      <c r="D158" s="1">
        <v>99</v>
      </c>
      <c r="E158" s="10">
        <v>15923.071</v>
      </c>
      <c r="F158" s="10">
        <v>8193.9495000000006</v>
      </c>
      <c r="G158" s="10">
        <v>13186.9573</v>
      </c>
      <c r="H158" s="10">
        <v>10883.13</v>
      </c>
      <c r="I158" s="18">
        <v>7602.5879999999997</v>
      </c>
      <c r="J158" s="10">
        <v>24346.564999999999</v>
      </c>
      <c r="K158" s="10">
        <v>42480.665000000001</v>
      </c>
      <c r="L158" s="10">
        <v>27841.085999999999</v>
      </c>
      <c r="M158" s="10">
        <v>7883.7339000000002</v>
      </c>
      <c r="N158" s="10">
        <v>3011.6909999999998</v>
      </c>
      <c r="O158" s="10">
        <v>23461.739300000001</v>
      </c>
      <c r="P158" s="10">
        <v>33023.516000000003</v>
      </c>
      <c r="Q158" s="10">
        <v>26397.245999999999</v>
      </c>
      <c r="R158" s="10">
        <v>6481.8914999999997</v>
      </c>
      <c r="S158" s="10">
        <v>5954.5630000000001</v>
      </c>
      <c r="T158" s="10">
        <v>24990.828000000001</v>
      </c>
      <c r="U158" s="10">
        <v>34740.491000000002</v>
      </c>
      <c r="V158" s="10">
        <v>24457.935000000001</v>
      </c>
      <c r="W158" s="10">
        <v>9483.2965999999997</v>
      </c>
      <c r="X158" s="10">
        <v>8279.32</v>
      </c>
      <c r="Y158" s="10">
        <v>28635.617999999999</v>
      </c>
      <c r="Z158" s="10"/>
      <c r="AA158" s="10">
        <v>30825.663</v>
      </c>
      <c r="AB158" s="10"/>
      <c r="AC158" s="10">
        <v>23203.3249</v>
      </c>
      <c r="AD158" s="10">
        <v>4844.7430000000004</v>
      </c>
      <c r="AE158" s="10">
        <v>14384.989100000001</v>
      </c>
    </row>
    <row r="159" spans="4:31" ht="15.75" thickBot="1" x14ac:dyDescent="0.3">
      <c r="D159" s="1">
        <v>100</v>
      </c>
      <c r="E159" s="10">
        <v>4630.5789999999997</v>
      </c>
      <c r="F159" s="10">
        <v>4634.3519999999999</v>
      </c>
      <c r="G159" s="10">
        <v>10266.784900000001</v>
      </c>
      <c r="H159" s="10">
        <v>3416.453</v>
      </c>
      <c r="I159" s="18">
        <v>6080.4369999999999</v>
      </c>
      <c r="J159" s="10">
        <v>8037.5280000000002</v>
      </c>
      <c r="K159" s="10">
        <v>19155.225999999999</v>
      </c>
      <c r="L159" s="10">
        <v>22949.333999999999</v>
      </c>
      <c r="M159" s="10">
        <v>10240.160900000001</v>
      </c>
      <c r="N159" s="10">
        <v>11863.875</v>
      </c>
      <c r="O159" s="10">
        <v>4154.6884</v>
      </c>
      <c r="P159" s="10">
        <v>21112.964</v>
      </c>
      <c r="Q159" s="10">
        <v>29512.886999999999</v>
      </c>
      <c r="R159" s="10">
        <v>11138.0671</v>
      </c>
      <c r="S159" s="10">
        <v>25431.916000000001</v>
      </c>
      <c r="T159" s="10">
        <v>10370.404</v>
      </c>
      <c r="U159" s="10">
        <v>12847.062</v>
      </c>
      <c r="V159" s="10">
        <v>24453.555</v>
      </c>
      <c r="W159" s="10">
        <v>17534.1541</v>
      </c>
      <c r="X159" s="10">
        <v>27755.864000000001</v>
      </c>
      <c r="Y159" s="10">
        <v>5666.3609999999999</v>
      </c>
      <c r="Z159" s="10"/>
      <c r="AA159" s="10">
        <v>22389.056</v>
      </c>
      <c r="AB159" s="10"/>
      <c r="AC159" s="10">
        <v>38239.832699999999</v>
      </c>
      <c r="AD159" s="10">
        <v>28345.333999999999</v>
      </c>
      <c r="AE159" s="10">
        <v>33376.621500000001</v>
      </c>
    </row>
    <row r="160" spans="4:31" ht="15.75" thickBot="1" x14ac:dyDescent="0.3">
      <c r="D160" s="1">
        <v>101</v>
      </c>
      <c r="E160" s="10">
        <v>16382.386</v>
      </c>
      <c r="F160" s="10">
        <v>6522.8179</v>
      </c>
      <c r="G160" s="10">
        <v>8644.9280999999992</v>
      </c>
      <c r="H160" s="10">
        <v>13039.777</v>
      </c>
      <c r="I160" s="18">
        <v>12678.102000000001</v>
      </c>
      <c r="J160" s="10">
        <v>24729.925999999999</v>
      </c>
      <c r="K160" s="10">
        <v>38119.209000000003</v>
      </c>
      <c r="L160" s="10">
        <v>17769.830999999998</v>
      </c>
      <c r="M160" s="10">
        <v>3465.7636000000002</v>
      </c>
      <c r="N160" s="10">
        <v>10707.579</v>
      </c>
      <c r="O160" s="10">
        <v>25847.485400000001</v>
      </c>
      <c r="P160" s="10">
        <v>24847.167000000001</v>
      </c>
      <c r="Q160" s="10">
        <v>11357.036</v>
      </c>
      <c r="R160" s="10">
        <v>231.48349999999999</v>
      </c>
      <c r="S160" s="10">
        <v>10505.290999999999</v>
      </c>
      <c r="T160" s="10">
        <v>34265.489000000001</v>
      </c>
      <c r="U160" s="10">
        <v>33205.614999999998</v>
      </c>
      <c r="V160" s="10">
        <v>12666.673000000001</v>
      </c>
      <c r="W160" s="10">
        <v>3331.8323</v>
      </c>
      <c r="X160" s="10">
        <v>9993.2720000000008</v>
      </c>
      <c r="Y160" s="10">
        <v>36344.233</v>
      </c>
      <c r="Z160" s="10"/>
      <c r="AA160" s="10">
        <v>22517.333999999999</v>
      </c>
      <c r="AB160" s="10"/>
      <c r="AC160" s="10">
        <v>6366.7419</v>
      </c>
      <c r="AD160" s="10">
        <v>14786.698</v>
      </c>
      <c r="AE160" s="10">
        <v>38739.104700000004</v>
      </c>
    </row>
    <row r="161" spans="4:31" ht="15.75" thickBot="1" x14ac:dyDescent="0.3">
      <c r="D161" s="1">
        <v>102</v>
      </c>
      <c r="E161" s="10">
        <v>16436.217000000001</v>
      </c>
      <c r="F161" s="10">
        <v>6716.7187999999996</v>
      </c>
      <c r="G161" s="10">
        <v>9122.1110000000008</v>
      </c>
      <c r="H161" s="10">
        <v>12829.582</v>
      </c>
      <c r="I161" s="18">
        <v>12246.102999999999</v>
      </c>
      <c r="J161" s="10">
        <v>24847.028999999999</v>
      </c>
      <c r="K161" s="10">
        <v>38790.652999999998</v>
      </c>
      <c r="L161" s="10">
        <v>18898.133000000002</v>
      </c>
      <c r="M161" s="10">
        <v>3702.2674000000002</v>
      </c>
      <c r="N161" s="10">
        <v>9917.8559999999998</v>
      </c>
      <c r="O161" s="10">
        <v>25756.1093</v>
      </c>
      <c r="P161" s="10">
        <v>25713.357</v>
      </c>
      <c r="Q161" s="10">
        <v>12929.871999999999</v>
      </c>
      <c r="R161" s="10">
        <v>809.80909999999994</v>
      </c>
      <c r="S161" s="10">
        <v>9076.3870000000006</v>
      </c>
      <c r="T161" s="10">
        <v>33547.866000000002</v>
      </c>
      <c r="U161" s="10">
        <v>33560.360999999997</v>
      </c>
      <c r="V161" s="10">
        <v>13937.671</v>
      </c>
      <c r="W161" s="10">
        <v>2940.0859999999998</v>
      </c>
      <c r="X161" s="10">
        <v>8319.1149999999998</v>
      </c>
      <c r="Y161" s="10">
        <v>35689.949000000001</v>
      </c>
      <c r="Z161" s="10"/>
      <c r="AA161" s="10">
        <v>23255.377</v>
      </c>
      <c r="AB161" s="10"/>
      <c r="AC161" s="10">
        <v>6587.7017999999998</v>
      </c>
      <c r="AD161" s="10">
        <v>13181.285</v>
      </c>
      <c r="AE161" s="10">
        <v>36435.992400000003</v>
      </c>
    </row>
    <row r="162" spans="4:31" ht="15.75" thickBot="1" x14ac:dyDescent="0.3">
      <c r="D162" s="1">
        <v>103</v>
      </c>
      <c r="E162" s="10">
        <v>14575.415000000001</v>
      </c>
      <c r="F162" s="10">
        <v>5601.7133999999996</v>
      </c>
      <c r="G162" s="10">
        <v>7319.2555000000002</v>
      </c>
      <c r="H162" s="10">
        <v>10845.361999999999</v>
      </c>
      <c r="I162" s="18">
        <v>11333.466</v>
      </c>
      <c r="J162" s="10">
        <v>22138.305</v>
      </c>
      <c r="K162" s="10">
        <v>33973.900999999998</v>
      </c>
      <c r="L162" s="10">
        <v>16270.757</v>
      </c>
      <c r="M162" s="10">
        <v>1896.8326999999999</v>
      </c>
      <c r="N162" s="10">
        <v>9213.2080000000005</v>
      </c>
      <c r="O162" s="10">
        <v>22788.517400000001</v>
      </c>
      <c r="P162" s="10">
        <v>20791.284</v>
      </c>
      <c r="Q162" s="10">
        <v>10615.259</v>
      </c>
      <c r="R162" s="10">
        <v>1374.5219999999999</v>
      </c>
      <c r="S162" s="10">
        <v>10680.405000000001</v>
      </c>
      <c r="T162" s="10">
        <v>30675.24</v>
      </c>
      <c r="U162" s="10">
        <v>29505.896000000001</v>
      </c>
      <c r="V162" s="10">
        <v>11935.503000000001</v>
      </c>
      <c r="W162" s="10">
        <v>1213.6020000000001</v>
      </c>
      <c r="X162" s="10">
        <v>8586.2450000000008</v>
      </c>
      <c r="Y162" s="10">
        <v>31021.105</v>
      </c>
      <c r="Z162" s="10"/>
      <c r="AA162" s="10">
        <v>17814.802</v>
      </c>
      <c r="AB162" s="10"/>
      <c r="AC162" s="10">
        <v>421.99349999999998</v>
      </c>
      <c r="AD162" s="10">
        <v>14562.788</v>
      </c>
      <c r="AE162" s="10">
        <v>33814.816200000001</v>
      </c>
    </row>
    <row r="163" spans="4:31" ht="15.75" thickBot="1" x14ac:dyDescent="0.3">
      <c r="D163" s="1">
        <v>104</v>
      </c>
      <c r="E163" s="10">
        <v>18612.232</v>
      </c>
      <c r="F163" s="10">
        <v>9173.8716000000004</v>
      </c>
      <c r="G163" s="10">
        <v>14227.129499999999</v>
      </c>
      <c r="H163" s="10">
        <v>14212.361000000001</v>
      </c>
      <c r="I163" s="18">
        <v>10529.655000000001</v>
      </c>
      <c r="J163" s="10">
        <v>28193.767</v>
      </c>
      <c r="K163" s="10">
        <v>47825.885000000002</v>
      </c>
      <c r="L163" s="10">
        <v>28915.888999999999</v>
      </c>
      <c r="M163" s="10">
        <v>8332.6651999999995</v>
      </c>
      <c r="N163" s="10">
        <v>7147.0280000000002</v>
      </c>
      <c r="O163" s="10">
        <v>28239.884099999999</v>
      </c>
      <c r="P163" s="10">
        <v>36925.942999999999</v>
      </c>
      <c r="Q163" s="10">
        <v>26094.941999999999</v>
      </c>
      <c r="R163" s="10">
        <v>5746.8748999999998</v>
      </c>
      <c r="S163" s="10">
        <v>1940.5309999999999</v>
      </c>
      <c r="T163" s="10">
        <v>31868.025000000001</v>
      </c>
      <c r="U163" s="10">
        <v>39838.074999999997</v>
      </c>
      <c r="V163" s="10">
        <v>24504.142</v>
      </c>
      <c r="W163" s="10">
        <v>9419.1474999999991</v>
      </c>
      <c r="X163" s="10">
        <v>8542.5249999999996</v>
      </c>
      <c r="Y163" s="10">
        <v>37449.279999999999</v>
      </c>
      <c r="Z163" s="10"/>
      <c r="AA163" s="10">
        <v>34951.947999999997</v>
      </c>
      <c r="AB163" s="10"/>
      <c r="AC163" s="10">
        <v>22883.685099999999</v>
      </c>
      <c r="AD163" s="10">
        <v>2165.931</v>
      </c>
      <c r="AE163" s="10">
        <v>27313.542300000001</v>
      </c>
    </row>
    <row r="164" spans="4:31" ht="15.75" thickBot="1" x14ac:dyDescent="0.3">
      <c r="D164" s="1">
        <v>105</v>
      </c>
      <c r="E164" s="10">
        <v>8594.26</v>
      </c>
      <c r="F164" s="10">
        <v>874.77189999999996</v>
      </c>
      <c r="G164" s="10">
        <v>1801.9766999999999</v>
      </c>
      <c r="H164" s="10">
        <v>8970.0750000000007</v>
      </c>
      <c r="I164" s="18">
        <v>12257.424000000001</v>
      </c>
      <c r="J164" s="10">
        <v>12972.960999999999</v>
      </c>
      <c r="K164" s="10">
        <v>14226.683000000001</v>
      </c>
      <c r="L164" s="10">
        <v>7027.7539999999999</v>
      </c>
      <c r="M164" s="10">
        <v>6146.7244000000001</v>
      </c>
      <c r="N164" s="10">
        <v>15038.877</v>
      </c>
      <c r="O164" s="10">
        <v>15080.589</v>
      </c>
      <c r="P164" s="10">
        <v>2362.826</v>
      </c>
      <c r="Q164" s="10">
        <v>13858.716</v>
      </c>
      <c r="R164" s="10">
        <v>7765.7482</v>
      </c>
      <c r="S164" s="10">
        <v>24620.414000000001</v>
      </c>
      <c r="T164" s="10">
        <v>27977.248</v>
      </c>
      <c r="U164" s="10">
        <v>14559.017</v>
      </c>
      <c r="V164" s="10">
        <v>10053.790000000001</v>
      </c>
      <c r="W164" s="10">
        <v>13108.091700000001</v>
      </c>
      <c r="X164" s="10">
        <v>25605.081999999999</v>
      </c>
      <c r="Y164" s="10">
        <v>26099.294999999998</v>
      </c>
      <c r="Z164" s="10"/>
      <c r="AA164" s="10">
        <v>7320.1540000000005</v>
      </c>
      <c r="AB164" s="10"/>
      <c r="AC164" s="10">
        <v>26508.735199999999</v>
      </c>
      <c r="AD164" s="10">
        <v>29349.466</v>
      </c>
      <c r="AE164" s="10">
        <v>48038.289599999996</v>
      </c>
    </row>
    <row r="165" spans="4:31" ht="15.75" thickBot="1" x14ac:dyDescent="0.3">
      <c r="D165" s="1">
        <v>106</v>
      </c>
      <c r="E165" s="10">
        <v>11550.834000000001</v>
      </c>
      <c r="F165" s="10">
        <v>2664.7743</v>
      </c>
      <c r="G165" s="10">
        <v>2672.2062999999998</v>
      </c>
      <c r="H165" s="10">
        <v>12664.846</v>
      </c>
      <c r="I165" s="18">
        <v>14857.405000000001</v>
      </c>
      <c r="J165" s="10">
        <v>17067.281999999999</v>
      </c>
      <c r="K165" s="10">
        <v>20072.378000000001</v>
      </c>
      <c r="L165" s="10">
        <v>1113.18</v>
      </c>
      <c r="M165" s="10">
        <v>6891.1529</v>
      </c>
      <c r="N165" s="10">
        <v>17768.096000000001</v>
      </c>
      <c r="O165" s="10">
        <v>20355.034299999999</v>
      </c>
      <c r="P165" s="10">
        <v>10665.017</v>
      </c>
      <c r="Q165" s="10">
        <v>11305.727999999999</v>
      </c>
      <c r="R165" s="10">
        <v>7801.5312999999996</v>
      </c>
      <c r="S165" s="10">
        <v>26571.553</v>
      </c>
      <c r="T165" s="10">
        <v>34608.716</v>
      </c>
      <c r="U165" s="10">
        <v>20328.244999999999</v>
      </c>
      <c r="V165" s="10">
        <v>6359.5749999999998</v>
      </c>
      <c r="W165" s="10">
        <v>14265.46</v>
      </c>
      <c r="X165" s="10">
        <v>28433.555</v>
      </c>
      <c r="Y165" s="10">
        <v>35354.146999999997</v>
      </c>
      <c r="Z165" s="10"/>
      <c r="AA165" s="10">
        <v>14293.665999999999</v>
      </c>
      <c r="AB165" s="10"/>
      <c r="AC165" s="10">
        <v>28336.3809</v>
      </c>
      <c r="AD165" s="10">
        <v>32056.811000000002</v>
      </c>
      <c r="AE165" s="10">
        <v>57341.227599999998</v>
      </c>
    </row>
    <row r="166" spans="4:31" ht="15.75" thickBot="1" x14ac:dyDescent="0.3">
      <c r="D166" s="1">
        <v>107</v>
      </c>
      <c r="E166" s="10">
        <v>1555.6890000000001</v>
      </c>
      <c r="F166" s="10">
        <v>4136.2094999999999</v>
      </c>
      <c r="G166" s="10">
        <v>10509.219499999999</v>
      </c>
      <c r="H166" s="10">
        <v>9517.5619999999999</v>
      </c>
      <c r="I166" s="18">
        <v>11277.656999999999</v>
      </c>
      <c r="J166" s="10">
        <v>1397.6020000000001</v>
      </c>
      <c r="K166" s="10">
        <v>8794.7340000000004</v>
      </c>
      <c r="L166" s="10">
        <v>21401.022000000001</v>
      </c>
      <c r="M166" s="10">
        <v>12904.787200000001</v>
      </c>
      <c r="N166" s="10">
        <v>18816.985000000001</v>
      </c>
      <c r="O166" s="10">
        <v>6498.3573999999999</v>
      </c>
      <c r="P166" s="10">
        <v>21608.663</v>
      </c>
      <c r="Q166" s="10">
        <v>32395.235000000001</v>
      </c>
      <c r="R166" s="10">
        <v>13672.084999999999</v>
      </c>
      <c r="S166" s="10">
        <v>34109.906000000003</v>
      </c>
      <c r="T166" s="10">
        <v>20875.561000000002</v>
      </c>
      <c r="U166" s="10">
        <v>3339.3890000000001</v>
      </c>
      <c r="V166" s="10">
        <v>25245.927</v>
      </c>
      <c r="W166" s="10">
        <v>22849.3616</v>
      </c>
      <c r="X166" s="10">
        <v>38197.769</v>
      </c>
      <c r="Y166" s="10">
        <v>22995.955999999998</v>
      </c>
      <c r="Z166" s="10"/>
      <c r="AA166" s="10">
        <v>26583.991000000002</v>
      </c>
      <c r="AB166" s="10"/>
      <c r="AC166" s="10">
        <v>48635.982499999998</v>
      </c>
      <c r="AD166" s="10">
        <v>38771.476999999999</v>
      </c>
      <c r="AE166" s="10">
        <v>55647.014000000003</v>
      </c>
    </row>
    <row r="167" spans="4:31" ht="15.75" thickBot="1" x14ac:dyDescent="0.3">
      <c r="D167" s="1">
        <v>108</v>
      </c>
      <c r="E167" s="10">
        <v>8672.6820000000007</v>
      </c>
      <c r="F167" s="10">
        <v>2343.4297999999999</v>
      </c>
      <c r="G167" s="10">
        <v>3770.1576</v>
      </c>
      <c r="H167" s="10">
        <v>5693.6629999999996</v>
      </c>
      <c r="I167" s="18">
        <v>9542.9779999999992</v>
      </c>
      <c r="J167" s="10">
        <v>13523.85</v>
      </c>
      <c r="K167" s="10">
        <v>18971.838</v>
      </c>
      <c r="L167" s="10">
        <v>12074.492</v>
      </c>
      <c r="M167" s="10">
        <v>4110.9085999999998</v>
      </c>
      <c r="N167" s="10">
        <v>10552.721</v>
      </c>
      <c r="O167" s="10">
        <v>13604.478800000001</v>
      </c>
      <c r="P167" s="10">
        <v>7194.0209999999997</v>
      </c>
      <c r="Q167" s="10">
        <v>14027.511</v>
      </c>
      <c r="R167" s="10">
        <v>6208.5540000000001</v>
      </c>
      <c r="S167" s="10">
        <v>19035.546999999999</v>
      </c>
      <c r="T167" s="10">
        <v>23032.573</v>
      </c>
      <c r="U167" s="10">
        <v>16632.194</v>
      </c>
      <c r="V167" s="10">
        <v>12183.953</v>
      </c>
      <c r="W167" s="10">
        <v>9289.9125000000004</v>
      </c>
      <c r="X167" s="10">
        <v>18394.163</v>
      </c>
      <c r="Y167" s="10">
        <v>18691.714</v>
      </c>
      <c r="Z167" s="10"/>
      <c r="AA167" s="10">
        <v>3433.779</v>
      </c>
      <c r="AB167" s="10"/>
      <c r="AC167" s="10">
        <v>19188.580699999999</v>
      </c>
      <c r="AD167" s="10">
        <v>22713.162</v>
      </c>
      <c r="AE167" s="10">
        <v>34437.359600000003</v>
      </c>
    </row>
    <row r="168" spans="4:31" ht="15.75" thickBot="1" x14ac:dyDescent="0.3">
      <c r="D168" s="1">
        <v>109</v>
      </c>
      <c r="E168" s="10">
        <v>11917.375</v>
      </c>
      <c r="F168" s="10">
        <v>4447.8373000000001</v>
      </c>
      <c r="G168" s="10">
        <v>6128.8249999999998</v>
      </c>
      <c r="H168" s="10">
        <v>7531.3720000000003</v>
      </c>
      <c r="I168" s="18">
        <v>9386.5490000000009</v>
      </c>
      <c r="J168" s="10">
        <v>18345.131000000001</v>
      </c>
      <c r="K168" s="10">
        <v>28297.78</v>
      </c>
      <c r="L168" s="10">
        <v>15463.102000000001</v>
      </c>
      <c r="M168" s="10">
        <v>1861.4267</v>
      </c>
      <c r="N168" s="10">
        <v>7627.2269999999999</v>
      </c>
      <c r="O168" s="10">
        <v>18208.672900000001</v>
      </c>
      <c r="P168" s="10">
        <v>15946.700999999999</v>
      </c>
      <c r="Q168" s="10">
        <v>12670.575000000001</v>
      </c>
      <c r="R168" s="10">
        <v>3669.1866</v>
      </c>
      <c r="S168" s="10">
        <v>12538.084999999999</v>
      </c>
      <c r="T168" s="10">
        <v>25275.903999999999</v>
      </c>
      <c r="U168" s="10">
        <v>24229.100999999999</v>
      </c>
      <c r="V168" s="10">
        <v>12813.007</v>
      </c>
      <c r="W168" s="10">
        <v>3995.2033999999999</v>
      </c>
      <c r="X168" s="10">
        <v>10000.527</v>
      </c>
      <c r="Y168" s="10">
        <v>22986.138999999999</v>
      </c>
      <c r="Z168" s="10"/>
      <c r="AA168" s="10">
        <v>12140.197</v>
      </c>
      <c r="AB168" s="10"/>
      <c r="AC168" s="10">
        <v>8745.4755000000005</v>
      </c>
      <c r="AD168" s="10">
        <v>15747.109</v>
      </c>
      <c r="AE168" s="10">
        <v>27741.7251</v>
      </c>
    </row>
    <row r="169" spans="4:31" x14ac:dyDescent="0.25">
      <c r="E169" s="11">
        <f>SUM(E60:E168)</f>
        <v>1162025.378</v>
      </c>
      <c r="F169" s="12">
        <f t="shared" ref="F169:AE169" si="1">SUM(F60:F168)</f>
        <v>562876.42430000019</v>
      </c>
      <c r="G169" s="12">
        <f t="shared" si="1"/>
        <v>966512.9212000001</v>
      </c>
      <c r="H169" s="12">
        <f t="shared" si="1"/>
        <v>1037399.367</v>
      </c>
      <c r="I169" s="12">
        <f t="shared" si="1"/>
        <v>1069434.7139999997</v>
      </c>
      <c r="J169" s="11">
        <f t="shared" si="1"/>
        <v>1770079.2829999991</v>
      </c>
      <c r="K169" s="11">
        <f t="shared" si="1"/>
        <v>2894131.5219999994</v>
      </c>
      <c r="L169" s="11">
        <f t="shared" si="1"/>
        <v>2059709.2039999997</v>
      </c>
      <c r="M169" s="11">
        <f t="shared" si="1"/>
        <v>847303.19259999983</v>
      </c>
      <c r="N169" s="11">
        <f t="shared" si="1"/>
        <v>1269883.0260000003</v>
      </c>
      <c r="O169" s="11">
        <f t="shared" si="1"/>
        <v>1826224.7481999996</v>
      </c>
      <c r="P169" s="11">
        <f t="shared" si="1"/>
        <v>2351050.0060000005</v>
      </c>
      <c r="Q169" s="11">
        <f t="shared" si="1"/>
        <v>2354607.5789999999</v>
      </c>
      <c r="R169" s="11">
        <f t="shared" si="1"/>
        <v>860070.41310000024</v>
      </c>
      <c r="S169" s="11">
        <f t="shared" si="1"/>
        <v>2149313.767</v>
      </c>
      <c r="T169" s="11">
        <f t="shared" si="1"/>
        <v>2649444.5870000008</v>
      </c>
      <c r="U169" s="11">
        <f t="shared" si="1"/>
        <v>2406789.4450000008</v>
      </c>
      <c r="V169" s="11">
        <f t="shared" si="1"/>
        <v>2011226.2299999995</v>
      </c>
      <c r="W169" s="11">
        <f t="shared" si="1"/>
        <v>1406429.1471999995</v>
      </c>
      <c r="X169" s="11">
        <f t="shared" si="1"/>
        <v>2340505.9059999995</v>
      </c>
      <c r="Y169" s="11">
        <f t="shared" si="1"/>
        <v>2759076.919999999</v>
      </c>
      <c r="Z169" s="11"/>
      <c r="AA169" s="11">
        <f t="shared" si="1"/>
        <v>2388411.7200000002</v>
      </c>
      <c r="AB169" s="11"/>
      <c r="AC169" s="11">
        <f t="shared" si="1"/>
        <v>3030418.7717999988</v>
      </c>
      <c r="AD169" s="11">
        <f t="shared" si="1"/>
        <v>2497864.2490000008</v>
      </c>
      <c r="AE169" s="11">
        <f t="shared" si="1"/>
        <v>4010775.3604999976</v>
      </c>
    </row>
  </sheetData>
  <pageMargins left="0.511811024" right="0.511811024" top="0.78740157499999996" bottom="0.78740157499999996" header="0.31496062000000002" footer="0.31496062000000002"/>
  <ignoredErrors>
    <ignoredError sqref="AC169:AE169 E169:Y169 AA16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3E6D-F024-4CE3-9A1D-0E78C48596EB}">
  <dimension ref="C3:AE42"/>
  <sheetViews>
    <sheetView tabSelected="1" topLeftCell="H1" zoomScaleNormal="100" workbookViewId="0">
      <selection activeCell="Z16" sqref="Z16"/>
    </sheetView>
  </sheetViews>
  <sheetFormatPr defaultRowHeight="15" x14ac:dyDescent="0.25"/>
  <cols>
    <col min="1" max="3" width="11.7109375" bestFit="1" customWidth="1"/>
    <col min="4" max="4" width="10.140625" bestFit="1" customWidth="1"/>
    <col min="5" max="5" width="11.7109375" bestFit="1" customWidth="1"/>
    <col min="6" max="6" width="12.28515625" bestFit="1" customWidth="1"/>
    <col min="7" max="8" width="11.7109375" bestFit="1" customWidth="1"/>
    <col min="9" max="9" width="11.28515625" bestFit="1" customWidth="1"/>
    <col min="10" max="10" width="11.7109375" bestFit="1" customWidth="1"/>
    <col min="11" max="11" width="13.28515625" customWidth="1"/>
    <col min="12" max="16" width="11.7109375" bestFit="1" customWidth="1"/>
    <col min="17" max="17" width="14.28515625" bestFit="1" customWidth="1"/>
    <col min="18" max="18" width="11.7109375" bestFit="1" customWidth="1"/>
    <col min="19" max="19" width="14.7109375" customWidth="1"/>
    <col min="20" max="22" width="11.7109375" bestFit="1" customWidth="1"/>
    <col min="23" max="24" width="11.5703125" bestFit="1" customWidth="1"/>
  </cols>
  <sheetData>
    <row r="3" spans="3:31" ht="15.75" x14ac:dyDescent="0.25">
      <c r="M3" s="67">
        <v>45717</v>
      </c>
    </row>
    <row r="4" spans="3:31" ht="18.75" x14ac:dyDescent="0.3">
      <c r="M4" s="69" t="s">
        <v>57</v>
      </c>
      <c r="N4" s="4"/>
      <c r="O4" s="4"/>
      <c r="P4" s="4"/>
    </row>
    <row r="5" spans="3:31" x14ac:dyDescent="0.25">
      <c r="M5" s="68" t="s">
        <v>54</v>
      </c>
    </row>
    <row r="6" spans="3:31" x14ac:dyDescent="0.25">
      <c r="M6" s="68" t="s">
        <v>55</v>
      </c>
    </row>
    <row r="7" spans="3:31" x14ac:dyDescent="0.25">
      <c r="M7" s="68" t="s">
        <v>56</v>
      </c>
    </row>
    <row r="8" spans="3:31" x14ac:dyDescent="0.25">
      <c r="E8" s="30"/>
      <c r="F8" s="30"/>
      <c r="G8" s="30"/>
      <c r="H8" s="30"/>
      <c r="I8" s="30"/>
      <c r="J8" s="30"/>
      <c r="K8" s="30"/>
    </row>
    <row r="9" spans="3:31" ht="19.5" thickBot="1" x14ac:dyDescent="0.35">
      <c r="E9" s="30"/>
      <c r="F9" s="67">
        <v>45717</v>
      </c>
      <c r="G9" s="30"/>
      <c r="H9" s="30"/>
      <c r="I9" s="30"/>
      <c r="J9" s="30"/>
      <c r="K9" s="30"/>
      <c r="M9" s="69" t="s">
        <v>58</v>
      </c>
      <c r="N9" s="4"/>
      <c r="O9" s="4"/>
      <c r="P9" s="4"/>
    </row>
    <row r="10" spans="3:31" ht="18.75" x14ac:dyDescent="0.3">
      <c r="C10" s="28"/>
      <c r="E10" s="30"/>
      <c r="F10" s="30"/>
      <c r="G10" s="30"/>
      <c r="H10" s="45" t="s">
        <v>35</v>
      </c>
      <c r="I10" s="4"/>
      <c r="J10" s="4"/>
      <c r="K10" s="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3"/>
    </row>
    <row r="11" spans="3:31" ht="18.75" x14ac:dyDescent="0.3">
      <c r="C11" s="29"/>
      <c r="E11" s="30"/>
      <c r="F11" s="32" t="s">
        <v>29</v>
      </c>
      <c r="G11" s="30"/>
      <c r="H11" s="45" t="s">
        <v>34</v>
      </c>
      <c r="I11" s="4"/>
      <c r="J11" s="4"/>
      <c r="K11" s="4"/>
      <c r="M11" s="54"/>
      <c r="N11" s="94" t="s">
        <v>64</v>
      </c>
      <c r="O11" s="81"/>
      <c r="P11" s="79"/>
      <c r="Q11" s="82" t="s">
        <v>65</v>
      </c>
      <c r="R11" s="80"/>
      <c r="S11" s="81"/>
      <c r="T11" s="100"/>
      <c r="U11" s="102" t="s">
        <v>66</v>
      </c>
      <c r="V11" s="101"/>
      <c r="W11" s="97"/>
      <c r="X11" s="108" t="s">
        <v>67</v>
      </c>
      <c r="AE11" s="55"/>
    </row>
    <row r="12" spans="3:31" ht="21" x14ac:dyDescent="0.35">
      <c r="C12" s="28"/>
      <c r="E12" s="32" t="s">
        <v>31</v>
      </c>
      <c r="F12" s="44" t="s">
        <v>18</v>
      </c>
      <c r="G12" s="30"/>
      <c r="H12" s="46" t="s">
        <v>25</v>
      </c>
      <c r="I12" s="47">
        <v>11000</v>
      </c>
      <c r="J12" s="30"/>
      <c r="K12" s="30"/>
      <c r="M12" s="54"/>
      <c r="N12" s="71" t="s">
        <v>61</v>
      </c>
      <c r="O12" s="89" t="s">
        <v>62</v>
      </c>
      <c r="P12" s="71" t="s">
        <v>63</v>
      </c>
      <c r="Q12" s="72" t="s">
        <v>51</v>
      </c>
      <c r="R12" s="73" t="s">
        <v>63</v>
      </c>
      <c r="S12" s="74" t="s">
        <v>51</v>
      </c>
      <c r="T12" s="83" t="s">
        <v>45</v>
      </c>
      <c r="U12" s="84" t="s">
        <v>45</v>
      </c>
      <c r="V12" s="84" t="s">
        <v>60</v>
      </c>
      <c r="W12" s="85" t="s">
        <v>53</v>
      </c>
      <c r="X12" s="109" t="s">
        <v>48</v>
      </c>
      <c r="AE12" s="55"/>
    </row>
    <row r="13" spans="3:31" ht="18.75" x14ac:dyDescent="0.3">
      <c r="C13" s="27"/>
      <c r="E13" s="34" t="s">
        <v>21</v>
      </c>
      <c r="F13" s="35">
        <v>505078.8</v>
      </c>
      <c r="G13" s="64">
        <f>F13/F15</f>
        <v>0.33653908428209223</v>
      </c>
      <c r="H13" s="46" t="s">
        <v>26</v>
      </c>
      <c r="I13" s="47">
        <v>11009</v>
      </c>
      <c r="J13" s="30"/>
      <c r="K13" s="30"/>
      <c r="M13" s="54"/>
      <c r="N13" s="103" t="s">
        <v>40</v>
      </c>
      <c r="O13" s="104" t="s">
        <v>40</v>
      </c>
      <c r="P13" s="103" t="s">
        <v>43</v>
      </c>
      <c r="Q13" s="105" t="s">
        <v>52</v>
      </c>
      <c r="R13" s="106" t="s">
        <v>44</v>
      </c>
      <c r="S13" s="107" t="s">
        <v>52</v>
      </c>
      <c r="T13" s="103" t="s">
        <v>14</v>
      </c>
      <c r="U13" s="106" t="s">
        <v>46</v>
      </c>
      <c r="V13" s="106" t="s">
        <v>47</v>
      </c>
      <c r="W13" s="104" t="s">
        <v>50</v>
      </c>
      <c r="X13" s="110" t="s">
        <v>59</v>
      </c>
      <c r="AE13" s="55"/>
    </row>
    <row r="14" spans="3:31" x14ac:dyDescent="0.25">
      <c r="C14" s="27"/>
      <c r="E14" s="34" t="s">
        <v>15</v>
      </c>
      <c r="F14" s="35">
        <v>995724</v>
      </c>
      <c r="G14" s="64">
        <f>F14/F15</f>
        <v>0.66346091571790777</v>
      </c>
      <c r="H14" s="30">
        <v>350.5804</v>
      </c>
      <c r="I14" s="30" t="s">
        <v>23</v>
      </c>
      <c r="J14" s="30">
        <v>349.17899999999997</v>
      </c>
      <c r="K14" s="30"/>
      <c r="N14" s="90" t="s">
        <v>42</v>
      </c>
      <c r="O14" s="91" t="s">
        <v>68</v>
      </c>
      <c r="P14">
        <v>43472</v>
      </c>
      <c r="Q14" s="70">
        <f t="shared" ref="Q14:Q18" si="0">($P$14-P14)/$P$14</f>
        <v>0</v>
      </c>
      <c r="R14">
        <v>43472</v>
      </c>
      <c r="S14" s="76">
        <f t="shared" ref="S14:S18" si="1">($R$14-R14)/$R$14</f>
        <v>0</v>
      </c>
      <c r="T14" s="86">
        <v>868198.40000000002</v>
      </c>
      <c r="U14" s="27">
        <v>1448949</v>
      </c>
      <c r="V14" s="11">
        <f>T14+U14</f>
        <v>2317147.4</v>
      </c>
      <c r="W14" s="98">
        <f t="shared" ref="W14:W18" si="2">(V14-$V$14)/$V$14</f>
        <v>0</v>
      </c>
      <c r="X14" s="6">
        <v>7</v>
      </c>
    </row>
    <row r="15" spans="3:31" x14ac:dyDescent="0.25">
      <c r="C15" s="11"/>
      <c r="E15" s="33" t="s">
        <v>16</v>
      </c>
      <c r="F15" s="37">
        <f>F13+F14</f>
        <v>1500802.8</v>
      </c>
      <c r="G15" s="64">
        <f>SUM(G13:G14)</f>
        <v>1</v>
      </c>
      <c r="H15" s="30">
        <v>150.39500000000001</v>
      </c>
      <c r="I15" s="30" t="s">
        <v>22</v>
      </c>
      <c r="J15" s="30">
        <v>150.39500000000001</v>
      </c>
      <c r="K15" s="30"/>
      <c r="M15" s="54"/>
      <c r="N15" s="90" t="s">
        <v>42</v>
      </c>
      <c r="O15" s="91" t="s">
        <v>18</v>
      </c>
      <c r="P15" s="75">
        <v>20900</v>
      </c>
      <c r="Q15" s="70">
        <f t="shared" si="0"/>
        <v>0.51923076923076927</v>
      </c>
      <c r="R15" s="57">
        <v>21008</v>
      </c>
      <c r="S15" s="76">
        <f t="shared" si="1"/>
        <v>0.51674641148325362</v>
      </c>
      <c r="T15" s="86">
        <v>868198.40000000002</v>
      </c>
      <c r="U15" s="27">
        <v>1472199</v>
      </c>
      <c r="V15" s="11">
        <f>T15+U15</f>
        <v>2340397.4</v>
      </c>
      <c r="W15" s="98">
        <f t="shared" si="2"/>
        <v>1.0033889082757532E-2</v>
      </c>
      <c r="X15" s="95">
        <v>7</v>
      </c>
      <c r="AE15" s="55"/>
    </row>
    <row r="16" spans="3:31" x14ac:dyDescent="0.25">
      <c r="E16" s="30"/>
      <c r="F16" s="37">
        <v>1500803</v>
      </c>
      <c r="G16" s="30"/>
      <c r="H16" s="35">
        <v>505078.8</v>
      </c>
      <c r="I16" s="30" t="s">
        <v>24</v>
      </c>
      <c r="J16" s="37"/>
      <c r="K16" s="30"/>
      <c r="M16" s="54"/>
      <c r="N16" s="90" t="s">
        <v>42</v>
      </c>
      <c r="O16" s="91" t="s">
        <v>36</v>
      </c>
      <c r="P16" s="75">
        <v>10032</v>
      </c>
      <c r="Q16" s="70">
        <f t="shared" si="0"/>
        <v>0.76923076923076927</v>
      </c>
      <c r="R16" s="57">
        <v>10192</v>
      </c>
      <c r="S16" s="76">
        <f t="shared" si="1"/>
        <v>0.76555023923444976</v>
      </c>
      <c r="T16" s="86">
        <v>992226.7</v>
      </c>
      <c r="U16" s="27">
        <v>1357713</v>
      </c>
      <c r="V16" s="11">
        <f>T16+U16</f>
        <v>2349939.7000000002</v>
      </c>
      <c r="W16" s="98">
        <f t="shared" si="2"/>
        <v>1.4152012944882263E-2</v>
      </c>
      <c r="X16" s="95">
        <v>8</v>
      </c>
      <c r="AE16" s="55"/>
    </row>
    <row r="17" spans="5:31" ht="15.75" x14ac:dyDescent="0.25">
      <c r="E17" s="39" t="s">
        <v>30</v>
      </c>
      <c r="F17" s="40">
        <v>4</v>
      </c>
      <c r="G17" s="30"/>
      <c r="H17" s="38"/>
      <c r="I17" s="30"/>
      <c r="J17" s="49" t="s">
        <v>38</v>
      </c>
      <c r="K17" s="30"/>
      <c r="M17" s="54"/>
      <c r="N17" s="90" t="s">
        <v>42</v>
      </c>
      <c r="O17" s="91" t="s">
        <v>17</v>
      </c>
      <c r="P17" s="75">
        <v>5225</v>
      </c>
      <c r="Q17" s="70">
        <f t="shared" si="0"/>
        <v>0.87980769230769229</v>
      </c>
      <c r="R17" s="57">
        <v>5408</v>
      </c>
      <c r="S17" s="76">
        <f>($R$14-R17)/$R$14</f>
        <v>0.87559808612440193</v>
      </c>
      <c r="T17" s="86">
        <v>868198.40000000002</v>
      </c>
      <c r="U17" s="27">
        <v>1478693</v>
      </c>
      <c r="V17" s="11">
        <f t="shared" ref="V17:V18" si="3">T17+U17</f>
        <v>2346891.4</v>
      </c>
      <c r="W17" s="98">
        <f t="shared" si="2"/>
        <v>1.2836472983980217E-2</v>
      </c>
      <c r="X17" s="95">
        <v>7</v>
      </c>
      <c r="AE17" s="55"/>
    </row>
    <row r="18" spans="5:31" ht="15.75" x14ac:dyDescent="0.25">
      <c r="E18" s="30"/>
      <c r="F18" s="40"/>
      <c r="G18" s="30"/>
      <c r="H18" s="38"/>
      <c r="I18" s="30"/>
      <c r="J18" s="49" t="s">
        <v>37</v>
      </c>
      <c r="K18" s="30"/>
      <c r="M18" s="54"/>
      <c r="N18" s="92" t="s">
        <v>42</v>
      </c>
      <c r="O18" s="93" t="s">
        <v>32</v>
      </c>
      <c r="P18" s="77">
        <v>2508</v>
      </c>
      <c r="Q18" s="70">
        <f t="shared" si="0"/>
        <v>0.94230769230769229</v>
      </c>
      <c r="R18" s="78">
        <v>2704</v>
      </c>
      <c r="S18" s="76">
        <f t="shared" si="1"/>
        <v>0.93779904306220097</v>
      </c>
      <c r="T18" s="87">
        <v>620141.69999999995</v>
      </c>
      <c r="U18" s="88">
        <v>1834283</v>
      </c>
      <c r="V18" s="99">
        <f t="shared" si="3"/>
        <v>2454424.7000000002</v>
      </c>
      <c r="W18" s="98">
        <f t="shared" si="2"/>
        <v>5.9244094700233695E-2</v>
      </c>
      <c r="X18" s="96">
        <v>5</v>
      </c>
      <c r="AE18" s="55"/>
    </row>
    <row r="19" spans="5:31" ht="15.75" x14ac:dyDescent="0.25">
      <c r="E19" s="30"/>
      <c r="F19" s="32" t="s">
        <v>29</v>
      </c>
      <c r="G19" s="30"/>
      <c r="H19" s="30"/>
      <c r="I19" s="30"/>
      <c r="J19" s="49" t="s">
        <v>39</v>
      </c>
      <c r="K19" s="30"/>
      <c r="M19" s="54"/>
      <c r="AE19" s="55"/>
    </row>
    <row r="20" spans="5:31" ht="21" x14ac:dyDescent="0.35">
      <c r="E20" s="32" t="s">
        <v>31</v>
      </c>
      <c r="F20" s="44" t="s">
        <v>36</v>
      </c>
      <c r="G20" s="30"/>
      <c r="H20" s="46" t="s">
        <v>28</v>
      </c>
      <c r="I20" s="47">
        <v>5280</v>
      </c>
      <c r="J20" s="48">
        <f>($I$12-I20)/$I$12</f>
        <v>0.52</v>
      </c>
      <c r="K20" s="30"/>
      <c r="M20" s="54"/>
      <c r="AE20" s="55"/>
    </row>
    <row r="21" spans="5:31" ht="18.75" x14ac:dyDescent="0.3">
      <c r="E21" s="34" t="s">
        <v>21</v>
      </c>
      <c r="F21" s="35">
        <v>505078.8</v>
      </c>
      <c r="G21" s="64">
        <f>F21/F23</f>
        <v>0.33813297906988837</v>
      </c>
      <c r="H21" s="46" t="s">
        <v>27</v>
      </c>
      <c r="I21" s="47">
        <v>5341</v>
      </c>
      <c r="J21" s="48">
        <f>($I$13-I21)/$I$13</f>
        <v>0.51485148514851486</v>
      </c>
      <c r="K21" s="30"/>
      <c r="M21" s="54"/>
      <c r="AE21" s="55"/>
    </row>
    <row r="22" spans="5:31" x14ac:dyDescent="0.25">
      <c r="E22" s="34" t="s">
        <v>15</v>
      </c>
      <c r="F22" s="35">
        <v>988649.5</v>
      </c>
      <c r="G22" s="64">
        <f>F22/F23</f>
        <v>0.66186702093011152</v>
      </c>
      <c r="H22" s="30">
        <v>346.96899999999999</v>
      </c>
      <c r="I22" s="30" t="s">
        <v>23</v>
      </c>
      <c r="J22" s="35"/>
      <c r="K22" s="30"/>
      <c r="M22" s="54"/>
      <c r="AE22" s="55"/>
    </row>
    <row r="23" spans="5:31" x14ac:dyDescent="0.25">
      <c r="E23" s="33" t="s">
        <v>16</v>
      </c>
      <c r="F23" s="37">
        <f>SUM(F21:F22)</f>
        <v>1493728.3</v>
      </c>
      <c r="G23" s="64">
        <f>SUM(G21:G22)</f>
        <v>0.99999999999999989</v>
      </c>
      <c r="H23" s="30">
        <v>313.3229</v>
      </c>
      <c r="I23" s="30" t="s">
        <v>22</v>
      </c>
      <c r="J23" s="35"/>
      <c r="K23" s="30"/>
      <c r="M23" s="54"/>
      <c r="AE23" s="55"/>
    </row>
    <row r="24" spans="5:31" ht="18.75" x14ac:dyDescent="0.3">
      <c r="E24" s="30"/>
      <c r="F24" s="37">
        <v>1493728</v>
      </c>
      <c r="G24" s="66">
        <f>(F23-$F$15)/$F$15</f>
        <v>-4.7138105019526883E-3</v>
      </c>
      <c r="H24" s="38">
        <v>2126572</v>
      </c>
      <c r="I24" s="30" t="s">
        <v>24</v>
      </c>
      <c r="J24" s="37"/>
      <c r="K24" s="30"/>
      <c r="M24" s="54"/>
      <c r="AE24" s="55"/>
    </row>
    <row r="25" spans="5:31" x14ac:dyDescent="0.25">
      <c r="E25" s="39" t="s">
        <v>30</v>
      </c>
      <c r="F25" s="40">
        <v>4</v>
      </c>
      <c r="G25" s="30"/>
      <c r="H25" s="30"/>
      <c r="I25" s="30"/>
      <c r="J25" s="37"/>
      <c r="K25" s="30"/>
      <c r="M25" s="54"/>
      <c r="AE25" s="55"/>
    </row>
    <row r="26" spans="5:31" x14ac:dyDescent="0.25">
      <c r="E26" s="30"/>
      <c r="F26" s="30"/>
      <c r="G26" s="30"/>
      <c r="H26" s="30"/>
      <c r="I26" s="30"/>
      <c r="J26" s="30"/>
      <c r="K26" s="30"/>
      <c r="M26" s="54"/>
      <c r="AE26" s="55"/>
    </row>
    <row r="27" spans="5:31" x14ac:dyDescent="0.25">
      <c r="E27" s="30"/>
      <c r="F27" s="32" t="s">
        <v>29</v>
      </c>
      <c r="G27" s="30"/>
      <c r="H27" s="30"/>
      <c r="I27" s="30"/>
      <c r="J27" s="30"/>
      <c r="K27" s="30"/>
      <c r="M27" s="54"/>
      <c r="AE27" s="55"/>
    </row>
    <row r="28" spans="5:31" ht="21" x14ac:dyDescent="0.35">
      <c r="E28" s="32" t="s">
        <v>31</v>
      </c>
      <c r="F28" s="44" t="s">
        <v>17</v>
      </c>
      <c r="G28" s="30"/>
      <c r="H28" s="46" t="s">
        <v>28</v>
      </c>
      <c r="I28" s="47">
        <v>2750</v>
      </c>
      <c r="J28" s="48">
        <f>($I$12-I28)/$I$12</f>
        <v>0.75</v>
      </c>
      <c r="K28" s="30"/>
      <c r="M28" s="54"/>
      <c r="AE28" s="55"/>
    </row>
    <row r="29" spans="5:31" ht="19.5" thickBot="1" x14ac:dyDescent="0.35">
      <c r="E29" s="34" t="s">
        <v>21</v>
      </c>
      <c r="F29" s="35">
        <v>505078.8</v>
      </c>
      <c r="G29" s="64">
        <f>F29/F31</f>
        <v>0.3331672374481181</v>
      </c>
      <c r="H29" s="46" t="s">
        <v>27</v>
      </c>
      <c r="I29" s="47">
        <v>2834</v>
      </c>
      <c r="J29" s="48">
        <f>($I$13-I29)/$I$13</f>
        <v>0.74257425742574257</v>
      </c>
      <c r="K29" s="30"/>
      <c r="M29" s="61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3"/>
    </row>
    <row r="30" spans="5:31" x14ac:dyDescent="0.25">
      <c r="E30" s="34" t="s">
        <v>15</v>
      </c>
      <c r="F30" s="36">
        <v>1010913</v>
      </c>
      <c r="G30" s="64">
        <f>F30/F31</f>
        <v>0.66683276255188184</v>
      </c>
      <c r="H30" s="42">
        <v>365.66489999999999</v>
      </c>
      <c r="I30" s="30" t="s">
        <v>23</v>
      </c>
      <c r="J30" s="35"/>
      <c r="K30" s="30"/>
    </row>
    <row r="31" spans="5:31" x14ac:dyDescent="0.25">
      <c r="E31" s="33" t="s">
        <v>16</v>
      </c>
      <c r="F31" s="37">
        <f>SUM(F29:F30)</f>
        <v>1515991.8</v>
      </c>
      <c r="G31" s="64">
        <f>SUM(G29:G30)</f>
        <v>1</v>
      </c>
      <c r="H31" s="30">
        <v>601.58000000000004</v>
      </c>
      <c r="I31" s="30" t="s">
        <v>22</v>
      </c>
      <c r="J31" s="36"/>
      <c r="K31" s="30"/>
    </row>
    <row r="32" spans="5:31" ht="18.75" x14ac:dyDescent="0.3">
      <c r="E32" s="30"/>
      <c r="F32" s="37">
        <v>1515992</v>
      </c>
      <c r="G32" s="66">
        <f>(F31-$F$15)/$F$15</f>
        <v>1.0120583463730211E-2</v>
      </c>
      <c r="H32" s="38">
        <v>2126572</v>
      </c>
      <c r="I32" s="30" t="s">
        <v>24</v>
      </c>
      <c r="J32" s="37"/>
      <c r="K32" s="30"/>
    </row>
    <row r="33" spans="5:11" x14ac:dyDescent="0.25">
      <c r="E33" s="39" t="s">
        <v>30</v>
      </c>
      <c r="F33" s="40">
        <v>4</v>
      </c>
      <c r="G33" s="30"/>
      <c r="H33" s="30"/>
      <c r="I33" s="30"/>
      <c r="J33" s="37"/>
      <c r="K33" s="30"/>
    </row>
    <row r="34" spans="5:11" x14ac:dyDescent="0.25">
      <c r="E34" s="30"/>
      <c r="F34" s="30"/>
      <c r="G34" s="30"/>
      <c r="H34" s="30"/>
      <c r="I34" s="30"/>
      <c r="J34" s="30"/>
      <c r="K34" s="30"/>
    </row>
    <row r="35" spans="5:11" x14ac:dyDescent="0.25">
      <c r="E35" s="30"/>
      <c r="F35" s="32" t="s">
        <v>29</v>
      </c>
      <c r="G35" s="30"/>
      <c r="H35" s="30"/>
      <c r="I35" s="30"/>
      <c r="J35" s="30"/>
      <c r="K35" s="30"/>
    </row>
    <row r="36" spans="5:11" ht="21" x14ac:dyDescent="0.35">
      <c r="E36" s="32" t="s">
        <v>31</v>
      </c>
      <c r="F36" s="44" t="s">
        <v>32</v>
      </c>
      <c r="G36" s="30"/>
      <c r="H36" s="46" t="s">
        <v>28</v>
      </c>
      <c r="I36" s="47">
        <v>1320</v>
      </c>
      <c r="J36" s="48">
        <f>($I$12-I36)/$I$12</f>
        <v>0.88</v>
      </c>
      <c r="K36" s="30"/>
    </row>
    <row r="37" spans="5:11" ht="18.75" x14ac:dyDescent="0.3">
      <c r="E37" s="34" t="s">
        <v>21</v>
      </c>
      <c r="F37" s="35">
        <v>505078.8</v>
      </c>
      <c r="G37" s="64">
        <f>F37/F39</f>
        <v>0.33116646563736513</v>
      </c>
      <c r="H37" s="46" t="s">
        <v>27</v>
      </c>
      <c r="I37" s="47">
        <v>1417</v>
      </c>
      <c r="J37" s="48">
        <f>($I$13-I37)/$I$13</f>
        <v>0.87128712871287128</v>
      </c>
      <c r="K37" s="30"/>
    </row>
    <row r="38" spans="5:11" x14ac:dyDescent="0.25">
      <c r="E38" s="34" t="s">
        <v>15</v>
      </c>
      <c r="F38" s="35">
        <v>1020072</v>
      </c>
      <c r="G38" s="64">
        <f>F38/F39</f>
        <v>0.66883353436263482</v>
      </c>
      <c r="H38" s="30">
        <v>330.14780000000002</v>
      </c>
      <c r="I38" s="30" t="s">
        <v>23</v>
      </c>
      <c r="J38" s="35"/>
      <c r="K38" s="30"/>
    </row>
    <row r="39" spans="5:11" x14ac:dyDescent="0.25">
      <c r="E39" s="33" t="s">
        <v>16</v>
      </c>
      <c r="F39" s="37">
        <f>F37+F38</f>
        <v>1525150.8</v>
      </c>
      <c r="G39" s="64">
        <f>SUM(G37:G38)</f>
        <v>1</v>
      </c>
      <c r="H39" s="30">
        <v>1253.2919999999999</v>
      </c>
      <c r="I39" s="30" t="s">
        <v>22</v>
      </c>
      <c r="J39" s="35"/>
      <c r="K39" s="30"/>
    </row>
    <row r="40" spans="5:11" ht="18.75" x14ac:dyDescent="0.3">
      <c r="E40" s="30"/>
      <c r="F40" s="37">
        <v>1525151</v>
      </c>
      <c r="G40" s="65">
        <f>(F39-$F$15)/$F$15</f>
        <v>1.6223317280591426E-2</v>
      </c>
      <c r="H40" s="35">
        <v>505078.8</v>
      </c>
      <c r="I40" s="30" t="s">
        <v>24</v>
      </c>
      <c r="J40" s="37"/>
      <c r="K40" s="38"/>
    </row>
    <row r="41" spans="5:11" x14ac:dyDescent="0.25">
      <c r="E41" s="39" t="s">
        <v>30</v>
      </c>
      <c r="F41" s="40">
        <v>4</v>
      </c>
      <c r="G41" s="30"/>
      <c r="H41" s="30"/>
      <c r="I41" s="30"/>
      <c r="J41" s="37"/>
      <c r="K41" s="37"/>
    </row>
    <row r="42" spans="5:11" x14ac:dyDescent="0.25">
      <c r="E42" s="30"/>
      <c r="F42" s="30"/>
      <c r="G42" s="30"/>
      <c r="H42" s="30"/>
      <c r="I42" s="30"/>
      <c r="J42" s="30"/>
      <c r="K42" s="30"/>
    </row>
  </sheetData>
  <phoneticPr fontId="29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 1</vt:lpstr>
      <vt:lpstr>Resultados_New_Parameters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R. A. VALLIM FO.</dc:creator>
  <cp:lastModifiedBy>Samuel Willian ALVES WU</cp:lastModifiedBy>
  <dcterms:created xsi:type="dcterms:W3CDTF">2024-07-12T13:27:01Z</dcterms:created>
  <dcterms:modified xsi:type="dcterms:W3CDTF">2025-05-08T14:21:21Z</dcterms:modified>
</cp:coreProperties>
</file>