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<sst xmlns="http://schemas.openxmlformats.org/spreadsheetml/2006/main" count="50" uniqueCount="26">
  <si>
    <t>Constants</t>
  </si>
  <si>
    <t>Pivot Radius (m)</t>
  </si>
  <si>
    <t>Top Speed (m/s)</t>
  </si>
  <si>
    <t>Safety Factor</t>
  </si>
  <si>
    <t>Turning Time Based on Angle</t>
  </si>
  <si>
    <t>Angle (Degree)</t>
  </si>
  <si>
    <t>Distance (m)</t>
  </si>
  <si>
    <t>Minimum Time (s)</t>
  </si>
  <si>
    <t>Minimum Avg Turn Time (s)</t>
  </si>
  <si>
    <t>Estimated Time (s)</t>
  </si>
  <si>
    <t>Distances Based on Python Simulation (1000 simulated rounds)</t>
  </si>
  <si>
    <t>Strategy</t>
  </si>
  <si>
    <t>Start pos</t>
  </si>
  <si>
    <t>Drop off pos</t>
  </si>
  <si>
    <t>Gap Between Sweeps</t>
  </si>
  <si>
    <t>Est. # Turns (rough estimate)</t>
  </si>
  <si>
    <t>Minimum Time with Min Avg Turns</t>
  </si>
  <si>
    <t>One at a time</t>
  </si>
  <si>
    <t>middle</t>
  </si>
  <si>
    <t>all of once (first sensed)</t>
  </si>
  <si>
    <t>all at once (closest first)</t>
  </si>
  <si>
    <t>corner</t>
  </si>
  <si>
    <t>bottom middle</t>
  </si>
  <si>
    <t>Sweep</t>
  </si>
  <si>
    <t>bottom left</t>
  </si>
  <si>
    <t>bottom right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</si>
</sst>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#,##0.00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Font="1"/>
    <xf borderId="0" fillId="3" fontId="1" numFmtId="0" xfId="0" applyAlignment="1" applyFont="1">
      <alignment readingOrder="0" vertical="bottom"/>
    </xf>
    <xf borderId="0" fillId="0" fontId="2" numFmtId="164" xfId="0" applyFont="1" applyNumberFormat="1"/>
    <xf borderId="0" fillId="0" fontId="1" numFmtId="164" xfId="0" applyAlignment="1" applyFont="1" applyNumberFormat="1">
      <alignment horizontal="right" vertical="bottom"/>
    </xf>
    <xf borderId="0" fillId="4" fontId="1" numFmtId="0" xfId="0" applyAlignment="1" applyFill="1" applyFont="1">
      <alignment readingOrder="0"/>
    </xf>
    <xf borderId="0" fillId="4" fontId="3" numFmtId="0" xfId="0" applyAlignment="1" applyFont="1">
      <alignment horizontal="left"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16.43"/>
    <col customWidth="1" min="3" max="3" width="17.14"/>
    <col customWidth="1" min="4" max="4" width="26.14"/>
    <col customWidth="1" min="5" max="5" width="19.86"/>
    <col customWidth="1" min="6" max="6" width="19.43"/>
    <col customWidth="1" min="7" max="7" width="26.14"/>
    <col customWidth="1" min="8" max="8" width="34.43"/>
    <col customWidth="1" min="9" max="9" width="21.43"/>
  </cols>
  <sheetData>
    <row r="1">
      <c r="A1" s="1" t="s">
        <v>0</v>
      </c>
    </row>
    <row r="2">
      <c r="A2" s="2" t="s">
        <v>1</v>
      </c>
      <c r="B2" s="3">
        <v>0.1397</v>
      </c>
    </row>
    <row r="3">
      <c r="A3" s="2" t="s">
        <v>2</v>
      </c>
      <c r="B3" s="3">
        <v>0.5</v>
      </c>
    </row>
    <row r="4">
      <c r="A4" s="2" t="s">
        <v>3</v>
      </c>
      <c r="B4" s="3">
        <v>1.0</v>
      </c>
    </row>
    <row r="5">
      <c r="A5" s="4"/>
    </row>
    <row r="6">
      <c r="A6" s="4"/>
    </row>
    <row r="9">
      <c r="A9" s="1" t="s">
        <v>4</v>
      </c>
      <c r="F9" s="1"/>
    </row>
    <row r="10">
      <c r="A10" s="2" t="s">
        <v>5</v>
      </c>
      <c r="B10" s="2" t="s">
        <v>6</v>
      </c>
      <c r="C10" s="2" t="s">
        <v>7</v>
      </c>
      <c r="D10" s="5" t="s">
        <v>8</v>
      </c>
      <c r="E10" s="2" t="s">
        <v>9</v>
      </c>
      <c r="F10" s="2"/>
    </row>
    <row r="11">
      <c r="A11" s="3">
        <v>45.0</v>
      </c>
      <c r="B11" s="6">
        <f t="shared" ref="B11:B16" si="1">PI()*$B$2*(A11/180)</f>
        <v>0.1097201234</v>
      </c>
      <c r="C11" s="6">
        <f t="shared" ref="C11:C16" si="2">B11/$B$3</f>
        <v>0.2194402469</v>
      </c>
      <c r="D11" s="7">
        <f>AVERAGE(C11:C15)</f>
        <v>0.7022087899</v>
      </c>
      <c r="E11" s="6">
        <f t="shared" ref="E11:E16" si="3">C11*$B$4</f>
        <v>0.2194402469</v>
      </c>
    </row>
    <row r="12">
      <c r="A12" s="3">
        <v>90.0</v>
      </c>
      <c r="B12" s="6">
        <f t="shared" si="1"/>
        <v>0.2194402469</v>
      </c>
      <c r="C12" s="6">
        <f t="shared" si="2"/>
        <v>0.4388804937</v>
      </c>
      <c r="D12" s="6"/>
      <c r="E12" s="6">
        <f t="shared" si="3"/>
        <v>0.4388804937</v>
      </c>
      <c r="G12" s="3"/>
      <c r="H12" s="3"/>
    </row>
    <row r="13">
      <c r="A13" s="3">
        <v>135.0</v>
      </c>
      <c r="B13" s="6">
        <f t="shared" si="1"/>
        <v>0.3291603703</v>
      </c>
      <c r="C13" s="6">
        <f t="shared" si="2"/>
        <v>0.6583207406</v>
      </c>
      <c r="D13" s="6"/>
      <c r="E13" s="6">
        <f t="shared" si="3"/>
        <v>0.6583207406</v>
      </c>
    </row>
    <row r="14">
      <c r="A14" s="3">
        <v>180.0</v>
      </c>
      <c r="B14" s="6">
        <f t="shared" si="1"/>
        <v>0.4388804937</v>
      </c>
      <c r="C14" s="6">
        <f t="shared" si="2"/>
        <v>0.8777609874</v>
      </c>
      <c r="D14" s="6"/>
      <c r="E14" s="6">
        <f t="shared" si="3"/>
        <v>0.8777609874</v>
      </c>
    </row>
    <row r="15">
      <c r="A15" s="3">
        <v>270.0</v>
      </c>
      <c r="B15" s="6">
        <f t="shared" si="1"/>
        <v>0.6583207406</v>
      </c>
      <c r="C15" s="6">
        <f t="shared" si="2"/>
        <v>1.316641481</v>
      </c>
      <c r="D15" s="6"/>
      <c r="E15" s="6">
        <f t="shared" si="3"/>
        <v>1.316641481</v>
      </c>
    </row>
    <row r="16">
      <c r="A16" s="3">
        <v>360.0</v>
      </c>
      <c r="B16" s="6">
        <f t="shared" si="1"/>
        <v>0.8777609874</v>
      </c>
      <c r="C16" s="6">
        <f t="shared" si="2"/>
        <v>1.755521975</v>
      </c>
      <c r="D16" s="6"/>
      <c r="E16" s="6">
        <f t="shared" si="3"/>
        <v>1.755521975</v>
      </c>
    </row>
    <row r="18">
      <c r="A18" s="1" t="s">
        <v>10</v>
      </c>
      <c r="F18" s="1"/>
    </row>
    <row r="19">
      <c r="A19" s="8" t="s">
        <v>11</v>
      </c>
      <c r="B19" s="8" t="s">
        <v>12</v>
      </c>
      <c r="C19" s="8" t="s">
        <v>13</v>
      </c>
      <c r="D19" s="8" t="s">
        <v>14</v>
      </c>
      <c r="E19" s="8" t="s">
        <v>6</v>
      </c>
      <c r="F19" s="8" t="s">
        <v>7</v>
      </c>
      <c r="G19" s="9" t="s">
        <v>15</v>
      </c>
      <c r="H19" s="9" t="s">
        <v>16</v>
      </c>
      <c r="I19" s="8" t="s">
        <v>9</v>
      </c>
    </row>
    <row r="20">
      <c r="A20" s="3" t="s">
        <v>17</v>
      </c>
      <c r="B20" s="3" t="s">
        <v>18</v>
      </c>
      <c r="C20" s="3" t="s">
        <v>18</v>
      </c>
      <c r="D20" s="10"/>
      <c r="E20" s="10">
        <v>10.9464012214987</v>
      </c>
      <c r="F20" s="11">
        <f t="shared" ref="F20:F29" si="4">E20/$B$3</f>
        <v>21.89280244</v>
      </c>
      <c r="G20" s="3">
        <v>12.0</v>
      </c>
      <c r="H20" s="11">
        <f t="shared" ref="H20:H29" si="5">F20+G20*$D$11</f>
        <v>30.31930792</v>
      </c>
      <c r="I20" s="11">
        <f t="shared" ref="I20:I29" si="6">H20*$B$4</f>
        <v>30.31930792</v>
      </c>
    </row>
    <row r="21">
      <c r="A21" s="3" t="s">
        <v>19</v>
      </c>
      <c r="B21" s="3" t="s">
        <v>18</v>
      </c>
      <c r="C21" s="3" t="s">
        <v>18</v>
      </c>
      <c r="D21" s="10"/>
      <c r="E21" s="10">
        <v>8.08748486498199</v>
      </c>
      <c r="F21" s="11">
        <f t="shared" si="4"/>
        <v>16.17496973</v>
      </c>
      <c r="G21" s="3">
        <v>6.0</v>
      </c>
      <c r="H21" s="11">
        <f t="shared" si="5"/>
        <v>20.38822247</v>
      </c>
      <c r="I21" s="11">
        <f t="shared" si="6"/>
        <v>20.38822247</v>
      </c>
    </row>
    <row r="22">
      <c r="A22" s="3" t="s">
        <v>20</v>
      </c>
      <c r="B22" s="3" t="s">
        <v>18</v>
      </c>
      <c r="C22" s="3" t="s">
        <v>18</v>
      </c>
      <c r="D22" s="10"/>
      <c r="E22" s="10">
        <v>6.18341578421377</v>
      </c>
      <c r="F22" s="11">
        <f t="shared" si="4"/>
        <v>12.36683157</v>
      </c>
      <c r="G22" s="3">
        <v>6.0</v>
      </c>
      <c r="H22" s="11">
        <f t="shared" si="5"/>
        <v>16.58008431</v>
      </c>
      <c r="I22" s="11">
        <f t="shared" si="6"/>
        <v>16.58008431</v>
      </c>
    </row>
    <row r="23">
      <c r="A23" s="3" t="s">
        <v>17</v>
      </c>
      <c r="B23" s="3" t="s">
        <v>21</v>
      </c>
      <c r="C23" s="3" t="s">
        <v>21</v>
      </c>
      <c r="D23" s="10"/>
      <c r="E23" s="10">
        <v>20.166977</v>
      </c>
      <c r="F23" s="11">
        <f t="shared" si="4"/>
        <v>40.333954</v>
      </c>
      <c r="G23" s="3">
        <v>12.0</v>
      </c>
      <c r="H23" s="11">
        <f t="shared" si="5"/>
        <v>48.76045948</v>
      </c>
      <c r="I23" s="11">
        <f t="shared" si="6"/>
        <v>48.76045948</v>
      </c>
    </row>
    <row r="24">
      <c r="A24" s="3" t="s">
        <v>19</v>
      </c>
      <c r="B24" s="3" t="s">
        <v>21</v>
      </c>
      <c r="C24" s="3" t="s">
        <v>21</v>
      </c>
      <c r="D24" s="10"/>
      <c r="E24" s="10">
        <v>9.374333</v>
      </c>
      <c r="F24" s="11">
        <f t="shared" si="4"/>
        <v>18.748666</v>
      </c>
      <c r="G24" s="3">
        <v>6.0</v>
      </c>
      <c r="H24" s="11">
        <f t="shared" si="5"/>
        <v>22.96191874</v>
      </c>
      <c r="I24" s="11">
        <f t="shared" si="6"/>
        <v>22.96191874</v>
      </c>
    </row>
    <row r="25">
      <c r="A25" s="3" t="s">
        <v>20</v>
      </c>
      <c r="B25" s="3" t="s">
        <v>21</v>
      </c>
      <c r="C25" s="3" t="s">
        <v>21</v>
      </c>
      <c r="D25" s="10"/>
      <c r="E25" s="10">
        <v>8.049261</v>
      </c>
      <c r="F25" s="11">
        <f t="shared" si="4"/>
        <v>16.098522</v>
      </c>
      <c r="G25" s="3">
        <v>6.0</v>
      </c>
      <c r="H25" s="11">
        <f t="shared" si="5"/>
        <v>20.31177474</v>
      </c>
      <c r="I25" s="11">
        <f t="shared" si="6"/>
        <v>20.31177474</v>
      </c>
    </row>
    <row r="26">
      <c r="A26" s="3" t="s">
        <v>17</v>
      </c>
      <c r="B26" s="3" t="s">
        <v>18</v>
      </c>
      <c r="C26" s="3" t="s">
        <v>22</v>
      </c>
      <c r="D26" s="10"/>
      <c r="E26" s="10">
        <v>15.623658</v>
      </c>
      <c r="F26" s="11">
        <f t="shared" si="4"/>
        <v>31.247316</v>
      </c>
      <c r="G26" s="3">
        <v>12.0</v>
      </c>
      <c r="H26" s="11">
        <f t="shared" si="5"/>
        <v>39.67382148</v>
      </c>
      <c r="I26" s="11">
        <f t="shared" si="6"/>
        <v>39.67382148</v>
      </c>
    </row>
    <row r="27">
      <c r="A27" s="3" t="s">
        <v>19</v>
      </c>
      <c r="B27" s="3" t="s">
        <v>18</v>
      </c>
      <c r="C27" s="3" t="s">
        <v>22</v>
      </c>
      <c r="D27" s="10"/>
      <c r="E27" s="10">
        <v>8.554885</v>
      </c>
      <c r="F27" s="11">
        <f t="shared" si="4"/>
        <v>17.10977</v>
      </c>
      <c r="G27" s="3">
        <v>6.0</v>
      </c>
      <c r="H27" s="11">
        <f t="shared" si="5"/>
        <v>21.32302274</v>
      </c>
      <c r="I27" s="11">
        <f t="shared" si="6"/>
        <v>21.32302274</v>
      </c>
    </row>
    <row r="28">
      <c r="A28" s="3" t="s">
        <v>20</v>
      </c>
      <c r="B28" s="3" t="s">
        <v>18</v>
      </c>
      <c r="C28" s="3" t="s">
        <v>22</v>
      </c>
      <c r="D28" s="10"/>
      <c r="E28" s="10">
        <v>6.579319</v>
      </c>
      <c r="F28" s="11">
        <f t="shared" si="4"/>
        <v>13.158638</v>
      </c>
      <c r="G28" s="3">
        <v>6.0</v>
      </c>
      <c r="H28" s="11">
        <f t="shared" si="5"/>
        <v>17.37189074</v>
      </c>
      <c r="I28" s="11">
        <f t="shared" si="6"/>
        <v>17.37189074</v>
      </c>
    </row>
    <row r="29">
      <c r="A29" s="3" t="s">
        <v>23</v>
      </c>
      <c r="B29" s="3" t="s">
        <v>24</v>
      </c>
      <c r="C29" s="3" t="s">
        <v>25</v>
      </c>
      <c r="D29" s="3">
        <v>0.0</v>
      </c>
      <c r="E29" s="10">
        <v>25.0</v>
      </c>
      <c r="F29" s="11">
        <f t="shared" si="4"/>
        <v>50</v>
      </c>
      <c r="G29" s="3">
        <v>12.0</v>
      </c>
      <c r="H29" s="11">
        <f t="shared" si="5"/>
        <v>58.42650548</v>
      </c>
      <c r="I29" s="11">
        <f t="shared" si="6"/>
        <v>58.42650548</v>
      </c>
    </row>
  </sheetData>
  <mergeCells count="5">
    <mergeCell ref="A1:E1"/>
    <mergeCell ref="A9:E9"/>
    <mergeCell ref="F9:J9"/>
    <mergeCell ref="A18:E18"/>
    <mergeCell ref="F18:J18"/>
  </mergeCells>
  <drawing r:id="rId1"/>
</worksheet>
</file>