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basf-my.sharepoint.com/personal/u10120270_basfad_basf_net/Documents/Desktop/pasta/"/>
    </mc:Choice>
  </mc:AlternateContent>
  <xr:revisionPtr revIDLastSave="359" documentId="8_{8F8D07A4-BB23-4D7C-AE42-AF8DC805D862}" xr6:coauthVersionLast="47" xr6:coauthVersionMax="47" xr10:uidLastSave="{3675F881-14F1-4B08-82FD-F5A5E36D5304}"/>
  <bookViews>
    <workbookView xWindow="-110" yWindow="-110" windowWidth="19420" windowHeight="10300" xr2:uid="{3B2D44FD-BAAE-4EE5-8CA3-B3B32F7810C7}"/>
  </bookViews>
  <sheets>
    <sheet name="Sales Dashboard" sheetId="1" r:id="rId1"/>
    <sheet name="Data" sheetId="2" r:id="rId2"/>
    <sheet name="Target" sheetId="3" r:id="rId3"/>
    <sheet name="Customer" sheetId="4" r:id="rId4"/>
    <sheet name="Analysis" sheetId="5" r:id="rId5"/>
  </sheets>
  <definedNames>
    <definedName name="_xlchart.v5.0" hidden="1">Analysis!$P$17</definedName>
    <definedName name="_xlchart.v5.1" hidden="1">Analysis!$P$18:$P$32</definedName>
    <definedName name="_xlchart.v5.10" hidden="1">Analysis!$Q$17</definedName>
    <definedName name="_xlchart.v5.11" hidden="1">Analysis!$Q$18:$Q$32</definedName>
    <definedName name="_xlchart.v5.2" hidden="1">Analysis!$Q$17</definedName>
    <definedName name="_xlchart.v5.3" hidden="1">Analysis!$Q$18:$Q$32</definedName>
    <definedName name="_xlchart.v5.4" hidden="1">Analysis!$P$17</definedName>
    <definedName name="_xlchart.v5.5" hidden="1">Analysis!$P$18:$P$32</definedName>
    <definedName name="_xlchart.v5.6" hidden="1">Analysis!$Q$17</definedName>
    <definedName name="_xlchart.v5.7" hidden="1">Analysis!$Q$18:$Q$32</definedName>
    <definedName name="_xlchart.v5.8" hidden="1">Analysis!$P$17</definedName>
    <definedName name="_xlchart.v5.9" hidden="1">Analysis!$P$18:$P$32</definedName>
    <definedName name="SegmentaçãodeDados_Month">#N/A</definedName>
    <definedName name="SegmentaçãodeDados_Region">#N/A</definedName>
  </definedNames>
  <calcPr calcId="191029"/>
  <pivotCaches>
    <pivotCache cacheId="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5" l="1" a="1"/>
  <c r="S2" i="5" s="1"/>
  <c r="A14" i="5"/>
  <c r="B14" i="5"/>
  <c r="A15" i="5"/>
  <c r="B15" i="5"/>
  <c r="A16" i="5"/>
  <c r="B16" i="5"/>
  <c r="A17" i="5"/>
  <c r="B17" i="5"/>
  <c r="A18" i="5"/>
  <c r="B18" i="5"/>
  <c r="A19" i="5"/>
  <c r="B19" i="5"/>
  <c r="A20" i="5"/>
  <c r="B20" i="5"/>
  <c r="A21" i="5"/>
  <c r="B21" i="5"/>
  <c r="A22" i="5"/>
  <c r="B22" i="5"/>
  <c r="B13" i="5"/>
  <c r="A13" i="5"/>
  <c r="J7" i="5"/>
  <c r="K7" i="5"/>
  <c r="J8" i="5"/>
  <c r="K8" i="5"/>
  <c r="K6" i="5"/>
  <c r="J6" i="5"/>
  <c r="D2" i="3"/>
  <c r="F2" i="3" s="1"/>
  <c r="D3" i="3"/>
  <c r="F3" i="3" s="1"/>
  <c r="D4" i="3"/>
  <c r="E4" i="3" s="1"/>
  <c r="D5" i="3"/>
  <c r="E5" i="3" s="1"/>
  <c r="D6" i="3"/>
  <c r="F6" i="3" s="1"/>
  <c r="D7" i="3"/>
  <c r="F7" i="3" s="1"/>
  <c r="D8" i="3"/>
  <c r="E8" i="3" s="1"/>
  <c r="D9" i="3"/>
  <c r="F9" i="3" s="1"/>
  <c r="D10" i="3"/>
  <c r="F10" i="3" s="1"/>
  <c r="D11" i="3"/>
  <c r="F11" i="3" s="1"/>
  <c r="D12" i="3"/>
  <c r="F12" i="3" s="1"/>
  <c r="D13" i="3"/>
  <c r="F13" i="3" s="1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I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E9" i="3" l="1"/>
  <c r="E12" i="3"/>
  <c r="E11" i="3"/>
  <c r="F8" i="3"/>
  <c r="F5" i="3"/>
  <c r="F4" i="3"/>
  <c r="E3" i="3"/>
  <c r="E2" i="3"/>
  <c r="E10" i="3"/>
  <c r="E7" i="3"/>
  <c r="E6" i="3"/>
  <c r="E13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<sst xmlns="http://schemas.openxmlformats.org/spreadsheetml/2006/main" count="1892" uniqueCount="137">
  <si>
    <t>DATE</t>
  </si>
  <si>
    <t>CUSTOMER NAME</t>
  </si>
  <si>
    <t>PRODUCT</t>
  </si>
  <si>
    <t>UNIT PRICE ($)</t>
  </si>
  <si>
    <t>QUANTITY</t>
  </si>
  <si>
    <t>Customer33</t>
  </si>
  <si>
    <t>Product24</t>
  </si>
  <si>
    <t>Customer29</t>
  </si>
  <si>
    <t>Product22</t>
  </si>
  <si>
    <t>Customer31</t>
  </si>
  <si>
    <t>Product38</t>
  </si>
  <si>
    <t>Customer03</t>
  </si>
  <si>
    <t>Product33</t>
  </si>
  <si>
    <t>Customer05</t>
  </si>
  <si>
    <t>Product15</t>
  </si>
  <si>
    <t>Customer35</t>
  </si>
  <si>
    <t>Product10</t>
  </si>
  <si>
    <t>Customer38</t>
  </si>
  <si>
    <t>Product13</t>
  </si>
  <si>
    <t>Customer39</t>
  </si>
  <si>
    <t>Customer34</t>
  </si>
  <si>
    <t>Product14</t>
  </si>
  <si>
    <t>Customer18</t>
  </si>
  <si>
    <t>Product43</t>
  </si>
  <si>
    <t>Customer20</t>
  </si>
  <si>
    <t>Customer37</t>
  </si>
  <si>
    <t>Product04</t>
  </si>
  <si>
    <t>Customer32</t>
  </si>
  <si>
    <t>Product29</t>
  </si>
  <si>
    <t>Customer09</t>
  </si>
  <si>
    <t>Product12</t>
  </si>
  <si>
    <t>Customer26</t>
  </si>
  <si>
    <t>Product35</t>
  </si>
  <si>
    <t>Customer06</t>
  </si>
  <si>
    <t>Product32</t>
  </si>
  <si>
    <t>Product19</t>
  </si>
  <si>
    <t>Customer01</t>
  </si>
  <si>
    <t>Product07</t>
  </si>
  <si>
    <t>Product31</t>
  </si>
  <si>
    <t>Product25</t>
  </si>
  <si>
    <t>Customer16</t>
  </si>
  <si>
    <t>Customer19</t>
  </si>
  <si>
    <t>Product40</t>
  </si>
  <si>
    <t>Product03</t>
  </si>
  <si>
    <t>Customer36</t>
  </si>
  <si>
    <t>Product02</t>
  </si>
  <si>
    <t>Customer21</t>
  </si>
  <si>
    <t>Product34</t>
  </si>
  <si>
    <t>Product37</t>
  </si>
  <si>
    <t>Customer11</t>
  </si>
  <si>
    <t>Product11</t>
  </si>
  <si>
    <t>Customer17</t>
  </si>
  <si>
    <t>Product42</t>
  </si>
  <si>
    <t>Product16</t>
  </si>
  <si>
    <t>Customer14</t>
  </si>
  <si>
    <t>Customer08</t>
  </si>
  <si>
    <t>Product08</t>
  </si>
  <si>
    <t>Product23</t>
  </si>
  <si>
    <t>Customer24</t>
  </si>
  <si>
    <t>Product44</t>
  </si>
  <si>
    <t>Product20</t>
  </si>
  <si>
    <t>Product21</t>
  </si>
  <si>
    <t>Customer25</t>
  </si>
  <si>
    <t>Customer27</t>
  </si>
  <si>
    <t>Product01</t>
  </si>
  <si>
    <t>Product30</t>
  </si>
  <si>
    <t>Product17</t>
  </si>
  <si>
    <t>Product06</t>
  </si>
  <si>
    <t>Customer15</t>
  </si>
  <si>
    <t>Product05</t>
  </si>
  <si>
    <t>Product27</t>
  </si>
  <si>
    <t>Product28</t>
  </si>
  <si>
    <t>Customer22</t>
  </si>
  <si>
    <t>Product41</t>
  </si>
  <si>
    <t>Customer30</t>
  </si>
  <si>
    <t>Product39</t>
  </si>
  <si>
    <t>Product18</t>
  </si>
  <si>
    <t>Product09</t>
  </si>
  <si>
    <t>Customer04</t>
  </si>
  <si>
    <t>Product26</t>
  </si>
  <si>
    <t>Product36</t>
  </si>
  <si>
    <t>Customer12</t>
  </si>
  <si>
    <t>Customer02</t>
  </si>
  <si>
    <t>Customer23</t>
  </si>
  <si>
    <t>Customer28</t>
  </si>
  <si>
    <t>Customer10</t>
  </si>
  <si>
    <t>Customer07</t>
  </si>
  <si>
    <t>Customer13</t>
  </si>
  <si>
    <t>Customer40</t>
  </si>
  <si>
    <t>Month</t>
  </si>
  <si>
    <t>Month Name</t>
  </si>
  <si>
    <t>Target ($)</t>
  </si>
  <si>
    <t>Customer Name</t>
  </si>
  <si>
    <t>Country</t>
  </si>
  <si>
    <t>Region</t>
  </si>
  <si>
    <t>Nigeria</t>
  </si>
  <si>
    <t>Export</t>
  </si>
  <si>
    <t>Bangladesh</t>
  </si>
  <si>
    <t>India</t>
  </si>
  <si>
    <t>Northeast</t>
  </si>
  <si>
    <t>Saudi Arabia</t>
  </si>
  <si>
    <t>Pakistan</t>
  </si>
  <si>
    <t>Indonesia</t>
  </si>
  <si>
    <t>United Kingdom</t>
  </si>
  <si>
    <t>Russia</t>
  </si>
  <si>
    <t>South</t>
  </si>
  <si>
    <t>Mexico</t>
  </si>
  <si>
    <t>Central</t>
  </si>
  <si>
    <t>Brazil</t>
  </si>
  <si>
    <t>East</t>
  </si>
  <si>
    <t>Western</t>
  </si>
  <si>
    <t>South Africa</t>
  </si>
  <si>
    <t>North</t>
  </si>
  <si>
    <t>Ethiopia</t>
  </si>
  <si>
    <t>France</t>
  </si>
  <si>
    <t>United States of America</t>
  </si>
  <si>
    <t>Germany</t>
  </si>
  <si>
    <t>Actual</t>
  </si>
  <si>
    <t>Week</t>
  </si>
  <si>
    <t>Soma de Actual</t>
  </si>
  <si>
    <t>Rótulos de Linha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</si>
  <si>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</si>
  <si>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</si>
  <si>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</si>
  <si>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</si>
  <si>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</si>
  <si>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</si>
  <si>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</si>
  <si>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</si>
  <si>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</si>
  <si>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</si>
  <si>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</si>
  <si>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</si>
  <si>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Total Geral</t>
  </si>
  <si>
    <t>Below</t>
  </si>
  <si>
    <t>Above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</si>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</sst>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[$$-409]* #,##0.00_ ;_-[$$-409]* \-#,##0.00\ ;_-[$$-409]* &quot;-&quot;??_ ;_-@_ "/>
  </numFmts>
  <fonts count="4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rgb="FF00206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9.9978637043366805E-2"/>
        <bgColor indexed="64"/>
      </patternFill>
    </fill>
    <fill>
      <patternFill patternType="solid">
        <fgColor rgb="FFD1B2E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7030A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2" fillId="3" borderId="1" xfId="0" applyFont="1" applyFill="1" applyBorder="1" applyAlignment="1">
      <alignment horizontal="center" vertical="center"/>
    </xf>
    <xf numFmtId="14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" fontId="3" fillId="0" borderId="0" xfId="1" applyNumberFormat="1" applyFont="1" applyFill="1" applyAlignment="1">
      <alignment horizontal="right" vertical="center"/>
    </xf>
    <xf numFmtId="0" fontId="3" fillId="0" borderId="0" xfId="0" applyFont="1"/>
    <xf numFmtId="0" fontId="3" fillId="0" borderId="0" xfId="0" applyFont="1" applyAlignment="1">
      <alignment horizontal="left" vertical="center"/>
    </xf>
    <xf numFmtId="3" fontId="3" fillId="0" borderId="0" xfId="1" applyNumberFormat="1" applyFont="1" applyFill="1" applyAlignment="1">
      <alignment horizontal="right" vertic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2" applyNumberFormat="1" applyFont="1"/>
    <xf numFmtId="0" fontId="0" fillId="0" borderId="0" xfId="0" applyNumberFormat="1"/>
    <xf numFmtId="3" fontId="0" fillId="0" borderId="0" xfId="0" applyNumberFormat="1"/>
  </cellXfs>
  <cellStyles count="3">
    <cellStyle name="Moeda" xfId="2" builtinId="4"/>
    <cellStyle name="Normal" xfId="0" builtinId="0"/>
    <cellStyle name="Vírgula" xfId="1" builtinId="3"/>
  </cellStyles>
  <dxfs count="35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border outline="0">
        <bottom style="medium">
          <color rgb="FF7030A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fill>
        <patternFill patternType="solid">
          <fgColor indexed="64"/>
          <bgColor rgb="FFD1B2E8"/>
        </patternFill>
      </fill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19" formatCode="dd/mm/yyyy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numFmt numFmtId="19" formatCode="dd/mm/yyyy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border outline="0">
        <bottom style="medium">
          <color rgb="FF7030A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Aptos Narrow"/>
        <family val="2"/>
        <scheme val="minor"/>
      </font>
      <fill>
        <patternFill patternType="solid">
          <fgColor indexed="64"/>
          <bgColor rgb="FFD1B2E8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425723624355562"/>
          <c:y val="0.11109642368523671"/>
          <c:w val="0.79278579371230251"/>
          <c:h val="0.65980727159767616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Target!$E$1</c:f>
              <c:strCache>
                <c:ptCount val="1"/>
                <c:pt idx="0">
                  <c:v>Below</c:v>
                </c:pt>
              </c:strCache>
            </c:strRef>
          </c:tx>
          <c:spPr>
            <a:gradFill rotWithShape="1">
              <a:gsLst>
                <a:gs pos="16000">
                  <a:schemeClr val="accent3">
                    <a:lumMod val="50000"/>
                  </a:schemeClr>
                </a:gs>
                <a:gs pos="0">
                  <a:srgbClr val="00B050"/>
                </a:gs>
                <a:gs pos="74000">
                  <a:srgbClr val="92D050"/>
                </a:gs>
                <a:gs pos="83000">
                  <a:srgbClr val="92D050"/>
                </a:gs>
                <a:gs pos="100000">
                  <a:srgbClr val="92D050"/>
                </a:gs>
              </a:gsLst>
              <a:lin ang="5400000" scaled="1"/>
            </a:gradFill>
            <a:ln>
              <a:gradFill>
                <a:gsLst>
                  <a:gs pos="73000">
                    <a:srgbClr val="96908A"/>
                  </a:gs>
                  <a:gs pos="17000">
                    <a:srgbClr val="AF6A46"/>
                  </a:gs>
                  <a:gs pos="0">
                    <a:schemeClr val="accent2">
                      <a:lumMod val="7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Target!$E$2:$E$13</c:f>
              <c:numCache>
                <c:formatCode>General</c:formatCode>
                <c:ptCount val="12"/>
                <c:pt idx="0">
                  <c:v>0</c:v>
                </c:pt>
                <c:pt idx="1">
                  <c:v>91137.049999999988</c:v>
                </c:pt>
                <c:pt idx="2">
                  <c:v>97920.72</c:v>
                </c:pt>
                <c:pt idx="3">
                  <c:v>72320.89</c:v>
                </c:pt>
                <c:pt idx="4">
                  <c:v>70511.75999999998</c:v>
                </c:pt>
                <c:pt idx="5">
                  <c:v>66727.399999999994</c:v>
                </c:pt>
                <c:pt idx="6">
                  <c:v>0</c:v>
                </c:pt>
                <c:pt idx="7">
                  <c:v>69125.749999999985</c:v>
                </c:pt>
                <c:pt idx="8">
                  <c:v>78253.529999999984</c:v>
                </c:pt>
                <c:pt idx="9">
                  <c:v>0</c:v>
                </c:pt>
                <c:pt idx="10">
                  <c:v>75659.86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5-4C15-8A7A-E5516CC8F4F3}"/>
            </c:ext>
          </c:extLst>
        </c:ser>
        <c:ser>
          <c:idx val="2"/>
          <c:order val="2"/>
          <c:tx>
            <c:strRef>
              <c:f>Target!$F$1</c:f>
              <c:strCache>
                <c:ptCount val="1"/>
                <c:pt idx="0">
                  <c:v>Above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7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Target!$F$2:$F$13</c:f>
              <c:numCache>
                <c:formatCode>General</c:formatCode>
                <c:ptCount val="12"/>
                <c:pt idx="0">
                  <c:v>92118.789999999964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92661.550000000017</c:v>
                </c:pt>
                <c:pt idx="7">
                  <c:v>0</c:v>
                </c:pt>
                <c:pt idx="8">
                  <c:v>0</c:v>
                </c:pt>
                <c:pt idx="9">
                  <c:v>87136.37</c:v>
                </c:pt>
                <c:pt idx="10">
                  <c:v>0</c:v>
                </c:pt>
                <c:pt idx="11">
                  <c:v>90997.389999999985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A5-4C15-8A7A-E5516CC8F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50"/>
        <c:axId val="1583207680"/>
        <c:axId val="1583210080"/>
      </c:barChart>
      <c:lineChart>
        <c:grouping val="standard"/>
        <c:varyColors val="0"/>
        <c:ser>
          <c:idx val="0"/>
          <c:order val="0"/>
          <c:tx>
            <c:strRef>
              <c:f>Target!$C$1</c:f>
              <c:strCache>
                <c:ptCount val="1"/>
                <c:pt idx="0">
                  <c:v>Target ($)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Target!$C$2:$C$13</c:f>
              <c:numCache>
                <c:formatCode>#,##0</c:formatCode>
                <c:ptCount val="12"/>
                <c:pt idx="0">
                  <c:v>90000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90000</c:v>
                </c:pt>
                <c:pt idx="5">
                  <c:v>90000</c:v>
                </c:pt>
                <c:pt idx="6">
                  <c:v>90000</c:v>
                </c:pt>
                <c:pt idx="7">
                  <c:v>90000</c:v>
                </c:pt>
                <c:pt idx="8">
                  <c:v>90000</c:v>
                </c:pt>
                <c:pt idx="9">
                  <c:v>80000</c:v>
                </c:pt>
                <c:pt idx="10">
                  <c:v>80000</c:v>
                </c:pt>
                <c:pt idx="11">
                  <c:v>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5-4C15-8A7A-E5516CC8F4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207680"/>
        <c:axId val="1583210080"/>
      </c:lineChart>
      <c:catAx>
        <c:axId val="158320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3210080"/>
        <c:crosses val="autoZero"/>
        <c:auto val="1"/>
        <c:lblAlgn val="ctr"/>
        <c:lblOffset val="100"/>
        <c:noMultiLvlLbl val="0"/>
      </c:catAx>
      <c:valAx>
        <c:axId val="15832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2">
                    <a:lumMod val="60000"/>
                    <a:lumOff val="4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320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346574187791779"/>
          <c:y val="0.88142375154504216"/>
          <c:w val="0.61373902908032274"/>
          <c:h val="0.118576414673993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>
      <a:outerShdw blurRad="50800" dist="50800" dir="5400000" algn="ctr" rotWithShape="0">
        <a:srgbClr val="000000">
          <a:alpha val="74000"/>
        </a:srgbClr>
      </a:outerShdw>
      <a:softEdge rad="25400"/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Samuel Practice.xlsx]Analysis!Tabela dinâmica3</c:name>
    <c:fmtId val="7"/>
  </c:pivotSource>
  <c:chart>
    <c:autoTitleDeleted val="1"/>
    <c:pivotFmts>
      <c:pivotFmt>
        <c:idx val="0"/>
        <c:spPr>
          <a:gradFill flip="none" rotWithShape="1">
            <a:gsLst>
              <a:gs pos="0">
                <a:schemeClr val="accent1">
                  <a:lumMod val="0"/>
                  <a:lumOff val="100000"/>
                </a:schemeClr>
              </a:gs>
              <a:gs pos="35000">
                <a:schemeClr val="accent1">
                  <a:lumMod val="0"/>
                  <a:lumOff val="100000"/>
                </a:schemeClr>
              </a:gs>
              <a:gs pos="100000">
                <a:schemeClr val="accent1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>
                  <a:lumMod val="0"/>
                  <a:lumOff val="100000"/>
                </a:schemeClr>
              </a:gs>
              <a:gs pos="35000">
                <a:schemeClr val="accent1">
                  <a:lumMod val="0"/>
                  <a:lumOff val="100000"/>
                </a:schemeClr>
              </a:gs>
              <a:gs pos="100000">
                <a:schemeClr val="accent1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>
                  <a:lumMod val="0"/>
                  <a:lumOff val="100000"/>
                </a:schemeClr>
              </a:gs>
              <a:gs pos="35000">
                <a:schemeClr val="accent1">
                  <a:lumMod val="0"/>
                  <a:lumOff val="100000"/>
                </a:schemeClr>
              </a:gs>
              <a:gs pos="100000">
                <a:schemeClr val="accent1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654822026891347E-2"/>
          <c:y val="0.10168892305209663"/>
          <c:w val="0.87764424658077855"/>
          <c:h val="0.73311923842326121"/>
        </c:manualLayout>
      </c:layout>
      <c:areaChart>
        <c:grouping val="standard"/>
        <c:varyColors val="0"/>
        <c:ser>
          <c:idx val="0"/>
          <c:order val="0"/>
          <c:tx>
            <c:strRef>
              <c:f>Analysis!$H$1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0"/>
                    <a:lumOff val="100000"/>
                  </a:schemeClr>
                </a:gs>
                <a:gs pos="35000">
                  <a:schemeClr val="accent1">
                    <a:lumMod val="0"/>
                    <a:lumOff val="100000"/>
                  </a:schemeClr>
                </a:gs>
                <a:gs pos="100000">
                  <a:schemeClr val="accent1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cat>
            <c:strRef>
              <c:f>Analysis!$G$2:$G$54</c:f>
              <c:strCach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Analysis!$H$2:$H$54</c:f>
              <c:numCache>
                <c:formatCode>General</c:formatCode>
                <c:ptCount val="53"/>
                <c:pt idx="0">
                  <c:v>5179.59</c:v>
                </c:pt>
                <c:pt idx="1">
                  <c:v>21116.729999999996</c:v>
                </c:pt>
                <c:pt idx="2">
                  <c:v>14261.190000000004</c:v>
                </c:pt>
                <c:pt idx="3">
                  <c:v>11433.2</c:v>
                </c:pt>
                <c:pt idx="4">
                  <c:v>33727.55000000001</c:v>
                </c:pt>
                <c:pt idx="5">
                  <c:v>34794.820000000007</c:v>
                </c:pt>
                <c:pt idx="6">
                  <c:v>32107.100000000006</c:v>
                </c:pt>
                <c:pt idx="7">
                  <c:v>11777.67</c:v>
                </c:pt>
                <c:pt idx="8">
                  <c:v>17571.589999999997</c:v>
                </c:pt>
                <c:pt idx="9">
                  <c:v>17413.299999999996</c:v>
                </c:pt>
                <c:pt idx="10">
                  <c:v>18811.389999999996</c:v>
                </c:pt>
                <c:pt idx="11">
                  <c:v>29446.460000000003</c:v>
                </c:pt>
                <c:pt idx="12">
                  <c:v>22723.600000000002</c:v>
                </c:pt>
                <c:pt idx="13">
                  <c:v>13729.810000000001</c:v>
                </c:pt>
                <c:pt idx="14">
                  <c:v>27820.09</c:v>
                </c:pt>
                <c:pt idx="15">
                  <c:v>9407.51</c:v>
                </c:pt>
                <c:pt idx="16">
                  <c:v>22127.300000000003</c:v>
                </c:pt>
                <c:pt idx="17">
                  <c:v>11809.4</c:v>
                </c:pt>
                <c:pt idx="18">
                  <c:v>12750.539999999997</c:v>
                </c:pt>
                <c:pt idx="19">
                  <c:v>19691.759999999998</c:v>
                </c:pt>
                <c:pt idx="20">
                  <c:v>19171.71</c:v>
                </c:pt>
                <c:pt idx="21">
                  <c:v>11617.86</c:v>
                </c:pt>
                <c:pt idx="22">
                  <c:v>17000.620000000003</c:v>
                </c:pt>
                <c:pt idx="23">
                  <c:v>15273.349999999999</c:v>
                </c:pt>
                <c:pt idx="24">
                  <c:v>23043.470000000005</c:v>
                </c:pt>
                <c:pt idx="25">
                  <c:v>13593.79</c:v>
                </c:pt>
                <c:pt idx="26">
                  <c:v>13197.89</c:v>
                </c:pt>
                <c:pt idx="27">
                  <c:v>13311.339999999998</c:v>
                </c:pt>
                <c:pt idx="28">
                  <c:v>26662.809999999998</c:v>
                </c:pt>
                <c:pt idx="29">
                  <c:v>15652.32</c:v>
                </c:pt>
                <c:pt idx="30">
                  <c:v>27172.400000000001</c:v>
                </c:pt>
                <c:pt idx="31">
                  <c:v>6991.1000000000013</c:v>
                </c:pt>
                <c:pt idx="32">
                  <c:v>17406.18</c:v>
                </c:pt>
                <c:pt idx="33">
                  <c:v>10403.35</c:v>
                </c:pt>
                <c:pt idx="34">
                  <c:v>29524.29</c:v>
                </c:pt>
                <c:pt idx="35">
                  <c:v>14336.82</c:v>
                </c:pt>
                <c:pt idx="36">
                  <c:v>15584.3</c:v>
                </c:pt>
                <c:pt idx="37">
                  <c:v>13437.32</c:v>
                </c:pt>
                <c:pt idx="38">
                  <c:v>30057.11</c:v>
                </c:pt>
                <c:pt idx="39">
                  <c:v>17799.129999999997</c:v>
                </c:pt>
                <c:pt idx="40">
                  <c:v>25449.57</c:v>
                </c:pt>
                <c:pt idx="41">
                  <c:v>14658.500000000002</c:v>
                </c:pt>
                <c:pt idx="42">
                  <c:v>19795.28</c:v>
                </c:pt>
                <c:pt idx="43">
                  <c:v>17458.100000000002</c:v>
                </c:pt>
                <c:pt idx="44">
                  <c:v>17068.960000000003</c:v>
                </c:pt>
                <c:pt idx="45">
                  <c:v>16104.110000000002</c:v>
                </c:pt>
                <c:pt idx="46">
                  <c:v>16390.38</c:v>
                </c:pt>
                <c:pt idx="47">
                  <c:v>25601.349999999995</c:v>
                </c:pt>
                <c:pt idx="48">
                  <c:v>7322.39</c:v>
                </c:pt>
                <c:pt idx="49">
                  <c:v>18755.54</c:v>
                </c:pt>
                <c:pt idx="50">
                  <c:v>15496.2</c:v>
                </c:pt>
                <c:pt idx="51">
                  <c:v>24337.019999999997</c:v>
                </c:pt>
                <c:pt idx="52">
                  <c:v>27195.9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30-49EF-98DA-5D81F2106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002016"/>
        <c:axId val="1845620112"/>
      </c:areaChart>
      <c:catAx>
        <c:axId val="140900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45620112"/>
        <c:crosses val="autoZero"/>
        <c:auto val="1"/>
        <c:lblAlgn val="ctr"/>
        <c:lblOffset val="100"/>
        <c:noMultiLvlLbl val="0"/>
      </c:catAx>
      <c:valAx>
        <c:axId val="1845620112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>
              <a:glow rad="127000">
                <a:schemeClr val="accent1">
                  <a:alpha val="95000"/>
                </a:schemeClr>
              </a:glow>
            </a:effectLst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09002016"/>
        <c:crosses val="autoZero"/>
        <c:crossBetween val="midCat"/>
      </c:valAx>
      <c:spPr>
        <a:noFill/>
        <a:ln>
          <a:noFill/>
        </a:ln>
        <a:effectLst>
          <a:outerShdw blurRad="50800" dist="76200" dir="5400000" algn="ctr" rotWithShape="0">
            <a:srgbClr val="000000">
              <a:alpha val="43137"/>
            </a:srgbClr>
          </a:outerShdw>
        </a:effectLst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Samuel Practice.xlsx]Analysis!Tabela dinâmica1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924503038825369"/>
                  <c:h val="0.11770742053823251"/>
                </c:manualLayout>
              </c15:layout>
            </c:ext>
          </c:extLst>
        </c:dLbl>
      </c:pivotFmt>
      <c:pivotFmt>
        <c:idx val="4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595902480702022"/>
                  <c:h val="0.11770742053823251"/>
                </c:manualLayout>
              </c15:layout>
            </c:ext>
          </c:extLst>
        </c:dLbl>
      </c:pivotFmt>
      <c:pivotFmt>
        <c:idx val="5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255738313913845"/>
                  <c:h val="0.11770734236753892"/>
                </c:manualLayout>
              </c15:layout>
            </c:ext>
          </c:extLst>
        </c:dLbl>
      </c:pivotFmt>
      <c:pivotFmt>
        <c:idx val="6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041288743582774"/>
                  <c:h val="6.5924782425204997E-2"/>
                </c:manualLayout>
              </c15:layout>
            </c:ext>
          </c:extLst>
        </c:dLbl>
      </c:pivotFmt>
      <c:pivotFmt>
        <c:idx val="7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6040142496226768"/>
                  <c:h val="0.11770734236753892"/>
                </c:manualLayout>
              </c15:layout>
            </c:ext>
          </c:extLst>
        </c:dLbl>
      </c:pivotFmt>
      <c:pivotFmt>
        <c:idx val="8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6670876526612256"/>
                  <c:h val="0.11770734236753892"/>
                </c:manualLayout>
              </c15:layout>
            </c:ext>
          </c:extLst>
        </c:dLbl>
      </c:pivotFmt>
      <c:pivotFmt>
        <c:idx val="9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255738313913845"/>
                  <c:h val="0.11770734236753892"/>
                </c:manualLayout>
              </c15:layout>
            </c:ext>
          </c:extLst>
        </c:dLbl>
      </c:pivotFmt>
      <c:pivotFmt>
        <c:idx val="10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994270253142869"/>
                  <c:h val="0.11770734236753892"/>
                </c:manualLayout>
              </c15:layout>
            </c:ext>
          </c:extLst>
        </c:dLbl>
      </c:pivotFmt>
      <c:pivotFmt>
        <c:idx val="11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779820682811798"/>
                  <c:h val="6.5924782425204997E-2"/>
                </c:manualLayout>
              </c15:layout>
            </c:ext>
          </c:extLst>
        </c:dLbl>
      </c:pivotFmt>
      <c:pivotFmt>
        <c:idx val="12"/>
        <c:spPr>
          <a:gradFill flip="none" rotWithShape="1">
            <a:gsLst>
              <a:gs pos="0">
                <a:schemeClr val="accent2">
                  <a:lumMod val="40000"/>
                  <a:lumOff val="60000"/>
                </a:schemeClr>
              </a:gs>
              <a:gs pos="46000">
                <a:schemeClr val="accent2">
                  <a:lumMod val="95000"/>
                  <a:lumOff val="5000"/>
                </a:schemeClr>
              </a:gs>
              <a:gs pos="100000">
                <a:schemeClr val="accent4">
                  <a:lumMod val="60000"/>
                  <a:lumOff val="40000"/>
                </a:schemeClr>
              </a:gs>
            </a:gsLst>
            <a:path path="circle">
              <a:fillToRect l="50000" t="130000" r="50000" b="-30000"/>
            </a:path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2886472344299333"/>
                  <c:h val="0.11770734236753892"/>
                </c:manualLayout>
              </c15:layout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Analysis!$B$1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2">
                    <a:lumMod val="40000"/>
                    <a:lumOff val="60000"/>
                  </a:schemeClr>
                </a:gs>
                <a:gs pos="46000">
                  <a:schemeClr val="accent2">
                    <a:lumMod val="95000"/>
                    <a:lumOff val="5000"/>
                  </a:schemeClr>
                </a:gs>
                <a:gs pos="100000">
                  <a:schemeClr val="accent4">
                    <a:lumMod val="60000"/>
                    <a:lumOff val="4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924503038825369"/>
                      <c:h val="0.117707420538232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B21-44C6-A733-8F0BC38BB897}"/>
                </c:ext>
              </c:extLst>
            </c:dLbl>
            <c:dLbl>
              <c:idx val="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595902480702022"/>
                      <c:h val="0.1177074205382325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AB21-44C6-A733-8F0BC38BB897}"/>
                </c:ext>
              </c:extLst>
            </c:dLbl>
            <c:dLbl>
              <c:idx val="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255738313913845"/>
                      <c:h val="0.1177073423675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B21-44C6-A733-8F0BC38BB897}"/>
                </c:ext>
              </c:extLst>
            </c:dLbl>
            <c:dLbl>
              <c:idx val="3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041288743582774"/>
                      <c:h val="6.592478242520499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AB21-44C6-A733-8F0BC38BB897}"/>
                </c:ext>
              </c:extLst>
            </c:dLbl>
            <c:dLbl>
              <c:idx val="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040142496226768"/>
                      <c:h val="0.1177073423675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B21-44C6-A733-8F0BC38BB897}"/>
                </c:ext>
              </c:extLst>
            </c:dLbl>
            <c:dLbl>
              <c:idx val="5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6670876526612256"/>
                      <c:h val="0.1177073423675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AB21-44C6-A733-8F0BC38BB897}"/>
                </c:ext>
              </c:extLst>
            </c:dLbl>
            <c:dLbl>
              <c:idx val="6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255738313913845"/>
                      <c:h val="0.1177073423675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B21-44C6-A733-8F0BC38BB897}"/>
                </c:ext>
              </c:extLst>
            </c:dLbl>
            <c:dLbl>
              <c:idx val="7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994270253142869"/>
                      <c:h val="0.1177073423675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8-AB21-44C6-A733-8F0BC38BB897}"/>
                </c:ext>
              </c:extLst>
            </c:dLbl>
            <c:dLbl>
              <c:idx val="8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779820682811798"/>
                      <c:h val="6.592478242520499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AB21-44C6-A733-8F0BC38BB897}"/>
                </c:ext>
              </c:extLst>
            </c:dLbl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2886472344299333"/>
                      <c:h val="0.1177073423675389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AB21-44C6-A733-8F0BC38BB8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Analysis!$A$2:$A$11</c:f>
              <c:strCache>
                <c:ptCount val="10"/>
                <c:pt idx="0">
                  <c:v>Product30</c:v>
                </c:pt>
                <c:pt idx="1">
                  <c:v>Product41</c:v>
                </c:pt>
                <c:pt idx="2">
                  <c:v>Product24</c:v>
                </c:pt>
                <c:pt idx="3">
                  <c:v>Product19</c:v>
                </c:pt>
                <c:pt idx="4">
                  <c:v>Product22</c:v>
                </c:pt>
                <c:pt idx="5">
                  <c:v>Product32</c:v>
                </c:pt>
                <c:pt idx="6">
                  <c:v>Product21</c:v>
                </c:pt>
                <c:pt idx="7">
                  <c:v>Product05</c:v>
                </c:pt>
                <c:pt idx="8">
                  <c:v>Product42</c:v>
                </c:pt>
                <c:pt idx="9">
                  <c:v>Product10</c:v>
                </c:pt>
              </c:strCache>
            </c:strRef>
          </c:cat>
          <c:val>
            <c:numRef>
              <c:f>Analysis!$B$2:$B$11</c:f>
              <c:numCache>
                <c:formatCode>General</c:formatCode>
                <c:ptCount val="10"/>
                <c:pt idx="0">
                  <c:v>57968.639999999992</c:v>
                </c:pt>
                <c:pt idx="1">
                  <c:v>57554.28</c:v>
                </c:pt>
                <c:pt idx="2">
                  <c:v>49599.360000000008</c:v>
                </c:pt>
                <c:pt idx="3">
                  <c:v>41580</c:v>
                </c:pt>
                <c:pt idx="4">
                  <c:v>41055.299999999996</c:v>
                </c:pt>
                <c:pt idx="5">
                  <c:v>40883.039999999994</c:v>
                </c:pt>
                <c:pt idx="6">
                  <c:v>39659.759999999995</c:v>
                </c:pt>
                <c:pt idx="7">
                  <c:v>38591.280000000006</c:v>
                </c:pt>
                <c:pt idx="8">
                  <c:v>38232</c:v>
                </c:pt>
                <c:pt idx="9">
                  <c:v>34991.64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21-44C6-A733-8F0BC38BB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50"/>
        <c:axId val="1424952303"/>
        <c:axId val="1424952783"/>
      </c:barChart>
      <c:catAx>
        <c:axId val="1424952303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424952783"/>
        <c:crosses val="autoZero"/>
        <c:auto val="1"/>
        <c:lblAlgn val="ctr"/>
        <c:lblOffset val="100"/>
        <c:noMultiLvlLbl val="0"/>
      </c:catAx>
      <c:valAx>
        <c:axId val="1424952783"/>
        <c:scaling>
          <c:orientation val="minMax"/>
        </c:scaling>
        <c:delete val="1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24952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>
      <a:outerShdw blurRad="50800" dist="50800" dir="5400000" sx="3000" sy="3000" algn="ctr" rotWithShape="0">
        <a:srgbClr val="000000">
          <a:alpha val="43137"/>
        </a:srgbClr>
      </a:outerShdw>
    </a:effectLst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Samuel Practice.xlsx]Analysis!Tabela dinâmica5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>
              <a:lumMod val="75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4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5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6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Analysis!$N$1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9FD-4EDA-B6F7-300D24A74F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9FD-4EDA-B6F7-300D24A74F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9FD-4EDA-B6F7-300D24A74F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9FD-4EDA-B6F7-300D24A74F7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69FD-4EDA-B6F7-300D24A74F7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69FD-4EDA-B6F7-300D24A74F7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69FD-4EDA-B6F7-300D24A74F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Analysis!$M$2:$M$8</c:f>
              <c:strCache>
                <c:ptCount val="7"/>
                <c:pt idx="0">
                  <c:v>Central</c:v>
                </c:pt>
                <c:pt idx="1">
                  <c:v>East</c:v>
                </c:pt>
                <c:pt idx="2">
                  <c:v>Export</c:v>
                </c:pt>
                <c:pt idx="3">
                  <c:v>North</c:v>
                </c:pt>
                <c:pt idx="4">
                  <c:v>Northeast</c:v>
                </c:pt>
                <c:pt idx="5">
                  <c:v>South</c:v>
                </c:pt>
                <c:pt idx="6">
                  <c:v>Western</c:v>
                </c:pt>
              </c:strCache>
            </c:strRef>
          </c:cat>
          <c:val>
            <c:numRef>
              <c:f>Analysis!$N$2:$N$8</c:f>
              <c:numCache>
                <c:formatCode>General</c:formatCode>
                <c:ptCount val="7"/>
                <c:pt idx="0">
                  <c:v>72920.48000000001</c:v>
                </c:pt>
                <c:pt idx="1">
                  <c:v>75939.73000000001</c:v>
                </c:pt>
                <c:pt idx="2">
                  <c:v>531575.61999999988</c:v>
                </c:pt>
                <c:pt idx="3">
                  <c:v>45081.780000000006</c:v>
                </c:pt>
                <c:pt idx="4">
                  <c:v>83994.49000000002</c:v>
                </c:pt>
                <c:pt idx="5">
                  <c:v>53277.570000000007</c:v>
                </c:pt>
                <c:pt idx="6">
                  <c:v>121781.38999999998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9FD-4EDA-B6F7-300D24A74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Target!$E$1</c:f>
              <c:strCache>
                <c:ptCount val="1"/>
                <c:pt idx="0">
                  <c:v>Below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Target!$E$2:$E$13</c:f>
              <c:numCache>
                <c:formatCode>General</c:formatCode>
                <c:ptCount val="12"/>
                <c:pt idx="0">
                  <c:v>0</c:v>
                </c:pt>
                <c:pt idx="1">
                  <c:v>91137.049999999988</c:v>
                </c:pt>
                <c:pt idx="2">
                  <c:v>97920.72</c:v>
                </c:pt>
                <c:pt idx="3">
                  <c:v>72320.89</c:v>
                </c:pt>
                <c:pt idx="4">
                  <c:v>70511.75999999998</c:v>
                </c:pt>
                <c:pt idx="5">
                  <c:v>66727.399999999994</c:v>
                </c:pt>
                <c:pt idx="6">
                  <c:v>0</c:v>
                </c:pt>
                <c:pt idx="7">
                  <c:v>69125.749999999985</c:v>
                </c:pt>
                <c:pt idx="8">
                  <c:v>78253.529999999984</c:v>
                </c:pt>
                <c:pt idx="9">
                  <c:v>0</c:v>
                </c:pt>
                <c:pt idx="10">
                  <c:v>75659.86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E0-4F19-8142-891C7DC22FB6}"/>
            </c:ext>
          </c:extLst>
        </c:ser>
        <c:ser>
          <c:idx val="2"/>
          <c:order val="2"/>
          <c:tx>
            <c:strRef>
              <c:f>Target!$F$1</c:f>
              <c:strCache>
                <c:ptCount val="1"/>
                <c:pt idx="0">
                  <c:v>Above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Target!$F$2:$F$13</c:f>
              <c:numCache>
                <c:formatCode>General</c:formatCode>
                <c:ptCount val="12"/>
                <c:pt idx="0">
                  <c:v>92118.789999999964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92661.550000000017</c:v>
                </c:pt>
                <c:pt idx="7">
                  <c:v>0</c:v>
                </c:pt>
                <c:pt idx="8">
                  <c:v>0</c:v>
                </c:pt>
                <c:pt idx="9">
                  <c:v>87136.37</c:v>
                </c:pt>
                <c:pt idx="10">
                  <c:v>0</c:v>
                </c:pt>
                <c:pt idx="11">
                  <c:v>90997.389999999985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E0-4F19-8142-891C7DC22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50"/>
        <c:axId val="1583207680"/>
        <c:axId val="1583210080"/>
      </c:barChart>
      <c:lineChart>
        <c:grouping val="standard"/>
        <c:varyColors val="0"/>
        <c:ser>
          <c:idx val="0"/>
          <c:order val="0"/>
          <c:tx>
            <c:strRef>
              <c:f>Target!$C$1</c:f>
              <c:strCache>
                <c:ptCount val="1"/>
                <c:pt idx="0">
                  <c:v>Target ($)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Target!$B$2:$B$13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Target!$C$2:$C$13</c:f>
              <c:numCache>
                <c:formatCode>#,##0</c:formatCode>
                <c:ptCount val="12"/>
                <c:pt idx="0">
                  <c:v>90000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90000</c:v>
                </c:pt>
                <c:pt idx="5">
                  <c:v>90000</c:v>
                </c:pt>
                <c:pt idx="6">
                  <c:v>90000</c:v>
                </c:pt>
                <c:pt idx="7">
                  <c:v>90000</c:v>
                </c:pt>
                <c:pt idx="8">
                  <c:v>90000</c:v>
                </c:pt>
                <c:pt idx="9">
                  <c:v>80000</c:v>
                </c:pt>
                <c:pt idx="10">
                  <c:v>80000</c:v>
                </c:pt>
                <c:pt idx="11">
                  <c:v>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E0-4F19-8142-891C7DC22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3207680"/>
        <c:axId val="1583210080"/>
      </c:lineChart>
      <c:catAx>
        <c:axId val="158320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3210080"/>
        <c:crosses val="autoZero"/>
        <c:auto val="1"/>
        <c:lblAlgn val="ctr"/>
        <c:lblOffset val="100"/>
        <c:noMultiLvlLbl val="0"/>
      </c:catAx>
      <c:valAx>
        <c:axId val="15832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8320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2D43F251-3F80-43E1-9ACB-2CF2336A1A35}">
          <cx:dataId val="0"/>
          <cx:layoutPr>
            <cx:geography cultureLanguage="pt-BR" cultureRegion="BR" attribution="Da plataforma Bing">
              <cx:geoCache provider="{E9337A44-BEBE-4D9F-B70C-5C5E7DAFC167}">
                <cx:binary>7HzJbh1H1uarCF530jEPhfIPODPvwFEiKVGyNglSpDIip8ghctz9D9AP0ehFo9a9661frM/VYJPX
NGWhBLgWogFZuslkRJzhO98Zgv98N/3jXXF33T6byqLq/vFu+ukH4339jx9/7N6Zu/K6Oyjtu9Z1
7r0/eOfKH9379/bd3Y+37fVoq/RHgjD78Z25bv3d9MN//RN+WnrnTty7a29ddd7ftfPFXdcXvnvi
2aOPnr1zfeV3r6fwk376Yd1eV+/ufnh2V3nr55dzfffTDw++5YdnP+7/oD8s+qyAffn+Ft5l4kAQ
ppAm8odnhavST5+TA8YVlUJJ/enr85pn1yW8t9vHr//n+vOHj23kwzaub2/bu6579un/9158sOt7
n9vORR/PHLndDtcXH47040OZ/tc/9z6AQ+59ck/s+xL50qN9qV/c2co9e1XZW/fUib9O9JweaEYV
JfSThNUDDQTkgHPEBUMcffwin9f+qIK/uKnH1fDg5T1VPHi2r45N+Per48V109vO//q/v6E2iD7Y
6UESDWK+5whCHSjMKVWYftQCfqiFv7aXx5Vw/909Hdx/tK+CF8d/vwrC6yotrm/vOvNZHI9BwNc5
BKEHSjKKNP/sEQ80odEB4YJIpdVHhwF/+QiDH/3hr23pcU3cf3dPE/cf7WsijP8DNNFeL7b4LIp/
XwsBRgf0wxd66AkBABb54ANSPApIYXvdPb2TPxH+p/f2Bf/p4z8I/eLvF/qv/7O6tU9Gv680fXJA
OeGIqI8S3hO9BHASVEhEP8UCCNb3Tf/L23lc8p/f25P854/3JX949vdLfuWNdfW3lD3YO8FYCL2H
/FQdCA5PlFCPIv/K21//7xd28rjYf39zT/C/P9gX/erl3y/6zV1bXlfzZ9P796GG4wOksVaAJx8R
/SEH3QGRQgpJ9bgCfi6AmFfmSTd8XAG/v7mngN8f7CsgXv39CvgywH4d6nyH+odJxYe0YJ/7/9z+
+r9u7PWzy+v+1vonje3rpE/YASaCKCzZA57D2AFnCmuM5KO48xUb+hPr3z/RvhPsP9/3hcuf/35f
OKxuXXXXfctAEKADDWhDNf6ENwg91AzGoDIMiQD/nLN9xsKPDPTDnn791xc29bhS7r+7p4/7j/ZV
cfgfwEBhf99SDeQ7Fyr8ByPZryHtQ9Pp3WTffcscGCoSlHJNJX+ASBAnoBiBtNj999DkT3/915f2
8Li9//binrH/9vm+pZ+++ftB58ymd+23tHV9sEulKAdq//HroeDlwY4XSaw+PwY8us/7YT+//usL
G3pc/L+/uSf/3x/sK+Bs8/cr4MV1DoWf6+qzGP59Dvq97vO5Nv2XIOei774Q3r6OBAl2IJSAmg+U
oD98PUwBtDyQjFMk9e958X0HuPj1/31pP4/b/28v7pn/b5/vW//Fq7/f+j9Q0Gc/t9fAR7+hB3zn
ofuB9mOz5i85xKXrvXn28/vWvvuGOgmIAugXlCD5sAhH+AFSEjOi90LBr//9YQvPbt2zy/7JcuDj
DrH//p5f7D/ed4+3/wEpAfRn/N3ts2NoyN268ts5yPdGzSOdzL/kHJ80cumv/V33zL1/9nMJ/Olb
OgrVQEwph7bBJ4pEHzJXrQ8QVlA81exjfNlzmxWwiVvXfeztdU/ZzONus//+ntvsP953m1eXf39U
+b3o+DGy/vuc6ntF9S8mcH+hi/51dOp7O/+x2Yv9vPn3Ku+3svjvlezfRlz+UmDYpxPfSg/fedPD
eaO/pIz79cVvpojvtdT92a+/pIvfyl/fShEwVPG9pnd/EG8/GPxe8PpWIv9e1Pu6YPBbzeVbKeB7
UekrChj7Kcq3UsL3zAyaOH8+kvrbUG587a9XH6Z5702lPv30cyTZe/VTa+DR/O2jVg9vf/qBQIb8
24jw7ic86Cjcn3Z7+M7dded/+kFDI0hLRiQVCsNsqoDy1Hi3e6LUAYwvKSYkg6IVERw6RZVrvYEl
d0PGUMHVHCtGicBQ5O12dTN4hA8wFHih4bobocYCBp8+n+6FK+bUVb+J4tO/n1V9+cLZync//QBL
1B+/a3cyyWCGR8PP50xiATvBsLn63fUFFITgm/H/KFMyCxNou10yx9bdNGeb1FAZiaUqNinN2fqe
bB5ZD/b9YD2oOUAzmHGpJMyHqt0A0f31KorzbqiqdDsnaooY7pKXbDDl4bwM2emsDDohRZGETy8K
LaE/LIqRgMEkqpRmGPR5f1HSqbEfHEu3vuHBSVfkJsaVoGEAf/3C+fQfl2KIwGQaZYhSIWDi8v5S
1dDOSy2I3c59mZ3ohQWxQZqFCcrzdYs5C62X3ebD34xC48ca+sehi0fEu7e8gkMqBFNxUMHBWING
Hy7Pc7aMBVftNvd9H45FSdfeLcELYrpgDhvXLqHyhp1lVjU3FVXdxw7Wn66P90QNGyAUc8wkk1LA
n+jhBvJx4EkvcLNN+p2S84m86rvAvs0HW8ZmtssYJq1hxzVp4rRo+k1TVtxH6USEjQbf4Usp+mmj
cD++GWdapPHTprBn7x/2R8BxNCOcEoz29mcdhzn/AjXbRpk+LMpqiDs+ia0qhmnl0yp48fR6GD80
iN2CiiMYiJYahrIY3zP4oPXKD77vtsECy4YM9wSHcDKhVihx7MK4JrvI2jzOkUlWpSI+CfNezieT
y3O/eno3uysK9z1BcRgWph8QB1OYzdh3v7KXrg36JN8OpGNLWLepduEgSXfUECynkLYmOxlq7d7Y
vr4VgCmbbhTLqitmloV9oswFXRL0ljnS2pBObdpGFbXsKvV9fdjOZqrDtJZ4iCaPlQtHBQ7nAF9O
yqoJDkujxiIiaUHWyeCSU4lL9PbpI9KdBu8h2ocjasIwaHnnh/seWHuPAQttueX1qHC4VE1HY7i4
Mr0qWpFHTtbTldNNhsK5x/oMFXW+booyPWl71m3yhPtDVybdzYB58GLxU3FZ8B69nfQstvOQFZdZ
jutflOPJoez67Jbiwkdu8eS6XwKdhlPlRxQ1ZKBXrOtQG3bV0p2O5TCsmlQXH8ubf+pwO4f+w2kl
FwILCuNPag9vgmFMchWYYrv0CwtFz/Kom3kQPS3Ufa8Bs8EInIVgKjSDoAG7uBclFM9lP8G+tjJv
0zeBActJfHc4tAu/Uzmavg6vdyrEiCu8AzKKBdn51L3l5NQ1ZmlhOVq69DR39gg2NkWaTsMX4OAR
f4DAsAuxYDJCkh2c3VupnEiV0q4rtuOQpqeFrqZXmUDF5RI03VFPbXFZYmMvnpbmPkjvjgdMALgA
1gBBZE+aFKb1UeGrcuuZT298Niq1knkDnphxh2kojaBXs57qX3JfgBO1PPiSQvdhercFDpuQlDMt
IFI8PHcwCpkNKK+3rZNBbDlyYDd9ZeeI8DI5ffq8j1gPaFKBSrUgROO9xQaawcWxPG23dSCLS2ZH
QFo7yo0DthGawvt3T6+Hd0a/5xSUYoIJQB2YLdlzCsdRZhtdui1qmmWJ2CC5XxnpfBcy74YyWoJ8
eYFlWsUmyJI0TpyyJzNpqyocjFXZoeNEn1aJ7W560fY3JakHFpoxoevRiuAkYb7+5elNP6oRIQTT
gMwI7UduUopcEKPq7WxTHuYBMJNEFtWxTlnz8umlHjN6GCHQSBEM5xA7TLln9JWyTdfAkYAOtckp
Jh0+7btpPApIo44YzatjQwexfXrRR84HV4KABmuikZB8t6l7iy4ja3JSBdV2ohVbS1olp/PYiW3F
k+Dk6aUe8S/KmN7dfNG7Rte++s3cFMtcu23iR1OtS5FlJyVd1GpgTXfeezwfEup9GvHe8ZNRlekX
DP6xs8LquwYaBSam9/hmjxY5BtJX25KlfVh6OCGea/28t05/vDDwp/j/mKkLzJiCK0BS/oHaAkEX
O7Astwxi1tFU0e6oEwvEZoUWepWSTmaxckt3FDRfVOkjcsYSvExIWBwsd8+OGpUXCx9FvbUNGjaU
JfbCNDNtokkWyWm2zIBddiRTEc6tAd8rUmBbT6v6MVOWAGWSK8lhLHhP1UunkmFQvN4yg8Q2JUIc
jj5BK2e78zINMA8LUnyJ0z2iXkBMToBhaIHkbt7gvinDJVCKmg7AM82YPkuCARidJE1pYiuSbP30
CXdC3MMyDPcsJMz7KCEhS3u4WA0ZkspH5bYNcLUzW7avhu6LLPWRRWBaCGxVwu2B3Y2ah4uUmrZ8
KQ0gQjolWYjrQGdhkHb51wd2giDuELBYONW+5IpuGYI6GOvtJBp2BYNrXRfWNZqiIadV/QXbeMQ1
YOgYmDeDG7mQkuwdqnVjPkyTb7fA0MmmNNqSWCNgtItQ5bEJmuBF0rvBRmMgYFDltwrAi4/quZ9V
PyZPBmOhcBsVYxhG3IvwQQbx109Vuy1yEcTtwG6CDKLe04s8YvtUcA3Gj7X8YwzXAWrkhGS5bQIO
ZrgAaVjSqTtK/WjXXd6MNrQ6/RJ5eSSYg69rJuBkEKr2E6iFmcnMRVJuA1+xqyqfgxdqmZqXirps
m4nySx6+K7bsOwCFTBbGESB6aKCDD20z5QKXxSLcNqO0FNtpHpImzGxg3oMzyFcADDoIe63HV0ut
khe6GnUXwo2oYQhTnjXva4aLyzEjkAW01Sw3Qe2piufR3HBmgfvn3I80AlpgQq8aTVfUNMPWNaR7
CcSlfv200h7Bjt31ZMV3sRfqN3uARQXqPKuQ25I6CIawLgSNZZMEr32Gh+dfvdYOGCEwwJ0sDbnn
Q8lJomo1kxzIrQjS2ONxWS9t0G30rhbx9UtB0wTwSUlYcr/CMqPGVzOZi+2HikeH5BShRAUxS0y2
fXqpXelrzyAYpHZQZgDEhykVtCfC0qbBiKYEnGtKIaP2go5QLxD1BrcFelt5svCYtdwtz30xQ/Dp
ZyVukcmLyy4YqzwqwM5ezGpYTrysy1dsmfCwApXYyLjA3Ty9W7ILBg/xmwEGAdOGch2AnthTQsPm
js8GCiLlWKXH9Ujr60IWwUndTaYLR2vTmx6Z9qXnTTqGOU6CyLVkOU+laZ5nC0sjg5E/b53Po1JC
LuKKfoiN8N2RsIM6H1U1bZAd+7hNRHk8Ctt/AbQh4XoIpVAvACpFBILb9ZpwkPoenmVdO+Q5Kept
5wIekbHtf0kIYWWI6qouI9Y2iQ+HTpQ3I/ABEHmeWsivl2YcIqjslTpsJqVspGra2FVWT2yKWqWN
iowK2JVRNqjCkRGnI+eELDdW0nrl5gWIy8SKadrquqDJ2rMsUOssydJ5Jea8vTZM1XaVo3rJQkjc
+iJkbJEsVO44zwN5jnJTHTWK0tOZTclpOrSNiThPyfMsBdYUzZ1slqhdIGffNKN3N9wUWRC7RNjY
Sz2GamZp2C+ZPEp0Ll9h5odQ9qwJF+b0KmimbUJwt5oanPgoCVxxaYs0uFV1QsE0s2K4k91yseTV
e4QdibtZLisz4dDOue6jWqQEUul+uUZTGxzyDLHQ506eFSRY4PxD/ZIv7a1OpD2ltUZbKCh0Zcig
+vjKUF6IkBZGHBLdDaeNCpZ+U+BFHSZVVjxPTVNsSTCDOsYqCV42brZvZtIQHjpkxdbwKXjPSVev
lPZsCFFuZ3/CbaFf2oYmz6uiK8BeWeVWRLWqjmpf87WvO76sgiVjcdbXtgwTOfhTV0B0hepDMlzr
huZoPQzcRFM9vu3cxG/AENwcel7Ov7QTs4dd1gT9CrKQfNMn1BShagVfVWOXXQBrLjwUZYZfADvL
d3jy0yHU2OhJURb1lU6HPpx5709FpZM0zEleg45Gc12y5LKTw5Uui3IMK7Zotobf4uFEmAV4et6N
pQyzqdBtuMxLP4RMd5rGhS3c2iDURdNs85gshEXKIfciaKruxEIEf21FPseoTeyR8ok7DGiF1lXJ
1Omsy4qFlfPqF8GC9nDpdB7lgUghTxzeyFrkoSgDc5RRfpu1A18nfqLbUlAg5FxdssldS+/LbQWR
4NIPefuSZ5JuuwWS0J64iYauLYezskcsD1NEzarDYmjCtiE3kLJ054bmTTgPLD+CUh45TBuRvcIB
DlYLZLInKDErUWYvl2TI4t6O/gjqtW0ViWAs4iojSyjwMq6cVmJlu2QxkcunBoQktDXrts/mdYIb
EeYqU2mYGihnh6kf+n7l0VQ3oZYFZFBqRj6JlO6KCILYBvtA3UyNzSHVYWotKrNE+ZTwqK4MjupF
lXG+FOlJvzQoltIMp8ZQ6kO4rj/EqdD4cFnwLMO5QeqYMhJElWV9iAeu3g5jBmBdqT6u6r7vIrBx
fFi2WR2EfKDBlZrNqV+S5XU7zfVmmiy+s42p3icpT18FSLibpTlPAkkgzgNybrDu03VSs+z5tCT1
iaysQVFeeisjyHhcxEUD/5ajjflY1htlx/pMwhXEm7q107Yy6XQ0LgG66FiRvu1xQFZDMVaHcz0t
R2wQMtQthzA41ni4aPxA7kRfoiiD6mvcocmveUVed4hClTyoGmhGtJNfNJQf0HycSzaacE5rEJdz
dR+JupGvkjHoX7Mc0ry0EnxY8ZlX5Rro87CdPJnfKTlVXbRMwGbyETXFStaDKMIy69OwSWf6fOYK
IJuXbDqvEr287i3BW15NJJ5kP9QvLK0CwO5mCm5wNttNgYhZZXYor2pj1PGE8ipqWrC1mA3LFFc0
afMIjSPtoqHK/cZUNlslU2C3DMjMEddJ9zLghrdhwznlYMSkfsEraoJoNgPuw7xM2DpFPscr3C2y
CvnYDHYNfEifTKUu16hf+timNX3Ja51AcYYG+SEojzRr19fDJs3L8lZAsnI5MEpvuur9NObQYlhY
cQe1SbqSVh7n44kHgIx1xvh5RwF8J5nIyCyBi4oCycsGl/rY+16FMhVVDrsYAMwNbZJrMXT6ua+z
6mh0Q3PkaxYkoeSofyPGcjrFpRcRH8wxb9NiW04ZiipM8zVtcRHNWo4RbtpmA27br2VA+tWyMDgr
J308FUOwxqVgh83sdxEEOMTbUQiURw2U5y5t1+v8TRFk2TqXxG8xG8sVGH5dho2f73hQ96fBVLDD
uZjrX+C6FDRNTJ+dk5q3m07J+rIgfFyVMjC3M6uWq3rMilXTVBtPSHHeS3bVtaYKUTCO8TJOEwoN
mWZAL5fgLurzDE6aQHr9CysYO+0VT49K2otoSfOxDicym0M+UzSGNdRwsyhYqD+uWWtfVmWF87Dt
gvykHNj4vJlF6456zzlZwQs8Juk0gBJMkZ4vLLMRbXuxKgMHkY1rksGWuH1JRonWSUqnl60L1CYx
algpDk0kSeqzgA1Yh7JOodINI+7qcpFOzDEUNZMgLEStXho5lefOJ3UT1SQwdjN6DOy0k/TOoDZd
s4J2KK7mxp4LzE1clKbBYW1cGiazrg85z10M0i9OGAq2M7QbbiiUew6ncsigksH4sBHJqNvYDG1x
MsxLd2uSxphoqXm6xAVrauiBjJCexam0ZDXppY/KtKjeF0GPz2ph+KtBV5yEHg/pyVBYWoS2JgWA
qRv6uOtFLVauEv35kNZkuyjnDkmZLuHkLDme4VcEhCm0bs/qme5Mu1+O2xKOGXQO0qOpFjjsBG7D
hNHrDvKASAVFFc1Bl0C0pSiPR1GkgLO8vEBMkBXjpoZ+bN0sxwBYd4bqarUAWznuqrTZumyorocp
BYOXaVy7YDj0XuuQqWY4SS00HWhGi+eNl+kK6sBzpCaXxTWjN9kwtq9Ry6cwW3r8xnYq2PpEXuEa
L5HKGxJCFQn50MAt40M76SmcXZlHVaWzrVicWaXD6OOk4sHWjrOOMa7oSQIUgYyjKwEQtIhSQL9w
4BD3A+jcRDPA/iW00cpNlrbmdPFZnsLjoVo3cqDP89zQC5qPy1lQzyPgl/ZQCJT6oq2T7rKFfpyP
cjINoSsRtFDRrA7B9t1rQ9sg9mObXE1Z050Ho8vayDrp1uVORJ3M5y0nWR9LK9qtbMd0RfM3EP0A
xSuS4pcM5wvQ/llAQEMIEhOcVvY07cQhBiEfoW65Voa0Ie28WpMuR1tcuSFKxqYwYdCi9gIIznsR
lO7tsFTt8WDa130ytb/IVt909QxUWwIGYsDfMec2Llv8NkHcvaCAC6sqLZcLmfurYEySdUYCe276
pbBhDWR6kzblFJakWiLcizHuW+hC9gQS61b78hSJTq+Y8M0qacr2WOmUr40r9DpNxqjssvaQSWtP
IQnZzBBg8zChM16XzZK+blWQHs6luWC0fFnMpo6HztdHSxXM0cSS6kTTst/5gI+bhN30Nt9xu0ms
NIE/gGyuqrK2v9hKiCMD5DHGrUi2mVpc3CxGrYKsC9ZTOxbhJEoNYDB1K1JWO6LZns5Z34ZV6680
GqYwp7w/QhrVc4hwoiKMbZaHWFiN1jJJYssC8Sqby6UK66DJTChxzcDdsI66PNWrqg/EaVZ4E+HF
DZuhDILNYmkNAaCUp5mayudTxut3dVWJjaymy94lfI2zBa1Nb8vX/ZgOmxFSnxVx48tGTwSaPDW/
KqzNT9s0HVddPuanaaB1jOzWsmo+KlCNDkkxorO298PGONdvcZOq0JfKxk1Qd0dLmdJ3o6Vo7UXW
RWkjgZz1anrF2KwhywrqSNbMHEGTt19Vhr61BR/iiRbLqvAjWDhOWigJuG1bZkuUcQtRERcTsKTA
Vmd69PUqb3m/ImPDnitH5SE2xTvcWX/lk4ZtAdGHo6T1UDbMcL5iPU9vxplnoWgqA31Qml91ou+v
20C4c22FfUMGFLKGV5u+VPTYj0kXw6RIGxKuh6NgwJXe2gpqCY5N9WquaQe6K5Y8LM1QvWda2pjO
dQeAsjE9lJkt2iLSmjMtTBOxFIIuCpJgFZi+OWpnYNNmSIa1xA7FoLIiMnXQAgX3ONSj2lCQaQjB
QcGIxgBEqfNRYHO+4lkbZrkiQD6nOQ7mol2XY55FtNP1xZQX6ba2gIVjmberGrrjkZaAPQJymDgr
Sncq8mmCxFT5INI2r9bYN806gAGDddCmNAkZEHsbjlk+nM5FY19IMYhjqNG061nQBexUHLVyVlWs
6eieY8vx8woY4DYAVneo8r6PZg8Zcdek6UUBOVMIC4yxV6oNoW3fmlBNalsEHVTjUY0BVBoUqmQ5
KZy9QTMSZ0XDhvNyyc6GCgj+ECy3rPFZJMv8VNlKh2Qk5L0zg4n6pprPF8mLNUFGvKF2Do4L5xYS
zlPPbYhE/yoZSHXSODPHhldnfhjeQk+gDlmHXld5PjwPelfEvSFBSGrhow6l47bAHeTrxOfn9eAg
bkMRPEQeX7OipmPYJqw/wgOxkJg3yQYRa8Dbp3xlWKKvRkyyVZHZdzkfl5Omg3pl5LJFRtJC84MN
ft7wxZS3A3CrtYephkNM6uzFmDkXEwKYKxGQlbBtof0YNWXD3rIhR+FYFsEqwaR8FXRdcqw6odZ5
IuYonbGA5mHSh2RK5+cwMnKj0nqO+8ViE7ZG3uRN7SLIm/BWG8Ze9hxS3qoUdYx7p8PclxkNrSgk
hI9seSt70Bau/RKmzKavnNYnOO+nrZKj24zd5M8KtVSvyspXEFBcEg81zY9G6IWvOjGjHKQlXooh
2cxu7A41M2Lj9NBe+z71K9ROZ65opiiowLh5r+tzkZb8HSqaK8LG6mSoZB3ZeWqjRU32SJeJWGey
k3EuLBnXk+j6kzZx3eWc+zHqS8gfo7GYVBHWk82PaTLnUZqa9wuCDktfBukKFwJFyzyURyiBumo4
VPW09tSQNSqnJc7KbOtwNaxqBXUsElAdpn3HoiLr8y3hbHk/ASM9CRKJV+OSnAaW+ksqcrOGFhOM
xcA4XNxh6W5pkrqINkEH7AA8D0pIvAwlNEheZDAeABM9gI6vpZ3GDWf1UZ+b5synIzkeiumtzts7
YzO5li1225G38xotGm30OJZH0+AEC4taDHcBjFdVUZC64VWmZ/O6UFl7y5v3WSsh1+QObUlStTGp
RBlJspS/pK6xMaGiP2qHkR3lzTS8WMgMIWQUlV+RRHfbJMPKhMKnYoNKzKJpl8vXJnVrqNslF+kI
4JWkS7G1vsouIbpOEamrJM7SPI2SOp9cSCVz68J58KQ8WOY8hC4UEEaX12+Tcpy2feMTqETlZuV7
a0CseD6iUt+0jOCjdtTJJi+a5goq0/L5XE26DE2GTuBXC6YnoyuyCAYWnF63tskRZOitGdcGMgwc
Ao0OII7y2k0hm9t8WInGQZONs5kVEU5blMKGmnqMOzI3wI6hBdfFblzCFlKQl26cqrWDSvWhzPMX
hku6cilQcLOoImJzXkRZvjRr5Jb8EGaGEAQOVV8tpZunEMjslEaQ4OU0IkU6r4Vv8ynkuMdzGGQG
r3prL6BmBR2BHEpM9Qx0UMq8Bho9iZiKBUcpqv4/ZefWHKeubu1fxC4Q55vvAuhzt8924txQjp0I
hEBCAiH067/R2XOtPZPsmtmralZqOrFNN+jwaoxnvM23uMxyU2e63gWsnW9szf2SNC7a8D4tA5BY
ZTJ2l3Ru38zgZqiI7bQfoJhtg9zbjC4Zi6D2IU+M+Xxawrze8yW6U4tQUGkUys+GyGffRKIcfUsK
V8+ttxFLbT/BHGnLPsZJWvjJ+H2B0fUmsD3eM8+sZY7qqxStbHZBQsPLDPX685CkHZYFVNph0feE
fZOUBru0jr7kUvabJR9IMYMcPQR+xw+pF5yoiD8NOhsOaa9l1Y7zswiC7sSj0OzzXusqHiO36fNs
ejXJnGS7tV6mjYwirL96iOLdktbxI7dxV/FwHneh5PPFAko7yrpdtw2Jmi8hRNeuWFSTVaM28kJ4
rTdprtvvJGvbG8+M2Q4nLVMlqPiOM0bpCZWB2AuZ5nsdUa9UUxId+975qGGn8BmSQv6WZoKcVJPo
S2xsepfnFIbNkmMUigx1+LwOcptoTFkcp8iWcjvdu7pN7uwadoVroOjEVM3XWiw+aWsiFG1dOL91
ZlCimHIbZYXFPXz0p7D1Cn+lyUcLV7ctUL+ou4FYbBhqxWkGdcOxnqm+YLNOSz+r09M4JbIthsBL
9zPp+sPg5YQU6Qh9Z4x1/dmljTiw1PiHTNDgJYDGtO1cZ3JUEs2MpdU4HJFBunxRNQhD1sppG/i5
3bTp1AvAp0tUiCFln/wsVI+BisYbOivU3JwtjpYWK5kocueppMhplzcFZUP7RsWK360S09Nqzai9
JHDBqtBx+z41zMPkafiuW4MA0qxwy63zPHUv6o6ceD3IJxbQDtXEsOIsaDq5GZvEnLpk8VlJ2TR3
VeryNC1cFwQfS8vVmdGl/+r3CaT5JrHszqzNMJS+k21y7qcBRUA2CnbW2QS3vxvnrKlS25JPUWvG
73ru1FSugRlOhGXYmC1LM6/wBlLfDUs7Y+vFifvsz6ADLyodPFIGS5zsx9FPP9YWBK3DuvidroJm
J9RhyT4II+yr1guaupzzwPhl3KnhJJMhhlKkvfHJo030kvN+evcHKaEW1pRlWMPgkS5Yqr7M2jeV
6w1e7sy89kxn8F5dlIYvPO/G71EU+V/wkNNCkzZXm4V4UTE3TMoKDiXNyjyZ+Fzo0AMGBLgw22oc
6aDfd2RfNyF5lFzpm7Xxwx47Y7sOBSUiujS6h1e1+JNGvRRBJK+a+YoF59Q+Dy4DMDmKHpxu9ON1
hbWJSy2Zz7YoMMdXvdo4L9rO4E85YcVbBot3EqT5bQi85BLPjYI8kjf1frWpfRY14f5u6df8yJRz
Y0GSuRsvdEj9sADr0+pHJhcAE7VP6S7tYZO2xjT60TDZBduoZ9G2Z97QVEaE/DH0B9odeFY3bTmZ
TIWV3ynVlq4fwmKt8wjKBsGsr2cWqkprmELYEBpAk/0Kni3P6v6ULpo/jhmbdnLubbyZ0hk3RK8a
tzQAbkRR/ssg2mKUsmALwwyVRa9h3XYajlchKdSNsk4df4SkQT9DhscJOvdktJ2Dxf8idKqP0M/Z
Nu8Zf/EtM12Rx/CZuCemXT2s07te5ukmWO16TGI2t6ccdu8NBFn8+k4D1HFXxzKbcoxTnOjrixUY
mCUAfYB4+SxfkwGVSc4YvaRgc7f1aNg+qxPYuEO60q+BR9k5XhmYBgMm2GxUAuGpZA0OSJsOoqUp
pZ9PovLNKh7TXlpWtrpb+2pqZ4xGWsfwKXWG/1Vh3Z5nSOMvUATatlStVFgsuLZvIo/HJ7YM0zsz
NUkh0YXem0eAZcYiHJ+gano43K0iqdqsC9MChPPyrPxQfRpzCBZdMGQvODMkN2lIrSt4l1+ESlAf
jFwn2OQHLylSjfUKtinq8ZpcqQku6bxlDQMtpmNS+tZDXTlhIb3BPJj60kKc7Uo2czCMYbBSXRFZ
wzyY0cyb7uZ08T9L3rVZyScQgFCwMLKUYdFLBoV+KOoxxIMYWQxTQvkcD7Nj8mRa4LnhqnT9AMIC
+y7E4P62Bd1ajSZrLjnP+V0+DTXfBjV01cKzmPQOzxsCaL/aDQiGtTkCEItfwrHHINCJfOVkSj6S
sGHnRlICGXJdsDz4E6jHyYvSvuA4mQ9wiVq2wmPwMXm4uHIqTLpormIe509N42HIpzlGoCdHPIRh
hnO01dEM2sqwOHTFQDLgVyYP+j00quXZy1q29wE43IYwDB5hj84lXzBwsS3UlyZN+OMap+NTl2eN
PraxTj9w2Fn6SpgJcwM96LEq0dB5gFQ9gcpsAk63Qx1N2VZENRGlg474ma+OoM4SkugDEinNA7ai
Maky1dXskKwz26sspepMMT/6coHF8aXhGNod3KubocPsXGPRbYXkWHW7lX6GO4XbmQZkHW4Xna0o
OhrqNj4cI7b9YVzPANC+S58KshG1wXKfyBBDeGTX+T1JHHRusivmPay6215hlhiH7GEgm6BbsN7j
Ivil+bp84mEOWXjJiXqcwnWBFVWzacuuK/OADWCbO2vPflzTMh+EfBjawcI5Cia7QVGPHahL8M9Q
nP0dYcN6SfxM4R6A+73TaS3iLx1XvMURskkgokJXvypUeEj4eINpJ4YGhyHV90lWroQl/LaZrNmN
0ygOvifFIReef5xcg2eBTU4mJR4wRO5U6XAbW/xZNa7D2r74bX3L4wRrZOtCrHNxLbCI+KMXvuBI
6e84k2MVU695UBjft6Pt6suCeAq6+MZm79EAZplFTV32wuEmraTtp1NqhF6rdBigtA5eVnvHtff5
WgiBAUdMHEalWZnZEQLPtRq6EcW2D5V018CuOcMwdVnBwg4ryYBm4QyOKQfePM3jk5UB5uKgkvzW
SGMq3IdkX4+5V3Zhr8ZqUULBEdHxUcBPoEWYASsigYyfIozuXae9nqIuE/Ebx4aCKjlw417S5cJ6
pc0ZVii2rCkBZDxEoP9QPLB9blm4n5mNt4zGGCoGDm0pMzgfywDCsfCbdXmO/ClB3aiwSeFjF8A3
hit/RKHlsQJlDwbvxHJ4lI3MSFMuKceGieqQnHCMn2/X0UzFIpvIFo3WwPiZDe6gUd3O6BNUZIMf
FMmAvcHzLBBoab3jPC/6CGkC7yZuwlqXkMa9veUjSsA+NVjjvUFrLFVTHNH/BtX+SrL9hYv9dyjr
XchVtRS044/M1r+//H+Xf31Wxo8A3P/8/bU5w/98tfsmrn0z9T9+05Po8d+v33J9Nf/+Rbj6X6/u
Gmf76YvfgnX/Cpf9Ep37OS/5yz/+33J114ZM/6bqfsvV/dpy4ppX+9HC6UeqLkBXJzSwyXNEutDj
Hv1q/pWqi/8rQ5IOWDMoTD8CZIWr/JWqi/FDCSIMqHKAWQO9B8fyV6ouSv+LAErOAMSHcYCfj/+T
VN0viNKVOUfYDwwyuJ8rgHXlA/8OO6d1L8PJoWBZa5pSWDHDQospqn0GmdnG6pLksQXdMOjD3+7R
X0Pp7+Thz6ROer0y7grJwOogFAKL/Ocro8qCcUdRdmjd97AqATd8HRM4LhsaynWu8iXJp8MMFeab
7mccQ/758sEv6RtcPyQJ4olhTlIQ5j/SOX9751OkpZYJE5BDUxzlHcMhtMwSLXZC2/x5WgP+LcJm
Qiog+EHZTjIQu0n70e6fX8gvnN31dYB6yxJAV2CTMUh+vg/Gh/41rh4rIbbFJz/sms9ROC/HuYE/
/Yc3/QsSeb0WpJFrgzHkKENEHH6+llzkAq5VM9ADdWSesnrNqhgbrneZQoJ7bkRs7/757f0+wPD2
oIth9/KDK+P+8yVB61tUBKwrJ8exIAMmi1GgTwaaztR6dqds6wNXcNr/+s8X/t/uawQXGmEOREfR
+vSXC0OcWIkMOkiLtUpucCKs2TG0Hlf/F17499Ec+T5yelf2GQDjb08RR8DZdoqXHec44Pf6g0XY
trYOFVpogm7rrQ4yPbiL4Q/z6H+5wVhBMHMBleONxr+MHzkDEl2xBQJfSeKTuerO1AR+xSn7gLGW
H7rruPrne3t9aH9DBa/jKEc9EiRRhicapb8Ay9b5c8JRqeKYEPtf40BgpDKsVH+4zO+PEHFjrJ1x
CqwPYMAv6SpEBMBDS8vLJcbyUHgdOMQaFeyHG5pe/WFu/AgQ//ymcPtwmThG9BkB3F/eFOSpbhgJ
6lOU++wlNX1Cyz7w5x3stxnYg0yirpp403QFm0OEVJdpmlCEpRa6mxhiH7bPsIx/eFm/3wPwmFgl
AcYiDwkc/edh3GWoV6d6FeXcjOF68usexf6Ud8ulbZv8P16LsOEEWBEBgCIJ/uvF3OoDmkaNBLVv
iU/T6Le7mIZNU+ho+VOM6PcxdN3cALtnWBmuCPrPbyzBCsQwR0QJdSXfhWzBGOqlpPIPicDfZyYK
dQScc2ApiBzHv9zAqQ6upzho8WoZzIWtHt+5ZYkr7sZZFMDW6buP89hTj3gE+8O1f19v0wDDF5kX
bK3YbH5Zg6ZB08lKvMcmJdjd5tatBXFJS8uEMNJdZkmw9fyncxM5j+gaX0rS7PdJMwYZ0CAAtmVD
nL1Dlpe/YOXNqn++ym+rTuJH4NWxk2DZA554/fe/7Z44Pjrm8I5hWgfg6iMcuOsxg6PQzjXs8kw+
Bpi8f8DEf8DZP01RrK1pip6y14mKq17v99+uikSw8UJj5zLjeZOf6pDCOeyR5O00NPq9hzAV3Zku
48tmEDMG1MoT+tGC89lDS3P5gflQXfcdvC/3h0f9Y2789NrwoBPEG66f+hX9Xs+Eosun1QAWcLAf
dkiu4JTDkpg2RUAMgC3opyckLZq7uqd5uTI3gC41FNPYdd/aNB9NGdt4FJssnNs/zevfJkHqXz9o
I0TvBtw6JDp/vnHGti5jYe/KKWDZJzWZ/osDDJ6ATebtvWOD519a7mFgok5EGRg4ZXGkc1fFAAXi
pzhdhj2ZU5NWIFvJMU3rZdlEaoaxrDk4xko6iSW5Q8zZbhSbzYikw4IkNh5jYqtVDt2HUBhMpSGd
cdvVZtOyXQaE+0rpIRJWRHKFduFT61+WxGbfTB8Mdq9rZOK2Vox82UqS4fvISvJ0Q+AoHOmaz+2W
XueW8hllcKksXkQ+Tw9WBe2dH9bDlvRt1xT+Yvl7GvD1igH2YJds39Aywj2pi9Yz9k50zpuLxobZ
iSDICIJPGlREk+uz7pUlzN60fmj/FHP/9blgVUcdn18/BQUZFfz583OxvLNNbwQ8vBtugOeUId9E
lQB488/T9bpb4Ff9bXxGyNFm2RWOR8ovAD/5yzrILFCZHKZIQaI2aSDEeQAZArsKXRK/NaJwSjdw
Q4N243wmp4pN4V3dKmBmfm10oScVnhNL45tkoHK4QrDNndNuiyYV59DCL48QaoPxsrCoxJ5WgyXv
3ViFmHjNpundVLqh5zuy9PAm6tqp7TK1Xxwxnlf0AFtLjcTqRsiFb1or/bdFr3thR/bZV4jkAgno
lsc2MsP1aL9mRYa7qYFIEANtNnCsSsbx/roktlt4ftG+rlN5NzqSmTOwFYZju0jUjk1+bRGfabD2
UyDdR6wHadUMkbIAxFNgRbwFk7qplyy9X6SKLx1vStJdLZO58XxV1TkMxJ3XyWTXNKvdRmkMBwc2
n/sU0vYgIxm6Nzz0oIx0EpNqbCzX0L8QBC00dh619XhvnpBwg/3igAdr2aXFPK3sPoB1DpoFr2Ld
gGj2EoRUMu/o92CIWMz1fe2v8mGM0u6RkKb/FukZJGLejDotAh5rOIiS2R3coVs46WO4UzxTsvC1
zr8rGSiBqebFn2sz2LUU4O8h14UwlqZQhzMkIjvfQRQa74PY8AM+WrI9D2MdH+GBbROVZ1sV2vCE
m+/fDGukSiCmbNdmsw5L5BcntaHDGE17OO3fmnr9Av0KkOY0L/lnhRH10HixLMQ8j10h2kXAfA3C
18kfg/2SZ9Ahef0SDwu5U34AXdqRj4DRAVRvlgGcd16wlIgZrNtc8dwHi5CSy4rA7Knv4/hB5uBR
CjfTBOkO6EcFLqa+2zUVWSk8lKY7k81Bd8Nr+Y7Q+mPLdFbMiizrztjehUXkuLvyhgHo026gu5oS
spVM+veEIVfB/NhWHvDegrbuXS0G9VgMQ1SbFh0GYOQ9pFxOG2jU467Oe9eBILFiFwmWlQkG4lRh
1dJxCXAiPDHPSzba86YjPj9p6jdD3dV12bYqfQooe2pIPdEjDi380EEOb6p+aPWOAMBiGzet/BOY
C4c72QFzAdBHsY14cLctF/NdD857x0FzVtCP3IXOiT3imJ1gcrevJgRFCxbwsQ5B4Ux8KcY5RKjA
vSgWvzCcHAvc1bhQHuBwW9vNgn0c1FUeFKRZZAWgr9uiE0oQb5zJ4w/CcjdC/QOvWulwsLdSaFPD
7KTwvbqwLSmIl03LLTIonVUINdPo3tjAuwUEBQVhkmVNaFiauHkeEOY5pDl9lFAy72fQrh+NSWBl
Cn5mk37K25hWSU8wTOM3gOtvXao4gyfcmS+odj7yCJub9cxXZcfoM1tdivEcRQfrSFca0z/YnN56
qxhO/hh5n1jtQMYAwEL85zVwH2ponzOafzQLBD6XrcfVh3dSI7gB3nyTTno3umCscpBiG6ujV0pz
U/KY3AaehtMUyy0b3HOYTrbsfXuiib0MtAZykIhnhHvDXbx23+c1rmRGXvNYfvWb9jmPl7hIEpGU
/Txmpab2zc/TmRWdXN9R3z3Y0D1BbPS3nob+QQIP+qaUQymGHsFCTc8SY4w3dWFU8DDW8KcabLxn
0YPRB7FTEGOTUglGkcIKbnm04gk5Y8uG0TPKT17UHPBrKxNSLWL1bvopWmAFAlFEpCXEFfz4aJPG
r0i2XB1+gc4Cg1eONBQ3QwB1Fvz7UkyhTHEWCpEO6LxiCNkTXZIdSh2HAiEeNxbzZG65D2SFPpIQ
cygbxG23+mU+LT0q4fZb1jTRAdVbnFUIjUSwMIL4o0PhIQvWe/Zj4vH0OZ6C4YhOA/IcCSfLaIBI
L+H5LNbL9540tx2I0tJ4xD4i5TKVQT88+6s5uVSpjcqvhwzazmgbcaWO3QHVxMXpq/c2Lt+0C2TF
lxyUBelPJtCfh64+asXrHbI1Q+FFSJNEEIsg5uSIZdmwogqYlzSZvkFK7jnFR/wiXhbASWB9+oRm
DtCR9fzMpmDrxfSeo/4qoFLYgsfLfceyd5qAg8UaS8/eiKYP0mveNaFthchAsB/g0xWpoj1EdB1X
OenoBcbuO2nUcWy67JhPoSgsIO3Mm5sC126/43jYlBEH7pKtovmY4PmeFI/7bRahmUsUT/zZ1SMe
CmmQ3pCIbV0zcVigg6bqaLd1nb9D1byTCygRjIlvpM8dRh1EjVmvgGb7ITsouT40QbQPFvPYD/KM
ZjoPg7bss7XjfUvbuPSaFL05ZPYerJxuRMPDgzOKQM9a2SZpa4Cso9rU3Kqimdobh9X5QY3mAQhG
A87R7hJAbJGwl3AcG4z36FnAeKiB8sK/p3esa46IEZ+dNfekQThnns0NibqbLpVPNXpzFfjY3WyP
9k7f0epGFJC5zw1FhAMtM86GzHGx0EYUkQe4A4DkiodCwhMCJcDPyHLqBLxF0RMCiGc5Z5qi7ZMA
ZktMeqi1vQ8HjP5tgBsJsw0PvJ9eU2o0SIJo52HBGaG+N90NoMG+CP2kIPkwPINMfsfJpikipRcP
WTCBDCSEP4xFh9AQTdebUa/HSeVuE875KxZweCut+1KbttWgr7GJhwlDneLRcwAs5BJZLgvCQRJm
br5HZCwHv0r6AvAQCJ+2FsUAlLRQbkJXL7HW5YC4v8nbzeh3uyZryjBa8T1T+9CRHDt5jEZASvZv
i5enZeeGD7/1Jtj/Tb7N5qnIoqEp+qhBiyBw6QPq6HJZ6qdkGM8JR8qgJoko+ly+0SU4GZrb267u
5n1Mo6BiADpBpXqfjEzaC+/XtJxlfSMAwG8CCAy87w4+f6pTuq+XtUKScBONwan1m0vasA28MezG
wzCXS+35xdiNoprqEBGm8aM1zXuStgd6vbcwy55iXw0Ic0bpYYmR+NG9wk/0kOEU4UHVwYIpQEjt
5DV+sHC2jRW5y0BFxv7jGEf11o56lyChVePUtrC5DGDJodLY+rlDEK+TFRSND8LNUbfi5HxvpxA8
Kry5ywsde1v4kFuTZndQlZ/9vv5g6B8ST/EGyhFo43YDE+xxiftbp2NeuL4DD++qMVye0dQFSzd2
WC2CTWSiaDsRhXBOxu+gn/KtRVM4wOLhUo4hopT10NaoOPE40E2gEgPTN4wtKNgTXcAWQyCoXuBd
YRS0Q7iDW7cWdFGP46g3yvPkNoOehijateDxxIs/ZTDSrX/myIgRmt5EPeSmxHqnQExAV/1uOiZo
cIYhBWpJcHryonbYiRg5EcTohr7wkvxLC7VnU3erum4FcYUmVHfryk4uG86wOw3YXfGewhEv0wUW
qMhQkaOa/pT1412aLcPt7JIGqQS06vIzbN39FclDPiBca++5xankiWb512SWkIvSg/HHhyzxntCR
pZw0BEKbRN/bNDM4hoY4uqXpFx8MAShWhJCWFHmZOXSXNiNDSbAJoMQ2r5DX3+YJ4ZRapXKTDNlT
AlS3aAKyFQN3O+ssO2Z9+NTR7BE+egpZY7yHf3OfUitu0NsO4JRwX6LFO6pJEkBHM9I5YfqAwBTq
Bl2DBqXyzutaXuoaDjxL0gOKtN3KYr3NrYphesS8gmh+29YmLbVIxi3slns0WvvaIWpUrF5zC4cb
9Ra6e9kig3+NHgH3oE2w+ENHAtAsX7RP+nJc5YcIl/tA5tFBZmv47AVTDzR6gttY07WcA22PZkHU
HC2GKo9Qs40p67tiXBE4zZrxjfUzWhrKS4sN7Dg6r65CnHoq7FdISEML7C4Yd+5kW/OK6Ct85X7F
OodyxGEJPaf5lf3tg2QAXCTevamzRyRvphJJcMRtkNLV7XFBKrOQPct3UkzYddYU9Hu0dGWg5FIA
OyVgRAPkqohTGxYmgEpVB/qd9S+j0/s0s1jOsLKAJ003a+8NZx4zV0D3qNw8PINL+ubiMbvzqW4u
fjauR5GOZNu3eMyIR3gbniz0EhownF19aBaCOEHovZoBF064t8v7FDMoW+rdgF4sLBu2mV4BR0zo
w9bqclnpIU3VDqtZ5U9g87QNz+jVdC9mwoGLj2e0nNvk8YpczjrE2LxQ5HSIlMx5+iSYjUpkpO9G
P/68DvltPsNb7oFqIl8OlD/LbMXnZcOoRtLfew7Qq+Y0ZgK5efowBuKhn9e26Fz76huAjwPmnYsj
5LGELYUmRxXnR+fsJhvlxfponyhxgsFWDQADEQlPpNtoVkh12A10jAN3U4CNRQ83WSxIUCbZsJ6J
Av8zmvzQ9vV9EA20NKm9BifrQy77bdgvLwgtZ2iHGCAFiEOt7TKclIPvk7TXuQt6H+moZJPyVOYA
nGGsAY4nPs6swoQZzqgEWbWRLUuy9Ral5hJMfP6MA+P0mCMGjGiu73V9Ba+7warCWI1IOHpQuRvA
LGv3kLQK2/Q65Vzv4840lxHRvXsLqPm7FgaLnwe8QRZj2IY3hCsBNaudIu9YW2g+JdhT8gElJ37x
TG/3nt8sN1OY0GkXgER7kTWTt7LN/Lr0g9bj2zaeyV0tvRqbdWDq5ADAjG+mmHRZhSmVjZUPTgtJ
x+AJLTnm4DzHU/qUyKm5Qz6EVjPoe0fqpzxb7wMo/F+tRSpozICSLrJk69dQudslVYDtR8KOCV05
9vqGMb7F58lNrxY3CCNMA0urkQ6nUWPuY9Ijnwk9ywNg5bPmUnv0yUbX5oF43dbyB0QiC+7mO0Lz
ewjBSNKpBXm+PL5FjBHSxyrYhVivq0ta6xpdBFh3C2ZwI1gKLkr4JXAZNB0Zo68jAJxNT+rlgCYq
Emu7WCL8kIuRWsHYLWOFXQbhsaMLGd0MiRW34hr2ms0n9MsRhR79+Uml5HUAJJ2mLUQ4PkAKl4gg
AKnwcOaoA7RaYu7U5hMq/bT51HRoLlEECknhHmtJwTVSR2vGH3tJP5MeExZjQ6DrGN5T5Al0JOFT
WKDqGx0g0mHKIBwEOHjSsQHnYtRS9XTYp9ogDj8+tHN4OznRVo0l9Qn2+lfRMbGjyBc8ImvTm/Ns
5+EN5zL6dRxUdoeOi+PWthl/oJJA2W0tsggTGkuoZXmAQFmtNDs2aDt5Z40WJfIy607M6N2IgBFO
UuDQzgAS40dM8Det7F2Lav52yBUTBcKT3YYN1nvGQRiKaw1j53GdlDtgW0TcAxvrk+xxxuPOsbs0
ndcjgNdPzh+8Iz529o6G7FOE53AS174HTZq7Fy/pMRBQtOmN1pn/zAVO9HMDyn5ppv45dxAQkraP
HwNK8RaSAN0R4WQe7DTmlY2T5U66vHnPsjR5jxFDfJl5HBZ8il7GACn3pu05mlF4qMNjyy6ALA1K
CbjoRYsWlWy0tshXcsqUmdFQIY7B7uiN3wQw8bV9R2jjgscCB21Rb3C2eaVieb+MYnmTDdQnzJht
b/MRWlvUnGCPDBs1yv5ghmkGtsz7fWtqCUg7Ns+hXWtWqjz5TIKJAHqPZsDRDjho3gdACRBf7vK+
A/Sdb1pIQ0U0rmQfDkCmrmiuAa2dVf7qHhPTopsAgl9H52uzxQTsihbZriKNUcioTKOz6/KdhcN2
zcJ6w1ErlnwmZNOCeKy4WDXbrWZMxCNVfu9VPUnUZUL3gKUIQ+M/RzFCrITIFr1Gc/YKkWSFoJKg
jRQM+uBEWotMR0agn3nrXDbTfId2q1DG4oQfTFcP1YQ+J7wYlTVb40u9X2WcVrZfkJdFAtc7iDVh
NwrZnWNLI28pEGsSW5GEtAR6RB9Tv4svA5vPXk/6KkEfjlc+tc3roBlyroFeVlhuqf9Gmk5t0ewx
/IaGjwFMAvSvLGbaqrc8Z010ZrqONvDREe9kSgfv8qo047w0MjQgmVGoYO5QJEVIwzAg1zjPANt2
K8pFdDhIwq10s4GAlKVIhGBJi9DvBJ09EJ0t5ggDcr8qBaXCg2qN+b3EM4KyLH9zwE8THE5cg7Sd
RoipPqLFpRIHhN4bhH59aLvHYAra6Ns0LQazd5pVjV4WyJx+Yfidy+cQiGx4E3RTSL/mBJnLs+/Q
U+Gw9LOmGx+2wsv/Z+88luxGtiz7LzVHGgCHQwxqcrUILRhiAmMEg5AO4Q79O/Up/WO9Lp+ozHxV
nVbWkx70JNOMZJBXAI5z9tl7HaO6X1MJn9MOx3VlrXJwRPaahwSzyJmqn8Rabzv7to0FUYYp8Gta
ID/JHm3l+R+JSvy7C70xOQS/xgm6LUx+pDydPQqKyhyIzzXhfTlQ5J28aAgEgA0ClIe6U91L7Zdc
VFXh8wvTMIm8I6vGlB8hJLDy0yXprtfp3AuRro1LJvM06rlUN6L1prsSn6Teid4Wh3QYfEKUMgUY
0KM7omdrNdsfqoXloJQd1l+daxnvdh58T21z4AqSUZkkEQPOx5p2eqp7YMgLKI/1lPq2tWV4qUjX
hTZOtmBoouIksrgLtzmq6kZb7oZ2e+8s1j3EGhTZsP1QQbAX7khOqXmAbzC+1jnyc+R8WmOOUGhu
ddHsBm3wJnYNx00EbWhAYr5fkFs3oUmdM9/2W0pVmw79V9jZyxawxfJmymzjhaiRs8GGVyxod3Rc
6A1bTLGECafR38w5gsuliU93HlkOWs13kkE6Wdu+xdgoMc6OLj6+RLEXQmH6RxaFh8Ea352k829q
n6xnEU27ZEjaW37Ee0QyL55E1MtvttPkh15OH2Hn8ehOl+DQUm1vaaEubGaMtaea10oMM4BLGSFT
bo2GUVGsCFlE5R6LYO3fj2UZBps8Im2YTNqf9wYPfbqqmnniFvFbJa76wK4+Em9M2nUBz8I7tfBg
BFrDZdy6c0Y3Hw+5yWjoPdIEISbIjr6gDgTtCX0jzBPPLaN9XUMDusrafK63bRNKEhG6yaqtGFs/
OFeZRZymrlygHFwwodmJYZjsM5kcS97G/RD4B7fOrGDrWVgM4mqRxTWeXds/j40tsJiOiBMHZ3Dd
ZRNPHa87CFpsY3hGmMLi5kjGHeF0t7inYp6SJ+hWpbgqJpujwB8s/jtzCuFlJsXVbURDxpICJr7S
XhR3u6mKTLpLScXZnC4EGQguFbW4Us4yi8dCjNo5R50EhWtn5TIeQiWLhoTar2NiCPNevQ++T1DV
MyJX11hMg2pjjz0phZVoErOsIl/Z1nXkN9DP+ZtjBAydlmenCyVqpm5vE4/c3colKH+SteKR6BXm
lmt46XZ6EJ21FRgVxm99VEVboSecl5GVmoOyaANLXMrxHaAnfcBHNl5mPt/azlxiu42JNqTbcLhR
d94shOqPzOJ+RsHywiOVJosC/NxqMd9yeHfnzPPP1RCC60gjf49d4eL8GNFyhOz2yq3hMy1pvTaW
9qB3RNRGlTce4acT87wM3+eJuRZ0mF786MPc2jEzj1/jyjXORVZLX5XJSM6ZEVMSXb7W+QEJmtoS
a/R8VekmpajLuBakEe25DARCUFr60Y2a5ungZqGh6YpySRtSxdu4LuYc4M1M5a5MZZ4uY5UdtDv/
ddKXTBAM9+qztYp522t5lcRF8TElznxvgR6+H0w2Qr4IC70OrCU5Lrb92LsVnh9pZzvsGT5CThlg
6C0N3IQ2MiSUe/eUcUS0p4mGbO/25RdAq3xTRHH76GqXrgZBzuOdzMtI+6dJpSXjY8r45L3IqnFj
l5HZwAas1iWRYWdl1xaf6Zw1VLMz8taibe+wGJGdKiee7gI61buA624dueIFUImbrZnUuh8lKgKD
s6ADN5N48zNJouhbWoj6vnCCVzEi7IyOCrdqGuL7OO4b4tbhfKd0bHMy1OU6cKvmOtQ6QKzvwlsi
HGOMlMf3ZM9lwXTSFMMRvkG5D/0i+hh7/NLNMNZXzliZGxFDfwhQKOm+oXSwJIHTrk2/kRUU56Dp
PzRAtC1Wv2OQxdPVPGGz54nR3URdIE7YixomTLr5HmRFFm+c1p23BJUuGmkuhnrHNFFsS9nG4IUC
AfjASpOeoGPVOmAAIEuti9Gfv7dBkY8Y4S2Xtj/P7iIGd6+pN3evYxnymBD2vcXfdC2cxb/tBZMh
CoyK+DiT42gDy6C4GSlFdsaqhh+ehFtRLam5s3R/yuHrWYxSxuCAoIBqJbVAKHJgV6brol7EW9pi
G+/msN2Keq5uCPHZBx3gA1iFmCsvqIi82KvcLrc+Rp2Eg2dJ39OYyLSV1naM7XuCndY1Dedq2GPk
aiZ04tTt8Jy5Z9J7PhAmHz92qlzyxY20UffHxOFWCcONK8LgkjyiHcBRuWcgGTHUS2N3n5YuPXtg
EeFMxgqooWeTbbIG/RHMubghUv/V21VEuqhdjvQ0yTqo4w5qgLLsY6Xq6dj6FKKyiOTZydCy4sWW
ew9gprWCIOXdT24wvjWmcaNNPLTzNURj+VAlI5WHbkogPlV4g4ATroo6PgxyIUe1gNy0+wIYzvSA
J8R6mkn+3mumYpSvWb3j+r+gXQh0taBeXowjL51bLMUxkVyJq2mqg4c4wwEQ1nl5jPQQHZq8j/HJ
k+CFUbHJQ7s+ccseC6hab7jpULUTtEc79/W95ZG4TSn76WhNXjz2YnReR+kmN5LkEc9mN0XH8d1b
d4q+FewUwT+jVL7vpZNt7BpvAXa8dB1R4NPbGfdQkF4AulP0d0vTkw1WZcz1n0ZfAlzDD1VUX2Ve
jWvdQnYYcje4aWuvBeba40ANTM+/w0yPYTccSEbi63B0UwqbvDzNgdmFpYOf3pE7r8VjH1fDUfqQ
bYJJnlwwE2sRZM06quc34+b5FiPJs1LFp+ywmdSWWjkzXA5Z2Ve1jFqPcgG/YOxa1EStX4ChcFW3
s9SlvgH3AOOnaghTmumqoBs3q2UCRtI6FTyr8mGgch5Clfmb2tBOgObBWoHt9lRPNhernGmZE2XN
6dnoNttFw5Cc8Xl0fBGcidEY8QBWaFjlsDwu9lhvwLib7cBFTLrHYKWyo23Se0+BnX8o/GI72JnJ
hoEgGxUy57lzigNSe35S0fzeGDBQIZ/NFwEfJtdizLy1L+bnJWxG2ETZiGVQmWVWq2wK05O1qOgl
VrFCsAzmjJ9w8guaCyDLJoxpDPqRJ9kK0Aa4Bou2uh5G62kyTXdy+3E+JzyeVzolgB+hpiHCT+bW
tCGCUlDqNWPi9BwWQQV/ksB0WDZo6MjOsxfaezRFmhDarnUVCpx/ETnMvFXNU2aTFC84VLdVqeSu
5im4AxiWb2dLBZsG7eU6gT+5q22FJJgBmnJMAHwLSMsqlYl8sGNWXyxz3z4TnBm/K5TKV8u3jvNs
nUi+2i75qrq+QsVe251+z3qp7vpeRmc/V5c1AdIBlGyZ5zj0nLNu7fCqTtr2B+Kxfc6sNjkDEBrg
00DJJK5n3+LwsuIt5xlTB8ZkDH2Sai27XB2aGRNhFF5qxnohuTqJYjuXVbRzXUt2zC1kd9f7lXVD
/Lk+JzT+T43VhHcxjtNt6aCFuckyLQRzyvrBdpvvoTAVy2d4HO7MPNSHoKlB73lzvu6mufuIOqb8
JabqFc0dx7Nyz/5E63U9I3Nf+ABMhmG9tM56QOqFk4LUeCkZmQDVA2Aep9jEcFf3aCbOKRhLa5XG
vINKY8DKR5TNXVEac/KnKWpWep7DU110gBqoyd4B5cTTgbs6etQ1bJN13qhpkwZEW5lkWjWpUhBf
Kiu77Yxd7aCCudviTeBuy6TWL7GmxET7gOKyGeyhAMDbO/YZpqV3StBU3DWx8uDZS1z7ZxrO0aHT
1GREiT37uZG+uR89z2I1cu9e6yrQp6VbXvI2VNcTLda9yKU+gaioHywFSuiSBRVHP2h7jYzuQvFk
eUO0EdVAZ29P8zXSfrmVNIb2akDGr4+lX3HK+0PioF8n4Jg3VkfCyvc7Uni1bKrPWVRpD3NoiZ/T
tit+iiKOmKlYPAvglpbrrrO5bExEPhbGUG0Tw62z/MltZjb64Ipzw01Wt5Ia2DHnzgC25ECjZivl
ggeMvhEeRRI4O9MtAXrCgpHTR2Eu5h7WZEq38ATAQTIQwhkHRlSEty2CXo6BxtHONw9PBcVT7ien
sKoIPne9Lw5uhdBgNyrrYKnVjDy8aZD1Kh0aZ147Xp982V0+MBcNsGk1aXFyReV8CDPCsYsWzgfJ
To0yFkCpYEmvknKoruvRil/cZflIpypkIs/su5CcY3Bqr4oimG7EZBe74MLwZjR46ZK9+ocXjsfO
buIVCdPrOujfoGpaqInEwAFkpZC0Mhlu28kraGyaRqk1rqvqVuKYSraY0Dj1qLYPoG/bVUbo+jJX
ytt14sb13klUC1l0hgZBrWIFWJBCbzX4wScyXrbT8OyMhHOX9pW5LvOBEF9Z2IyviChgyfZXtoO7
Jdcy2qWzVkeXpmEtpvAzChJMDpgp96p1upfcchJCfjHR1ZK1CCT+3ZYbCCMEza4FKG1KSKzP+Ijw
452LKZ/wnsIE3C0EcXZFOiMeg9OsrLRrNgtTDOsc2Yt6Gmp6z42vxtDhN6trcqrLXRg1AlV+Tqzl
xLnKjDZgekwFhejFfNRjGLRSXHzhdsq6/GiSihqd37O3hkOaAbICTVn2WFRoSJLD4Ati19Ieh22C
sWSH/Gf162r0HkbGjDsiFMyHAg8T1iTfByGlxcP/cvW5MjjQYXWvS5WNROubksIhrOCnGqt5Fb1k
oNrUXvDKBhK8gpAS1HUXy/wMf5nXQdEXM/OiXyZDP2ys4cIkRdJkWRAaaF/VyzFDgP1L0+W/WC5x
6fi2TVYrpPcN/2T/rlmT5g26/rudfgn1DGVT+T7EKQ45xBhKBM6sS9fZBfFxHsMO4gZ2sY3fGU1A
JqILPkBBY89YO1UYXDkNp7uIiSTVWD5BgFw60bubBtaX9aW6meFM0ddq/Jt/+H+U+/uvw3q/z+r9
X0YD/x/M/Tk2Run/Pvh3qKsfvf5u/rFa/hL8+/Ujf9unZ4XiNygPkFbJfbK8hu1p/4j+WWH0m2Bn
EEETGyuoJN7yz+yfE/x2yfIQiiCX54bBZVHX37N/jvsbMcLosszBv0Sa+Av/EXrEL/dXG/WcP8YT
uN1dRnAg8t3L6/N5OVy/v7PT4/Hqy7Tw/R3R8nkLqmzlyYrch53fC65O+JTTpo9pvWUIaKB9AfDn
n5ZEucdhsvTWYR8Nll6xU85fsfv/xPHmpZFu9C6Ado8MV0Da6I8vLQvM6HLzJGQ1nPgN1EKMIqsK
Sp5GiAKPElLFlmZcESFf7BInXMTd4NOrECe25sclm0GGiN48Welg5MrUxtt4FjSlBrr8ncvuraux
IX54l2MTalYGiNfAPF+5H5mf290GJF785bIagkF0qnGJY9J0rizP03+R3/oTJf7XWyXe5EWCbwBD
yZ9PCZNqgRd9inFiWv7TVPUY4+N4StdUSsEBSnr2mDnWcgytgtLP6rM3JRtivmZOQ3a2cOJeW52b
4yGQzj6Mo/BHyBe/7pNm+7uL++/Xz+8Tm87lvPpPC/mvVwrJ3uHq/PU/8ac8Vhq27gCSJt2DfZnu
sAmoZ7TFrSa4f5LA7W8HPYfPUzpp8P2Dd7tETXgEdUazUXeIBnHvTkfY1NnZX+Zx9xev7o8Gd14d
DnfSRCREbOCrxFL+eMlQpfhlCNdw1zSme6y7doLwY4fr0WF4RAhg+GbPxa1Xthj7WEp4Jc3o/MU+
n9D9l1sKeu8l6khCxQ449v90S1WmJnsJNm8XGN8qr6uJovKUqLDZ5l7xmuRes8FKM69NmUNklYDF
aJYLcL7PS6+zDcKLcy5wrW8NKIorS/Z7ux3HtRgWBqrJUD+Mpmrgolvzwa/ZvARNxr0TmRz3TIGz
dZO/z0Y76Eh2/q2WM9MWkhffDFFvMBDDvhzhhmtrfEr9tLluQbbAyXKXYeU7ffaUijGFy5O4Q7Wn
HPieS+rQTYl8tEPXkZiCBipXP+7TZxgx5d7W9lXmFmgv4+Atu4hMPGnHORmOtY7wgiZzR7dlZAj9
E8VizuNO8DIu1LWSeQJNqr2NnPwJDNa0MZZwHdZJeZ+jr8r30Cla1vXEmCyc7sLHSrBW6mUKuJcJ
g2xZHsmMuUlH9UXv7KzpKuQ6K/l8x44hUNBAzFkNUZt9s/NuXsWJPx6WSbXvka+9G0uVtJX4ZPad
28fbJtbZEcx8fbDQBr7HoVnTpFVXYYji215YcT2mPcAEJl9Rv+qjMvUNj1+1MVMrr6puyPcMcvwH
R+Zq07A6ZsuYMd2ns1NdsXE1/UK8K6DTt8PRsZpHgRkT6ukAtELoXUiYZm/38/IalHWzVTWIA9ge
epONzCdXAC+id3TfN4zwdwt9frseeimglcFbC8PhKRunptxcuhVwK1b4MymbPD3jivVvWETCNjrj
XNb+UMLCTlQY5Ao++9lk003ipsiZlnbVoz83QA8qx98TZ8j2rKN5nFVTg3Ru8ZqZpL34KrGNJ1EP
VSSPLiYQZpZsp8DSqmprC45q2kxune5aZ3KO8WiyL4cNf2s22ZQQxsK3ealzXJPjGwx+64tyDiTr
ZNI7Ker3KQVk59d8yNhQx62f+/GejOKnRfvWxhM443LUtzHdJwKlu6YzlGvKLlZQDHiG8gTION0J
/h7Qr8SZzCbjQlJmgqfHgCpt8/syluauMOEGUkN/LItFrLkbY1wxcfejKOWdhM2yH9v0Bq8B2JIy
C7+sJfikfWXf55hUcNVCQBAZ0N8+yvjG3Eyv3ZrONE5jTISucc8ovOlPoWdzw1lD74U5130bly5Z
1U7hQ3+ph0MGy/ayh1E7m9QDKaJHLbdWE33xqCZmI5NuzTU53jZzseyYAnVPID2hENatd9cKMLPz
4mwjFjagUkh84ZkziyvZ6gIodZXZW54a07uCmvchoEUe8wESJjMX772phLeaI2IdsYLnvu7LAhJx
lkTpQbL6oXaj5WZyQrVn7O/fhi3NZjO/JJfWmvNOXpnGSQ6wCeIdnBHvmxaLwRgXn5a4XE41If77
YgrYVaLgutcRBKyFlUV5PIN2p+/MD0WUXxzseZhdmtK0/0kyIXt3mbUxGylddVsyLDqQOAx28F6T
tZjzI9DIcuMkS74nfhTRRuRT89JXuTjmauR2K71TzxT0py2X8ab2cHpjscJ5XsflzBoAVLa7CK7G
OvDd1xwrMJ6VgBEJxxgD/XZlQ7I5pb4atqoQxXnGT3QTLon/Qh+IoNQCBDwzg/LwUGdvJiI4r+Gh
IJ60N16SsMtyoLmhA6pOTtB6G5w90RNCryw4d50H414YSq4xO99nc8iKXTCgqJ0JtrBMMvZeEL+o
g+yl9nzETYe2BCl+6Jf73CPX0yV42Vde5ZBaWlqomUGnT7YwyKBZyMxCR0AdIxcOuJVgCs278r7N
jNq0gUqPyiE4NeZO9gwL3/7ZJMt4Hbnqo1ii7BxIuOFebMmnKS/RHZPIPTpj/pN4wyNkJJx4Uf+6
/KqoUgx+u1QpZGvmqyi6rAuoMfxftwGe6koP8S2rlKCzdt9yrw5xa/mPPKbSkwBfvx11j9UMSB7a
RnPy9XiV++YWG6jYslj2prl00HDAycVkWh+DRkGbR/G8aLrB2UuWUzzY99UFe5XhmVrV/tgx1sYb
cz/IAlHbZxAqpmza2Jjxd3Eef1S0T5vUxDzuWr88JHNC+GBoXjSIuu9O2zbPmQtdnl0NEOvEoGmX
mINnASmypfTyc+UjBAsvFQcmLeQmqNAhog/p0Uvb4N4jOAY+pyV4U1ZEeeFSrIhYebfsnGjpkz2u
b5580HGqoTjXVHzPc1Q95qkKfjDnuNZd9kz2dFo7c3zXDliddVHmP2cQu9eV56vrnP0ph3CS1Tro
YiaqBDflF87J8meQ9ONNO7TJRjcQjDFfTisAxPbdlEeN2RaWpeDFtvZFnbaaPDgSxZlIqicdxxf7
rdEWYPAN4dWQ1D0ZNFSI8Kxx1lpbqLp+tWoH0t/bIoZxs+8GiGL0plhrxeOcBTolKRaXVcwUsk03
RLUhO7LchHBgKR0G3H0j1CexNbu8hjU2BmefqTWIvJCNsj+UCHJgj7LFZ2FzAdWHKoIStm+gYBWP
TRWoKycue86niDzC4Muuu2E0VQPUweCHRcVx7eRo2wyudu4o9Hjfg8NHA88m3lsTGHFeSH9fO8zN
f/Z6jrJ1lKbjo1tTX7H1TuIKCHWzN8xDr2RkppuAdarwcWmmC3brxjB8gyQfrkgeY5NZ3Nm8YLN1
nnvdFHtvGMqbpgo5dC9AryBT0Xcs0YIBUy22VR6i1KfDQgSvS9CutuD9WGMx2EkH4ZFV0aJPvW2/
zKWLxpcgRGuB9hkjuzY4oAeSJJpRLhYuAHNE2OoAqyJggfw5KDxMqMrrPYJtfnLXp1mxG2aWK3DK
2OeFGd618IVzVWKke4MmTKvSMbMGXB4M9bxN04yzCbMZxqup8Uj7dDhoLGXHJ5Q2khO+Z6pjU/nj
o2DfJFI7g9mVaw9IV5njHrTXzx98AtRpfUU8UwwkNWqylacUYiKPMWSGzp2cHUGT4aMBQnhir7CD
rhVn2Z3rxuKlxi7wTq0ttvyR5cMS7BTC6I/vB205+BJVl144yMZ7DNT4qKHP0ndV31Sra3KW2UvG
57Zm/foKP9hNYckXA0l9vUALRSOF90w0HUZ5YR6GdsCJCzoPDGOwEDdqySVVNqqvS2TrIeaUZeeb
y3yCJtapq0MTDzFD86Tc5FaJFsdyT7IrXS2ZcKRdnG+9oB/UVYNPdiXjOGWtRcHqlOsU6457n+GT
Q+POdPGDzBB2ZMrLHzqx2rMdshKhYrBDUsYtX9OItJZvLNzaQbbOpN88WbVvrVi91J6aIeJ8B5Jz
C3kAT1LHADifQbQADJ97/FnYvogjtJAlcub1IMSWmUU+rlt9H8fRfLDMZmbEWvpA7VsDVkzPP8o8
f5uKwZyYZV10wRrUc8b6jHc/q2mAF6K0GyxQ7vc8LtVxdtvkuvP5svEmPSetls/C6GXHJPLaVFPz
6gwUB9VEtbDx4Rh8t7oUU7bHQPO5CjnW1sZPx26daR8bduWnExYLtwQ80qg7m6UUN9y/6rqZmI6t
e15+smrQNTaWowSfXyKpbfzwpyoif6PG7kTmeq+KwmYqbJP9iPQkrgtK5G0q2+62ZRDISi7vIiAj
VuCZxKfPdIetET8yovk4y8lOG4JRSrDJe1UgEL5HpbI3wM3v4THzI1VBSMDOq/il8HBJAYcJOwDM
3DSkX9XtXDesOcJLSqbLX6VBCzU3R30Lh8FaJ1mkrsJWU32CX2wFozPnQkH1GuurHHpCL/i+eO5y
ysVV9zOb2Am1aoIhjA6973UBnqkOLgNrt2sWKpuEbAWRM1wKc9HuE6dbzCU9bK75zH9WNkDOdTTL
g6gNu1qERXTDwzZKdn00Ij1aMuruI1vdE6KGslyEL0yP2CBsWopJob8nhiVtRHADoP9N/ET+gNRZ
4TCnCKrn0F1alnPJYn5NMu7KVRl5rFFgE/HOL8vpgxNl2Q+GFOs82uRBR/690sH51IyXyQE9qgGf
ekw4gDfYtsnJQ2JAOPIKLCBQgCi8LJ6v4MVX8PkBeOdB/q0c03wtW0pOiu/higBQeqCkK86eTnB3
4OF6glp0hI12pZ0WyiDbZPF7qHkbNz7NXK7r6rlZasY9U8DOxDw1EoewZ4nHbiqyFzx9JKAqzwYB
MGlXn3EfcMi3nObR7MibKffcNWBesTWEQN544qSsIxncvW5YclRng73xWOn23e71N7YdBjc+ZKQP
VShzVsjvWwmvmpLVHJMyf/QssABxOrRyb5c5grwW+WdHrfySTuG4y8gZfKOwtc51hDO8UcPI0nWj
bxew0wwwMx64vLIiPTZdJrytqS4y+1K7nza7Fxh5z024U9oPBoaHXXf0ysC58gVDRRY71ecsB7b8
Sz75/xLv09x8/fu/fdYQqfX88EUOs/q9Xut6SIv/vcT7vHx8tX1muv/1H/W//NjfZN5A/AaWJ/Ch
c/q29PzLZnsSo92//xsUN7BvErAbcDdkW9/9p8jryd8kv8C3ha/UdthO/E+RVwS/8UjEIwsVTUCG
C8L/ich7EUr/U7PzozDwLoIx1jopeIV/3vDcmdRnYFOmBxVnZFOtrt1PVjvuCR1SqxjXfRoT0d/9
7jP6L5TCC7vnj/8oWqYH+8bDJQDW7E8qmADvFYDDzA5sEvOJuEEXbZk1ofpd+uCYUyFyyutCuAnW
4TIlcjmk5eT8BaPmj3CNy1uHryB8R6IL8jX/mVIlxon5UmnnhzZVx6wWxBRtrJcLFh7O4XflLk/A
Uj7/z2+dFZN8dX9694ErAG0wkSe6gvrP7/9OVs/0jB8NdWrP9H187qW5mglkzQ+D9NqF70FM937X
x+U59rX8kdUN0nQ7MyaipWI6V+TT/Kk5Dr33gSLiJcmDZjxk+SJ8tNUql1t2ieMpY4Mne3tTmbvl
oywwol0501Duu3ap8FSq6maINCQZYKXQua3evwuEJGdaML1j8s8utRpJbzzHWUH6CIPxC0cnK2Ka
yzJsh/2DG767NseGFHE25dOIqb1PFgS2ChcODAe74wHoE+l5hgRSfRVNAdhjgTebGP+4YLQ6Vv2Y
fDHLuHiyRXmwxkJu8iaJ9u5SYP7t76IxfSnmjsa5pKfDBhs3oEG6R02a+Dg7bnNrL4UgI08LizHE
sESwegw1S8cSauND3LhoJbYDuA5GCQGS3N1heSr2QTuXOzMtt367gHpKrf6N0PFHG8evVomEwhCO
6Fcj7I0FY5ZGAJI6+09+lmPRlTiZLfiZg0suzpCLOkkylx+4y9BxcTe1F6QutP7qqwHv+BkO8LY9
EKz2Axb4FxXk7HqwxHmSTQ8Tm2gk1gnYqREmEj879KWo1HXPyPHWC3BszIowl9Na89fSNp05jhEN
KJ4EkHEbdu4k5V0/WYYMVtGxCbQf5M+6lCyA9cu2yM/84fF2FJ101nE6d3wps++9TilphRXDAXaB
whMYg9tUKh2tu6Jg70RTV5b3pienKFZsCVHtg5sto36UfFETa6AH1rxGlmFNZxug/Mgqck9+4c3Z
2ouqodt23GghRcyMsrhMY0PMt3IDNryhwq1lxgj3nPRR9xRHdf+QFrkiz2Mt0qwJUqVHpxZdsk1d
G/jMBDGW3G6Yu9WelCCxnqatgge3SPEMBHUXVcdpIHCyK3TrfEas/nsul2q2d/icIvYm1DpkVSPc
VnvtDH3JGqs6xy4FiMrxb70xnHNvJTyyRVRN6WXVrlfMwwfX8Rg0FNcJu98qezC72C062HyjhDwz
UzE/FLi8Wf7m59U71TnA+SlvLttW6KudvZel80Pvx51FmLNymqehw6V5bn4FS1RZaASSvqsyGurE
DcmlhEKuB+pgb52HqV/tpi6vWUPSE/bFRFakT2Nk0RHhXtHuL6c+7D4PEf7IxjlSRLUA9v6YJSy/
2olGoxjlLLUgLFICa2DXaNifuiRR9pHNAYr3hQf2NqiTweMFGIWsoUSIb8jO3W4L7ZulJjr0vfkt
71PfXI1DHT1PfiHKx2nBqr6htAifWhb4fMOyLh4jSdt9k1f9RFCVxROXRH8G1WasdFa8cUOTEE4Y
zycvg2gHvWPjDp0RDQdFL5JadZ1XDGUg9rvMIoY0N/5jz84q/7Nw2e2ztZExArSzS43vlW6v8CJ4
5ji4weSRi6/ASqOLu+XGVyD0n2LN9shsNE161pouBJGnrBA8CKAyISc9hXSVRssOzuJ4xsSUPkjC
MnJn+RjTaFuiOd3JRlewtwtn3pCZE4QrgJoTCdZz/0wyV+PTzd3+EbJIeGn9mhInZieKhbilyqsz
N62Ir8ZMx8VW5tPy4E3diIZOl1bRck5RfeMCk29XPDfGU0vGKt+AEdVf1OpSb1qdOrdxK+WwB9oi
l83MAfRpY90v9gNx5adZe4760bjSxxA54J5oy04bHKpiDLaBFwzfXfZdhCedM3VY+SGy8CoRdsMq
TpXPcA9UtWycsmh9NsUG6jMQZXRfOwFsLd+OCIc3FfuVUj+YvpclUhKJipJ1RUXWtYgWAWgm9h48
SbrHO6uyJ1w6Xpqei1ApklKCFWErIWcWd7XZxYo4jebALYRPC6gZi6DoGaTea7wJ/X2pOROunYYF
dtc6jllA4l0GrgfTZs24dn2ToQSOVbm32qCmA5+tjMg+W2fRZLrc824KDdwSvbia72DdNLdWV8M9
qRssKUfp2REPBpvYDHuOuHBwvxg+aos0V73vs36c1p2c2pFFjnNMwtHWV3qodXLXYUBEH2Zvyh5Y
/fjOuZncuiXbphCUyvIklU3bojvzCmbk2E4sBVrV+LjK/03dmS3HjaXX+oUMBzZm3OaAnJgkk6RE
ijcIUqIwTxvYADZeyA/iFzsfqiKOq8s+7uNLR3RXdIekEhMJYP/DWt9CLTjUb21QzC1utaG7eKP0
1lDNrHnJE5i1nBa5Sdxnj+URnttHp0qzhBgpUEovfr/IQ6JE8AQyo082YBYfS9u8Q6Yu7ytTtuNr
mFszBnUJCiQagkZ9A0RkPLazqeC54FF5RBaOG1qQR0JkggNtctd5K5DWQO5j7UhQ1iVDc1WSz+hq
dc95uhY+o2cRLWqbfhytoFlnPyVojg8OSJ5+R29ICx3r8peL+djflSUbogOJsg15laRIZCdpClMy
16j79Dy3ruYXh3GLVN/aFbT4wX1HUMFTSBFN3l4gCUKaxsEeIofxFWsBZwCoqx3CrEnBlZIA5mYh
xxp3ZXwJqQL7E0uamLqAdvyXms3xDqsC/gKFUYL0C9G5V07sKdx3vfI/2mJgeK77pTe4ycVi3rOd
ib9UMJrVRWXNHOz6TmCv96QyO7YnIV0wRfj0leuR0IPSTMhDG0eoKTtLUcBuSDwnGKxlEoTgXSIo
JGLkqx5pj8dejT9xyz+kraCPU4HcW3YbvIc9cBAtXgfHxusNxclsfVAD+A92fSiHqPBWAbUYzlNM
hysQeOWbriMLyPPL2dz2NujujWnU7rgp05bgkLIPPgLVxxtEuuo30mUGdFPKaG5qnOPICvJcE+y6
azpG4FCjxL1Nhu2X51cSWkYXfzPCsviBWBXqAOeffWk74hZAsI3FnZOW4teQVt3ZsEFBtWHHSZ3Z
SWShz3/3EbJ/y932aZKrn68qZiOqYmqESYxPS9jfU5CSRdmWd7Ftv7NdYWJRrU+c0Ur8iQPTOhVa
xxxhCrs08ui6bEgOaN6xLY3mUSWJv9OAJNn2DvqYmgOrBwCEe2Sy6+rCQDFN2Cf5YdUDZRBcDwIa
I1b8T3KA0ogERCBOJIvdCq9d6M+7OCjOrqgPBVuJSMM93wVljYfeP46Oe3EA8O6UM70hdoEvkk0D
mdfMLR0ypjYOWuO9PcvwWk1aRYIR6ZHXw2+FDffg+vK9R5g5JHl8NP3wu9lhfPPg1cxiBFUU99We
rc2Z3xOf2a+3PxOreEOua5KIVFuHAtU1moujTPuoDysgEZCCQCreYjlSNRkuyuyeDD3P4ZhKRX5e
ABdurMFkHtEW2cbVFb5yX27BGXrnmPn8lkSZR/R2lEdDA505JbGv8wQQtcUumNVbbsrraiJ+zFzi
Y40nasujBCYeSVEEkjPKprZ9pHBnIDeMTJSFNSCtaw33YxDpdLG62nvBqed9wKFM78eie0f/6T4S
cT7cKTzw+7bxy7PhEPRiK5bzbvwi2LBu4tGTrNUJHtL+G1Deq5RBdaQLGj5aiAEntwKLV8FYbtzG
PWNLS9liB8vnWCwH8n4QXqY/LOWJ3ZTHO0/iWcJN1YBle0NZzVOEjA4q6tIeWrkGaVnDFQwHOY5z
9lqP6VNgMDcc2/kUY7A62E5YXEPzV4AbpEdktSHFHH2Pemmlx0HHv+vcp0ax9Z3q3lv9fX0gXqlc
NMlFE3dfXc3eG1PX7/kqepxBVLlt3B7gG857xaSVYyjZVIrbXA8X9hEpTNXSJsm+sp+cqmouVuDc
QI092SlCjWqxwExPdfDpTrgZMcX4URB0F+5R9eLJ4g5Cyh1BafVdmpErPeVX9rHVPixawk5MmF1J
4epTPxTeyYX1u7dH8hKNMVLDqHdymSKMlKx706KDPlcmE0ZDyY7ceTIsfcA7AeMUKS0E8c7/qVEf
vwWojV8SW3rUjWEJc8K37lMfchDLN9+5T1NQrcS1wDOuPHErDb/YG/GMcgilLSM7ttuB6OsDAW72
L3To2fcqo5Yykyy4U+CFdkaIZjPG3laO1bJvw7Y9u0t5RnrCHWrH6tZK5Z+R9r+YoREccdv6P2YB
n8VDbMVgtPH39egPEc73s0NICFNXA68VA98jZr5k75uIEzAYJGzPdVp9LK35rLvJeUF0y/Vla8VK
A8sSORkv0hfJE5unmLdYSdFr+SUic3BstZ01O13E33MmggCNs0hXOSKSpp7clCeSsYDWg/cjsbwY
HlgoL3ZQ0Xy1NeiJLMyuFboc1mX2YeKrgYVBtFyDeHTve2rXCN2BFcJJIPAR7WDPiAfhhLzqIeds
rMYAHxYSkWZgc+63scDnLvTCsljHtkC6ZYwfMO+GW5609gNKL9QlJDduHNtILsjtu2iY8wsNJ9Yr
PRvgrXJEbraq3U/fn4koHcIPx12Nj5taJUF+P0E46pj31+m4U506Cc9kEZDOFOTlcJrDdQEnO/fV
52u+jj7QeZbK9TU1WpI/CNzA3WMnVSS0oQ4dXrNthxrhhfz6u4mx7pYw0XorReHslpFqYFni4kni
LDh7lbfzmg6ybMvYYjMyOXiwiUo6VibJrhrIBI9mXF9YSb2iyxp+E7dFwVIoEwsjjiTectOd3dgW
kSVZf8Xl8lN5vCvHxjz5g3OsTfuwtHBgS5rCTTvKcE8sPKZ32CXnsuZ27edGLzuzJh2YYYI9wG8a
WSs8p+6IjwTgW2DPjw6aX7s/GexzgAPN7NK9p2xAkp/tQQoyLj7QnyHeQHAgPWNv4qJMKpTLftGx
sulc7MVDTKpRgopXexUbjDijfEaLZKUC3IFuO5YyGGhXck+5xm8go0k9bLSLxzwXJahncpj3zZTa
UT4kZqN/ikkk4SNj+28DZr5xj6zcnRl2L/yu4DqZprKCvemOUt3CVlCLlrgWU02flDWj/0Y8jlXJ
D4jGBCIdZ5ah3nAKSyXZUAhwKVmFsxjl3HxYFheKyQEJdoXgGPKjBsNrdX2SlUD+NF5ZtauW0QQt
SZc420aUxqEMrjk+Jy9qRNm8Jz3S+bhzrMhOTRboQSmDCFGP2HVTTAyYk/RbpFS43q2fHLrDNkTl
9iy7fMw2TWhjy8kMHfnOjB0zrNYM9eZ300KRqEquae9330Td7heINEASmgepjHPeYUTPjZjNRufQ
wC65swtJdOUFk/PC4Dv8MQdCotnn1uwylqym26mjBNVSQREciSvDYbZ2Y+ZbhVz0zKMooyQt/FuG
y+46LT09I76xYzOZgBgTDyNhY2JInlwD4OPgXeSyRiwuncnzpDE9rA4d+rHhBhXe5uP0KFKCBRnp
NmYhbq98A4+VRUfvBOsyfwhrXfwQBsSKIfaKqHP8poNtgSQHEGGW4U2GYkFmXp/m5c5gYrlsmCQx
kdAd6rbd4vrGvGHgSC0hwtY64a9JD24GwWnXkqP9yrI2zneJCxjP4qvdIQRJNs4qskkw13zDM+dv
slTOZM/ikgeRfQ/Bsjhh2PnqKnQj2uq3rhzJUnMGPLHBPp11d7LrftoHcY4MFcrVzVmm+Nj0MiHb
Vw7fiExDNlZSa7CBuy8EXceGcvW3MDTZi2h3+zsg0+hlDeMpy2z7gMvX3fW8hqKpTK9TUBmRFKy+
hVmfy7QsD+FIaYvTu/R3WKUYZWEt84ECsnAyiSQiG7PXz509ex+GgRgNUZGNxIEgVJb+4lB7hgLK
Zr22NtIWoSY4HlJ/AwVx1W5PjBKxV/Jg5t3NnnqOebXYkCDG30OtarbtSXMafKfbIw/rT46jj3kt
5lszQdTMeNQf0qzzTlmBxbr1WhRphIp589G3beOqegUgaGKQ8Yi0iMjtmrvilRFNvIdc1B2NqgbF
jqZpZ+R+gLTEj1+oFcm48jJuestoEIJYT55jjnixiurWkFdCwRPP5zI2hBHZeFJ2rle18Ge9Ksps
IN2+gd8hyMuB+9kYE3QqUBevSDpxomPwi89W6wSH0gmRdSNM9w8TMZ93CRlIIMly95nVNPA2s8/5
fKOEmVc3ZNencvyBIIpE04I/4uYh0iJfMLrbu1NxbQzffawU9bAMx+7ZEUzwJm2EhEanRcRYAyYJ
7wOxq8w2Pzh45BipCaKrrG7fAjbDajd8KtMhN4Fh7TFXDc2BUS07dyabXdAi/sppMS45tuCdMt30
MJi0II4wgdgMRKcZ4cLLHyPSKx37Kv9Jq8T1ctzgvM93oq5781gUwpNv2ZzaPDEx0CK/7e81LfYd
sVg+QtOAsDU6/HeW3saydZMZ5jBCn02hBnqkriQiap45C9O027Psno+CSfQ4CXmO3XqOyVRMjO/a
rBeurt/gjTS6rb8szgEhaHcWcdVsB8dR34ae5pccK/ELlNnvpKdIZlpcuxANqvG5xT8IYVYSilLo
nda+uhKBaSMBWPecHqVEPcWM9XQSZQ5IcIIS3lg4rOQLsuqkpsgXjAWo4ziBgyz2DwC2rLsK09Yx
xgdG4i9m9GGpm5MszTlCc6se5sT2QGeXkEw4QL/rJMvufel+KXytSIid8uB7gjKEWvtnOw5jVNqG
vCeOeN7lZr/sfYKSN+5gogFkF3Sb4uGNSdQBDM1OhVR1bpCcHVSoG1ON047cYUYPsn7CMF+fMD4a
Yi9cCpiNnLSMaHuQ9rrrPpkNfPc0GPAPZOeD18269IixfODDDj8qS86nsArSO2akcLdgBZ00vIdH
U8XFdulCkvhQZpGvUinwQz4sOTelCpwKvy02gZL2J94L40ASCkzHpgHTj4S16X8xilp+FoXrnYOQ
oUpQcSwIAmO2fUr6fOx5xkPeGHCjSiSBJuOrigN+SF8YA8CUZ9OwXdLWPeETBUxRVRfmjAQNVs6a
ihzcA1a44rMMsROnWKYMfRq6Hsl8nCGnIGnpNaDeyPdkx0IXb4HPjpsZH8RNx90aVMlGnZJ3RIbb
9aeK92g3W8+MrettnMtvKun8KK25OpM132M1VSQadAcAp+wgHPc2mxN3dOou3arxNPtrKuL2s7Nw
YyOZE6m7tYFAoB33wzzij5vvTBD68Z0ku6U8UIS0R2b8/qnDSSFx+ldgcKjWxcVkInz2mrxOTq6f
COutCKfd4iMMB4me/KKw0B84XDmzzHXLFLpWtY8Hb1+q+XXMoaUO8x1DEJDnlgUCps7buwYm0T5w
Qf5WvUshrO1mBeCUpfmQNpTBkR+mu84VPi2OhaO0NyAqLZb5CSq3jmIQBl/arnrOYnQBDDXreyRw
1ktMZOnZVzHdU25n+WYCGXuL+2DZFnh5ifyz5s08juiRF2qBLUB2eUIZ8ty6LX5h2871c91aLbfN
Im6NC/e/9w0OYBiH9qEaV362dob8yTGIGt8l2UTXOuTDkWgDDNDhxEprFkxJS9NpHmejbF4F59vG
Ypo8b5A3UaQTmrmv+jHZDzggAXvY6QvzFxWV1HDbybDjS6ZpwfoqbV7JRvSvLJTCMzIy60nXuPzX
idGN+Q5O9LzvztpF+7wpa08d/cwOD2UQOreRU+2l4XOjUZV5caRcJRy2Zf1RTvn8ZIXWO4FfxQ9v
jdnZTj2wESiM62WppBbvCwoMZsVZzbHCT0SzMrj6fRjl8iqKwNvAqxc9RaOsfmri2KNlDALuD9pT
qLSsbfLePtJjB0yomwyhrp0Yd4LARogOznhX5Hb8ii5Fbemb0Og0eII3HkyEl0H5zSHMyamKGWEe
uRfDbVJNiBALwHWMh/1F635fYTlPPtysucK7WRFact7XWRfSZxQeM6ZNyvHER29spx2YdzZqOWTA
WqdXE/ftSgowk3iLVTD9rWYkJOWWaprZG6aRAc994JDIYLeEdePHILt6DYjZ5Aoqow6R/WC1LQqP
uOAEMPJeQbB81qpfjmUIC0Fi3IsSlH555DFIuddTV7/brYUUmvOXN9OMPPKB+PJPVm/+GkXd2CsS
1LoHXkb5TywSI3a/kPaPrivT75MhWQywe7E2vZEL7MSmP54TahrsNIa5H5CwfAV1mJpPBRPHHfPL
5QXuB2Vsvs7WLS/cTQ6wsaZ7Hk18uOVq0dTpfT6u/VT41CrWljGy/nSpXzLpv4fyA65nex2m7hik
MdzkmDt8N8zOhXfjlsl2cR7wdbozYbH1wgSYPe8hYB7KZC8/T34M4KGM73TO9tlLXHpedeEDb1zS
GZEepjdpdTrKTYBl3oKGTBFEERBcu/EbB+Jn/egaNTsMrNF6SO8TrAhqxqgyQ9A/jsp6mmf2X530
Vv7usk177Ojkb/+owrDeFR5HRebaG3dh+8isgvTbZZ/ACTDGVkVTWPLr/DdsGXOzSj5ZUBhxhx2I
VKL3MDqa8yye9oSx+c8+XSAesPnBNMi3D1D0keQx7sZi3DlTSyyIuh+J++Ww6X9De35c6CS2FtX8
zWBTDA3vZLn5ldhHsIpZx+Q83XbtXBylNsH4TcFFlGrcxVb7Q5jlpx0ED662mFB690j0ul2Q+L/t
HOGCcgLnqciq5AbX64rt/WeZyGnb8iZlSOJtWts/VK1a9h0ZtLuA5NpzydG0X5iSIZWj4x2El10y
1xFbOveE2j31d6yE0ysWgG6mpWKFUWO3RhmPwpmxX7KoO6bVGYKJxP65uIzeC+Na1Pmtspm+SFTV
25h9NPLsiguZmBWGCGDVVdW/cn2OekwvQtqvdgj1ces4nX+RvEIOVHxQfFq2T/k8Z9dgktMrD0K4
CUWd4VkauUMXZ2a/MXgTWEHgzDDJCCsBAhQkPMrafqB/RWuaO5qtD2NapJQtObLJzi+Eee9Q2DDz
FRgNqiZHTVETGyJU/GG0lbVf5xPozsd35Sj79/r+2ioTbkfMBkaei9YI6acW6rDHFO/fcEWF7s+r
cdCbTtKZaOymzvKcB7/UDeUb2vNnB7eHprhTHpALuIN5f+7rBrg7O6IM9qg7mr9BHIvNvwwEBBCa
obJjSvpT+QM55xjF6Bvbt/9eifI3Lxr6lyB0mSmu9lJ2b0QH/KMOJYfwgQ8sTY42RuJbiXvnaULy
2tEie4xJ5qA2/Y0QI1c8U4oZdIcCYNhWQxj/qFVjPaBVcAxM/mXpYy9z3empZjPebxFgmARIEA1c
7iV5TPl+rCYfqlQIGAElwgwIlwyqH6SEMFdS9og6BIaH2Ld8+9afLuv/kXDt/y+T9KH9qp8H+fU1
XD/a/wWpowF24f+3Mi2SH/W//9vHX0Vp6x/4U5MW/ivol5DWDsXX+tWveYR/atIMF0+yz8rED+jl
Aip6+/+K0lzxr0iWTIRp3DPC9v4iSnMEfmUEVYGDopwm1fP+J6K0v7kkHdzNqN5sj4cExRzpR/94
ZxadG8u4Be/l8d4pjiA7lu9gSsJzLasefAM16T+J5/pPfyMzLgvlqUXYp8ml+duzAJwTdU3Ts3Kr
JSlLqQuaeJkmwQZnlrKNoBcvt798Hf+FCO5viWB8LvdP+Rtfxfofnwv9Vx0YlA3KRRNa9ewtaFLz
UWMj7uc4h1hrLfDEk9bfe76H2rxEEP4GttFg6ZA4v2dblp8TSK9mm2CkeSXtASLPf//j/aMwcP3p
8EQw8SWb07Fxqv7NzGvDqSVnxgaCw+SUwJ269zTgo957cMWa5/hHaFztgrL5J7I8sX7u/1AH8jfj
duYeQpTHnUZiGnftX69Lpjyf1yoCYT26RrNtGMoektJeYJriCjOR6pkKqKxnyQdMzND+ukwBhi2d
3sDZmoBOYjRGosiTC9jT+PN1Aqcg+Wr+q2/tbybn9afDVy8cz+Eh4elY1X1/Ue85swM/wSM1vo2b
2doYtvAepdMz9ZeY8ehRqwwWhTSCmqmM1N7B8lPGmFB8Vta30b8zvcpulSIM5Zr2WWKwAkWu9E9/
zPAfRZaEmnm2ZVomwlMBv8L0/iayrAI071B78fi4sXvKeMHu+TT5pShKk5pZ/mqgRu5ZR8jvaTLB
c65ztG4oiYcHGdTlWpm5P7whxY1LidTfjNnHEglwztrQ5DLwQsDkvtmwiNJdm6XoZfrRFR9KhvDN
82mEg1egYD50SVimnCbGsDxOOiznmxNm4nOJG885tlaM0nFDeVkXhFtjQt0YYWPbt5yUJAt44mBn
9aZqEIFtrCxtQpLYkxV3W5LPnT+m3pTNaFXrOsfCWzjw+ni5Je5mHDx/eOaUhzneMvL49A2F2EJm
ndGfVGkMOGVclAzD2JI9i1jLR7guEFJu3Zx7ziAaRJ6kansLIGodawSLvh9vzGYw4GdLAMdbxNdA
Duphmj8SMqPQ/9QhD4MHUz270xmGww0gUSjDnsm/cYH1TvaUOTotoMfKusleJxBaCrfa5n6fXZ3F
d+SVKCdQRxbCGtiGc2klW6MAlwmcvECPZ0qHSzk0xIscunBebaMLBdWmGrN8PmjDND8TD6fKBv4P
vzFxKwVvkjXbBmQ1hpI4gffO2CctX8Z+6C9BP9kGs5A01w/YhVyQYyvyFt0uPtgwARVQsr6cNq6E
LlsJNRNfFC7+p6klhFA81PSDlMfzI/YF3tNLbLpU0MOM681ILSazQc8rrW0C82fAHrGI8jCMryA7
nQg/MW6PKhlRtxtujS6jCZftoqZh3M86USdnIcwE3Yoyt7j6qPtjFGm3JbADJLETMSk6o8Jc+trb
9JUQNzz/+B/jvGCvL3I3nF+UMzKhlHZDSkmVogVMgBI+MtOrJRvyoX41eLOMx9hOvbWxh6bnGiDU
COhJpltQOJnGX5esihpJvNQeM2Nz6ghYItxtEGe7DD6qyqjoSY2m+FgGx7B+tl4sox5f0S+kYi5h
L17Bq0raUKf2rqq7Pb2guuhlJaUOyy8qe5wNaugPdmaNP9lW5VdT5uaLPxDqtoUkgItwXObhCBXb
vodYU50ST/WvrlT2zh7InwK+VqGzgnQI/qaJXLb564AEGjkNTLJna4BUpTDg+4RFykqqdh3uXRpe
EWGvi4luDeC51xPU5iUJJEK3LLZeBXhCd0Pg7WrVHXN5lC62NRLw7CASpv/lIYV4MXIn/N2hbNPb
gT8fktRdEuiOp0swR/SzMwYlFtkFUFuntluct337nDsGSr9uqPPXojGLXSYDZhzUy4CBBF83Zbou
EpR/Segy8+l5fy2TXs6+Vu6zs+TuZzbr+kHO1rz1QC6T0lczisqGBscIneemJSjo0roWb5Wm8+xx
2wxFPkSINV0ZlcpBGdIJ46uB8HXt/HmhNW8ZbiAFSc+To5kMI60qfjc9oedLbJNDolNjxC00GcXj
LIkZOcx+w7Iik8uTWbS4J/PAuRTQCtGBAle9QoBX4QUQG+CmcQUEqgF6dW+Zct9OWR9ua5OTC8Yk
JE8DaVA7DNMb3Rk3a+yBwKQ39KNeEWYUkLZ4yDE8se7AWLYf3cG6Fcky7LgyqwImcLY4Vd3vHZ0q
/jHNQhpPlwFrQVqjQHRk0RZ3eXDM0wR+v5qc7AySTkONIDILolzpsMkx9SFPG6vdsHAmMhE9wjMn
f/kZeJl9ZZrAnKOa4/g2iGVKd3YIwn2deXRPlQlA+2gsSt0Ak7PzIR7Qu7hjGBSXcajT/ajnBZ0g
KhPXnIjCC8ySd1nad1vu4uXdTpAksFxwvGgBY8XpkzROcFsRRcaNXZtqT4zOlhDTNwuy08ijUO0m
fJpRxx3Ls104971Pghth8NCWLZOQGy81tlbBstLo3f48Y9wfoXrBsWfQFVh3xag1suvhYBXWAZPy
z6pcnloz/OpF+ySacO8V1ieu4IdVUeEs2SNBR87JlX334NgSGz9qLMWOPeGdmornsvWuAzFFUQ/p
ygVCAE+x43+tgdtMq5ka4CfcC57mb/EEPRpljhfVbZgfR92L3Qp3Z3y9sP1JsvwrbkW6d9hfHbgH
/X2Bn/kT6+V8GfkrfE4fOHsy4Do6gd19b3IIsbvBNI6pXuY+MhHuAj+1ERefJQI/DUEsbC8Yikkx
k2aJtbRBhQbwT30QiBCJGRfZ1asKNe0EG7vIzyZJxgQXNE4+DHdWBOnGgfHcZkkS8X5Ok1OWs5bc
lnZVuiRoJiYr6KCAiRa6af+C5L9+tfJWcIWLaj+BJI6f6s5e4N4SOYQjC2I6KpU4OcM9Z1Q1D+4d
CrUl8ods7g+UGtM2lLNL/hTQivtiyjGbB+Bu5Z2tweLiwVraLT6nfNwRiLsyQ5kUHkUgcS54iMo2
mlmev8U7hhgH6bA2N+awLE95zDXnNYgVZOuklfujU34a7q0qTVkSmIsgej2xxsinjvrGM9vd5drU
07Y2AoaOcqy9XQ7u4pGsBRAPtqHrPWbd8leQQCzhGvl7DcIg2KHydBFWr0Q9SK0AHoapguHCCBpD
QbBS+HwDvmWZh8XvViTGt061GWkEZUbab5okCdMYGMeFz4w3RDeN9NoGk2s5lTp3TUiYTj5kDtvI
DKovAm49HVJ0M0dnRQbOKzyQAad8ALZQp0dOk/IhMML5B8a39slZ4YN6xRCO/PKVucArNOyehFPH
upJdkny3MA8TCGEN4t2lDcQ+4IUQYUvxm0mt/y1RAO4kM4yfXFn3xyBimOC4C/sNHy+WAEsspntZ
6cpX9KGo5715seFlInzUtfyE/THvlxW/WNiqPfYWflSiDJk08OxTBaxOvQlRYCnekXFmG7Si4Vl0
DdPoYOTnLP5EPzrjwHNPJO7SIFzR9jwjL+nHg+qmYjf9QZBcWZK5T+W3tF5wNv9ATfrtzDfJIkpH
zur4NjA4THeoHS5I50egjMwH48XjH+bkf2pT5dtgxVqyvT3FBJgcnGDR7p53FxwJRJTTCsMkAGNa
tjqxxxPBOcm+W7GZkzuIlyJ160s1iO5e+y1RV1hPGVmt0M1iaup9DDSRKI75ZOixeKc1Bd4fAu0M
V3wn82VInn7lLA8pFugN+1Imma5NR0TP2P2qLSdmqTSCBZUAQm169WPOfvRchUN6taYmeSSN6ZLk
oBQW5GQtOxxrRwNwTnzjxKCvePNWJKkbq+abotg5lKV3M4vsQBHHei5t+gP5d90m8MfyTmJQ2rYm
5pp05Z0iVlbXxYCB6q40VNJ4YbmvhFR4E8M+N1dq6spPtZGmkD4HU1WvdFVr5axmWSEOqGDuCGkE
UZIM6j5cuazTSmhFkcW+8w9q68pvtQsSmCYis3jXgnjVK+wVprXxQsklyAYBBTv+QYUNV0Ds1HYy
x3rDwJI5uMXyEvxQYLfLZaohedfK/WTCWFGHqG4/hX/wPLLxUMT2V+fIJowUAv59FjvxpTOWfJOm
PZqpVFsPgDqbF5H29bWqTW/mhMr8PftjqmmN7mJhXQCgJx0urMAYR6OxPhas33etofSlcgCdp0vx
O5wCOAdTWOySEQvAJrUSIr8zC7wKou1Dm+TloTQHBshGWoc7r27uqrT6peMmjqi964vjAXjyLXQP
g93Z74Uda7ShkMipxNHhEpdD8loDE9gEKZDaDHNx4YKHXejURy/nK84K8gSK5aaCwXrxnTQ/zt1Y
RyVEG0qQumNDlcO+r5VELZV33Ae2zNEk6fZnSGX4RZ4qMolRcM7EsQXhKDauJLAXB907wTf8wfRO
A6GxF6Ns1T4dy++AUnjnsk5HuFfDyAkt+UpkHMjSOD8PTRiMm8n2aK3EyNFfdiaj0XAi71KOqwBp
MFdj1HKHu1dE05BAZkc5lxLehKc47iPyw78HbN23YBrK06zNxx4k5d42OKSx8OuorHwIS2usQTaw
o+xabpHRYyKLoIbXS6XHqJ4yXkfFutbibHnJ0KIQFdpkJ6zhXMy6tn+yCakYdk9P9tC6mrMgTF9J
P3wsSfqNYEZ+Yfq0kA1psQ84Wk5hlmEdUxoJz3CviWq88C6gdZuM6pl6bTkWzlAiFLU4S+fszlKu
1uA6nABcKm6sfdiVhA4b4JzNkOM94fE+MvqKI4rjH5U/pYcQ9t8rIkVUz3rNs2xSDxvWQvDTpHiP
FOFnHwbPFss31FY5ASmtIIkPgVbkWRrBCVRJkJr2Helc+a8ajznWaGjNWA7m+cSsHUTXUj+WeQnf
dPIL/zlmFB+xK2SFTjICRQ0pIkd3Wd4yN12i3kG2SL+rSBHEaLTvRvTtix145PLMHj6dSimCNguE
dM+A2FN09PA1Nk5HiwBzhOKD3KfPeGhekRIEv7Dp5Bf+YPXg91iQTnGn3KuTtCgDUkw9b4lqnLM3
NuM9Ejr9UUCUeJxEC8UznnR3NF33g2QIbyCyTLZXkh6cjxLjIqGLZn6GwOJcpVXbKOoqBwg37cUk
MvNGQ+me0Y/Xh7ZW7RnHKJzdxEjFqZalOoMBmK5DJhH9pKW877KQ/7tu9JVa7eXVbDDacKZ36Yzi
E1JBtTMNBFQHAqsLf1P0hQZNXWNV7Jl4wQj3e/5BJ9DbOFA6yrpvrb+Yv2IDFnqoAv3L5g4/TG5A
7orfsDLuU1GyYayRYhmqPZD2RwmCOb7jreA4AmEW23pWXaxLwKD1lf3Nt0gWIHbBpegE4/raLCUA
OL8y3a/R6BULtbjrbn1b5t/thb8J5+WobrFv6PPMyhETfiF/xt0cHgsh7LemmZpzUru/MMHUZ0eH
GPY823+hbH9md5XddWTCLxvPXm5TYJuvKUKCfdrO6miaZvpZOEHx1bYgTVLLo8ySwwHrbX9GGRze
DZKUAOyJ7UswdsHN9CW53tw0xzA3TZTgBXaYNh+RTg0WZpHEeLKm+kZ0ULpzXHVjFSF+om6HCFU1
07UYJzZlIULsVLDI3TSz0X5iGxvNA28kSYJgkyBmAuwLtz6b42OlYMQSt9iROFYYhDPnxbBecFZq
pDxXovd3hP/VIH3z3DsDi57szVxVDHKoYp0o/j/cncly3FiapV8lrdaNMEwXuFjUoh3wiU46Z1Li
BkZRIuZ5xtvUs/SL1QdGVofojKJaab3pzrRUKBURhAN+cYf/P+c7MmW8tyN0fscw5a6d6sm/KdMp
SXa94bQKsMNx3Jb6ZP2wyQIDwIW2uwyK28zwx+IlpGfaY37TRa5dB1D4MEFT1rjsgY7560FUg+aO
taqdaV0NmN5GqibXNROLucaiOIYPFdUnRIpWqX7TnNKaNn46dE8OGy94MHVFQgveQUahPesHCz/2
dZ/Q91nJKaN2hlZIoTcWlDqewpU9xUm0M2o7WGw6KbvjbEoteRBVjwiLzNFJ7pwcWcUeiJWjn5d6
QCkNHXOvr7QK2RqKPU1BYig5ZWlDGmxZ+Yg4KAbcvEynefJctQPppA3oG3IcGbTiywDaRjuGSZ9a
r1Tg0LvzOXCEcH6NWyZPLOBA2DZGxpYbgQqxO5emBe6ZiaVvYoSyY/K914zsDrUqBxHUrTf43Uf/
YJtD+tBmdfrA6akCcKNm5hOIE6vbRrkU81HtCz3aRog6UH0N5rHjLeN4HmOf8KqRQLP1xKn1Iiim
EZ0NtUQajK3fXNW67+dntOIxxZGTE3mKmWfneVpCI0JRgA7FLtIx3+YSxs4KBd51KHw7XTElgJxp
wgi2T56X6avTUXP1NDp04l5zbBI8iqhmTidllCzBQC+pHOp4hap1A9KFIArFNIoj7mzU54lN6xDm
i2UnO6Oy6CDUAN0xlszk0G2bzKF/MjfVeNXj3JCeFVhmfxNGOkbhsSH6dmWz7cwhljXpHTBrnS+s
J/QMnWYz1GvEVVrron4Be2r7C+A07Gs2E9jw0J8qmoWTLViqI7GujBdW3IDVCTS7e8TvP+z6BOHJ
jbVQVuDqoYEzBGZ21g1eq1uRG/KCXTl9ZZJ5VRcDCdT+gmhF3E8MCNWN2H3CugkS5Fp2Z8KO0WQS
khAOsUxlI5HlxMhrydx50ECi0m3ZgSH7jQb7ekapZucr6UfW3ugj4h7z0hiuAhFgWJvzqsXMMCew
BONWRc7Opo2KEzl7d+SY2eySZ8sMgAdNLCC9GY041ZHaQTEhigGuSFF+D81ao2nJgfvrUPvhVWMY
+ffWTrsHSx8cauBlc2k2qtag77dTNGzziPUcmcuw7QwfXrOwfK3Zk5QzSjiYNXXasDaLYdUPkABg
VxKSybYKQJIBHLHr8/TBYP/+OOnjfHQKG6pbWZWYGxNoRPcCl2xK1B3m5xWbZft5rgZno1ApZ5WG
fG6tZGn32SOqM3B2Mmvs6LVHnxl6WmgTmNAMNMtX1J/JeqIM0zjnAevt1hF1WNK19yfEgcx3z33v
EBVgKD5iHQLconU32ow+I8HEWo9z9EWfi/pOBsTGaDCEttQZGDKqtGzpwWgPgl3bijk5zGAPB7co
MYl4BV4CDMUmxAP07Jmhb7NRZWOlKJp+JcDUGQdiCvAKtXAc0r2iR6Q8K31ls3D7AHE9PODK5IZa
5hzGvKFULyeFia1N8IWkUyvO0Jgb2ZlqsUtcc1ZjcA8x+33PEp36FIll2xmp2XBrkhdnuGHR8Vao
HNx557qMqIamZ6ofSP95NicUFLJA/8FoaSNrDTejYbvqj3W2QyCQHBvZOvolDgJVpyChsbUq8QDg
/LVNbgHm4Ny7VqlwDETBs6RUyCD8Qe6Ajv6fY95R5yYNr+zpckryewN37OriqRGD0ayqwSJvym/a
9JZ6rnyOIPs/AWcKx22M2/VBZ9NZ8rImxsOsUgsAWY5cMgts+K0l7IFLyeu3UMXt8VGbkmbwGofi
yl6N8BScJY3CJ7QzPbHWIWmTAiqcHxMObAQoJWrcJH5P4TlrK17QLmj56tBaqOHWHgQBrMSQaQsk
3SHgEGddTqV7MspNIpGpBnGlZGj6qPZ7Dl6ko+lU3BqqQxyqbU2EmOUr1ho5U2B4UYWzlRGv+e1e
1fVm2ObgAMYt7EYQS3jG6a70hEwvtNB0atysR1K+TrmdgSCkObXXHWLiy9xxmPNYhPErgLnE1RrW
WX7excNw3piz5Jxot/b8xTKz4mWygUR7LOP6dBCcj8brJswDtqdkiUJfIKNk8GpZVPdDS8qFS9g7
fY5JiWV/89bFmhZx516dkeECcAi1b0UzOMc+lvW0wbgqc07vekDXFlbDbQJNSCdSTrPWFi+bvVLC
znmAnWBH8CVle+NE1E32sh6I7Iyc4EfjkCFlFAF7OgRyzp7QO6R2pMS0D0L48+jVHZTNVZFkgjp3
xVIHhtsczv1Kd8pN2WDjFYqkyN9S5c93PQy2cRtaKZKrgLh7X9NzH++2k1nfOxvXyFWMbzk41lbL
yytwNrfn6tgDuWoplOiHJrHjeVf0La3ELIkWm7XT+vBbaoWUT4j09WtdKPBJlVlJHkqjUqfDMCa6
/1WfLbS4OLH9dG80Wt0+q5GazA+6v+wOpDbYco2dnegz5EwK6nE/hnQSasm61Fqng/wqQ9OjAhR5
udVQ9+n9ineIJgpAbyAt0YJgLTtIJZnNSvHNnMNonlfjUGcdBMQmbq5JX9CBKAPQWzeVY4wbtWiI
OZWV6MRlByOY3VwQeTiFDwmAthtk5sjWKQ0+2vCoXhCz+BdiLjSOv0JARgzmRxPSBjvsprmxgxly
+IRxRgQW3ZzWkruE7dJlBQTW00tNBYviz/Y5mzmupJdq59GVtW9Nw2pfkswOGD5OZG9VhOVX9LHT
H1pZ96/NHIwRb9Xke3PaVzdRXMbOYegyebDKyqo9JRmGyFV0x3GHwJ8ebcRDu4a83lZ3CIpKiCJ8
GonN+9ogkrxX2Pp6dstQICO48mIlED+yKJMI6gxbv+inuN3bfY621jRIVAjR9OjYlCcthctbAhwu
0LAyGYgdxyp0XJRKim9lWFpM4N1ASOSkLva9rgqfjdmMd0o6UgEAR3iwDHM8E6g3XIT1zhl2PTqH
Y2IfQywra9JCSD4iEc5PPHMUpkIjxNe2WRrOt5gh0SIGTY5POKgpcEmUX3BI2uhZh17karaTXPIG
lbAXgfLGhKY33ctgOCl1Q1pRNL37+Lw1dUt3E8ooFW3pCJ5GwEl3AwDaSdYFRFRg5AHnjKhsaK2K
YMpXJqrrYKVXfnY7izR8pZfNZKf1nNjCTIX6QUm5NNw6Ixw87HGoIflNTBJ04/xsaEuj8aoEPHOV
dgVfKyke2JwIcXAGkt6l7L7CiEkXF159TkxJAPkkpTmm+Y9CUtxCxO5jv7O1oiDdPR7qx4kcbRmZ
8bHs+ntbkIyi9EQET1S0zumfTpeEYic4fM06uilaqDZ2LfFgUfUkCtdvxFm7pOdahgKfmeij5wmI
27mGxOKKYioDf0aCulFFrXqjqBgbThDpSzp3RDxakcI6dQrd36e2ahouENBhY1ulVXhOplbht8xo
lDMab64ESYQmHHPoNpxxRKKPwEpPrkpsrQZOx24yilt1lNk5ShKwQ0s4Bma42NzpPDO61Rz0r8xu
moZVKYbiYvZLZ88BOX2g45B5bdIBd1bykD69LyPDNQfHOYAfgRAd9axiA4CW+6GU9jGa4+mrU1b6
2pE0mWIK9I+5pgxUdFuW1KioKVgYiQoYthsoZK3qLD0IMgSOE3JYfB6qXnuDUr4qto4XPC9Bci8S
Ifd/hIM28VX7iMMRvzcILwkZ5rHbE3ybmj1b4BdncURRitSvwE0l+Ym/o81B2iENHXcAYAJbF4Zl
LGqmnzQoNfOlmpchc25cMVNLwxCHGV/hC0Fp9NvUzL6MB52d5eeXfS+SerusQE+C9EvV2LmJk8vm
XTSKeWppaOeKLVcw0k3fS6l5M6VmksOBTRzlL66pqYvc5y85EFd1pIrAnCSKBXZmvuG0fr7ZxnLa
LKX73PbmUs2MC2ivkcrktUJB1NabcBy6u9FfzLwae2rEEBK7XkghbdUn1tyCTrXUb4Q3E9yMgUbl
8PpmyhN6K5S9pVAxR1PqxIX4RruZPXQpzPgVnzCBVkUPDGcHu4X9wRRr7YvtFLSAOiSVGiuzk2c7
AebnOqasocBimY1jr5XdveSUC76cECTjusDpgQxI7cp2F3YAnNdtPEykKA6+XXlaK2jPxRyMqm/O
BJLQs5QSDz/4fgrFpqNqdw7UJBgRMUgh1UdhS1dpqErXtvp5L4itviEWOOXV4qzwDagZax2QQWqw
bK02hsLm0q0C0zA9WEnwWaj/kWiKzkm1vDqEULaXkdqHUDPyaW+lKme2UQiqH4h8yjOw5Eh/2ZTB
/2qjKvdKURAlk8uIvcY42vaWjlX01UpzXWyjuJft2vS16QWqT7R4AMeuIuQWQug6hmWLtYKwRK8t
qUQvhkCksgrVMSLQYqOr9mnWlvCHCLBxCIut64MzJywzch6wPo6yRvAS2MWE+7qEpIGrLcq3oBMQ
zOE8MYB/wk0jpGkIU8oCWoLLRUc2IzDMdPUZyF7V2VTjNO9LZ1LH7dvL8Vs607sCfUN2Kh39/zsD
R/BimrQD0TIugmI2LAjR/ntZ6j4Nn5t/XPzIi/pH8w8PcuJz3vK770XzjzX/Z/kr+Wj85Wfl6t9e
5J8pOrb4A5WitsgVscjphskE8qeWVbOsPywVOatjOFAGtZ9CdHQJlFGaUlIrxxtrLBC+Bu5W+O//
pqh/GIvKlbokelACSkzUoL8To/N+AiPfx7E01KyURKSNrtY8UQzqXYPMKbKCr1TG4cbh/bjRGtbx
Zj4oVfVjKLM1zBuq7CMmJhQdMdSHVrLrjmJtWNe58f2nB/43Esb3ys5/fh7J7TOpgsY+VdcONVKl
CdzN14xc5A2u0RRCPL8kpKezoVxm9k59/Pya2qI2/GsW5xFyvENrzLSi8dQpaL1fshpDz6EeRsYd
aseDwJGdZUP9EEwhgj7Cldd1NZou9nxkE3n4YDXaLwS+79WQKHqtRWKrkmWEnV0iLX5/fWBIHY90
lDczTRwHsQYIDVrB0FXIZFSRIXN8M7CCqvP+8zv/eGHB5pZBtmxlNP77/sJ1E1DMA2p8wwKheYad
0PWCQboy/P7WaYZNY1q3zLYEhptfP78yG4J3D50RzBeMHJvvmYQktgkn145x++VZHWbXBI2vqBit
Li6e9nvYOm6wpTl4Lo7OWhzbHdXBPQbmrbWvD9bePirr0EMA6DprxV3+fPnnyl29y3ft6qretfwW
8cRev0Llv7L4B1969+XK8vKd+pVJew2wkb8dfxu+TlfpYd6O1+ONuAj25Vo7zsfgHKTc9XCFjWy6
0vcEqLqw0N1+Za/r9csVP/TlpeW3owsqe2W4kXctPKQoa2Xju7478DtjpeyQwnjqVt0Wa3Xbb+pN
9hrvq3XrISHZOTt87tuCwGr2JKv5u3rU9tPNeDleKofsYK3tc/1C2anb6WxwqzXRifw0bV+//XxO
onts1StnN1+ZR2O//CSkb+7r7kC/ZwWyz1s+BqTHXXVodql7i2TQxbq9D7e+K/bWkRbdXbMjfO4X
Y9g+0R7/+X0i7HVoJAhKSSffZ+RgdK6Ekl5vvMs79HKHyi22wXWPJs41yB2VK4d8GHIcDyT5rudV
tEa8uEo38y5ag9naolBw482P7fFsWpGY6t5itt4FHi3UFX+wjtdAJfnUKY88X/53MWnusLqmr4RF
ElzSvXMF9oZDjeINO8XDIuQu/+5u9/nANRdt+V+Txdu4hXVhqxYKdOZgY5lRf9rylSYtNL83suuR
gwe140GeUYaIiTXMt0MUNl4xxUu3UX5r1bY6//OXLDxjdxUS4MgfNdPwNQ/6Zosce4FsF906yicI
CWNJpBJQw3JlaZW69zWif/WxOHv7RYvbl1AvMdCDmacSiCG6tpkaeI3MQ6sNl9ikVJzeqnrmBM0/
f8kLq4T0Acvqrz97++eqsZO/GAHi/Wzy9mRIsqKiwbrG4mWfPBlQ+mOM7TO+pum34JfOTSCGcRue
S3KO2vZWA5VGUPeRLviFLubbJoLAgUM9cNb0Alx9PovV70FonBMFf2fH+XNRONfVotVMnEOXtY/4
ZF2fzPdV/i0yh69Nm+2KMYQvA7uxRq9RWNtIe5DaLNekUl6ZUttWwFFQGoRbi/KM343nY4vS14zW
g+ljSbwUCTveFrN9gEMRkURr9bvUd9bU/j3TbA+xiC4hENNASm9Id70d2uJsgKf3+aA6WYHeHp0k
K94ybR4dE+6JoSGLJTAyFF8oXVhq2pgep66bq0F9VVu7OUTtVhNXU0vaXcBB4fOLL4aVnwY03xhf
GCugrZtsRQz9ZPUhxBhAD4Ip2kz56FYONZuY4FKIcsa8Fk3b3gDwXxMfZf9iwJyMl2VvxtqnWVAQ
TJLZTt8kMdSyGQcxX8aN/iPJYDKEeD83c6BfkhBKpbeFxk4OG6XsuNG2n9+19v7qVFeksRxRJa8x
YcrsEk/f484P0N6od6Rv6bvJDG7iDGmo1jXo8vCNbQxjOZMJHLplsY/mqLtIRLHptewQOpZxYZn5
s2nCKw6WWHdSKl7KuGzuMruOzz7/qH//STGekIijobo8cRzlElxOyv7hrtOir/SvhUuJJ19Fhn0g
XuVrxyGiWE4/6ZyKX4wN8/2sLk1+rLnwKJnVOdYLZ/n7P8122pCB12u74hrhrQeZFLgaB7uNFxF4
sw1r7JMdJeR9lszNMYvoyyyI/ilPAenmRMoOVeeck3K4C2pkSBTjv8gpH67bAfdvXSe4Zpf/axUQ
K4Q5TIA0bZRe6gQnIEuPpFAS5WTG13Zb+vdmeyS2YzqPA8jAYX8LHAoAahmMK4yUKg0wEbvNkPdn
9HLhWeVNS+nTP6pWL7xgMu7fvpT/20eq/9d8e/py2PjvT0j/s/5f//Etev7H7XP3PWqffz4Gvf2b
fx57YMdb/IejDRJh3WTQ/tepxzD/YKvLiUNwtOHksfwdTlvL0cbQ/9BYTrH2SYxugpfzf596NOsP
zkmCQjEbC5UN6e8ceSx1mdD+mvBsjmOSrEpLMANouAnfVvifxnQAtjZtNAq5aYVbbAujLftBB2PA
alDb4mwUBFrp9TzjhFaQba80o50e5pl2yr6PlcpxVXpnr3WmTbc0ickQ1cEp7Dqpx1s9nBv08Crm
8siG/raiU1LtSjNgaMYTghg9roPvIg+qvWzI4oYXBdJYzQ9atuQNGoZfP0ZxZQNBiZTvhHepN3aZ
IzFbTD086K/GAItpziC0ObIb0l0Ic4PoDdqaz6OeWl9BGDGNRnZ6I7VpMR5h9N8ngTmRN+PghwbA
hZdImiTdlLp4DdrcoX5eAz2poAZe0YrL3CU/FXWWMVwLbDdkU3cBATAG+W+o9PrOWCEzM5HWtS2y
J9ZTFNrUkuJ9iXHfPPgNXqyzxchF8ySsY/DPod5vIdrTZ7MbP2kvqAVH28Jo9IuYchJbwdwWX1jo
ovFeF7it9rMfpweydZofPh0hgDwp8c6hDEekeHqVgpIvosabNCc0brM4qIJhl+eVn7ygOUpYO7M+
ocf7kDfVBIgVwzY0+C2BiKZ/189yCoASlSV84zUBSV3Vvw7hyCke6p0qSzhRLt4kHx+GBninu9Ih
HmeWwxcW6A6QBpSptYKguJalSiSJkAke6TmOgiOAhrQIXYa3UgyGB5avSxLT1bXc0S6oqyPTmfsl
KlPtTB9+Uq523xF3TXxgRhDB2qKp98uUabm9iAt5LmeUyCtqab2/VrTRevQB1SiwemXVe9U8Bs1q
GKTzDKIGmXgh2CeB2sI8UaYt3cTVCKu225AAlKmbHhEQhKUKYlbXEXRz0Zopogs6jT1DKzMs86sQ
4YQTxs9Q+XSICR8dJ5F3skqKo0UsY7dRwza5thEH9DdaDAV2P/hl3UB4kNaDPzvx9xAFnnkJ0Kd8
GidwJdt5AYDlIxZRF7mWM7hjkYkrWaJjcoFpZ5FnVVkS3jeI+ZAWIgBddH358GLVgojIRFUirOmp
LV+aKgxQA5R6Gx589AZwl8gQnCElK41zBv1+/sJ+QVxUIYmPh1kfaP8qTkL51CYiPaJWgRfEU/Jg
uJSh1o874PfTamYJdDaGPdXXJRks94Sx64pH3MSEjbzn2j06mQLh4qJXGjKOpPRCkTtJlFCQIySW
cdEbd1U0+Y3bs8e7j8NFe1xBfdzXBRE0S50eVIcIhgqJeVAN87NKe4fiiTGTih3aU1CehRjem13D
Cgr6GbQyXqigLS8lMvbKG+lYznc5ImF90Tfg/x9QOpuXWRHBmFYnw/5eI7qxXNKg8O3pQ13eQYUL
2n2JzxJgMSePyYM0hGYoS6x+Q0IWxWof3ATFnLoI6WdoVgigGARQoQ3hpW1rvbmB8UhODMDKqaEB
aCqgXTSdL4VzSUMAqcnrH9uR+QNAoHFV6qN+5qAIwPcXVPErtCoVWkW6IOEQHxC3ac+hGlEXTaPi
DM8ZPIZArS1vbGwibilAg7osgvxBKpP+BeUQ9MJ2lsWjTpsB9CaSW/LArCiAlgWRhA6M33QMlaVm
UUaU8lb82wH7VFwJgMwiM9lM1cIUTYySBmUQVJdzZzmPChNruRoc3qFN2JrZHg2/E21kpbU+XXvo
EbTXYSBQ0q5muMro35CfVBm6CkyeOaS+yVfIyCXgufDIFJiDCFp7Edh7vYLNxPETGlUL64f+Op7K
3Gf4bA2E1L5FrmdGACUMmnAmUSBTe8iMw6TV0AekNcPDoOXUW+dI++MiYvrgAIM/LmiGpwyjKnjF
ykBB3elqowDxyOKiRA22qoJJ8csre9CNxMT8JDD5IOodgP7BO9DI5DLBcZgIWbVxpeLvKu+qWm8K
WqSmQmZuwsOV68ggciHzRttEoJKbyG1XlSGqOtnHaKRiV2dZ1M5zNR91tM+dxs9dh0GvDsVmIosN
7bEgk0gXGTI99JnIFLYSiPYitKk7H0wM+ltMO2t0QMZwyFDpLkVEI7HG5AplKfGkq9J0smrNVl95
EaGBoLceAnAMZswXquS59kTTbUpuJ1shI1XIbiLIFaLVLdgcm3xf7NftasjEZCHBydr6OpZF0IF/
Nu1hFwtnnqAmN81rKhC+K6PTjmsMuQgLeSLZjzALAajhfQAFrc1pNbnIO/SnEp3hfKcMoOndADUb
UihFT8QW54xvX+qJEZWHwKSbTsqI6kteCxj+K7BmGWha1DlA1knk0NstAEMKA+jqs8by6Ej14kuP
ag8s8VTTB7ps545ONo4HFcdxnA3Nxib7mS4irc8Zvm7MdIwmrkU5NqPdOQ/VLthPERPJ+UBJVKyx
+PRi3qpASMxjTGNEv5pVEs5hPmJvpbeQW9Z1PAaQC/Wo1wFiGgtLSZtLxzVqzDbHwXKSnRwmeUlH
unYeAnq0sIlYJcQxTf3ePEvVnhUqqROFnCcD13h+2SbaMIEXU8WlmgMbxSbbwj+Llx3ZS4Odir4r
CvWvmEfQtwJmCY6iJ+QcWrG/sUOTabOeotAMaZjFmFJWmt7pT+A/OUsw6ZjFU2F30ZdUa2EHkgct
Z7KYx9naZ1jRomunDPNbbYIU8KDEi6eKznOS6mfMHA62nQqXGmgkeH+vZsFNPRQyyx2yNjKaSqii
gDmAVpGNfwDeCGMoxjMyb2RD3wfiZTP0mRvxRlDCSiuzIg3bVOOXMu2tci37ABVHyFicrvpsDIOn
joPgU2yNwnABsPBB4wz06KpLc1FSXBBGtJ+MvhF3Qa4IJNyZEG22YW/oE4UOG2hTttDOzjvHt+Yb
DT2wdhdNoRqvZ+xV6NEdp9Kfcj3smqtsEvkV4CT7KUZAXq3HBvLwtmsjhgoCkZIo2cEEzDYYxFQu
jKMF/GJoWQQ3JlYFwrGqScVmwr/W7+AZpIbbYw2pqDgEk1ylsZF+AZvMBgerRy22ZJ3NVK8kFrKV
RCmGVGK2CVFf6OjcolGR0bMSjVP3ayMQmByApZqbBSJ/oY2D/pgD877UNSW7kwXyWxrk8C7WbTUY
k9sgmFe2rcYSrBbsh9H6qPx8uvUBAgXTqAD3OPWj6rRItM2w6zpvGoStrFNYj8llIso2uUSm6uP9
T3Iqo+R4NGeY+aFk6WjOIe+q3ZnfqPLZR3bUu4qo5FMV+Kj7MwaNdYuzNEs81beJBpqANGJDZ4Nv
tWWw8zs0QwhIzOa1UMV4j8BB25LYY4c7Un/Lm5lXlWwTEqm/pJHN1GlxC3vseum699Hu+/XcXdaK
1nwnJYY8OrySqASWveMiRFrKd1QYSVQmrwDU8hAy6mFD0/1sishx6PwOKhIUJZ8DG7M1UY0bSS3n
APB3JOS06Y3wOylvldiIFNT7SoddyUoLwwhlQm9YXwoliQ9F26MqCHCPtW4yF5IIhEQdn0VdTaTM
2BU89pb9IlWuJrUy9tV+bZ9LTuUXiuZrUC6aWiDzhz3J0oD584pduvOcZUmxiceWIdEafkTAkd7x
vhixOQ4eu9wed9Fgd7u5Rbxl9R0TD3yQeKcz6Bj8oW85a7utx2+JCq6T1rhg6msUxag2TqHBOAGg
2hVIQzpAUEMJqWJVjUzsvyhxvK+u2LQf2BVapoVNl6aaLU9Kb0XNKl/luBfHMWV6T2YR3JKxSDkF
tiucTlLq3Z6dKphJsg9nFvbhF5/gfQ/u7RPYyCU4QEPuoMxzUjdlsazmJGKiLMk3JXUyQ7ffTM3r
Twf1qz/Pt//Iu+wKbH/b/Pu/ve+3cJVlJGkocxfkhqQV+r6Sk5jaqBONkiE0cpgTErZMr6MYeOYc
fvhuIJYSU9DU7dz/qtS2PMKfD9zLIzYWTYhGxU9FMPH+0nO6HIPwGLlinMvGs6sGy1NnRc65Pg6F
snKUgtY4mkGeP7s4JhQNdzxgNCqId8hfSGH8/Fl8fOKmvRz9pbAswED6Se2vBaPhp2YE+QJP7kaz
OL7D0Qiuf/8qlKiA7Rm8seBO3t82LUso1yGnByHp3HEwAhyPBvXw+VXeV+iW0QP0jP4yZRMLHK56
8nDFKDk2xoRqqxbndiZwHa9vn1fTPdkWQfGL7/Ljk7Nt9HU8Pmo0Fj/q/T0Zi1iXdOecDZnD0MFR
PK5Vv+ybX7wTy2h8P2SoyVLxJGoNmBPguPfX6REhstzxVmJm6GNcHIL9qj/V5NUaZb5ODFAQ+88f
5PIjTy5JV8dYOlgWioxTtA/FYoellSYvJL/mtY4s40qEYX9Qw866U+che2G5GV1VYZz+Yjx++A65
VfomNjeLiInX5P3dFpZaOtZkUkdI0oGZGsskpaImI/yDPCL96fMbPek2vE0FApIUT9VctJOnA1Mv
ozKLNEx9UW+w7LTOyMIQp9N0L/qMbRbXt699EYoHWUmfSJ3a9o8R2Nsvn3+QD18yGiimXSxaDtoD
Aife3/bUEOxlKAtkppXLngSfINr/mr2Uq1YJwk24oL8cWX8zD1rM84ZO4d+mFHgysiLfyGZkn0xG
rRAPWWFrRAFGsYOCL83VHldQABGdKMPaCbLj5zf84XsmSlOVdFyWUc3rczIjaHG9nIGJHk572z+g
HQ8LDoWyecXKwhHmty5GfRVHF5tWTC0my9vpoGoIZRmIZKZHqQxkYMSTS6rd91QnXuTzC518jYaO
4kpdGqK6tejvnJPROzVWp46mFoJeaIpD1/V2sqqk9TVtiNQlK4nV5vMLnkxCywVZJZeumbZklJ5e
EEJFG+odUJGitSm8xqL30l9P3x9uy0LXx3K51J1RyHyYWGVExJGD6r9NMsLuHaICZhP8CbEeeryz
1PE3V2i+MC64XI63Arrd6dxqocQpeh9oCyR+/QkPTvI4MtdRmkFiEFBwCvuJGeHzZ3kyJJdRInQE
MLyIgpndPBmSeJC1Uq+Rgk68FgQ0BAucByt3rCfTL762v7mUhZqQ4wUXRLmkv3/dB3WY1IhDwGr0
iYR6G5EAqmPPWcbm53elLT/rp8l8uS1JCq3kcbJCsu95f63UtwRcCEAbpcEdabioJAXPoe0v4gqS
9xl69+DaKBqfnhJHrRV47zZw5SLz3uLisNKLUoOYsv78Y318AiZabuQRKElVOiQnD5vUO1nGTUSJ
eOZY56s18TVEXdJt5ne/fymD154jMkv1h4cdwdga8zBAg14hye6G+z7r7lV+//uXYfPK2qXRyJWn
dxRHsVnmISVzsrGQKWk4A02QQyunrdN/4eFJ2kDI1RipDKL3X2nUqbbsE0mASZPhrIpm/yjZfrjR
8rvP7+pkjWD0mJD0DPyYkpYra8X7S1FgIQtT1wKXvU68o9rMazf23Uyfk1ef/kZwAeG3f/n8qicn
kberWiwOlqQxxc2crEw91D34ik0ApgSUr6ty1jwOousunaZlnIYhoFl0DvtU0s5BhJf9Yr/6N6MT
P7a+KJqRZH2E8rEZl5ViLOt/X+pXtprqT1hF2RtkVsYH+vxuP16NW4XWqqkGSEv8Ve+fcZaBYnBs
wmmqerrH+E/h22rv/w/mgo8XotWH6UCYdA4dVJjvL6QRkEUsOblZyTy+vQk0zv6lNwFfCS3yZVOM
j+70TWhhtEV49+hzWHPvRXxHD4hsetpW/O53H53F7hh5NWOF+zodKAOGFNALJY+uiSHFD/eZGp39
K+82AwFZCPtRViY2aO8fXCoEZ0SoBCtphsWBeuv3zDDzQxy23z+/nw/rOXp9GJNI9y1OS5yG3l9I
oJWu45ZyR2xq8Q6Pbu/9+m7+5iI2WGEkntTNP16ktbMJi5D0V5CB81sTu+8rb5S5+e1bwaXO1O6g
m+Dwd/IOg12o6AThqk16I7hmfckPVdv96mT5cUjby/PSSUc3mCjeVBs/dbDZ30aRGZK2pRcWxkyT
ewMyZAIh9JwEbudvv6pcAz/Vkkru0KRfPs5Pl/NR3/s2ph8uN0z36TCSLTpRqkgte1x//vz+7s4s
pNrsgt6c5SdjzqjmifwYZgVsq/7opU5UHNSE43NRRbhxPr/YhyFBEUADGMkBXdU/nviSLHYmit7K
KvZVc6NQIVmrIYPvN6/CZg7DpMPEwHhA4Pv+6SnYBHqTy6BNZLg1VFw93Hi//eC4Cg+N6t+yHLNm
vb9KB4NCIagP5iBHZ1BVqgSxoxqZfcNBwKx+UXT4sDfmaog4mITexsXprnHsjEZaAYRD9HzRg2EU
aBcI77uZtJ5+e2wFF7//DB0dfiZbGZN93ckMocaxrGipO+TvUFJWLL33RgcnzW9fhftCBMdoUI0P
e6ZFO0kKdwFOIFX86aBmI8dB6Y8VNNDfvRIqfupP7M+o3gh12Qr89EZN7VyXAOV4o7KqS2iu6VBo
Yrlo4D6/kPiwlWFILDszMGWoa/j1/ZWaYBhyBcID0x5zd+8k40UEI+lbhhrhvGwMDLgDZLLL0qHZ
qYBbTkmQI318O9VqLFczKeiYyxv2qqvcUJWDOmXdOfoGVHJamyHiBX557NpePAl8LoqLERHmk5bN
D6EzUTv4T+rOozlyJE3Tf2Vs7iiDFofZAwKhqJmZTHWBMRW01vj1+zirp5eBiCaGbXsZs6q0lOHh
gItPvILCJ15WOOmW15Xf0Yiy4AolNG716JGWNnU/DJFI/rG9qIJj0tBpONC//FL5gxYjfWYE3xqj
RVVRFcnPE6xZ/46aeqO5NG+KfgP9qXka5tIO7sCD+jr+87L2UAWqPeP8aYQ3zqjgqGXr0Ma3eqFB
7OPFOL/nHhkf2L36oHo45o2HOZgK+66NGuV7bKHzu7GtjrLo26/j7MRxBN6QTJkKmqjDLNZxk4J4
jDvLccG30flIpJzG0+o6Pt+d9stdSneRcquxzPx9HodsqsKM0S4oJ+Gk6t/lWHvczYPk3ylTucYj
WE4Lzh2JFqAqYN/kAsvaclEPKSUiofPVJc2f0cn0fZr3wQoO8sIoHKRUOamQUS1flpFjWHyzAdzD
rUeNUDwizJohRX58+xUtbyDm4oAxowLIQUBJbnFc+2kEKSaUMXCEuXkdN2VQuk2KB5kQ51hLNC5M
iQyNDUrCQSC8DBeSuMT4uegkF4ay7hYZ10JA4/LvQ+D/N1bxf+ZEsP9d3D1nv5slk0x8m59FiWNE
ELbN/3n5Y2TLvef2+eQXqE5H7fTY/a6nD7+bLm3/m74k/ub/9A//4/fLp3yayt//9Z8/iy5vxacF
cFNeQxIVk5f7r8GMt8/pr6h/bs7+yd8oRkv7y8RlwDKobJFyvtCC/uZuWepfokj8Un/CuoyQ/58o
RusvDAu4OviBTo6KesQ/UYxwtyxB3eJfioo9oZTqvAfIKBbiqxIHBwhobRht4sqH3bYMAiMoWRFo
BdmLegxsPhRJQA+grWiepLRzYShG14pz8+oBPfz96a+bSIv1it0BnB3uYQhajpjg4vzynTHMCydA
2bXKE1zMkT+AkdyuBIEvTIGTqYlhCDg5VkyV22txaWH5lWl4JsmgPEDdWPgJ+4cG19Nm202uHn0r
ki9JCqxy06RXFaJVzgaJEQSbJQx3gmP1hNa+ZF2Z6R3Eex9Xu5byBA4yrkyJR3dz/M9Krxo3DeaH
xSbDkVjhv21GpnOj3I34jxfbob8GHtajVYhgdIiF0yZ+Tn5pz06xB3Qm4bCqes28i2mX/px+VgO8
VzisOz3sXVNI9Vxbzk0efEQoHKWHrV56JWrr/SGZIei8/U7O1gEPSxWMWKJz6iIvViqvYokB3XhZ
6VkHlTojNpLM2xAPtes47j8kBk1wfITGDbLeK9WCS0uBNhAMQgY3z/qJaV4a9OoYFk1OBCuAr4DX
aMqVSoy2KIq8rDhaFExMo3io2my115FS36jTWOkIeYTWsa+RR0Encx82twME5KL/qeMdpKIeUz9n
+ecmvVMMYHEZCJqdzfKfAGJs0MjVj8qniht9fKidL4mFdq58b6lXinUd1fdRP7rD7B9HGGHak5lV
rtV/C7q7MfnR5yv75+J0QDjTB6WDJnbR6XTqKbTGzIpRn7E3inlf4CBmQQgOgxuKoziyFxsEwfeG
mW6sHpubwnGN4SE2+CUrWT4U9r4r70FzhtV1OuMf9kcKj32le6k1burmyQxuUoRwy+GYVNuw86z4
ztE9ElXaGaM3JI9mt4tIeKzu+PYiXISZL68Jyg/1HM48XVmm8EEz++MAod1Dbw+kCQrO0WiPXoIL
K+ZbPbul0lfWvbJoK7+MCVYZUoIo81LrPH2WmjHDnIRI5AHAunWiZ2RE/bvQ0G+Q/slcqTKxCE+6
Q4HcHlhTLURiz/LenvYi0hJfAUMY0n0gBBSxlgdVgU8ngoDm6HUWMoGzeqM1sEfH/OcAnHv//rFe
nGeI3djuL54ar/a5LlkdsS4HCOiyyRvphNoWLu1+EfK+5X739mgX9h23GFcfTTJV/lv54NVoU6lh
32AwkNpqN2RFtVtAs3AzFeeAKa0/IwO9iZNmi0L/ypa/cLAwMiVrrm8uWUMEaK9GHsexSiqctrwx
DnN3ABm9n3ozWLljLozCxQ7zllgSHYHlgtU7Wc3Rq+NcwbMDhagq2Pq6Nq2sj2WrVSwQOrpkeXT+
oD0sOXEIERU5Emmz54AIspG3ctMOkGqnOJwyrUBa3YOyNTYS6v2u1A4rh/SFu0H05kRVl8ua8+b0
Wc4IurQ6UgxehMu9HcsoHDqjJ0/9uLWbaboKjMhjBa+MeuEwIOmAWAE/gVGXkYmTNrplpMHsFfmY
7ENVQbXXibdy9Gz6vYK8nb9mKXNxRE5VC3SDsIESR8WrNZMoVRIMYzl7cdFhq6wAELZC3wJTkiE0
K8GknhGNWXm5Fza/oYEQhZTCQgJ7cTpoiWFu0/bj5GXKvVGjgRyYk+H1GINPtrayXC+OBQFM7Hs2
IxZWJxP09SGUkoSxUEPcDVMkbYuRkoEZzyUSNcrKFrw0GiPJ6BlSyaYAvBgN4fSAVHXyku6pnwA8
6TPdVhVePtKG+spjvLQTRYWem4P/OEhPB9PkYFQnC4seNRrQ8Rwl9HPS8B850L/0RjqfkkrXn647
57WsCQ7RyQPsgnkIkPfnASa9vjXS732f/JiMClaNFq3cTGdnJ9kjPXd4hQZWTNxOp2OBRwbw3Vgy
snJcf0NsU4/raMWBuvs8Id4t18p8bEDSN2a4kiMvG59iiQBdoQEBvVIc3IvTM5ymstMGVQQY0c+5
zp+aGKG/EbVRIIUDhIrKyyYVGPaQ7fqgqb16bp6qSF/bHGc7ku9BgwJwvqi6EyGePgN/DEDRDCg2
DXP7CzZVsS1likp+IrxwcTiHjLHy1C9OnXCUQAAwn4Hax+mQcWXPVOw62dOSDuGhzveGynk0EXV1
KweAMZrmwmt3wNy3st3O0f/kvQMIdVrDJyxcwizxEkjqYYnzVcC8OYs0SZaoAllWRGqWzJC7s7Z1
AxURKhQHP1e2cT8FI6wryp07QFSfxnGQtr1sXxlOeCfpfbgSdJ5dAiScJImgJjQKtvISVyDHFM5m
bOo8IfRHgU7o+cdIWUxeNeAsMKnhVVaGf96OH176dyc5HC1ESqhAUEgOyHYXC1ENTAhpkY2iOfKQ
XfYHACis+K9F+Zs9g5a6gcrEzs+3UrhtzJ0zf87MOx276uZ72n/uMB6VvofOHbqLLmLGj9G9Acfn
EKBimqG7mu8pHCbGbxWvYrawfbTSjxipo3Neqsci+Iy8Vh/+yezHIblFsP/tqdEkYCUt5yYOEoQF
aRPzXE9X2iyZSjyWPFHch3T5SiL7tIxfk/2QDcGubr5VOZIR5r0/fSrSa98ma/0EtXgosXoihTHu
6uGzEgxuUD3qSBBF7VdUf1vrq10ectLaYp/l7oQcULU3jpkNtcJDtRz4ZIlP6bYyMV7d1u2xaHbG
sPPjY6rdsLLz7lEKfsHr6tVrrXwu8lt92H1DEVKTt5bpdeajpniw5bWv47dU3XXtlz78mKZ3answ
uhsILyY04h9G+HWMvvbzxpQAJX2cseCJd3q0cYCoG1TftxM1fuhurgzlDr7FZDy09bXag9h8KlC2
QIYy/zT8jMFeRx9yfxsFe7yJ/dhTn0Cw5/JDON8Rjqch89hhzO7ACXR2pNmGdl0GjwL+ne9eDE+H
J8v/WCGtYd1Y/Z7wRbKPIhTFBqqyru0aAb1D/60B+266SQjgwAsKr/+p3Bj+xuzuZXWXJUfwzSVW
TdJV7NzF009TeQj9ZBe1x7n/kYU/xnw7WYjw3srzAQ91KysRaMJojGaNrT3L5m2Fs7arIqvRb/2R
Tt5BMTxfP47RJrdXbvjzA5Psie6D6AmgJXZGw+d2ynK0GlH/1mxXUeJrQsJ4G0gZ/uOpiuNHp600
B85uXtHlJ/416ESAFXuhyL+OmsB21/UoYnx+Avmp1107xQd3Zbu8VIWW24XIjLq6zM2kCIrx6+is
QpqtmiRr8ob+HuVD2d6Y6qPmu+h1zD8b2gvy97L+NHUfRv2Xpv9uqtjtmwNQGQiZRxQ1lBy/C1co
WfQeVCWpPLTR1nD2g7K3cCfBx9u0v8adusu7bd9/DR81TIM/oKbS4K/nFtvwkaRFhx5AGHjd3gRX
1m2muqG5C6/b29ZAuc8FXSrUF/fGLQr6H1XLrYHyw0ePPOh2xSMlhcLZVMo+uOvTm7I7wPp1Mveo
YVeQu+nPvv1kRx9zlI+nPzPyfNu88lTYhgUyoLuSLH7C6WyIUli4X8r5J0Byw79ujI3Se/Z0FzVH
qdk5wde6vivDg4r/iOaN/UcqAvQ822Tbjvtu9vrhVoshtrNFUAja6fZV03wzEKd/9OcvRfqU6TgX
sMt65buN0AoeAFct6rc9PHxTekb9XS/vQeiBs8i9uoK0clVguK49JtOvt9/4WaxFziiL3iBYYXCm
S2hHW7SpVVU679uMK8+IcI+rDdIbA+KCj1zo+0cT8hFgdYBaUw84XV2qmet9g3iAJwzh0KfCNLBS
YX02vuLlKOq+Pdp5RgcQgloUwCCQuiAwFrExogWSBqZs8mYbLNKUYW4UaFa9S+bkVu9YeWZijfAJ
cW5slI9OrRsr18+FXUuYTCxrKMA7kaE5nS/mQTiNJsx3nBGgwZ4p9nIVy4O353lpFLy2qS8TLAsU
6ekotdzMdmJXo2cUmBoOE6rDDmZ4bw9yYaHw4QCfZPxmeXOLe1RNnV7Tm4AMysKkZ64toSmO6Ba0
MdeyZ3Xl3Z0HQmIsikVgRw0KG4uwjNaugyx/NXl1YVaHWLpyZMpoPn5OrZF7PjStjWWH5TsnKcQG
qJgLlS+qpfzs9EnapT9XOM33npYP38piqDc4k6nzj6qJpJUJLhMPhmIYlbgbiBxgp8VWQMUwD8yh
oKytON0t12uZ2JprVs4TPpKu6l/1KP5aWjTt3n6Py7tLlOuRDUe3hsY5kiqLKSrSrKlj6TdejBm4
W2Vd7GaIM6JvZQwbCxOVWbJWhjzbhxRWLIAiZDuE2aT+iwWqoQ7Z2b1FYd0ozatOqm/lPvIsRESm
Tkq26H+4CJir+w7txhGp5JX9sVy6DE8fEnqCTJ8Q6IXYP6/uziiVArhVDiKzaUWZFRJUVxA21RO1
hnZ2Prz9gJcrV4yGmgZAVtxByJQXD5jykumnUlx68ngPkdT3UFJ34SyHSKhbiMTa9vc2//P2mGcv
VSWJpXiFvbJArjiLGZYm5GYC2Rw1+LHeVGrFnvSNwqukNkQ9ovuTQEBfWcAvpaHXoQKCIYKQIACY
VObOwHqRgb500fnYhtoPc7RzEgd6yY1dP1mVdt/VkiuXRIwD9or5znamTVke5eyGX/TSwzx8x8Z1
xnKwdmf5e9g/xUq5k4pdJAeuUd50xS0/TkW8HRxSXjTdoJPwd53yoVOe+Azk2PgAWsousXWaiH8q
ZZkLJ3Munt5+uGfLh3kidaK9YFrIWBcvFJUv3Ziw9PGmsv7oDzX6rKXebcqxwKARPv3Kaj07GAQ+
lxSQNopABL+I8b1areOA3v8YorZAQOBNsIwJIBxXytC3TtP0z6wJjQM5eujRAHl7ohdHBoFM1AcC
hXLZ6T6ZlchUWsBbHu4tv0OwGFuU+Y1N1YfSHnTbzmnmjS1v1dlZGfj8CTNlCoJC3RJcu7o4Hzo1
AkxSxRFdSrT05KCjbm6RbE2tA9Fu7SY7a0b8jUyyFF3UXqi5LnYLZntpabTI3hdpQ6Oq8eraNA9Z
g3HvYE53RTPucqfP72iUBVj2NIVnB2s1l5fS+OnuofYgGGEgs7jezkpppWWMWT2OnqbgX5weK1ly
g/5J6YlGVUAG6J7JoEUPshJ86iW6p3RYo6MeNvs8PbLg5wK1EOz5Wmk7Jc9ZcSPsd4wAFUQoOWyQ
/CNyLBu73cnmg1MhC+6Sh2bJrlP8TVlUXhvv/OqZ5ouKF1AufmQTKjjB1xQ4yuA4p5+HaNc6PTEx
rOGSwW58PhqBkqvi3f0hXokAi5O+08WAUyFWyKtF38eKHQAg6ilD30XKGLi2kbXXKYmI2+I/NuBB
U2BQ69WB8Vi0TeVirROuHGhnB7dolgMjoJAKGh9ZvNPvgB5/1GJH23m47UruHMlbzMbdsv9sjRZA
73pCEkTavb3lzle+ENUGDfjSF+YcPR0ztVMgVnXVeXM7e9ClcXNEnWYT6JRFdNl9ezCaGHzcyaID
McP1ICASDMstdTrcIFz5BmnA5utR+1l84GyRP0OBNxGRDvDs8nw0ZbSN9DPPNnQ9jNorupueog8O
NyDfEhfSovw0XwfHMffwi878+8r4xY/d+KVz7tNpE6Pdo2BnhxBnPcI1fh67O4slhJeuQYn1WEI3
NxAx2ubqh2L6NuqHJESBEZo/PVEJsbQNiRE/YrqJHINZQed29WrTZF4MXraiIEP1YWuoGxSv7dyD
sjy2mJB4iXaQoj3WyVm4S6VDZezRXtIqV0Td/gZB/vxBu58f2oEus5t+sr4oSMrLINk2k3RQ8oMe
7x19rwe/cns3lntqz5jkkNL1G/ofFLXUj2bgFeahLjepc1cau7re1fGmrd1YPpbNrlX2uXyY5rsS
lRvcnZx9E+z5TX3aOfl+VvdTe0zynQFNYdjF35v4XguulG/o5ck4bt+od+PX4Q+Kot/VvXST/66o
syS4hBr3+Duio1agytn1u0R78qefdfVUJj+j7DGTNpQBlAfsGwPlSnY8CYkeeeP8Cm/nlRP67GoQ
C0elPSXwVnQ1Fie0lCpQHn0Mo+VmYhk4JTqlFkUdDf92ZdTCK1j4OvoLauDJdHOPKwv34rqlu8Hi
FdXyZZE2MorRVjvs6YAQbosawVeKlQNAagk6LW/LoJfTJ7Kb+AMAgT7L3psXMH3zxWVIA4JMsf50
3yhMODZr7N4a5Aow+22RQuo+pnNFVSRfgwefnUPE5RR6DO4mWRxHizPBjkKrtRqt9WK9Dg7N5N9S
od8h5wC6ZUqfg5bFgEDZmrakKjK4xeHAuICF0LMW4MDF4YATS1XXg4kpeGz4e6VXBX4DI/U8BWLK
qZ1dR4YmMBD4yA3JeN+mprGV+ggB+45QBWOUfluk4TXm3ljhdOrvbM7tK+I2NdvMRh/u2kiivhgh
3tP6uKm+vUbOnxohhBCcI8IH27hEa8x0G3vJGSqvl6rr2ugOtOA20UDM2DUYOkBe/zLEK+n9Wdit
MaYKyF5AKYDcL24tMyvtBsIPqhddNe9nY9ybZnfVV+o1jRwkj6dsDW51dl/A2qZrAgkXPUyyVLFP
X9+TfutQQgESReGjvUqlH9gmoOjSSXeYVn567xMVvaCXrjjUFUderEPAjj02X3XhSdxF+0qmGmeN
dEYcaRtbSCoHDhZTSZ6vXInnD5W1BxNWIIgELXaRGDtR65gYF+WEQX3lNkqzBW4j71NfnbapIn/F
kz1buxjF8XW69FkwouZJK1wISyyKG7nRKEYVJoWnjD1+gC1VxqGnpmnOnX/MUeCiEIcne1JmYKA7
tdrh4xlueiV59zGLTrFAaZGrgmhd5nFdmWhmUmnYfiaqi6u5SiUHUS49wtS1Giy3YgmPZoi1yvz4
9ss+X1inIy+eejzMndXaYmTLs0bb3/ZO5GxMCAlblM/eHuv8Mjkda7FtSurPFsdZ5jWV9H2yyffD
TgMGGbjYvuEVhbpQtYMjFq6MK+L607fMuByrHAVUyUB8nm6eLMoNp+xCioCBgqjFhCgZynhrDJxL
T5KwHiAHFwWoyMUWDWYDf4xQzT0jU1C/Rh9m0gZcrYJoY6OVtXIznSczggMhkJeC/sw+XVxNCL4h
l1WkuReP6c/ITP4UKP5MmJ/dDtwchV9tC2LqMLWsI53H4EArdOV2fqHCL54rX8HgANSEOL65OCiC
mmYll2PuFf13NJ5IYHIrpG8fYw1WxoD46z66LiTEoFtdedYnCV8mGgG4MsG9Qg77pqawsWGIett1
eKrXMTGnHSI8gmST8Llc8705vyt4Zmgos9BIvXhspwuhQypTU4DFemEs3Zd9tVECvdxByfFSbE8p
Vw0uDjzKyg11tjB0+suUhADjUnKHTXk6KmbsGSiUOPFaM+p3CMJ9l4Zxg9XBFw3Xtn9nMJgxBlI1
Qg5Y7IVXF0WBHmnbN2HiOVEdcHsn9DQS5VtXlvuGvu3bG/p8ZuAjYeCSvLEAz6DG4JbkoQ5peIxB
/aOumvxQ2s6+w9w9Rx1mZcVfGkwgzohF4Y3TpjqdGVKCYSulduhRvzzYprk3fKT0VOJTF1bnn7dn
dnYZ6ZwVdBGIx7hvz7jpWLMDalNoLVU0D3ZWDA+lcuznHE01BYvdYxYO5soppayNubiM0BTSrT6i
GmL7YB96rNGL0mzdJO/kr12jbKlc0MaulF2ioA+BsvIB1VbnKiF03+Tpl3kmOTNHSb+2sBSGCWSt
4FbOdg/PBLAAdRoaRkI//vQFjBMagZQjI48sQPK6VEvv1fYHXKy9WXQTrMbwwU6HcuWUEa/15JAR
mkiiLs+wIoddjJqNZq0FahpTbZTwD5PmH0jKrtX/l0rjVINwtwCpT71aLOQlmsoGexSoqo/jHYIS
O8S8AfaGlKdx93xs+K0feWs+4iukYN44xV7nKL/QG/066fN1GE6AzYe5PKph+MzBWx4HGSm3UtE+
NrUWr2yD00vUfvmmyAgRJFCuY5kvTpOu0OvBl8KYqqR5qznZXVv5ObFugLgvOa6jfQuj4CZCqmbl
9Sunb4KR0WKiNkmMomn2eTkdX0u9ox3EnojaA5psgQu94VBXabqbilrdy6CiGyzHPV8Jou00htto
us6KY27U9fdgmD+/vUUX3YWX7wPVVXu51sFOvngdvDrqxljCxgxDZCxgDdPTKtzcbE8KrHrrNKiR
BUWxx7j8K8gbTKsS6stvj3+6Xf8xPEUjuI6CjrREUKIxLPd9zPDYSqOLOo0IVjaQCeSHqsFKvelR
1X17xNMN+N8jkqVhZ6Sjtr3YCuXYmRNNBbZCHoNQM2brAfFJxOIyD1VgDU6eddR8y/h7xb2LmvQ/
4x39b1NSp0f86g0IctM/SEuCPfVf/+lG9X98eqbl/5p99PJv/mYfoZTOZQTTlX4luSAZ2j811LW/
4IuRRHFVvcirE539Q0NdVbGbAv1KXkWSAzqJt/gP5yhV+YvP4Q9p59BvoEr8Hu7RMkKkNSQg9zQZ
iQb4RGsRnrGMEhiWk+bSwm2UHz5/B6bhjFDjHx+oPV7wcehg1b5RMKwnMDYCfQxAj/Yx1HnUcfsk
gDtTG8aHl4f4rvX0v22liAvhX7PUtnXU1r+j59frRPyLv5eJzmIQ9WXI0YCCwR3+v2Vi/gU9DKAC
/oQkDS9r4R/LRLH/Yo2gIQHPGRMbirb/XCaK+hfwUbqNCDII5wflPavk9FCn1w7MEZk97hN8nvjl
YpFEuAFloQTjqrUldTcEeAsno9TuXz2Oh7+v69ectEXsRmedjjcgZdY7jLgzmb2wSQq1HQywS0la
fW2ddDxYedFfhVkHGctqh8x7e0DjNGoQA5IfCfyfjVIcBO5FrDJbVWbNuG6MVVO62JuXxzYa2qsk
N9fQJmdPUAwlijICtiD02k6HmqY2TnOpoLlcJfl3TBDLTSCV4ae3J/SSz72Kg8SMiIGE/xmPkDNl
ce8r5oQR2NgByUxohuaWX0SuOkj1R1WSqk2YFsVvv0Uy1+WS1najYnW7VGnyrw2Bzw6H7XQl9r/w
hFm78GHRa2H1LDsYjRYNhUPahiCIAbZQtXwJEdK2eQ46NV5pjV4cC7CwIcB3Kqnm6SPGSRkn7hg4
Kl6e1n1ZDd2n0koMHE5SSVm5ZF+Y18sHDUIDdztRGiKtPR1soOEzFUNpuiHGkFdK7fifTCOwt3Uh
0Zzu++IB/dHqKpQxDB1qBXJ+JSvtJsrVCuHp2KSZ0aMWXKhxfx23KSZxpd+uaDtcWHOUyVhsYDlo
my37ORMvelYSYG9VJuVbXwsQW1fBlLy95i6NgsQZqbJA0ZLCnj4JZKo7K7QFRqQyac1Zs/4pscx4
zVnpNKzhzGEBCXc9DgcKGhQjToeJnKwesiQwIWXO7Y7SW3CMidJ/osVdg96bJBsnbx2/J3TEPr49
w0u7CpkeAcUXob+2hOKrejnELcp+1CpC8IVxa1oHuLOZtUP9D8pIHIDOC3oVV17TfulY1c0hB7CJ
bS8ont+9QZf47e904amLAE8BMqPCJXsp178KawNEH8wCMVbXRon+MSmT0SsbO/v09igXTmQEdmhF
G6IyxsFy+tBxdR1y3Yk591F8PgzZrKiuHNW6BYXemHew7v2fb494aV64RipUsOn6cw2cjohqv1wV
UWDgwk0HzcHYkC4WDZz3jwJ6wla4UklWl9C/QY0Uaw6g5zsJtt/lTAtgKiR792+MAjecKoS42M6a
DlmvKiOSzm7UlP0D/tbR1q7maqXNcOHYA94HTwV0PvV4axHvSyoO32XGzUJgQScmHIyNPwm8qrQK
1brwcigToO/J3QwBZ3noWblSmlILfBxvAN+zx8QXfvPFytkqDozF0UowSujCggNAvTy25LHOslZu
GQU9Ss7JwdpESgJz3PRIID8idBghUGk/9KGzcmBeeJTky4AkmRsFjOVRZhs14vYlLWh9QDe0NJps
1829uVGxHFm5rMRltJyk6OCBlQQjTjPjdJ1bWWK1I1e5cJrepZ3ZI56Yb0LQLa6Uq1dVAz/+3auR
PMMGvUPEw62wOEANp7DblmIcbUINJ8Yma7xGi9fQdJceIU0vsn8hhQGM93ReKqxrHFss3TXyXjsU
vg6mrc3quwGrmpVNfGmdICwghIu4goGHnA4V4N/Ym0JtY5TN4IjYq3rEfWTYI9Ct3MQa/W9VStJP
9Rz0O7nU5ZXhL82UYodw9iURI+46Hb4oWj03W5UzJKPIYUl6emviF32bKsGayvWlxSIK6FSFBQx7
WZHOB1CPjkE3X6uH+9HPP0yRX3tJPf8x/fjGDhAeeu9agU8A9lt02FDHWEIyu5wTUiDbhEqTtosT
X72OouofJYN/yeQTT+h0DyByjYeYiE+oUS0VjcZEbzpUofH6VMrMs5pW3RWpb62Qps7fE6PQfwAg
AIcVU/vT92TQIMA0ptTduqjMj7EcOj+hjrW/Un+eVxKYl4RhOSPOLuJuqt2ij3Q6lpqENVMlgyE2
tGTXj+B6eFqkzZoXKb1x7wx9N25Ce+gLWDjgI7YGP0WoqRrk1oMxFn2ffT7FNZ0Cd/ZITqZjACle
8aq8rj+X1HXD7ThUVrOJlQ7qA37k2bdkCDGEks20pXHg1NHtRMUh8dS2HzTsnaXqlxPmcHWiUO5L
V2hAAL4pVOOTP7UYJVA6TgqMifUspQkfGT98gH5/MHSR7zGSjL8U9mDCvin56nxp1RyuDSXXP4W5
QVzfpk7e7AK+9bcQJmC2xe/MuHEsCamKECGoKx8gNn0GgpnUxaxHmvHB0UG60GYZ8c9KM9gP7168
Ai8oqPVEi5RcTl8CBhVWFAYy7maNod5mXfndxgjh+PYgF1YVOqkvmml/92NPB0nKsGgA9mtu3CfT
dYzxNDQXJ9xUWdqsrSo+arGowGNREICjIPbjYlHFVSTXhREBJhmzdI90OcAnfzICL+unVZ/IC7Eu
0EdAZ1RwIQ6zM08nlqdqWAwpWVRuldbPocNDz03S0nmox3LIXAK0vtlYTuZvlFp2erTO1OmXFjbR
PhiT+LEynHblUb+E18sHgEoslWzuSXpW4nh8Feui+IDqGHEuEGk1vRrrNGI7GRXmaPqc/JTz1L6t
DBabS+fOsjdDE4x3lZ3nJrJZ5A2bIDKs0R21nFwshU3+WI22vCZUfH5G87qhSaLE7uAAc6acZatF
k9OU5wll6o+mUtDMKCXjD4m/+htvKPMuCOPu9/tXIQkAGQntXYr9i5dlhWmEaMvEkykM7SaLO91D
QVTBqSORVpjkl+ZnU1SAZ4ZUNz2e05eQKHFMjpWDsAtJZmV7Nl3HGh/rqPg9GfGdNRTzyiV0aYsB
9qDiRBHy3IVY8zMDS0BRMumG6tCUhvo55Tc3c4cXzEpwdGksSk6iTMtdDur3dHY5CmEEYg2hulJ2
R2WQzA0OaOWNVM3dvzMUKxksEgU6ttrpUDY33twXhC0zze2DlcmsjpTsrUWU4/2rQ6xFqrtsHzSm
Tkca5gwD655cCldVbVdwt7YuEC9MGAJnVab6wmWOhrsAWAHVFSfj6WChBYkl9zmPBqtMbqdRn3ck
zeaPt6d0YRTRTAZlCGPEAotzOooSZEqvNJxOYaVk9/hXYeQi4/mz8uQuDsM8YKVQu6ebdTqMIw9x
Iw0sh5HSxjEPVe3GjEb58P7JEJkQmAghvLNWaWk2VMEoy7tG2/SPI956XlA56srGPc/hSdgQDUE5
hDSUuuDpXIxBLow2lQyg3xp3op798ZXuQYmsm0KinPL2lC7sI04hnIspVnN5nBGz5m7yR5wgXCFj
+VUpLEGMD4d9Harvr25RTiWBBwiJbu4Z53XU8aqMB7jOlhzYNw0Wjjs7bNbUcy48PXDnsGcoOtFi
XhYVgX4FRTyTz8CntQ62hGr3mI36x6rFdSNAn2GlYLroV4o6F//TARArT3RvxRd6ddmNToOFZUha
IZe5H0GQT9Qv2A21VxJF6ce5VOZfaBEoH5UpKUy3D7D9Gvh++7ff46VpY61BOQECBH2rxT6bNXP0
fSI8t4rK+VDFarm1Ykn93LZhjG9iO6xshUvjcXIAsmM7aGhens46Y4/46cysg1rOjzhVIySAh9ZT
O/sA3BxDenx7fhfWKV0RGcoZIB/gUYtDuO5HCuIvtWKp6XY2nXpw/YG5pdz29d8YSZA5BPTJOCMN
IquPHVk6EinLoboZUCfcOHGfX6ddP7y7fIE1FE1fnev55Rw+fYgBJrdAldjTlaw/NFpufcZZb741
7XGtUyNe/yIi4+IC6k1/iSh7edgbIEpiFQ8zt1b75IFb4aNtSZOX6jWNmtDCeqzHEfQw9Pm7lZ5F
dUbgTsGQsECXJZq6BVxMg8Vw+3C0n7iLUN4FKrayPC4sR0x1uLKomJCXLnVfKGs4tgQOxLUt9D1s
af5qVQS/gRL+bvzh/Qc0NQwOS4oI8C+XdYxKw0qmVzkzzSAuuQtgFhghmjJTLA/bkorKyjK5cLmR
t9CH4lqgbLHsEaXzLImMTijJVeOHNLDS/YCKzMqOvjQKnB22tANECk7w6WIk2EpLNWfdp3P4lPhm
tx3i1dTg4iAqnXUaajaH5SLCyXy/aBAjRu8iDadbs+xQ5JAVZfv+LUzlnworswH6swh980KrFKmy
DXcimd3rkalfoWQIwALr5JX78+KEOARxyoJUyJ1z+tRCvTWJzQjo5xLBoSQYnZu4k9aI5+ILL7cv
UTz1HQFiAgR4OgqmhQlxLStgjIroEEDpR0TMKna9Ns/HoYJJZUnlTS0PLMLCXK2SXBid6I3wgHuL
82MxxyBSpqCTe7YweJvPadkEz1HnqPeILqwpap4f8zZhD1bz4qiHjrp4c3KMUzYQWMLF3kalWYr6
j2HRpftRQw/87UVyfiQyFC14VKFR4WBup890qHCMj4xZaJT0FQpRmpFvuqoyniNptPAPFgVzG3dd
2oa7d49M3kJAzAHCIn1BeLyKGOoKj2WspzQXswR/n5AEf0wKw34iB7VDFxEStL0jK/LmSaWT8/bY
5w+YhJAAjFYNnXT6RKezdmB/TBnZhdvizL0RidmhTWL8bAtrXhnqfGsAhiEY0cgIkWNaKjT6vl0b
hU5Fy5I66yHJh/bot/377xeSC9pOL1gYANOLY4tCawlUmgnpU+BsjMmAqOFAZnv7sV2YCwr/tEsJ
CtjrS1i2XYQTBzPhuJpK7QHj9BlweyZv3x7lwsth6XOK0DolbV82UgyzyDAXQTfAz2Z5q7W94zoT
Dj9No6/phosk4vREceAlgYCl8CYKEosTZQrVIcO/HhSRYuTPaZdThAzb7ln3o+l+SMp016Me+O6L
jEFpTHKZ0azhcD5dfH5gOWlQj9Q4Az/Apn5Gl6iXgh9vP8UL74owA1gK3G4bXPHiuFImSYe5hh2v
ThqN0tGEDCu+Re9fEYzCkUz6JEgmi1FwCk+kuGWUOo/9La8NGEOWziujXFoRlC1JzUR3lf7M6RPD
M1cKk1aFxDL085aq5bxBjWXeoAgxrFRvLlTtOA1JBJHqo3aHFtLpWAOds2miUIbIE7asblRAzpOs
pGtcyggKSg698S0adHOLTXjtDYOa/SJVxTumGvV6n0phujVrY/gQN7n6f7k7ryS5kWxNrwhl0MJs
bMwGCJEikqmZ4gXGIosQDunQ2M2sYZZwNzYfgtXTmZHRGcZ6m/vW1SyWhwOO4+7/+cVqsE4yVY+9
V0hT0IUXoB47//e/T9rlZI6cl31j6PIzs3RUfklyqmp9PEnyFPgeAHxomfIw348SyTBMvMW7I3Ii
+wkrgeJCNLPEqVolPZAN8qTxAv/Bgy8RWwCA0mVQtoWDVzy5rRdVNa+4imz1asiMeRNb6XSiqXLk
4XEn3gMK3Nrws3g/LV1p225ObMMXTm488jOeu7A79eUdwaKXQoykjf42GNaeC/9mZxtZMpPVLk2M
sjKv8tS1z+25qCBMt4XABTAqnnIhqkDmRXkFdzf7MQscdXCnSpsry4nz889LwZHPB6RhYYuBPQHx
HiyZSUKWNNkJ/YjL5Z2ZO8kW/5n23mxn/cSmfmQoNh+wu6UcIEw6eI1m5kSq1OF3EKUeX+dpk+3s
KWs2+FvLE/2SY0MBQ0FHgSnIlepgKKN0il9tuLp06z+XzNTtlIZIJXsciU5s4kc+B4Qgi9MKiAph
lsufv3mjhCNMIWQY0A2iqc/qeUy/xIrj4XxvK5tmwmjx8zd2ZJ3SNwVopeYt18KDN+aZ3EBcDQ+t
sA6tdVomyZmtTvJErTt8gjwzMuZomSKl4RhkHMxqaGlGOJJRpo4+UN3GNlYrUfKQ4vTymxNCaqwu
DAXgfl4VYof3D9DG8kNvREbTm6ZdoJC4TWR8e8qF94DFz+JmGKBgfFTpLdgfZGrkUs+96BnGRR1v
5dZW4ARkJNlqHrHgls569vRgFIggrVTb4I76OEOdnyO5yvXfzZfb/5aFo0wDiO/q0HZJz6Z+Vh0a
uFaRlYFBO5RtvnW3pYcK+veWy8KTWwzPdN4loJB7+CLtgojQBFaGm1fphWfHzWWjZ6fa+YeLchmF
XgN91n2X3TzY640sq3PE0qZfN/b4qllT81SbxfNvT4UlaZvQTTljsjLfL5Sp7uKqa1QTjSjOP7HQ
m8C0kt89tgDVIeqiScPtG+DpMMnFroa2GAcemDDcek3Q/HRpFZ449VrMw7qxjAMRAZ48jAuuOMsj
fVM39KbPB3raWGBBeP5ewmp87XMne53t0sn9GcXoz7byxkdRhd43Y9DqbwYZcfTFhhSvwBgKG7Hk
Wl5Ivy6d6YaChzxMHTLnIutH1XkQ+VSJwC6w0N4mYa6cR3NZRWdOUrU3ndbjyZ809IPOOQMXu6JI
c1r0iIG/T5lQZrwx8Yko+hJfTgUqfRcUfCoN4JiqN2t8XNBDS32od7E14IJa23H7YsiQc16ejV10
VqEmlgF7iHuG57/yrem8TPh9n6dmMOp2Ym0KlWz5GKPZaYrO3FBRbRIGsFO4Hr1OfMkmZ/ram9gt
Ba1VWtcxH+5ie1Sk+ibL5Vz5mjrN8lw1M4K+xjLPn8q2i+/dKanIErbn5CqXtfGguq32rRp0E8+X
rB6RpWZanm9Hji7h2rXG9ooDgXgd3LYeN1E8mtpGEsrkXdVpSN2LE71Mz1Nyo/RAcrKLtqFLqOjG
cEeCCoSpz7OvaFWRr9rRLtxVlVpxv9WhXEWPcT2MbSDtKnfw++izy3ykj78iOyYvqd1dmfqVouCv
Ydv18K1SK+2rMQ11jwlu6NXYLBTeg2mNdoPLZDl/jw0b2l3jjZ0eUN7krRVn4sbsZZX5TTjmzxxb
ElTcqSzDYJKYP2POWDl1gLBzUP0I45UrXTHMr3pZNKU/Wrb4qvK/Wedtb581itBxmxrdutvMbUqa
Re+FlP8UZnO2asnf5WAwQ8X2i3JATZGoFUF4Sa3bf4ZpoX/tQ4TzZ1FX8G/0TjliCeJY9Y8iknF4
BbtqFkFuKMZDRGDeuNbzNHxy6qkPzxytiu+cvnNvqlAY5/gBe+dJbMoLjOBlYECdw2bfMF4nJbS/
AuFjyQkNFXWnYrTY1YWzkdICSuqhDgxi5hDfEvA1bhuQjR/q6Ag85PNhZLG7bkKGSi6VP9nbxLNQ
Q68K0q4m5cKF8YEw1YuHO2ktZgN1xYnTbzCKzC9Az6LJt7UFHuP2i+nGFPXO174pU82f+fvf+37M
8u0cuuOu8FzZ+HXrpWeZWmWhz9JDEBymEnuZAsvCH+2YOX8OLeyedTqqodwYVRo/jYANuPwNdnmD
rRtyrkwtJYadGsp0PDyLiqTLKUXLvaZdMe+km+TjNTQK+1ssEytbDV5h1ZtW2G27LlsbgoNZF669
S3U3Ha4t5HjGg5VpcxzY7hTxMdQZkcKFmeYGEmBvkL6CNWRxC02ieYmXFtUW+USCGYZh9eELya9q
fpXM8dAHvSLFsyTGsiILnrzioKiT6SlrphrbpEIQY/laz8q80bxkLHeFnYuBNJwhLejWNf2LjAkW
Z3GQ0xC0bYHlvrCquPGbsZfPZHX3d5GG+wkmzDYKOiN1E4h9jZtcVFanz6tWixzbz6vMJE6GNF9W
eZaNHL4QfAwrF9E5nriFbB1fnfuw31mxmmtnadIVu7KWufT7NuXlzZn5mue2ek/9b16rNqdb4hq1
dQbHr1ooTFX1UvX4oW8MBYvCtRHjIMu1SgoZRN7QXqdTilPYqDZFhJkp9wrfQtzxNU5EdNNPdoL7
cKvPnR/Ros7Avd0J/51BWj8zr9xEppN90/A1vxFhjedBkqvltA3HjGcSqWmBJSvXgyyowtgcV/Xs
llGQe2MdrtsoMa7bvNb1VZvNBAR5k17oeDdN3rBqIfxGZ7nTZFO0Htuq08/BRbMoDWavGB4mGfa3
kdYJhCexdM2vtdlPrp9arfYaaqb2KjtKwUWnWaPxzbYLTlTnfWjQ6kTcHF5NfL8DxlRSf1FIUsSm
VU90J4D1iXFPM1niBjyNtVkbskk2wiLxEbdXNw8REGfNbeLEKbJSV3TuVm+43fh15nliPWjp9EV6
MzkQVs9xNCg1tR7X9ViYX5QkrB6S2VGFDxnOsS7suOv/gsGFHa6aGMO9mEbYGk9dkdXxed1K8zHP
V1Ul8VwkXvLnFElyksLYmi+E6IeZEKAQycbSaNLXfBr4IXTc5wskqwr3WS9U3SToDU1cGLHljdhF
6+651SoqZq1qrb4OM1VglSqT+6cSw95nfmP2V2WGOh7q1qiPmwawe6bKmLB7k7KfvhHWFz9mVtki
RzfczFxHfFBg4VmWyGCecdlh+WSJvYZ+7NzNCV1zp9OMaAUtP7wwFFWIoFZdfrsZpZO3tmy7+jMZ
urLbunBxED6bNXePOe+S86TFpGNj1HkDOEvYE9CsN2PDOCpejkvQiL99PYjkttWSgcSN0cOqpnUn
66z3au/eVQXOcw1efBgZ0n+yVlpEyViblLzbaky0MohFR64VhwI8WCLPmXs8DDTlUoxVj2/YXHfZ
mYW07nYO+9Ek86quv3TZKIlgdMw4MLE/WKtw4TErLhv7hoU+j0FRsMF/14w4DgMTFL//Mo2Q/K6a
UZTh9RxqJLpiQRI6P83MUpRNN1aueq1BjU3XDTIT83XM7Dbbsqyd9lrFRo7aobFKr3Q7TnWY8HZs
3yVmQ+1LcKuZNnESmvZzo5NYsTY7pau3usxavsIGJ4srJdMn7c7DAx5nKhHG+jlXnrI7j2cnqzZa
nAwWvuZEVwaKlw3fZNUO3fWUdsZdNYdhOPljHmNnTDZ1r61DB3/VYDGRKF66pDd+fn4g/nBJ05Yr
GlwBmvhLcv3BzckQoqGcT2gZpgEnaT23AmFG4tqxh+jm86EO+yucVpfmCsgShLCl8/D+tKoYGrwR
YzZ9ZwkpgPtlr2z06SxLQls20g67iyRq9POmmmbs07pTDhZHpwppAYBv4UEecghIp4hFnGPH5iYz
7vOtZTzWoTGu3EzWJ9oeH+4yTJVuPFd6svCwyDm4ZsSiKPXJhZpchjSAFc2ctnXVjr8JUfBAMZ3C
4wNkC4vUQw6LYqvkFg/sXHpTCvyFOH11ndlCmlLrEwjFkXcHJX/BC6Ax0W04QENm1c1w24PCmwks
9vTcgBtrJcnku7FtfKGQJZt0ruKrDvvmi8EK3e+fr51jD3TfzIHygJT+cPw6VQigMrgcehg8bKcp
rNaDRRv181GOrRCkL6AWyIegIB2As1WXz9ykBtNXZFmtzVFp1qbDwWIaQu+3VwjgPM0MOhBQqT5c
EWVrdkIWLtSOhOigma7AlY0BwF+fT+jjY1tGQdvAzga6tNfrvbkgYh3JCQbEydcTuNV6j8HAMKbt
icf2ERfBYAKHRBNWzOLJeOgAkSRYaTsRwyhNNlxz/3bWqZX35CiEJBTKpnK/jM3YcdLoxy92rpHu
Mwmh+BZkk3O36XuA5ghzY8UrTjRDDjsweKMuKDukCJpxfCEHNSef6sYsOUCT8GOr36LeUjYqG/Cm
CzmiY68M98/GG+UfvFy8xoDWFsMHKsD7Shd6U1eypS6VDjujJidyeRhP2hgde7m0IHCmppbRNjsY
ZRTd0FI5TdK9cnfT5MOTqo6nGhYfIQb0qQAz6KhRHjGd91NhQ0vcCEMMjISJp45brXsu9uHIjXCI
DSBSfL9if0vg/t/TMGHf/vvPOviHsu7+yr51b3Xw+7/ySwiv8K3+sTchB7JFtsp6/pdhAn+k/wFd
wYLwgcYZXz1e0t9SeMX9g00dl3ukzwBr6GSoaX9bJijeHzDaaeDhsQSmCcvsd8Twew3Tv1ssqC4x
VqGtSgo3BFFoSMtyfVNrEMh5pHBW6r2u3Rr1dRGtwk1a3E76ZalfDtG5od5V0W4qaLyOAWE4Vc7h
azNfmJ4vnzwRzPEu8y66Aueei8huCCTxo5/lKm8C60FuBoy5taBPb5zxS9QEXUYq4nUeB6N22do3
fXflDdtoWo/GjiwkXzdpiWi+mwZi8pXOT8PHWL6oSYA/Vr3FN7Xt3QfFrsh5TbBwuLCKmyR5VbQX
u7ge1StvPmvq6wzyBcVfFbgF2lea+BqZGTEZsz+ZZxNBlNE9yZpQCfz6uqkvoLCdKqs6T+zDE0X1
iWUTEN/HXqFKajqWXup9k1jPVk+FHLn2XRqz8+qQjyhab1XWymZ4UmDYXznG1K/SoftN1Ht5sWCY
4EEeGz+0hkM2Q1E0bmXQHL8Xsf5V6zT3zopUzMmMSytJnwe3/GZX3JrUEWmZK7e6WgEvGdl0X6bK
au61x8/3tKWsvXsqHHtYXuzTsJs4+xyg0WXp6tFkuMO91KW66arEo/1sPrfGtM1T+wJZgHKONu1v
utNvFab/75w3aED+54qzbpP/+j/VgfMGf+Nv5w3nD46wSBtodnBNVxdS+a94aEP/A6I5tHaI08j8
35YbzfxjWauUFCoB5OrlpPB3tTH+4PRPD5YDJE0LuoTG71Qb6tS7ZYAQFcrL/uy0CLBZEvzwt+Um
zaZRbTF99yMBofqix2zlRq+sWmGr0iN5IdGmd/CTixL/MaFiUOesejErL42U4GsyNXX5XMfSlEHh
2RE5OyCIurzEFyF9MQavjy9iTHo5lYAP0LnKuFiutbiyiWmq0yzBpLUkxiPOU83cwoUOXxyrCm/A
WUWO7bPQqpViLY6zs67lP9qqEK8iF5oTNAJfw20KknYP9klaRyLpbQWiEFW/st3KaYNsHBJqqNHe
hFEWc06ygQa2qiUj8nNzYcWE+QyVWKVtRTiV10bWRTpxufQz2qPWtibpQ3tskhRDMU7OnNKzaYlx
6EURReeybL1w1eOTG23GXI1AKtTaU68LTAblNrecOtqIsIhHGlfgG4FNAizxWdARUG5zjuGceZ2W
kDKAI1w1sYMmrKehIqsR4rnPkWQJ6LVnNa5WhQNis7ZKWdkDhunagkSNqVX53dSJaL530jJqHjAh
1qz5PCmtuHH/1NVkHLvLAiMVtbvtnSbOQuz0ce3yvnSDajfDna7kC3yTN7DW8vOxH60GED3pTFS2
d7Od6qIDglFrYG3RFBK8scdxA1uerow0Xy2k52xEmTfd2tZKsaj2a6O6rCyaypdJl4lXeI1l2i0y
h9q9GaZYy1CZxRORtJ4s+vso43tZmxi6cgkada24K+vaEFcGQLfYOllPzqORpVJZAejPMTrGDnTH
xQ3D9jVaKBbiR7bL87l1AVqDUAyVE5RD7SVnk6V3503Rjc2qa0P2mrQok34lU0snZRtaj7PBzIS2
DfJd1bjQp1gtr8ppAP0Zk6R48Iq80fxRE+1N1Pf8Tc1gzWFc5Jj4MGdOs22j2b2Jm2bUVg2ouI5f
a9TveEPpdWKJojrzOhoedK6S8dlx0gHgDKnjsm4JN002tjqm4znIdaiDhXRaCr+uqQdorP2kb0er
hTVppokBZJS5YEuDJUf9FWZELQgoYCvxS6Pv6ktv1PvFkhqOe0QCRVTJWw1DpTtPq4bkbOxVZCb1
LzSkl6rUHhWZqvlW34Mn4HkAKWIPqkTZArCEXtZn7PN7/MWanIaYs2QP0pAFUOJXauyRnLQ13fiZ
Hi44z7THfNo9/tPOkYqvuLWHhzDTVRzca3+hR3skydqjSnGdR2FQ/kKb9shTHcWAUHVfeIGxQFNd
L0CpICfLL9oCXSm1NpgB4hz3FosDsK1sj3OZZaNcxnv0a9gjYeQ4g4rVe4TMWsAyfY+bqUpM4qob
4SqEnmPB1hxaBPfdArh5e+yt2+NwCB7j22g0xJZRwemaPWbX7fE7c4/l2R25ixt1gficPdonBJSG
5bgACojFSPWntccGE8zAZ9JFvFQESqpgVrxHEtEK97f2Ai/GaRLbYNl8+ECXTSwDsxSgkZEDCWSd
71FKp3Sjx3SBLhtEMWLt5jkoz5A02rgh65xvQYok+4ubL/inWKDQcY+KlgtAau+x0loLXYIbFgR1
WMDUcI+rQjgGY+33eGs7jaTnhU3s6utyj8lme3wWyE69oOW+pNsvAK6jFNmlXHDdfg/xqnMexuWT
8Orh3t7DwJPm9X+BBgAOJ0ajCT8iwPchiSfzS7UHku09qEz/lJCyccGa7dFlM9A7lTac69qNu433
0DR8DXk7Y9RAPGfcAl7LPZDNTgaoLah5N8Ue6jbmgg8q0hcI3Mw8jp1KS3ShZnbTrbSqiHiKKQrN
NIgqvXOvJwzD+9rPshCvGl1F2OPPduO1ZVB56miNK0cYvAKJM0S1XrTD7HSuPXhPVRqNlR+2FC/f
0ZWx8LXWpXWSwncc+6AevDzzzVjGtBoU275NUpykjY1pZ4itBSZ5BDg3qfokFQiZF/aUJkTy6i2B
gYPn5k6Ar7b2Q1clPjrwiprioqI9iQySM1i1ygrsDddmCx0RzbOh/SgadeZ4KL3O8cF72w57EZGE
7cYYM4n1j1KEl5WYCcgacrdLVoUQxlWtFzFn+KYyy369ZJ7DnEuk0T0OntndhzNUUhqyWX3DJ8Bc
0WXQJfGkgs1oEjJtz9DKp1lnbdBqiktqTZN3gGV65HWXdjcLvQDIqi3xs4gTxz1nbVQz6U4WSWfV
mPXLj5wkZli09ooi0Bw7++qIZmr8vou76EGJLaX6oiatWf+ZNmrK09XLMi9XIrRS1cR4VAqXHqGL
f8sK6mKqbioiufU1h+oxD5q0UtRVk1KmA3xkgPKzAUmRr1ahpA3HfXsKZjWbbgQPT/h5qSQEzYUk
iAVW78ViLTBz+Ma/N30lb9u7m1JlZo1k4/RAZrrzZWgyV6URVtfPljbotC/G0TEu5kF3ic2Qg/eT
NIA5WgnRFYQ3DMm9N5ntje6FlevjVj4/eW1ovvJT+5dUkfMVzSkifByZVLeZHcsHo6/myI8M0IhN
brI9kkKI38OyxErhF+BO/Oq49Gx/dBM4a7HXeInfgItxlDFKzHwtLyqJDR9zM14P+TjvwmbpemtF
Hp2xoy7xE3YvNnZSR/k2ttF8FUwFtbUQ8k6xxqELEkMtdx7dZxBs1yq/Nu4gv/RRqOM0RH/kzk2r
5sfQNNadEHSkVxqd8mg9ufC5fDuEox60sRJuM3j5bdAXA+kT+TBg/oyrVscbqTTbJ+QxLzaqkZWP
lppUF4rEi2elN0P1o51jCw5GPMpnTmg01wsvNr5TYEe2YhPVCuRNQcKF6obyOnaqIg5oVtVjwDrJ
yF/yQgVr7bgbzlrEbXkwaI3YTUalc+B0K/W7jc26QoN6kFyVLU8h6WWaVDLIart4gGFkFJdjHqUO
rDiXM09RlK2BxZK0m60Xu5MCdtPbL6omaNpPRmkXu5gPlGBtT6YUe6WTMf7tmlmtZ1VoxQomauSu
GoeWvQ9non/p6EA/Y/9c85/N44miN9s0lVQOMA1dnC7vVj0iqzbonFn5ITs3UX2SCuESwNeyM18m
iONWedHAK7XbyX1cxh/WzRgi1fYzo25VJOhFSMu1ChHhs2PUneEPeIITZuQZtXZWkn+ebwStGKw+
aKWuWn00Kj9ORyFh8+fKVeeUUtsqnAaTre3NnM0rqDnNKoo79WzEkadZlU3uErcgQ3eT58pwN4Sk
820nLCcIEnJhDNiNT8vVyIIi7ay/Sqak3g9j0xFQSzfxa7l4wXl+aJqJt4WIwj0Cv7lZvVtors6D
bEwcXjGganZhmRFAhCl+dau0Gmr7zBlAOeoMx4lt4rlRs5lmRVKRE6dULM+3hyoZr+pBr7LSH4qQ
A+Ak+ORbnz17tjbCJetZzp57HcmCNZLE3XgX2k1VcqCqtNEv6LyovsoxErqNDsedyq6aMqT855wW
ajPvV2beeN0m6qvpqxtlSXVZCAXrDAyZi8y3c7uZ/BSCz7ekaCeWx5Rh65W4YbbV0ZfZK1FoXQoX
At/yX1DHb12u/3uifgt79z9fwf9X17Tyv/539v4SvvydX5dwzfL+wHqJV2eA0+EexJ/8uoTjBfYH
rDywWdAhAtEXseG/MD/+Dqj3knlBCCS2zwvq/S/MD0PNxcef/x9uGtASGtb/+T/eedM0B//81pvy
PRaDw5oKl86lHQTcR7TvIeYX5aXTQnnRd841ObGE2Cac155Lbn7iFy78buS3I71vQH0cCYjz7XV/
5jgkHKvXd8LVYA6to+SCwjLT6v8i60sF1dab93DzC096O9573PvjeAco06hxI8gMxmuda792z/ts
FY6/x/v9NQhQFm7pi7wGv6b3k6I+pZZST9qOntsqzV71/LvU0i3ipBOzWZ7OvzGzvwcCzsGwjpcO
RPx+oJz9esTzQN9xATtHvBy4bhyIavX5MzsyCkb96J1o8ADNqAfNlozztsWWZu44XA4PLU06+PyJ
gy94Y5x9PtQCJh9MiKEWGwwELosty/sJgcmkRZRJc0fFJL7aQRMymtDEPh/lyCJAo7kIuQxaWzBT
34/Sl3q1dJXMXTGQ8McZ+6GLhng9V251NfV0kj8fbsHpP8xqoUxjT0nXhabdwXhuhKASw4IdSDvH
CCV38sdyQFCJJHEkCwMFFu70iUU2BAE2vQolJZLfOpmPYtWUXkP6Fb3XwVfMmXznHquabx0gULTR
YKAAGsVp+lCO7bwcmNKfcS2HZIX3Zv8SQZvsIB0N3llaCcg4YuQPT0zvwFR5vwpxH9IWzy7cdD50
I7tmUM0IheXOwJ9l3Wr1F1Mk0Wqx0D1TZycYQ+U6N7tXPD/ni4zYKL+WrnFCo3FgJbD/FSiKqacY
SWMBv38Jb/oUdhXWNvC/udMNRVvpo+qbXnsFu4pj6ZRuFLVeW1ULz4dsbokr/Ofv+NhDADzlE8Gt
g172oQBoUdSErTFbO1NUC2+7mm4L7a6RpNmaONHtkMZDk1frlWen50KRxjU2PfYJ5sCRX4GOlj4S
OwHyTIiM71daC/Ulb5PO2ukgBs92V4RnIMAviyn7GZS9YT1lqrjqprnbKnVbrbUQ/5xmzJTzzx/H
h++YPY0tDEk0i96BM/X+d1SG1xh0EJRLW0z2dsI75362hlMR2h/fOcNYKvAzb52P+VARja1iYzR6
p1zKaAWf5mJ0qh8eHGXfIPstTuPKH3CAYbklV9H9788Qjj6b5OLGAX/t/QxHWNmDjGbl0tUuJEDi
YJ/wxvhQpJa5/XuAQ/XaBNZB8tGgXOr6bT5dwHiF/qpaJ0rhUnreFVzuOkQXWDCFwO4pvO+nUWaO
1nF18y5byG2Bllj3piI3idTTVZqG4gxycLz+/Mkdmdi7IQ/WRuNKEA3heJfOdVa/aPqjKx4b4/Hz
QT6U3IN5HbQRBhGDk5a2dxnBzSu+Wdr5kN1+PsSReXB40wFmEK6xaR3s8nCEGoFaMt4pyhykkRt4
eheM0W1vnLJlOfI1vRvp4CUNTVpo+hzHOwJLN4idt10yPn0+mSPrYDmJEkvNuQ9i0zLZN9Wzdnt9
zOs03g0wibf9XJ+jhWnW5HJfirCarpqYu9/nQx6bFZs93jmIKRZp/vsh+2zqWthTDBnJLa2GF2k7
J6hpp4Y4WGq9jKAeo1DaSVxmfMORXB7Rx38+jw9H2IV/ws+nBqGUQw7/fh7aHHayCjuSK/XbMOov
XGU7sZ23LIPCu3Tr+9Y9ZQZ6bOnh9sH1gPsnlKaD4tOpU61nBkNG+pUaoU2KbpXhNmmiE1M7+vz+
Pc7hEtcqL3V6a4h3tpBbc9CwO5nAoT9/fh8uG8vzW1p+cFFcOr/Lp/xm6alZCE+9ZxDt2ibREt7L
lF336bR1YfLXpw5jR9/Wm9EOFjoKSmdOyine5cBOepdfYOz3A/ADBoCxCuHtQ2sKrME5UfT2O+9B
oX03y4MzoDbZPZxRxpXxnVqTCuN1+F9doCmLdf25p18o8C7TNEnDCx9gcRmDpMdneRMGifI6yKs8
+T7APJyj9ioaeh9WZ2qLTe6JbWNY27FsV4ULDKrgcDH9g0r39g0tb/DNG2pVp3ZzJLy7ChKxxpmC
R7gaFQOt3LfP18KxMvR2pIOFPVit3VkTayHubqVafann+Eckn6Ik1uF7NMHno+3z5z+8FAeSzGKF
B6/r4KX0XkdeDiniu95K/Nk9a8qfXvOqzQSxT92LAZkk4kI61s8oG3FkDLPbtCqA3aZVOTurrrhI
aZ+kE/mvdAacDc2dE9/GkW3Mcd78wIMnH6ZdrErXo/KXmbdROWB+6UZics15OrUtH/vW8UtemENL
pNThDpCoo40boAZbByRt1cFt9DvTPCUqPla53o5y8MSn3o7D1hr5DBKUX/JqUF5bxO65firH8uh0
0LpjQwVI94Fkk2aNJbgcxzuhPsRVueoByT9fPcfeDQq9v0cAM3n/VSRqOg9Ya8U7Ith8EmToBN/+
k3MMjsFLEqe5hIQcim27skXLhrpmF2q30GPO6KUFilGduHYfnYq1HNX3ZtaHNNwyqQqjakNKMEtf
6b9W8+tQnbibHB0DwTCYCNwSiM3vH5dul6qdpHa8S4srpFmBaLapVa8+fycfL0BsJnAm/98oB+Xd
MGZmWMfJbtTJSc9bU181dhSfgxtX6yTVr2yjeq6SIWgi68Vq2hzVhRxP/IpjVeztjzhY5KMVGSHR
bfFuHhsFMYvpraYxQdg/QW12lWgNnHsKpDk6Jt7POF0ANSBnfv94cR5Ra9HxCs/zqfd7ZFLubAam
fj3dff6Ij37BbwbS3w+E7LCTvbOUpB73duObBS7EJjVPp1KMTw10cIRPl1tLP7rxrvTuW6ycR7eD
f3bhVqeS7o6uTIzWkP9xV+Vq+H5G7G2eMQCk7ArlkXbLWk6PSnLqAHB0NotzEL4+vCDtYE0QlItE
TEkTdHc/HdrmIv3iudnKbOMTm9oBaxsgZPkE0KZyMwYFAEt+P52xKxQHnVWy6w3M8aZ25ebbergq
/hT0g4vibAzoMc3eSi02S89OObH4jzxNjGPQr8OSNkl2OhheDFmaOOMyUe+xNR5j7l+nSsmxe/+7
MQ6WBgRBhNgWY9imsuUU7NDETtbVpp2yM6jhWyX7ocAf+HzhH9lRXEQu+8RSF9ThoLR0jj5wUI2S
nRsOt2mNCEq1T8XyHn14HIMZBjMQoKz37y50ulZpijzZYfO24WqsGGItw/rEEjk6kzejHNSKzsZ8
B4PoZBeHmd85te+B0v3+wwKFQsaOtQDrcPkJb46MZY1joeq1yW52r7pC0pyyT4xw5IPiogq6jnMB
1Gn7YA1A5MvI2W0SnNu+JvrVMJZ3sX5lqNkJYPHYK6E04DEJJx+m9sHDSgy4KFltsZ7tv8z8Thke
kZX6nz+tI5cSmi3/HuPgmykbuh9pZiY7hHDdRSSMOiDUstoC6V/klfOUeo24Vd36dkjFqevXqfkd
PMd2Vmul6xm7cW+8/mtqvbTez8+nt3crOzhnv5vfwWqY3UQbx8ZOdsplo5FSe2ZPZOr5IXHaxl+I
OXxH25odEvwqcKCufD76sYXy9uEuD+DNUsQAajF8NJKd6DJ/Kta19YSqljCc7/9gHI7P+KkZVOFD
t2az6lykaBaHqGd7/Db0a7N+UNW7fzAIjR7CWRdpyGHmQjmadmoum6LhnJliC8vducxOLYmjT+zN
IAdPzC403JNnhw0R7fDaapI7W+qQdaQgVmE03X/wJSNl4OzC3osY5WA4R5gKsmUKKw7vfhNVK7u9
yEikTvRTS+HIIWlxdcePB3MzQKeD8jqaZo2dC/uGRPvKiVpPh8BOupWJlUDendAoHduI3412UDm0
KcTLIWW0Wa6cp1yBN5bdkp1FgwmrlS7FtWp8HErKL8HyOM8g1zzxZI/WlUXbZ3CBILnloK4UYyVC
zaFGjhF4AaxwO+imwfWl2psrCUHFzzBkXclJDNsyrJoTi/VoaXkz/EFp8Wpda7XlcSveBH/I8UPl
8SQMuz/PHBYXxJJLu9rBGs86eKlzHruK2smlQCOkV67rPmGVXqX5c8L25skn51ErzzkVreinnbjU
HMGuXORxOKvtU68O0zc61QYUi7tk93WC7BTDo8v6OCjFpTMaG+P/knZlvXHjzPYXCdC+vGrrxd3e
23H8IjiJI4na9+XX38OeOxM1LTQRf8A8BNOASySLRbLq1DnGF95pF+boxl2EsoKQMEtrmBNB1KsZ
D2n9MZOX6xFmbdGWQ2IuqqEKBk95hI2y3xcFyEofJo0za2vbcGmCyWqYQhRVVU9NuKp8zGWvErbm
9NHw5JlW74mgKMPqUK5+EI1fzlcQSL1iTvD/JuocXIntInwMS9EFy+wvMAYdxHwOnLzftUnCoTle
Ny3DL6lUOhUHvzRdgosOGmg4VrMyVNC1lMWA63UjlHFKc2OIKXCLQQVcfhNIB6BJh40ONC1nnlfP
XbxrqJAKZUE0mYkmQhpXoiRi/PJDoYOLNekqtO4ov7K4PipYAEWYdzRtqJSilwqbftjFucgpMa06
1OIjmJye2Nag3lDH+FBJR6uubbF54BbLVvchYF9UEQ4vHzZRbWoN+LvaAheoWkqcPLD0HZorcq9L
Z22XlB30kKbpRtRKlXPor7oypPXABEqJ+VkogT6oWdGnMNyWqbiXevSMSNLsmDk0zoxQM924Gqfd
9R26vqxoPMMjhLItntOaizDQlVNP0q5CWNeAj6tOSb+VFZC7tL4kuBbykZ35EgC2HUuph6yS13+/
/gFr7wfIqiFpatDrPcuXP7Rm0Ok9faWQ4Gi0qovyFOfkWnWahQnGaUwCQoZ6wBNFLF7msgJY9qjo
vO73Va/5Y4RNe9VRBP2/CEaErHzF7ZQkT6PR2VkTP/TxzzTl+Ard8p8OKqqBhx50dKqxtw90Paj1
ZJUYU7afJ3TvpHtkm6OMc+quuiTV3RX/kXdhIk8vzWYV6HDJ0ZxswLgcQ3tL0bIhxfx9tzokA63Y
lLFSgSteRjkJ3TCQc4EtMppOHMtOW/wu5QksObxQtuoQBp7EMhYMIZ15QlhDWrZlg1BegGtsDH5F
ky9Dy0C7mdFHtLPMEujcm7jNbRWdN7hh6XnvD9Ov647P+wj6+2Lj5a2Bw0TCxiOEsis5bbyf4x/X
baw6JRUoRxIAADxWfhVQ30gEhCM+WLieaeZ2hGphVN2HkW+UfjBzrK2P6I81xlnCgAr31nino/ms
AvCZthmV0cP1Ia3Gi8WQ2CtFrqZoDMHatXLl6MEbKFvt6xZ4k0Z/XyyMoQDeVDSYtByscPpjmAVe
FM0+6O4c66WeQ050Yuh+zzk29GT/mTYmPHWjQeoRfVOHngSOPN4lSYUmpbsi3tFSUAdKqhEweU18
BF/CRlM6NyrAAwSPTHiQH87cskEl0aWBxMASH6KUOMR4CAKePNCqi5go0KPLE9V6NpUDAQUrMtIJ
UTLufjeAgu/ApvGaj0rBuTOtBpOFIWZ3gadNA2EPJnVM3qUscdIcV+oMKmx9w3EXniXG68HGqgIj
B0v5rG0rudijdAOYg5sX79f9cnV1FkNiPB+ybF0JMjoEjDkc7Fj/SOKa5/u89WF8f4IyaFF3sDEb
pwxsFHnzA4yR3vWB8IwwDg+MsIHmMLiZiUVJgt9AHHAvceurQhlzKVUo+PsvN7FI1CZTRzhaJkGk
Iwd/Ini6xPHQxhxHWx/MH0PM8ithHllqiBmDiPdNpnyYk+kJtclxstVzGG3TKqCzIG0/3+IWMQns
T0Yxoe0Vj2/NAIpLMWwgv9GlJWkeVP2kGzOU/k4V/v/j0sIm9ceFzSKtAB9FHwuKM++iNHnwuHLk
MbquBltKUg3UE64YbEAoxTDCy37Gq6L4naTokAHPS/zRi2C09Mdc3P2956FJ7wx918EVxHhF3pKO
oCkSuf4oFzcVtORcqIUMmyYpUo6pcxGGvaGhekIFsFB1BUD/cvoacPd0KjCRgCSBKsIC0wQOrST1
0JEM+oqN1fr0ETkkjZf0k2vMD5rRPbWdum/E1knAyGbP7bS5Pv61XQHNIQVAMxlQco3Z3rLZz5BH
xTfFMToCtTcp/523AhiRvet21kIV2nYAK0LxFHhGZlMMZAKTlZkSEGA8TuFvFMGu//01r1n+fSYU
kihA5knIyKHIgezRbbR/QvLlWzl1Dvr+0FngXre3+gIHtpvKdUgiKgWMwSjR1Gpu6YDQJ+fXVaL6
cwISdzIWxhYdmAkaDK3QqfTEsstwzF4nEOdyPmIt0lB8G6BhSDuCZuvSoRQjaQtNx6Cl8EUORQel
MEF/uT7QtYUD8yfI/dFJgjBDf1/s+SSfO7DpFuSQp9mpwWvfBjyMxxayFswQksGsjDyCCGzxpZEq
riDlMuXkUDW56nRi1Dsi0EBuX5Y/ofeOw9rSR84ta81jUJLVcdNCRh30Upc2kReuJ7BfksMkHsPm
1GupkxTfJYhiZtlxsv5Oif2f2ElVcywZrxkwVjN5xDi1UKOIOkhMgwa0hFpJ953I6DDbxmNwL5X3
eH9yvIOuPhtu0Ggjy5AXA9sFC4koFDFOhVQnhx7Eycl7YYJyV59ap1BDpEzBDVyNr5Vm+tf95azq
cmkWAkHofEDHgUxzl2yU08qsjMYQhYqfhq+mbpXdSKnT/Qg+kKEZJccaD9W0UQcHnQh9skdPshMB
3hJy0/GfPRcfgjcdunfPREVMaBsAJkzLsIoO1nToRBecWpyRyp8mGAbQHkN1E/HsZjVBwaJQKeiA
AAhowJOjhSrQVqiDe32qgKQ+DePHlJfOUIOHUQhup46nD/nZgWEelUmoJKF8CAbgSweuSkOformJ
DjhrwGcCumJU5HsJ7LZeq35HXfGvbxxoAcM9giqrgMRFYzZpihbUOkcn56GCZHbcvzXl6PTDz1T3
QWfCOZY+BwQVuGc8+8Egb6IrjdktaSmg/TcEDASdwiBtfpqfBWMGFNrO1L/OH0JPTQIyFLA0AKBY
CJTVoQk/KXABENTfCbphrXQvJTHHVT5vRUqFBliSTDnXEasvlyqTWiGeM6SCWrAE19kJfCaO9T7p
70L+IX+zBs6LeMUzKPMaUmc41Wld+dJcncmj1kyoWUB9GlURwVWCb2rgy8nOLNA02v/6+41wYY9u
lMUZIQCRApIOPPMlPfXLAIxbpbZLI2NjSv2LAtxwOP6e2zdhl4KemJfRWMlX0sn9M1pmcuvIHAdz
QtpEiIStYY52MQd+YJT7Jt6TJDhaHWiCS3MbDK0vi4Vb9pqDNwBnd6xcCPAZtECEXiVIa31qLhMD
s9BoZkW3xh3oDkBR+zaRlymNN03aOIryfepCu1d4Z+fnSwA2JWiVkJmmZWG2/SvIwFViQbPvYOmJ
bUJFHCUc1Ll5LrySlACMHmBH2pCA/CLrw0jXxtqUAu0+T7/ETSS6ZTSB9TVyIlWyp8w+aTt9M/fb
XLCLhlPsXAkHCLNIvhvAcMOhmVBOA0Q1hTGyVsZPaUTfP3mu6w+L3BPyk+PLNLIwx9eFKeZOZRqd
agoDTIEbn0wfhXZLafP18NGYN6q+RxN4UXzj2Fw5SJY22SyLOoOLHsUU7NcEfOS3kbaNixsSbMYf
bf0YgT8V/4HwDgUdjuG1waKEhKwLkp54ZDPzGgY1pnvE1onSg9p/iNV78gH2FScEF5LZPqtm6GcC
77FPL1bsDOto/cVSokMSj4HLaBEUUt1N4Ko6jDWY6E0nMC005M6OnHPC4EqJHDjIhSXm7mpCHUoO
aR4tmzsHXYxC8w38zB6eXIqFnlmnEMCQLt5EZXQvy6CJsB6DafxrgA++geKU0ImCfXoOG4vYODYB
2DvoaHtBkJxaAOdVAKFyW1cIT9xldYviTSICPU35HFnQ0hSAazqTphittIWjKu02Le/CDKXcbaWq
ia2aL5KK7lojcA01A+dLD86P5BCR2avlgPMgWznyMO4/38LMvQ6iJqUrUJfLkTIswSwPMZHEqG3o
0UK8ILNJFDvc7PZaLFwaZa5EFtqy6HMeMVhKTlZpukNu+ObwcX3brA4NPILoywKMDq+WSwduSl1D
E4mF7TpL29rcKJ3ltq3ummr9QUx3VhVQt4jb60ZXbrN4GqG8g84vXDXZim+R950uRhJyLynaJHro
MkDXQuk4p9ja3lxaoYF44a0yePzNakDyRRbSTRvJ2656UAYkHng4gFVDEgI3OpNRPWdptbNR66Fy
JsA9kEjzAOcrN4UGqnVsQF9qQpNzy1udPVyWQWV6ZqNkbkQgoTahxaqii2oCQmZ+mIrOvb4+qwOi
nYe4HkPNmU0kJV0DJKWAGJ5VoPXSjpJYeEK452YX1+4ZZ17mfw3RD1ksUTcJYK+nhqRIOxhZ5FXQ
wiZjv0OVwJWaHqQz8+iDi+sn0g7f/7dBMu4xKlpYQwkC+2vektmv0vsSajJUpuS6ndXlwrsKKSnU
gT8pxZslegUDDZ0zuE85aNZRstm7bmHliozeCir6db71G8wxr6T1kKJVBJ0PkD9BkTTATVmXXtM2
9kuUm42Rc9SuRSb0coBxEhh6vKGYyKSkVYL/jc4B0nqTDkgstF05k8YzwTjGJCg9QRtnfJjaR9KP
bhOmtjzxWtFX/XwxEMYFIMUrykKBToDhd4EhGMYD2jnm8v368tC/wt4RltPFXExKXHbBOICxjKCn
T9LKq0aoPdyOpHNKwnEF3ogYV8gs0Kqh1IzIWjZHk0z7IvoYq28yqR+vD2rVEHhUkGUFZkhkofNd
IvRSK2L3VOLkqtWLNCnHRgQ9799p6NFcE1ggFoaYAwowLshQ0+dmI5W4m0v0BWhpb0EOnZnrQ1pd
J5gCDMqinaJ0Iy+CUZ2VkpUnWCfwAjiTsk9QJXxuCcpqahH9vm5rdcsubDFbSAJwdJwJcCEGNDXu
wHYkbrLJvGsN6aNuIB+ZZ9MPXZwLzs5dXTWw3piUKRvDpL8vhig1MjjGOoAQDLEtPAM8SHaRB0+5
qqH1H0xSnF28GvospCMMHb3/Kov5a2ZxUisN5lIDuVatSHDYo4WP4/NrsQKZaxNvVdAD4R+Xg5rr
oDTKMv0H6oc93CoP/CjOM8JsrDgxs96kKJtE2rdajR7Yow4Nj+tesTZftHECmT6kcHAxuhxJUFbA
5lvIdTSGUj1JfVVRgYCC8wBdqd1A/HxhhnE+EnZqO+UjTl3LKrY5qRRg7dK3tCaZn6YWAapYmtyw
njsPOnK6F8iJ6PaBELk5iDK9Hvy+9pDqyhZCLhYuv3O4B3UMt3WF3mPYuLn8TMZZx1DW/wEB1bJT
gD4XKmreCEWxQdG2prrvghsFpOl47bXcHNf6agO0pagGCJ5ZZIlUBZBVilHRajw0WpuTn5+ur/Ra
rEGm7j8DzNgUDUQ28YwsEy48N4AYml6t5p6h9aCEL6M7dY45O3/1qkXvp6aEoE0zvZe+NUwo2YWQ
wj5oZWl5ZSeAWB66yraQD+BQlGtQ9HVh7uQmHnVlW5TfoarOyzKvTisiAa6WIC5HVLj8hpQMkJoI
ZJxO0ht6Jy0C4rrkx/WZXYusyNajPRMyJlBrYPZQHoIJRA4SFAENV5T3ldK4Al7++RsQC2HDKY+f
s4+ffHRhjZlVySogQaMg9sSy6BuBI04TbsrTA4pAXt+WvlC/ZcqES1nnmXKzuz7U1XABJRgISVNu
g7MewSKaW1JcRrmKmJT3m9p0xq+Eb6o08+/fZwYXQNjMEgX8/THIXEkGXSaItK8PgYbNT/O3MMF4
hDDOwmQMOCHUavATOfYhBt9M3ZaIz4Xyoo029/K6uvMWFunvi0lrtYEIYJ/F5VX9mY6CaYND1AXj
k9tM0Qc0a6+Pb9XjF9aYsykTBRmyY/BGAvDyXNV39NDowvoLiRmc6aoOZggQ4YjsSklmL5Jz90Ly
XpEfhOy/0hGCUwNJYWgtoUMCfBqXE4eDIenqCSELfN4owT1DqbNqniG+cn3GVrcUXkoAhNM0MC4O
l3Y6wCjSSESiKyXdTVsUDsmeZx2A3RbUsAa0qxSQqGqQUjbjbjNlEJu7/gFrS4ZEHqq3EBhGdZNZ
Mkmv1LgY8JrX5N8pkE4oonQwfd3ISpTCX8dS4daCuhobjRUli8UcVLaHukdJTWnsstukRHGRtHAL
MOgOOSdWrGw0GMRbDWgUnADsJQmwkckIJFSlAYFzSEDuVBEnqgwawcl60bR434n71uCVben2ZbY3
kK7oygegXgZVHROMa8gXVp1ekUNtIXen68JzEyfHVqgCaAEa6d+vHIIVIO0AhIK3hBX1LtRkTNUx
OeMyUpQoS+k4mJw87Er4uLAhX3qnRnI0AQSEHFoUKCc12CfGZEfjcehe6th0v+AltE4BtjQUQ9gq
ZQD5PEUJe3JQ53MdP2vtSlMjXw7E1C/E4V2ooIcAcrSP63ZXtgDwtH/sMssGivh0NoWSHITWUcOj
aL43PEKRNRMYlo5QgsTFp5dIgTeWCOk/crAG8xgG7Q0y5v3IgUKvHJB4EYDzDB0ASDWKzDgave9E
K4QRQwZK56MweB3ka/6N5gI0vEIaBtL1dJSLw2SUGg0NkgY50FsiKBqgDgAEZh48Xl+PNadbmmFO
yUbJAzzcgH6IU9DXpD4ENeVtXGcuSImvW1qLS0tLzOmItBuURycMyJh8oQeXdSqKr6NWodgnQXrX
S5W/b2mEdsliCplwm6uoIkB5nRwU610zjnrs9VVko9HmfxsYjY+LlbKMqW1wWySHUNqpA5iThOJA
kz3JS1LVdlrWnHi76t9/hsWWSkivaK0RKPDvGVVaI2ichnI8dtnv6+NaOy4xfygkonEJ6TgWiDcn
mpXkQgBkDDQeKiP7LivyTgT7NxRKfla934sf9YcWISU4FyKP2GXVXYBsAAYVdGgAHVzOKrRw66BR
BCDVTID8mhJKqlKONnyS2qWBZjWILEc/rw+YZ5LJB4FoK5iHDCYHSbpLO9xFcpAzEjB5NM1OTUsv
CosvxHyK3/h3lEwYAV9nXvYQtDkkOnHKSA/9OlPAOj1Igl1H6TYb+oRjctV9cJujD3Vw2bB1xXIG
YWxNQcRy6nUosxOkJxudU0hYNYIebNochR5flhsN4o4lGlVQhlG7d2A2o+7ELVuurhaenbT/CYRJ
OrO70zIiIMXFiy8eZCiRoblM/BGAsVsArFHeygHnBrC+Gxb2mG2eCAU0CirYK2PyEFaDPZd7cz5K
sd/LjScGsp0puyT9XvLe16tz+ccw21ZnCZUIIgcFCWtpl6voUdRND8X/++vOv24F0EJ6ZGK/MdNp
tlnQxKMO7A3y4Uaxr1MInqqb60bWTk1QNULrFHx2lDvvclODvs+I2wxGiCYdkjq96dXg/bqJtXFQ
QB2SraA9AbDv0oQuRwOyLjCRACM/5e+qdQIr3xdsgEAJPQX44k/F6lzLig4CrbjxtnsBnX7ZVNsE
2ffrVtZuAMAb/2dFuhyJGfbgqtFDxPn6IVdmKIaDWS7ba4LGOVDOrYLsXXppiYm1+gjxk6xocVBG
Yb0TUi2DJrWB2ksXjR7UKGo3VFrjQRTAqAiue/2eyOlDMwzfjcGIbCGcxw3o/GNoApiFG01xBXH3
brZHCNk4kPb6Zuoh2uwLdNY3SmhBNitGf1+cRhtjbLtDC+g+qDvxEOrDhseysuoOuN9SmDzq/Sxm
JCgVUNEg/3yYCXGMtPVwc48N3mF1Rg99mkG01+L9ihZnYP8u10oJIOIL1n9y0FIfcOe9pUyOqWa0
D0T3Jpmc5PRJVinqGSiv+iHSyYtEKqfX75X8R0ciF1rxu2aASsguMx8AqvdF+RQK0PrLvTaF0DrY
guDU/nUPW0vXKvQSC5JilMpxp7j87IyAYQJaYrhkljdkyB7iHujeudhpEXHFaT5MJDq2GTDieRVZ
dh+BRhmSRlXT2IURuzLETqZY9iBRJnKi7eqyLT6M2cWJokNVRANkW+9GZyRQStg3arC9PnyeEfr7
8uI2EktJFWC2mzR2hJdq/MhNTvZkNeChMxlobRGYBLZhsqqmCv5S4244PhKLOKLICXerQWJhgBlD
1FTNJMQwMKQuqE/hXrL8lIQv12dq7ZUgL6zQr1jMVEH6Im8IHtujucv7/TDuwemQ3pKW45BrZ/rS
DvNGqCXTgjMhEMnarSG4I9DXIAStBQt1g1/wwOujWktcAw8MYgDAjrAB2NXpZhOyBxW8DFchRZ6d
wUD/LISDCuGxaVxSSzd45PeQhLlulwaDT8FiYZZZM8iWS8U8IGFSR54JGksVF1q7nEdHigy7USxH
h7ZNJ1U8bP3qKi7sMqsYD7GZJjSJoQR3IpBPGJiEhjjN8mrcqK+PcdUWOqxpEw8lZ2QOr6lBp8mk
YSV7Y5+2SWAnVMkx7bdNECPhy6P/pVP2aUoX5pgTjBhaDNFFOKgVvqOuBKKBU5FxTv3VGyAaIUBt
CGwntB6YIG/VmaoVI3oT5GDUHamM9rPpSPM71Ppwe4I+ZLspM+EFpLl5TU5fmc//bLPnGCQZsx5q
THSf3wdTs23VxgESyC7NDyv+SrZrMVCZWbyopxLtBno+BLyC8CxJi00H2OxDnszZF3C50OgAlxLt
eEKllTmCVCkq6mJAIuoG+qKOXIJxWBw5tZRVZ1zYYE6TuQO7YDZICPRiZ7et6UzZu14TdwAtPcp9
11dq1RUXxujvi1iJ7TAVINImh8wov0lC7AWa8Uu0dPe6mfXghe5ncKqAZUA0md2sd1XYRjVa0koF
Mmpaegd1p5sy2/dFsROS+baEYpzlZD84Zunaf9ppJiV8oxSigDNcDm/sxNzIZpitAmg+EQOqzydw
bLX98wh5LKUvbAUlwA0EGTlRc/UoRZUACWa8K9FOdmlYwAWGzFDZgKoC1PEMCJnuhkBsNtfHx7PC
DC+Q0Odcy9QK+GodwSgnN4CuGWcsqz4CJAilSYV2AVtJBOqzS8caBw/E+qzOsyjZ9MypxdP1/7RQ
CxuMH6oVuhuyEY8UhUQyzc1rzpyKOOQmCHujJ+l/HBLjji3ybLreYEhKsDeHdwmqd7yW1/URgUgL
lWZkd3W6zRc7K+lGLVImmBAhZ6L81kBU1j6TPPuCC9BEPPB0qGmfteCXZiZIvcfDgLMkbWdAFXZT
pHrXnWxt+ZcWGCeTQ6IkstzgtWD8hGyaPQR3VcW93ay5MhCjQFEBIwPuZea4EuIRypIDjvu62aMT
eQxdkyQuSruuitfY5IzpUcq2glj7efiY5bd5UHN8Yi3uosUNxSHQkIIoh37hYsGmZO6h8oIFU+Hg
YLAH/1inep2uuTlUn2ctOX1hXhf2WJdPrdZqM9gTMnOH3nVH6cqjUEycd8NaKw1a9xQobYPoF9dG
pl5ZQd4tzUY8HLq+dGvjaA2TXVZ7JNXABAgxUSMy7QzvNyV3hRH05M8dT3tg1YMWX8AEw5iIZZ9P
+AIzf+lqzZ8zyzEJj5N31YMWVhg/LZI4GY0WVnTNjw3bFDnnMm8UzNmvlHMNmAGdx/oW3f84Iwch
5/jg+hiASQNthoYkB+ODvdwLWtLiiWsGyo8o1E0nKqXZ/Yrj/THCOB4BK0Me0MZcJISgO743tZ9t
kHPcbn22/hhhImyiNbkyzPSOG5fbACKS5ShtuYjzVStnlBjoGcGHQJ9oiz1r9hUpTBF3v0KvwPrR
gUKv6UFuOQtC5l+ftdXwgKZ6gBWBBcfd79JUKRXlBGFkcogk3TNehSmxx2KrDRC5/tLcAXAFZ6by
fCylbxoVGtJaM61Ri04evlHYeZNxkt5r5xNFdf1rhNmUitpqOLxw87PkGGLk8wC1uWEyfEXNcnCD
KTxE7ur8aVSmEOkb2iFwOX9Q1K0hBybCtXVBQgKyJQ46aCJfkJLazS0VJZN4yDiZmbXGZQWd0v9Z
ZY4VNcrKua1Rfpqbei83swNpzM0EZVOpyL25t3bG1Lvyu9pb/hhbv9Adcmto4UEn93NC9orwQNFK
lFHmujOt+i16YFFvAP5UYvPXgAJUMhQ8ce1G9i0xNrUaOiYqpv+bFWbwWto0k1ZZONFEvPVQKbVO
+sTLkq/6EXAGZ21KtMEyRoYwFzPcdJNDIZsu2B8DEdRrFrSKe47Drs/Zv4YgWnbpQEGBJqFJEMg5
V5706l40WpvqK39l0v6YYfYFHpEiaXqMp7RGF9rQW11N3JRLMUzdnb3wUnjGP9OGZvPL0agNESjw
BewIgeyjIHuPtnmLxE7XHmnDIHo+vnB8gVYSfA9gK0ArK3N8ZUFCRCHBfo/E2/FRyjCmL7jb0gJz
eJXDEFWziLAVDU/R/DH1R+jVfsUGUAaolqAdB+Xey2mTizIxQXaNy2hOtlGhbtFnTbSI4wNriwNs
JvqPcXGn5A6XVgTBaMIuIckhhg4ueKi9BAgAVDMkIXeEarYJ4SzOWnDUqIol7cU1NJX6/uIcU9Dt
q8xBm6D/p4vtvJuCX+EcG45Z9SZkjyEtIAfSVyIycF3QI6HtOOAqvzQajKll9kOWHFT1tcx9HKYb
4UWLnLguN9f31Op8LiwxnqENOfSNwzo5BP3g0x7UKPBrswd9BWKeVQ3hVlR43rhuE88vdKKhQZ8l
wemrQS6UeUgOXQXMNAqzxaZslXQ3Wwk0qZJR9PB49+KE6Jws+mquA7Q1/1lmIuJUBGOZg170MNUT
WnylEIji6dh1EqQFHaDDIluGklNNfgDZzTnv1mIkLic0hwliKDSuXy5pnqI1Vi60BCoHybcxn6ad
OiWv8aSHnGC8Okj03VkgWoEkMbCQl5amKjIL6EbjBT2UXhHgyh05fVL42o9G0W/68iUbLLcxf113
pLV9srDKUkjIU2D2mYqrayEdo/YmLwUgjZ/GcA+gJmcq1861pSnmHMgGGWSYtIqQATLSANJW1ccm
DlEUPF0fk8SzxBwFAsYkJhSdVRd2HqdeFQNgNGYfALglATJURu8nIjS8J9Qhg+G1yzZk3BfD+1z0
twNvq9KtyJ5L0AFBMxPK6qgPMqdsZ4SZERVI3ep16ULfasxK//p413x0aYGZ2BilMZDJwAI4R90u
MTxMLPdhsO6f6ANEmRB3zU9NTGJg4E4Zj7hDR9omRUd6IaKZCHfOIHCHubcLZZTttutuhJTXsr3q
pAvTzCY0aykughkvhTr1JcTvcLStrAZ5fOsMOpeahy7I5wX7M1DmrDKNTMNVHvfqyDoBv+roYey3
TQLtQlncNOpmGEFoaYl3LRE4Z/Gqq6DZEpVTBQoynwDCATHkUKPQrvDdDH6HIWdjrO6Lxd9nQkwZ
Q5UmqYGIg/5NWdd3Rr7RosIDOzRnIOuGqJQl0J6ovDMHIZkSa0wnZNxVufDGdIZgnbSZc18AHv+6
76+6Bm5gYIyibHEs3kNTCW6WFH3XZqJDC7lQ3/bixvQqRXNrXgvI6k5bWGMcMVKaBAVKTKBgHQMT
yA9w6etv10d0DggL/zMttLFQeDgS++AS+USYlFag0hjbYD5pd3NnB4Fn7mdw2j+lh347vwrVpnkx
d7or3WSmox+bI1E3I2Wlg5THxmz2wHOZpfcS+RDLIw/d9vrXMZeAfz4OEGig8pC9Rli7PKXCYgS6
Ou7FE5Sea2foqxKsFAkQ0WUk2PIYlHYydyK06gUeHoZ9eZ5Ng6WLJicg7gzGrkvT1lwl+SAN4iki
tvwwm49jI9vv0w9jXycbS/Jj1Rl/j5uhdJTIaW/j5+gvOSv/+QJoAdIeIxA7syxIqlzVSRIb4inV
0gEc7tlky5VkOGXQR7vr88yycpxtIQIgf4viGCUhvhytqFVA3zSFeHIL+62y31477615Le0973xi
4T+fLDFO3XSUxkbMxFNm965mJ3Zh03+hRc8Nt/rGslVHdCpbcf24t/e5fa9B+9bunif3N2fMa861
HDMTeePUyPVWw5e8AgOJjzhK9m5zb89O4x72xMkdTo3kXLJlt9rSII0ui1dC2YZVmyv/GGxdw3b7
3nYrh46v90LHcQaX14nJ0o98mm5mB5EmlJWww8LeHP0fP6zbzT50HdF+2vIGR4PstcEx0T4ejK4b
K2qo9935pvTVnZO5/dF94Cwbc2ydRwQmFVoQlEGOyTJ9aCQrzR7X91Nhh7HzFtVe/W1+TMAHFNgO
ehg69xf5uG5zzVN0SimJriGKt2IWLiVBIdfNKJ58TXCkR4g/7x+44pI8I8xKoUyHXZjCSLqz7PFg
YVc4Ym5b7vWxsDCs8/wtB8MsVGoIzShLiKmV6hff0u/qznwh1kN0V9mV4aU3RWEbQNIRrzU9QETU
rzgKXsogeATlqAag0uUuGNAYrGTTIJ3czG4B1VCB8rOn1Ddfb09OonAi25q3oOyJ1iQggEVQV1xa
Q6LONIdAhb5fIe3AgSVlon99Qs+PMtbzlyaYAVWGnmmzoEyn+Qm0Oi/J+5sv2f6uvunt+bG1AV46
qp2d27fedvsghvYvjn16El2zz8SxIhEAqCcYonnSai+z3bfn2Cs2EKLYJMNeh2UEl62A2BJ42q+/
rJSf3Wk5emZviNI4ZKmpTacyHW/xSt92QsPjcaMjuDZCZms0JbblUBvTSQ79CN3TorgDHYnfBNXz
9blcNQSgrQ4KErRfsa9irY40dVbIfJKiE8SarPZ3MfuqyvFJZW3FLNQiaMsciNvY/FScAvdVmMF0
elFsnAPS6+S81q/u651kP4925iDl8Dh8jx3PK20nsqebp1Nz7/BCNvVLdlaXX8GsXJUYGamJMJ2M
8iHSjoJ+M/DIqdfmc2mCWThQXmdVlmPhVHRoo8PMUVC8rLvDLCuc5z6Llzr7oUVBtxLaRzWdbQJo
Y0UuxjyeT2SnvWZb6aZubfIj2wFDlKpcgsPVa/PCHIuT16rBjJIEk9d3dufcHEc0cLh+7u4KZ2M4
B29wvdP34O7bT1zYPO/96aGzLY6zsm9kdsgG8xIfsjjM1DmaT/J0rAxkxcoH0XTDYrYHJKu0BkpO
nsDlFGDzHdQs0t44fhFOKXUuk2KAgEqYJJI5n7Jb/SWsHMnv9kZ9U/hk3gV2dEtsYXAsIO7tiQdm
lGm4Znz23PYJCl0FWSs2vWGkKchzq0489eH7KD8V6be4VbFPbXV+z+J2Mw/3UZPso0R9auN+R4Rg
U5m5bbx2mt1krWPGW2Qtsva9igpXC39r82yLnCfV+WnAfiS4XnBll0yAEUXmhJ1nPZUTdZxP6vH4
Cvr3txucC+PP0cd7JcVdpUDB7DZ0ZNt5Ct2Hl+shbM0rcEn5z/r598UtcwolSWnyaT6NQGI8Doad
Gd9EwR+Vh7hxsft4aQRWje3sDzhcgegGIYMFy1izhcEcWeC+l/T5FIw2Wu6cMbS8IA68KbkVBbtX
o6Op63vxOZM9mZsmXrvgnul26Y0QOjGsiDnRxbiLWmE+dfvGex19t5g2qeA5BLPr9oNdeNfnd3V1
Kb/vvwaZsDlPoPoytVA8jZVml0pot4NTAIlmJu74o0tm20ydOid22f8Mw01Z3grSnaC4Ot43+mZQ
N3UMCJatjpYT8to4qWnW8dASQBuhJEhisS3nepELrZC1+DTJfkP7hP6OLPb14a+aoFVtUOwZoB9n
Ljt1GxCrRjsqnm+CZc9b6zS+pKfrNtbeiDoO3/+MMB6VpBE61WUY0ezaBWmKE++zDQKr7rj+7JeH
fKcd/EF3QtmFQ7UbhIDqKdqLN/kx9nk5iHX/pnpy6PHFgc2GWUVC01xolOIpNNSfpIs9lJRrkI0I
KajxnvXBJ8JHF/uGNNi55l6fChb9c95cKGSgWiZDUQLY1cvNZRT5SJS5EkFdTRUAXkH13omOqIOA
a9+Ns43UgB3lkl9EEM8oX1Jyz/mAtQVXpTNsHTSQGsupDzm1zMwjrEVAnjr9tSwf9E33YoZOFPnq
s/qkjCiSNKIzNRuwW8+523Z3yt+i2M/TQJmEgN5AWNXYciuOpFKPU108yZAREO+rl9py410TuWrt
1tPfgWr/39gZWoFelU9QB8NsZnVIQ+kkmYkNGLv9f5x9V2/j2NbsLyLAHF43o5IlWabTC+HQzZwz
f/0t+sM5I23zijjT/dKYAbS48wq1qgT02a7R5y64RjLO6Yzf+DFCPRIjEARD1MGIVtuD/AwKGdAf
p93ryvJR6WV6LPSDGXdlzYsMg/0zAseqvTXdcxrtguCsSodkMLs+J9yKeztvSfoWkoDY0JCOxeB4
amT5oHBMMgWcK/Cm9tD5Kz//U0y98/v0kJq47AAMznlX8H2oCtesGJ7RGFDwls/KSUZCf8pGkkXZ
9MH1VXphUM0QIcXkZ6URIVQcUNTr8DKJIE3UoBhWJGYkoZpKeg3xt5m1sbaH1FGNFyxCHZ94TYuI
ZgJ1jUSgyJwBz+iBB89Meyb+HtKkfQ/AVdGToZrwIiClNPlEHVL1oxnHSSGZP8YRCeuey2xO6vpG
LxBkgISGQSCsZ0UqHdkOvomZCon4nHOZKhojeg5rkkphg6rnOAVWJE8SaMOlknmt+moYrH+zTf5Z
M4FyJesuT7W0xZoZTY30g+KkNuQru0kfA5LZ940tBcxIMv53g/yER1cOA9ujTY7pIs6t9pxh1Xpn
oKxrhY76x0Jzw3F6RGXnYdyrFmsEu/YpIslK9fOngeHeFqIqBi0rjrJUzluUPamMybCkq4+SsC8T
s5hOPmsOhaOCGCapLLZ8Rcex0cmZIXrnETW9pjMzCGcna1yRczB076Nm3/dqWoAa48tcxo2Q1CYu
HqCnE++FJ6Vzf/qXLvTr2adelLFupmIsYMYfSSRAgdnsNFtApild43Va9NYB7BPhmikKxHWoadYm
ucsSDgstEanT0akp7MLnbtPaKS5UMPXt2b3ooJzuJNvo3H+CBrmcM86rSdB59/6e2X++g5rZeMZ9
sl7KuWlnNKemMIadCiEwYupq9XJ/dhf9UfD3IZWO0J4FWu52FdkgGdoxzziXHU3Z9hOH61CzMLSz
/7r1vupjMenpZWVJF12Ua6PUmnpo2BlHOefcYAOvDMwd8jzFlU9qQz12blVYSWzeH+ji+wXiVKCS
gVuHO3w7Tt4HGazaFByyXvw2z4y2Nvk1dYvFE3FlY97KVyfC94saZJawwQg6ewY3CZu5uZGr0M1e
cWsX3yzlB12FeA0sK7eWsGZAfICE2VUT20s+JXnH5itexfzs/dqEoLcAHdRPAE1NWIMuPGFAuOjm
uVkmBGWlyN8XMmFP0rAJ19qs16xRUzcGfotuU1irQFmvEP6IljGRxI1+WWuUWLxPrsY1L+LVIrFT
E/t8B0tqYjRwgYNTGZld9xmtqd4t7QYZ/jfcYagOoB3o1hBfjX7QwG1yw7+QTrfkJiRc9JazA5qV
/817eG2LGlSOzFiftRXvTkcWzoQWEob7EnpF13I9P1bb4n9k6/rx064NUk6T3IaSMmowGIsdiTJH
kF6TP/dP7NKWuDJBp6zUietywYOJVgfT/LR/73bZs8oZwUr+Y/E2ujZEORNFP3QjSKl5VyqnDcjL
9WB69vieVB9giiSl/zCIl/ZSBi0ZQnlzf5CL6Y9r41TdVkXTO9SZM94NtO0Eei44iMD+IQt+zvRw
ldtzIZOLqOi/e5LmN/G0oa47HkOtKyuBjFOy8YsTU2+LfZg/TuygJ40Vtk691iyx+MygigL0BuSy
wHFF3fhiLZYpn9Q89B/1ac7uGKpi+KJTFcfhKbGkbAMGB1MtjAQlAGvq1+LS+RmjbzMIf4DTBWJn
4CKgDghf54yHM4pEXKNXzQWiSqMx6JIp5Fsusll5X4ubQTS0kxauFJCWsufgG/3HNHVUGH6smgYB
qyt9WbGDdpQNjme1Z8hkJJbF6F6mlzr6wbyNchadPCDJlt9BjonHX8ZmbHE/6W2AtMH9nbf0IP7z
WWgMur2eIqkG5mz+LNQNCNKvZ2VlzpfOrwJBuVmWFXE4TULnM2UxeH3FuT0yq3YRGH0B1gvdf0LS
dcVBXkw7qAILchZkYQBopZZ3zKUm8cUBvqjBfXrGQ6NvUUE6e/oa083SoPB4oDoHtZyZwvx21oax
SoCd4zgXyJMequaelhsDKG5ARWRUEE4Nm1NSSGvFgqXdq2IWIXcyKyvQScPCU9huLFQE305KpuBB
G836JD17JD2Z8WWX79Z8+6XyBJR0QVoOjwmygHTJpxOEbgJOiXNjsqv2h95OFFJaum+Ij/e34eLN
gIIcejEQy4KsiLoZyqGKg6D0ODcc33vmD6Nsev9brjeZWdhVpPOBwbJmVenhW9TvyrXOzMX1vLJO
eTmMWI+al8/W5V2b2+JH6b/E6qbyj+j891hyf7BLEYYCumwknWcQEzCP1PYJa/wv0IK4ox1DrWYs
dEjyTK9CZnJeS+oYeSKzOmSxk37VpXkREzNHwiwvHGnDgfLB/wuysUyf3u5/1sL2AmRHQkMniiHo
7aQewHqCxk6ucqOrIYqfytDSkrWy69IJvbFBvXPtmHYyn8EGU4tWj3YpkRH3cu32rTNUh8g/DIwR
gE23yHsrL4/Q91mZ+9UvoI5uVo18O8Woe+dQna1B3TshUq9F6BqC6oHZNZ6/60qB5F5D6n6wRC3d
lPUK8H5xpoFgRMcp+rqQkb5df5BE10M7sKM7Ct374Ck6E0Uri8nP46CeOrCb/mOD8jtVBfQE5YSZ
Hu3RBk5zE2xq8/0Ibh3i2w0ZHpFc2ohHmbxtLy1ZywAv1RtgHmRCAC/8nOvbIUatxA3JgAL76+H9
0yfoE9dTu3Fi3UZh38W7S3pSO4F9/h8R1LNLem2YrvON6LtKAcwd3Xaya/lBaT/67DVZg9svPJs3
VqizouYTCBkq7KImBaOrVranOlXRaYiUG9sy1v2D+f+ZTE2GLBwQIegsuJ3MIvjPZEI03jgcjplV
26E5kUeC2XxTSbsprcv5u1h5upe2KQK/n6YC9OzRxeloYKWxk1CT4+Rt7D/y8mrj6UKeFzHRfy3Q
zj0nDFGFrBaKsqQHG9RBtjtA+Y5P2JwJiZ61g3YY9IZ8pfqAfYseFYM3h02gP6Gs8ueFMNvGlnRO
R3ZdZwTSrxZuF96Fm++jlplJGsnPQnwfwHbILyLrl1iRBY3lg3fyNqlumw9uZMZWZYO730T6Vu8J
Y6FdZxU/Nluij/P1TFFbIFV78LWD3MEF3lDUhZC8Z0Z+mB7G6N9stmtL1AUpKxVXlxrqwCmGXM+T
jiGrG0joEoBy3nzUKC/wEvtdZq+Rqvw4g/dGOe/Iq6g8xm2SQp93tv3+NMF2CYRjsEkJ3A6CRR/I
6au1CrMjjfNn/1KQilyQ6tWTg2/Uu1WU0OJjgQIOOthRuBc0GmAqirUgeME04nuqpzx28jOEwKoH
UbikHAe+2axVSTzqyub+gV8KB0GF9Y9dyhvKZKlVmwR2eTsF0Kb+42lETy1n5YCv2qEeoi7shd6P
YScmjcVuDWkiutuT75XhLN2WCgikOJQCUceniXo7Twh59EOxMCN9HY9Ppb3xCRsZ03Oe4R1wvIeV
aGvJcVWvLVIDm3zUebgeFsvilEkgbhb1PkE6cSMZ3T44aNKDt4YaWpxMeHSAo4MvTkOAfbt5GVaU
S3EAFPLQGUj9vYex7W80mbSxrporM7p0cV7boiKdEHlhlY9HhG0tObz26IHVlelgmFK3YumnhkIf
SXQNzFSoM48DnStQg9FDrxwHjDWr6iC2U/YaTiG3TTc2efTJRKza0v9mB3AGJ/Z5Jzw9iw/PmpHX
uArXVnXpQUJXqgqyWxXtg/TbHtXTlHEiRn2IXv2zonNbvbED7KC/OPwrm1aYl+v3wP8xRt39vZJ4
vV/Ny7mbrM936721e1vdWti6j4+aDnXU3enpj/lifpT6S2UPbqI7iakZ/mU93lwCYasYONj3Ef2h
u4i6EPpBjRONQS2g6cRsN8apUWmJijWfZLMGsn4rQT3a0KYhP7KMj8fKG5VdnMn5cyhn7EZCac6O
2El56HJQYSlT0dvCJCrHGn9I2IJx8v4GXXRZwDoPSMfM3YPPpg7DFAbFxHhzXsHwbIUlkOn2WCNy
DLyN2uacf/5lDGcnbVqCLqmVTbu0dCoUBNDZOqM9aLB1mRVq0OfIwNeTOXGfAvc0MlZACmlcCcnX
DM0b9uq9UqNUCNBXxrmd4r6LbQEx63OBCS24FUOL7vz1kKj5jGQhx5CQRlEyYrzu4I+0KP2a1Rt4
VCQTORUJXQkndVfokLb+dp7vL+dSpwXURmbCM9RNfi9nWnWan6QwX1Q+ZD8PkvBHjGLShiE48v56
TKWzjC52JSqOpC62nG/G4vR0/yMW9xTyAxwvoGoN8Cx1qTdZ4SVq3HBu5tvxbiLax0tt2aB8Pdmm
6b89bLdn5Q23DrdGwMYtPGBgxNVQGkMnBB6W2U+8XueUEZSpAniw3cbkgLRLb04j5rtCguksnFpy
XhnqQvQGtg8FaZd50tEofWtwiNVEDOf53gkByQfyUv3N0ONRkAeCUkima0a5y3Rh8+w49y0veLzg
SpsDDcDbNDTV3BouB9w/QsWzbtZbWvZe+l9Nv09Y0gJfL0RGx6/VR+aRUNfsjUHqCEl8JqkDEm1u
9MXlB4WrDFldA/stHFME2hw63xBay7iQbgeV8iwj5yVspN1h7MxJDycja473Z26pReHGCrU9RTmH
eFQIK1Ot+9tjeI4d1hQI98VrPhEN2cGbCLbyZ7YwV7bL0vGcMwlI0Slo+8IzcTvAUA7EUOtw26pZ
SHz1onH7PDXT2ASwpBzQ9s2UZPijQDOD0ZPazT//56HjcoCm2dzfAq+VJmsLC5FLu6nhgR3lz8rX
DMWITZtTHthXLyQOUAi16ZnT6b7ZBUDErVlqXScxYDI1h9msOsujb/AZQHUHDTq9TtURNZx58C3N
wCekwYf0yCLPIRniHtpXMRqrV7yT33cEPoYHrzbGP0s0Uyen8/s6RizLw/3bhCTYrRRiF2KR29+n
DgpS6EKftBMGyzREVjYiet+RWtSlaZdVF1FGU3p9gHxcOW7y6dB0a3vs90G9tU9NNpIQA7rgMT5+
JPnLcKqlJy82vPQx9j6mj1g+Kr2ufOdkJMCv3l/oBdf61jZ1tArw5QilhLEniY6aVVcXhMlPw0tZ
O+DIUEyxXislzA707bUEixAVASkWGkxBSnR7olq+GWOpRK5diBtwljRslypEaRM0UCq9LF5ij2cv
bR12RtlNk6T3WSAJJKliWSZiyQJa2KWSMFpDqYa7KY2LgoxBP3zGUz9+5CCv+c4Vv1wTRP990d1+
NRUWTGOYQKMdCKFKDAhby44A3HYc7KSh1iM1Me8vy8KOQNPCjNudsZ5gsbudI45rCjVHs5QbSi9i
uVGjp7S17pv4/RxpIvLyaDqZJSB+NdS3idoL2djNGJgUaEaIrJf1hoFmmFI8C4nRJ2AiztdSIPNJ
otZeVABeBYvmj6oXNYuK1oJtEkKl7hRX4KdKk4+hC5gVj27Bp0BNDCwvMmhCZlJXaodlvZj6Xhjw
rlwD3p9s64qE4qENeIBkPasDyRipq8lQWytMX6vEbtNzmkGSMvpaw1YtFF/wKSCeATMXMtLoIrpd
SL+OWznuQMfnHYqnUi8NydyE22JXG6ZKJjMTibDiyy1U22FyRnyjawmPBp0SYAJ1bFkJpbrxnJMa
ueFUFw3uYdAfYkP6F/4bstBoyEYFEgTjWNjbASJogqpCnwBEkOAlAoyx+GY/eD3V0QvPES8g7auM
//jYv0T2/Q28ELmhGomZBeKIR98gPbdgQWE8Bs6HG+QEdayRhI63aXbKQ4Pk7a4xt3/KDWD3LkLH
zX3TC1fYtWWaDxltmWni84Xgcl2sM4XN9iTtAd00p8TwgpW7YG2cNCEyw4Oen2EwTvZvYZQPgrHx
t6mOblDvWJki2sM8JBAbGxQR5Vo9bfEoXc3xT+Bw5Z436iSCaQq2i9PQkNbODH8noOdOZwNTZyD5
t8P86unLv0j53Cwu7S038ODBJQLDSmHEH6KeHKVhL+nsExyMJFpxMJZeQeSVINuB1CCaxWil8Qz6
xLiyBiBUht3Q6Z1Gvn3JKjQD2Og++JjqNUjM0gV/ZZBmH+QnTpuCrsOzCwD/SMBdwsOP3aPFXdr2
+w/vZZsgBlmL3tesUs4sEt1DUw6wOqR7NtPr1m7X+CMWbzwEslAlwwMPXm3qQmB6vm3iSADehn9u
GHEjgO+y4SIi8W4pEJXZpKz6zmV/a89KeIuPHMZz+jUVtoXHDXoHM9QUrygHecDbWykJ4rxgw0xw
e33YJJ/txrcwn2u+01wZoF6zayv0IhY5ZPlQcxXgm0NL+30wWpt7L1/zDcr4awn8hTQF3nsErnOb
O/jS6BB9bPDMJPLPkIzUERu45PrwqD599V/ql8sTjSPyjj9MRzT8BpZQEPExW4v2Fu69m2+gHtah
BmtuLuEbYrTfaHoYnoQtGI36z2CNc2ch7rodLrWNwgS6n+083ONE5G/bt8kLEbZ/c1Nz6rVi1MKx
QAfJLAyIqZ3Tsbe7halGLxpmWwfJ/F7dJcu/jhhOlmeg4g9k4eoKbXnZzzUhF1xQHT/xupU6j6Fd
G6xl5m/YJsb9p2kpmMFg/jE3f86VuSpWVABx5zUilVX/7W0Aq/Ecssd2f2mdLvpXhwBKwQpS8xAK
pCuoYJ4qizhrBddLI9JvO8Hk1UP0GZ5B4ULEU1c9stO+ztZoHRf4WLBBNGSrcdEAWiFSe7GNkEzr
4553jVd+OyFUifSHgAxuf0Hi6LyG11kAmc05KrwCUJkGp7RIxYiNGrdj0BQAlqRmwRqxpnttaCRs
gh7G2PQT1ci8BHOwL4qQ9FACC4Qzp8ABC3qzG10u2QXTNsl5vc6dBiCQYh/zhhJcQCEnVrr8LgQI
Lw22+05QR0nWXKWlgwvSevhnKHMjy01NVlAANd1LLe8+GxNPOmcT653D4nJEhFei+/SR3xk1OJZ1
EOrc348LvXuYuCvT1EGO+lKKUx9vznjmzyj2GY3hnTtDI1JIhBe2Ms035N50MSRvb/ZDd3Cy1cb2
JZd4DgR4VMjQN4fQ4PZMgJcPKq48nneBRMji5LrHkUZHP+h5TZxr6fm7MUXNtOyFwAlPMPVsGK/i
FgKTMUO4AwsHzXHEFbTLDx8y/QKBmUDQAPpEJxwdSyP7poCGEU+r9Fp/sM/KbjC6J+EhNp8U3d5z
oJAJSHCu3MtFcN2KEPMlc/YE+dzL2bdWbp6FLI10/S3UQivDKGQCowKOjUZTUDJZkojlFtcyFktb
mUf+VAQ4UGVluturk0olHtVJcBsJokYkzWzfHOAaZuB+dO/v3SXPW7q2RT0MIzPw3pizuLoNNMdo
F1GfPkOXMUdrn32oZLt1Cv2vvmJ1Kfd2Y3V2O65u8A7VjjrqecGdSwDgK917W3nbPRHZOJn7fUV4
62Oa9MCR9Pr7/oCXnqqZPRSTCyoWQGpvLYdek01tLCPSUPWu80l/ifq3+yaWdglUv5DQBGsalDTo
52kKuZCvMbhkBChXq4jQ7qN0G6x49As9ZXPYAjIN5KXnLBO1G/nGB5Meg6H0aCcbn/0XtA6fahAy
dA4h6f4LGxQh8VdH/jDmp1CTYLS5ldmUl6bz+hsoL7SGpLHPharg5lLOoK0prhPJhpie9qKVQek2
cT4++Zyk/JE9TW6NvPXQLS4ygXIY/Am9gFrZNanZ9GPGoUOkHCEPHsPFIHIRs58QzgUwJ+/gi5Oy
ZGpJF3wmwHGPvAx9t1yUIE/lS9lXIotpYsleqpgV035OaDl5GIO26EhfTe0b8PjtZuKGtjRSjZFc
ha/lp7zIkhOfVxDxLhu+KPVsBJeTLmSy4Js1EE0+/h2Mb1GuVMiVckXhMGIKx6xRNADOg0g9xJKQ
OEUCIb+gkP1vXkLNV2+hYaQnWZNxZEq7ZqtmPLNJikwJScIVSqcXfNJmaJdP2N6EjpHkEVAJADqd
BdUHm/QVS+S+bz0dPbTxZ4qpqgnyEmz3b7yaf5ZOpsHbfdihsRPKFm70VKoAOUsXbQTdGgQ+N8HO
MzXf8oOVhNyiy3ttk75tVLkeM5Rc3WAv68HlGBn+mbNBMUsSM7GllYO4UPPDCUEFGQ3UOO2/OgbU
Psm0KPOwO81gb3TW4RA7JYBJOXmVjmBAg3SqLpaGnOg6k9vGymuxPFoZuU3UVEDRQncFS2LojfKQ
iq7YGR1znvJz/CyiUagi7AZ7ShFAWFQf2uFhXMPGzceOfjSFfyzTL4if8yCRl0LR1V75Qo+JUNl8
vs87u+5O5/u33eINAN9CALQAoSgN8UBPaFr5QyYi4H7VwBncATSwUr1YvumubIi3l3ZajHwosbBR
WYcdyEXAGRQYj388y993OjG3zuWvo2ye1dX4d3FwgEzOMqSAo/5cf1fvFCNMzMj5k+juQpi5P3Gz
m/Rrja5+m/LYWhk9hsL826Nrbt0AAMD7v7/oEs54z/98POWnKdIQyVoBA2rkeHYAYOFr3qGkJ6Kc
pxRkEs55KxMt3/fNitP2423eGxv1NEHLGhuwhOncPBzejxbQWqQvgfcB2+B+X24eHrY8MS5KRHxj
7Vlc8p6uh009SYMfFZEfsOLcdnAY/74jHiGiiQahzWOys4u/L2/p08PWBYLk7CCH8K8O/T+zTqNS
Ga5ghT7C0LtXbn+cAwDPeFT08XhpgH60o5VdtHjJIGCD34/wFCB7aqqHKa85LsSVGgPteABjqmQ0
5vi0Bc/Ot7fG57g0t9fGqLnVhj7yp1FCGkE0462iJ48Ot3JpL6Dv4PkCo6EJElgxwXZ4e9izLvYb
r01EpCqsYsdaunP+dtq1mG0uqNI7FCE98hUShKh4lvZAcS5UScENGVa699f6LEnm4V341HbHzVtn
Bo9qZTzoQkzczo2Ny/2jueQhAuiHjiZWA/c5Ld6YKG0qlB0vupH8WY4fY/6UMh/jmkTkAiAWM3ll
hhojIwhZItcCbq/X+dYE2/kpAmKqJJ9PPglwHkRC9tALIf1eb3Q5BnllaI2EMTQD3F0tKg73h724
e4ANmYVagaig38Mi4EuWHxXRZd+ZYwKh7XaT8wY6KOSV2v6yIWhtg8EGQioSNXCFLzktVwPJbQxV
toRP1nOyzOxip9D+3h+SsLiPUPeSZCj2QWWQiicY32eKNIUp6N2YCmEukzUJerJ5P1jQa76gafeP
PyenEsKdk79mRuInUGmmJ3Qlhwao/dz737NUzUC9GTxICvjjgcSZv/fqxfJSBuz9AbaWcej1Q7XP
Ccr6evWS7NK9tA1kvdXXTiy/9JJd26SeZ1XyAqZJYBOOBrIfoN+aCXWHi4VtRuwvsjebUjedmYL1
bDyvDHhpAdB0BPgK0E6Az1LXRd2IM9MB7lvmUiSaJSSvavAogCZoyEzwnkVDAUkKG+4Xg929loRf
fGOvrVNvrBh2Uy6q4zz0g1GdtBeFResvUSP9L9jvnJWxzpuJvrTgFUDdfaYSQTbydnEn1RsgeCmL
bop2mGZT2n6lZ4FixFGHvnDVGCKjCb7uG118y6+Nzj7S1Y5qwzGrC7i38NmfX70DoFzkcKzJ5k9/
Op1e8v1e0B90x9Gf166LhW0F0j3gA+C/g2dNpk5xXEZeBMVDyeX/gqSkR5rXAFfNwNj3B7jg492Y
oU5MLvpJ3AwFLgtpKuwpUjGnTBjpo4cKxH1TS9kWQLvhyYJGEOS6dMjuy3EhTV0puchFkpkx9dE+
2XpFAnIBnnXlaMy74Wa34HGDNZwLdsZX/Ty0VwsXT2zZJ5Lfu5ma+EbQYmBtH7Tmyph+XbazGYUF
oBzVf1zs1AHskYmXKl/t3OEYP3CG4KQHpMX/gK7LDnXp8NKYolEbWndeGZ726zRQhqmzJ4VSlIHR
pnd9+cGrdsyl2QjpBvpcQLV2zYfCf6ejHujyHk03uRUH1qf2kYhmivBce+PrmjRG+lga4aF0x3YT
hy/gp0h4PdkHduWRukN3Rm3UcJtN/yk/5one7TWXi17UVA+M1CdVchwKG6K6dQg6MKe4yOWp4hpS
oUGNIZGTfZTgQKk1y+cR54pOgTbfbQgQKAQ6OKPnjVSPUaMkGRB+kmr2AuAofEPih2Hu3j+UUkrQ
GIRie8O8gM0EeQHRDA7iZ1SvtrbPR+nXVrlaw3mNr7aK5oUoRqtK50po6H+uS11oQIe850Dmh49R
zhJj1tDSfry/dZZ3DmpSUO5AS4VKXWdqHIydMi8gZwVHBbkqzydrVHZrNqjbq8tR3IcIYu/uRBvd
b8WOXzvTy9vwn1FQ+38YilEtfRwzkNUb2bEBVOE5xhYh5c77uD9hv1PvP1v+H1vUlu/HMpM6aIqj
pQjNglLuCIkpnR88UhBOL61+x+kXLV0hilmcQkBgEAPDeYNqxu3mSEe5rBs2htGmbq3WSxIycvFg
5v2mSoE4GprhOQvYNcaq35DYebAoZqDXGdcYKG4pu3mUKlmHpYuid3ZCvxqPbpiHLIR2O4pOLBHA
ODnY8nfI74s/7LFSDcgKELE93Z/0X7kU6jOoOQducszYLOrnaj8ENlAGrzBkzwxRzymPqSJY9+39
VEt/HcarcVOHMZLySRwazLdYWk0A+XgoBoTRphKN5iuXiDJBQCAH5Zsun9TQTDex4uRf3J+uNwKE
2Cb7zQFFmL/c/6rV1aBCvzoI21wJk3nr5YkTt48SpweffvEEDeyciJv2tQ/3MaYkI7VsxMwuHFeu
i991NqyEAnYGuHoQ7kBx9XZDZHxat2kh9W4t70IZOeJTdtIEvclx5b5JXkYGR8pIsiklaCugZSQi
2iMXvkBhc1Rxs5sDml8gFqb1RIhsoT/I4kZaxdksXaXzOzgTWMIJp7P/I6pjIp/J+MiKyNtowALK
50zcyI3tD3YSbmPpvdZOknBZWaCl5x4UCDNThqCwiHxuZ0dAVFkzcjNAvWPPhY/1NOjTAPrpMjxF
wvsgs6D02Va8xXmRyYT4OO29aleQr3QogCZH6BNAH5LnEHwhvKX2bsx4Si21aLJ6Fe1X7BAVAvBv
CCzt3E7tsNWBVBud2EIbyMF7BLLKkA8ZoCTSz9/7EzJfD1fH6NenUPPBAFIGNP/Euixg7ULck5h9
AJjbW1MlpWMA2hBH3Y8CKBi6mIGhCgyHIfc9eCe1LAi47UwJ0sFNqqc7oW1AlvM+ttnKbUHdTr+M
Uxl1P5w6Ma9Z1m3yJyhZppeJ3YadE3IG11gys5Jco56CX9bmzX/lJ3AsozbMiOWNUcyRnyDjDdmc
1kirYxqv9Xaszit13L1EY4dcQhtmtmFNv7ZK1slafQDhToS2biFzJHNYpdf4WS162wBvAWIFTgZX
yk/Afz3EsBqVicdqohzaqTbkWawIdNpQiwD6kvtcY7hZHOVMaYSrAsI7gHneTmkbsSBFBRTfjURT
SnSpcaKNJjjleIITGSR/a82u8OJy3tf940GjS37WEs8ri7Qh2GiA3701PMWlEnkj2s+ENvCe5Xbs
7YFHRS3PfJ4IaTC+j2GXPjOqEG2gADk6KTOiDS/J39Kp+htzaW/XipifE2DhjlMOHSpcDR/FGOXO
/S9dOsgohKOTSYAMqEZjnYeUDfLEw4eGtdXiNQw4OzcENdPvm6HTZT8TMnsaQJDIM1aKcke7zqt7
lDNACFoZqBPp0Qksnaf0LJvRd283oLlnTMncK1a4kezeSDesVaJUBnLTM2TfNxAtgL8eWsyagzkf
YXpHXn8XvUNyjvcEAd+l8H/kNHE6iKWF5oC0ju+/Kz3CGCHTpRWr1KSDRedHVkxG3Ai6LRSyqd3B
a1ndDQoExqJLwxqC8B6F28i9P+XU5UUZQZx6awR7Uw4KBprCkGNjqoMw1x8x28MfuLgOIyAcG1bR
3NQz+X82UQ1EVxjyvyg939qcS8dVL3jQRB+eeunECJWhVRVB+GMJYHMBDHsgQaUUppQLih40OnDz
ZqFmIDhDefn++BcnGWHXHP6g9YnGsXtMxMVNjW8JwTzbTOEBJHyQ+2v0WF2jrlkc9pWp+VOurrVi
7NsYLL9QpmMDu2YrgqqBfX8088xd7dP/m1k0erNofuBAHk49DqOGMEseIEMs1Ac+UA0ZGtSlDErX
EPII8vO/MKahqZzFFS1COPR2PJradkxTwFhVB8+DvG3EymL81mZi6KS0a4ic+Yj9GhpCILST4L6E
FNOtNfijXRNrsMakZ0+JUb3fJkjz3h/S4hLB7wd8S8WwNOopr/qijlGSiPdpw7xLkTKeWCUNVhoN
l7YcVgpddgoPpQY6XRoEIcBqQoHEAwCFUXpAm0VDOh/9BVm7Ympp0tC3gB7UOXpDD8PtpNXa5BVR
BAldcct5eva+FpIs7bfr36d8zV5KCwbYu3ivcAY7CXaWBIaajNsC2vN9stbXszwaAL5VGXU25Cxu
RwOe7E4CY0e0H1iZpBAcESL08Wcpub8JaP/j5xThtfuvHWqrZezoMzEHBcQk2cc5UDtsoyv1S+mD
+tNLLU5F9Fn8qeO1i3FxY8wtmHNT1lzKuB1flyRp0QS4i7JuWwOtHpQvQfqdTJFxf4BLuxzFvf/Y
ob3lqmNy8OLgIsrSYxUekVa6//uL6wRoF/CrgM9JPwWSq4tOjX3Fq0MIYZfcoYgrU0u2gbb2Ji9u
vSsj1NbugjwGKQmOapwZXvwdaMkFGo01aZlt37BrQdXakKiN7qUZAEHjfNeNVsZkJJBqEvuo4xS1
Lef8fpzUY8Je5GTS/f4cNKJe1+Wm0Mwp4I3Qf0+rc9puFBUoJih4PkKXqJ2F6CHm8Xh/7pfecwX4
aAnilXO/EjUtYcZ5co3W/n2W6BrzzstwmJpvBoIsDLOpBdePz/cNLs7MlUFqZtS+FkO5jXGbVZ7R
aIURQZwzWxNHWFztKyvU0VACEOiHLKw07Z//R9qVLbmNY9kvQgT35ZWkJEpUKlO5Oe0Xhp22ue8g
QfLr5zB7pi0hGULYU9XdUR2O0iWAi4u7nlNGJQiGfMl+1lMvr0WZ2NXbsVA5aeD6AfcG55Sr8ZSQ
cYJ5Hszw3c78oRvf/2XL/khYvuDifqQoIVGrAUkKOrg3dVuknhrWbkr1RHARVw0KIuxlRhFE6jzq
SFx0VtIpIIi3029hmrggZmNh76aC28Enpv5jMC/kLN9xsSCpSlikEzwzRX4YB8yoDcGYBBZrdnU7
bKYcIcuPGMN7aLqbxsBm9Z2ZRmdadz46/pyx6gQbvKotF9/DXYK20RWZGthgUMbGqc9086kiHRoY
+11Ek78c7Pjf1SPfo6CdwIJbe736bGhDgwwVrpyNgfXm0A7otBFh/i7XiHd/EBYhJkA1DnEYdwFK
tbbZPM7ZUTfZWxNrZxWhWAXC7coDVf02NRMq8IX4sPhjXZaEkVL8LUkaT4M7Z8C1MAaIjCzVZcQf
ikPYvBGzd/UmMKrK07TetQD73ruG+fX2FVnTXLhhFlKNwK37FPtUzJ4KkpeQTR7IPOztioJjuXdL
qRfkU25L+hQAGRrpSCvh9OS5OcQl2Vrtmdn6AyIXgV8hksS5L+CFp4gxIcnOaaDa030e0TtS9K6U
ZKPg8Nas8p/9Q1n+WiftLCuSmOTZMZkBM0O+tdbDWH7/hzNSl0kPJFsXoBNOhgzK96LALaNsp2lx
EHV3WdW4+dwJ/BU+pfkfTbyQpF5L0ltCIkkZcJ8nCzMcI9pHzY0deqQtPLkzfkZsAq1Mu7OL4mFK
MRdslmczrx7idN7Is+R337s+f0GJfhtFMnrdTVBUfo3Z7E9SZwOhHpCEhM4OIHsRAkoit279ImF6
Ymk2QkMI307FSkDv9Ak+v2QgCgTMQJ/s2uldtmLXQns9yYJe1056YQVxRB1JVgX2eVXx0I+CzD0c
ss9YCFVfM0UzcZkwZbtDl4KxB/OK+qrOcnNqSS2CCV9VvgW4CVEhEP947ChUxMcUrGlQvrzrPE3q
jS0tCwqj2Cj+bR1c9dWRlVpKVAaiNpNTwsGYVDUlkFWFDwOGpGfTAlZ+Xj+ZhnmQLNCTRu3GCIet
WnSCqtSao3ApmtNKGqNlYWrk7Jij1ck19cF0MfUqoq5e3UwMZBqgbEJKn3folDlO4evpMPx1s9zk
nt5JQj67NQ1BxgD5T7Cdo36x/PnFAz6HEvyRKoR7W9L9bJb7OGtRYOo7ByVJQS1zbdswwS8DNUEC
esJHDvBCVpWpXWOWBIG8kj2Zo+UqVSeaF1zbtEsZy59fyFAoKY2YLeuJOjcZ7ygYwoQ+6eqmLa6V
BfwMjHxxQixA4Rd6bsMq0XGbR9/qmrgo0W3TVPRyrG7ZhSTueCYbR6GHFiSpv62ydKTh9+1rtLpf
FwI4h6lutDCLI+xXIu2QjnOyRHKFLoxov7hIoY+R7AbGA94LcqcCytFqAea0VSRRPWZ1McjlY+IA
UMIYE7k+fJ1VlEo1FmO356rInRYcyenr7Q1bPZELGZw7FkZWNuUxlLgkL0OXuDAG/+AtoJtHBxAl
kDcxfHe9iqGjeWsVWX5ssmrTdqAbVM9NRjeRIYoS+JaG5XlFrIOGbWRB0e3Fx+uYLo+a0u5hYrqE
OUoMh46QjHngDbNR6VeiLBiiEF11eUtAR0Xf1Cm86/O0DfQhS7xKIsXG1MG0YRHj7xXz6tM4xTTJ
OKZThyhfGlqXjQeaGw6zBCHs+gYs86NL1k+C/bveaxINRT/2JD1KcgQmW81PoxdGnEYF8HX42k6O
MR6IOYC7DQiBBvILQcokJ1ZmwZmvaK6GQhQonCxwNsBVuP6OxJQHyayQZTBbsqVkY2eKq1Yvt1VX
JIR7MacysrR0gJAJqa1EBYo6aL+oKQle5pXbjp5BtHuAN3EZ2+ZOLo9HNDQZBcx8ano9QALi0SNQ
ZbUQ7dqaJHTFqKDoBRqNyYP8hoXetQaBJHzHpiEx+uzqrWwGOlAVb2/d8s1cEIbiF4AewLiBDmre
skRoNqCEIp5GRjzxFKod0B2zcOp1X5EMq9whqaPNbZFrp3UpkjMDdm0UVJeRjZgqoMyE02OuoZMt
lb3bYlb3EAS+GF5GdxHmGK41L2vlqATYPE6LKQzTcHHvN4Mf9/e6nmt/H5ssHSQwNAveGrIT17LC
iaFZK4V9Bsg79XP9WVTTWjHOS3s72sGBhLhMGFwLkMsh73Ua5cc8BuR5Cco0d7RbUXy8cjJXUjgF
l/K6keQyyeEzbcEG4ACewKVjJQhPV6UsI+UKYgdASXJr0Zu2keU5zY+hjLTi/Ni0dxZtBJ7s8iJy
eg00hz9CuKWg5JwUVlTgralMIGOy7Elire7FKbWAaVXlaH/sLS+dU0EEub445LpRWQbwnsZ50Gnc
9/NgI8suyWPiSU23qShjninqiVnRbqzvjxzOvufEjhJjwCaWderb5WuMkq1dja45CIzeioGAIDBk
wPTpQE/hbitrG21O2jY/gjzaDwsKI6GdlFzxByLLzpTF+9vXdnUDQfUBziMFmRKNk6fafRubmGM9
0kLZIjD2SP+7y02Beqzl93SQqi5t7xJyojwvT17HM1ifsCw2RjDiMiZw83xjZtJdLGfO1IcnZv1g
qfmGsSGXzphxGLZZmmPQwpY3pKsBayla+eqRXnwSt3LdjvUQ+ZP8OLabASFRVvrLOzb0iSBcWT3S
P4J0rkAuV4M1TUOXH4fwZQw1X+4Y0l2VW47bohf1WaylCgBvsjCKI1RHaMFd91jpKLa2zo/VROhr
X+TpHuDdGBvC/LlLiqI8W7XVP5ZqBBjUNEs99IF915iWnpuhtN/+QbswwgrGe0zu4pOu7ahRyHmV
ztAuRVeeiQRAu9qUvDKLBI8PPzGzOKAIBk0wXeOflpn9a0HWrNDZJtjjcAZPDpJhPQyPXraOVp9b
JdxKabcLtX43aCpAqHda9rtAETh7yvLzGAuUfe1KXXwL32qrzkOWjwoUK+0Q1aEtIR6rTVUIXM41
rbqUwnl6wJRSqqnEOUvZF4LeTQ2M9TtVB/rx7SPkZxP5reWBc6qxiJGbb1DIdPrWpe3uV925E7qL
0EH8hBHUPvR+i3qk1+7m5eI4s66pXdGpFsyFVKvgK252Rdq5TfGCAqdoeYtfwr9caHdYmgJgdoHp
eK05FOO1EZFwWkNzNjEq4C4GadbBBrdXOi8mT8TcZLKbDk+CfV2u/S3BnMNUq2BdkwFJeMzGcEuG
A+s3M4ASRhBEfhQEgWHkDE0uuCmrynmxXG5n677No9jqYR5SwyFD54RhJo6HVqXoSOsiU4emOJ6W
OeqKqRtm6Ew+V17UWY7NXogIw2b1BqDQvWC4IezkwdOGriWtAayKYy9/izEcnyHSWRCLwDefixDF
PuZs+NNapjzhYoCyC1W9azVBT1tBALxfHC2t31BF3qNLxo/mLTWebGkfsmETNRu9+ZaKxo3WthKt
jIjlFDT4oQvjWnAC/z0yk644hvWJRSi9MbRBi4SsbeUiAROQ+tJQwgnRW7kwOhNDB61p/OyZ9NzV
w3YslOca/VtjInJJP3mLMNQfWA7ojwGeOs/BO43INJM0GgMTvZIJaKwxOwL/t5ODSNV2UTcKlH5N
HpaGRwYtgUi1cc+QVdA8HdnIAqW3q3egeLQuXhOMU6G2tx1K/TvKV5ZfgV3CFVzyxXpcqQ1WagLa
VQJmOvLmfFpUaoxwbCXGAtob6UOhx9njmBlfEm22/TLL7iW1+dlTSTliDgK0JMB8RN9oqQiM3Kfj
xVfAtgFFY7kuiKmvdYiV3dRTEo9B0QPaUP5WlrqT283Oxmg2Cv231/zJdiN+RuMTxr8xtozCG7fZ
7aBndZSZONzxpA7gRtL0OzTE+ElpCCKbz68+HicZvQpoU0PQ+SlPl5dRnE0mRFFAWLE74ppu8hK9
ZHfaQ3oihxYw590P0QTDyvogFBlb5FiQIf70vJN5LFrTGoMJ/X4Tq1zbyjYKweR+LOpQWRMFpdEW
Pr6lu3f584sk9DR3Vl8VdArGbHDs5pBjkqSWQQv4evvIliPhtFTHtIO6sNEhh/UxpHchxywqQ57S
fgqU9EvUvKWi3ovP1hMHhb5FpDyQUwWMC2c9bZTWCjWzpqBq0VtrvqYyqAvqzE2r8mjlpRcDOYjU
pjsrb8ywdn+/Oht/wQFFhgdB/fUuqlI/51VijwGCfcWlUYF20LwZBXds5azAZ4sEIJKdyEnwri4d
5aTNKJoTOknfGFQ6t4l0V3Vt6rR/i2+JnQRD7VKzgWoAKo4n5VSUuZybLsJ2GjWY4QcDrBs1Az4e
IGN+JGYiHSschw8nStrc3stPr9EiGcH2R/ucjR6h672MZzOZpgLos3U+oIebLurYGIJq46oQE1Uk
CV2hGu71tRBJJZWcK/EUSBlGOBvdhRBF+X57JavnBR5iRNt4jEBufi1kkqmkZpiLDvr8V5ZRR0Zw
YjMhT9OK6UVSDFU3DLXDGPKZpEqJtLZvpCnIjXeTbHVUxfL8oNmAnR5EbSSLInPXGFdrCbM08O2i
s+16SbpKaJjQZA5QWNgVdfQ8zMVhUn9jOsFVFFduX3pjPN/exrWzAk7BgkcKHFvgTl7LHFlJGnwK
TLCROqF2xpiyh1yJ4HKt7SLMrYnBMaBCAkDwWoqNnqO4SswpqNEgk5FN3am/8qk+9bUZAB9qc3tN
K+ZwKStKoFsCtS8u27W0StLaNmtnsCokffvLKvJ+cNCXJ5qcXdNAIBIBdx3WHafGRR7dmBtVqulT
kMSd5tWGDZuBCY/7IYO1r2SqCMCcV7wglLMUG/9FhQAlgutlqVRjdmiqcyCXhS/V4JUh74Cxas1s
2zXzttNF3PAr+ghfYMnKScssjrRswMWz0qW9bWZaLAWzTjexDBj5DC1U6qvR7QoM8mkeqlMCh2tl
TyESbU7APQdZJo+gSfu0I0UKkXETb6ldbMjolM0vtRHs5YpCmiBFNlDsAfIMmAmulzbNJpJYRi8F
YSfXTjil2reqMuNtbcTWjuRafi/NYbO7rZcrB7iUQdC2rKkWUtOcXk6GnnSlqcxBMp4tTPGGeZDJ
Opi+dISNMSAm/dvy1jbzUh6nMDVicA0oynMACNRiM4cbuktFgdXaRl7K4DyDacqtNqy0ORj0vZmf
GWUbW9kZ+V1NReiyK6YKXRBLfQed2UAC40xVCbjZspqKKUAf1Y506Couhk3LQgFu1squIYSCNVza
3iCN2zU6NrSctHoKphFw4knYnkdpk/ZDQGtRbXNNFHAjga+EPl043JwWFlnWJmVR4g0DPhzNXoBt
KDl6p3iWHgm8+rXNuxS1fMrFXa7MSVF7GaJy/VHOFljEQzg/3ta3FV1Avx7KcEBGWRoUORk6wjeJ
puMUGJgNl7V77b0f0A9hOrUoX7hi4WHaUTCAoQDejMZpXYEVxHoG0xvWqkPQYarMv26v5XNbEUJG
OGcgnPqYduYvK6GxIo+ajMVE9blKHsLIt+hzDdBAlmyGJnYS85BJz7elrp0ShqJg+6B3MLjcOwmd
nIFjpOBJ0QkwoJLZx8wZkISj/vwPgjSUKXBeFkieubuUqqkaMROrgzpEYeOlLSJ5O93clrK+iYC/
+gheIYcTYxmsBXsGzqmuUm8iv0E0xLbJfen2+4GcJlGXzPJznAOFkgv8W2jG8ipz4miEhJxJ8jlA
h4MXSWhWLRySmbtUObTTdIhVIljgygWGQEQNFnhBZPQBXd+qUKrmOO/qOdBGHc24VfWSxGiYCNFj
sa1n5V2wnUuc/2l9aJABvwv8Dsi8FmcrUWz2QMcPmkZjB9VkGRgdAHZkZoz5NUamnElLGydpYyvI
klH1VZAT3BtmboCZZrJpkBWzaGJz5Sqi9A4nCG3PGtKF3FVUZKAzKpTC2epjCT4qJiKHpm6d20tf
uRiQAg2yEVagcMw9nUgfl1HU9HPADtJ5+hkKfn7F0wFaIJKQaH5DJxefpKOSFWlSxeBahSZwZzBX
9Gjl77mZ7VkIzBeA4WV7dawEt33FXgJfDx4IgBQQl/G1O9LDlBjmhK0zRifsgBk8PRYlnoJu9vr5
x+0dXIvhL6XxZSzW9opWlAN09WC+Na/jQgttedOb1bvVXhFJW91R5HTwHxgZWNJrVQ1HoL+ZHXa0
NWlQK5KPCUK/CY3nqX/PQbISvmCq6U7tPHP2mjpopI3C0mNTwOmLAJ/4iHljyU8A/Xd7F9YuLFKX
YEhCoIU016LNF89gPBszJmqhR6r6qCl3KUsdbT6lhWj5y/KubyqwJzBwgfcJ6IIqD34XWa2KBlhY
ImBQaPaTiZp9k99V7W9dpq8pKMgs+z40DgRgO7cX+HnfIRjlOg3rw+i8tOjcxQKjAsDapt7glLsf
jT04Edxba3AN/Vf7LdaduBPNyq0JRNFOxysJlL9PEyaTZIx51rRwMqXyBBuJAmyPE6yPvYJxC7ZP
a5l5uZC39bNBQO/I0qoG5QKPKA/5x+yZlSaFKTTyL0TdUftpTgTm9vNrsrSnwNZK5gJfzI9Otn2O
+bIYIqpyM02JNzEQTdiv9jSj/bLahn/d52tCHhwODDciyQX+suuj6828I7oGcyDliuJXGiq/iGDi
b3KdCBI0n8v5H6IA94RkMmgtPoVZE8Bt8JTMQf1eNuWuIL3Xa92xpaNDm9hjA0LKqMSAVRyM3YnR
5lzMR0PL3aqPBpT7mavlIoLcNUWCwlq4L2jCw1/Xy8+QTJJjICYHcvEVMyfOtO1RE1VAw3KkSDT+
tT+MuBZXFF3oS9sLnzKdo8YyUkOag7A6MfIbA4q9qKnw88t4LYJbEMovbZhpMjaZfRnmH+rfx0MY
BsJUDmqfmPRTPkgbLq46LQyjbJZYGR3oW11VcfXi/pWYiQDddu0eoDUSRhMpS4zIK9cHQ3uMZGdR
gpgc3c3Grkefyb5uT+MuMs63jdfnBxErupC0+D8XK5pBGa4DKkcKFCBapXK/tW3gc1pqMEWxF9ru
bWmidXFvgYbsoTwNkJaSwy+FupHq6tOm/ktoQ+SfsChkawBmAegulACvF9VOeqFTa1GDMvXCvPZq
lP/GKRSs5nPjyIccpNcMPLpLQfVaDsATW/gwyC4QmAwD5DAqwGNjoJqPceOx+Gdpt0/yWN+zLNqp
xOkSW/D08JRA/7vSP1/AKTzubhnCncFTQNMtibvjYjXtyD5M2RZRTC7R1zypt0noKfkmo+4oiVpO
114FXZUXWE60XgFC5HoPwr7T2ECxB1J9stBrUOlHImIJXpUBGkK4EcjCoQx6LUMnQ16DjnB52r+X
8yNmnoQJ9DXLgXNENwP0BVUX7h4wqaQU7wS8FNBItC+31f6zCwR9vPhxTu0LTemi2cKPU3LIqsc6
vpsNzGtubktZvcpoSUOKDT4QEgLXu6SAI2Ksk3BhtvXDytVJwMCeuIBfbm8LWns2EL/izJd5XbTk
XguSJjOUaQ1BqOvckXi+z8PsF2b7X1XFD8PhGSCuoH2tBPnDNSVAmgPXGvZqqRddS01JPmRMyqSg
zsDL2t4R5b5Ef/w/LO1CCLeHupSij0ZPJVAF2q911G+qcdgCmsCtLcW1MmXTmua2qLLdbbFrdhFx
HNoX4UQC24Gz98nUIVnPGtj79tkwH4ymd1TtHjubAt12ar/clra2kxjbQnkFpT2UnTmjoeT1BGWF
NJuObx2JAjJ2x4Kk+9ti1rT+Ugy3qNKOadPEtRQk5UYfXPAtpiXy2a+3pawpIxoFPqYo8FbyNjiy
M2DDq60URH4un5TGMabtsAmJB/agWGBuVzduCVdRGUXfO1+TnRrNaJiC50tXkDuOow1QUW08L7dX
tLpvNmgX0HqA6ivfWWL3ZdNhNEIKrMSfMKU1qPcmKm1DJsi6rq0GcDULGaeGEJ9Pt7WhGqVtN8CZ
gZEAmrQDAG3AKf/4+9VcSuGUrS3VouljJgXs3He/ZPONTDugvf6DkCXsRfZQtxBmXtuGBO2bQ15J
UjAph2naUQkUboDdE2zYmoGFgqEug5k9FEGXDb3wlQhOv54mVcLk6KnEGrS+c8fItYdpI65MLp/M
hbNA3EF7Ef5XRoFmMRkXwspRQYJrJEMwz3CZ6ZilTlq249PtjeMpRhYHAgKgbXi6l7YJbufw7VKb
TuEQNEXQmG+s3IZVUNZHS/lK5Ne28cL0MP3SHli6K8ogAdRHPh2tp4QcYr/CYFLmgLHnh9p7XS54
ZVYymdefxm23NHWdPWKKNKi+D/vce5x30/ardNS/3t6CNR/qaguW+3ix02lml6EVQw4FUsF8x6LU
USvPtDeluo87x/7KsrOm+vGL0J58OC6fD/nP7nMvaYajV9kA0W21T6S9Gu4A5BlFjiIf9M4v0i9a
4spv4EJypnAbgnn5uSIP9RZQNS3JgfI5G8i2RsfMn7WNYv+iyq41ju18F+FfrsAmFr+kj3XklLTx
O3IoLQxvz05YCgzWB6TFrWVwumqZbGjVwR4CgPMygG2mLxZo+BT2QmXAYaPSYppOinxTH29n5sbT
r+quK6ptRB6TdJehgzyt9tb4ptfxXgv06E1uHsrS07XSoTUIrnUvnzNX753SeknJ745FTgJUCRHu
Ok/q9ekuLE/NhSIY8WjazRixQCsfUBwca29WAbca+Qv4zAxW5uolfgfx3d4MvRn2sgerwT1Yrwyc
QhPk6JGJ/cQ8ETeLvkyWN9h7OsQAqX+tJLcxAnqfnEcQPCsbDQhvdr/Bpjk4lvYgF0/Vtnogo6tM
99rZss9F+pKR0yjtaoc9ja+N7CTZ/XAyAIEL4GGM/SlHKby3Cw9oN3YscIJW8pa4eehsWui3kezh
w1wAO5NuRMohAGIWWv6motsYbTPvi6aKXGsslSCt8sKJVOM+nwr2DHxa4LeNk2jQ/AP25VqxFBnx
J3LQoLJC4oS7H3I+NP3AEhbMUBf0YLqyPjwPC7FDr7hzSwPrV2NqTotGiqqRN7ltbFRpb0/fMuAl
pkzdjLozIcdCHZInbs6yDTDG/CXZCx5hp5Gcpicu3fVG61tLZh9zslYR0M7wJUPgvgrXwl0Spa+U
prZj9DWSwwQWrDfdJ7gW1b0aRNlmjCz04ILu0Ld7LykAtRUjW4zSZLXP5Pv0XjVBH+cnm2TYVZkb
Kt5Q/ay28QEJRnMhNHLwXDj6X3tw2H50n8HZQbEFj9H1hYjramCqUbDgm7Z/UB/+2u5e/zq3IYka
I6jM8eshnXEW7bZQdtRC33oFrtLWIfLJHuYNnYqvvXrs6ghBUyzK3fLgl7jzy0egYQrThVA1/v2z
0jaVij5l6CiZ7olEHoAH5lQsfqgy/VAms1MrLZqXYcYqFAwmxZMaNwzzXaXYj701P8XD9I783V3c
Aiw1H7q7oQl9VG0ew6jAobqJrHoRZhfJ1h5lv5zZhqpb1QrM/pGVaIc2DTcigvv72YHEmtAJhrFJ
BWvjm0hAxDQUuVWyoE0L9ECmXlUMKHZsQtQ8bp8hzzT3n+27EMVpSN3KWtNGLYPvYDy2UYmhXfSs
VMYZqCAvqg4a3ZKg79v0JHW6G1j+NmQ1OGlp/CvvqAO0GX+wJKdXv7P2oBaaq+jjTil8wVd+9qWw
IUuHAZwcFEZ1zskJo8GqunhmQZQn5nYiw7Ys5Q5cBobhlYSmx4qEJ/SMw+Zn2qYneuNRbUg90k22
0+Sl7M4d0XDx+n7boKFkqwGG4hhHJcAnRjDsJI0FlskCKKjhbCBkpMa2UzT6eHsZPHLtfzYbvjS6
6WGegRlxfR0x+ABEDrtjQQXQR1MB6GMPnFBS6XttBsWdvres3Th914hrx3eNnW4t2ylltrXkaV/D
k2HZd6WZBY//IpQz0eiuQREPRRDMFJqcBqB/T162lgXMCh9Le0ersxxp274rfLSlNgPIkanAM1w5
TojEHOhSmoTLqlzvwwhOzNjOJIjMWndOD4CP/JdFqYtlQEMbknzqtYSamgzMPuh+L+EAxPGOKidT
yd1u2OWoOfeHahL0ZS+79GkXLwRyGooRyVKvKghk40ZNwKODR3436ZtBdGNX3nYF3Zv2B0wDqnJ8
L3Zrk5HlIzZPNv20AluHQ+/0UySduvf2dcjBLSgLjMRixz+v7Y9ELgIMcyss5ggSk9Tv3Ood/eb7
XtTuuCoELgsabEEuhkmu6xPrIy2zjEpmgVWHTjF9s0OyTYpHNR72ffFNSLu9qvUX4jgFKbVirqsY
a8r37E4yXOu+25PUKQ+dQDFWbDkgI/+si1OMSdGmJpsgaEhflKqAN/rTJEeAdAnu1Eq0Bb24EMRF
W32XG4VpwUaqb8Wu/xV+LVz1t4b5TqcTFDfWVfBC1LLmCz87V2aKGXKISh/aB1VyyKbfFp6xbQ94
QEzBVRZtIGefZuRda3OEMFAEPmKMn90DRUJgmJfT/qThFwviPJlURW3BbJe9u48fBurQH8OX3osP
0rbfo6Gt/yKQt9yYW/K4hyCL9bar4EsEdIvhgOal2Kk76RiDwVZHR7EI6uFznuhKM/i6XdmMdqWZ
E0ONwR/6UzdCF0VNAmtv26X68c0LydBTO5Fwf/vcaRK38MF0XM7eHCjgDD4g8o4DsrO2kuOZYCn8
Jrhlq0uEzgFWDY3gGAK+1kgyJmVJQphfTCMc8g6WfpSdUjRIuJJpwE5eiOF00U6LIiEElzkKZtWr
flEwIyHTMGwHtrXjyJ0aWH4wojayK3CBRAvkNNQkipymy5OpZRsr3cX6zpqFxKurVw0ZZVTDADSF
IejrXayLPkrpoCBcKPfaLj2qQQW+eDe9b6lj9E61zzfS4JCz1goc3nWLssyMgYcDzjU/MwZGcC0D
fghUFNmQQZn9/s3Wq41ZBlbGgPqKqaP6KzDTXKaFAvvy0XPOX8YFwAYTjst0CR+j5jPtahrqeN6a
+Kzlu874YubDTiuPs3SvqwCdjX60mqOlQMNS7uQk8bQo6Lsda5+n5ePsrxKosjT/70FizaXfBl2N
6DlcekM5KxEm1QCI2ByDJ8ljzX6T+dvEXgWWaE2v/sj41CSWKklM0XczBulRN3xg623zID4ZYKQB
3NTZeHLYXt3dlrkqcnE2gf6FNhEeN0gipRnVMpY1jd875TRWO8083xax5kygCf+/IpZPuHigTHVQ
mh4TWEH4ormzTx37NB5ikSu25kNcSuGMjg5QKQQf2QiT92TamWOkZDfnaHgxdq2076gvBAPjefiW
CALXQ0XogJw/yB44V0ypWVECVWIMAJaxqXwQvqeOeWru9IPttv5wGA/mQ/Jj3hq76F7d397UNetw
KZuzDmZRWvo8l5gp2w2onmA672C83BbxefB+WR+q/ksHkQJgHU5GgQSQrHWQ0Xrot/atfbKjfrYz
3XqnPZJtsbUEJYHF/eIv/6VAzg8spAyUVTUEMncEGdnt5azu2MVqON+vUwtmprTAjhUMI+7NvTz+
iMlwwgkK7hRPdvkfxbgQxWn82IZTOA5YB3naNo/1c7eJvgNjaT841n72k0PjZQdj3+zB5OQrb+nJ
/BqepqB7ELiGq3cbbTWAVQG8Kab1ri+ekoJ7UsmwYh3o3qec6I5cizjiV19hzNeg4cuCKIkvX1vo
R6zV5czsbfJCn7SDtQHgtJ8c21O374ft7UNcafyCTl6I455eNTWyqiprTDn+7nz7ieLmqdtkIwe1
zx7YW3zKvz8h/yt48Fd150IqZ/yzcs4Tw14UE3D9bIN2SbdonjMRSZxAzEdUcWEpC2ks+8qAmMHy
Sfs0zPezdppEmfm1NNPlHn68/xdiAPSO+R6zgpjGLwrP2tV7o3Gc0gPbhicfuifNmQGg+KBvQOF4
Hg7ywfr/7Sfv20xRBWi1vsF+Gm/SuItj2cnaETC2Andi9QZ8QLhiFgYNJ8uGX6wU06KSXXV0DJp5
hyZS1LEn0UDqqs26EMF5oYUJAN4QCf4AVDroTj3J2EqBzi929pNZvBDB6XyV1EM6WVhFcWZgGP+q
K05e3pXDI7rmfi2MbAwd8wKhytJtdUsop/KGGRlyTrEuZM8jR/0xH6fv1q71gYK3Ne+kdzi8xnvq
H9SvCCcIiMoEQcRKO9hy0xf43eXs0GV+fXYa7cfM7lp8wASiYOPQucZPrXY6hmSOg8n3770IoPy2
tiAjdi1x6tpBSmrsMyAhLLJLkk1HBS/cog2fdxWqCBpMXDKeureIiKG1OsyXhYkO47WInpoHYA07
whr+qhOPW/xfSdz5SWHDurDDFcte2QFouFtlX/uhX7vAKfknowzny8R87AJizD00YTfHktH3MCiK
d68Ozlw56hs7zV/ASWsczQP7afRu+F55iHTLSBSurOULAJvzX+ncJY/CuNSICU1NCxckLtVvGym/
ffQrUxxkGa2n5mdXCos5q4HKpVTu3idtrTQDWn7Qp47Kph0dJdVTu316P6qSa+WtY03n0t5H+ZfY
+GHHsWNn25DtE/qeReWXqHxJx+FEJ9WfRENEy8l+0rGL/eDMRQPwrUqrl9Nov2gKAU7SZjYd5b1M
zlHuZv8WqV5uBadqVQJM7lkeoGrhRm08Ga9y4+5RhsdziUqPU/rHGrTpz/b+Xwzjn5XyuRQ51NJ5
DrHStNnnD+0UYZTui9Fuo+G5lX82+bdBhstlnamw12DdN74QzdmKntgYlEpx/NI5vDPOnQs0d7fe
MM9yGhA0t44isByr78yFwOWRuHjKqK1LScikMYisSvYaMmIqMSSqwOqueiAXUjgPPFHkfFJShmWl
fqs4MmILOztowkh32Z4bOsoXCvWpyrKoX0wtkCP2yvC1kO57WXPS0FFrYynLV+RenQbBq7ao/i2x
nKGCz6NJU47lATcpc+1TuLX8iTrNl9uKufaQYCYb9CgoqhgYLLk+K3BFx2lO5zGopsQ1xt1Qw2sU
wcCsCsG4Cob3gHAFSddCRiJXZdqpiNyVg12DuJmeFV00HCMSwlm5uAKcih4qCHHV16i3HMnY0/Lx
9m6tabZ+sRDOXqW1NkSdAhlW+BSmPwiI3m4LWDOIlwK442Atw5yEDAHor7Imtwf3Tr0xmj0GRcYK
w2qCB2l1PchdYcARRXAMLV4fTFp3ci9XEFfviSuChlg9kIsf5w5kjPU0q3r8eOajJPhGRG0Eot/n
DmPJRo5jg99X7grnPN6PoCdymnP6XT5Hz9T9jf+zvX06q6Z0mU/6v/3ij8eyLEZNGRFk8gIcIDTm
hYf/Ie28euRGki38iwjQm1eyTDtJzZIdvRCSRqL3nr/+ftTuvdOVTRShuTuL3QEEKCqTkZGRESfO
6aza63PjYLcwRLU/oTsr5vdV3QARlGFXbXp3Dv/a+R3r1gnBgTGU9VdQ5HOY9b7+bk0Q6l1i6Ryo
LM4tbzC06pttx9FDos5ZeNQzw0S8dZQBlSmZnL8PogoR7yZRlOk+bSznbmBOOTtIei2n0LLl9oNh
FNNTZzh9CEys2sPxb/3edaaUrSPWvJqBshM7k7pxdeuWMeGiz6UfZV1nZzV0Zq8IjOjRWrS9YZBN
o2u0QVWKISex4TmpkxzD+M6Laviojt+c9r6udN49f1f6+9vfY8MT1zlyXgBrlR9BuevPMaDNko0Z
ltJJ0w96HZl3idqUHg8DZ8frNxYFdxes6RDe8vYVv3yoVVKvy6Bq0X6R65R5zuUJUa5AejOb+Yfb
y9q4ggC7AiahVLKOMQjePjuNHrR6APB+kD9TeQVq5bxdR/K08q2cLAeINPzbFjfudEaskAJcWSc0
RyTGHugUMd6uyEwyOOEpX1LnYCNud99DAdeib3L+F+bWjaSgzNis+LaPCrsoxwL0sANlpkaTROr0
cyrbP0Or2bueNj4cc0nrLIvGCPsr1tXYztFUGzPlUS8DyIMbL5oWL2WS3dSXD02313La+nYKRHoA
RkD6Mqd/7ZJ1FVlmB6AdLqXlFM93Xds4hziRjnZoPbRW8aU2lZ9/vpsrwQs7Ca4cgtBrk4MVynKQ
2/Jj+kvLtV95VyM38QMB6F//wg6fDNCJwiy8WOvt4sZC0bZXHov0Y6GnHoPqneK2bb1zOW6cakIH
L1+IgZUVDXm9HkWtjSLtBogWy+iL5VSncTEO0J/uOOFWA57pYcZr4WzQeJUKn6ps09YEkKQ8qlK1
+IaRd4ecV9hJmZTpaDuDdZynrv1pO4kETe4Q3g+Gvcf6uOGdq0TwSoaFvtQrcoVeTacwplf4aANP
7dLhlNnVyQ7DN52jHqP079tfcOvFf2VOiCyKHpU68hXKo5XIXkVTsrLqgz59J4QiSH02uYBMPfSm
wjxFCJH+eZKFdXj+gTiCbdSFB9E0K0FdwMf6WCqlawVceUtwHh0buPSbqjpnsv53JlU7Q7AbB5L7
Gq6bde4GQR7BqK1rbcvuK495EX1AUbf4XAzavSR/KI3spJnVDup064Ma4BohsMCgIZ5/WymiwBkA
7ELsdCgSwOVB9RTX6SlvQwRVjWCngL+1PBJXpnxXkSFZZLFV00WVSzNXH8PIW2Q6ocABw/rNEMIc
3TwlAFhuu9Dm+pBRYSwMIna6sNeHs5vn3izpOT+WS++uxMfOk5HFdzmo7FzdI+fauJaYyPk/Y2Kx
21zGya6tVn3sB2Z/BqVmoIlHbR7H0XM37OkpCnHHhtCH+WsKikyXrlPjgqcsWpdBvVpofqN3XpS8
s6gOjdOn2/snfK/fRmA14SZiXnD9YNf7R+dWswK90Xx7/GY5/jK2bhg/pcE9pFJDKR9uWxO+1n+t
kUQQYCAm+t0qeVERkNumHix10vx0iSV3TOKj2mftUY+tQ0UDfemGnRKE8MX+Y/C3wD2NeaKqsIfO
NDVIJSuaD6wu6f0GoH6RPYRQCd5emPCA+q8dIifFy/X5vG7zi4VpKNxlJWHdbxKt99bWlquFSn++
bWV7Nf9YEZy9ikcjiQdV8yO6p0Z7Xskkp7B20X6+bWjL9ZjR5G2BPpHxatuyNq+TxNE0X5dkLwdc
HpeGC3fGbSvby/nHinq9aSE4Ti45lqMbxmlM3zJC4ppK4+7O9u4tR3ByKWLostQxhPcxtHGJ6k+2
tRNotzwAhs/1pMJvwKKuF7PMS2x0GgepBUJMXTce3qV6tsfVt3VcuZopWNOwY+ZR8OfS6ccVPaf7
vfPeDt8ZcjlcHMj5K3V4H0oaPETqNN3f/kxbh5YpevIsyv/cIMLKtLrqk0F2NL9omqPd/Ayky0Iz
g8mxAxJEp9vGtnzipbH1x7w4SHYwtVlSSfiE+qaK/9Kr+6jxAmOHjGNrSTbSfhZwcIKrKCkkDZAn
mWWs+xDgfDKm48JEifoE8cddp+7xVW3ZWmfreKJbBlmk8Mm0rI4RuRp1P/oQD19NbsBQ+zvvhmNS
7ezdhgvieithN01tHrvrMXixd6oezro9JaYfBktzD8iX6ZIMJfDbX2hjPWuU4/UFtIhQJ5zaprGV
poes2g+LXoXnxvAHpfHoAUOeRi3MiMMvtw1uuAQj0YjhQlDJNJI4jGQsemqmSW75FafvICH/51m1
8cjMOTNh8x6dwaY1+uZ0hWChU8UrqkvHtixbrM2dEeUedT5knyYjm3pvUhf7OwSWkbZze2ycauY8
oargUlwhiEJc7/tYm/WFW0qq32hQYiwM9RX3SWG/LQPAc2Gz4ygb8RB9JujaeYkyLSsOGNc501F5
a2h+AE+QWX7Lo8lbpr2i4uZOvrAi3ImF1i11XRI3gONpA3BKEuyxpNX2L26rq+UI25fIU2okUEf4
ir4AJFbKb+ZICdAK6t3BuC3nt/hUVJGI8TTwro9YrY1R2SchnL3ddNYXX5rj5zocGBPIUBh462gM
8JVujS5OYw+Ps/FOGw9S6EXR3ZLD9lfX2k7+u67tRQVwTTxUC9EIeJmA+MH9fP2DCjVv5KAKNH9x
eKMFv+ZM9eK3UMYsgV+1ObouY3j35+eRBwWvCkp4TKEI33WqSzU188rwM+hvLIQkh/R9Pv+MaFne
NrThpozurxTkpBrguYS1tcVsyR16Ff4svbVBjcIBae68xjZ89MqEEDKTZa5oSHSmHy1LfLYL8z6V
04GZ58xwiTblzoo2IjRqOzYUbZZBhVDkZgyHMUpUG8pntYzDR2euclcrgnInQm/t229m6RXhRDwR
zoM9o+vVDanhh11CNg9zQBPDIbz3fN44Cxo9EJyO80C4FMy0Jkn8jBKEH+nHxGL4EsT2gqxOr3+U
kYW+7Qsbfo4x8mtezWQ+otNBotfDENwYPq/Zcxl23giJe/O9mD+2WXSSkdZJP/0Li1AjABCAnBDs
w/XJQvk9HPQSi3OoftSiKH3oc+1j23QW4HAUpK0sju6HWZIOC0yvh9vGN24EDXFl6Ay4Z01dFvyy
mNMwiJPS8E39ZATftIPkyf3d2D8ke7NUWyeAoTFq8nxKJN+FZdakSYEsdZxmSXNz9evUR24WtF7q
+LeXtOkuwGKYE+MBCOHj9X6azjhR4gwMn8GqYyf/7LRvVnPpIKcZ93q1W6aIGXRhNM1CwEAIHE4L
sRYhyvTBaL1ZQnfyTGfnA4nVujXwruKt/2dD+EKdbSWZkhambw/zKRnrj6EJVUDzsyxyr+oiBMan
cxsGz0m8F/K3vhgdVErga0mXZ/T1RvbFNIals5h+bqJJsmjWQR0Dz+icd7YS/7r90cRO1+9lvjQm
uEcXxs1SJLPpm2pQxmc6KbJ8RIC5erIGxfmhLKMJZWRsPjvp8DAwFPVGavv06zxI9ilSbIoyAT4e
em2qOp9v/7bNfdANeDwd/pf0+nofkmhUqMdkph/U5Y+5+6qGEASE+dc82NXqXf8q4ZalAAPNLSx5
Kxm24LtJUNf/uSYQiHNhz5SUQ1BYd10neYviRkXt9mX7s5vyk6p8u73KrSsDGVMq3HSVoCoUVqnH
xWxC6mT6zK6fs3Hnqtjaw5d/u5DMG4EhKWbG3w7nBLwpqZct5+zj7RWsJ0HcPOqdssJJhEbWFF7f
nb20sw2Lrm+Xb0MGuCf14d+8vtkaDjvPU6LlqxkMI+uyQi4tP8gfS9aCXvvtRWxtFGxJkI+tTKZc
qtfOFs9TaCl1bflNtHIZzeEdAhu7BDNbW8VNY+PPBiN/1vrnL15wsxmUaTtPJoWqc8Rg1/t91eU1
Oohf46UJwZVnhAzsacCELIVnywaF5MTHwIazIjmqdeg1k3wfN6MHh+ifl3ugaVqfwQiPcYiEfGHM
AgoXa9wqg2OTOAeltVzEfNV+2InNW5fnC0NimdbJBikdepWYxcxzMcAZ8SQpFOSkxpVzxXW0nSLj
5leD/5rSMOEBxZLrr9ZrzWwrlWP6VWW4oHdPoR0ADt5jfd4xI/axlW7RxmTBTNRY9ru8VcY7BLp+
oNO9k2tthRxYHwHh86yCUksIORLahTXFZ8vvrNDNu8Qbmz1un63jZCOfygvUgbxeFuLOvDAx2Swh
MUGqPHVsUTHyczVxu13dnw1LuBtHFnJ3Po4IX52rKaJXJ5m+JX8aybeX5hFqGvQ1d1L7jZzjyo7g
BEE3LX2esKIMehj7whif21v5wVL92ep36gUbnvCPLWDGQgbgjH0wFqvDyZ3mqoxa2Yln63d/HPFW
0g9eKyuXJuNj1169zNHgyAlXA4FCP5RaUUFtuTSe0syt26jWHmZ8w+vgVYMWFkZeUhuxhO50ih3Y
KoWXuvsBhssrlPe3F7S5ay8MCAtKQoi0Ah0DsfJXmr1tNQZMw/vbNja9zaHrTbmKvF2EFad5F7bV
XFi+0d0rxi9AGXHlt8AXbptZf6oQxNmrf8wIQVwfNEVqepaSmXFwNBr4COHbGNyiVGKvbedvfdkb
97VZOu+jrNoJd2LXds0JdV7NKLiACGHWSnA/9I+jgDku2zeAS6jDfFcMMHp/5MXpQsR3F0Xv1fxb
b1wGvd85ZCLC/pVpITSptVQvsYVpDZuK1j00zXJWovRgEaV+FLAlh8F0DDX9rnCyd22Q7aQB22tX
AVIoKoQxoCWvT8WYIgxVDykAXQiJ+il8QDfqgSIINDVPzJY+qmb0mFQVXG12eSnTL7e/+9YZ4ZJZ
uZqZKIIM89p6nenpUHLb+OrQQu6aqakXy/Jeurtxf9IKdIDC4MJUKtZQ9yILWZYyK/O6sX0yQ3dq
/oLr6TTqlwRenjE+jf2v24vaemPQWICDjhxxHaAQDqbBgJQ0BbINb8hhmt6n9qEsIXC8q+TgDqHZ
Q2c2h8X+IA3Tx6p2GyeCWWuvsbIVvnnOoXiJ3M26t9drrtoeb+1yx38TdqdAvhsaz5YO2R4cZ8sM
dFY05CkpgI8RcuEU8JgVzpTopdE8js5wB1bm2IfHyjTvQ3UnSmwFIyZReNRj0QTXe70mq6+Reh11
08+mChKYgn5k1mrGfa5W5klFo2vndG4FWGoIFq0pEH60Da/tzbMUSmms8TB1GO6RjUpzqenDmpbs
yXJtrmxlL6V+DSxN1FWw4Xo0nIGVzUMHpMmCImAsFbcOn6LY3LkHxbGi3zHHeGFMOPJGh2hvS0br
I1cIvcI4Z+ZdZZSw1knIMB1gZxzcodbbgxbG5VGZ8qOhJoyTdOqHMihlWAzK+TRqkeqNgaU8gw+t
j1NWaw+8ioo7aU4YlI/3ODa2IsW6NXQ2IfUwRYmQiIat3MBW7tfl/BEJ8Ht2a+ce2DZBYoWiJ4mC
2AhKo7qYbd7KfpyZPyul/jrL895M19Z5WVEQK+PvKpsjnBc1TNup6wz23hi9LFDOdt8/TnbghUoD
KU/0Z7MEvz81Ne31kUIDjeee4MFZmscQe5n+ko/KG0NbOe5mZzzrKCt+z6Zp8G+Hvi0/5tkK+hQf
BrwiLM/p59YcHJLTCJohYwah15ZuCzmiU5xuW9r6WJwXiP5ZGCmd4MS5BHB1LNc0eLDi0+xwLE2z
3mMK2VwPSb0GqyxPB/HmqFqmJMxqTbGK8ZyqJfyH0PRVvMKyvUmazQW9MLVeYi8uKduIY2UyaUMC
KB4OMSKOrp2be9MXWyGNZBRCcEM1aXkIqY66wi1C5LR8J6hUVzK71o2sZYBYK9h7Eu2ZEr7QOGYD
XdU1qS/N85ibttvHTKVl07KTB2+VLtEKA+ZPDwsgtqh5GTAvmJp6wuOreE6GX5LVHczsnE2n2Erh
G0yPTvwc7tFkbLoG9Xv67eStmvh6nRV46JwEo0ZVPuS9/tzY5bMeQfdptpd/4etkEysVwIoUFlwj
qoNxHjJqNbKevdUiWoLyH05X/w4UvI5XooFV2FXs2HZZaDZOPln+UHf3o9OckiD8VEXyE9IR32+v
ZisEvjAlZtvZaKf1YmMq1dsHw/wZa5/Vvj6t+OtdDZ2tj7SKgfDflfZM5NImTxgo0tiWP5bHEJrj
HG7jY7YHyN+zInj6osjMpJN4+orqVsulmg7Ur6vydHvftqwA7ERBlrcyNc71z18ECNaoVEpOxFP7
/CmOH9RQc+ep9iSwWX9siaYUEY9H8vrqEyyF9mJLyvoeqlBj8Hh0fUE+5mh3ee7aTr33+N/wBzJI
6oNU8fBAsdoUOKE2a03k+FMbn4vFIQPha3qzVHpT2v/MtSDbyYA2Qq3BIDrerlECR2zweicL0Hx1
P5WOb5jZzzrOYWeapD1lkI0nLfBU8kFWBKufLThFmzdGPo6d4ze9p2Zw7OIZUFYutVt9Lavj7S+2
EWsN/rOyFsJSRO5yvaJcIauw497xlWSpXDlRQ7c14w+VbpxvG9r6WBTSdN4Va7tcvD8CJ6qXSGsc
P1F+tsWD00gnE2NZqXqW9vm2rc1F/aYy5XEBtklwQ1LyilGN2fHD/gLIrVDepHsE6Btnan2n8Zf/
x8S63BdnKk2iGE2IgX1zdI9GySmEBVkOi0M8RjuHamvneAyt7xfqqqTY16bUKc7rsWY1g/V9SLSH
8mPDhPKyzjftNdS2XA+cCv1lhTbSqwn3rClNZ6Cb5Q8xCpNeVB/fJg92B/EyHaXb32irfgCr/z+2
hDfZnNpNODcyO5h5+cPyHQSnc4nv48E9SjBz7VEMbX2wf8zBj3+9i2M4l6WEpKdvwW7SPqr10/TZ
lP++vajt/VvZcwGh0K9Wr40wziC19qw7/jh+beNPiv4xdw5j27tO+E7V08O0J1yw6Rvwi/2vQSEg
DcZo2KG6OCDCQtc2YRVTvqTLcyk/DXW7E/y2TpUJl8Ma/rhIfpPJvHD5cpCVmTaZQyfeb8cPQ/k8
1p13ewO3vhKp+XpoYeakg3C9gYs5zW0O9aYPd5qnFL5RTodA/7Wr3761FotRFrJZeDJftZcKJqc6
pcXRg6hLD4BJq4vTyPmbQi3O/2JFDB3w1KBdRr/sekVoNzbFogf4nfaJQS63jC/UVqJ/0XlZAwQ9
BN7fNBiFS6PSu3J05Cbwm+CQGl7vuLn14fZKRMqsNdXDBoJ0K6ZyHTW6Xkqedzqzk3LAqLKRnNjd
9t5WutZr9CLxYH4unpQs+ayqdnOklrZ4I9SxD0VpFec+V6R3yawMB32JlnMeafJRG1KwWZo8v1Ej
6GM6ZrKPt3/wmt0KteHfQA6KWaiWg2K8/r01TI1TZzmB3y3ym6AJnwvpqQjeZ8NwNmhNzc5ft+1t
HcYVOPK/9oSIFiRRWA7wJ/tA7B04pmlTt+G3cE8UZevV8nJdYm4qS+yXYgSBHxnq306goDCU5IeG
ygnQFtjxFZ4uwSlpU7fR9+oCWwcHANra3KP6+urg2EuWzimzW348foNfzZW673a1V+vYigKQO2OG
NwVVFcHRLNidtbhLAj+fLWixpTE9K6n2V1frEIpK5h652MZ3Y+xpnWZB0AT5j/XnvAhsyqg6QRcR
dAzjosa/6n5YT6mJcFmxp0m8cUHwGlsxGrgj8+XCLeRUC6jgKpP8FNFDvYR+Mp89ZXiah3UY2dPT
wFvKvVt945tR84T90FnfgVzt1+sLCjubs8paz8EMOsyNpNDdc8otG0zLM8+yIrtZ3rWNupGmRJp1
yU9G9TwwXBIU6slJj7dP2GsrK1SQovGqWo48lLB9oVIz4F7hGCrnK4x0V0NkVNX/eIDh2sqrWBoo
DkiewDeL0Qv08hDt6ZO9dvDVAm1fg1F1xGYEjwvkFZY4FoGfQW2ofQnG6CB1b/Lh+d9s1z9mVsd/
4dj9KOeBFpeco0JqHmNHXx6UoLgrC2ePWvj1EbpekBBq46nV4x4BPt+Crac9RAfj7JynP5zJ5AKi
00QblnqNZgHWFrYtj1sSkEF11hGtPLA9WT5ZIKoSqBtTbSfb2chP13lrbCkr1Ini0PXmNdrU5UpV
4QXdKe/fyfPgGfrTPOaelJ3M9DlTP4SjdMqccgcdsnHPrpbNlUHeWBGewmfj5VK1lcFmlu13JfnY
aG5hob6QnyrzrGqXJTq1NQi72H4XPBfNSZaOqGc40zs5Sr/ogf2hyfem1V6HLX4RmyFr4CMZxBMi
CIpAhhZT42eo62sBEXtsekP5wOUzfVT7yAsPt/12/euuL26AMRQQmB5jXoSTfr31FBebjgw7gPKI
oNgMUnRIykrfyTU3gsmapq9qHjzmEY68tjJKcghZf8s2z4Sr9EhK6NZ7U4UbO8cYCncLuZ1BXibs
XGnF6ShJBPylnk5O62XDJwaZ10Swmg/z/CO3/r69dxvZAeoO1LcB68LWD2z3elmoKOld0TWSb5Xt
1BxrSYGnQGJUBv6UpZu+m0OTqC7zHvkHicZU79XAdzumxTvnz4EMqwM7Flc48uYgsK9/itEOtWQX
huQruUFzvq6/TfqwN3AokliuUQEGEi4Ensb0TV+97OZhcuZSY8F25qpqfq9bKCaRCWmz7TndKSug
gntja+k7RhZOvcS81p+DB/kJK5IXWBes++LTyCgsM6SxK/mj+pA0n1Fcs1sP/Y7bn3bLYV9aEbaz
aubUCBxL8qXqS2s/a6irVsuOjdc5MytZK0EkKHSsxEPRS12jNGEaXiidxNn5bI0fk/Iwvy//fOSR
yslK2bKSP1CEF9x0ga5gXJQ8vCThGfDwIa3eOEvi9elff75pL+0Id4bVmn3bmVl4iRKAb3P9UK+z
e9XObbFx/12tRgjZ8VK3oWGybUmy0Bx5KIe7wDDdIoKKZu8TbTq8pTocbh3QsykLflBPddUrdhte
lvKvTDtCvJko9p0mKc+Gfh9V2SFpno2sdie/Vev7fqr38He/6amEAM2gzT+/QPh4JoKPVdh24eVT
bLogETTXHA+53z/GlhulXhVTOvKawHvy8nrndtzaaW7ltT4Asfor1oBazVaBuiG8rHp78zFp/ytx
OM07J2HrtMF/z1OHsihPX+HhvsD9ACGDFl6y5l1VHe3+HI07vrmRBkLa/Y8J4Z4bJUMtg0UPL2sR
UdIa19TeWll03h373bqFYJABdWytcCUxl3EgnLaiuIku3fMcP7Txz6l57Krai8NvffMukOM9cNCa
iIsO8sKg+M4pFuSgG7mLLoVpusPys5YSNARZYLCSITyVSuSqULFnSevePu5b8WudzzUpxVNA/53V
vUh5174ryvIYTpvqlNoGadLnkTbyrNPTe2P3e/RkW5/wpT3BS8ou59602uji9DCuzP6SBu7KVLs3
yPF72lLcUVIiqkjc6vyL8CipoZqY2mKMLmp6Z8yfq/YxMn+Mduk21hOQM1LhMnyjIkpZXJTl61S8
b6VTnQ/nuP4X5+LlDxFWbMWRzACLGl2a4TELv7bqp2jacZ+to7dKvZvUmrhQRXXRzEmmJVK16FLh
J12gejJElN2w163a8hV6YjZ0GcyPMC58nZ5MvaoljhnGaHAdlPLrVNWflPwuuXRW9y21P9x2zC1H
eWlMOOt2pDfp2NkR6Tssk5P+mCrPUeOqbXf8/xkSb4dcAXnUWtEljtNDNf9UssLTW4XCibpjSdw/
JtC4v9cpAwo+aE+JV2vHadaCZPTr4ugk8qlVDlUNe5N2iJajE+xcsa8eZKI54Y7tFQhD4zkdUZbQ
ye88tTgo0ffF+hGaF9VUDvb89xyfjHgHCSNeOGCGNBnOGIZzqFoiFnDtJWplxIYRaLK/NPUpkxCs
1O3x0kxS7kFUdN/F8q/bH3DLIK8takRrt5bRqmuDudI0g5nmCshZJNcK8y6TP1kdt50Re0O8J/u3
ZY3HFkU2+lWMdAgfUR1Lqx61SvGnNC48o7W+B4V8Chr7Sz/Mfhzqe48C8S5a5TTXQVaV9wBQGxEw
YOdV2VaMQPiLnHrWYDwV2vJJlsoH6tpemPXPWh0cu9reqYWsn+ll/BTMiuCBOYYTe04xS2LxyyFJ
ceT20+0Pt2dCCNEJnBc8MyPqv6n6kGfdiYbnzpETI+MKfwCIToGdYwQXgPC1miqMqt6Kw4sT5qfF
cs5cF3dx8/n2Ql5/omsrq8+8uER104mHICM3l6cM5c3SKzTHy5X3WZYiA0ynznlDI/L9baN7S1uj
zQuj0DYG6tBhVOuZaQ1BgpZHp1Z2TvO6QdduwNLAgEKCCGaSVsa1lTnVl2oysKIXras1tWe1o8c0
aZbswbL2LAneEDhzIaVzEV4QOaW6MMlH9FnSvbb65q4hMWSu3EgUr4X1jEbRT22FFQMZpcKB16U+
7N7Hr2oKuB2FyhXdw7Gl8i9YqaVKtvWJXHicLGD1oeS2FsPH2XN7KtLo98xzyvTcAc4I/7ZXvD5T
WMaJSVuphkHPd/29iqxAxKR3+F6RmpPcJNC+Jrp1um1lYxepUpA1kmvAPiFWr81CD9uA2+ziqMU9
HApup4T3qfnutpUNj7iysv75Cw8PpUhN4SCLLoptH6PiY2U+RF11kuqdUf5XD8T1c/F+54FI6Ymy
07rcF4YmrUo0PSex0YJvaY/US2QfjMKvpl918zZvv/ay4s7G/TgxloFaZv6nxCi/7VMQBsXCpjLm
dm0fMD1A2LCIuSWVQ4T0aTF9nN+D0N/Lvre+2zoBsN7McFoZwhlTw9xunYiXRBIs52JA2mCQ7iz9
+c+/G4OIq1oq2B/entfLmcAO2lk0xRfFiGF2sTw1eNfK4J/3NAy2HISuAI8X2ASYaxZCYGcWjdXb
c3wx7DMihPfEjEhGMnwKdkqfW6cKPlGq6NCd0QMXVxTWYVqgl3AJtOgr8rypq8hheri9ba8SNkr0
MuA5XJHdwwuFrwNJAWrhRZVe8v5jPvu9Bde+0t1n+slOyxPwD2+pE5cnzN5Q0O+O1nWUX3HY/GMi
gLme6OsvpvazbIeallwka3YNpBQX+yybDKW/m6Tlrrbis1V5ffyoW+1J7upDk31pkj39ktebDIBw
1YkAtAOQS2SLauIgqKQ4SC+lX1z2iGtelWDYXAbfqU7Qi//tltdLLPSxkhIrzC5hzizDvYM4dnCZ
+v4pHtI7Rz6m4O/it1Zane3ojPrNOye6KyvVJ+LsONPrQ8jEJ91gXt18ZP23nuGLaNPoMeQ6w5xf
5uyHVv0NTrIedyLalgk8CZgfKFOD/un1YmMVhQIHDPql+VL375Q3f4xOYzfh//nHgBAxoygzSviJ
80tgGK5UP1auMpNwv0ko1N8+FZtLgVmXiTguUlRnr5cyJ0GX92OdX8Z+uh+DO7Ms3ma6dH/byutI
Yq9bRToP7gRws3BtNkvXtL2u5JdoNh90+htq9h1Vked8/vu2oY3UAEucsbUywSNaLLhYcSWHc6Dy
abLWi2Em7b90BUQr6UPZt56CAJKpk0QGe6i4rQNwZVh4vS+hac9SgmGzukRj7Q7lx1h/qCb9nOWV
lw7SoeL/Ug+Fe42Lp59/kbqalAudy+0tEJ/Bq+9AnUbzG2qClc34+otCSgWIezHzSz30bpiEbjh+
KMd7k9CjWysJ9Y4Hbdr7nf8DTgbSKywcZm3boijCeVPmj3rVwWOeVUVDqXUy70dNSbxFKbJTUurD
3e2VrmFTCKu8PwjotJdIMUQ4eVYO0gSTDrSBev9gZrwErIMtH2Jb/zxJ046xrSAOF5jDRbiWvCB3
ut7XOjMaBNWXgpOSk6wAO3mnJ1V86KvgkEhj5eVd3J2MXO8OTMJJ59K2sieUc5p7pcyju7Cb04M9
FdnOsM/W9tOc5VwRMaBiEkLFyOBjMdcVId0pnvTA+Jib2b2WBfdzFbyti3dNAnzx9r5v+jq8tUCL
1gYXHenrrTDQFZ/62CwulvJ2+hKN50EjvE/1mcZvHZ6HOnLL4dm0HlSldVeQTPope6j2GAk3LjTa
eAwfrQx+YKoERy9rcDlhUJSo2zPQtmi1fVQQt9q5TrZCF7ru6G/QBOZOEbKGTtFzlbdTebHPtIM+
ZdZB3vmCWyH4pQXhAGnG3KiLjIWIFCRW/44WX98x8ds5haNC4Yi5HwY9QIsbqxe9uBTbsVNHyjvF
ZZEdl+6MLn0Jjur4Qz/baJYU1UEP7tRIdsfi2JgPWfYNjrTxMYDeNv81l1+Kt9AzLNNx7M4jLy5D
PfUyXZbbbrWxD2yxwgGjxAXQStiHTuoh7VWYzjWT+Tx3qwwAnKNRs1dnfTWrTISkG808K00jexW+
vN6MJTd6pdCHgqe9nrtWZcO7Lnsgwo+98SB/r+JPFd3xyvDS4CDtghc2HOrK+vrnLz6FUyzLWETU
xWX4quy3y/hWUh7S+Nu/2Mz1teNQE6UnLVTtUBhMZwCOhIVA4qGTuh1aBEm09+IR5Snt33u5vsN5
IayDycLxkAvk3KWIUBAud22Felv4bqD23zruAtxqTN401TlZRl6wpefYlyI+gUGEBs1DTNKN7Yfk
Yxy/C6dTN3lK1btoNJwL+0kJmgdp3GnVbcQLXkZUh6G7IUMUuUXjboR7SrWKS1ZCA2XYzET2VboH
Ctr6vGDBICRyVr0eEWRQOdMyDaZeXOrxWzjJ5xjG5nJxI/vX7Q/8uihGT3yl+WTKCS40cS5aVrLU
TrusvNTWewfAa9z+soPUmwGiOd/HzB8Dc+d8bly3VxaFqJ9MXZZEtD4uNnxydXGo0U2u0l9qnR8G
Kd4xtnlIoXUC3Q3wGiCk4MBKhETBoo/lZZ69pESNufpUWs9O2x6apvPC2PyU9vfNoFOz0P063qmN
bD0WyShWUiTuF8DzYozIQNxRhiGXKyu3GCdXjqM3gT2cakt6Hqv5a1GGrt4PH/KpRdi9XXaunS1n
5VRRBYfOjBRHCNjRHAdDBEzyUsiBdGq7uvg8t5K8U0rYsLIy0gLS5r3EZSqcXseMsiSr0+oy1a11
HO1lus+TRtlJnTZclaoIyRMv+3WITdjLVjJrxxr06tLrX7LwLdrK50BW7pRYOTmV5VkjSIjhD0GT
xCVgcqAaAZhy5YlMc01dmg3KSfUlTzvbM5VS84ZB36Md3TgSGMA7YMqhWKcIK8uWqAglqa0vEKR8
kLNjHA53Vjh6sflzF2mw/l3CFX5lS7g3Kj2x65LqwMWYaT8u+mPUzg+GM+54/uuPhdOjRr0iiCgU
iKBGo8jluK2L5iLrp76ftDtdrfVTMyUPSVK9VePma9fJ6smyo73RzdeZLJYhvV1TLXD9IgQn4yDM
yJM1lzl/KBOeSM5bKkFSkh405yIHexM/r/dzNQcCYR24pfa+no0X93AzqCDPLLO55OahHR6l8i2g
mZ0otrGZ/GLAaxQk6GaJY9cNthUnK7qLMtaPAODe2e3XNH6EQPJEi+9rGR+13fTm9Zl2Vo+nXgcq
n2RPiBxjM6pIISQdW1YZp3lMVE/qAWjevn42do8pfG0dPqTKQqnievcGsykyJTP7S2P9kAy/MEo3
T77ctrG1e4zeIACy8i9zZ1/bcMb/Ie27luPGuW6fiFXM4ZahE1upbUse37BkS2IAMwkwPP1Z1Jz/
fCKap1H+/qkaz1TJpU0AGxs7rkWa1KoNesk0xZdTCY4qSU6sy70TGFI+SB2j2UhEObSRrUZfuqMv
aC5IIODftVTwDZkdIX1/MQrtoeoddCtqR4fFLoo/TWKc5zR1Ccl+UpL4ZpT6LLvP8k5gmDfyGMtX
LCSoS6kX0c36KwqQRGcRrfoLmBF8cwzwULo0D7rpH127VyTZrSrmNZgJuL3lnxZrbWXWcpcz+XIr
JGI3wzA2/YV+DLZv6y6RLjVAe2bfuE+ewXSTBCOqU5rrlJ4lClM2Xt2VdJ6hqIhnA48upMup/Nqy
t2HYx7HujkoXwIpP3QFgWsDA8XU8urcXfm3JlzqSAjRENBkuhLrrdY9Ib1oZayG5fDOMozocSY2K
JnXnrgtui/rMQPJ7/FWWupYFMFBCEAFAwxZMpn0dPfT6czkAxgAkGECGnhrJrX//ow0PZRcjo3Eu
nD8oQrZDMArUTLRqLoTWJ9T1u5j1FzVhR8MBGgRo5I3XQrXPk54KhG3ECsseIxUOs4T95INQkDBY
ADks+ktt5uqbrQ3yCfkiZwLHr9x+0JkOrZdOUT8HBOAO1LWjTFZAh9eW1U5nAw3mKCvqx6ZHiSou
DP13V2Z17qZjbn2rilKtAcxABiOYTTV90rNW7XxA1BNpr8h5XeyTyqDycezMTAttqUweUm0oRYjx
PJcvAiIsEpwtoJyAD4JAYH24HXXIqBoTDteVg2o/HrIH7WAdopMcgMMRNBDuQPdm+K36bcZgEvYt
QW560359/QBOk9NWG1ujnPtL/7POdrobP6lBQcJx/DPLh6yhrnVsG58oAof1Ou7BujUVbSmYTcCw
AK/U9ZARmmDdNKW5V5tR5FK1LA6jFbEXq4jii+AWLRt5dYu+COR1l5RV6wBm6JKNDZh+moOKPhxL
PRKr8ntkHYvxudBnD3TitwVvvK8ocWDoAH8iw8qDN+GegnpLUftLWqiaR2IyuAab491tKRvvKxIU
METI7cFl5t9XyejbXrZyemmKsE//idR3VRN4ehtpPAQYX2Rwb4wVxZYcg8voYho/ZXZp8hNrgyGo
mvMAyIIuRCNM98N0aah2d23zGqMB+/YiN+391y/gXptSHeaYDoTCSz8lMb1rO80n7XtCMBMd9KGt
9WE70O89EWE1bB0i8j9Q12VmHjhJ61taJ53qSG1DL9Jsy9+qDO4LJgOiH7fXtykFKQVk4lEkQr50
LQUYNXFTqy29GEYlH3O1bY4GJokF7YkboTKyenBgAQCBjkyUV9ZiopZlUU00esHs3k5/tfemV3mg
aH/WvP6+1AX6ry4Xi794X8Vxe5dorKd1qtLLkGLk1khHAtTYkf7SBzPx5zqj57qV5geMEmJkX1PK
UDMj5IEUm3oA7EmDeY57HzkN+R7j2xkq2IV9zMeS7eRkHnadhDlcXY2a54Y4+X0lz4BXj1PRCNG1
g4VG/6VfHdUDdAZcYfFPCH30LrXZpZDq5E1r8sQrh1Z5rIZYOc9dHWEOW8uBbACuBgDw1HN/UoAm
++e2hlxdc3wFwqzPUWkg7fHRFtUs1k1ZPqB9XDumwCVpk/jY9yK0pCtFXMRADZGjA6ke/rPWECmZ
0Kil0gE33ch/xnZvjsB1GTDrcHs5V4/Apxykl4H3vCSnOJusSSWJh6kdLg2q0H6uFR8lAyKgnk9g
qUor/7a0zc0DqN3/SFtW/cVXVTPbKGM4TBfTKSPPMXMpmHOgvLdIlPytOf5cGMpMy5QxRma5DSxJ
045R0w0XlBzcRo1OecF8K50Fj/f2Of1HDPeINmj6yTTgZl0S2/iO0fbopDInEdj9zW0DAACAhNXF
W+GsUirToU4Thm3L2n0JCkuzaU+DrQS3T2dTF/4jhm/Soo5ObIax0kuvvvfsNIBImGXfGnUUyBEs
hyc2tMhcG5KBo7ExqWyhmpF11DV7VWD2Fqu2snrII+EOIR2J7h4MH3JGtnaImpJoHC5y1iT/VFYE
RNOkjZg7yCYLdPSI+1GqTj6oxURZhI0VAi4L1T1AUaB9iY/o8xosBlaRjxcqdZ6dIxA020DB1PTt
A9taIQBUYSnAbgFkteUzvlynREmxa0o1IpkV1PpF7cBQnY+K1yZYGrXRJl6IJnc2dGSBzsckJ9o1
4DRzm6rWHTAE1XlE14hWuE1LQfcpZ+9pUmE2Y+ynw+0VisRxL5fdahrLzGG8DMOwc6y5c3vgB7h1
VIy+EdmCd3njMmPAHQqD7Ahmdq/ap3q1LbVEHi9lXhx0me1R3Prb9lEo5VcR3FXWqToAL04dL2b+
oneD30l3RH+NIhE9zqYG/mcpn4/pF9UoW4qubFUbLyR/ASlJoJAGPCSTwDBxG4ZUi4o5GXhkSCmh
jZ8vACaIComlN2pY1hbZyUYEVIykn/3bSrAtBQUToEAv9fJFSb6sRSZdRC3SqiGKouNeTc0Ps0wL
wUPI51H+XQsyY4sEoNPwmj2SbKY9zieswDdVu22fzY+l3E6Peld3QVIpZBcVRhDXdgv968hZqvLB
zcZsDpIR6M0JkN5PtTybLiibR+/2FvCe///9uoUlZSHpQH/neg/sdMT0gDqoYZLMmNhRXTVx9sR0
joNS+kUeRgZwolMadu2TbO/LxnLj+bkt9raKvJMluCfLJf9iWT8/Br1aC/YNKMyR7Ft/jCTJWSGh
8g5+CI92r06RuW21j6bJNYlA1NbZm+gZQEYNk8BXWbUE+aWuUiUl7CSDHgh0zcvJWAv0+JPbi18R
5uTRZwgdQ+mDs6R52dYFozFUrMjVQzWr+mGIEnYwRmxvapfyZdb7zK/s+KWKcM5GMsj7QaNHPSLf
AWNHj9SG09lOIG9S+qbZgeAOBBAD0zwdv9nN2ggD92Ur+Xafq8jxAu22i5Q8sO1K8h1tNg/MAOVB
WTaK3w/Ss6GR4pgwJcK2yj87Ouo7NOImwW214h6Qz4NEj5eCyQi0pV6BtDZWRdgw62rYAHvmQG05
CvW6Jn/0pPtnKJh9AIeo7Y95q338F4IRiYPMET0OVzR9CXG0qo8dNZwlc9dG9X2ZlLu6ax8seTpo
8XSqchFm/ZYmAT4OcKpo9AWJAefpSiltx0TPtTBBGhdcXqexm0TVJT48/txQzJxhMAVtXKgh8O4g
gOOQ6NdAa1zup27X7JPn7h9ndtPIHd7M30REDMjnjq4EcqtCZUehagSBmTa6cREovyXi5q/mN5K6
2mv8GGs+jVwRIOS2WORSFDDGY7m8d63XxFJa8A+HQ/TIEj9/IHfmmek7mbrKPaA7nulj2wueAb6f
69+1ov8DVscC1C8P8duV+jjKmMILO0q9eL7LUr8aAkN+sTOkuDO3clytes5kyc2zD2HX3KYJBpYm
eM7RLo6OMi5POFYRKLmHSA0lyQYEVaZjTh/QqLOn23FxLCoAgzPZnIPZVro/bSw1uya2qlMV62ie
d5pvpaTErqn0aLJIy/bcteO325eKe/P/3R/MQwHkBOk82LG1WU4dCSUZCblSpbbnS1V0NFC13thX
2iDKA20ZjmX06l9RSHitRaFTpUQ7bayFsxaYaYIWzaOjIn+YV0c4BWdVFDjyGRNubYB/XAscyGS2
KsHaqF6fpobdTYW8G6TmHmBJu6ytvFoNFS3fSebkoZnTa8vX25u7uWIUqZZ4HHSFPLs3kuMM5ddU
C/UODed90/2sZdlXrflXbRKEMHO8L1MicPC3dA7lOmw0KrwoxPNNDaYcjVKc2XKYaicy2vvIiD19
Uu+d+a1/icHvofnaeBdbdYjuGX/GhzTWsJ9Q+xJfvw31wn3HIwwfBFTWPKpMFDtRmcy5ElpFsUuN
71EnhQ2AXNIgZ/cT2svUWj7J9UNsHlo01ZbRY2z/kqNY8HRsOB/wOlGjxRkALO0q6LHiLtf0QQmj
6h4nDfMTBdMcoY/pnTipyOZwAciid5BmYy4K5W0HgJ1rvQNBXDPUkaqEdty6hjLuinLa2zV5GUzD
Rc1Ji2o/BQtfrlJ3NELLiv2yiJ/GtntMyz6QJlFiaOuJWXIAIFeAM4xyBReBsclMikqylLCVm+dZ
/ZHoGBjPi28OA1r+BLjXEQkPJx6PvfailqLu863dX7JfMIPIF0ET1vtBiWlSZ4Q/xiRpV0wnpSNB
OeQu5tUVUV/04kZyThlyRf8jCwnZtSytrRIbODRKqHSn6bkv3UF3nRfzbPanVFhE3nAPFogiTInh
j6WPfy0sw9HbeU3UUNdAh8ImzwG4bPL2lLXfK1T5BjO+M/vJm9CI1mJAIXqawJBy28RsfQJACpfx
QhmtKXx7rGPSjOjUwQVDvs+XShMpMisX1Sn4bPCnSqPahbQikmNwUzjbrepjiuGWFEEbi/ZKjB5s
47vWdp7ZVoGlJacK2A4s8llPjnJTutEYNnTe1XX9kUzK3oEFyocUyA9vFQjBxrk4KnWCDmL5CDJf
wfW7NrqLE2UBlRJtEQgDOKuf6zVYI0mnhn1LB0RdQRP/SPug045y5Kex9X77ADbEwRcFkBPyupii
4uf5NTOTlHZEkFXHzPGGCXhGrXFojcpLGWhK+3bCAz6ICpAbzhSsKUCNkeY1cOq8Z6o4SQlTp6hA
Q3CC0vxdRGhNd3zHyO4o2uSt52z+kzdvehwoS9KF9KIOyP/PFyz8j5iNAdMtt88ARHGkQZrUcEyH
DAMP1TGrozOVQYJs/y6Uj0TKvsWDcbSk7h05M7zzpcdGtr+9/df3fdkHGwEJmugAzcLZljHJy3hB
rAnNH4VhBYkOBuhiR9EOQx3j0JAntDLclrhhTNciORNTtlVcsAIBkCFR6qdEa3bWPGsXtc+GwJ7A
OqZnevnW6RiCbHMt9/oitV2J1iKu9EXQ2tatP4R7Z6rMNlMYdTV0pEzajXnSPE7OnO/0lslPtxe9
YQAgC6gY6FTE9ceJr02dKWUdq9DNHbaJvst0dFSbevoMGsGSGZ7UPaSAJ9fcahyDOqoAwn6fS+78
3JueGT0U484e/6DLYlLQ5Im0LXFB3yI6lutXd/2F3G7EcUJQTVXVMK6iNz1JXTAJAakxmEY3isZT
nX/DXNsulV8i+1gUZ7h/sXKfIs6iopw4X3WCtVx/Cvfczi0gGGdsZkjR9/gNBLWK7DHtOLBD3nhF
7beZIEPIo/f9KxEN9Rh6g4sDxLz18QB/yQHorK2GstYN7jA8mIM7D+e2tt3MUI6q/dZk9UFBpwJq
oGW/a5XvE0Ba+gQckM1uikNKPDsWfNUnKyevoPgcJH+XLAygNNZf1ah1U0k1wmfQO+Xf1SntgjJm
oy9P810badLDbGTpAsJrXTLWYdrfKeUg7pUnJbKAqqab/1i0H3wnMm2vqZLcTx2bHRKne8VfCh2E
zY+goPip9BY59VZePlVELe4pit3+iJ42T5+L6chop/wXRmchq1pcSfRl84nS5ck3GZM+UyADc5Ef
nJ4qxQFnlV5JXmWbj5oTA5SykhXHBdqE/fdPHPzKZfJ+oSq9KgXrdtGrGrCiQpPpftOi/mq6dp2C
CdeVJtMFNYaoasB3My0KhnYetEnjLFFP/7QPX/KppiVZEcCWtbAwKXh+mdx+G5ld+TTNkz+AopvO
ms6mzE07Uh5QBwce16ydY6K06NhIJ7Rzx87rUPcKmrqb/N2pwDRZ5k1ylppIhFexYQnw9CNrs3Dk
YWqMe5nIGOdZozAtBNbivtFV5iYNVX0KfgZPTSNRZf7aBUNpGdoNPmhABsDLXmt5OTIloz3TQ6n/
qeqpW4nAjzbeOBgMwDOiixuzdw5nTgC/0upxPuhhBPiIrGr8BmUazXwC+eCCXXLIidu93Lb3y6/k
bi6ge4G6bmHaA5O+3JqqomJW3Wd6OKOEfyg0ObvLaQt0w8RWPJlmWVBTs97dFrplN/GUo9QBVwot
RjwsjAkj1ut5aoTtXP0EuOGx0ZLvUeocZkofGhbGMUi95/SkR73AVG14cYhT0UaLGBEJDz5NNDql
0xjM1kOnVZ1jD8DwAPTvQNQGVe8uJehtdzH98N6WcSuwJYsN5HZ6eVYXPhT4pQiV19oTWSa1ga9o
hDlzXFIV0NXndhI83xsquozwAHEKDjGm0zkvCZ1MSEShjhGSFphoMXBpXEdqRKNdW5uIjkeUXBbO
DcDsrJcyFhIauifDCOWehYOueVbyOkbHJE6CeoqQqhVSKS2bw28eYkrk1RBbooOYWxcDezbta9sI
x9iPL0uRBXZHdsE5308oZHrtr49ClD7duBrwgDCGaWsYMoKhWa8Sr0JH66owQyf9URY7mexT4FlM
ceGVZBTUGLZkIXUJEG1MbjgaT3utjk1MUUQyQ4uq+9RESa5RMGAl7bWycJ3k59/fv0//DhxRSEaD
S2K9NKp0jdTrihX20h1gm40+KNN9VYGpVSVPjNpnR/eLSsT9eK02wFHFjmICZpmm+kzhfnla2sZO
E2OKrLCIhiAuFeYxA/GCY4LEcBx8Uysyz2lHEc3m9Z34xPPGrYDqYIiLu3iA8JgrxKt2qLZk2tVK
dmhJJiKk3agQrqVwufZJAlpKpZd2SJvkpxYTd1aAUCJlfmRXO62LfFCqPg4vGprcnSTsIsllyRvL
0qAWAble6xK+BDYdnoOsYBpiOYYv22xJTSbJNLbDupGDIr1DyrueqKs6CcqQgqzE9Qu8lsUV+yKn
a5iJtyIsk+wR7FkIw81Ayx/qfBYZnY1HY5GF9CocIox6mty68nHQG6Nt7VBZtlRi6WsK1kKg99XE
p3FLPHSQqqe4MNHfgIaPO7Mhw8vti7OlSp+AB5CPSiufHRlJNUVs6OxQSoAXKPf94Gq1ru9vS9lc
KXoo0NAGdUXDIadL3RDr8lxSO4yzb2Ndu0lhuLn2UABqdZSLfRY1sHy2n6V/bgveOk0kfZBMQ74B
VF6LZn3RHNViI61j7HDVFM1xHsbxyYjlOysZ5TvNHOTj34sDdIuN1xBYY3hQ1uKIBPpFRmb780WU
pIeh/ZUmCF4UURJl69i+CuIsgDNq1dQ0kx0yYDcgZMbolXt7KSIJ3ImBJHGiQwEJsh6qzvOUCFRi
y3QubGTIP+IluoJIH9FLr0u9bIdAmHGjN/ZEH7R5D3gnQ5RVu/ZBl7l44B1hlApPO19LKQtiFCOV
7NCp/olKF540jf18CrxydAfj72Z4EWzACcM4JvxPXUahmTMfqd1i03LTDguC4XS9iloPBKeGwEhd
e14gS0LxHsASqO5ixGmtZ6w36di2nRWW0o9qlL3Jrrx8EixFJIRT5pqAqVJOeyvM1MTtmOzWyt3/
WgivyBot7QgQfWGZx55a32NEzQfw7G1d3lgJXC1EgAuwOuYtOe/OURC6q1Mih1MaHwClGKYN8Rq9
9W+L2VBpRFEwNUjgysBIXa7UF2PTqsNgpJjHD8009Z24eqjjM9EBlqS/zDkgn7tR0I25Yd00+KxA
l8CbuGRy1wKnci5mWGw5rK29aXy3vEprXUeUodnaPfCgYLoRXiP68Zev+LKsUo5HOhWzHMJ3Zgc7
zX0ildYuGUW1ni1BaHuxl2AGkBlXz3wsyXKvYv/Q7f6rNRuvTJxH1g4Cy7MpBiVVdL/A8F7lXVHw
NAEjDTEaxlQT6y7JvlHjx9+rAt6dz3wWdIH37pOayLXudHJYNL07tbuSsYDV76x8ATucqDq9PGLr
UAKk6ws1L0ApFmazZcFfDwhBkY06qBzG93101zeV35gmknUnKgg1N94ETM+gOriYHeRTOE0A2eEs
Z1Yvh5L5W48+gBN9e9dEv597rTtFJXoy4PfP071dvf53vx9+1pIQgtv+6aV82ShtVLLcbBjoSe2m
g9EE6gRx2sPtRWypF/JboMYDVjnqG5xtbowiaetMkUNSveda4wFjDMxsAr9m88i/COFsc2QoEtp5
VKyEpYAOZg/Q49hIXjX5F+YDBK7Alpn5uiLORqtdHBPWy3LYs26vqa/lSF1iEt8Q0btuGVCYaHAi
LXP4ABFeK7I2oVeU4ehCYNVXbtQ9j/MF87OauStEuYtNVYOVwauA5C4gHNaioj5G4No5sNULKtMM
JHlRM8PWrhnoiAaXyTKpy7d968agzAjx5RATha9qr19kkClomZvHZHdb4zYlwULj7UFzEmzAei2J
ZMxWgsJnaGq7QneNBuEo8I1EE6hbp7NYZ5TjgcGPwtRajE3YkBTwfEKDOi6975VAQo5YYRZ4hRIU
qwW+9NY9QjUcvZ+IrQHdy1m1OiVJpSGFEFoRuPBQqcbfCSoR3cVGp81nQy9eG7iG6C/gHu0iQxuR
YaVLhb+5K+MxTIkxuVlp73rjZDrU7dPYVTAi1VfxeZRzPxJRn2/tK7BoAU4DcHD4jJzBiNTYSVuF
KOHU965Onyv70SEQNe1b06/yp9vKIpLGKcts1iZGhwp0mBaJ2+p10MXyAPJS1453szQFTa9VAm91
y1ghJQMqhSUzg1a2teLIJclbBQRFYR3tdUDL2QPbq8571uYe08fff78+dLMjoIY+oIeIu9hykxGG
wQ45BAYK2pWdkCIHY8eTnzUuejBdI80F5nFzeaB5BEghRh8QZ66XZ2axpowVFFVFY7AKRAhWguGj
OCDrDCdT1DWxdS3QsgsLiYcY3ix3fraZzSgVdkpYgw/CPKnRnZEJwLg2ysRwJ77I4G56MaeVYxDU
qUBb4KLfC9dP93r7+6Ao/qSDDKk8oB7G0j+9CPNiay8X3w/+jIGxUv6FxotK1Q5TbksabwZ4QBX/
GUzJA1kJ3E2B2dzaSSBRgNMULvsSGK7PTUmYRqcYskwAqEfEeC6b2uu7QqD922IMJAcBlrxAH67F
4AkCHopCUfSrnjSKaT3iDrkIU3TrCYAyoFKJrmYkBJd9/eLZIA/ZSKjDKOEQNx7oH2Npclv7cR4F
MeHGs6njXMCaimS8hkh3Lac0607Sl1hgzMnsjijXHdSqExElbKxmMRNLsggZI53P2sy6Mo1VOcqh
TYsxiDW9C7RZcVk8+rFdSwKLuHFAiG2QXAQY1kJqyWl7NVSGlgzwpfTsW2bdzd1FyBK1LWKByoAR
RJmBu7QRAiYaUbzQACRxQHtt3pVTx0D60wnORySIW8tod6RusNjQrD+A11snT5MhcNI3RaASs6Ck
LgO93IOJeShFTZe1THPp2tMJ75dbijibNvUM6FYLSiouCK9nhZRKaTIkSqgpEYgeJ0c/omr6cvup
2FQzhOmoGMAMAGZqrcwD5lsMotRKmOtD79eRQTxJN6JDPyfdW+qgtfa2vC27unibgKwGiND1/MHc
OYNR0VIJ5bmhR/Dczb5uNJmHVI+MXJGUBFZaGOBubaDoLMNYhaLWwC4bRB1QWytf8s0yMmOgjOFV
vndS+DxSBpejytxYveuc6JmVvinRi2DJi/PCxaYIHWy0dSDosoFwvt5jFcOHE+A/lXDetZhaPvXa
IcndPfkOl7EXaObG4wEs+qWjbMn2waavZWF6zWHWAFno/HKN+hBNcDDA7mvV9U7Xf9xe2YYftXQU
oHsRUPsYvOQWVmOMeJQ7nGVVhEUZSjZacs1fM619W3umtsBGbUtDcQvWXUVv4PLzL/ZdQcm6SVos
rcULXAQAf+w8/a1pfUUEorelGnik/p8kzsL3fQbjX0ASA1mx9bsufg3G4Jml4Ky2rMgXMbzTmw9O
CkxaOE2d/QKsJk9OXkHzffuIlk/lde+rDM7qxiOwZ0GpCH1w7X1V76kV3PezR9+GXLCaLc2Dywkw
PoB14lJxxzM7dsNINcKV0GrVt7u5DHQrbY9wUalXFnX8AIot0St5tTz0SMLbRO8semlQRubUvQMm
qJWhByJU59lVo/g4xOxnT3ej4xyZXrvp/DaQ5Pn2nl6dG9JMi1mGj4GWOTTprxVRblOdtUyVQqmo
HqTmmMnFxTE6kQd6ZTYWMeiFXTpHloCTDxkAhyM5eiSFedH4ivPdfAOvToM5KYzexTuaNsexFCRT
N1aGpwCFXAwsYayGj9dLMmOoQZeTM0EL0kKTx2bXGQQqKRLCPTkTjD9riJqcU/mYpAE4BDT751+f
0God3NZFIPzVCgMiErMDf9zHgBssIl64ep6XQPnLXnGqJzUOgrphSs7mqdy1f/1m4LejqQS3CSnn
ZVpvrWMszfHrLZzEUN4jp+8aL471Tz7u4vHUVx8xGMBt9vdqveTtF04nFJqRgFqLbEy9BjXdnICv
GN3PTgvEYcsbmcBMXNnWZWHIKy1zJfhwmbOtQ5ygFNSbyRk+tifJBD0fnasUp4l93NaBK3u0FsSH
UXJpm1IHQrgzgFcQ/L4U6Tky9xg89GRRh9e1RiMTtIAAIfGENV09upGkAcnSKM4prk2DCl4eu+lf
vxb4xV+FcMfDOh0JkhlCpAQ4VQ4kSN2uKP76ckIKpmEXt9a+RsaNJiNjLNOL82y/AsDNK/NTmQhO
5rqrYlnKFyHcUnqWEKQLteJsxWiYKoaAFZbf1uTnZLM7JwOM9RC1rkr1IJnQhai1GDGsmzP6FL2x
rTGMJEpfbB2gucS/+gLOg3G/teonSV+NrEzTs5Oca8NCmWrfiEbaBTJ4ViJ9nvQsUZL0PDq/Wtnx
ljvcUFGeWiSFe+91kjhV12IlrfnD6GoXDFxUbd3bV0skhLPgQ9lNdboIAcdSCrIZZep9I40Fcdwn
CtvKd1koYNAqgR4fXC7kBten0qlpWoGXvDh3LHeJnRymKHaJDlhjz6bkTqZ1UAGMAsgAZ6V6AZyr
lrc71hXo1yYeyd+hPAe5049qWrtzO/i3N+HakCE+R9kZX4j8ucafpyMnQ40+rupc6x1ahy2J7Khi
Fl4Kes9g0mi6vy3v+r1Zy+NOFqwssUKspDqDF9XX5w5wH/9LCdyxkpwmcz+Q6jyS2DPN91QUL1x7
a+slcM8yk6MpMQwsAfVMRlu3zSBHelfMp7YyfaRFA3MUPKSiXeNeaYCEIqSs8+qsVYavGHfMkgW7
tnEZVnqw/PxLWOIMVVvRKKvOVNmPsxPOxskgIqjrTSEWwkcg/iL3ZHFHMxlpEudjXQHxEZEICrc/
WQ0bEpXt+99r2fL+I0THhUNVfb0aksoVBlyb6lwkgPnEzHyq32M6TNQMtXF5UA6Cc4NMEEjH+Lll
pUMft4TR4XMBvjHLs38OHWYtRWDyW1LgZADmYGHvs/kQv+tzh6bwas5ECopafgI08wfQ0NCzLmpG
2VAznAzG5oD+gxoGPyhbDhhEZmZZnZ25rMLITNSdk3bPt89mQwmWcqeCHAKcIzS+rM8GJCt2rRd6
dc7kuDuO4Fz/LY1D5vZI34lM/NbWfZXFKdxgExWpYchK5x9y0x4N458Rb7JeiiApr9viEDQiY7uk
YeAVXmFx9mxC5oSZuKGWtMvhEXgzofu6bT1Ny30mgzK1iR/yxDx2/ePtDd2wRyvR3IYiqVQsyBC4
VaiKu9B91c/hiiZV0OdvTta6lpSfaTqJql2bmwtcZgyqw1kE/cP6IBUSdQppq+rcuaP9lMtukhws
dry9uE1t+Y8QPkoFQASwRBhusgyM4Kj+QTOQCJcWE1W2tlQfqRKk9TEajPw+t4noEwWXCZ2glX2i
n7SqGv0pb0b39mquvfklhQbwkGU0BDSwy8+/WFnVbg2iR3EN7wl1QakIR4veIxP2J8VYq+voqiD6
3tw9DINAH8EJB4SgtTytonoJyP/qbKdVGZBprgIpb+1dJSci0LKtDQS+4VKEWXC9eFvYEWqYrUbq
s9NE+07tMPYaGRQ9Mrd3cGtFaCuC8UALKmYkeKWjSoEvqOpzZz9OJhg/EQl1BQtuS9lYDJIHS+sX
+qRg37lz6tPcBslPX591eQ8cZ0j4L/wuJEbgEgIRHpAu/FOY9JmUJy1rziStH+0qD6tkftfV5N0o
tb9+2gF3gSEaRAYAPUH1dq0ENC9IqThpcc6yV6l6QVSgW0+39+v6VNYiOB934XWjrMqKM4p9I0td
DFko5Y/bMq7NHGRg3gGJWjSaQgXWy5gT0FS0JmTkrDlGJgDSfzTDnR1ftHwvA59GFmjasi1rv30t
j9s2oAqjbKZCnoN8hXw3eaT8MdhHWUTZuLV38IbAioecOlIxy8+/2gSCf5DBL841mGzK2Azz9E4H
OMPt3buWAncIwHfIhwEJBoLWUuysik2pHIvzOOrBOF2YXvrCZNL1EUGIraGYrcErghexFtI0MJ6N
ieB+aGavGi1XHzBrwD7SZPQwbFntuyoXrOv6EVqL5Ox2P6m9RRki/cyQPGV4ttClB4UYRGn7zf0D
0ihSpUj3oB1hvTQ0FqXmKKuQM+hBgQkpB0gDwh7ajdWg82BBNP2EqeBhy6cajxAxreKs1rlnRQqi
sgJJA/mb8KiuLRys9BdJnB2d5kKuewOSHPqSjnfOIOLquxaAjiywCcA5QD0OrZjrDVNtSUFCaYrC
pjiUpNtNqag973qzlnGkpfkTvheaP7nHDbj2mlJ3lRNKtA2I9BwXM4a7y9OCzn778lyj2Sy9WGhe
AnYLBpIQ/q0XM81KDUDHJkIbxVvZ+478jIIHMPsjV51caVYPTDph2Fmyp981Mgl1f47bo9angSEa
oLnWQ+SzAO+Mtq2lNZ2f1Kszh84amwF3NtnDubZYHswDygStIxcHwaqXDVxbQADLLThZKBCj1dLh
bEbSZuh9JX2EWki/r+33PskCra8Oo6SexiJ/NEsZmfzOZflvgBb/qNRMMHm2sVhs+lKjcNCkeoVs
OABqrUOUI4W1xnxVO6fxjzIW5Zqu7TwCRAyIwz3Cm48q4Ppsxwr4wUOPDGujRzvHHF1Yx3hydlPy
i2qvt7d0Y0FQVBRClv4BEyHjWpZttI1Wszg9A7Pxd279KpUnUhrPt4Vs3DwYEDyVeCMxysmDHDZd
0ZPGIPE5HRvqzwA7A+aJLupT2dg24PniPUYVE6rB23o1p808ITmNbrs7oLLca919pj8pBQPp6u/b
C1q8h7UeIupFhRuUagqmHjXOu1ALYP0nkYREnc38IumOSE5HWrcDQ7CX1x+NKUjuX58S5GGofjkl
3DCeEIUmcJnnxEnBcTkd9GQ+G7UUOgDSuL0sfgeX7DTSE5jaXsC58L9rZUj1cbZSQpHkTAsWNp3U
oIRUlDu5kuA7AzfUy7Abf3mlMHqHxAsmDND3gz95ytYii3MdUWh27sqTpPxYSkr9x+118foHEZiF
XdhLF4TG/0Pad/bGjTTd/iICzOFrM0zQKA0ly/IXwkokmzmHX39Pa/dZz/TwHWL3woAhQLCL1aG6
uvrUORcPi00QG7mcxMkhMtCeU4yhH2rZWpv25eBpuGyAawgLXcYDJpvDk6wpHkwK2cE2OQSAsJnA
VgSG7E798F6AsZBCIvW6T/ySYD4BUAT6MIClDLjFmYPqqKiBx+1gNCjRgkmeorfl9boNPnv6tgHR
QAs1JaYeyK0HozNjWltjcoByuD2VgOQUv/XxAVwGZOyespr09a9/bxGdvThLkHbi8sZVMudMjrPS
TFKw6EvvdRfPD5DOHe5NBHanamq6iwJ92ozV0GySqllj5OK3NfMXpwoYnVC+AGMI5684gqS2Fml6
UC3wV9DW3Jad9rM1B6cbxo0y71eTnqURBkZQZ2OMRl+DO9DGulVjCKakB3OGYAs6fhU7GFpPFSuD
pEJCbS1VCjerxQAKU32zst8vsgg4jHs4sMkIY6jl8ehZoRM6c9TS/DB3JpLVuKo3mpT2tgq5GMdo
hnIjtmXlJnLZbaUSNN8kHKm1y8exU0iu55MLNer+WLRBehNndXFMIaC2Ukxa2Lzoz4coGlJchgnj
Ym0fahC+UaT0AKWbxE0Ftf6VakK9Upe44G36HgomKAkCE2Ap+U4k0IjlplSZUC1+Lsoveg+8Y7HR
n0DEGNwmsl1CM+BTEbbXl/tCzGCweoAekc5gi3Gb2FIgnTdLmP5S+qr7z+hOFvaZT5+vW1lY1mdW
uLRU7Ywiw3tPekjymxDJUQJFdeMJfFiVlhJxjeZH587Gvwbyj0/cFtaU1ghLqqSHNtNGe5DrENw1
mugGqTK7YdOGznXvFgIhsCKg/8DWBekLn1z0YZIw/p/0MBVga8R5v8/UleN3aZrgFpieGG8K/rfz
WKulSddgB6WHoishnipS6xaXomifS6nxUMjpTMp6LdNcmjSAVBAMkVYz7vtzm6ggxW2SYT12wcPk
QlGWSPN7VH3Rz+vDtxCBwK+Pug9uLCrqV5ydyYwq0ahxDW96AU2lUBw7QsyvuS2DvHKnQdB2KLdG
d1MhvAE1u/Y0tmidMcGyOzMYRrjFIiToTgctTnaoxsSL0gF89NWrUQGfXbu9UPtzE/3Kk5UVs7RC
kVyj/mihVIYWkPOhHdShAo5VR+UhSAh7+xyjx6D2Tff6yC4tTJzQeItBMg+aTfb7k4Qgj7XWGKBg
d0jbfQMyGiW8Ldee/JdWJlonvx9y0XHI87wNitYNk8hsxMTYArwAyQKjJsOaPOV3q8ppxst2NWSj
AQVj9xKgp8+dgZiPOlhZmR+m8iGGCGAeijYouGnzqIhEzMG3V3hZB0zBrzpoiVDeF5YTCJZb6yEZ
oGcZBQpA1q2Bxuj4vhl+StEWGq/7cl67GS+N+umHshE7GfWuxOf3tMkPCkh08WANbXRvTrKVub1c
QrjMgPeJyVui/sc344tdNQ1TApyY3D8nRwV37llKt6AmXzuWLt1BcZ6RWALjCrYTPgy0VQc0Yynm
hzEriATOJkF6qzpKxLmwGSeINgBP1EbPUuKbooB7fgJ06kz6TvMi4eP6gl5IF6CbAoArDklUiC8u
i/mAZrBJD4DHqb0ud4O71Nq080ec7ZEgeFE7bLNZBmc2JObGj1KLHyultif9a4i9619yAWHAtj37
Ei5qzXpVCjLEkw664aiTC8TTfef2Xu+lu+jB3Pc75Vj0JOlJk3plcTcnBP0X17/h4oGN/wbuWC0V
4EHATY0Ss/NzcCM7cUn3s71b23rfIJnzrXfuKxcj47oVhKy1ECPdzpW8/tDuVFd6srxij7NunzzG
+/mmv2m3hvsA9lhP2IA1eIO9tQnvv7aZXxO0RW37TeHkLtiGPWMlnF6eVPg+3HewF9j9TefiXDXW
tAIRan6okqT2EmXG/jeN2pbSrtuIGlXcJtIDN8/btSlY2IWwzGokMu4MBn/lUuaU6jKl+SGZBdKW
m6qz65Q07e76TC+ZAXsTQPWs7wsFz/OQkglIC8Sxyg+ilqa4+UA1Qi1ua4hmxWvlmKWx1HH7gCwW
LqwQEzw3ZSGWm1aJ6DXWIOvTABbt+oMS3IBJDXic6lVL1gIM+3h+dbHsiXHloleB74aYzXQChCrK
Dyn02cTKE4ZPA47RXwGa2AMJDeUpWGLDgyZth5WW74ueBbaDTmzzFRs0QwYtULH5oZ7frWjTSChg
h69p1UJNiFTFYze+F70Xdis3ilW7XPQIoNOW0AJ2LVP3jMFysuahiHbS3sI6glj23IH/cfpVQBvk
+kpaiuYQxMGTJHvJQ5n4fHqpXMx5P9XYKkJN7SjJKR7iUTOSmmLtjW1pJeF5ltGgILWCmvu5qUid
BjRMqvkh1kDza0WRsOnAkkOMYJi9wmqpS3WjAx1hXq1sl++UkV9SJ6YtrqY4ZNWcAseeH0Jds5VE
fbb0X+3gSRb1erXdSS1kFVV3Bs+mb00O7pfDuI/ll7FObwO93kztAwr1W/lBr3DLvD4BFy25bMmd
fhs39YYaKwZ4RzD11l42nEbahhHaVBiXlxdOD5Y74s6C48taOS2+H80uB4V1toGGAoIunOFBbyur
yjEo2RGFlN09ONCDH3phf9ZEslFZIa2dujIpycsr1E7sxEGbiV3asRd67OfEQT7lBitpDFsEFx+F
2hGq6QwUrXGRra1b3RKSAQE033RxYRfT/Zx5RZpvIlJRi9TzGk3c5Q5ApyCbBCBVUfLjX8uh5TLK
HdjbDjSdNWLU4U1giSERomp7faYvg/apIZTsz9c/rZVGVpMWsL7evAkS4yUEnVetmnYtrgyiejGI
zBKDKTOCWzTAnVuCRNGAKgqAGlYXvaG61Nl9mkUrh+zCwj23wq2fptO7qNV7ILsMC0lga8vlp1VV
Nm509lTMJNIgi9ZB3EBwIavQkFJTV2pzi1OHqjfjdkdn1/cXnmTWmjrMwshG1LCeUaitpVtRfr4+
aZdBC06i9xjxSkEFgT9p48ps8kAcisPwaLT7yi41Mkd28DOJVuLA5b3p3BCb0xNfTLnKqQE8/qG1
0BbvCOWm1z3tSaxXtv2ine/9zirc8OjczpQoakU7EWPWathNLxL1raaz43pvggj3+uAtrvgTW2z+
TnyKgrYyyxC2WrADKe4kRXZYuavFkMuYgaE7McM+48QM7WpBDcwR4C7DDnWC1mngn0J3cMLWHWXv
uk9r48fd5szQrLNskoqDHn+ZEUVh8pii/ifoq0Q3a25xR/PUJVlepjJgXV2Bbq78lhpjTWR5JDLQ
zn3uBZN0PynhSmfQmoPss05Gsxmgl5XqcLCe1ds0ULcQYne0YYsaBTGUFeT3so8IuobBauw8fW0j
jSHw0xqMjV9B/KHJLdEygsUoZbFtPIzSsLIkl737Y5CbvnwG7GOqMKiS9kYD0piV3ewC9V4/Xl8m
y9ER9Kr/84ybPb1HahWBuO5A40P3QxPMp6l1B/prqvvNPGwt5O1W0u1wT0eL1Moa/W5DOT9F2Y74
Y5ybQ/DzphLu4OUB0PWcxGWTEEFLUMmvAbskoT79NKQJjxXAYBouTSyQWSpV/BLoOnX0jOZ7sxVA
8SmAyXtlWNjRc/FlOpgXcUtCFUHl9moWWr0QDEDbZXfxTWULBhGek4fOlzMyP/wXW6xnm0lKAZDA
hTpNyRornnA8ROYmVn8qBVGC0db9ZrBb8VU2keOUm/9k00IZD9Up1h55vnusFKdIoyEWtd4kam5g
/ewrX4YGtHIUhudw/hyrlROKecGPKFjeAK5G6RDtY9wxXEpSE/QZguxc5g+RZd220uRe92ppl+L9
C9gOVnO+4I4YxBQEhrmJtWxsW4SBIbuJusEexIcsSEnU/qrUf/cEy4gDoO2Lmy0DWqO2x+0eq6Om
0bQGxE/D1lbaD6l5DuaVLcpOn5OBu7DBbZKyi8YhL4TxCK04kBMkNniz7T74cX3suIDzlxVQRgMV
w3AavFBtLpRJGtTRdAzaWfQjVE4clJfptiqlzBXqWL7Tg2lYSYy4rOVvo3j0BbkbOAQ17uCtrLbr
UDgdj1Gt6oyXX8igFxtV0+TNsVq/gwJIfQF+t/SGSAia3XWX+TrUt3kAwGAZ9FW48XGbvBLmWcgE
jOxAyztz3grKQQP2ueh3PdpMB5keO21rDf8us/nbKoqgoNRCYsMX0XWtzmc60OmodkdVSN0ucoTu
16Dvh+jpuoPs+/mVAxOQYQM3CLSauOGNEyCgIisaj4aFkosZ1F5QJDrBo5ZoK4G6dkVcmk3c0NGs
Bgg5KDe5M8vIkmnIgRM7TqHSHK1mGGOi0VrvPSua5hRv3ib0AadwAhNPoBfh/B8GFkk2q2mh/V/X
uAijpnMi5b08H+eyBmwxdszM2o5t9pkK46ui9GvythdbBjoweIABtQEocVDl4oYX9Ycq66u+O0bI
dSYNMhl4AK77NyF6z9eU3y6mktnCKzeuDxoKhXx5S1LmOm0Eszvq8eDlpQyiR+Aw+3AnyyujeLkr
YIpxAiNEo6Ec2M/zo6FIht5olLrHa1bn6sMtlutGDUavCz5SoyRhV5Iuip86XVjJebjwbYJzWUY4
xXHEhhTP6ueGjQxKy8lgQi29DO0xfjOjfRwBFgT96Nc+0DaruioLgwpGBSBAcVSgV0ZXzg2muKjP
RR6LxxroTOhIBVH5KI8U1/h+5YxftoQHLaDfgDvhXTOjuK6TgopHOX4pZSDtNjREyUJYA8AtDCEa
caDjARERVrrihjCU4nGMZks8JrVxV8qtiyzpgJbWyqhJS+mhHOlbka088i45d2pUPh9GKYy0uAMG
4Rg2sd1EOzH8wP6flLd/Gc1ACQN4Fc5b+AcgIXfWUiSKXTXBt+hDhMSnTH/ocmVPysqpcBHFvlsn
GVUJIx3AyXTuTdmGzSAljXQso+hVnlQ0MzmZKt2pUX8AnKGLdPe6X3xRFeseNXKGW0QVmeURnGNh
L4WiMqrqEbvRm6Hvhs7AjZladi6nhEKVZTRBP96VfiUmEMd6XzF/OX2oSAB3hVFlEDaZramTi1Rf
B0Kh6bN5bJsOAj53eZFs8hrv5plbiL4Vf5XjK50f802lbGmcuLr+S0Cbw8oosKhydlahkobyxTfx
Davjc3vRmnIlD1I9OKZCHTGEjHAzIJfEWEhruLnLuA30PHB/eFrGUYWmkHOHY3NKpVSXIz8TVaIc
LOG+anAslXaQPK+MLftqzis8zSO/ANAC7XE8RmDA1SQzpi72lSbV9mFY/RyGWLpLplz2tFzIXqxU
BneMCFGvJhXnXSXp900yNPskb28UXZBXEq6LUdYwwGgPRoEI/VEoqZ27rpVKbJQSvqc375v+acgH
NzEUb8Xriy0EK9BbYe9aDFrCe52gr0eKvr0OnezLuO+dt3FLv2J7eC2gklvaJkldw7EoGR9WiRsv
z69v6wjrwGehdYGH95eyFEBzvo/90UxINz8ZmR91j60ZA431VZS1K+MxeFrTCOKuNwxdjTZLoGjQ
eov3Ln79ijJkdgGkjf2kCl1tAjOfljsr48qi99lq4mywbzjZqfAKbyARm72fSK1kmzqWGxek/ypJ
+Wys1FeWx/HEI26tCHGay73Yxn7nDoNLBVt3Oie0pc4xqLMG+VgbPm5PqpqAtugOxoSRkkD5iCNr
JbvgOR7+niFQKAJ4gGf475fxk9FTAivrwgHrAiXeXXITPlpuvwcgoHdFp74dtsITOAPWQBUXsYZN
mYKkDc82EET+1nw/MRoXraEnMvyiOIltMEY5kZHiPG7NYxMnvzJ5rSx2Ec05g9yspWmE+lWINRLm
IcmscE/lt1r/qZf9yvpYCiXI0xjvEDY6WPzPF2MT12kia2Psx5KKxzgdSiMpMkZ7MMU1irY1U9y6
N6JUBrERTE2pPwkQxLACgtvG2gJZ3F64OqAlAxW+i/xTz8JknOUA20v8DAtpo0ftY5Mpt/G4T9Ny
p/we5GonpMJdYqyx+PIgyr8W54ltLodKA6VG95MV+6phz6kdm07pgaWqDt4q4baSiZHswh7ivgTX
mutRZWHBgBUbhL64i7KWWW4ew1qLdanHthCNYpdU09FSR4ukaGdQupaujPHCTAKaxyh9cVEDJpUz
lhYtHs1izGQN4W4bt8WjABDtpjeVFa8W9h17lYeYqAFaP5xG56szH8wUH4K5lO61zq9UN1ZQrnWz
f8mhwuaNVQeBjkfOggYDLndLNXA856BF9JGRbwXrOUnvqCmtVJkusnpmBP31CCMQFQBM/twZvPrV
UVen1AcD90wPcVs7gnSk0gaql2QsW0cRVpJgvjL7l18nJrkwkiiRjHs6SPiLLwDwo4L8zB3z9VP+
kAxbJ7JF9G2z1mbG16L/NorCARoO0J/FN0RJ+YwUMcqoPyt29lXcZb9Ud9jMO90uk13W2+YKjGJ5
XP/Y41ZjQ7UK+GnY67u99VKmj5EIliRbrQDO3qxhwNaMcZOY15PQUqUEm2lkQdMUt7/QtI3RMQQ/
s3bDaOJqsSabdHm1+F45fzzkprHXatqlFB6GwQDowFMlkjFxSmWwU2V0k+AzHLwatRptWDkdVueS
O9BTPVXEccKald6Lju56ydwKz1U4+bQ99FBX6yGnafaRbdG7rlljGmBjySVK2DB/3GbR4eTUVdFW
LGbg+/cnVcjdtOxn5ElV7l6PnEsZEi5sCJ4a06LHK+W5mTorp6KnOfXzA2IEkY1NWuximTSRWwtk
mG/WXoUW19CJQS6qZYAigB0f06nb85ZGBMK4BC0l08vHdc94IMpfO/HEEHccVQE0HGUJhuIf01fp
GzfmZ/Yb1FCDm95LGXlPibJ/PcgFmUc7P0q29Hz9A5aXz8kH8FtTVEc6tVg+xUTCIyR3ldvBE73B
qZ7ajbFzVsyxfXCxYE7M8ZsT+My5H2FudKD4/Ev+fFDvS1eJ7HFzsB4c+qmtWFybSW5jllGrZeAf
pn4d3PYqoPH+gFKDxDA00bF4onQN+Ll0zEOLkhGwQmkD71rna1WQ+gIdIJjRobwbASnKv9JfdeFd
H8flYfxjhNv0lRLSKSwa6geVDNHsWX+L5Fqy42lcE8JaSpgYdMRgVUOA/fkqZZ7QvIFMG/VbjaIp
Yz95wU45dM2zpu9D+l7V2+kJ+nsgmxft607+H5vjj2nOS6ORQewAMVPfHO+D9LPRb5TWbiDEXIVk
Em8a2amrd/2p+007W21+hGpEgvcUxPdN9ahZL6rpUQCZrn/U8vT++SYu4mXZUIE/GMMRUiFwtCrp
vAyiWw74On1hHtzr1laHgEt7UCPO4sIocJg1kVd/UwOkPUmtt1DrH9oWb+LjXk/tstyPXxGVdoO5
HSWPJhBeBao4tuUZB+2jouy6dA3vs7yz/owE+/1J7AcpIZhZ2OyI2Y281+0x2/XEeg4fxDVWCRYU
LoPGP5Z4vjUN736aXrBB0GqJTFMdO42arzHV/x+h8I8ZLugXqhWZ5QCHLOtZNtzk0NckUUjmmC90
H31en1lel/mvyA8OW1aHB8aAZwISok5ow7bHEZO5onUHtuZN0T8xCatJ9irrOd3R+nlo7Jvyw2xu
ps5LhR1e6KXX69+xvML+fAd/tupWMnaiilCS69titjXA5jfqfJvqE3b7fabfAQLQlg2RNWeEQsdY
NOw5BAS/h6R5FIJtJ/zWM6IeVz5robSFZpF/hoe/V9B+LpUUoAm/76NXwfTyZjtFUGG/x2WtSYtH
tatsqHns63KbWO8yfc16EktHFPwnhbp5p6KfY1tOXl45qRbvUvk2zApnro0bZSCpOUFIc+1ZZTlU
nnwzd5gP6BJOcrxr+Opz8Sv1k8fqNtuM7vCkvkSPiS+svQMungIn9rizO2WKQZA6p34VhLM3NZDr
VCtI7qGpZ1UOdWm3I/pD0cfCOQDtg/PdnmaQ3ZAMbI5cAeS7ANlhFu7E/qhYTilu22hG4fxJmT29
tWezJ0H2NEE4ZiJqZjdI9o2WZOHK0l1MC0+/iYvFJfpShbKtMN4Q1m3mV1XAZ9HYKYTZU9r3JDVJ
2f/CG4Z3fXEuTvSpYS4qD4o8q1WLPROFN0XuK+BlVuJ7o4ISwH0Re3idDNCI65TGAULf120v3bdP
TXNRtxwqxaAzTJeiAPFZNFWHh6yUSPTTlNe60Jbi7omt7/E/ifB6WVu0xR+/LiSiijEZ17bM0ml6
aoELuapKpQaPTdTP5GmbTvIuq5rtXMi2aEQryLLFKxrA5qC4BkEBBPA4W2GsT6Uswpsmd3EqusJv
wy43pT3e9rfTSpawvDRPjHGhYJ6Ntq76AcZEyOfaQ+f0RnlTugEYWZNuK8w/J31NF3mxlnDqIRcP
BB2P142CmCn3GZlKW2u3tWzXT9Y9hCqKMCaoZJidjbYFQ/gBstTrK3MpGp1a51P7sUkNuUH0Cyqz
2ISoCTnWqOLcGpDeXze1eFSf2mLfcrIyozKv8wJcK35Y3OiznYm3kliDT/jW7IgwHvohtsP6vvDM
tVRkMQyezCsXBqXRGOdkguHI2I7KV4UShmWPBIQvm9j4MJ6u+7l0CJ66yQW4RLC0usTN14/zu1rM
XQqQFfoXgx6VonBGNuxct7fsHWOJw0s9ewQ+H9YeJDVC2E4I8juN6QWjGcIuh03WOqav1Ku1WLbj
+LwOYKB/zHHrNVQScMSZcM9Ce3nphrfS0bAhP4Z8AnrlqEKv3c0WAxoqiHgiBL8paunn/tV13mV1
YMJgJFhEGeKZzBqKCNdHcekBRGIMeP8zwx0PcpwDDRjjXKbpfaSgK9ozqns0s2ODEpWp7n6CNQco
eD0nxRQRRbYNfa0stBhZT76BOyfG0kL3AsU3DNAM3yg3kkTEzyK3y+al/lAeSkdP7lLpySz3jZDj
6X2txsi3437nt38GAb1i52MdRn0spJ2Ew1nEI+s+fO5zopnPXQK00KaCJEmybZNjMhzMx+IlKTeW
sI9TtAFO1O5luskMMOLJD3H1OphHmk2b/685grD6+efl6PxD8QWfl4mbFF0/3V3Ubrr2bU68HCoL
pjcHj0JyaMV+J0Kohs49Mas1BtTF/f3PJF1QTc7BqPaDrKN8trEiJ4Ney6O/Js6xeO5BpAW641iR
TGn93NNUlrtKDOXYt24SihcPeXLV+CMzDnn7i9Yd6UrJqU1X619XhphFC357nxrmtsE8JCB9HabY
D5IfXfSVPd0BFL8XWxJOHwIl3dvjdYNLSx70NuDowXMEo1E7d7RspwiK6g3ihkbRonUvZs9NiA4l
upZ3L4WRU0OcY3E6t6JiVnhrHAdSxoOtmT+uu7K0ME4tcLs36CvNaBu4kmilLUOzex4OSXo/0Lcq
97R+TXp40RxQ0SBsQ8UKWgPnI5dJsSpobKZaqbKrMneCJCVZM4EgSKM2CFElR6G1d91Hvlf7O0Kw
PngYBqsNXqvOrVJJMEpoaMKq074LPthjtcB5yGLSbysn+VBcW+7t7b9FgfNm+WaoZCxnca5gtkNt
ntT34S/lKHrzL/FF+C/p7YmHPAOSFGf5oA94HKNpYOv9jWI4bfioWytpwmK2Cc1CVIoZ2ASXvvOR
BPJF7SeFlauTTsQNRBidWI6LZ3R/H2Q9rx/rKZlIVlXWATQ17YOaaHR3fTbZEuE3++knsM15kpFZ
jakIWUepb0iOWrck6nZ9PpHcvBHUleR6afsBwfgNe0FHG1+R7MQWLEgVykGhWZn7rKw1gtKX4Fx3
aLFAY+C2gKWJbmf0Rp17ZDR9gYMcdxNj8vtwP1Q/sO+U+av6zAHZBG1bl5D4Y9Y8+haIzmBtg9IF
D9Tb9c9Ycvb0K7hNUkxSJzQN7nthKOobvSiBShUhMnLdymJCDRwqoFqMNhBd8ufOzp3eBw1F8p5G
Lti4If4iu+AQFIoHNFLh3LYr81Y89O3HuFrd+97n/NI5tc0tnXYeB6O2kAbq4z2UOPZBK+y7Ittl
47Ms7nuRvUpSe2xe5fI97lN7krykP0wC3pl3ffM2aU5Pt5q0awoP698Jg99CSXeJRLdqnEFsQ9jR
MXHjfvOfxgyXAaB3gfnmx0zX0RjVTsiWhwz8QW+FeDvP2lYgKigu5x9RsotRD61Lz1g5HNhcXI4X
mrRVtKhKQNadz1U7W5BWR47kN5EKiE1qgcxCiarNJEAq+rqPi6sPtIv/M8WO+JNdrafDnPbDjOca
dBC4UVvOW/SXPF03wpbwNX+4a0BvBsBstiKuraW0TfZRPdl6mJAoDPwg/B0MpmuEazCoxawItOL/
eMY8P/GsrwIAlzJMnimFuxCqAFpObUPBdbWLnVApnAjoSH0+jA0R6eRc93hpBkFlxHBKwEODVOjc
OLrp8n4AG5+vgqbMlQst94QkEpyE6vl/iMuM6lVERgRSTp7DWIDcF1rpLVaqykiL9/e4d8BV5Yq9
7ob5Sga26BcYIBnPBuRR+JCJCmulTzRKfCWIoL4VAWIbD03sdPm8dnlcM8XFRTWfAGjJssSv2lTf
JLgOu0kSxp6YmWvFnMUAxehH/3ZL564yYpcIgUz11BfLOlXc1qzblIRWY3ReHfdzdRvM0pBNe0FD
LcsWBwXyc0M8BGARmiXNTfBUGLulLsfKVqFBIu2y2Qi7m9aSR9mRY4qfQyVXKrsbDCF7NMIirr8k
MapQR9TlcTMFGi2Iltf6dGMOMiivQ31sqm0tltCf6XuxaQkIMgrTxjZC09ba4bAQBZhQB4MuoSoA
IvHz5WpNWRpXspIgY6rct5lUzmdjx+Qd3eqEggfg+uZYOniRFeJKBvA54Nq82EU1J2hKNNvUr80P
Sa/3Bs6kQA0iICpEXyg+mxJkTQJKz+l86Kb8dohdNXnKh8AblM9R8APtAwocH9e/aiFFVlCKQVsd
kK5gPOOCbm4NaTuWYearUU1kQSS5mHt6Ct6z0gOhAimH1+sGlyIULH73S7B3V16gGYlj2UxCnPmt
10okhxCqTT6V3/Nz50O7/D8YA+8tU/4DsyUAXedTTLvMKEDjBCqeXe9nm64i/Y90b2f3dF+tgIEW
di4wHH9MsdV2EnmLCLbknvmV4niOTOMzKqPfmpSthb7FhXRqiX3JiSVtCAKIkcHStB+SLZqm8RIR
TM8QqgDx17YQbnMXku8qujLRYvzDFF/Q1YzeZlo+r4zu0uJBNLTAxMtYXvkTOzOhp1dmVeaP9e0o
u8lop+LoWiCdepZ/1seqcvPHMGca7Zk4kTQ+5jKJxo1WHK9/yEKSzuAz/3wHd+7URjXTSigyP8ta
AmITqYJ6JoOWhGuUUEsh49QSt570MtcHdPVmfu7Fj8XaI/x3FxaXMpw5wq0hI4ynKQ8woPFkG4VD
6w1NniiopW7yz+qtiEj/OQOSYIsv0zZ/Nu8GTPxazrz0cso6DtBZCPo8pmx4vrzaVI2gXtNieQUP
9U4378rOHh2xIVZH6te6t6Xhvf0B2ca8Jo0CwbKHqifSxqhx2cxXMeuL2wqAPkhGMkYdi5vbLJ/7
VK7wNd1+hMD6HLz2wk1m4iFqKretcANMQKS9qvr92LVe1jcgb433WvQvyZrY7VrBCgNhN0CUIC7k
4mQ7J6MgKX3m/5DU31BEIqYJMZ3eTTXQwzpyvw0kXxVeE/X3oKwdVIszAvV3ZFUQVGHNmOczMlZB
VZvmiPV9RMunu1N381u1iTfZznjs3WdQwdnim+WIYEBrbrqVuLa05P8Yvyh4ilFf56U6Zz7YgYFU
aG4ycRVazyaRX/fsLgo2XmCYIQp27qCWTg3or0UsuXmvl3aqeg0eO6B1ams/6mcLotKGW68pXH1X
RK5Z5cpDGpoUQTrMPHN6Z3BzJwaDntfeq3YwkZF0TvIg7BX3ddfea4fxaZMf+7vxLtpqX4WDF+Bj
/HY9jH3XM659EHc1j9Dc35gFPkgj8r75XXpvkd3Y9OO2QsdB73Su5ltbiKV9VtvH4sbCN9Y3wvG9
cQw33FjPpgOswK7dhrcpeUU+t5Hw72ZibLonSlL7+sfyRIDfO+J0zrhF2RZVG8o9PhYEmOgzyx5j
3U791hYc+cWVjprbbYM78aXbtfb2uunLYwdIZiT/DJmNR0++xi03lUFVdar9VIDAB4gmrcjDk3GH
8IQqW4Ci73V7zJPzaUHLE1YnEMUMLMY/r5RKkvdVXba++QxH+907IJr1j8xZq78u1LsYnSjTtQHR
K4TcuSCjDaqZoUMOhuJdBIBBd7TkwzCoxBhLR0h2VYc24RVsONtavHMGiLlYtRJU1CJ3ojVWH1ZF
UbS+SrUbiaJj14o+6l7xern8uj6Ol5EEem4iBKgkWENXF7e8gzFTYxPQKj9sxANoJXCTWpOUvMwE
zk1wi9KkQ17qU9X6xjB6aVPijW9bVU5sSsDIrJwJK+7w/UD5lOidFsPW2KrHME08JVhDQa+Z4BaE
WOq0kDrmzgQxwVAjNHy5PieXewmTj6s62HLx94U0S9QERdVrKeaknKBgguasJjKdOS4cLS1cWg1f
lliv9Puu2eSOdOBtVDEIstbPAmorerWbzJDk2QPiCel6YG3U7XUnl4YRZAkgMmAC1yDgOT9eqEKN
XM0xjNo86e5kUDBC6eLP60YWao1sKP9Y4Y6TIazVtJKwvCvSPIMWzEkOL0FH5r2txc640hC+PIZ/
jLHfn9wB4jYvZs3KW3+yp4nEv61f7QTauh/XfbpMvs5d4rZTZtVgzw9gZfSip+jH2gm8tFv/jBg4
NM6dkAbMQtgi9miN6gqzr1k9EjwfnRqdunJcLYW5U1PcThqSEoCzmcXw5r0ECQ/YaZ+Ff0uLijOR
jZcB3CPkUBDmuGAqqVXUxDGszKPgZOUmlhSvVuhb25nk+sws+/PHElvyJ/NvWREdC7lt/SK3chLI
kC2W8hvgjn4IVbGSAS6uAjSZI/kF9Bvdv+e2tLYdE6pNWGtV6OQR0HjS24yk7LpHy/sHmTU40YHI
vtABGIChL6X5/5F2ZcuR40jyh4ZmPMDrlUee1JmSSqoXmqpKBd4XeH/9OtW7XZkQN2HdMz093WNl
lkEAgQAQ4eEOM1FzQxlA2WrjS3axrywwbEe+atJbcFm7JdVeQbTsj3R8u/4Fq+NcrtdotgaFDa/I
GNMcJB2F3J6y9K20McwsoJEIXiwywm1co4Oueh4pGKUtbaIhOmbScJ9LsSDGrjwlodWE+zR4CBZ2
WYWLRiG1pc4kIRwk/wiRWZItMIJmLhgf8wYCq2nuZPOHOoCrWYOs2Ognfe53JeoRZXKnp6Wr4gla
x0/VHO2uz/LKxfHyy7gZAFqljrvGxJGDR6QnNV742ADo/juc/fzW3A0KUMGe+Wze6v3G+GWdrJA5
OjmJ3jVfgw8+AzV1vHFV8ODzDQ1dSworHHs096W2G6n3o6ocs/ww5Y5uCItuy5F2ectaMtV4TQMU
vRQ0uTFLkqRPjFTdgkaeY2fK9036Xtq+/p3W73jjOkB6SvkH2IQEe/fr0QcYEjh1QPmCe5fNkwxb
1QiSEBMtjJH5XTeOTfrj+mqu3FlhYOEnICjnoU15GflZIGo6MpcZSfpTy4becOwqlZWbPkWlP8g7
y463+Hf7hyJZneaR3JohRZ/W5k6VgNPyrn/L162FBnrU+pY3AbpD+Qq4nM40tcJoPCFJrcQeWDjk
XTIZcuVBx0/EN/E1AMOYCr2S5VGwsM5cjruTcoWCy3I8SVm2J/nE3EpBzBiTEW/HQnR1Xh2aBjUg
cJhoqGXyu3mcy85i1XgCzEU+gAneuB1BeLtXTTkR3CxWTQG9ZiFqQOSIB/CHsSGnBekxsAnUVehN
zXaqXmqgpEaz4fUFW53DRfYFj53l8bF8yrnvWHFfR6E6npIyZg5Vd1EK3tFpGv1On2b/urEVGOnC
K4UsJaAgSzcEN4eovA+4TVfTSR4l+96mBuudUqdgtgKhkD271Jyq9B77OHNTSpuNmbdmc4hrM/tR
dT3efGYZZiMEh5X+qR3yLH+5/oFftyq+b2FgRRvwotbGXVGargNHNVoCTyHAw8fcJMXS2aUKpuHr
nH9qPMlwXmuhw+EOc3OmplRr0nSq0dB1RBf+dDAkKdq3JYufZDLUAsTeyqiwuuDEAQYHbdTcK+n6
DH11zYU7889vcTOEBJEaGpRMJ+NB+5HujW/Xf36lNHH5+1wsA6ULhbQcfl+FpsD39Bid9jZz0ARW
PefZ8k+Bva9H0KU9bi30PNE68NROwG1CquSYsa3yLTG+j812BFbUIo+j5CutI++rJHJRpHOG8aGJ
ftVE1MO/gvy//BIums2VodNq1NBdS32tOxrvRnWjIh1XvyebunDlQgftq93dvQtmYLnhX56Ll3a5
CGCrRJpRu5lOnf1a1V6T7ti8ycMNatXf6M9se93cmu+jc3HBrypLAoJ7zmg9ZGlyVsynOFVRfS/j
Cdjq8M6O69Dp1VJEQbzqTxoOXdy+Fo5vnuIiZu1C8V/Op05TPSP+SMGt/xTu32Zl1/UWWMdja3N9
hGu7zQCPDKjOAaHAI+Qyok62wmJtkGc8Cwy2SeSk2kxmK0pULb/Cr9q5FW4e68yOwnHo55PVlG6j
hNuy2nY36Pl3wqNlJ4Kr7NougYYPKDnxdMf5zu3KrM2KBBJo88m2aH4r453gZK1Z7xWJaVtGylOf
JOX+X8zjmU1uZ/ZKMwwI0rAp9wlAQtW4zevS2v0bKyjBIyEGJOuXHjXctVuzjVH9VUl7A53x1wFY
JYGRNadfyAXtRbLQwIX30iXGFNLznYwSs9qO9IYq5kYNtcfMtApvinUimLi1EI0IDbwVXnA6+msv
rSF9KZVhlcunGUecM1hd+xPTXNzqRVcLTrKVqycIzZBJXOgMwaBocY5BezITFlrzCbBHbT+OBSRC
Ula60H+Y3CKV6Uvfou5oDtChqRsINJuDbQhuS6uzi9q5htsL/sHflpbGFMUckLuYkTc9JClE7mOt
m7wUmRM3mq1f/8JjLKBwl1sCrHGLOadqPpohaNXMfmSbOVdkx2oqyf3nVtBHYAKlsPCa8iKrei6p
tT5E8qk0h4ciTWuns7vH/84GH0PsTjLjDL6f5pLixH1L3d4W1TJXSuXAsOGWoyMiIsPN8+uaqVlY
Wj7CCjL4B3TbsqNpTfY+HKf2sZORmEstBq0sCmr/jDTAl9LJcJSQTn4NoLevx5K9GdgAqYh6mr1O
MuInWpHMjbIpFnRyrW0dcMCgpoF2ROgQc2chSul1YeeqDPxnGHopjqdT34LwqUuy9HR98tdNQfoQ
gCYQnfK8uVKiFpSltnxiUje5ahb1zyWziKNPQIJcN7V2IqFqCXLCRVQZ8huXAWHU9TjOmAZfkjt6
OyfJ7BO1lf+NN51Z4UJB2+QQF0HEBgV1RzZRV5V7I+uI4P6wOm2QhwbnL57UyBRdjsVSs7FPDaqc
wGwBBs4e2MFqVpNbpKQMwRZcabaB5/6xxRNsVwQgnESy5FOOjAIqQFZT9IECsYthR7VZ7oJ+ijUI
jrO5bzzNrvNpp8W2zBzI0zOU7DO9Q4osI4YjxzqjTtvoaH0uSYJGhesrvD4rJqhXZRNZO/5tCo2F
TmqVUEaDXFodlNbUXyd5YA9hV9qCkssywfzFA1qkAPLh/QKENLdFAIkzq9ZOFaAb1edx1n80tfoY
6SeqoAEEt+cFW9IKrlRrwwPZ1HLGQAYOQlSXi95EZK5HBptDU0Wgl4fUVSVF0QbgCSowtXbTARk4
9NWw9qCz1C5NTbgO9EpZKacoAZv9sTW8MfShPdsMgjvB2qY8N7T8+dnDOwzDVE2scnHk4j6PYjej
uSDxtHIw4ngCcAP5LtDJ8uTGA1me2otXUEYPRcu2Cdg9HH3IAWx5vu6Aa/dsVGgX6XbsBRPecTmc
qW8ie+wxHBlc565Ke89oI7KJx2a8tUgjuW1cDkHbEFT2devG6KzpWy5plWBWVzo/kC5BDQB3VfiK
wieQqwy905DpVQCTMBxaZjcjQW+++tJYEEFQFbc+kBYEP1T1hgov/Mm4ZVnnd1l/l5flXiroKNia
K/vl4oOsy4mpmtKWBnXZL5FrkHijZuUxxCx00+CkkPysp4CIQMArvgWbIIQzEQ7wxuL2izVWEBaL
GWzS3CPJvVyIesXXR/XHArdNRjy57LaBBdJE4SZDRc8eT90QPzd9g2RG/FCNYVDbg+AdspZAuhgZ
52Yz0rpV1rTKaSp+Gek36RYiD045T0+JTLZlEjtl61VT7Npa7aOj9jYtndgWELCuVEkwudCtVoF5
BkaLJ0kv5gJ3agkxAqgsDTiVShrc1NTdYlAA1ixyJB/DQ2K0m1AZDadItEAbRULDi9twYfjiGzi3
MhlOFHvCOdgMafcuSzJefkXfd9/GHjelGWTfwZD2qjfnhUg4ezWsnA2fO4KNwSqUeBm+iW4EyfqJ
26tLzB9zJkomrweVP5b4A7hu6oQCsowYecogIw+d91skr5OX+mm4Iz9EvCkrpwymFKxYKD9puCxx
u6YJ4zjqk0Y5GW1AtJPENmQSZOJWTpcLE9y26Xs1y6ahRnQyfmJEYBlU83c6WDjO9tcD8voi/RkM
t1HafNAHw8BGyWcXCKGdbuVOaZR32Si4kK3d7y/GxF0IcOecILyEUNAhP1un+ybfGIy4GvlQUaeU
osFTFFdKtHsI0W5Ga1v1WLzYa8i0mXrjG8m1Dz2Wf10f/mp8OlvLZXrOTlcFbzMl1zHRlvIWxZ4c
Vg6Bgn38nUl3hXKnRafr9tYewqg7I8VqgJcZPYecwaJL4gQ5CtwbeqeBr2pgSXg3fuWqYwGpVD0y
EQx2PQqdWVx87WyIeTnL07jMO4tCv6qhmDTb2wqCqBPdEum9TIOhU7dVKZcO61/0VhCKV8+YM/Nc
AOryeoKwabdALm0IrlpK4jBaJ75gXlc3JaQvkM0AfSYYJS9HaZYjCPMKmDEsV33eE+z+GRRdgeog
WwNyDVf0jFndomcGOXeGGFGMShk2DoF+yJQ1TmepvqS85VXktfPr9eGJRsd5De3aKp5trGFVVt9Z
lxWulSiKk2dZ6l63tLohzobFectgTuYwjbA0662f6w+p5TfajhmBPblVNbtIRgksrkagM4ucg9j5
kCeDCYtmX2ytcDf1ryxH01y/uT4yfiMAMIfewjPJIG5o2lwTNclD6CB1r2jgdJUGkB9TqY4q0kGL
TooaM4/YpVPEjxZ7jKaw8a5/wjKUs8P4yxfwQ6V13KLPuQzw8IV0X5rqkZMaKFuY+RHa4d4sba8b
5Pzmfw0CpIg0BWgreTQykVsgyUIMmWRIY4dulO9CS6Qiwi3gpxGwMQFvCc5rAK65w2qci8Ia+6QM
Rv2XNh7DkoIWy6G6YCz8Kf+XnWUg6C5GFpZH7Mg9jUB8Au0sm2aepb7abqaUrqI7imurW/VHX57a
KBZcy/mHwqdV2APaGahyNE9wtxh5IlWDwkcZ0BdJOiQBqHCTJ9nY5MDPa9tJGZ36Vxhv6npbT+5I
PCakelr8kvcaogOHiazMkhfj7hvyTKpQk0zoPR7uasd2lr+1je28ls5GBT7kUL3Hr/W3656z5qrE
BIgIGG+8pPlzSutGbVBMyLVluDC22V0MOrOsKt083qraTUVFHW5r9nALgXQ0WtzgTJwT5QPTe4lq
VWCN7XPZPJMyvimy1wLveFOCtA9rH64PcG1r4FiCJh1Swcjqc7OqVHpV2mVUB2pj9beDOnX7bDAP
WTMpu+uWPkUm+AVEMn+RkEVGBPjNy7NJgTaT0ZhxHSzrRnftnu7ortkP0CmnzAm3wE3trQM9tvt0
h2fvroluaBbIHnjbgkjUus7fQD4d+vxruJlWmjktrCypA618K6XEDa3XJLxJQnPLDGlT1foB8itQ
AHy+PgurG+ncLndCM2LNIWgx6mAcxw3JvT63XFDghOMz1lhJXauWPJu+0myjPPbovy3vGgitdaLt
tLKb0ACF8van/pnCy2L0RhIW1YDPSO3BS8ybpBkdZewcTacuKQV54s/0O7f0Cqr3gIFAYVqDTsbl
0tvUbIlkVHVwNJed+wJCZA+I1k250/H/v/9QnAV9Sv1o89dfqfsBXKWLvig/dKiru7KnuKM/QdxY
djRBQWTtRNSQIoUEHGA4yxF8+XXp1AMMM2IuSDc7kFyFEEz8NuvjPTPnvZxIaEm4ARpoP6STP+nZ
rq1NwQStrIaG7NnCAI42pi81mZRkRW4NOQu6ASI8EH90mmkfKXcJXsfX/W8lwGCfI76gGwEgEb7h
OSaRPA9oOgoG67YFO4WW3TC5dYv50IwgD/xnz6plk8EaSqE4p3Sk1LhNlpiDWkFYjgUsc9TtjOe1
k4v0Jr7uZPgw+O4tCFeacDGTuxXqrIxShvtmkNHvatZ76c5C/23WeZlqOnHt9VV1G4romrkLIqQS
YBSYTwBMdeSRde48jKW0sPV2iALUKVN/7tUikND465t9k94UuVq6DH26bqcxqNvMsSBV+cVfwMC/
SJMrC0puSfJeemyUhcZcjnMUTBnUrgZU+tyU5KFvQ/XqQAdI7aZTlwuubUtkutjEaLldFJeXqiya
qj57gc5eUAnSZFZWaFFQqrJbh8rbyMDL+g/dc7EBOP2CGoOT8udtSFg3qiZsRJFf6D46ZUx7E25I
9p2Kcp8rc3hhavnzs+FoqWXNVmVEAVzlFGu1Y0z3ev8o1eReKR6vD0tki1uvUu3yTtNJFBS9Q6uT
+kp/hT2kXAWzt7YVFvEVILGWVkjo5l2Oqe/kydILBX6RfGs6AxLIt2a9zY409bJj3s67sfq4PjIe
h7NshAuT3HmGhipJy/XFK6rxEYCqY4bjKh51z5ha16LQr45bCOmND/JIHTDgz+QjT9Pt9a9Ynd+z
cXPnS8/axtQljLs0vZJt0l1+Y0pohbtuZfmVLxtgyXSB6QPtR3zSvmfJXE0qPIZF6A1Gpig2H+Z0
Fi2iKjDDDWZK26JAiRiOybaA+GzjuXRsTdoq8UPs3aDfpSgfm9kRtp5/ecAsK3k2PC6Olmo+SHYI
u5H6EVmzP4/EHWKAr1tB9Pp64H5aMiEHCmATSqzcCO0ZPRTFHMdBahHqxxUBvlgZkYaey5OSKLGb
p8UbijE/yxaN6aDNqNwpKp40INEFZ//amAGDQOKf4HRCmfRyw6RNNBZTjTGnanXQY9+yenSDz44k
sLMWO6GShWYLVHtw7eLmtrPr2GClFQV6WrFtV6rfzIHUggD95WzHtJ4b4SJakpdKok06BtOkH8bg
lj8rkrpUQfd1DJrBqkvc6xtidfZA/LTUc6Fgyd/oO5Zq8ahiVLZ8n05vtlmBP9Ft1dN1M1+fvBiY
quJ2BjIT3JJk7rC1dGpYCZr0g7KHmNRWaQ03ScBHhOZCIGlA0+1K9yAyEGzEtelUgSi2ASzGs573
UkriotCbEV4q76JxE5eu+aMJXSQIh1JE7r/mH+e2OP8YuihM4xy2UEx1hxx/V4LgJbLAOQcNR3Ua
J1gA1SK4ihsn6/5ZivPzJACq3NQIcObov+ZwExYue2rG5jhAR6snStCvxd7zH1+C5tlpnfVTAhQM
XECuG3c0vuug4yvYd4GjLdudj/DnVrjz01L0qDD6ZQgoCn2L/X7309pkvuHsrhsSjWZZrLPRyGqj
S7KExYjoM/jTt7VcO5YmKnqtL/mfBeHCbBbaWTGRKQ7mVHfi7iEn/+WKc14bEqO0khLThW4ut4ge
mJIJ9qBoCJzXak0LLOWEIXTg9J4gn9jGAoDGWgxTcZXHEYAzHdfqy6WQFCUCtBZLUUPnqQYlZ5FY
vs2+15V/fc1Xw8mSPZMXsilg1S4N9XrPoJ5cYItbZK8n8Yut3THtEWcTXvdLA8okcLLVY1Y9s7h8
0ZmXzSqp9YrCYnQvIatCMqc6ZcfJ001HcUF525eC82DVrc8McnM5yGhUNZCyChTzmaa5X0Nk0BAZ
4bklPuMMcggAyaEhewGDXQ4rbQrW1EyOA/XBAPLtKGcOeaa+se389Jh/1x/IJnOGp+TdPCTU2dfJ
xhD4DA91+usTVAIO/iWfgW6ly09gtZSPKjPiIJs2w8P8M/eM+miHh7l60DMSTNoLQxbrTvpJo8ox
/6HS2xfr3ASwKKPDBPRYILN3DajsuJVdub6xho98+jcHE9LmeGuiu9AGJPxypHZURnoRkmWLG7az
qKB4YD4Rla7XtjluX8ixypDgBkrg0ooeLnRPUGoNAPnY2XZymNAifH37re1zYF7R+gUU1pKlvzQB
PE8HGIyF0A7eRFJu6KsxvYyjIJ26eDh/gOigiFpE4XVQPXAHyGBpsdrSEFbQkl44uF5uWtK5LQDg
IEWYp97VIhGvxeqr79woN7RUwzYnBozm03fUbYZQdpqt/s1QPgw6bYwu2of9y/XZXBsnZF9BUIs6
I7Ly3HHcgjvNCBM7DnDrkpDMpf4cWPd1vvlXgwMdJtLTuPgteerLdUv10CpLFiWBOY54Cm1R9DOn
2DGQj5eih2jUnCSGSpcoP8rX6T83mYG7HzJln/InXLguGasNSJnGgYZTJyYMwro56MF10L9Rt6a3
0zdJuQPNzUENH6B9q/6A6E69aT4S48nUdIHz8h2of33NZ/0KNKgGlOovZ0Gy7IyhBywOJn88kZfi
wfoxb7pH+jA8GntU0XaYGHTv9w8N+PZ/oEBxfbnVZT15vwZkHGWnv+xzR0lsoVouabCflU54o3v6
z/Ee0GNneGiB+/uubOej7Ut+Pjh9eEtdsD/ts53xfP0rVp3u7CO440Vl4GGWa/i5OjzXBhqNNMtp
ZrfJd6q5iVBDyEBWed3k2qG9kBghNIFqDo+Ay3mvaJKCPh4y8tmsHQxooZvdTV94dWRv6H3+47qx
ZRG/TvIfY9x1yo4HO6IpjE2HeJecOhVbSxQGV99SBuDAwIUtU8lfQ2Kl66QSColBv4Abc/AVGe1v
GkIfmmiHKq3vl2upZqc3NHyLgcK9PsT1bYUCIvCiqELjfy4ntKxoEzKolAWTi/iYPpSJV5yS17l1
hu1w39BNfCe79lt5kt6kt8H2BOaXN8iXKQYXD0CeIKdCUvrSvKl2ykzRxRYYD+M+Tr3wJU2d+jW8
D526eP0lsLa6a7B3l+IC6H/4/siIVak0ghggaNpxJw8Pw431M+4ctbQcaXhuG1f3nkVN4qubBI4K
2QjULUEMwI0QaeeqAIdv0L2bu+45dQFiil00EQimcnVnnNnhXnvofCqqPhmSQNdf7BnVOssr7ICQ
d2nfN6Mg/qweccsb/P9Gtcz02VXWUOG0cQFrrfcbaamn0OuC+RYFS2EKdfGALx5iLhhUeMfiJZeW
8rm1w1TC/JVQARijTY0eA7eOdrHlG/v+ZdS2WeqUL8y8UVEmDUUJ8LVrCpDUf5vnAn0B5bqwSjHQ
zfhDA0saFcSYdff48/tcIE9NO5z1GL+v3pDJsReBj+LGNJ/w4kFHpVMLzP0/C/fHHhezk9FCUztg
EUHBtI8kMbdFle9b6z4sDSCb0dVySzWQcYkeW4JV5Et6vTLKqpHDrLZJg4PhX9/Y68fhn1Xiaa/K
Ik5CVmMW+83kh+/thqDdZs9epFfbs7b0EGVOJjvTz/DN/E4UR76ZNqDdU+vt9e8QjZLbFWrfV3PP
8BkUfZqy9L3v75palBNZbo9fNgSuzSg5Kche8lMpJRFC5rL1Zo8e3szd5OrH9lvshsfmIT7VfiIY
1GpgObPHBRaZlLIFVskkSMttTh7mhS2NPWrDjT7dleh0vz6F6+fhmTluDnWp6VFfgznA3p2kBysc
2c6VVwdm6urVfSPEZC9PgGvzufz5WSirOhvga4r5HNzcnx5wkTiw4Bea+Z3RZ/t/iDz/6+J4Nrxl
dc+slZrR44z4tFYFqksgkdT/1t3f12dxNWqdWVkc9cyK1pl0spoxCfKddT955CiEb4osLH9+ZgFk
KEURabDQvY9H3MVvxmPuV34C8FG6gV6MB3LmRwgDXx/Xpy7EtcXiwjHg4HgWR/AOslV6dNgT0P8y
D1A14BLSg+2zCv3Rkxd536StvNPeIrfeljv5iFTETvfQXexOm38IJf2ypFwIn4faKDILSxqSHHZ0
E6DLvBMBBda2Pe4sQEV83pP4AjerIiCfIgna66CbiMIKGQbBRl+dXKCqbBUlhEUphhsIUjyoT8Q2
nnabHuLRW3IYDvW2/5Vts2A80WMR2MjkMLfZsaDatr/LV7bNn0AT6Xf7zqtu6c9qK0ztLPudX/Hz
j+IOLC1UY5qN+CjprtmofuUxFw2yPniR3colm+v+tVo9PbPGE8BMalyxDC9pHCTEjUHlXTs/Cyd3
C5AXoFVOcGfT1mLPuTkuts4qypdGjsF14A4dduPrL2UTwaGju+Fdu5N9qC59a/z8oG+VXXhX4dhK
bnDdUR208G3bZ8sZd9I2B2zn+jR8Us9cmXS+kISu2k4LZXyXJ99Id9IeePi91rmgsGgguP0UQ4xg
etF2xTsefQfjCHyM+RD5UA38MCqH4Rn6RH9qrnwvB4kT3kYCR+XbaD533Pm0cSGbzbkulSlWSQNa
6aVe/mu6b7OjuIcPIem6wAF5mh6LVllNEhiTD7YTO9p28wrNRyfx30VvwbXrw/mwuKit6xQwjGX/
ZeSjy+616ncuSlV+hbshcXdug4vbnSQnBBRHcHBEzehOcnoHnPGbaUO9EYT1yN5sX35f96bVN+a5
TS5oQ7lX0m0Gm9SaNlVXuXEBqFmYbVs67apwPkgd28VD+zCm3Z1lR7c9GOurDMxe87TVlNqnivU8
d3eSqJohnA0u4o1Tl9hswpfZpxQAuMnXdh1E4TLI2ktu70ve9FocKsGuX72Dn88HF9K6YaijYcY6
y9v4cd4BkvFAvHxTe63grrj2uDgzxFfTwfARGnKH4Q2+HsxH4tjbxB+c6OH6Aq/6LUiRUE9fKAv5
cjBLmTxJOU2DNG68RoFCXekmokadz9PnS0z6Y+VzVs9uHAQyPHopRWmgNPs4+a2M0c60djZeTePU
349x5USGDWGsyk2Kzu21YRcpbh5ObguIWzbnT4NkOkXXbrWw3IDHEUU+sktryadJ47emdrfQlIZ1
drJTcLkwEdfEsrG4zwfyDj3fyKej4sTnASplAKo3b6OAoF2hahuHQPxTpc/FIFiNNfeCXBlyOsgO
AlvPlwjydoR4SmoCCtfWu9LK7liziVPflrdq+gwONdZTNOyL8g8rToCrgwl5TPBPAXDPOTVDrwle
eCwOKMBvTQ8+ZQO351IkUiYww+erJkpS1uUtEp/tAe1u3qREbitngi26ZgUQxoWWDqwggExe3m6x
kNBnJEi8MfiP38kfwlLtijsAIfnHwvIFZ95cS3bZEoZCajYXx6HUD7k1bppmepk7eXN9ey5BjPM8
C/sS4gYodQKduHzKmamwmet5UlEVVjM/7WPPmhTNz0ZwUST+aLBs20eWAFG0RPSvJnVNBQEIkIkm
l/SKhz7B4xXzN4w+dL+dJh0g0Wo4mV3sgHdwrw9wdbUgQfJ/1rhblGKy0VRKYBHI4LXGexr+CEU3
ItGAuFcpsJwW6yQ1DlpzHrchyD48KQfXrJ6PH50eoauTEFGSf9UmOjmXXge0wOucEypRwyQpQ6lP
ATl/dLPpzG09Q7Zd8KZaOSRQF/tjhvNEVpFKpSVqp3WjPhYDaAlo6EqttBtnxa8rKV6wPdIo0gte
3QAECQxb/Wy85xYtU6E3qzMdYIhk+Dnq89ZWI29Is9JN0cZy3UFWdwAy3EArIfpCgOFyB4CzRR3q
FkOMlX3takDLai5o7etNWG3/O0vcqCRiTBorUJdBC5VCnxvqqFqQ+FN7LASWVr3jbEycR6ItoS07
BfXTpVmr8Fl8sAo3TJ+H8N/EwjND3GUbxG0NsdLFUCJvk/IAIQs/rwVoqDVshAX1oL+XiHP2oe5t
KZ2xRBHptpCv35TvUb81rEDRvmf5tjBRTjMih7LJZY1gKpff/hKtDJBzgOH0k9yRcw+SSIZeowih
zR8zfRhFPSai3+ecwtRC1vZoJwxo/FuXvwvPkrXfB5cBqGhNCF+oxuIqZwG+t5hpT22O06oCFWyk
zYdRtUV9imv79dwId1Vu9Twr9Sr53EPAe6XoAErIvdX9vr6B1mI5WgIXcCESEF/KYWRqh9hQ0jho
7Js0/WhUkfLo2r5BAhHkVKiXGzrhxjHpFoPEMSYLuSujmbYylRxEB0fJDxJ0cq6PZu2litvQH2vc
rShKzS60UiBwkmgYUtBCgeBhiijaaLLWht692vu5nLZPZcIeZhPKONjXw23XFTrIZ3PmDcXwbKVz
JgiIqx7z57N4ZgJrbkozGhbsU0wldyAy2aSNLNKxXV1LJKxA3QJAF5JKl37ZsHpqe6MGYFMbXYRC
8WKunV1oz/vbArez+q4Y27aDBWCWTyUEFKQxdGJ1cAyIrBLiVCo5tP9QIWLJPoArTkPVX/ukMOSM
Km2kLKV5nFwGeGH69MhYdd91squ0S69QRHfXnWhlGi/scZHetPKxrmvYgx850NJBO9LNVP+L8/jC
ChfmoyjDA0WBlcq+IeNN1v3O4pvOELxIV8eCKIuWSlBMAi526RIgr9BSGeyjAZizdxm0dtFA9g8Z
LP9aH/CS6aYKmjv0p17YuD73awlBG1Rdf/8YN/kdgG9GSnAusaRLNgWN90yK6D1rS39KYtDOpUW5
Kc3yd9qnaZAYNXBnGv02Ndq8Z2MnatX+BJZwZxW+x1x0NsyF6u1ycP8xqB6TPMNpTO3sWBj1Qabv
VRp+i+N0Y0eGY1RIwGto3ZydBGpfyLg4VrYpU3VrpukxI8ObnBg/rk/SSkjFu3zRqQbeHVSU3KJq
1G7zTMMcSZIXz75+rPsnZK4iUSpOZIcLpklYV2BjxOUqqsoDNL128tw7daTvlVI5Nkm5vT6slRPv
fFj8i13OjFwfOiCOoPMLmF0femF4qJng8SKywi0oM6F/N0VY0NyRw/vX1HwJNUEAWTdBoJiIxrgF
73qxIf6jJHobjg3mTQXD0DAeBi/TXrX+4d9M1x8ry+qd3ULqyIzSPoOV2HRGqGAGduoLo9TKwYU1
wZty4cfCW5Y3wghJuhnos9qyOicZddOd0lEE71oc9ssmO7PCOTRwMlZBVGm5hBxMa3AJaGLD+Z7J
iaNDELcV8TauO/afUXGOrZksQT4gRlFeb4+JUT2n2fcqu5cNBhS3iFP46uDAgcedyrnSgPJ0gVAl
mgqqP0h1Z5kjv3blXQrSamE6ajXi62ifXxok0ZrJzSWSRSZSQxjbULk4J9nbkDxfdzyybJEvy4Ue
O9yAoc8DtMal5/XEGktwLSGL29LYT3Kz9qgVle5Up5Iz9UXy1BWy7pAuzfw6qdMN5NFfR40Njg2u
bkepGDToDSwuaevfYBmhDkQ7NHeO+9zF3rFd6HC/6xnrnFYpXqJoSj0zT0LwgCqWwyKNUrR3gkjL
nuPpxe6q0O0VGt3NA1W8skTXaVVnllPUfeMjKQJ22dEYAyUCZQSRC9NX6CA5BWkMUDVo2ub65KxP
/5+54aY/sup0rhKaBBWYjKqo9yQqeLqtRhc0jgHchE68L9R5iDpWh7Qsstn6g0IDbdplcu/oolvX
WloT58sfO8tIz+KL0WVmUsqwYxxy2wf9lKS7IcFd+RD/lPZaKZi41UhzZo4LmuWcoBJhwqmie6cT
8GiJpoxzWNBUt2qo4LdLIEbJXXOY366vusgAt+pG3zZGOWGuaBKCKOe5GUyXQqAkefnv7HCBq8g0
rWpr2AmzQ9tsLSCC2Y2sCja4YDQ2F7G6spOVXMN0hc/drXUfP42CvpnVkPhnrbkb439MCUIGNZCe
KMMqscNk9Mnuoh9D69uiCVuN9GeWuOsksAuaOuewpGQbtJF2oDGiDtotZVE39fq+/3u38DTPKtUm
lM5hCLpH5hg7fXSDzeNcX/7V0aCUoX+yW0Ed5nJLEjZ0WP1l+ZtHGwAryeiwKy3H/DBElBWr41me
6/gP8hz8HYZJtCiLsQDwQ97i+utoY+7UIhzZ6nhMMNAuOX/Imi8x4SzEZGAzkGK9TgJr8DQ0/hXM
dHIzctD8VxuC69KqzyH5iaw1uKXxwLi0ZdfQrytLJIVY7iexP/YbIPDKHI21/v+QdmU7ktvK8osE
aF9eqaXWXqu6e3pehFl6tEukdunrb6h97nEVWyjCPvDAsDFApUgmyWRmZAQVYZxWz7ILW8sGuxgX
0vFDKnWwBcVZINNiwQ0g+nnuOFPnvgj1ARDmrkNWqMl0y+uiUHAIrDrAxRi4Iw2KI0VtyRhDOd63
xodR7WkSC2Lx1fUH4Qg0VPA8Bbz8ep4ilBjwakViCBn3eEbLYa6QOo9JJR+HXLD+q/eZCtEjUwcw
GBpA3KJEtJO6GWHLUUWxxJ/6+d4amLyJmlLxoqlLXDSn3en2pHtTN1Iy2goVnN5rU7qUbNEwDLgP
2G+vhwsl3oW0oMKUzr/T6Dz+ix5R6FX9/fvc7WDaMS2zGnBrFrVemZnEKn8yTeAXa71fUADBamlI
7KMvmVs0jYGrJdZQEaTDIZcZc5GtPrbt49hBUlZlUNtJQBgMBAsWNCue0s4OBqMlo/FoJSI9lrUZ
RaSI1qtP+TmZm1Gon5nhGONbFEjneMgJMbfK84e+ET2FVw0tJCuA7IOwmOelaionVG0QyB/7Wf2Y
w9LxtUTqvAT7zr99xi+LxAfXICrXVFDHQJGBr+smVTvG1OrQcFZlLz3tjnR6KOVdPKtu03yr0Mo4
F4JtuHY0YgZB/AsdLpyQ3CwaY5eNdTPiJZlFQbGtIU8Yp+4UqVBVjkgooj9YCy8uzXFuGhdtpdaK
gvxaYu0UpzjntADIQGGklpPdv5jNv4fGIzIgEQNGgB5Ds6tXtOuTeKhJ6cxkfNbUJy2ePVnUf7AG
qAX5CB5HqH6Bmob3ybJlSTonaM8sx8BQskMFtqT82YZgn+1Awi/14oOZPLBkEAQHa7eChXZXA0zD
xsIScH26lIpq9qaOxEbMkugP8vEQdh4q5V+cYZdWuBBETp0ZtxtGZ/Tplmp44qTB3NLg9rKtucil
FS5sK3JnkrscVix1+q42BEHcHrRkbqKLYC5rGxvdOCC+QvyBNB93lzZwjliX8VwOkS7YgnHyJxqV
ZTeJx39RAwC/FZ5t6O9EYMPr+o3MLvpweSOYsw1OzTmLvbxhIqGfVS/42wqPBFAniIVpOhI2kvah
400OWhiBn62mRIE8AXEJ8C42OISuHa0t0fyotahMGcx3gPZvg+pFlu5ZRKA557Qf3bibfqMb3pi+
pVHp5rNbVDu1ebztImuxg42eSPSaomUWKN3rr9BmqWstRtEEnO2SIQriaseS+96cAi0WteeuueMi
hAFhKA34FH7pJKuuW1oD0dGHxaZv3Pcij9wE2om3h7R2Dl+Y4dcuVuyCWvKCq3jpMmIOxP4tv4fp
QyZq8lm7Yy4NcZt47DWD9R1us+xP/Q5T2UieZ8k3Q0/UXrC2vVBmxqlkyqgMfDaSXETCNljlEQrh
rH+oTyCQ++ewF+fy17kaSg2MQR4a+PUCGJdZPkLHIqtRrzHe63B7e23WBgLyPgNpdwSraPq9drdC
KsCytnRol2P9bDLjOa7arSF9/AsrqDSgZc4wdPBtXluZYvxqCwKgY9GmoE4l+nCypl7gZqs1FtR8
gbYCTTKoTLn7vhsyuRlzgGvG2mcoWmis8wznnIEzuSihqjNtnWJjxhuwnJBS20uyFdwe5tp+cmzT
xB8NCASecyKT61TtJ0ymVacdmsSdgAKb5WVFWZNIiuJ/nP5B2hXd6J89/Ohq42Z17qSwoA6eMu3I
3L4F0SMbtkvixKCCcOPrwGAJFxec0lYhpbV40YW7z51jRaxG2xUegAkYZkAzIye1D1ULpM42tyfx
q0de2+I8cm6UrqEpbBWvZk5mLKMqsLA+GoTXS/s5OFK5g76wJVo2Bp5n2QC0Z6po6basiob0ZuIQ
28rs/9Eet51nEKUbTd8BFyKhw8X5o5V/sMOEjCfrE4fkOMio8By0OPdvaxZVvT7hdS7RH8CuPpZN
fi9FuYg/aQVj8ymMjc8GPBN1uuUKu/CGsLQLu4wwHiUviRrFrlXIxMTbhEUpwviWmE66zRu0ljQ/
OrprqeXfdpG1BUTX2n8/gBupVKiDOc94EKbOi2LcZdKd5g8iqN5KwIth4lWE+i96iiGJcD1MuWx0
qcGj+pgnfltTghJoPKRexAqcLGgB0mO3N0qiM98QYW/XlvLCNB/zQsUJUtNLL1mJXrx8A/CGIkq2
rLx3UdZWEbUtpL3QR+F2ARTzCpmOLSaxk3yj3trvFH3wqHSAGMSLp1/j5DGjd8HbrWFFuwxkY5Dz
KNS322u5guq//g5ud5g5HVjd4Duy14/GNfe1Zxx/hu9xQF+dPQukvflYnKxz5AnsLqfj9YP02i73
3mdsUiajhBNB/Lv0S91dcB50kThV93Lro+esFOU5V3I1sIl8EEgvFlJYmbMpO0U1hBBJOEZliy58
3W2g0zxm/oKFM8N91zOidcd4FjyEV/oTru0u/naxY826hfiFgjmuiFSRh97cxJ7+yF6AxkS01z4z
m5gRiTMyvE0/BfO8+NGXeQaVJPJhJhha+L4XmmRg4pBw2uqSQeT6l9PFfhyPG9UZgy6u7tK2fMwh
CKT0GHj+3SgnUVi4nEdfvgCalgjuF2wvTzVS0z5kaSwjfzQN93KN9i+n+YkY64010l3T6++CEa96
FpKxgCFCJBTap9ez3c0Fm51sBj2AXHlAuu8TaYBYA7WfjRc7dRv5rR53BjhdSSYLZnvtZIRvmQsP
Au4Bng2nthiK2p2KEuYDfLl80Eo/FxQ5VmfzwgTnSxbimDC0FJz+sWcXGSlr8E+ZREo6l4nAgl9f
ffDbC1tcLFCYsxZNlo7kdmf/ah2dQJTi+fZqLYvxxTkgeaUBcYL14nP1U1n3SHbBOSATSrRW8lF8
qnrwqikfiXRnSx2pRDfL2umuYYVMSLiBHInP2GrmPMnxbCKaMrD9ze/geFLUTnC+rS7ThZHl7y+2
fFpXFMz6Fh7MhVP5qWNGfu/IZG4WEWmrjUnNilhgc9X70CnyyYuBpBt3L9epjfujMNLjqL6Wckzs
7NUav1cAId5es7WxgaAZTywIzSxsDtdjS0AcR9UaG2zESDzgJvvjFBq9p8994qpD9htsD4rA5urZ
vRSmwYO2xB5fYuAw7qfCwZ08mAf2Nk6PJnR96iRytdJxx3xvs6fCEuy1tQnVgQEEqT7cBN55PdCs
TPtes7GdY9AxSW6YIgUtPULQTnBBrE7ohR3OWebMHI3chJ1+rH/K1anJ4o3zBvLKYJJCh9xePX1l
x4FkF2jLJR2MAOR6UGymVSa1SXa03hTQK4h4wxcn4zf05c9zzqFRVR3LociObP4+RCGhYMCn0qmT
9mobu9P4cXs0a5v50hy3RBTRE8CvJdrJBoNUw5MNqjYhyefaIXVphFufxmljltcLMLB3wFP1GA65
p4xPxug5tp9FgHwJgfRLWvXWNHJ7uZTacayhuHuMqk1Zb9PoFaS6pEeOWarfIKKoGN/SWX+6PZmr
/n7hGtzNSUFtORZtniHxAT4u5RkdOURRHmbkcm4bWo2IkLixLB3Spniqc1nlrlGzsJ2hDpXIm9oE
71ibk2hwID7SxQ+TlGwSw/THAaLi2a6Xw0ApZr86GaAKm+XqIIedYAeuuREoISHwtDRYoZZ7vSlG
JW8Nyaiz4yTfWfoLnojC9oG1yf1MKaKUBkVPfsgQqNKTMTeyI3ISROn/LEzXUWMSVRHN7pq7opSG
BBjUbPC24Ha4rJaOxGYzO1agcIx3Ua8c2jI65Evfd7nX5uzc1wJA8NqhgvoAchNI4ILumntF9JY2
yY2mZ8daG0mKN6kQgLaCwV/ob5dQASA0HMfcwVLXTjgkDEVBO3pAt72bSndLl+jgDcX3+aBQdFdp
KE3gRSr7zRB05j8uj8M+4oZPdYCl6e/aRVgsjbRYHoVZZ5dBTKWX0gn/eWLz2gi3A/UYumngx8Or
MCwDrc5IbY2umP91zd0vxvJ52V5EJ1HDnNbW8BDKG3UXjU/ITW7FfrhqBSDLhZAcHS18bEepM9gL
4ueYzmjUKBUAcFmp/JCcTkTvtHbpIJWEZlmQJC+NdtdrQ50OhU8bkQ+VcnfInQ1kYKG1B9phglNo
0zWRDIGA+OH2Kba6o8G0DhpPuKMhc1ajxECJSl7Cg3o3SdaBofmjw3KxfzW8RbwBdJQyGIPU6+Fp
WK66XIYH0P021awtOLSMFI+bRAuKaoIegSjcWl26C4vcfpbRNhtXBmJklk07jW26CZIthiC8Wl01
Cw8MNJtDdINn6TBqpoVtD//IzG/onWkCI9wpwyujuHxqQV1n9YBaKksaMtQ2jsXrKWzjHMrgtoOU
jjW0j1GhSg9VwTr/tkesjsgGdB7PTjgjnxKGrLwFlBZiqw5ZxqX+AXnd+64Bh85tO6vLc2GHcwi5
sbJkstFEr/rvMhHchatujSaShYYU1xQPo+uNqKtYbCOvraLLUp3ddoTsuPRYFYJwQ1u7qMD1C6lw
CD8sjDjXiyJj187QaceR3gz2eytlhjeFo+MCOxPvw6VZNZ0jpA2i+ZiyVHVBrBETXe/MA+0lH7l3
05PzQt+yUXmJJQUiSKWaB9RJ850yaeiVD+nsNXXavCXtaATgqZCJnSBDWs35c1/UA7GyDqmYWKUP
fYrviMZOgWAJTbZjPiRuZQJyJ1fm5AP9k236qogPEX6ZaCnAUVA8Eom9LycGH/Ut2lF4doMiD3HR
9YSA5JnZlTFnx1HKTlOrn5DKMJ/yTMs9RqP4PZZqQ7Daq/cqEM6AaeBxBeki7sqpI5OaiTYiLplI
DZVUorvOm3K23rIP+VfxW7G8tHaBoLvtwesj/a9VviiZFEomaymsUq9ymv1ovUf1h6RFu8F4uW1p
beeD5N1BSyWKKCBUuJ7TzEC/d1NhTnUGwGEtZ+c6ZKJJXAvXUTb+pAIAMQQfPyLHVSudNGVoiFK3
Y/uWOfWjDHiSM26Ysy3Kgcg5I11yvj22lZob7rULu9ziJfhVqXcQd8WVRMkgZy+zkrAHaoTyoRij
8ikqoxRtL8PkDbYh7UJV+VZGiuaNU0F3gAzEgnVdfadffBHPa2cDBccktIdBQ4nQo/UzUgL1V/9D
Jl3l2Y3A2tpRhfobdDdRA8YbnRu+1DRK28UwFqVo2at3eYHm3wJC6qLu+nVDQPwgCYBSBF+zSmJ9
yhycukdI7cioPihtS6wfIu3n1U0BzCLoPiB/BTnIa1dtpgbsnzXOIYv8BKGcu883An9Z3QwXFriL
Y+rqri8BzEJ1T4MGzVO7BYvJVvN/x2TyJM8Gf9D/aJE743PDytJ+6EGibP2qfST5cr17l8p2q8Rb
QKeRupzsO6OviAZ9ACsnfSlS/lm7lBck6P/P6jInF8FuHnXGNC6zCvIKD3Squ2yTnGORh3ymlb+c
3Rdmljv7wswksSJMG5gZcYoSA8qL0L7aJCT6jhQ/CZojGrYS7w15QB9lAI/toofef/mYfRHUb228
SLqhII2ABm0b3Hh7rQdhiRriVmWzm4I1pwabOGWvk+4XjYmXWSXYhWvRCEJgJMnABI9XJxdbIU2Y
6EqR5mhDhiKGIye/0WB5X2SiNNmqHQNxArDdaI/nb8epBowAABPYaZ5GutftHehVb7vriomFVhiz
Zi7pAD7LaDVznrNqgD6mb7zlh1jEuLuywxVE8AYUbdEUj9vo2klQ8upoUo35kvfQgRrYsh4aka4a
/vMlubLDLUmj91ZpOn1+LOgfYKxBhyBEo68ciYCToCceA0EnMC+YGyVZZkvmlB9pbkFD/W5pW23k
DyHCenVJTGcBN6PabfJN7nHkSHLemflxUDZGczekPoA4/2LVL0xw525k5/ZYpzAB5EpT7mECHPi3
TaxV7ReMF2Ax6kIfxTdZIMfbSnkHDE64MQ5hkAa4rknrTtvfL6L8z1pUcGWLO+WRRu+1uIGtNH2x
hr02gBUcIFFHq4gce6Xpgbq6rvwhf9byX6IUhrbqGBcj5U78JOpKiS0jlWLi/LJzMh2i+/4ov8wB
UrRufvipbFtvPLR+EnRed0rdfMu86qXbQPP4MAX6tvZRSEgW4tYTmOaEJ/VKsHY1PdwBWZo11Ypl
el4VT/ZHMu9UWLNck9Ru6L1VjzJoXl4dEvu3fWDVky8mhtv8EN2ZU4r47JgP4aY2/EFWN/Yc3Day
esJcGOF2/thBv9qkMGLQM8LrQnqWxzfFnRyBQ3+iqbj77moWlw+5uO/GxK50YxmN4nWE3Xd7JbB3
pqvh/VC5sZvulG12T4PZsw6mx1zl/nuzr3cxGPk2mgfqdE/29AAUbm53gvaXGuRPCrRp4+1ETMy8
RjIvCcScmMva8l+9lBqX1DPuRz6LSJ1wYuoCZIWOeL2dZu/27K+hVgDlw6WLNKMBCmBu68Wh3Fm5
BDEFioZ+jcxFEGboPG5fm9yPGKE5scziobAE99banrs0y+051ZSa3EgwLCu1gnZEs0s2qkfF7H6Y
fSxSLF0JMDBGqGkv2fuF0P165U24caQZGGOmmru02SDLppRRkG8dI2gsQci65s94myKphwgDYhHc
2awnYWjQpS+1qWs3lcsDctt+Uz0l8gge63+ekVr6Ff5rjFu9IodyQ9gDtq3F071hNXdR925avZfU
jMhKFgy6SExsdeEc6Fah6xYeaXNngh0h50dLNF2lDaB9E2UgXTbRr1TWukJS9IZsbzvouj0kZA2I
VQDQz+1aJwUVmdOjXSlSdt93aYp4baSi1/DibfwmQwoDxRTUaZFI4s4gORkjtVk6kqjyKlMa9Ejb
qMlJZd9ifTd0u0iNSY7WXyv7YPq2qN9uj3HtnL00z41xKpNpzkMKDYXQBGy3QvYqnE8Rq59v21le
l1+HiQr4knZGtofbdBTcRxGQtWj90t512Thoabuti5Nq/2DKY54Wft+KaCbWh/a3SW7rRUALAwAC
1BT6JRoPFGsfeguMX2EywdjWth1KEf8dG+eXkVZIs1JgCae03rSm49Gpf2ptGruayYgEjYHbc7l2
Ll/a41xmTqQQTWGLX4LJKNGfO/v3bQOimeOcQh46RwkXA/RsdLFLq5NuCA5hkT8s5+bFjchStGj0
DH5XdpAny0EH2+GWkx9BvKdlOXSV/mjAeN0e1uo6KWgxwVaWoRbKrdOE7KakagAh08cRUUzkZsM2
00hLf9y2szp9SBAiHYyX0RcWw5DJWTgvELa0sX5OYZ+5oRLejaOIsnPVDzS8JxYSt6Un+XoODZYb
dtkucLXxxey2knH6F+MAvYSs29BcgOz29e8ncVchJQa80QCqqcIAcgW4UrkX0Q6sFbjRGfW3ncVX
LnwhlKdMMgfUNiQFpsKgyMA0ieb9P0jDbQZLBWyG6W5e2+/ormpJ2TwaGVDd6ngssJgRumNvj3vt
3FdxGCOrrC6oa27cmjSyKRuWChlyhcYO6fw5I7ZICGjdCqJPCJiBho/XAZKgKSwZM0YNZHBDf7Z4
EurDo54JYs9VZwS13P+b4Q6LIjKHFrRKKByBMRECx9mIfqBchFtcpuTieMfj38EocK5/tsXjv6+X
UK9VBc7YKie9Lkh8GtKN3Ook0kETkjBPKTrBVuZGxdvjM6fhqKdZazTKaTR3jQVm4bAksyzobREZ
4cIpADuScEowKHVw/E53MyBKQvnltrPxj90vQ1Gvp06VoO0w1LAiPzU/oOu1eQ5/19tf6T3DuSG4
qTifW2yhhw7JJ2B6IQ/Id+AXg6OBnE9WTlVdG0cnDJXnsDLknzGe9B4wJYagkrhuD7iKpb3c0fgk
rZ5qNuBAsNdbm8k4jJVCJLUEUsvaCmaRe6f+Z2R/W+JmcXDkqh5wDZ+iyjfzHXMQFpZ3qaez9yZ/
QOg2DKrAB7kr7C+TCNoWsDD+hy+k66jUjZU2KSdazsNOrinqZHVZBg7Atn7byfOzkdb5RApdH7fR
qGs7wZgX/+M2HYooKvQS0MuITqLFfy/OTbQzpO1SAj8Vr+lv1pDxbNwP3wpIELT35SgY7cpmuDLG
nSNSn7dmBWunJqGHQq79vM3caWp9waBEdrjYo3CsimoV7Ay96Rlx9NAxG9xG855BG65V3KyDGhbE
EIiZlw90cHZ2lu3lONtkkeopU7+5/T2ri3wxx9xdgDZ78BoNBoYdzedI3yvVfJdkzJ0U7ZDkQMWX
si+ljWAWVvfNhVXuOIXiXwmtdlgd8i5ozSgIw8TLSjVo+0lgSjDfPLxllKrUsQY4UQsemEGfv1nN
/axbokQSn2f7a7f8PaTPZMCFs/YQagMcBUOSiz+F9a2v832n2GRWKj+pVMJyaRvjypDNOagknaAz
wTUzkSaXYDU/z+KLjzCaqq+iHs4lIdWfDMYeucx7PTUPRtt7But2eQ5ifE00x2tnPDbPQuMGIjVU
FJZFuLAbsUyXrETCUfE+tiiIkZ7M7r7flE8UjQykf7/ttHxm5T+T/bc9brOyFBykyKxiUWN7SyFk
SxPNr4reHSlanXQkj1BOKsAkN4IZunGSQGB/1alAhGEt/X4ASXKnseNkRst6WzmVHXADU3o3TCkg
Z/39jKJK7wwbY0IuazIPzQyIH8r3KZRpk60pzaTTBMij1TW/+Bbu5VmPSjuCD1A5aXkwyOhpAP2Z
Z00+Sr0z8qbZv7nywPuG2QVqHgmS66UGty7L0SevnKbxHZzbwxwoUGwSCd1/tjx9OfsvzHCjQk9v
Uw5WpZ7KHFoHwIyBrZHWwMrrcgolo46i9dNNh8YhTZOGbmEA49W0dPA1u3K8xp6zvdqM4SbupNHv
1ek9sUZ2sKBZsoeQk+7PKqAfVlbNHnp/+vuooOnutpNwr5dPHwWlIXJiMuSXFL4ePUQOonk9Uk9Z
yB7aujpFnS1qlF/zQ9ShQRC9FF4gFHy9GImddj36PzBL5jRtEy2ydnajoCU/hP7l7eGsHnB4xiDK
gewlKqjcTVENk448OVVPVqZ9z1IzMPPNoN6rGhgUobWSqF4u/4hZ4uZZ4xsjcqpl5fi3P4J74eKZ
BhwNqFHwvMUfbL/r8VojncPEapoz+mrxUstdpAS9UPtDzciL1Ofbxr7E/JBYQKctIiC81Q0AC66N
SYk06YrUN+c+oyeJqU/JCE1r2naEyvNOmin8Xh5kwYXMNwMuY8ShsjABLClV9MRem43AFj0X2tic
m3kK7Lbf0PxYZ0/YaFIzB+30rUaZTT5Hrd8r/WZodjNkvYzWuz14Xsfq8zNQ/gS/CJ5WChCN15+R
NaC3nmynOc/Jy/xQai7gT3m/sToSomncnzaR5FslwG3V0k91SMygUPzuiVI/NvbtBC1Wwo6xskk0
gjp4WIGN2+vGg5KTTnpoTqLcB19y/+t7VQ18guhCQczInUuxxbQmY2FzpjvrZ/GR+L3LoP43b0Ov
PciPta/hPmq2ddAGw7Y7QoLrNBxab36Q76dtKvBT5cuhvMhzXHwNd3xJlZ5JdoLZUzedjxy12/kR
kVzE67gYQ/LrY/JS8ifyBM+Elf2hgq8XDCAgoIKS6/L3F/dw0c0sckq5PSuJN5qV26lvi5y2UuHE
xNl520W+nggQmYDKMVIboKGF03IuwpppCNsWnpr2dGuV9bnM3p2abrK4hQ5UdKwyxZsViBmYw59W
+ujstyEXgVO/hh7LR+gLeAwZc/zD7dI0bNVeomZzzqDdUZk1EKrpU/RkVF6qq+7UepUUEeb0fsiG
pctP+SaYhZVjArkwkJQAKwDqVZub8zApE9kuk/asp28hxHKH6iON1J1WlKSzZGLRB5rFu/G1qXcD
vaN5tK3j1m00z4i+JQqYRFVdEBHwML5lL2gKst468iLobLO4a0EaVKNjhdaetQZsZ9qxql0p2oyI
RseUVI7hjd2fZNyY6SOTRwJKED/TVEFyYZn3qwsc34B+KeT9QfCHf3HfYA5lXYa4n85RxVC9cICU
tAdVhKH4GgkuZgx0ZS3aSJr1RSihjicwC/fdGS3gTeQWmZ/Zr4l2b7EgH85h5aHvs+t+C9Z8OUyu
B7eIMC1YdtAX4nDk1rx3ABCV09g42fMWZb3pfhpdfQRFqnFwJoKIAHXLcdzOwtfM1z0H8APIH2w8
x5FTAy7seodL4EdWLabaJ0/aBrufiY+OZaK4rnkQHCVfLwDOErexctVoDaWGpWlDj/Wu9EbyURLb
m1HU1V1oHriBApm5dtujUNv7ycb2TAjOKX7ixfsikA9RMD+K2g0/W5SvZp77qiUiujjhKkPrDAPn
wKlzJ3f00t/2vtyV0HaE3APRDso2D3Kvcj8AswJ+w0NHCGrLZiBt1MDaqGSC6GMW0E0uaAj5ct5z
n8U9SOZck5uly+40uCAIdi2/JBTALpEiF9+hDzmu6+XnHE8BS1xVpZ92qleouGPQpXeOyK+3HzUJ
SXMMiUwE3v7Jiv5lzpHpR7IYeEdgfK7n3JGloTBKwz7NwYA517bGdt4mrrJP7yev8FCKdRfVQW+P
ed3c3mnLeDjTiyADYhBgfsCsyJkuVdaqY9I7p7g62+odg15gWr8n9C5HhfS2qZUlRIoXDZ4q7s4l
7XU9ykHrzbhO0Z6YTKRiLgDnERqyKOIW5GM8WSQZuHw5N7JLc7ySxqzEM1yZSScLBVCW/iyafzx1
S/UaOhogHtPwUOOmzmCjptSA+521lhLNaIhNAzADuAggXCUSNc19XagFVQ0a10WNCZlybgPoUtSk
SIDAGmDEoQairnf1TW8Ok0g0d9XQpxAedjk8Y/n7iwMg16e+KlstOas2A6TCL84U+TO2ZYngFv3q
D5gzoMRBTCM7OG65C6xD7tOwpCQ9W6fcBAxFz/0qbAmT3Lwiiaz6YPq57YFfH73ofTAXYh8FIGbj
y5Ih01fRNIvScwvN8+7up76f3D8SSR8KFy2Rmwz6le+y124o/ol9UcGGh2vjcIF5MDSiLwZ0vDho
rqfW1lu5HbU8PZsvzJ09CHZum8Dt3gSj/PJo5cxwV9igsLRO4yI9F8DFGkDHTj4jsftzJuqu9qON
TuL7zqsBkM2BIHp/oW7kie4RdfHH6+13PVZud+QIWKwmwUfQb9FWIhAMcnvS4eieIQire6P/OEMj
GPzqhG5sgsMVXVYPMikFS77mzZdTzl1nZlookSljyi0yKQ+a5eqQbqWHrD7dnvQvQSrmfNFOQbbc
QjTGHwaNPplmmbXp2UBi0C5jSD7rskos5WnYQX34trHPtyE/uZfWuFGxrktArtKk5+ZH5uduHzgE
7uTavuqqrhUADEG6gPoKGb3Z+/kM4PnGBMQ92VRHCE0CDtaS5t0k3U4m9QYal5vO/VOTdCt5qQup
em/0Wk/a2YK14MGKn/5vLTx/Mjr4cNdxnx2naV9nqp6e+0Dz+sNuJtHWIt3TDJFqFUDtyZX3rUd3
bJMG0dNzFwyBSaqdHGg57t4fhVfux5GcEk96FOkjr64fbiecDpYOoC23NcehxW2RLJ/WOYACbdtu
9lqmbE3EGalGCvn59hKubQ/0rpgyiG/Ri6Vz9lQ7cwqpZxk68cxdOeduFe5MyTpKokTf1wAennlp
iTsN6o7hUTfCkjwRLYhYwLogtA452+iehNzCN7na/W9j47Z+XDtUk0qKsXVQ1Ikfu/G+T0bSCvBj
fNkf7oRelOXyBQ0zqpK8hm5SZKUCeoX0rFpe3R2K/BwhGJ136FEhGmD4nY54dD700nbYZCcFXCAf
jehM/7qO+AZoqiyMO4ijeIijPA+xoUhJdjanbW09hMkhZHeq8vP2jK4OFSI0n40qQGs4XOw0qiNe
3nKWncfAedDemV/8oY+pp+4y39oACOVDjqQiTJCKFpj9koAY0MIWQRMhO7fHbqM/VU+N1wWOP++7
QA7o3vJw8jyogsF+PbIRIGIXLnk65Hd5rHueR0OeqWN2jqUgvNPvm2w7hUgxKAKUBq+OvPgPIg/s
PtMEaeyXlmk5wbuXRnJ+no/N0zeLMIJAH2IoAbiFyfPm8Xh823w8fnyE34aH7EGipBdxX68MFbll
iAAgfw3Cps+ezYtYq4CMPQi0WHkOv5eB9EPxoajtCVzna5iF+i4acQHv0UBPwIfdE1VY2NdjeZ72
+mv3PX6IvgNfsTG20vP0u/WHU/iGg/Uuk0lFvVS0R5fT5fqmgvWFnwkNYyA05hPo9aC1BYu18ky9
8YiqwCHaACANZRfc9PmdCHD5mbu9ZY47VpUJckqZYcLcrtgWTyPUrF1559zXB3MHNcyt5rEX474J
IFOxaTfJqXxxzqEvb7s3KyX2vfSevwgXQDQF3AEsO0kqUWf5JgDgaWC6bBMHAKR7qlcF4b1I5HR1
vS9mnDt9Ke2TOqms8ixJLZntJy2/M6YHvXOd+kUbXJBX33awr9Hm9QpzlzqVemsED2p5lsN7tc89
jR0S/R9SIi9bFR3e6Po3UFxENpRb18SMJs2q5fjcgLNHeaOiNNfKIECagLANkqZ4BGvcIPrSAZ2k
qsRnw/o9to9SuUlCEeRoZbMj6kc1E/wMiBN5ytbRKJxRN6v0/KB5uv+skkbwoPqalsTb4tICd0sg
LVlKIYUFJXpG3xOx00clv5OnTWX8ttWgOuvRQT8aPxyINKGGe9sPVlInl9a/XBaoSBWqOsG6/j1i
7vCafRjBfMh/Dl50R7TtlPr6LqE7+qIRUyRnvXINY1ZV0HHBSQAh4zLlellqnVYzPHkKMuCxs62f
TBFEbdk4l2cLQgzk4mEEFJkGxEe4fdzMQ9KYVVSdo0kimXFvIyMqmEJ+7/ImuL1bdqHVRgVMlMfh
j/QLw3llr+qPYh+fEryVjH0WkvlPfl88DmdZkI/8kuj/yzj6/TCTGCOfYejroa7sKYXxs3agb7Eb
n8xj7kuP2AwxEd0M/I7jrS275eLqy6qR0XGxBnoAb2yPeYy0Rv96e0L5qH4xgthXgQYW8k1fIJJg
kJpZp8sVjl7bDNhLVrjjjBYpEYn1l5c9b2jxz4vRsKEtCsrm6qyRcHKjQ/WSH5Q9vbe3oitOaIqb
OHOWqa2CmOksHcI7ussfok10jJ9TIiI/XFuhy8lbJvdyTE6GY9eEIcvAiz38zdB/km1uL9Cq06G0
o6MKjAAIoi7XRhRT0rJQUarzsNdBlUn6n/TNeQGl7ov1aKSkEBRNvryGsFBIdkLwDolIJO50bqFq
3DR0CUnO2oOak+G5ebIfEGketD/Jg+hQWvG+K1vcSrWgt49iKWfn7JDsWxJuWdC9iQgWlx/hTqUr
I9wqxaY9gucfRuJd/qht5Qf1KHK51XEAHQgpTLwlUfS6XqP/I+27liTHkWW/iGagJl+pUlSWYOnu
F1pLSlAA1F9/nbW7ZzORvEmbc6bHxnam1ioIFUBEeLinAKAred00r/Ov4Yf6kPxUmaN8RD9ub4Wv
pkxhJLjiUdSFHh56gsWCuKLnBWDqVfNafCbuePe8C4LxzsFL8SFyPtxwnznd/rbJlbmDRUsm8HZL
PVe49cFwmHcx4c0rfY4bR3lsd9h2G8TlK6doUcFAJIPNtvTBXU5eXEp5U0kSeyXyfVbYDgEwPY43
Lo41IyjPAT0N9AaBPuSlEVCWULmvE/6ayocM6DBQGloAEtyerev7D+HSkr1HMRARk4jm1wubNXVT
Ahti1ig4FtDyqLqi8P9vVoShkE5Czzz4qFFvfJGUyqnGaWMcVwAQTBMGYsMHoPSBgEi4yPXKSjMe
wUQnH2ftB5HswFBcw0A66qmenClo3b5y7fgoqeDQOpTlxpZYnUgNKgTYewiLxJqLnBu5rsaUv449
BM0hvUndjk3y1jDXzQBTD2gxaqkizkVPumiaYsBrGDpvdVB6u9Xslr0LLRZAJJVPkn/v5+/omoHC
pbzFdCM+yJY5BspmcexowQaQ8HJHzhIFtC8CPqOe2F4nH5GR+ZPyDkXojWFeb/1LQ8KTSQaEDfB3
k7+Cdc+l6OPra3R37G5vyquqqDic5SvO7kJJlysjqQCC0B3QhQT8fvwZ/ylB4X0o90ApoSaYevVu
bw7OGDAvVJxj4nSO7i3Z9xiJ9pcO/3r7m9aWF9pSoGJZqP2vCtXJXOmUgonvlZtp8izbxPbmOeEb
LvKqZPI1ciD6cYmAbdAWvbI5T3NiWVKLYoJ1lO/osxcQtwzkOxOZJ2BQi71xh5qv4rn2YeOy/gKA
Xd4IWNsz24Lv7JqeAA4L2+Dw+LhHMdqtPXYwjv0jD5ARDqrDjyqg3jsBl0rhv/y+PcFfzQy3zCuX
i170tSp3cdy9AoIZWLv6UUeKiOzqQ1Q4yLEH+m7cm+4QoIjxrJzGh/K4VfW+wgiIsy8eo4GOA1Ex
A7HlVu1P82Pkx8j8bJPA/Mg0V04Q5PEgbxwu70pp3tEWqmYeKX9PKqhZqxPIRA2zgiiY5FU8Aw+B
a0getfFf5+cu3lXjHx3aJAPI8Ku9TYLbE7jyVEVqAJBtXEpgMEbd83IC9SEzkrQDdiSu3bQ+8dg3
pDtpzz/Ke/u0dZmvnQfcfKCDQrpr8T2XxupOJqyRSPdKuh+9ljvykHq3x7Pm0/AsQeECuBu05glv
xzRLNXPM8u4VPaHFcWyr8gCmQOaSzrYdQOCbDXsrj1VAv4C/AfoLvTayCLnjU4729oJ2CF905z57
0e/3L4C0/b09rK9ag7jPz82Im8wszFLKYGbaob32qL/ov+S7ILiXPeOJ7aPTTv/u7BznuXeeD7af
/fClQxgSJ/kedsB7vNTu5PzdGLq6nK1b37Ss9pnDJYzPut3hm4zJya27zAS07JkkgY0qBqqJyCSG
9A1Vrfp11oPuE/IFoDcCItv0mv0Eljnut29qdif/beUDV37anqI77BRNXrKV/7qqdC5n9Hz6hLuB
Ud6WLS+6VyW/4/29WrugVfgbB6Vre+7gDHf4N8hpOJmf+WznKs9eWMgbR+0LzXBrvoS9qYw9kZSo
6l4HupvyHYDpFfkJvFbMXHsv2SHXjzYN6fDY1LOjDndFfUjJz9oo3MJ0UC+h1FWlz9ly83uTebbh
TfZzD7x77msImLXjoAR0AOPr3/rABjAQOLK0Y/ljlfuj5UK1Xu4ekvphjJ4yDkpoDtVBEHwMTgGl
mT853XUnq/ZnI1AP6a8sTu+sGJhmJx43qXiuMyiKCVph/I2i2lJkv9w33OY96OY7/vr5/fEnQDOS
0x6gZ/kkOT+hUozS81J+RnZfAhVJDIqq5U/l4n/jP0oAFT08HP0jcY4/iv2b6oMTEVf7C0QcALqa
kLL+159hX7o4A7eP4dpphzQJOn41PEvBSih4y44xSkdzwrPQPBSE/EqN7l77yH6Y0t6wg5K1r1b3
nmVsa+tcnzSUBZSloxkcGoiHLmdMrdIiQtaufR30fnb43HzXMvuTZPG9nc5k41yvXQkgIQWrPEpH
SOeKJWA1Y2nZGQtuVy3u6PTKde7VRPNMZKaNz0x9pL3Dm63c5NpL4sKscDwatSFMWeDC9iO4Zuon
rXGKl/wYvxneANya6suu4kgH4slIs0kHDk6aZp/802IIPAXKOUuCecHXXMmDDGZaaxK4L18Vckwd
2wqULPbat+kFJHejCoCCjwDxUas3Xq+LrxR8A6ppCsRvgB+C2KuwwnTKqMYI3jGSfl8pscOVLczQ
FWrya2RnJoT5lZIGOakxal8beVdjKcFS0ivJro+DXDrWblXj+Tv87Hfx8H771KxkDTCnZ5aF5IRR
Z4pNEwwOQUzADqCjxkn+0zu/fgHfgOWUXYZLKvZs/NnCYVzVR8VhC28ORYvLuUsSgGPvtWOPPk74
lPiYwKcAD698ojcLlJTBtMXneQUYFO0KQfJgRiy2JEw39xmgGolruDIgg/lJBwpepQhIIqcKyjD3
bABflI3C6VWdQTAvxgQ2jeK+Ap0wUpD1SXowH+zn8cN8MO/HXffTfkrut9J2/59VRgoXcGs0iogo
ZBYrvRGPODnR6ND3/Ll+SYJ5b7vVrwSDTxwKzYhv6usL90nsUC96sPzb+2wlUbnss/9+gbDURAWi
gGpY6lr1zcKNdhAco/sczJ+ZEylO9Eganwy/N6yuXWdoUkHtdOm2AyvbpXO2JBKVKsczSP41Hgz0
s0L5/jvxNTVI4wPau8mTPJ0sBJcvWvHacSBiFbfNN9Z78Q/X/uO/HyG8xQauFyQxMPlW0Q1+IsNX
D6laub1Rf9we76qnWtSZEStY4KgWLNnxaCtVraO9Yv6jVPeEte5tA8sqXQ3lzIDgCm217kDaRNrX
8SR96nsdgdDd/GZsTNjqLfelMv3vcQjuUJ5ZaaqD3L7mf9Vf0mf+x36zTtpL81hWGwNa35dnIxL8
3zyV9ZyqMDV3jvIdEoL0vkjcBnDhO3Ia723w3n27PYfy8ivFSQTTEMpgUA9HplbwPiYBWQ34N9vX
GhS/34Bb+kaPug7GzfEdgjv8znylH3EJlbyNjMfqLXNmWJSK0ziR8Kyw0QmCIJydjJ39ad9BUAgh
wV8apE9biuFrbmdJYeHSxLsIm1JYx6xEF2qpIOJrm3sE1YnBdnr2xrQ31sz7dvQrVJYgo1EAtDo5
I9lrmstK1YFmb1cdGY3cMi/3VRlUW9REa1Nx8WXCsncDU+VoQtChZXuludPRfdI/Jcq3Mocy0EMk
Bc239n4+FtnP24t/5ZBk9M0BhLzQdOCtKjYiMysZ2g7PqRD9aDaA/oaLS/C5m56aiPnyEKGjfws3
fp2vBaZyIRzGClhg7hK5OtKYayic1zxMpMd4CiNb8kbtsWyB2GHH6SMBD55xqrpABfGz7WXTjnR/
bo/6OguGTwAsAJ1vC3sYwF6XfriqrSRJ7ZaHnYm2Y0cClyT5Xiitn1QkkHXJNUzEWg/pdCiag5l4
DX1SpL/zNKF1q3m0oSrzO5bAuut20saCXHm05cvQgbRQwOASEqvSs952DH2jPFR54vXaqZH+tvx1
mD5bw96ruC5vz8TVXbCYM0C6jRc8ngFfJ+YsLm8rKoEdZOChEeeQQrizwQhj8C3c2XKtXXgYwYoi
TLdu0WIyRh4O9K/Z9k7bggG+bzxOkEEiz3keZMq+jKjbdPtyfoMKwIZbXV/ws3EuX3g2TtIluh6j
/TnsGjdLyp0ptX7WlJCkmg58rjw5dbW8dmaUKPNv38bmpOXf2/YNlDJ+lHhRddRM7tjZE3rP5Ljc
/y8WAclYbEgC5lzx/VUpJUmNbIYCBiAIXbwfI+4W/eGfG0GyC01fAMtD+FmIpDvLSllrRjzsLekn
5ynb5+Zc7FBT36J2uM5yYrkhKIJwfTlcgFBfTjZXuwTEanIb9qT9bqSRH4/3cwqUsrZTYu6CTWLp
PFL3JfW4+tx3z+p41Lt9+tTcZRG6p2h7mouXRAlAgZR8T93MH9APS6PHvjlU/a4ynQG8H43bNFuI
jdV9sjzNFgAotBVECpVqhOLybJttmEvyHTiffGnonSmZnlM0t2iV5lLrSeJ/FwHVhONpav5EHO7w
9GlIgSyGSFBeBMpnh/ikrb1CIx50jjf28vUTAdNrQ1vQRJMPKjFfCayzvaxNU9ZQfWjDZvAgXpLj
Rjqhizzye+Y0L+ZvQDgn7/bmWbkmLkwK/rKVs1g3GExCN5bed8AbSeOzOoU9ApXyx7DZL7hsRtFh
LGhg1KdRatXEWlcKB4mMU9yF3d+2RXO84djPNHqenoaROXin7lN9oyFtxRGCPQFiKmgnWdowhXhg
VIFSLfVhDJHNmT1aD+gXiZUcipfmlnzt8soQBrd4d+TQ0XqMLgPhVUwqmyXyNI8hMFderUDQyo7d
qtl38Qan3uqYzgwtPz/bKHKvxKxuyRj27c4saqfNjt20xXp09cbHA+J8NMKbyuIcdyzHaIb8I85+
1tH77a13nUcTDAh7b4pkI81iGNBlRzb3fecmU4C2CJQ9wY07P/Tv/cZ7/3qBwGOweDCioDKOwV3O
m6Z0RW5GyRhWVVrtEr3O79qBTJ41TxWQ6coWz//1nY/yBhpokLBD7y/UdS/tzZGeAZLBxjBOzX37
WGixE0Xcp1PnzTk2fJxtdYFfLxoADMBmKDCL9J3Yg91roKlCMW4MC8tG2jRFy3demltWriMLMCF8
BRaQXYfTEi+CqQBbpJXqmMi+MQ+soFYAHIPiDqTOvY7Rej9KUr4vGGILPpV/e6ub/HQ0eyeGAIcP
FqfYQYtJHwCiF/tWPhY7NWZbSeZlei/PI74ScqPqksmz0Jx/Of1pr6d2A9La0K4Hx7ZTlwB1KA+W
Zw1BZm+xAKxN/bk1YbG5bXNdmfDu7ZvKi7m+13i5ARxdG5CioPUUje2LqoCwf6EwqnWDlk+hCrBX
9Jbq2Eb3hvpO5OfbZ1O5ftjBO+OgaOjmx9tFVE3NiyjVNdpNYVJXQVJ8JyyAgruTte74yJ7MGO0N
1kdiDR5UhnBsv6fZM413mX0HpoMavcf9L/1bmZqOtXByjBtP6Wv3Bx6Or2q6jkw4ygiX6zpAJdye
mmEKmzw+pTqgIHYzOU1SbrG2ry0p0PAWAkukZHGELw0ZVWcqg9RO4Wy1D7HG9gpN3m7P9KoJ9E9i
mlFPgKFLE6YEOlRtwFgSOUHIUsrgHm7Iptj28hAXj8KChcWltDTCitCwqTLkhhn6FFYRpEQi+IVd
bMqtx/SqdZPOmj70lPf7UkqYS6eJ+xBfpceWMe7SNlO824NeW0DEZ9CwR8SOgymEDUUxVDXL5CnU
ufmoY+MUHX0EvdHutpkVd78I8soG2LhQ2RYhXUVhYm8YZArTIXkuwYqRz6XP2I9pi21s7VwaUFPC
5bIU0cV3/qxzQ2nUfA55n/1hue2V+IeDOpGnzPZr0/Kt8sz1sw0x/ZlB4QS0rRKr1hDDYNfuBjlz
5fqXVr4WBMBtR7F+qb1/eypX3qawiOoTOFWAuofTv9ynMwgeKQVQKaTZUe5UT5GPkVGA0ax1YoTV
sfZ76rRgmuNHk2QHXsYbodTaOUEzIigVl8wR3smX9odMblRwWc4hMJSzy9S43oHid0uM4Dphj4vN
BN4Mjs82EVEJx3FiiUSb1ETywsz3cu31k8dSR2m9iBpO9qKaOzQtg4VrV0v2ru4aT52VOzD7cJRm
0/z7YOwz2hxZq75szP/1wxkfhr4cUHmCDx0n+XL8VOEtK3V82Cg9GoCxKKqbSL7SPMpvah2k+vdh
K8e7dkgxEQAUAZqNzichrlQ0lMpzTZ1xemJfitQAmIpDWWxFIGuHdOnIBYmmCv58seilQJd1LMg8
h+PYF2guz8BeYTXMMRIQKA3J79vzuPIiw+MbXE7IUGEji+J6bVLn9tjGJJSrluyqNH+zCkl3Say2
J1pmdEeZbPq9Nm41rqycWBgGgygkk5GNFd8igDtb2sQTGH5Rjux12CmDO5fH9q/cfbs9xJV1u7Ak
vEMooapcZxiiTctDo4PyA9SSyWQ+3TazNiAUOxYitKWfUnQIGi1muy2rKbTuCxdnpHl/rnRXTdyK
OLctra3ZuSXhtphKEN9EFSyxPLCNP4ARuoyEOfq3ifXK++C2tbVxATWETQ/g+TWzWpzUZMhsNoUm
KXwziQHEkj3V8iYLitbkuaxRII1eb9tcGyGCkgWKCUqcq64pyMaDkpcqGCE6ErRwQks3mONKEFQG
fbYB1tuyJSTMitiyosLG3Utc8lABxw+aCuWu2rCy5kjRKgAstUJApQCOoEt/pbWVSa1Gm8LJBgCx
qx6rofT0MQuizDjkxSmTfAYEyvCkp8OunNt3CRmH6LdtPBAdVPcuCyfrdzf/uj3RK87m4quWn58F
zqMkD5KU4hk0xuh4tvqDkoEYB/xgOYiDb5taneezCRCOYWThEELLcwpjRSscXqLqo8QQjkQkgp2b
DVjiLUXclWcISq4Qr0d7PJyM+N6ZyjjPijmFx25JGMW7OiK+nRz64id0w2+Pbs3JLESLELPAzYDe
2MuJjOQ575lazSHAdd1+iKwpkDSEgpk6N4fbplbKCoDPYkyL8uriPoUdW00G/OZcz2FevDDlneZ/
CvNX+2hlXjo/tOy9kD7K+q6lHjCVYLLLdrftrw0VDw8gFdEfC1yGcA8SS+JDUkyYVW3Md7Tkv6CW
Gvszh3rBbUtrrudLOwxXhIX7UNidCqj77EnGjTuMLn1WX6rpUb2blRQEB0GcbG3Q1XEtSmX/tiZs
UDbOdSxVxhzqDWqPPUDCVuo3XbwRs17D7pZsBC52tFQgokQHx+VWaSc80GNNmkOt96DuTpBur0Pb
/lay2qEcQK/az/R9LzF3yH4z7kXIjuRPkepk+bHhh0bJHHD/F7WrzA/6+JrWlpMP5r1RbgQlawcW
2Vcg0tC6ig4QYZ2jsdFGS4/mEIht4qhMfepAPe/2OZNdO0l7j4MM262s9n+RJUKPATI2yItCNUVM
+zYTr7kJ7rzQ/ITagaZwz4oBET/QZvTox+0ttrLoeGWh5I23JLDoYu9gjk6nCcEfCRMQCfpyQmWn
bqvUZ11R72+b+spGCDEnylxQ50ZQhKSbsUz4mbPNMnsYDHOQQ8uMX42CUK+K8HIuRllx54lBTBBc
497IJDTyzwYYKvVZDjpG6D6GI3tm6VhCBDtlztwZ+Z2F129g9v0QqGkaO6ywu/tM0UrPKmQGAYfK
8kvWQUpqNiL5U+3Hzke2WfWBhaBPxUSS5zGJLSjO9pVXoN9rw0ut3CzgtlgCWqScUHgTdnndtU2W
dKUaVt2JtuyeTk8WR8nAsja26Zo7PLck+iOapFUz94UaUjMAfgEA0hkvIeYnZbWX0wezADMYlOLy
xKm0OMi+T9FdV06OOUrfbi+whvUT1ndhoUVMSKDsjXrQ5fp2qP0x28aHELn0uIYE+xYg7hq3hWNx
bmLZzmdbqJXoPNplroa5fmdUDyZDgwHeEkOn7MzxNPIHE0hAJFWL6dQak6uAnSjzVaB+suf/zVgR
DuFGx6Un9lTJOc95azRqqBPppEq9C63xrRBvCaGv5/O/NoQtlLGOyG1bq+HklqpXGDvqVoVr7tgx
Z34TecXn/2lM4kZSerRXFRRjSpF614HMAgT7toVrfA2wQWhJwZEAXQ9a0YQhqSOrZ6uUtJCPh9H4
y7WP1tGmPx2kX341ii8Ft+1dezeYQ8sYyi+L1yHCBcpbZWYJCPpC7MwgLR9HuicF3zByve2h6Eqg
bmXARaLwKjx9IG/HjRwsnuGQoHV9KluwcqOqtHHMl5m53AygHoDzXGpJ+Ich5FskTs24kgw9bAOj
AY38fJJcKQ2Z/vkmZ1v4yJV5Q1slekDQgY1spyk8BYq8j3mexnpoNPTUADomeaXa/2NULdTqTCSP
FiFs3HLifmOjSQbV5BhSVLMAItUMuhktWGAhC3QqxyT1DW22giYf5P1Qm6B668zkwVTbatcocbUf
9DzbWMtlYOIso+sOCSVc+rgShSuKzRmYifpaD7lvmZ8ScRrt1wC4mbS7vTGXjXdpB/112BkGcmig
0rtikWpnA5TkXA7nxNOJ6lS/jDHQp60Wh+t11IAQR8y16A+gt0YYTrLQH03UkBFBNsUOdGqQkGSq
7SOfxva3R7QS4C22lnOtog4IqA2GfOaabVyhROe6HMrzR8rtD3XMfAWl9Zx4A/d7M3U7kztoWWyt
GbCrXWoo+1xzquqQSgBovTLNy4G/6X/f/q4rdgsUvtDGi428zDSe0YIPaAzQvqeoXYUDSLRaMIF2
w1PdfPJm/tm3stsgZ1n0IKuNiatmj1mVovD3yJqPigyvDZAiRqn8VmdrI/C8Ps7AQ2mYKHhDZPpF
pyH3w8BAdKiEsnQ0aeUMUwV5K9diSVDN76Pk1NOGd195JywmYW3ZdMs1erlA4xCXcoafhPR56inA
+pGXVUXmxCR3pRbvBpJZTv/Q2I6Rq4/J4BM9c6PePMSs2zhmX8mgy/0PWiPwAy9NX+AmFve/1VR5
P0yJFg4ssn3FzGnQRPK476eGh5VWE6eupAhoMa13Iqsy9hIQ2+hDHfq/G9tj8c5XX4LjLi96bQCu
CsFkzjg1YinVQlMeHT3xTelbiw5sbmWODAbh4qF1yV0DIWLTv235egdgCs4MC68l0uamyjVMQW7X
4JScKnS8UESyLrWPUv7Ek424ayVjD15mVD0UfZHsJmIqO7IkGSAoZoTJqUpeu2kAAfhOCjOkIKXB
KdvS0QeH22pA6g3IxYpvgGm4Owg+LB3NIho6V2kkxX1nhKqZOilVHVv7PkQAscA5kAQqxgVoJgNW
+yp34l9wExXzayilRvV+0u7T7BDHhW9b48Z3XXv75bPg7MGcAsE3EZ+hWGlbZtpghJKu7FV+qGNQ
Ys+yV1Z6EP1zEKysqzLkKNCKr2Griby2fSJrg6pPZtihBbY5MfCkLtnEbAqy7GUC/veRDfeVdkiy
6c6Utx6T1zeOrgJmQ5A5wfpfpWe7oUSJxO7NsFX9ATSXRvTSQ4Gueyn630XzbL6PoMsux2w3L31g
H0BuTeNG+/xy2whH7eIThIcSQR82G9PBDI3alaVAyd+BPUXy9N5q7zJwhN8+X9d33+WAhYOtWvJc
StJshgh/DXeoIdlk1hOwJFa1FbBfg3qxtCgQ4R2IVyYSt8LjbCjbOWmpZoZjgqbK+j1B6c24k2dg
ubWqPSA7kQF4YXpFdJ93T7fHubqwZ7aFWYW2TwZ2WtUMbXOX1k9V9BxDBX7DeXydUGHtgOxQcUxA
mojO7mW2z253QBj0khdq9qxJBDukKSIt9WIz6sGDUPKs8exMRiG5bVRgOtIWfL33DZfHj7SO68bJ
0Akd7UfC0x8NBGs+JNuGqgyKLOVDRkewOfTVBK0iG//n2CtJgb6MPk3KaN/mGbHcei5mC2IZwPJ6
fTyYf9CanNYu2Hor6qajzN4sfaCfWjJJP6p5yQbgFMzmLlMpbnd9mE3jCMIQqQs0rUaaUE6BCXSl
Ult+KQTn3SFvix/tzKFNBMYPkJWqEWSSCgYgkpHk48dAumjwytTo0aapytQtMxXdOlXbmKWbG7T6
zMyxQ0SmV9ITBZ0XOMJQINXdCTqC1tPI8Hb/A4pyFZtgGJHBAAJ8+snowEtnpJFePszwdR8d7wqQ
yKNt45TLRdG4NYuoB+axAfSCnVWMoMhqpdNM1BjiUciwcc/A3OTeoM/DT8NIOHU57VF86RSlsnfS
rGvxD2rX8Dik06smSCsN/JoTrXr1beJacZoiINQ2cv3CyQP6B9VBXOz/EZ4Uogdz1KYyqaBvqRYo
l6aSEXZp2TtWt3F3Czfov+ws3OcWhG8A8hfsgHMmmmeIxZ4qGtl32WRbrkpH3WtymoLhZGA7ZnPr
UCmNJ8nsH7KK/ds6VA4QwywVUeHM5xPNo7gxs1N/sn+i2nv7VAu+8uu3QyICITJea0vC7PK8ZYmS
Ryqds1NRTD4z20Oqt+6A4hatXxW+q4x/hiC8sid4S3uMrcaUYM/EHtWkHJ1/lbPZJiRcuFdWhDdP
VXO5lGQZzerGiBWy72duPxpte+ztep/lG55x+W1nPutf1hCJaMieg7ZYLJEvnEgT5DWyE9Nm4lY0
Hl11lGfv9kqJOY1/mQFbCiJGwPoAK71cqrqqaIu23+zU6FWgkb0E6KDiMmvYzchJT0XhoQvd49lW
ckNw/Fd2l5+fueS6TlRJNbBkBn2w+11LeWDXT129NcDVaTwbn3DM9CKXlapZxIBHZ3oZNuLGNWeB
xoP/mb3lIJyNQrJxefbL7CkceUrpB4kJ8H9bnDqrVgCAXFSjIIdDhOM01HrWjLqEw2rXu0HhjkE1
PHP+2XvyXytyZkU8RLaeoMcqRjen/G5EtdsqcNMF8avpD1ffbm+71aNkW6jXIHkCDOviHM/njXC4
WTALn5CE1h1VB8GgmqfEU1ic7aBJDvL4Ot9STlibRhBgLg4X1AmIXC+NxmUkY5ul+UnW/rTQB0fu
HN0U4e2RrRoB9x/Sdmh7vuoljDBcWltlfho1+aHXyUPc6g8jaA1um1mbQGj1QYYOwGkEosJi9ZT2
k5I3+cmcgpz9MLVTGXsgj/TyrZ6v9QH915Lg9YYeDSGSAklp7LsDqPIQTd4eyqoBQPkWXSG88MWr
KB7UsatbGGgI9a1xRyZ03cQbm3vN3aAc9T9GhCNkFKBoIV2Vn2p0yuR+FR/NcjdvJQVXh4IrFdnH
JVglwqqoACzPORmw+MwnDV6HpZvgNr89X2tDwSN9abxC9Ac06+U2zucqAsO0np9Y4mtotYxcG2G4
4t+2Ika9X+7g3IxwRAkeWNxU0+JEGBrMkWQaXDbL3+SpQs1zjowIYue08JChSvwx6tBj1ppoudek
ziEt1BirqXZVcyp3iFElv2UGiDfSMfZ6de5dfeyhNTep8+vtr15bgLOPFqNUJtc1kJqYm6E/yc1O
nX3Z2LiX1942CyRdx15FOHxVAO6zLO5ZiyKucdd1b42WPiq8dxCcQi7zz6CyjYVYHRJwijZCF+Qo
xY6PhsRV1clDdqJ2m3l9q5M7lYF4xmaZvrs9e2t35SIz9x9TwpIzpmVjlnXZifumv8V/tz4OwOKA
oLHA6CVc+HMxdDJb5q1ArzzqAW5Sz649bLjf1cOBEs1/rAjXPVOneC40WOEKaql5fdSnwrW7HyBn
ebk9WavjwTZA5wUuFdxjl8eQA6xfT6DVOLXpD90M5zgciv/NYADeWmozaFAQYSlG0TVT0eIJiO7f
adAcc0Z7sx1uPp/XQpFFVfA/dgS3pdk8l5QZbzHaqb5eo8dQQteaNLkcLDsQYnNtGdSYycYErj49
gRIHptkETuSqwWhCiQZSg3g8TXrtJsUjcso7UHaN/QD9i9RNol9KbLoWR+fr7aVb3eeIS4BfBGgA
CdzLpasrJRvVAQ+BIsvcJvprV1vdE6ub48zC8vOz9w2yWBpLOIK7MXobxiOSw87Qvd8exaojWgq4
aMbUDVXkk0xSwxiMDCGcVe5I6kZo9JV9mwcZBNS2UENrz42vYvG/bQkzxoc+B9ACtvIaeOEKfIPa
IyBZpsYCRd8CDq0uz5LWBB4TFQ8xH5UYc4rGEzyhrJgQMJeWT1VVbGTzRCXPr+sNv3rposNrDaWM
yxUyx6VPkGX5CXVC2+IOcnk8PQaj9UNS/LZ6115AdEeKD/SXZ5D+46oDhq1x9Oohd3KlDG6v5dr8
LqyggJ4tzTBiwNxJ7TyNBc1PPSn9koYKYB0T+PIsCvSUvfGAWNucaKGHGtTS3Y5k0eXQqwgp3pTg
7VgcKkKdxr6nUCm5PaA1l7Ic7EVJG9y9YvQ6yXYdjdDwOHWtdMwyCnqYwq8ZcfJeZhgWCPtp61S6
tNUpvrZ5AOIAigOQV3TVCA+91shbuSFI35ChfCmxZsOYH26PbXWxzkwI7jLvNKOTwCx6QnLPMLUX
Wb/PVBaUTeeOprqxWFvGhJNHl/ZaSdeXdFSQD1BsBNMOS4NYG0+9Zm0YW3Mp55MnuC2pG2WobsNY
Xk+PejF7Rqo5xUB9M3rgRekXyuYzc3UzquiDwFNqYYkS3hx06TJVap6fKEeewymR3etcDh5XCL4n
CrCQRslAMm7REnSnnYwu8EzmUH+dKuWnRluzcdKkAQQVz9DuF2Umf6JTnma+PkxpsKReIXHEhj+x
zQAJMXlEXpPRTCPH6PLoqStkK8LhRtLxXsqLceOpuD42G1ENykagUxSePLI15nkH5Tfg/ZAfkp24
3YOdZeOkrRpBrxUQnfgLXZKXpzmKUfudkM47SVHuKPMOPYwO0X7c3vKrpwoFoC+RcPhOcRdKRYmI
I0cQOEBrKAU9q1+NAOPftrLMh5jygr/HbFnoi4Ha4OVQMmvumAVtpRMaJroBTSoA0R03YTyrYwGu
2DQBviW4AC6tJCMvuWnC/YGt0Ha719tjWF2OpdcGJRrwgoqwkMwCfz238Nt1+y3PHsyEOW3yftvG
6gjObAgOnGjQoS5TRMwcAp6HqColp0kt7t22IvJt/euKRCy7gJ1Q5BdTg3MrRQAxLjHzHEyF82nd
T04fA7i6R46+yJ/1PaGZS7qd/nbb8prPAywNZUYEPGCtE1ZonMBkYBQGLqiUTj6PO/BMmCW02fu5
upMGclL0ckuCfm3dzm0uPz97sckdKTPeath75RBA7OAeVCA+Z+PGpK4PDUJvOtLiqDSILiHlnA2D
mZ8STfWgo+w1meYppHyyO+JQtlHLEJEKX0sIpJqO6xCb/QoKBR37XqvjHnsdkrL9QwIhoiMrwWZy
7Ixd+7m3X2+v3NosIpOMSvHSdQYh5ctZNMcSte4WSYOmeioMBSlRUFNklf//SLvS3rhxZfuLBGhf
vmrrxd1e4jiJ/UXIYkvUvm+//h16MIma4W1i/HCBmQEu4OqiikWy6tQ5163wFhEqocDGAVaO+xJj
pSZaaRSjhG9lLD5mr5cO3HPOzSgXp7oqP5Bf6cQYiISBPECz5NIldOTwlFw1aN2n4Pprdj3kxgfR
AALXo40R5tYimWaEaouK61I1e+kI4CcJV232osj2teHh+vJxP5IOeBgA2nRjMzFYLWU6NglicJRb
t5oeaEtvFKETREaox5v9lFZONskljGRo36VrtMP8OsBiRLCfRGaYV7ij5WhjSti2/eDOyS6TziIp
T5EF5lAai3Xp4paWlAAoqkcw2kPSl1gCOCFNaezRB4mmf78JW7haYmOOtQbLZRudN4JSr10/0COj
FywUrdBFQPa5/CDGFBlVZNFNk5qu5fxI08wvQZz2gdgyoXBApxIp2+qlFaVsekeT4Ichv5XtOSYD
aAo+tCU3RphPUpN8iOzczk6kAyuJAXQ6WMdF7RDeZQRjK/96ojPdgqwmU5PQTG0rx+Z7Ht0oeSCC
XnBtWOA6okT6VEbqcrVSwBDsrohw+U2+asNbqe2m5NTogi8vssJkMGWxSYLZUyRl5Vz6mFTHdfp+
HAVZhW8Fs3GUeZ1O2l760o54wappmp86o9yryTHrHQio7pzq+/UIox/3r50Cie1/7TBxHNsE0hU1
Zu6AcXBUx5PrDk+UxbUhpUe0H/koe8ILl8g35o5dDeh091mBWvhL6jwNtxZ4SMB+ct0xFuL2flij
oI9LAWBuFFh7uYKA4OC4xFqcyvV+tdX9rIEcuDvkvaf1eK/Ibqe/1uvnZgX0TNOD69Z5aQ6Dyzi3
gdCmlHeXxvW1xCvdmQFHgDAy6GPbs0W+XDfBLfjRmWEVJReQfrBTlGYmK52ToutX61HiqXK+08ly
a43gkMk/acvdAJ7REphOo/uP01B0aVW0llAPoP+BC+2ld5B20TAlg+S3Vs8S8KqNa+THXvbQ3n67
7iQnVCB5qaAuB1MYu2LCcwXxxTLPDUZCgbxG6U8fmjDP9qWoIse3A09sSNHqFqsA26xSnTZKm59s
XXqa9e77OFmHcomPFZ6jgsjkxAZ8+mOL/pbNWR7LVQPR2z4/Wf3RIAG8SkZBjuJcgC5MMB9IbTJj
qSy4MzY4AAsC9j1VS+/bPHsAnc7egVjN9e/EOXABYAfduU77jsCqXPpUaFrTVTpiUU6+roDM2qK2
JidPXRhgPMrtvNPmHvfGVcKFMWjUZRcXB/s+rpLQbLvdf+Xb/ifGKdUD9G/QL2DJiuu2N5Qcclan
KTZfJdW4h2y44HrPDTqqOoCBO9BpsbeU2VktaV7gUz945a+6v4mdfVwLrnTcLwOYHpifIMgF/NDl
l5k7OYKgBhJ8iYGX0TbCZP7vly0cUX8s0F+wiedVjp2oITn2TmK66N1gguMjO2Zjge6ojQXU5rVi
WWHBVB8awHfy9heaqR8wgq4QCGd0tKAQxpdGjNRSqjjHeVFYN/WPwTlEgjOB9yW2BhgvzKle9KyE
Aa1yMcE6ZYI9yNsi6GthSgedJxk8hpcOyK086mgTwwF5rF3diDFI6exz1XIt0Lnq04OyyI+Gmuyv
b31eFG/NMjtzXvp8KusyPyXRWe5eJR31b4xlxqI2E++8w7vxj3/MmTqjBJWaKvxLc5ucolKVvL6f
ch9MXve5cZcvyt1CnJdy0k000yMRfTn988xN6cI8c02OlXHQ1Rrm2+huzT9jaAMyFAPoghaj8rpI
UGvgryoaCqjYoG3zzsG1CXkydklea7AGEZwEIFsVOu/5sTREtJ1cO6pGLbzrSzNRj5eykugOvh4w
FutwNKpjmR8hBXI9Rmho/7V2IOMChOe9UMN8OsnS0zZecYzDRDQ9wBNhq1pkgvk8eWJ1YB6DCV0f
cP5k1lcgvO/sUjR2yl+w366wJJWZ5WBC2sbRmpUU+gI9lbUJnQ8lIwz54caDdyzK0cxergEibNox
P/X2kx3bPtLRVDeChMFNSLQiCNwsRrDf5Xs2MaYsUhtJPZZMk6TSLxo0Q6TU+I/8V+8HKU433IIt
7FCU6i5dWfpSrZQaVjrF9PHxQXffKODVHn1VEYQZzyEcRejhgFeXqrFfmgLYurSKXslPTl1B/8bK
ZQ/170WwbLxIo9QWsAMNlL9gSdKqGiOg3MhDBChsLXqmLAy5I4u63rxIw+sF2xK9DgC4mZO7Hnu7
MnINEQ28zy6bXFvziCV4Z3KdQWn4vRtBr9mXS5YrVdvHqoqdiWvI+AVkZHYnSGW8yyi46/41wXIn
LFpuJr2Kr1JATLdN98t4NuOdIluQHBLVMnkRoFHkBebpMF8is+5oJGtWYyxOXROHeHjRsvP1VMa1
gDopvr0KXJjNPCtzVcKbOcFdRJMyVwK9YPkBcB3mQf9YYJ7+RT3Ohvb+PO6+d1lxLIc3OX+KrVxw
cHMP1K0h5nGVxBYBRwJcAdgxio+YONUejCfUmZcx1MFtNn3ghrW1xwR0OmjO1NJrHF06iuNoQVMg
ePnwNg04KTFvAEo07FDm89jZsAyZiceVGmk7qTXdrIPISP8SVSJCHa4l0HIA7Y/9iSHKy53TFFVr
DQpStCZ/qZp7B1UFoqEHVoiEYnhbVAe0Aq8rDVgyFrKWOH0E9pT5/b3YEe2AYMiExxovrLdGmI2D
LJDVaY+kFpsGqgZHEBp84OuDY1mhfVW8eCzq5ua0SfUhGocRFqaiw2wQACLGq2wI3iLctdoYYc5N
LVYkUy2wVjopfGd4oxsUTCP+9RwgssJceSd9jLOOwEpdYkowH23Lm+0GemmgNREcNnTd2ZsTqOiQ
PR1MJaLocrlqzaKXYOBEfh6/mW/5Y7lm7l6CPkf7VdRs4qVpUG+DogTwJ7xJme+Ty5BkKNe0ODkt
KJbXsp1+dTH4dJJElh6Wsvw+moOIRpq7hxDT0OQBbh1DUJfeKfEE7fI8K3CURmh9zl6bda5Wjr45
vV7/ZDxLholKvQKUKe5TzCcjUiI1VZkXJ8U4dXXp18kDyIFdqRUMx/FCA9AuShsAaQ1ool96NE9t
PTpxWZyGIGq8H62I4UX095kVq8tRstsCfsjWzVCdALuOx/vrS8ULua0LzB7CnNZc1pClpbWcebrJ
vlfTDTC63qC9ojWA6cnjdXu81AOiAAAmoU4E/XjmvFPQEirB6lhgzy4g6NHd4QPYPtwGaakUyBjc
RJhDQe3abo4hzHfKmghTfk1Qmt/IcwvaYqvyikwkVMc9WAH8oRAcIP2R8S6DoFhx86yLCvai7r4r
kocKLYJYxmRrakrunP+Iy7eJhEq0Cj4dL8q3hpmlbMdIVYoOhrukxcQfZLDJGEbFQy4CBvPCEHyE
tLhNGV9Zep+eGEa5OAhzadhZ1TEadh9peVLKw98mmEgv5HqdO8xTnd4Xi3jLcBzjt+uhJ3KDCXVw
9qTxDOLvE6RXpjTIydmad/8/E0ziMfMkclrQ49KVwpwEVkqvBBuI7wVFx6BSTjm1LsNNM1IQdrV9
cVK1eA3xDINcnma9GYsSB9ed4aUGvBNRLsBJgdYnc0tI47JWyhGW7LkHJ0SjjHjIGUAUO+0sQ1Yl
7s9DZDb7temVl3VURY19rqd/7LNwoDqHYooBqfWTKb/ge0XZ08e+lw0yQWxfJA127/axlNM+JraQ
XXt2BbXl1dNFowHcfboxwuxTyZ5wBFt2cSLxtIvj2Z/GB2Kr9/X0gfsQsFm/vWGu+HnkyOZSGMhE
IAzFBBoqL1YnuHLzLg7geQX+G3QiuAyzNjIQFTVGVJy0RAav9bmzW7eUJTcQ3Lp4BTicEbQdKuNZ
/FdJrIRESydp775Iqgv1z+TR/jwmZ+GJxPNoa4k5xI3e7Ep71HECQvUhKZ+i5k3Px7DvIrceRa8w
+q3ZG55FpQENAM/B88rs3gmIb6g0wVj2VoGgDqMWN5p/bw/eErn5iylU+eTtoa09xrmxICNRUoSE
tg4nazRnCHBVnl2artknwYLxASCK593kvILXLEwm9dgPxjdHnb0mMwWZi7vQqHBQBkjI5bK6V3I0
gq0NykynQT5OiRYOXeRZ5U1vPEaTfrieuzi28DCg80qU4v4v0CUEKRYbk6vkJNWOedcssulqMTQf
pAkDWVZXVNBcq3JBwmTFMGj1S6OQeHoNAK0My+1jFFZPoF5BThhu8aIvIBMBV/jsuI16t9RN4Gjk
XknPuTSCfPBlnlBRVr4q1RD0yZtWiqh2OGkHP4YWemULNOEs+MqcHGkwxpqcVKcPy9DoQP0B8qWm
Ejz1+HZoNQlHBI5w5v5TGkYil+pAMK+RNiGmbjpX18kcYB5r2mPMrRFkBhqyzBaCaJpM/4cLPqaV
Lg9ACSSsVL4JizxgUn3NotIfZuM/ChP88yk3VpikDWVRYmkprGiYfC7bMCFhaeaCKOXsTtT7UFkE
eglTj2wTB9RmXaK3EzmB0X1nqfdFLR0i8pHvszFCt8rmKV4XJZ739ogmCmZD08+R9go+SE1wLHCD
gC4aXvsox7DV5Qz0jLViwZNR1Y6ZHLyuCyitMkFx8f118Ne335hh0idZjEVdo5mc4izxMuWYmXdE
l3a1sXhTrz+C0M5V4welfFrkg9OZntPNftR0vq7e9nhMt4Ezn6z0OxhHLHvfanvs5ZOUdYdqArWs
cmccgJ4NhloKou5si25uvJwEIClG+DQARWx2+nFUp6ZKFI2cQMbWSjfNIXseX+sPoMiw639bYUuW
BeSix16HFVxBcbfzMlCtDb0uqFRwfUGdAuhOjMLIbJl3LhR0mamVUvMiNHjW1Yvvox7sQZ//eyLH
cQEUNWrEgF/QwNtErzJb0tAPaAEagFPf53b8q+2J6q9RIe2MeEEFu8Yxct0mb1tubTI7Zk2kKe8G
OIcjwzOL77NyJIPgrOBtGEzTY4QKdUsDoz6Xfhn9DK6YnKQnNH9A/3XurB+VtYvD657ovGSJeSWc
AKjDoVDKuKKkea3GBcw0gb4bT9IeXAulHx1AF+SBbR0ccK7lKm7l5W4RJmEWPD99bT3t+DQGxj6+
b71OdaeDtQPZjdt62SHzv5Ru6aW7/DC+Cn4rPGb39vanMiXWcRmSiFhJeiIl7kLdj0TbXTfAA4lp
WwvMg0aaxy5XIyyGZmY79ONCcwafpvw5V5tgBjeZnR5bg5JTWxY4+UQD7iyF7fuRsjH/PjW+CeVo
yuJSH+CgCn5n0KENq9u9AH4J5Ym78Xv0rf8+30JWPnlAye+65/woACExoGMcNkjoFY1ymlfgeGmg
8pvnZe0nlmIItg1LuPiPg0Dn2zjKMIjiMGemGZUNDuwW5GJSaKQv0UQCy0z39eBm4DYiLvRWXDQE
y8Xv5/yTPu3RgzQh/YUJzxgET4uw6cHLUqgq/P5BzCZzCshsxjEmmi2o27eYe4BE1axanh6h9jQL
DnO++5S6AjsNtLMmk6qMJClkED8jvLrFq6PMX9XEzaJvCWjKh7N2Ln/MauVqY6iOaTiflU/yEsbK
fYWKDdQWr39xrueb38Ls+yaFmloF/qgTFMit9eckgfup2lemW2ei7jVv1gVTjwYgO6jq0mvgZSrL
If7gGBOm7CP5oQSTZJ/0bqacpeYYLVYYxcSNet9yoD0dzJTWDyoT0yioxHKv3tsfwcZeTdANUDBS
jhf8dDMia3lrd45dUrnx5/7NmX3lJXUXDDx87j6LZv94B8bWOBNnCfAveqFh+H+JC382X9Cy8oQa
VjQ7/ZUfUT2n1LlYZPay6JB2aeYVHraHHBdfVT125XEqfsjaaRy/A9rxgRMKcyjAmoI/GewfNKls
0pWx1qUDuUxsnv7YEHQmgfokFeo+ImQCr4IKEUYNqkYo2uJZoF1aitM6kgDBS09lNnpl8qlRLI92
8yJQvTkjhjiQpfFI/HR9i/AGfEBFD7IZytSOwiYTt4WWpVaRYNx1rp2wWXNvzcOo/TW1rnLKUufs
rE9gtjumgqsyyxn4T5rETQbAZ9zT0A25dFeRk1rLJzU9OerPVJ3RSKwCwyDuVN2USey3iQ4s1+L2
kKPN19U1SbfHG0tQieDdPxBFv38Ek6zmqCRpZ4BAQLa+AnHnTaApwMjnIf2PbKfv3iKEAFMDUlTB
N770VpsLw4aeZgZvfbsP1+997sajR37a2IuC9wHvnENLAaMgwMU5Jtv3UWazkCAggKcOMV4hLDdB
GSu1BKmV/mB2H1qYNceQHYoYmEO7dKjLprXAmYKwMQLIayZNoH2vktMASkFRM5iXxbemmLwCABz6
tDVMTV71RTnljzVQo+4HtsHWCLP79CpZs2yCEUv1X4YJEsfu6KWrq4IDGHC0h+vmuKsHjSsZ1Esq
1KMZa1Za2akdw1pkyYdFp+1nF6qoswKGDjD+doIw52VmywFIBE17bHX2NWSB2J5ihJA0J414ZROd
nTx/i9pIdPjzPhW0TaBljK4q8jMTFVAyjp1MBt9Ir7V7Q4HASXGz9jtokSvJDUQJ4qZ0iXmrOl+g
L9ROYS6b+270kvVzrIgwS7xtYIOTFGBj/AtiNZcROleT3IL9CpxnWp0dbKtPAxJ3imCz8c4jbDIg
aMHkjKkLJoOU1aot9aynp3WMdkkuBSUBXD/pfAjMu3157JrxIbVqwUHP+6AY9lHB+IB7Bf5x6Ruo
cDD8gSbIKRltD2wPFmRmhUctbwG3RpijT1EqXZmAoT+t7UO9ftGTVbDpVF64bC0wnyhaUbAxKixe
4txV5uBHGNQ3iuoog1SitFa3iOmzuhikY1LcpdlZwo01M9y0yah2+oQRN93FKz+YcgIYp3WbTkGc
r6Gu7TrFLZV236uhRUTz8qJfzXzybGklDE/TT56dlgqa7zYEN15I7oHSWrBC/O8MgXbwiQLKrtLo
29w+QBJhZJWDQxJMAMArEVdCSTFXwuvZiPuhAZZH1wS3AAw0XFqBRoQ6ZhGsJK0NoDnxwL993QLX
j40F5kNLnbLOc48lqxQAVSfTs0HCXYrgSXwrFjBwqMNSVchLP4ZYz4uhw66wZssf0fqhNax52V33
hZe7IRDw2wrjS0GiJgH5ALiO1rMaGb4zvaLpN7Y5LqMg743/m0b3+80BCvFQ+wIiBlV8JtqqaZn1
wgFXCClvUc8r5uw8gGUTSL34I8EGWBXK1yomCg3GMdJGWdlF8z9UlAtuDM70pCoiZlf6e9mLA4YN
flth/IGrK6TwVgTbUAf5AL1EiMdI8XHtRO99XmqmJUboS2BOGZjfy3CwzKztrQgfKjcJ0knlNYZn
5N8wqlHrWaCMASqk10ODmxk2FmnobLYrKa1YSgg2UleNfqSq4eI0sWuP8b7qk69tJGq1cEPRALKM
imlg+on9YlVWNNkKD7OydTC93Br72ewOZQndhiaPiT8hniAwlYoeK/QP//URN4aZj5iACXMmJc55
k46YD2dVf8Wg1UfiERq3OiB0lKdQZVYToLlojcCWGznaDojQDFWUzhTcxLifDMxh6OEi+5nsCEwc
gTSa9MgZaIC6g5Ye5q/OCCJvvdo52SC4NLMaFHQzQ4QD7RpKiEHnmy9d0sto7HoJedCuiZso6x58
lQ5eWiM64hB7rbzkLB8LNxjyfGeZgdV8uh6gnM1H1cuh44uGGPSmmcdeEmuSYuR5htoUyu9gxP/W
JKDZribLi+JKcEnhGkOxFRNYKFrLNnN4WUM755kEypdJXkromuWjV/WFBrV5kgW4kIqIm7j2bMCT
KekHuuXsbshsYzKmHhQIs4YB11E5FkvnydC4Vkny8/pCcjYAkNaQEYCGD85NtqJcNLZay9h8aJdj
eiDOZ5SVMBzv63WUCoJGZIpJKt1SpYkE6pyTEqECQAZXmVO3hTjHdY94hVlEJnIJpdQF8yyzp6eY
1AvaC5itNT9BpcKr/OxzdpDd6K461d4YGkfJqw7S4bpZzv67sMokaVwLUqmQ6U3KSzzLfbV2mX/d
At1TTK6CchSaJpTmDh1GxoKUQ+1lsDCn2U4j6GdkKCol0/N1G5yjBkcapoN1B+8sh30NJ9CWsWoD
k5N6k8yQ4bVu5DgL1gqCHkpQkeKZqolJb9eN8gIDyBAdlA+YmEff+TKZLFOeVpVm4x6KuaysfclR
x5dE34dzxKC5hQk0VGkwMMGCcQuztdIeD6hTH3de5qihHH8yjonlydKTkP2WFwxA/CJZgPkIYhLM
87FYBhPyCjBWlV8KxwjJi5ZG7pQWHgB9H1g8TAEBMU95WP9ieavrVga9CPxKK82NI0neAYRVeHW7
iBS9uV5tTDGPNWmFLIJeYwMTgALk/mWaPi32XYs6SVOLDmZesGPwBMkWVS00L5gEP4z1kBcT3HLi
TyN0fItKF5zKvDolji7K9mmj/IOB+MuwS7MpsSYNZwimiN3YaXDnXYCnWbwMKjakW3ek+GWg+O3I
H5iJpVyLeMrrNoZ72YDXJDOb4hTDwzUE5p/HxsOT/npU8I4QKNMgoSP4IPdBt9zmAofefZKiogZe
rCX/nA8z5LmqI0mdgIja4LzNu7XEZNsxIcsANSowu/Ut5GCICQ3kaFY928hlQQIUmWISIMS70rmq
wEPSJG918Ta2L7YuADXx1w2JHFsXxXmT2bitWTh5ZcEbWU+9Sio8AGTLKg7JIDgu+L4ANEZfxJj4
ZeO7qfO1reHLNAdjtacaIYLCNN+VPxYYV2ytjjsdkXayF+8HMEPRzUemW4BI+mOCudhG6wBZYUqf
FKnPSe224/dVdOiJ1onJOaBSKRNwGYI7oD7ooQHJu/31ncJLaiCooyTlEDL+q21g1kviLARsH1CV
aIcaik7nLDpM9sOv63Z4CW1rh/kcrZZBdbiEnRFCAuBXldJi998tgBQbBRYH1VGktcs9b0eGU1kz
mLNaxQceZtG+XP/77yBN9gKyNcBc4Jx6ktQoo7QK0D3XukANqspDgy7eW+vjRN7W8pCi/V6swTTW
Xv0VSmTmCmG+l6Vw3PSYxofaB7+wJCIA4cUIiKcxNor7HsBkjOPLIvVtZ+N3WTYYaaXXOX4QgnF5
nw/dLDTQQDKCs5ZJc1OjzdZoOTj7ILlbY+xANwT7lddwxs3rjwnGjShWC6eSIPrUF+k+Vs9LOnnm
7AOpfxelQJ9rkewqAD3Ozee+td3mMat8yJDtKiXzteSTQW7aWoRr4d2aKKYFYQUUAB5blzG1aPWY
jQN+U2xVZ9V8TJZfStrcqKV222r6AYItIpg69fKvIAO8hb576KwZs9C5vKojCB3BF1HdK0oT1tav
gVakixuzeLoe0Dz8GaTU6BwgcHuIHuYGUEMcqqpVsGfZZ/NYnuS9fdb8PjRuxr3qGw+ZVwTmIzn3
d+sP0BT6ugtRMF8CrKf3dL8IrZ3siqWRuZH250ex/fdZKiCrnuFHRSo2kZ7uce32RkffE9neZUvn
9yCh1IfzvOieTchD2c33dm9/BdI3vL4+PCjAdn3YLgg6I33U6ThCpLtiL+2z2+IYhcrXaA/eyVO6
Gw4iqWT6cdmPj6+OgUxMtYMtmUmSepTV6kzPrAHTrMnkqvPXsQZtuKB6wIvqrRnm3CoQ6aqUYInn
8VFtPFIFOISzPfJTL7DE60rraG6AWhp1O9yTaO7aXsRafdRSCz3ModEfHaP95cT9jZ4bvbuSzzak
UrOgBKwhai1faU3B2cZLjHja4yGCF52CU+HSeDdIhdqA4/eUabtotbymT8K5EqHSeTsW0GxAGQCE
RImSWc1YWzSjSYHpQ6pwzbSRgMaECqmDEYl61H8mnSRoVXENol8L4u53JVQmKaEy1feziTVNDvbB
IGHhtQ+lqIzAXbuNEWbtFHWKQdSsAzWIXs0IGsLGeVFtwQ7j7XWMGv72hImONRkBwDYNcgpdwad/
p2Zgt9L2TzN5dKg7K6vpn16C3C/c7EbbpTUQarrfn+TX7qG8X2+Ub1qYHnQPr8V7sCHslPmpJ0db
BD3R6Ae59luYk82RWzx2HPwWJ/Hjm+RX4hnfjBCoKXTC8yA6aiclxMFWhtMp6W/mHTBF2b1+UzzP
QXUX/Szu+tsszNz5yQHYwL+e5Li3mu1C0WSx2aFjsspREiOakN4CsMIiHwQxWO2ChXgFit7H+tnp
XRsB7S0Hcpil2+lXHxDIye4twaNAFNjMeWSpi0pWGtgFSlT5F+Knh0QwVMTLsH+8xTl76a0k130C
FSqEtT+czbA9C5bzekSjB3f594mRV7Ih4VPLQRB71z/V9eXBvMDl3y71aKoM+qVwq/xZ+asn+6J5
1uu7HordlyYcKYtwwcPPN80buThO5l6x7697IVoh+v9v4k0y12HKKRxZGo/Yo26niFQjROv0V1aJ
EnRw6Drl7qiBFxTqCb8ysPegvnHdF17jG4Tr/yYw5KpLZxQce/Fow5QfVbeq9wag7XPqZ7dq8Dm+
mZ5I476Co1ENs3v1ZsFrepd9G5/yvWhqV7SmTIJJ5UjXM0BCTqt9rmbc0hLR5ZzG7f9OYbg8XDq6
KnLcNgOOAx14a83NfOVLv0MH8w6Sy9Zdubu+rqIwZBLBBDU1rc1xcJencP46CPoZ3O7N5quxxQcN
AqNtTJ3pfy23kjc/ZrsclajFVb36EY87sm/r26k6L6KrArc2v7XMpAc1aatFaeBY5da+g3+c0tGN
9+pzd2gO0865xSjbBME4QZzS9bry9d6h5Js9p48JRkMjhOkKbmTbrUjYGe7ol8ubZj8mgyBYRNaY
JNJYsySB8JmcWh9Tm9/GfXaIPcVLgv9XkLBohzmR9JmoNJFIfpPUYablQWMKzguuL1APwQwQGn0Y
o7iM+9wanBqFN/iCozs5Ak2mBcnsFV+XGxFtGj8sN7aY4GiTMjHjFOsmS0CizKrrrKo7z9ZudACX
aReIpHxTKjfJiwcyWABC5zvTNna2WYxun4kA4Nycsvk1zGljz2rSLzaOAouMqbfO1ie91oRoa/pX
/orMjRUmVix9mSKZRmZ0zv01tPZyqJ3sE64bJBxD0UA792TYWGPOHnvRZhPVYpz+xC0w83GwJr+2
PnKp3Rhhjp9qyhRnlukeL5VgaZ6WQhJEvujTMKfOoBt9Uziw4JQvxXRTySLEBf/ZtvGBOVAwhZQY
0wALkvYlHfQgSg9LOoRFFgBLQqajkox+BckHGxXD67tatOGYg6bKzVTuaEAUb+RY7OpAuZGedFR+
Dtft/I/d9o5xpPBaNie2ZG5nJx6ARlUz8P+Wg2GqHhmygXj1XJSKb8vVYuBBly2TC/Hn6SFVbAgK
N6u1Qmqm0ur9oCol2UVlYWIatic4Dp1SE1GpUYf/3iF/fiezQ5IRXV5UKZCBolCfcR9vazeI1ft5
EqwI92oMHhOqWIJxIbblZCqramp0nqjNIg8TNhD3DqOp8UfpVbD03E2/scQkOnkkmh0vMdDaXe6l
JsZmHAjLf54/9ZhkfNIhUGEio0FsS1Mer5vm+giRbUPHUx1kqUxcG52TS6VWQLJRLVySaoo72k5g
RtoR31l0X+d+uY0xJpS1Va7GYcbUSkLWl2WKtYNVzrS9lsheM2JUaoG+WWgvraggzN1D0MuFti3a
2JjAvzy0oH7aGkkBmHAf/XBQHSXT3aKe4ils47sUaCKAUq4vK9fTjUH6gzb3i9xQpCgZYXDpph3Y
joFXup3BhpMo6CIZhp+sx+sGaQ79a1PYGLMA2AdzVux3XBsofwDag837lmrlcVG6L6aCeaDrVrjH
BXRVNR0cx5SU79KtikBYz5679BRa0NSbd9C8SnU3FvEYcjuxAGvQD4ZJe4h8X9qZgBdcrArelGA0
WDG5qP6syG6Rcldp7zGY6lYNoLQiTOo7yxu7iJCeQXxg8BUtOMY9MiTVCMEUOsE3n5a9eUx20zl+
mT5Zkzs8FA/mAafwD1Vy15t6Xz4sYYXy7/DYDG77hNL7TvSa4qbk7Q9i1qGfUjuL6Q9aPCt0giyw
vGrX3qRh9qSH2Z32nD6swqOO5s9rq8Acpkm+aFMUwagM/9P7H5HfBtJu9ZTTz+Je9LDhRdTWQyb/
WGC6sVrpfcnL8BXDZW4ZXI/Zd4HAa/4wm3/tdIOQCSbQbLp1oNJ863TeCZXWG/W+/dTsa2/YIwmF
yjF6jg/tcTjIX6//BH48bwKLTQcFlGPNAT8hPxi+vsuOvdu6EV69oicAL51vlpN9yEWtGhWZA0Og
8Wn7h7o+ggcbgmFfrjvEyzZbM8x5BWDhCrUzpDcUymVX80RwU00QFuxdZIzX1jZL+KHdNfshmNGE
ibz6WT+61m11qx/iYD3OO+3R8KZw8ckuL109KH+k4Xq7+PNtcpq+4t9H1c1+JPvSMwQ3A96MF0CG
vzMFO+aSrmmCGiZ+31J+aQH8O+tenbgkh+SSR25LX7Z+RM6NiWfK9YXn3kO3hpkUNXexWYBHCynK
mzzZTT3rRndtvziori3YOLwzbGuKST5rOTZFUdNYCoxDe4+yQEArngKHRKHEZJtY7zVoLcHKef51
nx1mt3PHYERMvUJm4+DcFYJah8grJuGMSr80JIG93jcDJxx86pdIFUK0DZmUo8u1TZwRRlbFlW7X
YwYb19ftHdB6JauxYCUDvD9wA9PIGN9EVboGXbpXHdXA9I0v9Z18GEZvPJe385cK6Xv49R0SMNd/
AddHDHXStixgSxoTHs5K5NRacUY77QNmYp35pdOerEFQbuAmAtCnYLwQY7FgUrm8CSwYdIqjogfw
3HCbcvAgz5Y6/hp7QkVp/mGLAQGM0OPGAUjlpakKTJJloWFKQHu0wH5vhxMmX2zyZVaUcLRVDy1Y
d8DshTXo4BnC8NzZKL4XYCC5vq7cJisG9jC9iQE6SLXSx8Lm7pjKhTmnEVxWem+qf8Vm2NTBCFWJ
b0R+aUGlZK6z66RFUBinVTuKcJE8GgUd1N5UogGzbqjyXNpHcs9tY6bo9Fr3huynvsyuDq7IctpP
b0UaTpAinQ7KfJydXwLXuV8b3GN0cBBYU5bxWbYTQ68ToMhVe3SRV+fqmYAyAbNIkr6vBjnsix2a
0HS4H9dGr9cf5L5x16V2qTqKSEuLnsp/bTEgDqALBoZoUGxcLkQJBTWjzuksWlbabt5Kj0PlPJIe
enoORiqDNE8TdwL6GxRb2bNgKegRes04c8Rmfd22Uo2JCwiR+UmrfNa15zE+YfrksKb6bTeAMa2I
g+ot+YCKgA6sLzq4wJsbINm8dBtVjrjqB8zlQPqlt8/EPk313Sxia+QtLh1gsSkXLnYcE+VlRVqz
Nx2cLu14E5PyqNYDPGs+N4mK11L/fW2VbyCI+3l9XXkRtjXLFA+ibsV80Qqz6q7HYEJcF4EUlW5k
Ned+GQRbmXe2AbSPSHZAVws0/eVKLqYm1f2KlczqN4gJVpi3FSpH8c4z8B6BapXuWZV92nZ6niQS
Cl6IjNirtGfc+vSq9LM0WAawA1WKIO1zK/YgZEevHfVfTAowaVJWm+qf0ZzaQGe0+x43IP9vOrds
H5z9kEthnaDLhKlp2UEHgewbFYXbfg3s2v5eJ7KgecZdYkzSgHgFqgdAilwu8SDJuS4l+J6a3rqS
8pRpmMi1RPN33GsX2HwMFIJAjIj39aWZaUlrNbMl7AnwumiHoc9cObMwFzn6YxqAdEWvPVJ66P1c
D1eue+BboWy6wKm/96o3Z0G0rkaR9ClU8Eab6i0Ys+lPkSBMud6BccKApBDiCIj7S+9UpVdzrR6A
TiekurFLWfMyrUsCJ5L/j7Qr7W0cV7a/SID25SspyXvi2M7S/UVIJx3t+65f/45y35u2aV8T/QYz
mAGmBy6RrCpWFU+dilbNJDcu6p/KZizwn3Lzh9KX+qZFtZ1Ti7pF8gH0FZC2M3QPOHkmFmyqLrIE
VBy33bj3Y7sKe4KpiUTRlobh5JOjCcoOg6LKqbb9LPghq0tP3QkoQuTzLOvGX/795p9/DqPpmI2t
VWi4AdTUiJYtSF+m4TkTeLp1yxGCBxMt7GBrQM884+gxSjjr+xK3TFobjmH9HIdqkxtoDtZB4lj7
D4ZckjLnsSgzigWUOYoccwsTLNkCRRXjB9HvXQdyGoUHydf3wOo4fvwuGAPnQp+t7+wSm6WgWoTf
n+lXZ+bES8UCV2lpxb4VHTCm/VXwmgd0SPFqUkwc+h8ZJnq/QNwPJgC2T91TpM5XByE6IImgXbBJ
+7UJOpiqO93XhptywP1jobaMsSTs+E5B8ZoMMMT40ESJPfiBa4Yb1StXRshBM93ctDNBjDUOg59J
HkajH8Tml5c9T9Xz/YVwfp+d3gkwpa5PYx4fLCP+ZYHb1dJ5D55sDPufQ/mzBpU5eBD25UBYpvEB
SINdBR4E/CVtMN0NSetqwGQxWqrIy+8vjC2zXEllYgqv1BJBEbAy/efgjr+9vboCcnDrvU4/7ku6
YT3QgX90gSVp9nWh03HzxofBrF0xMdFWGbbuYIm8zj/GOfzvigCkm9l40RfA7COqo0BcdlV8iBKK
FooI1EqkSom6zRb8wt/tVf0RxmxfF2gZChsQVpiP6Xv/IPikLjEMx84IZs3TYZehwmm3f+dlr5bI
eCI/VEe5F8r40KrFdpxQjwNGEYxaPAoPJlD6liPpFoIxsGbMQOJLX+SVhR4UnmE+JZ68n5DHeYWG
u1xfj81Tk/4Iuf3gt+xMBoUF2igRK+FauxQYRiC6w2RN60npj5K5HjFZ874W3hQw5yeqBWKSK/IT
WexqHWyQ1lNtbVXzcfJ5Kf6tLUPwgTcFOFewDjCeqAWLYVIZnveUNzL1pMeZhD6sUxdgJWDv1FLk
JPtsAPB9Rki9ZUBj/9O3cLllUoFp4nIZCE8YjJ2ORE9Uuw1fqv6l6MZVCqhGabft0crxRvQihiRX
U+JZrlYWNMo5XvLaGADrx8MQmAlwh4Gd8vJT8ryL87IYhCf0cVOlGpwUc/esiMOBwBYSsWKMKEXr
Jl470KiNXOhSTCKURullkX/Y/BoP0Zumr6eFBpTjKvxQPVoX3DeFa4+iY3IbFoSMFqtiK5fAF2Rq
oCXhQW9QAocvKadFtk++glBy/cwNeaWwG04Z7NsIbWYENyZWsjGAIYjDgBw2POSKRusgXajWq/Wh
BbYm0VZK1pMR7CY02N23jVtiQWoGyDjqGGghZdsGIkPJQbzShYca6aCtm3hFSq3OcDyl6g9RWmYr
w+pRRyn6YBWHpfRsIcl373/EtQ4hJzNVdNsh/5uHR1wertClGD1WT+GhCEeTYvY3zKfJhVWheTzW
ZCavhR5h5MYcZsnA5FhXTPdGN/adJEbZwTj6NXGHdXSot/dXc605lyKY1Sit5iVZN4uQiCk4TUsM
FOUy82makk3iL9Gc7/y9RLhOcE2i+DITcl3uX+eHqRmKSXaowC3mk8kimbL1LTtvaaeqROc9AN5a
4bk8xt8pWiYpsQZ5Kirq4kSCwpE1Z4rXM2AyOcmH+8tjK47fh3YmjyUt8JJiCuMQ8gSJms27XhGt
3QRo62+KZZrTDqiDcNWUOfyPSoOnBvhj3kA/to48fwMmksu4oxCgo+Nl1uGzDDOtE7GLDS876GVD
tG01PnTCu+fvpPaU5pu2+KiLX1ZKzK9Bempy08lyidZhQpQh3MR5ThI/XU+VyLGcGzfB/Fk4evhH
NOOxbRItSDdC9LXhs1Jb8Le6uU1/SO8KDQwi/vKPdUqqhbbrV7UrY4owx3nc0AMIR/8CWINQumGn
gUVNAkiiHuUHqbVQurBbOP/FUCBkQKtpsjM4hnWdWWCtSF3m3BtYk+/0/OwIshaPg5UiZIdAzU7x
QTYRBqXPfhEvOPp2w0nMXfwg+EHqh6XNAcWZoLqumjGSk/zQN++q2hPL2/Q27Cp1fnwBsPMVAnNm
nmoNVY4ccJNNyclsvtkCLvJBtFeDDRlzFnGqKDQwHzC2ihjqtageSqfY5g/JSn3Sn+R1tPLX5mp6
sn4Gh/6kLYDrsStqrXgTR9hCh4mb4EI+o+yaifHjKQqfhwycKF19DMsQZIU2qM3xrz0m6AHd9GiN
aFPseAODv/PQe2ufteBs86vCzwZ4cPUg02wFcCawXM0mWzZLtD1shmW48Fe6iz4/sJTLT8o+dnNX
XsqLZMEbIn19Nc67gHokeLfA7iayXVx9KYIC28cu6NJOLd5VeY2kiSjiShMWSn5oNLcHxRtH92Qs
j10+WvfR5D5zWKFT5nL5pV4UQxmW2kEj8hf4TTGjdOdvMRBo75H8kYe/uT5pBBqIIxHgIMpRMUPy
Upw4mnrdyoJ+eEse/Z9qRtuI6I/FDqnaFNkiJ4y7MixgxBAngrQVgJW56elSWoy34thPYusgW07b
rRKwv6t0JIKi8bbxpiTQE8wTS7E61oLqrqyrNk+sQ7fsNt1rdix38g8PfTLmMn6MFrUTbLPfas0R
y5PK2E08Jniu8iB1DL68J6H/wgQu0iyMoOL5/fmXLtRk3smz9TFWkraVXw81drKo0EHw6gvgKS91
0h4qEShwao0vcvATr0RQ12WLLqaMV9++ynmQamOwyPfTPlrX2IzbK/CqCVSsd2g1wN6VTUx9f/Gg
P983hxvLvJAyW8uZM5ASr0j7qfcOKXFf/7oMwiyBSTzNNhdEETDiQ/sAvKbxeOr3XksKgjL84v4y
rtOXWZQBV66BqQvXNbOOMgHBrdAr3kF8ElF//7Dc7Oj9EFdQ/Cik3qu1501FY98fQMqKPALEvuBd
Au8euFQut84bRV9tNck/Ckt/E3b2sLFA/L1O3WO7FH9VO/Mhf9VszeasdDZhRjF16AMGZoGTRkR9
+lKshhLtFKhBcExVF9lKTTFSQgF/voKpE6XLG7N7QwtBOI26PxzmPGuXMbiyMq2yz8LgiGk6CyMl
PboxHr2UiJzOhKvQAyeHMAt5J0CDcFxMxKvncRZOYLJC0oB2us+8O6J3nowND7N7rSjgQTYhwphf
MWYWq8vtq3JMEvPrIDni0c1c6L8rkQSvwauA22AbusFv7XP4O6AHMMCXEpkDG2TPB8rZT47SR1aQ
7hUTS2o8ppKO90Zz5RwZQYxCqv1Q+qKPpYU+GYh2MDDgXVneV78rf8HIYAMnuTMSCVfMsdtbDgLR
+7/OPR1G3UBgaZaRgp8PTvlDTSPbeIj1Zftmp7YmIBIkgCJwRM5ffGFPzIoYR9+BvcCvJ4jsnV/9
cyJTAFeeHLNZe/TzCeN+74u7iugZafMZnvlbS+wmo5oXWEL9EuLtgd1HtDftrL3Ka3e4JcuCpwAn
l4zHFRa8KsmtVUq1jLPKCcB3AkosH2NLzeXcGcbDKFxvI+AqEAKWCGB/LXYwTzAo8dT7cX80hSB6
bKO+xmOswSPauVZxuAY8reAZErIATLncvkBshLIPMvUYp3anORqSwk2T7yf16f4xXas55CDdw22C
qO1q4KqqjUkSCa16BL+L1OCpVaCh+eO+jOvQEFD3cyGMsqfppJZlP6jHt/gd6hAeAjd5zV70j+49
fr0v6zrh+ZYFvmi0juCEWD+eAeIDrr1JPTbuEP9Uf2YdQWJtKR+pt4/jlVYMJIk3PcbQoOYtPc3U
p9VLXa0s9Fm0pN4mPGLNmycJxt3/+yDG7HptkqIxkdRj+ZKOTo7xRJEK+hawnykrztpnpbi0cOwz
EER4VZ5LjmxpUymmthYxT/C46embhaa+n6ozYRRNYId0oD/q0/v710iOLeH1UF1dnvOmnwmeDfTM
2P1Sz+ImUDAv6jnWAY6M3v0Vj1+fRUnhejkXAq7nSyGimk2GMckQsiuOxeqXt4oXFsBY1gJs3O79
rbwuFDHCmNsTLwAozyLqPXbVUkRh6NE4KD5ZkGaNnl7i77sH3bMF3j7etpR/NvLK7JN8siYxwkbG
L8pJpioa4aUnYyfsUFB17i/xKhBhVshcolZRJlIEr3C0y6dV9yJwSizXUSPz+8wFakhDGzce9F5+
SksayXawH1O7BVcRMZwaVpnaaHn5mEZH5aa+8+kwhoDLwAIFJdpPUMti9LFQhB5vuoF2rLagwth4
28bxHqEni3rDo3C+dWTnsthni8jK01LXPPUoLoZtZJOPvUYrJ98O+/vnxZITzfp/IYhRyRotPKoQ
GnDVx+rkKg1pNuIPdZ9taru1TeB3q2egRQoi7Gv/78OVS9nMddSVg4KBLJZ6rALH33j7PZkWwk9t
MX0p1A8IV+ANh3KxVkY5wYrtx3GFTdXI5IpOt7QWFTq+OTt6fZVfropR0bTIx7QcBPXY02iV7cud
XxL0XmBDFdo9B+v2teZElTcug4t1MTchoL1VBs5v7WgucrIdHI5NXy0IbA9ICTGWSkV1RGIRE2rc
DIDTqiCJAquBVLyCNYqzZVdXzCzBkIBYmpGq+PvSCYdWks4ZonEs3sQvw40iGLNQk9FNEIo7sR3w
IuUrTcBoeww7QV6GOgVmb85/fna1VGGupaEi+SewIEkn9K5j7hSMG1NtjMg1KyAdNPCAHzor4Dnj
Kwc5S0asB2QwCsUG23oVKKHfTengn4x8ZSLTLRG69u0nZ0OvstxvKSgNg3YMaS4bTnqeH2AeCdan
lYGrhE6FvuOmBvBgodbTSjdiO1lIjb+4L/bWrqLVCy+SqCWAa5E5RgXAmgaT0P0TAEN00nd4NaMF
htflwUKKPpRkIvflXen9zDePFi/UP+GOMZro8hQbRQkqZZSD07gWHX/trySn55S6r4usswxo/8wN
Bwpz9u0vFYbQCjs1OAUrdT1sh42+qreqC1gmx4ivrzZGErN7nlKORqxqwalyBZBygYJ7Xe6qZUwL
By1GT+FKWmPwHQ8bcB0AMWKZTYwxfbftJ4jt18E+XKo020tPP6KHcmW6XEz6Db282E3GN2ZBOwlC
rgen+OHkY9rcEXO83WhXLnPebs67dXFZM8tifGIpi74Xe1iWsDQXhguavU8kPGvJEZfBTuAEdjcV
8UxJZqM/cyd9aipBkmFZ4cOj9Jq95y5vPXNscb0ccCHCsoDDY4GrmWIlWiwqwUmkvaOv/eWwBPXX
I+og903qOh7AvuGlDPCaOfO90ncU/XM91qvwlDuTK9PJTmzQ5m10O15NVKEwZjt00Ua5fOEIvlaN
efIPHtDQHIIHfzbdBiRfNzwA5b/VHxTOeElJvoyFuuHRld8w6UtJzGmpg1T5SQdJjd2tJuK5hfOq
OPUm59yb1+g59NOcL2lWmzO1CPo89KZ5SQrSpoef3f7DNW1tN7rBwf+BhzHeNcrbQuZWK8ZoAlAd
8kZ4KoEaTou+KFRUuRQDNwWBYwoQah0dPSxYPUxStQSJf3RCWRPP67b0YD5KDloyj+rhvlqwdGcm
4EoAhf4RxQTdeTgZCSA30al0qm3iljSxf3ZuStIlxhQu+4KMe/nRfCxX2jdv13gYPj7RQcKbNcv7
Dn3ekrOzjFLc6mWD7+jXyUqCZTRb8wnvXyIdncz1HX8Rrnq3fYtXyUv0YC0U2qAX1VhxlWrWzktP
cLEhLJNxYJYmIkx8SGE3dk2mmgqH5vXjByj3d9UidD3Hc6K/BnTNnWGYojajgGVMoWBMJk7lvNMw
C+/UuUA3KNuATpvJo6YtPpbb5n1No6diV75KPNKMa8d6KZexoDTJ5mIW5Prv6lrayBLek0WOil27
1ksZjNUMRRACZ/VtNegIJ7902zumLu+KmO8b9tjQhgMufA2gbESzl/ojyGEz1hgwdMq0bR3tR+3T
G3nOm6W8+zaWcyHM9Vp4UlG1I4SIC3XtLcR1//0mX7shABbtwlvUi2oprSfHWOhubuduv+SVi66T
BcwZm+mWZ1pMTVYZTRmtxldAI5+cdPDpDkpH4pjedwnzebA7eS6B0YmkjaIykqvk1KGRbyweUjOj
3egIMWa2HpQm//sbEQOgwVQ/az6o3dkXo0g2IsxsUuNTrTwNLW0EQO0cvz8ICjjDJEcDBMFLxVXe
yosK5Idg28L4YDtHN2Wx1QNQYeXu/Q24pUrIIDAkGN+FxzpGlSo5bWGKMrbYK1ob9dXJTjEyxYm7
6v2+pOsyBOx+JhRBYobhsLCTS63tJ9PM9b5IT+1X/SBtUrr1V+WH9BztpD1H1C3FAfoVvRN4GgT5
uHwpqoijpmjCMj1NyTTKdMz94rfat6FAWzRG/TaaJjcwDrmZtuigqt9GeRh1mvhev9OlJkfbtGBF
SHRqIfmoNb0tF5zvm5fKqt359zFbEerR6Ptlk57ifDNk49YCc0YwoYVdDG05+cxxJ6hahtG1pa08
BwOAGP3T/U+4uUM6SJsBEQbxLDskURNDoU+nJD0Vpra2QHEr1CDU/GsZ4EueB/ZhohGSR+aaK9K0
9VEHTk+mWAC0Gsk+tfLO4mjwrcgIfDzGDCGC09I0xkugLwMNLVOanSq7sydbQjhrrnRbBUTdWuPB
e6lzkB3XT2NwvRh/iFFNeHTGUA0mH8ikVBXAapSdQPg6E4GiB37vvBeLpbHnBZg3zgmiDPSZASCF
C3P+87NQQTO6smi8HBgwuufVV2/v3NmPM+uwvMHIxqrITl7d9o+WUMlv2hhVT0LRtjSYT5ZIYqeb
oFg2CuhkUUsY5AxgrEIHHTWBRWOmUkLrIpmx4IFVB5yzvX4r0ZCSAyGs4N0MLopFIjaeMfqFaXQn
saAm8CUB+r9ALvVU+r8bdB0DDmUd+m4VyeERHX+kbDFSvD75bUBHTJnybEVwLAU4h3Jb8WjSvtX3
0ojxbahi4bUcWES0410ejTiJZaILVX8SymXpS27h/WpFuOjo4AdoBZ+WY1Y7sVaS1HBDIVx5HXBb
mNSYlkTArJK3wXprhC1gK3ni6poTpMsk+GoxE9h8NMEmhv+7rXag0gk7gMyngoBRTx8bkheOgIqW
iEe94k1QQVK4K4vaFr2PTMyd4CH8nXaLKv6lR29WT2rA4e9b9fWVqYEk+hsvjlGgMutb4USbqJO0
/pQCjUAyvdMdsU1EV43Cr1otQZItm59dK/C4lr9ve2a/UQxV0HiAchDqesxdLYUgPGtEE2DA4dXT
htUgurm/yrPDmB/EcK8YYMh+sYaXUEC8HJDCkpziUfmlr2RhnW7FY2TYkWnS6AH0UoVPNekxqIHk
XKkb1XQ13ZZ2YwiC7eHJGJ3CCfey5WIaECkqMuxyfdGFtFSerd+yZd/f0Gu4LcIBYMJh42BMQPmJ
CRozre4NrxL6kxgHAPiCOUh9BJV7rVNDXQTTri0LTIS2jSeN6hvNP+rGrqwGYkQL8yENSBDzsK7K
7DLZrT7/Ika1h0od4jHw+lMXZkRy+9KNy31s0dpvaGGli1HH2HMbryL5Vl/pwXv34gWkEvaaSNPm
TehszB/0zCWUcTcGzmTYcrrLwEki2BKAy94yTkpoDh2bjW83Ae/2v3pbAbweM5oxrgOTtoHbYu6d
uI+LYZKH+KQR2xudcUDm6hxHou15RMlX0RMjiXnwiGUjVIusj0+RJ2irATPHaTUNpt1L4PW6ryVX
mcUsCrgqtJ+gcAMbuPQ2pWd2STlNmFJGbGN0OwqYDNgueTny1X0zi9HgzxRcpzrI6C/F1GYbJUBg
Q4wFRD0ipJbKZsO71b5rxhcKBjFwHTimeSIV6N8uxUiWXKSGXOenuhqEZearOVhlxdCLF1Kp5xrN
RwO9PEmjVospaduKJmoSmrSPx7giXSkC+yRMoVnQDPOhRpp5I8bEeRjVBOxXEdbRImrbzn8IBSEI
yICWHYkoiicfy0KxoJoYO9TRVB/rhBQtpsdQMYh7eNnKs1CQCvT+PbGEyHPbKQsUOmVC9zPMQVpP
xWo0eESV19cwNkMBKhV1KuDX0NV9uRmiWmV9aknJaXCbVfmg2PUicEM80UUP7+oyGUjL0aXrAIaR
yJyy3rXd1PmI+hu32O5CZZ32NFzBwU2YWiHY3oGLL76KeOerEt2+MxUd2DhYtEg7VnGhABCFPOOh
cfvaBboYg9xat+6cJntRN/VngFYGxMH3zea6QAfBaGVGN4OKawMEdZebKxWmN0phmp5qxyDqehdQ
fdU444njxOfLh1HoCzHMjiZGMKYNppGdWpo+/zh+8QBl3HUwt19tgULBLyDAWxibhmwfFCci9O8h
jcx2MXeRaHRTUdTzOpySRHAzJnkIAMignGO5pQ/nx8LcMFo4ebWV4lgAgnGxJNf1iboyiU+NdUT+
liILQ9GhBch18PAH3AkGw19qQVeJZhUqszi7d5qV/Lu2SfdSEf318/7CrqIjRhCjbsEwRWNfhOnp
DRw0G59ETupyVO36lWWWgaQNThqFdWj15WIQI+FxZ8whw33Etq228fb4xK3L3jyhMynypZTILEv0
lEEKyg4ScaUl+jsBLXl+LugXJxm9tWnADszU0aD5wZvEpahBMuNECv3sJATkLR/AAB/5ZLm8fzI3
LlBU99DiIuLB1ELYfikkryylVJUWmRTxfiqP2aojYrOgNYd086ahnsuZ9/UsY2sR+gpCBjlvk0es
HfFPTULWR5PXBn5r087lMCqdJ8qgWCHkeE8yran+iAcVh6NqV3EgNO1cBqPNmO/ZtoXeZKeNpxH0
dX0OPK7H66oQI4Lxa0JtoCTQ1tiuZCUvRCo4wk+FHnlPr/NusP75fCXzbp6dijg1ihZKWEm00tdu
tZ2bFFdGdVAzcgyeecXTW7fBuTRGoSWpk6yxxqLQjfAeh4R+cQ5m3vg7y2HnPyUoFuqVjsy9Wal2
tOb8+q344Pzc2W6gIsNISswGzE76GgPENUcnDxVdfo5UIeXrfbPkKQBbEjUq3e+qoMxOI0XASeap
JqWdbiX0ynDrgnPkf2/bGNsE43jX5V01nwsCAVeOSOyGrmBztI1jmmzRJur1QagmKFtjD0cMfF9U
NLR5M2muAYCXlsPWRvJkGPsxxsaVX5Grrn5bmxWaMjUnPo5LeSMjtXq5f1S8ZTExTh8Jml+MEGiH
h9/pdr3kLYljNixhce4loqeIEPCmUmmpfiSU96LAk8C4gb4ohXYSYZjmbjO5A0GyzbN9zj3DXmaB
6k9JrOHwe7BzlIvKWSNFJ5wb82YM8MfDoIPu0p+NINWSjbqbNXmk3RY02Z+9u16aVFh93j91jjO4
Iuyp/ElNKwVGYwc0sp62zrMokp6or3VAMsrrcuHcn9eZglL7kijMrs21NYzhoMV7aifrgvK28FaA
c76FjDPwZV/y/OLbGcxzPkxauZOtLasNuNUbShPK2cc5LPvvzgddPJdH5temmlfKbD4x+alsIlu3
t8/xI8+I7t/ZaOu9FNN4ZdQ3I/YPZUN1VWOm+ZKzkPteVGXn+WCS9CCHFXQPiWpzNPfBhjrU5DXe
cxVhtuWzKzsr6qYXQP9xEr8Iqd2JUrA+Et5Vd98jGCrjEbpMkbJRRxjVUzxzmhQI4MeAhlQl3XuG
/NT4arfCInN4Cd1tuTNWEZUqNAEwzjT2q8FHdQLe26nsXU0wM53jrm87oj8SmP1LtbAXxTzJTtIx
Pwi0WSt4qOWx6POWwWyfVGp9JYIDAlH1T5Ti3aWyv69tPAFMKCXqQ4iqCQSkE0lIRsyP6Pm+hP+i
aP9sFAvHsFq0y4wjROx609bp9OAombOmIw+jPO/FtQP4I2d2EGcKDfJ/xFVZnKFGIL5Etvn4nDgc
2+Scuc4kOfNUJRUDHGdttoiADrfBWRc7jpD/ErL9WQjjOaOi08bKiOBiXHORAv8skHhR29FDsuSZ
5/zB9/aMcZpJX6VK2iA1jLYbcE67pkI6+mPaZXTJq4rddpx/VsU4Tqlsuj7SQrzqrd9Coh85S7lG
/XzHa39+n7H4zKpDqWpxNlK9Nogk25JGpAfhAW83JHUr4iRAPx0O8e+QGgOREV1xHMJtRVdQPJ45
+IDkZTyCrHVaEbTzYyKGeA0riRhLgI3AHkZ5d92sAVfHdiaJcQvo9myTQsObrPy79GmFkk5ALHsz
7Aq65ATbt8qn83PsP6tiPISRZkkadljViLYXkEBv36mTLNdfLwqiFJmj+zcTrz/CWMoC1MZ6lIMh
LFgFR1q6913RTWd39uuMhzBLK/fgILLTy88pIIf043j/92+6B5RCZ8qFufjOHEsJVDAYIBD+2oNt
p8vxOUoJIqv7QuYfuTr7MyHMeRRFWRXSgDjHXOAiXTyj5+PfSVCY4LcS0IIU+Aixg7eJYIAKetjF
JSc8vHnQf1bBThkG9en/Rr2HxRNHY2+e8tlPM05aHkPgOGtskPzSLzQMJFCXnHPmSVAub5qiKawY
za1wZcDWNc7RO/zLJTBu2QPKDRgZCEj2He1th5tC3/ZVZ5vEeGMwpPVjYEBVQbRz+JXTfW+L24py
1sHRVfa5K7EqUE2pkDI+vf2y3hFhfv4rY2BdbmAJjdTKEBCcpmW82OZutbgv4ea1dbZRjE2PY5Pm
Gp6QTsnKfxYxEY5zb92+7c8EMPZs5oVQJnOepC5eKlvZmMHsMzB3lmPVnIWwrtVQ+ymKS5hF+YDJ
uqeM8jLzG4cNuJGGEUUAPYlAFF5aRVp6SCgaJUfYgswcc3pckvk8jbq1XRdS5mWeRXkFWsot/ANP
m47i/pLICgMs8FQz8sL7GzZ+IWf+8zM5Ul5mgzivBvn/at6wkae7Nw5EA7gJEHoQ5+gSi6KPVQWz
FnUtRybuygngrEPJOfJbNawLEcxmgaUfbCsCRHg/W6d/eSzc+rlwRFt6ofFnQDjWfuP6u5DGbJlV
5NLUFHp+evN2rlhSFQwamClAq9/3TZInhzHJSjb7JqlnOcCYY2b2A/UeeIkXTwZjlbhDBE3vsHMj
1RfeEyqNNrDzFSlP99dy4x483zO20hw3Rm/EsxywJ5O84xYTblRFNAko3xkYCjgdOzPXanpJEibs
VfjSOzUxMT2bKIgX+eZ/q5B1IYrZMk/owd8mQ5SGLlgDSYsbYKo5NCBwRiK+8go+N0/oz8q+b7gz
A60jpY2jeWUasVyBdhTzyb8418ttb3MmhIkYZdUf2naAkJhEq83oTA+okzxzYiGuFCZiGbXGMgIR
UkpHXeziTUn9Z+nreXzlCOJtGRO3DMUUAybxvWXtu7TUj0728+u+Pl+jrUACA+S1iEZNsJ1jYMGl
38x7qa96Q51TZG8XPxSrcZ0+eIuTZ4e7cAcoxPbH8DJucxs4COe+7O/fZkLjC9nMDeQDrixi5B+K
GQFNPis7tGuMcbGrYJE6vrpswfJeopO/6tedDSg45sh0ChWdkYIzZPiRpzNXSLhBm4b6la4Np1wr
bpITsyLpztzJ6xhz936XMakikv6qFExoIdFbv8182/eWrZ9SZZekGBy5FN89c4HJeeqrGdNgeAfq
MKxOzbToMkwwWTU66XzOu+iNyxesFhp6K9G2AMwPE7N3WQYC8EpC9ivZxWbSyHNocyIVngjGFjoD
qa1i9XNNXKauvn0/8hovbkWlF6tgDEERZH2UGzE75RV5Kx2ZKj7JNOzjE6+395a3uhDF2EKLyY2m
XmE1tROtioS+gQ2xomVC53cXY5Vy7sYbfv5CHGMWViCDMz+FuI34G1Ao6cd91b/lQi5+n1F91VST
ZgJi9DQ94pXfAKIroBlZvuRL+XBf1I3A6EISE1OUQC4ovgRJ40Kmu3phfiz/nQAmjFBjrYoUfZof
kUT6S99XnAXc8IIXC2DCh0Gq8yyLYCooDa9Up0rI+/KLc9w8W5m/4exyKvtQ7tsYihyi584dW2dU
lrx60/2DAGrwUgYm5FZ6bkBG+7XLF6pdvHgcJP79nQI596WEWJka0xNxEt5zTrpTbxGa25Rzx/KW
wdi8V+qYLlxiGZsOhfrn/m85yWbWjH8c41UHTiLVg1KKeE3JyS4kkX3ATE9eJwZvCYxxg0U/84d6
RN1HxKNkYmNeMaer70aucLEKxrw9IdN7KZndR7gGTtiVebBzjgPR2VenIQ5r2fMgQdiI6938agIq
rcF99m1e7+t929BFxr5F1Oin2sCJlCUxCfWBRCiXXP8+az8TC1zsGGPlRW5oStzgTN6QW8m45Q1a
bo2XNSekuu/XdZZoBi1ouZKpWMxp1RBeEsLZKTbEhVarVpTgx8XOdieS/g53TcktJnN26lszznxV
nqZq3Qfwhz1V3J9zX6VOwn3ES3c5zuT7yf1MjKcageblUDCNuK54pJ+5w3G6NyVg8BfoPlSMaLjK
dXQT/AidAiMxgKbKJ6I9kf6TEwXdwlajL+OPFMa115kyhb4lw1CWBrHrZFmi+uBiiK4NwuyceHjc
7hYiQMU5Aov4QV8sG7Tit69fzrv4uObVUW+6nj9fw6oIYvFQEUSsOSb5z9L+AXw1Z1dvKuGZBOYS
yOU890sPEpqGWFTYb3qY6/0b/6Z3OxPBXAFohiwyOYOIFxybDim5R+5L4C2CifYiPA4JagMdTyrb
DYm5DXRSUI5qcPTv+yXlTMOTNijlvocQjQQdqZF5WI8u2mLy0/3F8OQwl4HamnVYNtiukf6sJtdC
UwR1tOf7Qng7xoR51WCGtY5TOW2qrQtsol29VJzyFE93mYsg7PohznuIMB7dbhMteZ6Np1bzEs/O
o9aN3CprnAcajTHOGOTCx/t7xBPAuAIrm/CuDf9/mo5v2qF1ubjqm675j2F8J9tnK1CjIYjTmaIe
3Psri7zFDwPBs2ay9t37K+EcxXej4JmgdlDQ0CtAUPaRk0dYevjJsfHv6bhXF/LZWhgjr4W21VsJ
p106jS25ItXwroT5fXhoDtFT2lXUeHIqcvzkgeE5mswO9NPUoJ17IOdNlOw6Iq/rnmif9/ePY5Is
RzhmKBVjUUJGtOod8+VDWhiL6fe/8y/fL+BnhzSYrVVkBoT0VMtBu2VL9Ef18C+FMHaveOWYgHYF
dl++wIE9pCs0XVEePOfWq/L5Lcp2G+KCbcZuVjh7sBZoh+3oqjmVb7Gr/tqoS564a7aFOQs4Uz7G
FUS11/VdDeV767aS7oTb3QldiPt4QHfxsFZeKB0GG+uUYucL3aP/z8rG2QcwriJq/UQDEcCshDt/
6a/Vo0mOhm3+fzK2P2LYp1v1f0i7ruXYjST7Q4sIePNaMN1oT7JpXxDkJQnvGh5fvwecnSFYxHTF
XoVCUigkdaKqsjKz0pzT9l0WTM76iV9th68mFUwS5m/XtX05TzMTQ8UEY6BlRenh9Hq4BvTBvb96
ZrZi3Kml6sX80L4isZm+8zAWgxZgz9BL2tmgL/JAyAkkU4DyiPuIFLAeLOwY5sqoQCH0Qg3DcdhA
q85IHpFX5NFCZw3yk3+4hfJP5xR0UTnIIbYQr9L0Plw9vmamdmJl1Bi2j67JJTznaamgfLX89sR3
W5u//YcLoQwGxin7VOkhYp+uHSd6zyrHTJ6uC1lcBgYZp84asELTI7xgdi/7S64jUgCo83MO8Dh1
Hf6N4ZvJoG5oEYcqJySQAeYjkMebwkZ+GrasJOqio/iW8sujl4qCgrU6xW7Rs3SDPvyp2VdjrGX5
NT8TQ11QVQf6hIb47WwNZnAyCIi7ibCpD+vr5/LV0fLLqc/kUE4dzA26X+eQExcrUKm+eGRCHSOm
DQxNd3OoztvI5Rx9UxENL6ICQL2YqGY8wZdTubOPoO5sDqxQtQinxYr51r8BgZB6Bx/yGBBulVos
X7JsImbiqJs7Bh4GXgcoynYvYlrWEtqpSUZcsZa1GPzN5FBhfpjmXZpX2vS0Q2WCPLWWvxk/P6+f
IONm0VSul7RNQp+HEIyhlQ9bsSN4GWEY5bqUyQZcUxM60u+NwAN4M1pyADREOlDR/FWsP9usaZ0z
XzFkaTCU7aSIKpEtDDe//7MVUNYhFGuMN3X4/R6zIIeM2dYwXZQrO0Q7bgyBD0OsYIe+yrTOm2+H
rvka2Sw0hKXJBsA8/MeU0o1XQSciK8ZhIVNfg2geR4KuX9C9Mfv/GZpFe++2V73c87GilAD42WxI
cPPQYEiYOwanwr3wqxZVYYztaOfrJ8WwsPTsO6d32VSGnl7hxh13bM/AC3DUwGKo9OLyADY29fqh
yZzeR8yfXWBfDRid5qHexu59bDGt+KIFmMmgrOvQhTHXdZCxVVfZjt8IVk8GyXz9u3emjvld4FUC
OopGPwBsVhz6ICLHWT0kZwAuP/gkBGYKXNP1w1l8Z84EUTZNbdOmKvloEqSBzwXTgaw242UFn4mg
4hEwOY9CMsZTG5KA6HSwK/OjN+HLrYCwssyLujaTRdm1vu4HcGxh39rYPADVDy+I0DJYMcOyx5mJ
oYybMepjoUUQ8zRa4+6kHpvdTc5I8y3vG1g7McUPbQZdwU8LWrXjACKIbGp1aJ38tXtFXGpW1pAT
2REtpspNEcgvg/ctTpt0f2awqwh0YRxf5HjMjs7wAJRCchpN70mwGR5uefdmkqhYqDQyo40USOLB
iH0MLBm8TCkWxFKGRd2eyaFuKyhXG04CdeTZAvUCBz/HMWr8iyvR0KEBQpBpRJ0u8jed3MZdeoG6
AU1SNae4Y0o3szvZl/z1XBC1ZZnn9Wrq1dM1jQ8hGLPai1Xv3npSWuIfaES1K8+1+TcHNZdKbSDP
1Z48DthAiYxPKd6VNUDmW+SEWIKmH6J1by6IChh7oeX6IW3ys4a8YPIsmxW5zchoXw7FhpEiXLxW
c1lUtJhEvJ/VJc6sdhDBDbYw3SqnsgpYCxZpxZI5msuirKsyNFBCFcfWTmi5a0xy5Bbg+q3rNlxg
acf072dXV6skA8TeEFOg3jmhDgPX9AimCqh8a9Y2WMh8mEEmLBxLLGVs0SMraLVRTQZqdC4uQA4t
+VW20btc28mhfxEeVDa//dKlnm8pZXrjBO3LMfAMcRPGnDQPg605mmM8da+B6aNQpukmr9jpiTlq
xFQcyh6HrdTrygXLvWCXMcBmFltAyAA7tlgxwSgmJfzvF+IXs4qUJqqYyJPiOOKEnL5zhJ1qpopN
hjuW9iwFNd87CrCln9qDZ3bE1RiTgZIm76Ltkz+d1bje9oahpdPvXFsTZU26ruhqNYEcoBC9pXbg
fNR2dhBBIsGMqVlLouyJMcaF3+UQNToyyv8gGEJhO0PXIzO4mX7p2qIoa6JwssgHJQ5K0yOidK0j
SR+DfGOg+Jjx1gVx9cVS23VXr4zmtSza/zdsNfKoIEyVv3DUAG5MKWWiheElqIap6VJDTUiCM7UL
vPgz8/rpLV+7/8j58oQzE4OIW+H85ktO9dI5gp2t/qJ/FLCZQMgCgLqOASdqKZwuc3Wi9ZMeYvZx
OjNur7yyWQyX9BCcrxpq9byIsTDKgvidwVU+sG6BVsCbTgbtOCmr+9h5v75ji/ZiLodajyJUQ9Bq
kAMc/T+g2iWhOzjGSkDx2bdYvf5fB0Ar4kwafUB9KMupJ0IaSIXJW7/9Mz5sWGhJX1WTa0IoUzF6
3aUMJrPUgaIuJdIfPOcsdSDAMrKOt6Pl4PV68l1ZtvvPaL0xXBZby2KZYr5MyogkIS+mLY8vGNuN
km/vtzf+oSE8OXQuwi6dofVLHm4ujbIj3tjEGjdCmgLUASQymqf69bqWLN2ruQTKfvTy0ENJ4VT8
V/TWtYGpudcF/OZchoWYS6BiEE0c+FqpsIaLJU6gNqOVoQ9cI4qbkqe9fxOaCemck+xb/b1tvW4y
85NlJZee5vNPoOKThtOM0VemkAt4AzESuSL5ZGG7s2RQwYgWpuBymUKt5sEt7Np+9S3WMhbzmvN1
UJajrLJ60JUvddDAfnpGF7HtWS26Te75rXG6fnCsBVHmI0h4IU8n8yEdnUlMbw4ofFyXMf3GlftM
J79rP/eqoYafRCJIfJVJCuo2cCswIgyGjtO1bHEYxbAPIaWD2gHceQzMw+c/WwhlFjK5r3SOw2ZZ
IYJdEpujGaNjitVXuGgPgBepq4AulBX6SW5EhZDnLZ+fXyRndOOTvL6+DGFxq74F0I/wggOZc1iO
WEcW2I66Uc0eIBAREXNygVc/ZBeTSZc2mZhfSjCTSRn1SEr8SCvhd4EIb+ZExbD2FN2qVmvyjlke
/+kaqbMSy7y4xCk2EfG7bHIgRRTvEyc21XNrvgY25/LTgGu7YmjhsocEuL4o4g5LEq3sbVdIANsU
kHZYtVb0XJkBT/LzJuqZ9Y+l8BPQtv+RRO0oJ8MYDRIkKSI0vnYUsu9za1w1InOciCWK2sxOU/Ne
CMTJQzmRFe93G0Dos6uw08/81pHvFVGOEHC+oZ5KOLMqXiNdDO5nmch/BNvsRoelHyxZlEtEQJsV
UYIljU4LxPEoAKScZFbHmxAjKqwc0WJNe35WlHusOiVLgaSJUR8gMEl2ujMuSATUq+lVgpbBbb5G
ucwMVtcv+qLhnWkI5RGBytrnfAupkr6qqoeiOen1Srnnk3u+cVKeXJe2WH1EuhJ8X8BcRnKc2tK4
0HiOjyW8Uo6ug3a7br/r0T32NxXbuRhqL0GBVwDaUJ7e5gZpZCJsixf1jXWPp9vzWxe/F0PtXVwD
Ol7wsRj09JUkeJqGQXce0R6Abnh935ZP6VsSFVM0oPwdKwOPHt5O7Y+E7KYnJCvGZB7OFAjMnlYX
o2j8cjocK9ntMwsI+/D0ks26Vsu+63sxdDzhaTKnBhCTnSyntxq7ui9d/q5/7UhkXqyGkb6evvrK
KdH1My4B5UTu4RY/jRkpDgW6OzMmxtSXzf4lRQaHOdBOJ5rpyTzO9k7gAD4alNC4CUpPcJ5Cy3xo
QjNeS+vAEc/ozHfb28T2WEq4qBkzuZSFR/uDrBYJ5F5Q0Xgp70/l6ea67i3u30wCZdgLdDFGSgUJ
W2+P4UMTdp1xQqw1UDZ9AOk9ymWQANaVdO0feg/wcMeuWvvd30zvIkX+fU6UAVKyiz+UPGRhgM8S
bnmSrW5Y04aTdfmpCwDxljEjLoDzSvs1cSfLfp3khtycLZflZqfPu/bTP4/7+sH+DvF+fiZ1sMrY
DIE/Sg0QVSon3XeOySq4sjaCOtgOENCdL2Mj3m5PrL5U1m9TB6n2dao2Gn47NZk8YQvvq59bQ/sP
3+AagGk3Z8m6rSzA9dg7H8737v3u4foZLMwM/JRE+ZAClpBrpy2KiQvU4o5sYTDuVIs45t1tttq+
WLhvtmVj9NBmdAR+FaKvKRPlVTxMVMaXFgqwd166+/Bet1PzA+DTe6s93gYW6N5dcx3e2WZj3a0P
qeWZvmO479d3gHWOlNMBa2zEtxd8hHOL3CjDb/52NT93l3I1TasP/KDjx3vywbrlC2m1+Y//mrLT
G0WpfF9pzg+xzR3SVfGWEGC4R/cWx2JQu37t6XG7f7Lh4Lv86alEwRsvijht+IlxlKyvpK57yVWe
F5bQ5X/8y5PkmXdtx0YyvMlUATua1dh5XQFVGrZx4Pg07AZ8tUIIYWTFF/KUP3WEut5ZnNahMekI
0O9vK8MW8/ub5LZ2kFK2du+7Brihw3YnPdSKqe2Dt6An0S5iQfGL05H+94v+a66uE7xB06c7BjJr
UyIxWBed3ZTXrki2Lp2n+4Gs1vbnP1QH6mYPmpa1HI+N7YnJ+GmJpWrUxe4LNH7GKn4bj7K4JPFN
vtrYx91Abk3rpiG79av5ftdszZU1YbttpMgqWXEs4xOoPPf1O/mbbkn/oSdfoflMwcNAwDjHiPVs
XxqCCndkOXvPvRCR2B9gAbguDTx71xXiy7TNxHWiMWpdArUsiWsZxO0t7i0m7zFKptWaI+7FwVhh
SvKSyLIVH/ZokFFcznYDZ+sOSG+LPpHejsrhqc7MRtyee4D6gy03tfcK4X1S2n5hr8d1s3qqVked
t6U/6o0AdreVDArflbGTwKdHAp2EIJ/sNyWQLYi+F26BCkL8AG2pidskpD6pnwK6KF3AL+A/GK1w
24OpE9Rfq2T3+ClFKNHrh4sl3FWZFZ1aDxQet9muqO38QXNys8bncn/0VyX66oiIMtKtJAfcopWZ
7zwkl9KVAL6P/Smf8NI+9rxbO6vC+TCIgglXFxUzk9+U9r6D0DBe91bUoKaNlIbyxtvjtj+WpL07
6nZgIpENJjLVDKzCiXTy5JYEBNPwZrnZH9HD63A1cR1lBU01UhPPUROwwRJ53a3WwIK41VahbWs2
MtJ748bfFhnKGDf6JrUB7dk5BUrnyZsCBr2RDFYvmMaHthVduSZKiorv4RRYeU9cNZz6ptQtEnQ3
Neg1O896VzCdoZOyM3ev/Fu62jyW20NpKQ9HsbVbcgf6tMxKgfckuZx1422Ke+2sFASIq4A0BmmQ
zSE0XgFwWEBdQz20nTWsedttNvf5W1qZyiqwTL0BbkzoaAf4Prs2tQJIXphrQ4sGdARkAvGI7J3n
2sX6riMSMHGzz/fOEo/r9/vuUZEICTaWuhlc/RYDFxt0y67J5UPtyGqjQvlHjtR7k2SIPEwZpusP
KJrOmkScC6grog/NNNzogFaXI7HvLiSxSyu2gPTVguP4sTVb8DhtYuuzEQADtb4QdyPtzfHmEDo8
EW4v9wEs4BmBL86jPRxc/M9OR4oem4bMVYtvsXwTu79W3w8KOoNMHT+KneDMp8DK3saVA3T2DP8o
2NuUOOBaeuRQ7H/37PytA8R1guZcmXRWWNhGYh/Wj2byIa+O+fbQmFgpACU0lIRXIfhRzsXKOAnC
NiGNFd9/wMsN0PydtwN4bLF/x6AokQvyzq9FUq1Hzdmskk1Obo13PyPBZ2gNT55zr51AWV3cN6i5
bnKMHFu4aDzpbeTr10RabVwuszwfWhnYjZntUfBemcr7a2wCPVa6nWB/No1VVSZZJwRb+weZUM49
JDUZjtU2sS8xIWvXLgESb1iYmfZt8cQh3omPBVkPpoe9+YStAh4pqbf370/p8SF1+ptgH71aWe+M
ax6XoUn2GxXrv27QltysAiAjWZMlGUO+tPlUg0jjuNBr0YMrObj6PXkJD1NDRmLVKdGPqjPBwBsu
jmoTou+b4Y6Y8qmYShgr6ZLIRgv4SCE1hW14Pjsh8PQbB71Dp9wtEDlLJwNmNNszXhBfa6Oc+4+1
U1GXmgYRn+mQXQ7k5WwAxSA0PYIs5fr6Ji8092ACYbbJk0OcOQ2e9zWMg3Pt+ckK7T1Qb6RD+YTL
ooDOV2PXuH5n136Ko95gvl4no3rBmRYFeXwWHiKyFRxcANayFuI/LEsCpYokSiog6n4uSyzaQGw9
vzsbBNX+jHdgITFKn5/Q6x4BD6s8MRHkFioA09q+ZVJbGZdRk/o6ZALZPQvgBsHtEjqfHWNtrBDl
59KuHz/rt6hP7qVcjNoCEYp1y/jK3+mfn7EPddCBXwkX0LlNAbhBYls5KADu70jOECOy5FCxOCDI
cq5KIOfJAaAaIfsjZ77sz74NV0fWIFt62No8uXtYs/AVFzRslg9Sv2pts4vjx1UppNPrBcUs1uuF
FQnTA1Ca3hcdNz1fHrat4wTWOUIfSUYezwhAnFuytl1ltXkIiAmo+PfB3PgWq13mqwecskA/1kcF
454sJmXdY31PlrW/fT8e1yV5RmjpbHOS2miidBzoeW5u261ngWoK+G8+sUYUR83P1U1v2nf2Rt7e
wTWQU2jdfsJZu5uP9ceBh4d6lMh+HyAEW+v2dY3+miS98t10HY4z2gqADYiCBefoWXt3b3X41BdH
WVd4NmBYLXUksgODYX5kVfAZt+nrPTBTiWgUQEY9pX1S02apm/y7FPfjQn09B2c/rnZB1pfTY8I6
+2TvTju9Mu23M1piAoIwLbMay3oP8RYckNOZojXFMhFaqQRPJ0Zu9wvG/9om/7RB/yMVasLFIj4G
vAuW+3T76N/I7tNqb7mlqZ9qYq9XJrnD3zE5g7YC1bbxgeZqfQeSTcBkrFnayriMdAWKCzRdbadD
B6IiyxVPa6HXaiD9L4EsFSMTv1xJMPhpnYI0Fw+Wi4AwqHvS1xgT5axqyzrlJWs2l0XZYyVAXxkg
7VpYzdBu1388cjed5fUrshRcgKr6e0WUbR68MI17VQHCk7mPb99SM3nFNAMTAX4BAgDecCaHss1G
ole5oUCOhgdfZ79IbxdQggDtNgNwOYeWfLCcEvv+8+JcXyBrF6kUaFNFqPAmX7vI2/6LBt9zp3WE
1RTHEqP/jDGCyBjGsMDyrMQjUkq8PymUIsENvL6cxUwPBnXAISoaXyx/PwUpgRbnXq8jRtsLGN6C
P7isObw4AzQHXfCKSC3f6daam3xMCAsl47IvVRTm0qm7LhRSMYTlJL25va3czH6/vrzFlOtcAKX0
Q1JdhEqCACF10sHKNVv0zGff5SvbeBg8C0fHIi76LzKBD6mJmgCuc+rs+NGLucHApd4bgCdSNxES
47U92mZ2/1er+5ZE+VEObK2NFGF1lvcQjVZl4fEaW82ax4FxjMzkYgpomvX7v2XRzg8Q4tmlDbGs
wlJIB85JgXguj0klQPhrQCUijMUtOaW5vJ+Vq/+J5X70UwGLS57HtXJYmSIKscHGv7suZ+kpBkvy
vS76KeYFlSeHeA4hkZKvZUtqHc4utmilELcpCLqSvYe4Au/6TYQaunooNcIyKkvh/Y9voO5BAPaX
KpgOckDCKLbrtb4T7Lvy7R9vKnUfvIjjMJ2OQxzAoYP5EVDpOPf64S8m+Sfz/L2plBuIRLE02uFr
QROKXQqghc4Bu9aKuaLpNv12od+SKEcQqro8JD1WNPGFGoDOajGejum5wzQ95yFWipCnCDFQyZTM
UlDKFWQ8dzEMYbrnDqArT6rFrXxIFE7XFXTZFXwvkDInkRxkXODj6ZdiZiReJcBcfg2Z3UTipGLX
9pGyJY2kG6BcwonJNx0yquD8NQEgjAJjgcDWMD0nBNToqoX13CR7zvWP1ZrVz8c4SrrxIuGqVPRk
+NbBrO6bBpgxql9YamC33uf/e0+Bb6vKoojACyC31NGl3VBccg6LbZ2nCiBhF0we3LF863L+YyaF
Ojm1McbRBxv4+cEggRn3pAdiq08qS0STTGKHjn83vDGlLhzkj7VRBymniSSnMtSydb5iSrxVBRu5
SGfDZN5YOLCZqF+zPpUnhn453b2U8JiNVWzRumO14EosIZQfEFS19H2APGK4wthmzxnyZPVatssb
43a8SfRphBn9bmaBQCVff15uxPUO1jsjm3vkSC0LI6gW0Gssfm0wm+yXotAfG0D7jjwdsmw6Yew1
r5ulaaCX583bnT6K7WOBDkCirgfCuYOHKtp1FV7yGYqAZlBDxvAM6N8p2ZnC+3EUwS4MJmYBvd3u
tWCGh18T7pRV+CGEckxpF3XoB4WQ0k4PxkE+Nvf+RnXLlWKHNzFmeiefeMjs9bZHKvyzQUPWZ3bD
IYVOBgxasJIXS8+LH99D+S8jVvqy0vA9F2cv2rxMVr3dHmo0aLHGy5n7S7mwlNOKRq0gyvKmOkwM
DOT7O+OZ9WJaMO8/VkT5Lx79tokSQMz+zd+cdKhMR1T7uq4sXqGZqlDmTmxKvpQHyChO3u5iy84N
3vCMUJ61DsrYxaoQ+XyN7Os+OoX2H251wRPsb3zuj92ijBvGeMTowmMlpV3Zud3YaMKGe0/ZhMpL
YfxcFN3QnvhCr8DxdmfMKBNtK219lNwOuVPfF3vWupaSHj+EUUbOGNELLXPYPeEoPPEwJHtXQ/VT
sBwMG77Im2HvbxJLhT2xnhvXzF6VdW5y5s6WZALT5hGzdDfBXkIdCkUw23MOm3X7fF2LltJfPz6S
tjhBKxbJtCN6j2GFx1BC8Quzzlrn5O06UFeNRHLJCi8rYMZHwjEcyKiYwWheeDNJbS9C8QiN80Nh
R4EVjZtLcVOVK764Y3zm9BlXbJZG2awIO6nWNcoOvOltlEd/239VPlc2vwVA8DoiJjbo7b0EIEro
PDCEL181VZMwZCGDvYY6yF5VByUPcJCD2b0+oVbZkRoF88wKN90+0VHfG81iJHZ4lo/wXA3+bUy6
rWEVFuNLJkm/tgEcsCrCHF38RZfJi5zkc2CWRGActUiUCyiDo3r7Ubqnfh1ilOkZtbe7iMhbTMFZ
rKGmZUv9XfzhKUudSRfPCFo8q6TGjD9APJq6uKR3jFUuWp2ZFMpI+3GhCpmP7ebNyztnxs/IyrNw
cZc9wUwIZaITQEKJegQhiCQeVAzphHgNdmee3Fw/soVsyLxeRqNZN3zJX+QCcoA5fCveSXgBrq9L
WDZqs6VQVnq8pHpaT+oJp9YeP56TdW4xYmvmdlE2WlIw2nvJIGMAc4awLrbtpno3oxWLB2Hxqn2v
5es7ZllrP2hRM/vSMGh373K3qtMiR3V9x5aNnqJJsooEmYwcLa7ZTEoo82HWFHGHtCmwRbwHIzal
LXpFEFbrTrI2n6f3mIjuLBlZAuXhsnpnqPhykDn7AkrH5SDx61EKuvNTnxFACfqbdmugc2Eaq4sI
v832+gE4lGBezlbM18SiMZ0Jp3R/MCSZ62MI7xsMabsZ8XY2aW2bYbSX2lrR/6ypigziU8OQqUWG
UdBIgXLpcMdkdCq0Ic4UYBpmn4GLbR+u5U1JlNGqH5uIVGewCG6LEmaLjwAWqT7Gd/jrumB1jS1a
l9lHUYtHqUcb1aRF3ATOpiQ25fM9AP+rx+sqtnxhdEHCgIsgS8IXF81MxcA1k4UJCETOw2ZEJenZ
vGcWGqbt++UMdLgBnlcxbUBTnXsgRegDr59Wkj2pL1v5Jjmqbn/bpyQDV+/LDauRdimfoGAkXsJx
Ig8ka9SB5phfVzgv6c7hZ/ww8c5OmeXQ3DmPfw6o4vhE2ws3I/pu7oJVERHGlk4+nl4vQEVRh9BF
VZEkKuIdcj7vIz7tYEoHzFdczrENzModD/LWfnXHmlQWJiNwTRxlVsNcKEI9LjvAzYAbojw4PSD8
PXRfmdxKYcGhfdX6fkkTwaugaBquC43d42eXrsx06MvF6p3oXKemr5kqpCVr29w9P48IBvNnHhPR
74xtXVIjcSaZim5qb/TysK26f8Hio6NqN2U2QIH7LjoiKZHhY7jEpRs4F0iFnP4geTnXYKmBR/bS
LiFKQninZhn5JSsHVTUkTZu0RqXUpY3HMbkAQBzdbDqRQAdYZmYl36QFOIz51153VM4wMWpnGsB6
yg9e8pxy60F7jQKRtMUmF9DemLUtUfO1EGCYn2d84MKsn4IW6+8PpBSsEvNQKqbbhKukOfHGJ/7+
wwNkxrNv8uukZMN+LgUjc4mUF1ejrJV0HzsvAfmu3CQVrHIlTV2InPekqu5h3BsoCAVmixgfeBRM
VNul+FWETeQNVTUUVaM+IAg5SRsifIACvMrdrYGhgt48cMw87rKl+hakT3nemfnVu8sw1pOOPQDZ
HUNRTzGRbcPJ7gRgl29kaIJ1eBW3hdlkJNoYp3rPynEtVeFwvP9ZK/1qkFqxjfkSn7Cd8Mxbt/so
98Vjth1XqfuKKVLQ26/tyF5HK+/ASiQthVGirKqYrhQ08Rcg7ph4YpIUA57U5ZQ1Q68fs59lYTgc
6juTQZ2lrCfowcshY1+fsticcikbBC6re+QlCVpoOIuV8li+Md8i6XKVJ5RFN3Rjh0K0sk3xCpua
Ze0TANuDPWcJbvnGLPwtOp2ZSMo6el5cDF4EJ2tNtGbVDRi7gTmGUWNoDRsMZlGaIoEkVVFlQ9ap
PeXHpAVLiQyX7johb2YW4I/UY7erX6LNwEjuLL7mkCv/tzDa5XhNCvyUCsIeNORaUBsWQN8kApgo
YUWCi1nzuShqF9UwiYFVK3Znb1W/A0AqOIiaW+UO/ijtAOW4/l5ZjUg7dg2j0rJU4gR77vcqKW9j
NMmgdilE145GjpFo1zVBn0RyU6MnA13hrCBpMfKbC5zOeGZ60qxMY/CVTDmmSECKEQYOMGuEQ+vi
33huRZ0I/SRdE1UqlI3xJhtSQ5kCQECZoJ1qekP05h/RWgc2u69g8aGJQEEW8QbDnwqlnVKschwQ
aGBVegmNwHrDtSPhL/F4VFNwIJO2yY3aKlINIKStV4YlqZOLcAERot6otteI9afEacKf69sgTWJ/
hU4YudUnlmRD/Gr5m204P8ZcLnRxf07wZJNNoXkaxE0ikb7piBHkjg5MmeSFBwCrgMka/TYa/zQx
KaWbBCWi5El5NRL0tCvlWyLciBkRh0ek7uzqss+lz1QszQRtmeJbXJCYR2M4iTNTvayGygVUg6Yy
KvKLhhsAOYiygQll0GvJlYjXOinqz6AcjNSP9i7LAUv6Gt9J99d3bfkwvyXRhblSE/yLKEJS5BqA
/8Ykhv829JsYXFg4vZcwWEXIanUuQ+xCgVVBde7fC/waR5wd1hSt+QAn6zHqKKDHDnU6ydzUzEz/
UqQz0SajVcMAP6tGxVZRL408hxryOQSR6XioTqxc2Ndrg9a6uQTqMugSl8cYn+nPWo5+Vc4j6mAP
9iXDOEi4GXe9QVo3OxayqTyJgZsEK6/AXAvIWULS9GvAs1WmKFm8BGrRbs8jnxZBW0dzKFzdX3Eb
kEC26iHRraZYG8yn1FJsDJso8ZIsoKNKoY2i1PFxWsCRXqz0c99ypuoW4FuxzeKj3bPDviWtnouj
TOKYyd2Fk7vJBk8vt/05AySYZj9OdRHd/rxD0pSZ5FjSgLlMKsczeEpfoVO9A2868ohHoIHl4HdR
3RTgHbvYyi3EfmuFBcmzGHjOxVJP5Kxo0nAcITYHljXwII6AUIApInKH6F62psiIX3doaCy3+fZi
RfvcRpWTkV5asohT0gU9YKoG+nBKN3Ol8VK94qf2grfE0uzRfE1WrHmLxRzWTAqdq8siPOL8Uupw
lUvyduQISigmqPpqUt/Fu2irlawRi8UAcC6SiiPyWkwAEYWFDbb8MZ4t58Vqd7Lln9qVvI7/BDbD
Wi3FY3N51D3puYxHJyfk7QvwK4WF+TEeYhB9oyAzvc/eWenPpbe4AiQnQcDF5EHM/TN2qLm4SIcW
IZnceokVaHih9mGdmNwI+Mbra1vWkW9R1PO4GzxeFBodKe+V9FQppNQsDUNaHMB8RWeUGdIW3Y0C
iENZA3i0jhaanyvzazX0AhkrsxDaVrf5xrPgXm7VbcTsD1zexG9RlO1v2oETughh0QC2zd4dSuJZ
6C5ACS2zreqOc9E0wFKUpYftfHnUjePLsQ/R4Dw9bHmzOfj2n8Ya0TqRMcv38qQDtOOZiaIfQZey
qyROgqgkhV7UpiAHVqKaAvqwxk3cWEWW2Ml7n+7zPDSbxqrtbnyK9JF0wCDLNpK8Nzqr85Ah3ISV
q/g+VNm8NI7XmMZLY5yTfOupdpv8qYOnqtgbwfsIAJNsPcROAIwx387x8rp4yq6Tj3x1iPq1lzDo
TBfflui01ATNUGQJKEE/tQWJY11PgMJ8ftq+8KqZo6PTNm8M67PA+JzFbFL6ijroPZ3Lo47P46W8
aiWvBzb3gC5IA9gjDyjtWe6te6uZJ/vxWRuIqZjJelOvgE8C6mT/iFmE9+t38ivo+vUd6P1Am50o
KZpMfUceg+4207vh/PSEnMUIAFXg+o1rtCr0GBshO2K/RugmaFd3hVmsPsEsjlrk9ub6V1DeGgjv
ogwgUoCX8KqqiBpl9NAJnQxxp0S7QkP825o4CXN80HqJpOloiqNhXpdHKfT/yQMciwCyBAlSfx72
UPV67YNjYGfE9wCWdaJooyMH1eiMdVF24V9yJOyuDuZXXZFpExRWnq8PRrTj5M+AQ2SFDtda5Bim
YFEK4NcNVUdhiVfkn6vx5bir2zqLd3mV7JXmA2h2jj9+XN8yKrj511JmQqaPmEXRQ5mWZTMW8U7G
uO9QfvIY2ZZPY2pl3YVhuafvnankL1GUS+K4tOyrHusBtDAoTBs+ZwigHNEvAdSxZFUcNqB8iHdq
Jz0KQMEDpIvdX2RXw8Mr4GVX93o7jLQLub6Hi2o320PKxnh9bvR+hoX5lfdeazFRwv59VLntyEsl
Q8XpBMi/FqlA6XhNw1Od1vELEII0H8zGu7a25eCG701ePWWpo7fHzH/VBeQhxr2mBaRQ9z7/5KcY
TuM6s09YnMGL6jn7ECqCUgpD7OQOH1KEkSmI96Iak2JcXd/aRZ1BTUpTNbzJYcV/qqcRF3nnt1BP
wQeBCyidgkRlaM3i6c1EUKc3jO2gci20xq+Cw0VVLO1SOYEmv6eVyji8xS2biaKMslfmctdOqwmr
T74AdFjwUWj29R1blqHIwJtGc6lAv8aVQhY6vqvj3YXPTJ37uOiYnmfVvVlCqLNPjDotGty3nT7e
cF5M+HbfDhpjtxZNE0q+/14J5T26dABvnQEhYgqi3mJVcGeglJpjm5u5//w3u4ZKpI4aqIia0k89
E/l28OsLlOB/Sbuu5bh1ZftFrAIIxleGSaKiLQe9sGxviRnM8evvova9xzMQ76DsYz+qapoAGo0O
q1evWaa6ea5MzWkyiaZt7pql6qhtIlTGuJ1LIUNSjENc9VlgtuHocLCqH6ypDHddlclqBjJR69/P
zPpY5pSGJfYu5F94j9lk9SOmPkns3ubltED5YyF1CEC/IGRugH0I2ZgFbWM+j4v1CsYeiQ6Icdq/
5g7ZK0J0ahJbHLJUmLGhFe2cBYUZ9U4WD3dUK254kXtR1++SonvocE3VIb1F64JbD77Bo8Rvk9jL
WBSMRihxKDc39ux7hDNUaTaEsTGta56dcnxs9dcq+3JdGTcskk7QPk4sQMTA+iYYvYYPWGcPPeF9
f5iIle4NtULmN4frOBJZpCjmtdctvhAnGMBKtcshmnCMRTXueANzMf6kC3m2yPiVNyAbzo8ZOoZQ
3mNF4fMKaDUqOeYNR1HHuBliESwYSBp2qa7KBGA/nwe4OmnjkLZwdKUHMHDxYxWhBlgfpj9/Vy4E
CseYGTGZ7WbJgk5l4G6uTaQBQm5JpGxYsAspwgVpMe5C4xilE8zlm5WCzYXq+9GInCrzr2uMGBT/
e4ZnGyjYL/gZfdqVOMO5f4qNxyrBqAt2C39ff8hwVzSMi29uO8wE6AeJEfh/RDPgcxhIy2xLODuN
5BbJWoZHzfiU4XWOqp2ZOCTbZzTxLX3GCOHw1gJPjqHewQOUiN+4j9hilIBVxhjwHILLz4HjmHmm
ZsEyFF7WIWzFOKT86fr2bjiWOmGmjiqoaUA7hXfbqnKLUatPg+StwNDCx1C7ASrbyZdAhbdXGK/X
xYlNZ/+e5m957x3ZZ9a7bsuoIcOQBnGxG/kxDrJD/NjnXj/eo0ji5ODEmV5a9fMMdA4t/Uh7bdp/
qH4f5i7XvWhlnfHpvbIHBcx/+WXCw6/aOu0yHTth5M6iOux7uMdTlhziwP5UfY6Qkd5bjxRk17ZD
1nqHo8c+IQ88LNwDsGnf7eP1D9p4goDxg+JroBJBiC98z2SmnT0ACBBU2ttkvJSW5Cg2b7CGf5gB
DIyfCDxT0h7KF5M0wKTqm3j8kgyOCh4f/Q2zPu6vL+W981OIj1a8omUauEUaXtRLI1ipEe3UBNEy
RbFP+ToWHtW+qB1ompoWpvczhql5uWYGVhmBi2jHp/tY39VN7ylw/w3jZZIVPDetMqJbdJBoBtV0
4YMSfGg82fignpzsYW9U4O4Cx/kuUl96/pTnN7WJ2oTl8WqfaM+qV/Uvi3aI8xS0VLnknm8etG5R
Cydh27a+HtTZlTBJnC1gdk2DyShdXf9uJ5JHd/OOnwkQXsGlYZTbEzQpbL/01rwf6+nIrJNe/2o0
6/vEvuQg0L5+4pu260ykYFZoCj2oBojk+bOWnCIAsZOcedeFiFXkf40JileqaYMjRn33sM52Djaz
pGlhQUqVln7eLYafYTrjDvN98NbaXbcLE744EZkyL0GXwX6gySB5CDc3d60hMKRMgDkXrmlhjPUY
xwoMaPWDfYUW+YhbOcmAGVpcy3y8vuRNvcU9slGwWwtr6qWuDISFURFixbOm38NaedM8O+140Ad+
yh4m0kkbNPCDH27umUDhooSkjBs2IR80dLfRggCCytR/cwNR62S6xQwLeczLJWVJRfXMSrKAKZmT
5j+K3qWty38amR9yUBroMt9+WyCAVWsyDSBX4V0FjwECJYa7b+ox7LgWpNPia2nuR4XiprqnET/W
Ivf6wYlAkn91FeERMrVYKLivL5dZd8jXplGcBXE35l5d0MQ1p8rwelRr9kWPUiiwzoun5Oa+0e30
oJpz8zTbUSLR162bicoJ1W2Qo+J5EdxDxu0uyXp8Byjx8Gy56tfrCxWH17wv9FzA+gFnlzJiykin
Eudp7JlX/Ij8cU+/FQdzF//qQFPzuXRTgFgCcOI96S5joEDM7tIjkAPtff6Hwx4/fIvgO5okb/M0
xrfApTH2tCQ+ZW+DPu6K5rHpX2gYxLnE2G46jefrFw56WgaFhyCpDG7n3Km+3S6NN6OqAjI1xHMw
C8BRywqqWy8IRR0foTdySUAOXG75GNqdNpEcOYvMdOL6TTW+Xz9UEef7vxv5W4JwSctGYUa2bmTv
xsD4omCCmUABS9CTmhxsnx3a0EnmRPKKSMQyIlzVbiZ9Y7UZEnGDk2r8hzr6aCXuh++8HI5Td6/m
TjR9ifhzlLfOQtCLa0gM7vZxqoaNpLsNkyF2w2l1iycGaYzA6KrXbOCVY850l6foQuum+9zM92jV
1uPEVaJDG6knlasHyeavT4hogyn8NIsxnIAqgnTnNJ8qNAIjJ0/jLzwtHCOFbVwUtzDUg4omM6JO
Dvja3T5VdpP2N/byXLygXflAsAEWngDdBhY4rNxarwF8prG2omBI4zEzlbzsm0bqbMWCutE01eup
Wh/V/gdP0LOJRFxEZPNztx4CcJODXE61TI2K7kPCu5LMNEyDaAGHKgFiMfab8RuLXkgZFHq9Y1oj
ybFsuiyM4J4if7lOvBbMb5ahkzduCSyS2cJF+NZNtpel35ICpV6O2b3NbTguj8UwSt6fLRPB4Ohr
BtQIAyMFuSZaGGvwDCMVnBmONcGrlYWrqy0VtVQzweNPQNmAGpVwV4eRzm2mwAhV9i0DkK9IvvQT
anLR2/XrsNrPa3JEhytWu1iJkJzHBCkv78LEZTmD46z2eFbwwiKeyGQ90Vtu1/naBLerW6qGWBVy
qEu2s+ov0z9W+dJ7ajM6+dD+xUnBPWAmmhctpI2EfYwaDO0Z0wamtnxTQvDj6i/XN3DrciHuwX8L
AQdYbS5fC3uaGsVckEZfPqXtrTJFXtK1Esv9XmD/cEo2itIWjCbBSi6FgGgziuwcyYsu6dRDElqz
Nydl52GOtOK2CqOHeYwUf+IJwG1D3oOQqKNuo9e6o1pN9ZIP2WNmW14ZhaEbm+PqLc2NP5WN5Yat
Urh2HjHJzm9tDJwi+IT4akC+hI3J0IiVJkSBa9RNbtYeLcsxBkOyM5tCgDZH4Qd3RH8HDJ25Rwpq
+UOS1XmwJE5VINR90bqH6we8ddfxYOEOqgQ+gQgfTPoQxfM4yYMcGX86vPFSxtK1dR8QxcOSAHwA
FRV9nLattJhgEcgVuQpij6KN3Na4hbnuVdTKRonZ3Ny0M3mCNmkc8auFlFAQqY9Noe2GcnSluemt
RcHzh6+DsoyG5P+lysb6oHPVbPMgVdFTlMGk0MXXyeTbpNn1ZXrQWhnT5tZJnYsUbJk+KG2ZDk0e
VNEP5Kk9YpUSnd70X85FCEptk1zvmnDMg74ezD2a7VQ3ITEar+s62nNEdm5Tdsu+ImZ5UpIKyRcG
dSli4Hzrzkab4Z/r5vnnsMtNzpdc6U0dK44R7WUWWsBlCIatVx3jdenK6rc+7KsunV0w3Rq12iy7
POjKRzw/oUfTWyMoA0V3Q8lckC21hEuIIfI2enXQAHEpqjOsMC+GKg/04UZVH2kfO6ryfH3Dtp5V
EzBn1A7QVk9t4eHO0BvahHQ9v9J2B47JT+zYU7TNy+7Y5r7h0QGcxUSxQrR+fQNKuoFreYAr4i7T
stfIS6q/xFw/hXHpNbPpx5ks+N9UTzwTZK3TrDP+hOUB5ANiLmrmgYoR02TUH0s+ukmOVlj2eRwW
n81fCzNzzRR10nj0QruWBU9b/gTGUAHvgvDJRg/u5SHiGRpCuoTruuPFWctFjrHw1O0m6zSb3FfA
mX/9SDcMjYFBcnQFL6qGagnWbNHGslSnAhVZBR2L+Y1ZeYN2Py+Yp5i/JLLnfmN9BhaGK4EZmIbx
3ud9dh9C3tfxmONcYzVQs698+tX8qMq7RVba25JjroAosEyglfed6eNMTsYzE2VgIw9GfqOFQWbo
93PbPusg4zdU+uP6Fm6lU+BYaGAP1VA6RUfo5alldmKZwyqtNQsQfwy08qoWDBtZk9oobwOhZxfD
aczNzsWAKcMlsTbus7xR9tc/ZON6Aj2sGQyMRKubI5xlXdGG0L4oAqWp3aH6tfSeBW+0l3UFbtxO
cGugEsAwbBsFKUFLO1pmfJqqImg0JDnHzmmtY31ktksXR9NeOUi2ri9s8zh/CxTj3rFseR3TVWDt
JaWPCvvylXQnmvvX5WzVBgxozTrd21xLpMIbiLseDk2IHWzTA8cwhDdw9WheF7sW8MNPEVINX5f9
9IapDbp7yMHZLPGWNk/wTL7wQFZpUkyJDvmpgdiBfFKqxKP24HTpItnSrXuPWYu49RpWjLLapc6y
iI4Y9KLnQRn6Ckl3WYpOGt2Id2NpH3hag0zMVmUXZX1QBUfcwCNoIdcHuB3Ypy+FqiuHnhV2RWAC
73s3teQ7DQ2AJ+wwtp0xLyvXqrJiF+aWftdHS7VXrYk/TxmPPTsdFx8TWBF8Xz/zjXfTQBUJbAcE
QEP2frnPTIU2hly1wqwIeDQUu6XIezeJYZDMQZXBebbUGE7qu/EDlENEWTVZ1aQglc0Dc3k1mvk0
kNPoIZjbD4oMmLKFX8MbomFoHvrTMd9Q0OSKsoQOCS8C2jTj3RCboR8SQoE9jCMfnAHJoeSl5SdA
BLgzHYH5wCvhT2Nf+fnYtD4d+QAoBBlvpgVzIEhbl5KN39wNAxbaxvAHhrrJpTJ0jBdknpsC1dey
3GdlxfY6j+1dVhq5v+ha8qCFIT9eP+2tCwag54qnM2GvxdRD2yVs6YDGDBYToG+TPczzt8YgpUNC
2fpWZRaVHW852DSYpmoo2V6uj+ZJEo0cyl41J914zEvZFd5Yi0lQqlgHFqJoKvYecIZhC0uEI670
pyF5QkfTSDGjRjZUeuOcwEsMl5Ig82hCCy7X0SUREil0xjnFeE8ttDgtjj4pzqx2x3r6df18NjbN
BJiOwMXUgKcmgtpSXtiREVPcRn6fdrcFl82y3RIAim8E1rDusLTrpp5d96nlWU5TrKYtK8vPGMWs
mrYz99eXsXU0IKtBJ8oa86LKciklQ+O+PoSQ8gIknY02stTJZR0aW+dyLkNYicGrlfdxXQnQQkhx
ZX6BLnngAGTg/g0LuTLv/GcxwkWdocZz3kNQj5IBmxaXTs9IYP65ObiQIjxIpB3mIiwhRen3U3Vq
IkezjkvpJqWkECPbN8F7CVWjVkYNgsZ5vxCXvVUv4+wZstu5qWiAsujIqxhIS6x/P1O0Ya4Z07mF
gdAaKvUNgkQfVTRVsmtbiqbDAjAD1XqGssCllLaY+hLl+jIgbfjDDh/C2NyNmXWI8kqi0htaAFgO
sqkIE5iJkdeXkjrWJAzjCXA+VW3eNFoLPr5YKw6JFjH/j28PEAgQsaL+kZcS4vK6sSbQ7dpFYClo
9K2fq+KNtWiiaCTJx62AD8XelSDcxhAZAKsu16QXvDKzSi2CNe/4pGhfegMM9gFYPZ1RubHchblj
96B03vX1bSXe0S7CYLwxTxlrFKxcPIWrd8GKgJTdYY4zXxuebD7ejKAwMabottQbZLBuTEORSN5Q
FwBjERnpMH/oC1cvFxz1dogSFpRyjXA7jTlR+X3CeDb1+foKN+WAFgedqkj0q2L8VSmNMdUUJxjV
aBmdnLI99c0tl+HxtnRSxRZi/g/aXj48TVELaHbVJzzI1bd6vLWnFxpLrMW2CGAcbA0cRmgEuNyx
foG/SsyCB5Pyws2XGLiwMX+8vlsbpsJSbQSQ6DZYUVaCGsbFZMWpUb4vQ0cZsS3+5jjOBAgWvKzI
1BhpzYPGvgXCe1nQANrcSqshW6e+VrBwpwBCwRj1y72qIlrxlFU8qOktMLvM9BChhTJDtCUFOQQN
RSvgBgBGu5TCyTw04DnlAR1uMFDS0bKfQ/QtKb9dP5RNMUjzIgePrDKwYpdilFklTd33PAB6eF/4
LRhOa7Vz7VpiwcXWubWcbem/Bb0bi7OHYjazrFHKARrW2w6zOh8Cd3mWPMJpbIebNe5JxtrJ9c9p
Dq7MJTICq7VPCwg1h1dif/7jZQPO8+4eA8cER+xy2fpCq7mLUTnj/EUbvofGk2I8JPqfPyYXUoTH
Pqr6saQchezcHk+2r2dgKa1kDbNbZtZGuImOeWBW0ZsrvCPoLFMTU0P1CoiLcjYxSBJ7WRMwkuYn
HfQlCYYVMi4hhNgwGBBqWavlAypKJIRIi4rWKZiEgoTsY9DjpcoD7SQP14ZurvRxyFJQHXNhxWk4
KNdiSms/o8VLm71hBKFqWe4yNFyF6HW+rg+rmgtRzIUo4bbZDeDptQVRM7k10uEmwWTBhhyR83IV
/hq3/BBR/7rIVcWuiVxXf3YhQsZJO3XA/lvTc+3x8sY0DacF7yCdZROaZasTtD1uFjC0mhBV6X74
Za7Lh9S44f1LYzzU2ffQriS7uZUqtJFgRqUTmgFmPOEBxqUIm5kCEL+0jylRnUaJwcVb+4vGvDmO
HS1xxtJVTQQMRW39eYngQrhwHxCjFlStcJYqfxtV6lD2aPT/XD+8LZ/qQoh2eXpmF+uxZa0rRP4s
9YwfCnVNMLMRx4odmzizArLDfa2bEju6/q6oNec7KygqguRoHjkWR4fSG6rei4xasn+rVbomQlDM
uVvCiITAS7SxO+4BQDTAStYeZQV+2UoEpTSpAZxYRLNgPO0miTuz/dvrvEQMTkSKU3jV0EHZlqGN
XUKOVg1kj8fWW4bD/8/PiwxVZWsMNFwr7flxftb2xWtxst38ExAs941/KhV39u3jShR/Xekkq7IF
xyMt+rYaNWQSla5p79oobP2QKlKCyTXT8fH8f69OuLyF3eZNXmB1wImDMnqdFVu6GgbYyqadbZml
Fb+rU9SikKYQNAAkFh2NMh2Z0VsUfJSbGKTKrYfyP7Ivkq2TiRJeYpRpGG96iBoxgpjZoxvFlkcb
pJ3Vb213zPonPssyYzKZghIqZG6atobMErXsZtwB1OY06a6d+wO3b3ryaivHv1CQ3xsq5rAiNVZg
lDWsku6zbo9G3eu/v5VuBQwajgYCkZVAVtjGuCrbkIfozjGZawdP1U12UnzzZ7lvnV8MtFpP5KBh
mu11qVuuxrlQYR8tPir9YEJo40X+k4yPc+sZxlRepC41oA3RB31pyNUEkbOi2QAbqt9peUsIORjF
M4KfPP3zqgfiq9+ShM0LzZjSOAXWxay9MpmcnzVsq1bsru/WptadSRF2CwHWgKchXB8mDIseK3fS
b5b2JsqeVY4pWs2Ks5AltT4aJuQyV/8e8R1iUV1YGVejxAL9OyqDADzsKB0fx4bI1GDDqVilIDdL
1HecjWD+jDkHv1ue5yiPTYaTK7t0cGum79WBOm30awatGp+Sm+FLqEvu1UdHFJKRRn9PpgLCLuwp
/GujtziwNwPFmDUVFROWerEEcCMRIvKnGG2VwJ8GskFTb8c8X0PXlj2HmkTMRg/sxWLE4l8+JSRf
VAB78pocyuhb2lcILjM/A6y06b6q9TNF1sSegvlzWuwHbgL/QKvDrFSS9q9NrUFGDzV5gl6rD31w
SsOMpsCCjeKOofioL8/Xr4JEgNj4xgq7qeq8BI4DlE8hf0llfZ8boRf2ciUHWSGea1n80nhkFuuL
xsReqjF4nlp9V7UPnNwO/CGdMQ2en/KJONEs40lb79PlCw2xK+4caXe8nKIZnnV79UAmiM19hGDN
P6ryUCSF3xHLk2IXN3fRQMIDkJH1+gnXbkopz4ZpFRabjqk8IJiW+LQfDTyWsxZf0KiGkPKdu+ws
EkpDXY2XGBKy2IAHjUkV6IMsS1kKQiZmXeiZGCTQAPNcxRSAWK2ECS2/nfX+rxazIlctEJ0hBXkp
JW3QH92HC2pIRbu2dKOdUokk7u1GkzUo8qBy+prdBPRDCHHSHGVPjWRYyp1WOGh6sFuEjXdpv9fU
F71lbhR2bjxn4CcBZ7Ms7blpQs7FCzuZAXichAUuloXpaaZ5Vxif1CRxLXKr5Bj0N3hKBbqU/sVK
db9T64MJssgCHGKOIaX0+Ph8YycoMvbIYBkrQdHldmMyqxUWGm6gtq+bX1HSoJ38NUVnuXzTP/rF
l6KEV26Kcl1Ja6w6bfg+BAF5dDcn2a4cZ7dIvNIqHDq6/Nef27Dz9QkWpgqNbpjnIl8Ts6b2XA6y
t3v9AdGWABeBLgd4P3jDhVXVDSkJWYAOJAQnaPp18hRFz5F2MPbTs6JIbseW5WKqCnsPRk3wsAjL
yRdScW2GtCQa4h2twL4RzsoMwW12NHozB1krGvRNM/eu76NEsIitMRvGdVCM48as9Y5DNHo5/TXp
ez37FAMFel3Yqv8f9vT3KkWTaTVqlRoZhI3JP1ZxG86S399yFc52UYSTpzmApG2x+iOl5ejac6RH
DobDOZRLnMltQ6MCqLem+gwAoS6vlwn2GpNMQx7MyCKO3VsRdXdVfNv+KpWTyn4pbK+y0CdgIBzY
CYz01/dx89DY6u0hdawha3QpfUXtFX0Pi83QyxodkUyhT63XufX4el3QphU5EyQsc0gVrcp0ID6b
6XXQXCNIud9iCAla0P87QeuKz96gtJinfumwovR7vItnzFFI0IQiCdO2HjqAMZA2RSETlG2rep4J
UWszrViF1UzFC9rYk/aWx2/X17GpgSharpB6PEAiTYNVxlNlFyo8fkxFK1zqylyczRM5EyCsYQBY
JptUCKiOFBTgkZu4ROJ/vrfHfLimZzKEp1ohZj6VDDLKk+E8a052AlD79GD71eG1cXI3xMis1m/c
fziiW9e13G9sV/tv2kGRfMnmgZ19iKDnZEnzlM34EKYf0+6OjDtSf7p+YCIrKpQBr9eZDEHFQX3V
pG0JGU2gon/5pr7JfsS/2FuLUaE+CKd3g6s3TvWkfLIOtddL6AjE4Y4fxAuK32dWXNAF4nvf3EHv
3cUpTiAlKCp3udEcxTHdcgfEXOSkXyq/wRTdxGs8DHbb0T3/sXxRfxY/qU+PKv5yfWc2jQwgOCsN
ACAMIhdAX2Qs7RUGY/2DeTogjwE9GEczOfx3YoQNMFISqWClhZObnwpMzxvfGlDF8AOr/wGq9m8s
wNmahGd2mRprCVdguT5FThdixBFSuUxSntnUWgwDBYe9poNPSdBaLbRzxeohxIyf0bbnGMqXthl2
17dtI9EOvT2TIugtLdC2napAq5s4m6T3+vDAtGDUvw/mC0qvdWe5oMXLAFuNZUWhTSNnEwsNiwBY
g2rg0o6yMuSJEuLIEtpP+2hhmjNbDfVo0dTcqS0mAwBvNN9isSjBIxp+f28Fq6dZUTcm3EJsri1e
j7HnAwZhgTtVZ7djhYGndek2cPb1xyxC8SYDikKTaM7mbTj7AsEmUpCkRUqPLyDuqH9tMtxHvs9P
AG+YqcwZ3N7f36sVFMg24hGRRAiTtICjJH6dsk9KCA6Q9Mt1HdpycUH0gQFR6OZFxCTeBlMHtq9L
i0D/FmNakem15leezA96dK92na/Wyu66wI2GfMxkxKsI6DhwPehsu9ScSdXBk5THAKDYjXZqR1Y4
HetSPxmGEXRiWQF+KGPZIcRPjv1cxj6a95SD3bX9/ZhVzKUlJv2MXah8Lu3wBzeLHuVyZKz1egZP
A/pKHQ5iB38oevQX8d46ZXGjAaM02bcWTewbwFij4/U1bR3WSt2NEjP4/z8wReZRqbSAkOaBYrU7
ZGOdqkvcjmR+Y/05kwl2T9ORb0BMgihXvdy9AYMkMwNsr4GOx0lt/IjXjkIkZ7SZu1mRkWuXDwMj
pKAVa1Ng2MYwLNOv/gW99eUeBcoJHiY4ZVuJqdzcvN+yRF6psks10DDjViExz+uTXp50eiS6LLW3
FaECIgufDPEcmtaFJRFtMcxoxdUvkRq6yzhHXmUN3zW+JK5djj/SrM93tMldTStASDnM/nUd2UzR
nn3Ah3VWQ4e+EKDMKw9pHPS/fFZd++vwMxocZfSGv8nogNrIwtBR1Jk/zH1TrVorI4L1FpgtWbrz
TrdlK9rcUmCowceCtloU/S51MdGMqq1HBTaq8cDottx0xS7XbmP2aH3NMFTh+/Ud3HJ7V8j2/4kT
Xrt0yhPguWESUaT/p8mfaTjsI7XyjSL1uk7ilK3qIPq/6HJDTw8YWYwPJAdT11WNbeK0mOIufKf8
ytvpLrWOupXeA6X6dSp1yaXbXB7aZFFvA7YJ3ujlbs6hWQ9tPBRBVnReVN8YPdrL0AKC6l+cSV6y
LfdEA+AIrUag5yDvSayzKKjpM3WmGTDwZd3saqXySWmfSgxK+YsTOxMjKAiGNmpWkfarGHQIlfF+
AM8JkEWeGi6nZLE6ibzNO7YiltamQTBxixMcSRyC69NEl5Bafpm6QwoCy4Y3By0CXh0TJXi5R/Eq
rr91rSYRveUbnEsWfAM1j1FCNcoiGCKv1XPMYfP0aNp3rXKC2rn2+Hh9a7dOEBxmKqrDcIjU9+TE
2QnSXEnVWkPrBG0fuZG4PLlNShkF8pZKngsRXC5jIphVEUJNcvMQl9RJ09IbQTmf7ftChunbXBCe
Tw29eug0ELtVqNGUWh/rQPwaheYOdObuooD+0tSJbFmbogzjnRsCKxDp38ylpWY/jFBLNmCYAV1m
ryTWUQVgX3KnVwUXrQjaGNYOREQCKNRe3umSzcYyVyFQvlblKP3k9fEXAgqyrPL/XB2g9FgLdAFW
i10KwvwA0O8zNE3M2akEoS45Jn+zlDMJgi50Pe+smQEoHbe3ZeYPjVuERy7L3m9do/N1rEd3ptZp
RjBMjWIdib5TlswbhyeiOfWzFXLf6ofP13dt83jO1rT+/UxaDEb43lwB7QgFJ39JGBole9OdKjPe
aSYCquviNhYHPaAq4mm00QBEfynOSEedpxrelDaenHk5jcZPkFyq3YnXd0UmMRAba0PSH/hNYPeQ
uhZJmOyyL6uxXw1SfZjbAP3gsRG6g2yKxsZdQiUHrz/wle/W6HJNGdofIg5UWUDQDa1bbt2fdEV2
YTfs0IUQYeNQXJh0tnYDZNzvG3cebkG1zWtQrkis+JYg1NkwhHGl7wMnyeVq2Kwvs53hvqJyGEea
r0wvhpI7vfECtLFEG7YOCCBbAL5R3ANgWlB1VZ0LJcXsltXvDTM/LU8geFwGid8rkyJsnVnpGW0X
SCnoScfYauKo9WMqczY3wC9rnQRNnRgShs0TKyW9UoMrpcl4UKgo6rLPloWMVa/h1TfLwG61gLVv
CgBnBLXsSLPeMqLtMV4LJY2Y3jAuKwJsZUbAJQO8BciFVtIF9fIgOz53XEMDI+pRfjzFjmUBRqo0
t7SMMDTtQctdZnv98C2yMUk7p6/XL/o7nYxg9yEeuFzggNGPrQvGUlO6eYpaALp5luyr8DSOx1q5
aWIFJb/hEa/OLmpn5Gdat5l64ur8eSQ1pgfcTgZIFW505TU0d322H/s7DkzvSE8De+VIaijqTaLu
i+5oyXh+NihyQOewgg3QGUmAKRa2rCmI0sdLC+i+6eUJaidGdMgxZg4NPrGLsUm6U0Wzr9DFNZXB
wVcNxCmTu2y8pRMmoy3mHuHq/djKIt51rz7sJSbggjNA00EVtVrVMyNNJmNAzAuQtqKWkT/BSd5X
Wt1JysYbN98iyNejlZ2tjR7r38+kRJPWxHaVAJCWnwiIjdkPxEu2+SArgW/0l6OhAImzNY5Z+bcF
QT0NW01vwLZgf4rH0xD/Mvl3DmKckqVuTrxmXG6mNrq3f6TNa1e8xsnwqVcbB2+fSbIDWtMlocCG
gVgLIWhJBngIbV3C94xQBRNQ8pWPP3O7vH/rF3W/pObTWMnM+JYoMDyiHxYlM0w4E6zrECZLWK+z
DIok86z4qGKUJ8aDuzaXoSa2JSGwQcMOjvQDaZW2JJZWAfb/rbP3Y31XGd9mGfBpq2oAxs7fQgTn
DiVchY99DZi/anl5aLtK/lOxuKtH+p05/dPuUx3ZhHnYWaz7FIetF4eHjg27CPlgHCeQYErQ/TmQ
DpPW165WlLbWthXhOFPFMppqASBwab7RcJeMJ6P6Psna1zbu5IUU4U5yUukdegTRErCvDhKFXL9Q
uO8W2sHhw67zpkETcHkTdTq0SxcCYtu1JzSCFifdvmmsm7frJnrDb4GZQ/c3gkR054r56xn0Sqjt
g4AOdUBrqRxguZzw6S9k4Dm0UVuygLQWnHKjAdIf82qQI1c/60tQROgClrUTbGn62l36fzKEl2Ym
eRHWDWQguQvApOam2Q53HeyXtnd9NVtnvk6WAlkfHgeM77g8FxiKoTJigEGT8k5LwD8eydh3Nvxj
zIP9LUHQqtAGfr8oIGFeDmQCoMregQUKbQNojNB1yXI2Nw5t2aBrQVMr+mgul8OmBhs3ACaUPOmJ
P2tIpmLm9vUt21JlsAzg99dsNwh+L2UA1dOocwgZ9Jtp/ayfzP65jtDxKfFaN/ftTIyQ2jQ5Qk+z
X5F2LwrQno4Rgg2efCbmUyvzEjbSYvARMPhoxd0A8ymoW6nyyFo4cNs8b+9Nrf1kR+QuN1B/sVLj
M1XIHr37aGApJsl93TiuC8GCt6yAGSRPKlgcNZq8VlOR328dcNA6GmkkBmhrjeus23UGAaDcYqY4
0hYzUgbwmy7wGRd6tMd/qnsMlaDPjLRubqi761qy5RKgavAfgWLUgVxKn+UdXIKwrOmDbnbRLmU8
u4umrvCLpk93Ta52Tp9RdE+EmAHFgDpx7amZ3QREYM44JMNuRsL+czHmiYEGRZ2XOxUkkTsMHZsk
BfmtJNvF54o3B+SrzIpAwGoVLIjt57hOHtIQrLvhTWI7LWo3aRF5/TQ7lv7nQa29mh4oNEBZH8ZD
ZOhMzNQYO6UjEuzo7Az0p0VQXjUUie1WV+MsPEPr9CC4RBbYWNH9e3l3Q85rs1LhrLAWFMO1b6Wd
M+mWB7LUA2tvWHETYRYdaoJua/F9GjvU3PH6F08OXWh7pNrbmIE4IX0MkvK5c1K7+sZ62c3finPO
vvIDO2c3t1Eelj36UQp/aL8jY+bM8/3A+p0CklwAwb/GmCTJm2M73LE+e7iuuRuGB5h2TB4E/Agc
3iJwTF0qpY4zuFn5yhz2aITcVSqXDrMThZiTbNL/Up6geXk1Zsoy4ky6JECPkcNG7RjZx6rDAFQU
/5S/Egc0HhjSUcN/D3rPYoJEia0pM7G5oCh1FOtZYa1jmKOjYOiHon7uo1byJr3jyz8o3Tvxydqe
j3f9UukqGDP+P6Rd147jxtJ+IgHM4babpLI0GmniDbHr2WHOmU//fxz790o9PGqcPbaBXcCAitVd
qSt8pQ5YLqN2qPq2EUYSw4D4cr0pFxq2hGKnJpZ6pk9lWK7iTnACV6dGMT4lg7t2xcdk3OWyDFDk
8FhnTmY6nmw837/yOTuMPbeTm0aRAru1br/Q0ApPLwOM0Uhti/6MBQb7Jb12cmmwtVEeOON2c6YY
Rz8dP0Jt9KDcUvNzvZEyrEvYRVlmK9gPn6IPR8NMmew9FFiAW1XSrzHVVvd5nIkNpztHgzISZ1Mt
4ZZqXadAY0KHMICTLgs9JWO/0sfX+zRmzxFju9N8F3rj2YRJJhSYxy8Qf+rhj7rWpomGCao04G1o
mKODhwAg4aY+ETQL3vLiJl75N4isFG5ycyBYXk7TxtE8Xjpr+iFWdK8JMfZyIVVy6mkIRCu/cZLC
u/TGCRtMWqVe9qVry5W3vH+CM8EVMK3QPIVZ9akBn5ENNLdkbf3V/es+9Z6yT5W90NLc0DeJxIO7
m6UFFFZUxAG0BPCy21PMhK71ahHjGEagAOO9a+wMcKW5eaijYIXNXTy84lkfiyTEvwQZESzdOh4S
Df3UQfIxLpzYV55E4Sc2NlhZQ3vvNIaK5ULNgUb8B6eqoQQ5wVFgiQnzZkljs636BiNSSmrFRJHp
4FsJ7ykx1zpr4vWFZA5m7oBXytwdoJjVKlTQ6lnqprdqF1NbfFWMlj42CspLxmKZam68TaPC22pa
0duh0Z580TPPQSGpexHYCBzTO6fz2J07pWPRUoXBkdsbrvTWN4u4Q698hRkL89MoT73HiyxnrxXl
uimZhT8w8HZLpah1rW1kER1ESnfosJAw63VLbZON6Gn4s15KgWlVC2WjNqeoHp37dzt/7EDTmeYv
YE3ZodJ0lFO973Q8FLwYm99cqbWKIYhtIffxeOyKlsL01VSJUtcKm97AzFOf0lrDw7Vt8sVOGLFa
+P43zZ47etiQY9KQA2dflULSZ3GgTn1kTUyiUCfj8B41PJTrOf3FzRoiAAenZX+M/hpmWjVZN4GO
VoU1ovnDFsLcJG7QhMuiSQ5VcrrP1hxBJLkgRxOMKzz57UWbGsCK2xbzeFWo7ZPuTRQw+rxXxnKj
BdH6Pq3p41nLe02LEarR1Nx+nAatKn9aDCu5C9sbFJ3jFGdlF3sh0cuI9z9ezZOnuYqGMsWIO8+E
zoZmkTsArAlt3zdcB5hw2OQ6dP1KFZrBlnsxtbV4NEWSpm65G4xEW95neM7VTCNR2B+AqhPu8/ZL
5KwctBZz2DtlzIHD26Lh0AMwttN6UU9j2a+xwsC8dEHdcozEnDNFGAgALMzC6niF3BJOvcJXQhcn
3cqfJRL2prKvmtAy/qDnGfkvE2SQm9C+bYLIpajqFRcMomUIQY6hRCvUCQqrHjzeg36WJWTaNLQa
CkCJZOz90MIJVDk8myqjvbes95GM1b/RJ57/HOszp+lIlqIVaVpPBat/e3hKrrhdNQ0sJOUjhvRJ
gC1fUjL8gT3B4iYZyL+QDOSab6lgpBxAsS1qrBmi9D2eC0+17Our0fRccl8K504OMSJy2dJXSx6j
4lLmm55qoMAaTua8IHp26OO/VJ/z3J49tisyjHYPY9oGsQGIR1RwpeDT61Ri8qrus6xMVQAUf7Bo
gJ08QqN/VH/1L5rlyXdzC7B7OvbK+cmP+0c2y8tvOux7EcW6tDRSuL+gKqdF1j6Wf+QRxzrMmUM8
2VHGnVokVRalDoYpj+BIYA5FGVBJieVC2O7zMX9ev0lM///KFHbDIl3UKZowc3eZuoalSA8YJBT+
oIkcD4PfZBhZNhD/lVIJTmJ0WohPjbku3V/3OeEdFmNK+7JsMg8TZTvRN8iiKKgn6ByjOX/pv7lg
9N5FZ8pCKSZobFEHlmPpWwaGzYAb/ycGxkRwA5erYeSR3fGB7nPT010QapTIkaUfcoT5GOPz/oHN
XT3Kg8A3A6Ij0h7TgV5dfab5qRd1aImCOpr6e6UuCMZ9rD6sOWI8HQvr1SfUMTx+TXRKs+Yy0PLB
HU0ABGqIDONT0P7AfH2GTSP+4qXsPVvs/+uQBX3gQL1H4xz++9aPUETo8tA7KGfUY8RjeBiNigge
evmlaN2Vb//tMWJwDTM3X5CVSB4xchf1BQBHUvQLVCkWXX4O2S7v3j1gZd0n8z1SAKQzUhUTvrCI
22KM5yKWxlEqkaCSloEN4bZzW6QxR4e+3xSIIJzHGAR22CgssoiQ6YlplugY6YDvoQmWISRO2eZw
cANgjzQKD4Ity8PqPmsz8dgEVw0kR8Cy6sgeM3qlyt3QJT5S8YCuDYOlKn/KnRsSNLfRBSBwIiUi
fZDRaBx2gvtf6zRoI/EIrcbRYmr7VguCWEAWKEalBs51ncuAie56jI7ydOC7st2SYeyskgW1YuTT
Y7SoSJg4NXL+mvioGc79s5wM6a2u3dJhDK2mFmI6Ygh7Z3SJHRVov+32nVzTfrh0Am9N6Hd7OBGb
th1CYBA7MBGXWIxhuOh8RFzpMY6PYlUDBYGDQMe+9IwJfE6d0A9kTC1jexMTnKhVY2Rm6HaXrUAL
jzQH38E+XcejWCl26pef98/vay3G1QF+I8foWS2MQqoVINfRDIM3ZI+lxUlJSxvjGs/CzpbeDiXS
syWhO53aT4Hz2ZHEiawNL33B1lK+fQlzulmWoQN4WHSXvaFb78av6GQ6vUse9XxLnz7rH8OO+hhd
vM8/lyrjFcy4qdskB1XLe3QSUq1UTPFJto8m+E+Cxg6pJenS3+uca2aLFN+4ZfSwjdWyEAyc+/CE
sL1erDUszcEeG9q3RBNes4e+oMFb/Vx/FoNHsbMgcMzLqLyEBw0LrGkZ/rx/EIwp/PY9jML6oe5H
VYVzSJCoJkvBMVY5zSknJP56rt8TN0ZfK1RtqrYEmdaKRpquhY3eEO/wHJIfrU3ODVGPHWoQjxLt
1yOmJ/X3YJnspdeD4CzfzB8lKZcuobT9FJzOOrwJjkxPvPoyO0Pzz1lghctUIkE2n5FErOKJolTw
+ktEYB8p+t5sYPKsPfrfgpJ9o8RIX+B2SZYPoDQ6Vn8JkbeLHmoaOZxjZz3ONzqMtOlKbwSoR/SX
piTv7TrHbGoVkE1krXgbGbiHxwiSPFRNrsZgSdtHh+bQ7MeDucwrEi95usv2vX3jihGmUtMSMyzB
VW4tUG/RBSzdaUkvrUWdpJ/n3l9hxCrfJAlFFagwSKGtw4CWWCKN7gSOI2ILQP98DKoPKtCop8aE
W8dqpsgGSDokO9/tjZGinP8o+iTaP+gDyZxPY0VHu1qH23LfrTg+/T/4jN+0mZhMGxs8qgscRF9a
xo++2ZYPpUKLkta2dslOqlOjKxopw/smY54s9gAhjECdAsnXW5b7SJNbAFJ3lyjCxtKTXp/Dj8ST
lzIw7VvsIAF0618yGqnUfM0bomDCw79P+4o0w7GRp0GpDJPbMg+Lhhoh6QfLVLdDji1dHD7naWkT
1DiyR4jsb9lUPYCf9S1utnaazYhNkaRYJ9bH/cPkEWHcvmK6NdYSgiFp4y7NbUzexOeEw8i8bmI0
8P85YZx91GSZNk7WV+ou8G092gaPyrCsk80w7PTsyfA47nVS9m/m/oogY0lHs/TlrAFXhZ1/yBuR
8tDmuSwpt5dTj6ZUYndnd1GJVTwi1oQN7e1+GXH0m0UH+kfifp8dY0LdXK5QxgQhY6liXN/GlEuT
0jeJbEKMb790xLANel8m2MHpf2iiEQTrkzBfYzD3lWDWBgl90Oyo3lD3E7Pi/ltkP8Q/0nybWLF9
vk9wUtjv1/WbHnNdgy9EbuuDXq1+oFz+lL9jk2z7ZNYFh9B/MB2/KTHX5mN4NUpbv7+8/vRQiKYP
ivUWr7pVteJtZeLxxNybmQahb4QmAjz1JcjQKejSitOB/B+E8Dc3rM8TlEypp4BB+Iye/JqkRLCa
rWctOEZi3o8jSfL/AsFY3CQspXoccGzB5yuMrLPGYp/Bksj2jywFWmew+nASPBYFYRAEwAS42eRa
0c20Our0JbmEZHVf3uad5hUZhp9W9pQ6NECmUYEwTNXYWZBsqV1eoo/aTl6rBdF2gBsi7XKx+cRI
ZbHlbV6cjXuvvoBxJO1YSl6p4gtCPH9oTyogcxjkh8c70Ml+f1OtKzrMmz8Mvbw2inw6UJ+GjvuA
3OP6LT51K16rDYcj1l2JRhTKbgVKme0dfProrqI1wMU5tolHhfFXYxaHYVOCinz2LxoNrcISnPHz
876AzFvA38fGWkCMhYb5GIGM+0s+ZgRNxb9M27BcZ3GK7Xy/4cE3zxumK4KMCcySvPK0BARbRyfH
bF+vvKW8OQzEXG/F9X3ueGfIGEEhEjqx8UDLXAG1BsKn2jvllbc0iUeFMYBqAAgsfVJlab9oiEk8
Ipz1vUEyjohPv8NKOMbWsPwF6AZThuTWE3diXcnKEA2XWmhl4G66pdUGQbZs887khBWzr3ZU/DGe
g3o4MMMmnq9yuak6trGA1RsXnXjb9iE/Auw9tBSiL0U7c4lLNMcnWwMLn9//6IFzRZud9sZSRUVR
YtB24qN/dP2H1m5eBNMybDez7wvIrPhf02K0TNWGoDJz0GqyrTK+xy6JA2to1rFtuFYkPGjoao3W
lSVB+5Tl/0iciT5qF5VpoGbDkHy6+62lATbdw5N8iq/QGWSbJw69uWDxmllG9QYhjFslAb3SQpb8
NbAXVFirp3Qbu8hHvXn0M3MpD4xtNq6bRk0wbwK8TryhbkWpMKZWgnhyQY97J8AOTPqokaClknU+
f/JW+MxGCtfUmEghwEp5pA1BDbuRDnlEq6WHhMZmHHghyXRY37Txii3Gs5aZF0aalvYXSx6t0paI
RFarT9fWDrxnONvJ+hWlXvPEKH4uAB00qMDTa7rTSXRQfsiJZZDW5gkIjydG6yMt8GFlQGjr+LR9
0bfBun5fWS5FDzu9L4xzRvOKJxZkFzvnsa9iACnv2StItVtYFvfceDQY5R4qPw7iDjSeO/q6jQ7v
suX4VvCk2klO6BnJsOf7TH3lju8IhcJo9OgZWty0MCfbY0Uj++fPgqz3zrvs2xfFCge72QGO7uxZ
K9rv6SpFam39wdvbzVM4hVFzF03gsitOt7jPncij3hr95nS18pyPVcsDDZyNmK8vkvGxZVHKZTOC
5YG+6iQ+apZGJlw/3eK1xvGukzEkqhvXQlGAUkSs4KBY3togHzLH87HzqX8rm64BA3GqWikscovR
5XFclCL0WvlRH2PJbt7anxhF3+EB+igTzV5Z5+p4pt0WySdA0nUE58pLJ866+quPYIxL3ZdiBtx3
SK61L3f+g+g4zY+CtOvHFyTbPF6H32xQpl3RYyxMlLVlpYegl1vPr+h8o8VfB0pPPL6mn/mmHhhv
RCHaBPYbe7bJMFRynqg4WwQWdrf2CeWV1Oel/4oGc3R5FAZDhqn4i5X8SHS7XZm2Zu3Ep01DtvsM
ORlOJ/xsxh1ttv8yxZydWZtlLwQgKLy/60TaRJ7jkcfHx5GgqrpJlsf1xbcKQCptivPn6pT9PK18
mz5Ru/9sbY8+rej5BNvHE+SJz3tnzdjyODLQWFAocBpA5N0O6/uWbt4n/eb6yw9fBYixn6l6kuPn
MYDrLZXzZrM6nU6ciHdW46+IMAY8aXUR6w5BxEoKqljAsKOQyvucTPaJPSddAEw/gKAB2cJGukIp
YvZEGyH6/qMciVYeSRxXNxd2YWM2OsAx6YbYnQlJvCzKlbBPhkvahQ52e1G1wCIRDc3RPI/HQpN+
GS8dC90nCA0siGXr7UB4ayoNRb7L/qesLQOi1yT59YjGCMe0lYflktpn4eWzfI/+ouUytD+xVBEb
2e0Pzr19jYR/O9Sr72Aurqn9tila1IhfrX1GCnKMNiiwKQSfshAoWdKSnLHaCf9+xvuO9K295Vyr
+P3UNQyvYtUeZuMRe7JesMOO8FZx6+6CHVLo6t20O6DnhSTfBrvaNhFeo6N4hTkszmV/F9lbsow7
dLWyHTsVZFXi4gKM9Q6jRjbPFX7tMLs9YJCBZsBoI0mvsjMSIrAEZLcZuou2xDpOd+OltknS82ih
HGAS82eIDV2WQvNdaloasDx/eH+lHikrohT79jnkLU6aMQe338NYm0U91lgPEeIpE5lqa2V6Ya7F
Ru0+cyFXAJkv6n1GSrEoLubQGoCqlfWACF0jBcRVMgySdEqS8kwgu3AJ6jB9lYZ2eqj2tAoOun9l
pBI9lFwgGyAXTzKyMIHUW2Ji9iAdK+vwmdKndn8O99nLfYPy3cndEmXCL0EGhoWri6gBLIunynGP
Z4RCq/s05qTsa202VupMSs9UTEzJ6BYYkZmkbLAj27fUJdbcEZ6YzQR32t/ruf+hw+hxnNRBVeSg
09DaCZ5Hp3wRD8k6JzXlJYaU7zHPLS3mssRo0EMzA61uk+4uWAt9LNAxoVvAEJXXrzAfm61HVOAr
N9g9W1vaRkqswc4e10vPt8Ifo604I7WDnWmHrqWfut1A0HxtYTPu3uLmKL57jduPZS656SMlHiDf
kKx4Xdj7i2HptrTWyCZfupRjTuck6vq2GZtSCqMao294uu1XaPj+R0q5DE2nyxqUaxpMcO2GzWgu
FJz+dM8AG0VJvl7pdLFfbHL63+c2b0+P8YiFPhR+132dXkaO9dZ1bEDDcYLoOQdwzRETCLqFlqFV
EUSKvbhEZwGvi2FeB9FAhFEg9NGxjV6x19UdcIqmho6j98v+8Vltn/9Ey39TYI6pqfrFEPWgoEPL
QytfGSSxPItrJidh/X73v+kwJzU0ml4uplYZ1Tm+xvQ1I47x1j4nDjc4n+zFPUpMrOy5vlr28RdH
x2AZWglNCZ7B3Yr7CJ5X0N88MQ6pEoRQNrHK/FLZ4aUgCMY7opw1gpabcOlZxZaHNjGTeZqE+l+K
bNpyKJJcDU2c4nN1KuivkR6So2dxwotZR3tNhbHIoa9EramhEqaS0fnpW8KbuxMp2sZ0K+I4Mi5H
jEUOtNQX3Om2EtLYDiqyH4eF1az+7OSmZUgI1ybcRsaYasLCq1Tpq83k3TvBP+cEHddIvxJeV9jM
6xCXdEWKMaVd2utFJH6RQrbCyaj/gnkuZ3Hw1jRdJhUtOJ563oVeUWQMa6UBvz1PUVEM1731M9r3
mxFtdp5z4gX/s/boihBjLXS3SislQna3sF+BEEIiC0he6/sWabIE3/T3igZrKRZtGYRm1KNe/hpD
m+IN57h4TDAGQs3Q1O/myKpu4/W4akm0RmWIB8z3Ndl7jw3GOIjyqDaLBkeVvpbOQN/9876iaJhD
tIGumo1AxTV2LloZydEjJ30obzrViOIYjv2mNfhLZQ0P0XqjrjteP8fE350vY5/Vjaj5WVFAWvbK
ZsTDelr0wVtq+fWkvUeEsSFmXzd1ooDIc5uS/btLY8QsKvYm7I0HV7F6KhDfPmweiWkHS+Fipb/i
JVfpOTf9ZeiuYvNSD9w4Mr8MmUmE/R51M0zord6S9eGJZsDo1B55kfkMyWnjAMZqJ+S577iPcV9h
nULTXV5HBwnuelVZ2ZkTdcxZmKlmhn+w4npCwMINX/GlA9QocKc2Fux1cpBOcNotfAFdLGPbJ58u
/bivkSzU1vTGAfYbiKHRHrvkvs16R6myGFLI8rbSaIIn597J0FWJgNQD4IUj0sRKl8ZjUhPh8T7p
L9xZRo5uSDOsLqQ0UFMFxrT4xJAy0l39Dlgw0xe8+vvcekeDLVkcCoK/+JZOO0d6UM49/RGd+4Oy
pTTbbcz1JHmeEy/1B070NFPDvD0Zxq1IalsC1Bwngz5vKuLpAIzAg2p3IWmcs3GwD+5BXfNKzjMd
FxNVgLBgbBADkV8Vx6v7T9UKWx4CWDAZFLG1BPUaJ8YGUrSD6RQF1M0Z+yY3CwuYgXix8aRhJuy5
oc54GzXBQ7t0kSMXltJyL9niClG83W9yor+ny+wl44n7dMesDGgYj8PCZHTpoXf/VtwjN28bVwG7
KimxcqdZ4t1A1M1iM/k43rtBmnzYN2qAU5mwueHIVcZwl3HTt5GO0gaeXPrWcWRH2ugkPJbbgIaH
xTK37dUJ7eTEpm8DwX4Rcl/kZ7V7wnP55wNYdhFUZn491VZqvD1FRA7JEtts91lHDoCqBeoKQf3v
D2I+TOyhXRrJLOxSZCem+1FL/Fw2kAaVNpgidhwk9g4PqGp6f91nb6b4od1QYjS6wkhNGMguSiyr
Hr0gMVzg6BTY1CR7JKDeJUX79EgfAttevIfUsySPJCSkK/0iPnBr85PosJd9zTajv+ogDKnSlsPF
dPt+kwLh6l2JCoXkRetvy1APqGskGN4QknKp5Lmycju0vHNOhPcRTMCICfag9QqcvXwOzXWMkf+W
YNVX6zSqFauO+6ZjCx1pYpqjm9REe7kDICQBRq1d3/+SWUN/fRyMajeSrMdNo6NyUliLndLTTF7q
2UqJqGYJ/WYf+nQYDrq3DuptTKWlQIefumxxvmImAryRECbKLGsJEASiiQAFkmhpFoYKdi42bbVU
2yKCOPHKK3M++5prJuJMk1IJDUAzQOEyREQvb+1yIDymZqKuG6aYqDNFvhavAjAlSwRIOpKYAzjM
DtaVTrEkM0kioowPovnSmB9h62jBY1BfBMEq6lOiNpztCjO581sdZGxchFF0NU4nbR8zsk/I2ND3
4BCu9+k6XJcfnq3buW4Fa33ZWCl5wyJjyzYSavHyGzPd//gQ7DgBKAfAX9VvE4JuLbhq4A2X5/71
3di/o3Zu/oiXB4sgGp4i4sDiJQHnMrY3NBmdz91Qb4UQNIWTCsMinvfBSrGxB+fBt+pVh+vBtJRL
eemCuZD4hi6j5otu+EesdQCv6tVqYa70s56+AyNVATR96aBzskWTpJNEtIi3RurIBimlJ1ncLEIi
Jy8YIPIrx+yIMG71vCJFva+jdV5S73xfA2cVcIIpwQibOcHk3jrcStBQWSmC4SI7Cl1Qc3PgZWl4
FBhtGPOqXfSdP1ySVWiZND5Q8+M+D3NuHMWpf3lgRFwEGIYplBMPRP5J+yVPjGaNxr+/j66j2zNy
QyGT6gEcWCMOKT/W5I26P+/z8BXIMe4JsBBT6RCwH8B8ZOxxXKA2g4fAcKk20lKxVVB6BHQx/aWh
Pa49cUOPmWu5ocdY3lGpVUVagJ55nrLxyI5X6ArV1t6yc8wlIKYdAe0Ql/tczlhGwHBhcxNaPPDU
YIduIhG47+WAQl4jndIFhozMg1KKpKlXqYf8es5ZeDRzcTfkGNErKi8z6xDkZKjhwtCJkp4aw6Ch
mBEzeXHNhubB830W51JqN0QZafTEQvPR8jGg+SF7bpbNPsHT8K9qJz8F6Dm8T2yyI6zQXJ3nl829
eh0Mizox4wgFWt8rL1HmW+Xgr/43EszrXmkGCTshQSJpsPuk/BnG6z8ggL2QGN2D7EM2brXL1LPK
ayaZMCIEonqG9TXWfQqT6nw7pSsKjBcwFoEeBO4wXDw0q/tWx1Fd3s9Pl3R1CbFsNHIvg4EAqLBS
ZJlwtIHOU9g5fRWvmGDsQ7Vock+f7kGNgYPTpERyMQ6UmtQEFErFiRpmxoyBpHRFjbEOsRjrwZiI
w2W73X+V3JHzvsR/XTJK1uSvXWvvoh15w0gnTe3NudynNN1/IGdM/rebY7yTu5D6LAzwGcLYkkr+
q8Pi6brgvQNnteiKWcZMVLGKkepYGC7olkZF0OucXpM4QvK1Lu6eEDJmITQDrNjDGwRtdHunewyw
UtEj5qEn4fnxUa7wHtqlZEPOQUqS4/nTePzcmpeP7bC8f6JzWfirm/2GY6ov6qjtE0ircPIf+nXy
2B7FVfLhIUnOw0ydPVesOph634Ao+XUkV4qhBEkjSBJuzy1TYsgffsMNtGYdyhUJRrXV0Ai0ZAAJ
hFQoyu+P4/qSOpd+i9zfcmnvOitHJ22NJ/zZXH9+cGz9rOZfUWc03wc8iRrquFOzfFWLlzS1k4pz
X7MM4vSQAETHD9Yp3hqXfgjVPmiD8YItJn9JYWA1Zk+9vvpoCqG2xQj7IFysfr8vJLN8Yde1htyE
NgFw3RJVCjR6jUE0Xspi70aHsn4QAa77v9FgGGuyWgyyKh4vofEza1piSpuFx9vfzGOEUTrFjN1Y
MEOYrrKlsrxuc9EuEP7fZ2U2dsM6C4C5AOsPyF7S7XmNej424piNX1W0rbFcEJEsqOukZLHMLKAc
cgjOJa6mVbdf+HB4SbG4qUhMDLrR5yMi3n2LNA7Wle7Ki/T885idHFJYO70kb+Vj8lCSYX1O6ep0
n+O5zM7NBzD+QVH7ukjiarxsX/uAeIjkHgZ7/zN3nIQ+BrSw7MbKC5r+sDeSVaJCFRxRlOXldL6K
4t+M6tU5MIJaKaOnyYCzvDw/7/Pde0V+Dhn1yHJBlxjq8x4OEkbRIstHW22IZwFH/Wd184o6I8LG
uFhgp0w5Xtr8pHjnDnuShPzJVXNbahHUuqLNOfXpVO+xy4hzL5juINRgd4vWjcF+P5rOz2rfk/Wv
gC7tEDnokmbn82lhnXieWJ5Vpd/MsohiahM1iWROtLevxvI9/HhXnkbEU2uytFu7s942P86bbvW5
EQh9a237KSS8YsisP/kCiMbSRgA+Mua2VjrPT4YU5y39yhaPpXK5f76835+O4MpfeUGnLPIWahwm
75HxpPHABud+XxKANz0tgQFkGhNKl6FUiX2tjRddy15lv3w1s/4PLDcwrCZkOTTzAbXxloUuasex
8IXx4hYBMYd1oz5ng3X/mOayKjj/30QmPq/OaVTMKgzVEVqnOhoVYgxilufLSyJZ3kNtdw66MZuE
6BcO2cmKstI/AWKjrK+YwGFilF3Qw0TKGvj6LuwXIe1M9H9TzzPrDIiqSuGSMakClyYyjPFWG0xz
H4SiHpO6R+cmaYI8doo4w5Ln+98lzXwXgCqxLXtayoURb+a7Aq0rU7RQiLD+C4n6aOFyin2yv4yo
JCyeUHINycbcAApls1o1q+fVffJz7000AWPZHbB08RcWvkw2giTxwlG8WK97hQYbrFKwN58njq2b
azy4JsOuFCqMqDTUEVwWdkLQ05O8YyXyG7/TZrJhzC3f0GGUxFVjf0g60FmsEM/tjz97QArRcWnD
uJHzacXzIXPOG60iaOOYHBo2HTAqI3teMbSFKl7QNpoR/7hewpjuBMfecHTzu7vQIR2YgURfOHal
CYzaGNhnUQQNBi4tpyLD246OvHBnJri/JcFYMNcY0r4rYwT3m3FL7N3mcB444j4jCLc0GNfvFcG4
AJw65kZRGS7omuwGy+Yc1YxQ3xJhdEoKEF74QOa+bBdEeTughYBaaHHheTXugTEufCGgSRFRKJLS
exlzKukjbzKfd+mMy3aHOsubcrr06jS8nrVHjjHm/P4Xg1e22MTOtnHM8PsVnpIpofXyzLEvk/zf
KuTNVXzJwxWFQG7REdCCgkqmSfiA+qvV6oN3Ezw+JiN7RcXLx6RoVVxE9MP8AdQy3uzHTKn1lo2J
zSsCfog1HSO6gvH+VlfZEke1gVQN5MRD95lppr+lxOi5GmbIRyugNB73rw19fX336eqY0Z/HvZNj
mKfHtOURURonJufpDJtBFnKvrNRJ+cXX94eWkJ1th+SJo5nfzfPEHKYgAPg6LdVjFCYNtTpwywwj
IWjGgGHGA4OMb/dFbgZs7ZYIozSjWUiLSky/LOXT4xFAW/3q8dHbN7X1uDtFo2XmxEPrKrK6HMoc
9hQm1e+30xy8BMr+rnlEz8uuKojvBMt6ZeBIxccdebGzNcZzn9Bnqr99eiNmrQwqc/Vhplx2cwZf
3TJX8povgONUCjjoZ+PpeQ+P4azJg053pf1iHyhPaP+DIfz3XtlR08qoTM9PQa4oUN1AKW57sv7I
VP0mwWhgr2iYbJsS41ZBooy+ABYv5K2VnSlr3x4bo3xmjWXAHZaSXvaW4zi/pIflw86exrxC+pxw
ulW4d8S42173dX3IcWjI6Y3O0RFxSctyla52qNnk6ADlYwx9f4bd8sd431aIyy5HDeUybhuHmpf7
8v8frOTvO2L8rtqmWBGbVODoNTrsMXV8QWmW+Kv8YHH7UL6/Zm9ZYUxJhN66UMpweta+BxpE6GDo
gRL7HKDDzLR4DmCmEH5LjjEqWahUrqBAMrbbhFh7XNd6/dDS5a969YjocoMBYxMDHjzH9h/ipX+P
lB2uGYQKs0gLsJl4VH3fQBQNNIpVK44wzjvQ32SYuDnDzlUVY9rIhGZEWGtHa9XxGhuk6Te+hwK/
aTBOekiGoDT9Sd6tV6ei6GZFrkWziG3Tc77ExCbv0cFjijEZ6uB30VAUw0V7UvHKdNYJ/aVYSwzB
vWHklXeE3KtijIesibWeqRCRNAMwmbevXjeYrj+dOFc100p4I4rsdgPRl3PPm+hADGEzUAdAZ+zS
pvbKXGNZMi9PxfOnKmM0Qr0YTSHO4UsSNOh++ZLLL/IX8uN4U9GVZ1kfHDvyvc/plkPGjpi+ogSa
B4oR2VvdvnLgU44WhwjHWbMbskIXqdgmh3S8Wuhhu5A1cv4Y6cXs8NaweXo8k3O9ZYmxH1VUSZ1o
gKUtyL2Dnu88kl+us7RT9AdCrz9PHx8CZy3XrLmXJAMLygTszPl6vF5FARiiqhDfQ1L0hmSvgFK9
f4TzGn31+4wHy7shdbGfdWqdeMYEw/v7cY2EnkLQDGTgKFcrnkZPGvvNhFwRZESxB2qAiMQ/VAzl
L6CUTQ976hh2+3afs0lV79FhBDBWsZanbXBw6kqxupf7Pz6TAYMsXHHBuK5cKxMdizKnYwOAJ0ah
d+JGppuV+dARbig4awSviDGC1+hDpWFxE8rXMdIGKBLyEhPz9ug3BbaNwGu8RaaHYCdHDukIs/5r
MkdIHgBShGf7Zi3DFS3GT7XygCZIFxdjOuExX6Ha6ZPTBy+44OjNV87uSm/q+P+vXz4DsH15//pn
qh831/9lb69+3auEtomnYPl5+3dH63u0ci7Fcr1EIn430s6yD4fESpwVXnk81mbyjbfUGS+lG0Nd
SyZOcIum5XEdi5hCLzH87tSUVj8Bl7j6WJ2fhC13JGjSmTs6xY4oJnGJreXT4yhsaOy+1aTEAkzJ
8WWO0eMI/JclvjpeM12kkQec5Yt+NNYqsqYcGZyP269kkDEOpTguojqbTtBCLQNR7hFvqxqFjM6i
m2HFq1vwzMWXPF0xVLZApwZE9ZQy0zHO4PxtZC1bpRvrj7IAV7wx1kI1U0VP/4+0L+ttHEm6/UUE
uC+vyVWiJFuWy5b9QpQ37oskLhJ//T2pb6ZNZ7GUFz3TGAwGDTgUyciTsZ4wKT0EpgQMW/Jf7OV2
23LgdT5e/BbDjicesSmhyekRpmciwhQGMBZiBl42OBH5DJfMD2tn+fUH6/Afowsd0dWCaHl32P/q
XzHGxH3hZ93biU6Me3tOpVoqD9QsSvJ0IO3K01bwKgykg0Hw5Ob7JTfspn/yxpVik88XUOGCPhRf
C1kp4pzIOTzuLGxXpMulb4PWfGQ80Y6BjdNB7kotw61C9EODn0+wmcF5ce3gK9zyGAXmk2ATaYxj
IZrZKGsRFHNQK1h7pYvWocXDyfFflu7yQnYBwpPw47aK834uslIgK1FN7LRn3ha5P+ttIyF6VcCb
eNfsHheIT+QFcfH5AowFf30N14wfR+z8Y/MtlrGbJlGExpSvYvf7OywjxhYCF069rW2oU29/oY+3
QZ+5GKAswysqztQv6AX5ls7ESCma+Av52KIsZrer7PF1vSBnG/IfNxseO9df3MVvWYwNZdheFWsj
ZIVPYevQzrCUeA9+i1IDsNOF4337aP9itN8CGTM6xOpBPNLgmUacgE3QsOqOj/zXVt9wZHGth3FN
ldI6YYEMfdVFf4+ZvjV1hiPv2Xc3v114w64TcLSjf/HP2/+tHfMO9WafZWfqfeMlJyVMBq0b/u+j
z2X5/4vP8C2JcVgPpYjVcwKg7al9N4iC27Hwq2CEp/+MPSGjrXqgjeKo95dn9lso8xQZyek/ydST
2zphgg4Vc0V8zLp2tv2hLbax8/HE6wjjXAfU2XHmk7e2bRO1t6gve3ScvWivjeAOfdQn5+x3HP3+
8qz/Vz+D3a0qJ0ZZljSWebXuImdBVOTc7WtEzWs0U+hR/d1SDJGBmDYdQHWQ0ODT8Zw76qI/lL6X
hq9IciIDA/1WKzeQbHsXOOBZC1JnW/zipdDms4P/QI3BTtYD0o3yaNAHEnffe0wJ8jFkXCJ/wD3b
+bf4+2wZpOkFQ1CMIzVYMBNg0LIKEGCbG86LofPEMPhiKrEyHAeIMXNiJZg+219s5b0krVOk+H90
9BUDayeyqEz8jMW7769elkvERTvXJYvEi5z392cMsOzRD2tt65X9ESFoXi5dhM/YQc8J1+cTVJMP
wECUoEenLKLZbQe0es0CU84C3IYtB5bmQ7Tvs2dgKcUU5jmiSYcaI7e28Cp69jbgkXpRxLll0Qwi
GVJVmzENocfFwYkI5Tq9rcZ8wmZyWAz89LHcyqcz1MgJkofbPXpVKHfeA6bMSIurunHt9B7Ukrtt
yGWpnU9z/HOEbFk2a7TIEmmEuIbUk2254ru9jFuOT8eBdWzo/gl2uXnKM2xhxC1BJhE+FrxVvycr
JGSP9g6kELwSDgfSsRr2p8D6ckbkmyHlFr4e6Cg2HKyHex0MTjL5WmK3wi7zb39Fnslf44MJnnfN
Ge1M11qgvowGIm2BA9qAeMP5HwUxiNMmYnNpaVhd+9ELnntsNwh2XMO47SsabJE2E8+5qZxhGE9h
Aw4UayO+pLvC3l59w9saXePxG1fsymk3ObpekONUE6h1PK3XEp58LNYhfm5XAWrDOztQXgyegXDe
qeuTORGZa+YgWRUOMUzQ0mufnPhxy4On214Tlrz8tMEYTPZtXkKttZMGSH3clfuvwzOWayCk4NLf
Xpfi3DpEBkWSVhkqqYLFnz3nNcTc5PrucfGQrj8fi7sH9CZdFPL5SYh9Qos5mMSsVbjLd5cg4J0s
xxU22CRddkJ0WtGrd3TC/eud93iPnT149HdbY1HYHGeYd+2ukcDkQ16UdCwOVG0h8JqERIHi2pSb
lvMxOa8Am6fT0gz7pGmVG1S4vaOuzYaMhSPy7jZPDBMjZV30n4KL52kBCumW/UDs30vU8HH3eC4o
5w5cQ+PJ0Y3xf4EkXKPSHd2DMO72xeY5nmwirm+R5TnpuGUX30FC6W6ReW34DtSngw68Xm8OYrHZ
uHPRaKN5hiWky0+Min9wdOF9GsbZ0JpSiQ+0hu6gfZs+J2gf9136ZVB5e+IIo3/sxmVmE3HJuRjw
WkIXMBG8PiJvGq1W1zJHWL7x0kl/yVz94wOwVLCXxkqVhtp2VzqiRio9yLSgOK8Ka6ccYOsH1a/a
hwsG3nirxjlnyibnqj6XxF6CmuHwJb8cN1+cWzsz3zzNOfyx9LLr0iKrqNtc/l6j+zy3/YW3Vn0P
pvgQ+yg/k42LQaaBfKHBimP9XOGMD9II6H0+nqBd7e5Rrnh89ZxQXUsHZ7DHxo26rXlnX56dbfC1
K9ZZDdgK/0d0ZNN2bZfpo4lOCVr/ASkzvGS0exT4h6PrX9Ks/9jQdU5vgiXHSpHOJ5V+yfQ32sgM
W96ja40jhWcuTBCEqC6rscAWvT+13QQ6qR8vvJ5xDiYqTOBySQwzFXO0rSAqT5eGH/BQihf3s8vt
pMrKtPgECft1uRHtV9IgJwVCcF9YcECEA4hsC1ynqG2nUyKRwcbmi1VMcv/Bv98cH1C554ii/vsN
vLqmBSafP867fBjwnDw6zqCTET3k5DcymQnHyeYYgMrkTArh0LXpCI0QTNagtUWwonJqOpzsGkiU
f3ptiiA2ZnFBknSwQWzj3GFja0w+EU8TTJFusmsbwglr2Xgk8fMhi4KNbJaGITrzajiTM5RjKTJi
CsNW8OTl7qPufCJR46JqT7Ml/J7iWfd0Io+5TdFZSE5ZhW+mkfAcWL/yt9tGMR/0TQQwd6nFaESB
CXNYOqaAvNc3BH2oOhaEvGxQK9uG/84KJwKZJ7pSjNzsInqCZLHwIw9dUyRyLw+39Zq9VhMp1Egn
38lsyupcp9StHx3wxPEgezapMfnzrB8fF0ViHehV0repX5BrSYADpDxbY310bJT4T7CwD8HSRZvj
PxGOr+yjHeyQGeLpNJtl+NaJddKHUTGTgWbHk9UbPo2BPdChDi4Xy5FeTrxK3CyET4Qxz64mWpUs
/58wZ1144nvg8PSZhbuJCMZNL/TcstJrllO1pYdnZPkRoPLc82vY+weoTqSoPw2tK/pTmSo4tcJ5
xTqfzzPorwjoedDCEzfubaPmCmPQ4BAPl4tiQpiz3x9XJQkHW0VnqKe+iObdYRGcOo8jkf78W+qx
8HCoZNDoQWIOpvzaJ8gOExRMAm3Bs3be52JwAfu+4ErThl4U0TGog5YoX0PJeYViCcJSazFg8PXp
tnY8I2RAQkDzSFW39BarRyLkmD3hlpx458cAhZJaTW9RI6wW6focWvYZ/cNf1LnL8F+Oyc/naL6N
kXXVu/GsHywL0p7WyOvjCMEh6zyAAAv/oPJEGRawVqAjIkrSt49yvkQ7Ec28yLmcC9nFgqEcQVNK
iUoN5EkH29o1dzG53L8PXr8cl8o6zuFCB8Ft6fPTChPpLJzkh7ovab9q+Fp+njwNFro13ScebcZ8
ImMih8EUdbzEcj3igBUSgdJ+Uw5YvrMMdikvGTufoJlIYnAllVtryFRqm2vaHggm+Rx3YYm6WsDj
fZnv2JrIYmBFLZVSExP4AEdn37koc+FhbglWUWBMDiUgzrfi3Lo/vPc6xgJYCv0OWh/fYjhuiwcU
QtA6gI3zXHzmvNSsJ6/pWiS0F0jr7PWBxK7kY8EN597Nl7ImB8gAiQGFugPNnHfLYoW1B19KqJUk
xsK+DXbofHF9KJ5SDKqcu0gUUwPyrtPThWO9Cve3vxLPL2S9+DFXqFIQ4d2VLpJcPXlHi69JNkj1
bgPl8bY4jk2w/jx4ZCtTiahC68KRNhXRH7gZFI5LyA6ldOlwkVt6aOiyIw+fdBTBRbeyuz1yHk2e
IAYkat06GUYDQWtssF2kHDYd3l9ngKHJFFkxacI61MFnelrc/hA8JL1uwpg4zoVsNdVJxp/v7GHp
nOnC8/dxeVjYIc9Fp5fiT9dCRySlWnTBNYPZqYYOqUOGGM787By7drDLgbdxcTZDp3yLYL5EJOhy
bVYQ4UmhfF8QmQsvPCWYr3EaMe9bRvBa0PK8XnevmaOAsOH5Qiofm9jQDYV8EecLzTtK30oxaG2a
+XBULhApvxZYI7y6d1+WNudBnY89VCyFApssiHPZORNpNBOpbzrq95XkYq/hj6FfpiWYf8IcIJ4h
jv8wCwATeYz7IA1K2dJRx8fxvcDgjrIEbnLOjSeCsTfl2KeH3urppwKfANrI7jArsUC2Efk2PKw5
rxox741hv49iKRbIllkuMu10UeuR0oN2dknSExkDSidCvbLXxDHTMHpf7jCjkXrVWsnCLa+BbdY0
J+IZ47/oUdV3CcTfxVu4KF8x5yGfT8JMBDC2LyS62UsRZSYlyWqd2Hde5nS/FuRB/EAn4NnfYfiq
+MVLwcxnMSdiGfvHYRvxZdTPj2dnJOWv1Eef7amFV8vRb9ZeJnL0n5FdZZ0FsTSxO+/pycBXM53L
3eGZY5OzD/lEBhP00BbD1jhAl9CJwFiE9heUvbWXD44Y+iX+gNqJGGoqE1DHftZjotK9g4eHFMta
Hq49jChZ7S48hegluiWJHupEEspVQ2GUUCjrwUnWnmzi5Z+xH2sLXmh1LRX9XZTM9mbJmpkc9BHm
F6IpVP/MZfBdq6l/jJE9rxOCzS2U5TvxxM2HszUyzGaHGsdE5h2/fw5WZpu2qrQ9nS4SDtZxioYQ
NPhVpHrY7bjrdjhWL7M9Ww24WHIrwrrBsOlDVM5KYEdgLLYcS5n1LiYKMaAxZMUg5GAFe8wKL65i
cuoLkoHGt1+oIpGkZeooehi1+1/CeN8q3mAuOD/gtqn+yWuhtMlYZfSrrkW7eTmlmwL8IxcDOcLI
NRpe3Dpf/ZwozKDJiILhUbJwrmq6MMWKSLnd+fL78alTbFEl6YGc/aX8cQ5HV0v2Oi/Om/VQJuIZ
kLEGI9IHFYTK5Veak/R+GfOe8vlIciKCwZgYe6KNUwYbxVwxaJ7yEE85wRIbY/lbcXcOdyiLpxID
NrlWxaJR0C/oDL+xY5imxwfn7B5JYHOATebJYuCmj7E0x0wh68mhex5qF7tfnHqzfu1G29yRerFa
NW7n6XfaEeQFucNLPHDks51Z6VEHyfYJ1lM57dvGxTN0+zrwFGR7srry0AxWTh+h/T5aLlIX+O3J
CxTuaIrDqYMwWOpeYDvcVAe1vBvwyjZnnUF2ndb0Yjjr5mNxJo/dZ0y8JohUG9TagfZ4W9P5wOPb
TNnWLDPP0GF0vsqryeAm2IuRr3SvQpqMI+n2wy6zNZwm1bC3lWIc9csuNlbQrprgvSC043bzu8YC
bIfj3c7njSbKMShT13rdqCmuee0+qV/tsinIkjvLddvhk6/Z48nbW1jpqVNHOHyYgBfeVfu8LHvs
hb59epwH4oqnEyHn3hybjN5u7+Hr9l+eb3GYHBIDHE03FIeGrjM4Op3hXFI7fzBU/xi5/YE0T9Ya
TVFdUPN48LiGx2CIeRDqqm9xbEkCJ4/4gCv0fiGxxxua4dwotp7TKcfzOaffJ/+d7cbfwe3j40AR
W75RKj1VxAs+zDryPcMrOVDLMS62t8o08kOq0lNC31+Owv4LSNluK8CxrGu4MbEs7SJIcVNDgWiB
6Y/T8vZf50RjIED96ZlKfddfjIHejv16WNJu7HZVpd6psEEoiVbT7c623ZfNg99oPMCZjdi/DZvt
sMIaItnSWgo4y725RaTUDM4HbxZ2PmSfSKHmNzk/tekx/lVCQbAsS94rJTjwQaqM8gn23djcDkJ6
Xjfeh+vLNREH6pB0SHN6noVzbIktE5wjssUoTHLdbN4BMsggCTHmsAQgQ3ck+31d7pogexqjXcKL
+XhAzbZZ5YLeHjsKb0fvtI6Q7Dj6fCKK21Eftnv//FKyVEexQrelXLBo6fmwPvTE3vLFcK4sO+xY
nU+y2cmIxYblWrfN+9zuUb/DPNfFwcmFyj23v5UXD7HctWKuiEWpQqQRIGPsEkwzBHbsffDatnhv
BdszZWliJp3olRo0p8Ya3c3uQ/tAQY3WCf/HmIhtm9IGRRwPLawvR0Erfeqxla93eqwSu4Dj7UjM
dumK3m20uvogN27XlUB1crvyNK/jqIBMpQN5yENB3ltQNYF6iPNqcECXLcbUnSKrQoalSlZL0oic
eKD+l/gKXSTY1GJaKjvlc0j7vpItLE0BW4hTecJDvn6xsfdtuUs9h8u/OF+2AKnnf8UxKN8Ztdlh
wzstJNCJwm0ePpoL9T3FqkLLCZYZCXbBlvM0/uVjfQtlvLuuESWrpEtJxrvQW3iCPT5gmf0XF+Fp
8P2nUXzLYRD+dCl7pRfoWYYg57xbRA5axikj1RHb2sCjxxU4n835Fkh9jokVtqCybJIIAo9oh6Tz
bxjQpASa1FPGu4JnBeP0Dsf05x2Zb6EM2IuYSeoUEyb5FEKktx4G7Nq8j3ayI4JO394eQt7m0L+g
/rdIxgU8iIc2GUR8QBDMnIh5v6JUdyD54mg2/2T+I4aNFhMw6o1HGng8Fav1xR495Ivq9SWla4a5
46AcY7nqPPl21klQNDkT6HIwz3utHtXfeU4i73fduRy9eJeODRXjXGwrla6owtxQHGqeh9HzYEGW
6DXY/dp0CwWeAa+9Z96Z/j5Lqv5EPaGRItWsYSWl4URYP52kHK14yMWGiUaE1dNGT6EEu1Zlsld9
VHafBtPXPaTTHc4rw7MNBkNqK48HFN8AxCFG/dLn26Z3fetvQAcbG/aREle5doUoZy8vsUUbS0bf
KOXWGRMnqd1ivHxVLtDbU4B+yyl8zH3e/gnc82TApGnVJs3P0LBZlZu3ygGGnFar5xWeg4DXVjsb
4huGiS2XJhadss7+AWtW5abJ0B96An8ZNil4oDRBBvi2SrMO1kQK882K86CWgwyOTKG1C8091K6G
JWDZImvCsuWY42yjuqYrBt12hC1rLEs/mAgOiX6h0/IOMKp/q23QlwH/rc2n7tyjPTn2ujD29M1H
DMJT0+V8vrn7NhXPvD2VdjBR54J47FCt0ZmVfN4+y9lq0lQAYx5SlF5ANo4KYLj23rxPfdEGtKEX
pc0KxvjxJHi3Bc5m1KcCmXdGMspKH0rUA8FTFKpuE6T3Qfh0W8ichUxlMA/L+dyqlphCxn7vOWfw
U2UHTtQ8m76YiGCp9PP2OGQK/TDhutllz4d39GfEJ/uDuxR57l2eCqJB2gRx+07qzZTSNWBMIVpG
zj0ahAqyoj5poLucg6PmxOLVVBj1TCbCzHN3VtIzhJ1cjGu7vNdjNlAxFE0D8b+E+jabLZHiTgLt
tEjbHAxMZEstMUG8doQuW6EhGL3g6DNnCFN5jD69jDbuIYU8JSXZc0GSbQVe1NvGNnuFpkKYNzGW
jsO5lyHk6O1DeGud+1q9pK78crJIumg1JP0H6PYVRKKd+QcuMcT1FWG/2vQH0Edu8tWGuE11TRgB
EjnyK+u3g08QBko+Gd0gkDgtStxvyMDvaRA0FDagLoS5awfc7vojTd5doCUH/WZdfEOVUVuWdEOR
TSZkV2RJGA8D/X5QbC/9BwSzDbk88zDjGv7/cYoTWcxFu2DAoIxOkPUUGsR7be6NILs7oxbnHEHX
5uwiF02AO1v3wBOIR42bR54/2MkPYIw1zzFBN0j4Ac7+NQIPIiKMAN6wwfN55i759FAZe9XjslbK
BnJCcL80z/Hu9n2YvXMTNRhrrHPhHJ2P+PMF4iRx0TlucORyPM/lcqY6MEbYJXUNMg0JZ4Vur9cF
Sf3eVp3Vc4VpWrsj0mLgOIqzqY+pRHqqk0s2xnV9iGpIpOmIvecJ7skjux13BoqnGfMgn1N1kLEh
hlI8Yd7bghR7qT7c/kSzr9dUGeYRVo3LWSqQt6ZeDUY2sZBeJfIzBxhnXc+pFOYZHhppjNFAACkN
upNHmENpV6Hv/loGsceDCno7/ri+8NHQNGWaGBNihOl1hTkrTYGwli7RcCUUPgMAIufkqGHdEMMm
Ea3IylRRUiGG9jPtz46xUQm6y1Gb+1fH960Rm0g8nQstMkeDauStKwe18KN9b5MELvXH+f+jL38e
bScCGQCKEzmXtVim410YIdu/KY7qFOg8/eKpNtu2bkwkMRBUFmJm5TlOEVcJ2Ybk/gRWgxEtJOG9
iMo18DXdiSHkfugu7yJzDIXNK9ZmczKjgw6KfSe6H/3Vbhl8aQvT5n0++l7cshQGosBAb+VjDznh
sLQ8jAQ8j1vJ3mpoWbxtk/MOyOQ0GWhKUzk/HSyc5lOOPD0a7Lwz5hkt2/f9De7a1zYw7dsiuabC
oFSjt/X5kMNUnKOjXRv7zp7iyIvqSXaWvJOchcSJfgxaKYkcm0mLi+D0lMdA2dR7QQPKcxu8eZeb
wRB11A9VZgLjRSQd+oWwKcLT++ZrQO7ywN2Sw/tsKuPc9ILUZOUZZ3h4VZ4x96UqpHXJL9dv4OC3
oMIITNXfItEOqDlwM8Szz/T3obK93805U1PpCOlPJxcrxeONt+58pSTYOTVuX8Tn7ROv83j+1ZmI
ZPAlAiVoJWJ9MG0dA2g+vAA1v7AG4on7ITl3XGXwpSgxK3o4aThal9K7Ni0RXPU5+Lh9C+ZCswmK
qepPlwAtkUIdDbh3B8VPW1/APOVCfLba9W0xs/4a+rWxcAybHDWRud5wjE1zlE10HvvjJuCPhs4f
1vffZ+5y3oqy3uv4+wfXAX80XZbReRcHc6i39Zh3cCeKMPc4BQlFH1kQhCZ328kf4mW8HkVb78hx
vUXlf6M9njlt+38Bqm/lmCtt9McikxTI1EC+TUQXi5xRhH43yTI5kI8PLqvArE3oCsxYlHBuJnOY
KhY59xG1vCM807fqrvylYa6iRSq2/dXYMWis+SOXVIc/XhrdMk109CP3diVIm7imMsYSWivCflGQ
KYD/WyBakEi2vDgfsSDnQnIv2Ba2LP6rN2AilrnOyXHsrVTORniquGNSZj//soMuDBQuMGv0vt7S
kLnPSotdPHIGUY7+WhPFqxwsH/EeMCTx/IkC6737/HLxJDsiv5bLJTpO9zS0gQuD6tfHB7jc7M0L
YqktgIbz9s7b1+QQGAyIkfDPzRq/bK0EGhBtgwWKoMuQFpy7Q//OrRNgvIlOBM2aSL8xVFvXa1kh
8cJu7C/lvg51lyNs9h2cKMUgzqD2+kEuoBQ8zz22HiGZsJFwgIXNS0/PkiJiZds/tsvcl2hMelO/
UFFgwTH9vYKdFHHuRquAMvsEgQ1y25boAwb9MepP/UIslsJ4RxciHufmp2ahdvJrWIQyklgrRCzN
3TuvY6h0nmVfn//klxoT7sTS1dW89VEZcGoFo5VkBeJolXZ0Em/xsEjuzMpGVizNnACgGNmmHDRg
pYAZ75Z049T2iecRz7oC31qzuUxxUBIpT2Fb+ASD+3rChrBopfiYrkd9k+7x+vh3YdREJHWeJ5A1
njLzUlygeZQT77AUMyLAB/HdFNs6Au2l43YTcL6swYBVHCUYtxEgMFR9OB9SiZrLUgxTbKACX8UH
L5s0ny6YKMgglpphU+jYU3lok892l7sgAJknB304wG8w4JM36bnWDAhBAbUEhSjKtNz8Mwd6DQZ4
kKqXs66N6Zri0LM8TbRdPGTgfeVxYvCg1GBQpxPwdgonaPMEfxQ7Vc4kBg8/HXrnHNs1zXzj3rG7
scvB6NHdG9HOgcHOVgbmkoA6yNhKGxHU3afF1xalnMjWXa5nysFxg0EYLepOonDEceZY1uGkW+WB
zl1i/MSuBPK/wbjBwEum6jEuNpV1JOF+LVe2+NGgxI4VpkRz/l1M+G3ybLK2qarWqHL6SL+e/PxX
vAYB4w70TQMRVrxsz7yb9c+zYTL4kVZJ2Qw1IGsNzPLeKkS8VQiO03QXhP/SQ55oxoAHZnIvuQB2
HdrEmNyNCKlxgrzBMZ79mwxknM+WbNYxhWEn354N1EXQIOkgX8DbPsGVxOBGN8im3B1h/xixuqYZ
wX+0QrEg5OI8PZkbN81k0MPI41zJ1GREQQm9M6CmoiTc8Ft4PTM8vDUZ8JCrphAyBbYe7k/rnlRB
Q8BHJHPnmWe7LiYOC+vgR2pdVWWPs7v4SU3gjKWu4BqWHa2qljQXpzkSnZxW8JY+wiTdWL19+1Zf
m/luHSmDIIJh1VF2gZkg2YMRUd1WQmxSLpzUBY3aIjrYEciOvQGNoXLqxrYZ4EWN4UvQeIfPlMS1
JQZkOkkuc/2AW39Zet7Bti5YFQ9uZWGBCgm2Kt5Wfj6l/H0T2Q3G+SiNtSLCnpCgXGNh1AIMz+uH
Z5Ngd5m1+OBIo0bDHrWpYg2GrpjYw30NaCdeyqGTtX40CriDilOvFQwK+kF6V9kf2foDYQ5H2txd
mUpjTHhEEq/uLUjDVA2pnNR+vsA74Uaoc3nJqRjG4x6LukdXSnl1GgSSgw8yuLzxakyzZjGVwlhp
lVRpNWhX/wcN/ik43EBOj2oWt0A+24A9lcQY4OWQSXkfQZ8jyoPtiJVvmGu3aaMj4ocvxCwW1o3y
vtVchDQRev1RE8sotCq6JBr9VnunF6HfKqE8iQiQPnhGyBPFPHWaOVagWIEomtzdOxbSFwM57dUS
0p4+iv3/ZoXsxIEhIXtxpB8u8pOdMhK9RF2XVhsyHn/HbHfU9BCZB+8IFvTYPEGzi3/ACFnoYbLY
xOYL9DrGRLOcA7robTGk4o2FgRbj6Jr05fLLzPqD0x/CvId5IvdJS2+es3balkA61pTjP1/IGSAB
+/HEcUBnm2BM1bQQ3Wk6uumY25GUgpYKzQlONSaoYa3/ZVrifEv6u//Er28xzNWIrbYTzL4CfmG2
CwP3oMv7Rcs5PG+MI4e9Dao0Sq1JryDikHgbY11RCrJDgoO7rdDs4zs5t+uHnFw7I0FDQKxAIby7
HmVaOgdn8MAjm0ffHKQFQl6Od3aOcyqSovZEZKNhj5VZQCQam0Fl87pWvHKprbuFiEpcinfVua3j
bFfsVCBzK5S+F8xhoDoWdwfQKAfbi88Rwfte9N9PdBou6lh0XQOd9uMqPxBrm8Fbon2jzgdvi5A0
/4j+Y4TsGE6h6rko9rD1pz0gy9HREQB6owDMCxytqDXfsPbr5PpEK80UY11ODzR+dET7LrHrAzkG
6qOx/NoZL3Qv7P/HZliedsxrKmiyDh4nCB3vnrDPgaaYM6cJ81X+CF4VXuvjLGfU1DgY4IjbOq0K
iVrj3ut3WeTAzcPKLtSEnz++vrjE/fMuyfe3YwBEPMWoQKsQR/lI9g58zcCwh0cugMz6JKYigxHd
gr8lMgZ5OZVn/aiaSCWDvWzYaq62tDPZK3xu/D2r0UQSE5B0cq7GJpTCAWrPGQaoMDwlLMBTwIGq
uWKXhg5YScWiF8nEqsqfd0xOyqqNWhXXWPUfmzfrYXg5HtA2FMZvt+1+ro74QxLjIJyPuiBUpgZJ
4f7Oe3tsnx8s9/OdINIHiX1hD0TjesYzdw0zb5IomZZOiyvMB4vEpD7UsTU+6sjVPAmktg+DbYJM
1z04v3bNuvH/M8v5wQOvOX8PNTCQA8iGoopoJPx5sOnlUkq5WosAZC9aPtL11uTl4mx+YwsIl9vv
OtHEgMoPaQz8x011LC7nTrymaGusJMMN/215J/IWk8x7AI9Ncd05+PL7uDE9jPw1NvhXghCh1u3P
PBf66DIUl8FCIRn61Qwm8Jb2WtNVQyKiehauZfegohAOr1qExODLWtBFTByJFEwY3X9IZD5yK17S
8xmrOx6LexSGDQN8q0gHo+fp8ryFX/3ET7TM+Lo/JDK389ILWTxGmUhLkWvFiR4p8xnSLdzlxnOe
xA9JFNcnp1kV5QiS3xxW1CM/ezeOjvzxHNhdYD1+4B2UKcGgjW5R3iulzjwYuizJFqrDoHiCCf8U
fKxlBWFeAYPSyNnrYcTjCnQ6LlbdGwQvZGbT6iiyMpgUOPjmi4mugLfi2fLt7GwPYYBlN6DEtpOn
5sEu73ZOz0sbzrW8//iFzEfok3I4YiUWfmG3RGECqyrWsLfx6LcuuAJxNDaxzVWpEo3u2jTfwMjY
8/re5+Dzx49gvs8hV/MyEXFMoLPWCIZ3UZPwTJJx3S163n8Y+eR7MA94lsVWfbQqaIuou9/JL+Wj
++vr8MYL7+cqXT80Yp7uYRzh2iXQqFs6TmC1IB5HtTbarkONKCTBYGPj5WsLUwXwaH2scF5jTwkM
Qngy8sDmVo3ngp4fv4d52+UcL7He08/sOG/qy/imO+BhAdtlS3qMPNKcURhZnATOXMw3lco2vQin
SD4VEpUari+bdCsfQAuYOPfqwo9XZ6QJsJkrcS8EiyPQvncKP2LnEnZvPGibBZrvr852v2RGnJwt
Ez/jgiIisiD+MYi8M7asWli9xoFR6rDfsDCWcW+I68LSi4OI9xnXPcqc/iFAYoI76DaPaROlmMhB
7hL1KHRXQR7S4oVCpBhp8bMtYJwDAx02lIsr7q6x62HdUpCBtBxkTGLdN1CwJhc3X9b2GMTk7c5L
GqKh9WZTFKR24KQ2/m559u0NOJvsLgUdFkVYGtSjZG/a+fO/KV79sDYGyppTPVqJjjsHPN2jeoUZ
L+zW479bHBC5gv7kNTGyPAbLBE4+2l6khpRRTMzoq3TizEvq30NE4tERMoJ1Gtbyor5yDGzGp/2h
JQNhdWOpvRjh/JGMEm0h9dQPNUWX6Fh7vHvDeb1UBsQwcFhUkkE/tUMXh7oxpvVXNJzrgsTnQSb9
3X/YlaLoomVKsmawjU9CJ3SnwcCpFhfPIsWw0aPfYmgY7r85v4kc5vyMsxTh9CDnyXOijCBLIqJ3
mNolR9AsEkwEMac3KOfBSk5Henr0gc+XnfeS4DW4LWauuxbu4fe5MciOjGGrRRHEdHbreJeNEkYg
d1yR9wVelooE7fqauSjW3GTJrCV+S2ZHbTPVjPu+g+Qz1qI9f0Ze/JGR8WwXACDuGrbZSzcRxgQC
nQ4uDMmicCe7JzvFuxUBZrA8acet5s/Ep9MTvXork/tdNH2C9SrQSyHrUEIju+a+HH1eAoN3egx+
a0akaWoDKcIdvKsXTEOj3wXtF/Zt+5hLaf3QhsVr6wgGWGrvumE78mfkgE9bbTCl3C0EJ/igrS7p
3XbLkTr75E4+F4PFplwdiiGlZ9jbxZ256jx5326c5teX4HwkPnd99VwJ4oeajAtZmqV0bAwIBCmB
5JzWXUd2X90bsIq7dlyaxcWJcgyEnE6VaJYalYWlVK8H4i1iUoDrbcfND84RMP5QiwERccwwhFBC
VOO0Ht1ymh5sDBZbRLdzV3go03C0j9uv8Vewq/wvg7YOcV4BKuEGLl/ta3IbsGUosSxqPzQOrW39
/YnXgTYX5E+VvP77iQgTLBzloYWIzr5uAEa0LYwYbf8KwJ9pf/CobuZdJ+SdTETWoiSZzJUoc004
DZhVedSXx4YM6/ozX5e/3pNg2ebOrrtDzBvSgibnJOdaYnV5Ipe5FGejy6SmhdxkFe6Pj0hIKUsk
Muwdmgg5F3AmZfNDFHMdxPh8TE8CROWkeJQ2KPfvPjhXfBaRJ9owtyCP4mNjmhDROOu7/tlwMSq3
Cwqfly+cD1Engpg7YB7EQuvUCzyDY4DEZEnyL1SFMLdHewhl92gS6eHodk7+6LoNZtA9YTsgzCe/
eD3Nc1dBkXQR69NQQEJqBldlYqepkYiRpo80GdXktnIgDs8Jms37KLKMaEzC/6gslf4pz+OT2Jr0
tnkPUe9GaOo9+vbXdkATCkaAOd9wzumaimOOVtHq7HKpIS4nzuvrSO58sE8XZPMr4HYMzYagU1mM
oyJcBDziJ6oaYuD1/u7RA921HwUqGE6QPOf6X7Nf6/so2eCzQOLX1Ir/O0rdPpdwhhBpP8b+2QXF
6sc24eVSrrEdC5UTDdk4s1CiEbGBgfudEuUtH5eC5KbY1b40w6XrY7zvk6wislkSyjKk68utg1Te
h/4AWrTfMdhJHM7XnQOB6e+hLsjEXmXzKBwkeuJi6R5Poe8/JODvfX+xL2iF/LJb2ftXQ7z6VCbj
1ggXJdOKE84g3O8TJInJ82YpB9GG4z7xVGMg3FSE8ngoIAa3v5Ow2io9b1v5dyzY4tG3jNXtk+TZ
LsvYbyh6HKPDDjf/MSZ0EZprZfbC/3+sfcdy5EjP7RMxgt5sk6a8XJXUkjaMVneL3ns+/T2p+WdE
ZfOrjOm5C60UUSCQSAAJc7AhaAHHUy+341+w4RUXp2ct0lBkNKRIEk0G64w0e9QisTfEx2NFALIy
eQboHKYdi5GMlY3SDE9h1mLSJTlGqlkP79Q0IIcgqj+OsR1v7XsfY2y76/Jcv5qfbDGO0DeKom+o
YhoPZzQoYmL0+u+vetolI4z7k/00AuCWAEacUbbDs7TRn/fqG/beb4Nb7nDXaoy9JMe4wqCV9dik
pgZLcVPHKdXt5AW2O3kv1W7fvm654+NrSIu4Zp8SZAx3Fg8mRiTAIArVuYP1P9hBRCEjN3d0d4BN
q+MDMd2O6C5PtmvPoyVpxo5PchLIZhpKl6dpA3eM5Y3JQHSe6nNUhG1TrwuzUYoSIm3PgwNwCjQY
cEzI6st5wYhBGV2Yx6oZymnGmhcEMBSqEgDnNh2mfDCPAI/Abr7vZ6xq/sk9u7Wa//Ls2O50pY+m
sTADCNDpXAEnh6zdhhe2rxWPv1BhTEc+y1rd59CQJ+c1jQn2NAd3InkUCXonAodux+KFt/QXf3d/
/+gkWyYczbFUagvy7GoiEX83Z7RXAxUE1FzfOYe3WjJQsDcDdRUVnTUsVE8813o1apl06SbbER8l
Wq+6Ke5s0+PB9611m+pLUowx6dtW7nUrlahLc8RgF2Fo0u1u95PkclvNVi3wgi3Gkphy2mJ/Rg7d
eHYSt94qtgPcMs7jYDXqWxBhjIc+jIPcdCDimBURf+jbc/aNY4Cpp/hNFxYkGCPRq+WcJjWOZ4Au
bAP30pDKNnfGq2TvW50L/bKu7Z/0WHNRlaJcDybOCPU05SBty7sys8uqdAXLCbPDOLv9QGrPShwA
68slJjeV2C26u+tsf4TnV9hmTUqeY2eGgqTp5dC4GHUve1gVOjHdBeTJ32DGgeRvDw8oJjuxpwFe
Sr9Ez5gh2+3daqcXpNshyuf25Kwa7IVsmDBQz/Ky06ZYupQmSYbtPNtINU3kXc84bp13UwzG5liV
hqsi4BRy2QktjJVuw/vt/nFflYSLvUc16JqomVhFSzsjiyaImuZFTqddDLCznmyOx5f9novSuNbD
t7QB7GBMJMwZUrmgdhojgl2Xsa0++994EHKrmQlFMxTkJoBtobPrzvUuaJUuLnBt7OBGcaqNv1Me
8u34oNKluzUetaiXoX6i/EyI/nhdedf94YI4c2ejuNd9Na8kRDGANz7d6vYtot2HFrmt2h1tWp3f
OurDH7mNT7IsyEaZSlWLbVjSRSu3+fbGHgNbPaCtgi4X+aMC8ELAHxXLhc8ffalVfAkCRiPLqfcK
gvVbVu8g/3/ggp+taqiuIskEfDw07TDy1BSAT/hTTf2GJ7u6jQfvww+CdWL78zuAUq+f3rpD/KTG
ijGS/bLLpkZCcokW5YL9+EZHVJPSQR8Bh9aqA1nQYiInK7PKWVPA2ekUB44+uKqMJtrKe2xfzwnW
wmx4Hms9L7KgyNiwuPZzba7BnUJ6L5ft4x7wtu7oyhaKN87P+XydQ87RKYwhi+vSL2ZlkC7esMm3
qncWOdu1ucfFmK8oS2YhHUChFpzprgW+bIINOrsDb2pw3SYvJMe8tfIwVpUuh+QcpOkiF0VijEGi
W54Pjr4asi8oMXFS2wC7QGtGCcmkZ4e+VC8SuVSPhb0zj5vvtp3cbs+pe0b0yeuzWbebC9Js2NRp
QyIPLZg8vJ5evctUEWxSJHa6DYlIe/XvtzyzxbsDTBA1J1npqy24hVw1yRYrEj3mBzr9f55aco73
3Vvxdl0rVwsPQIX426Kw2+VDyQiV0gJNcYMXOtrTBjc6WbUtbOym3Kc2P4m2Go9+UmSTaJ0y5Eao
QU2fAN4T2uiXnzfVrnkzec/Kjyv1mz9fUGJsSlz/LU+tACoFKhwetc5P/Qu6kk65Zz1oD78eLtgq
2T2OWyFEg1Cx0wdUr3jvW6qm1z6EMTVy0ar1KFFdAqpDfZt6OSD9nj8OlUKcopeDc6qce8PilxhB
XRdpjBvaonPfe213FmmQtj8MiDS8vf6GKh2H4upLbSFrxvikdRdZytjRmyrdYsH19NGCpl7mmvvK
VnjiZOyP3ISWaM6gVbm1R5dCPOfHyTaBzVwQDNFJG4C4vYyu+22jAlIIszVYiIvSj+U4B56gecrM
GChNVnU9DHB98iPVsbfG1m9rXFjui5HydE2FGHMkoQU+8y3wDCB7dQPYRKCuxd9K+Mjctf+rvjKG
qPUlKVcMEItT+3Tw3irNLsuNeeOgKzW2oz9B2NYXRkhlwpqCYjfqItT1gOgQ77qIWDY85NZHtum6
nn6Eu1fkyG7ILJtJ1YqIepQnp9iHt02Mqa/d7jZ3KlvQSLuxESQeUjs8AXEzPf3kdsV+bNi49gWM
VQoyP9b1boKb9k4HbH053Tb2W0SS/Y6Cwrvpdl8S2Xt5PHOnzjghiMaYoSAbzbwPYIZODvpxm288
B7YGs7I8x4//L0Jhv5ewulXqcY69d0KvmuKVXvE4WK7lonMKr7bz8Jbbdr/ZowV086O37x7usk2H
jtTHEBg+QOjYzBvx9qZ3sfE8tbdP47AZOQ/q1cwq1rDq9DWERn62KyhqWkOoJpFaKmGLAeZ0NzpN
4miRJ6Rk2FlP+xrr1g/3vPzSak16SZi5wmMfWq0UfBAW7zWSRwQDH88ncQL4wr57EasTRut5KcnV
qHBJlbnLVZBaUgWwoQsyg8+3p+whCWwpQzedyrlaq2HhkhJzi7Oo1YGURClZ6HNX7by1e8hyr7jS
yXi5fo9X+0AXxNhOIeBqd2qRgNgBI0hB5SWv4a1+yUKn29mFAZ9TuVusBMucG/dGsfe5u8XF1g3C
83u0QMve5uV3MLdZDPHwLmrKdB06wkM6EbvcUxSj6/yuvqSXdJi7KwV5NWbWDH4xRnZ7W9kP2Hq1
MWyX7OHb6Hx2bPNKx2v2YkmTebJ0bdGH1Qzexs5+82IUA9CwvedipPNU9KMRZ2E2KjX5PxU9tGdl
8wLIwXvT5nlqGoBcOygmaMjiOdBxWBCgdXs6JZjFRsduaNG21p/8miU9jmvUmLgg7otKD31Q82uC
6fr9vt98L/f3HO1bC/OWB8RYFCvq27wNJOkiJzvhAfXoObR9gTfxvTYgpC/JMCZE6yy5z02qe09o
TbpFa9Lugdx9cwGtBEShAx+QmndWjCWZRylu4pSe1aF1HA3AD4/or76tvFBD/y03q7IWuy74Y5sw
xiFNMQEOckBRsrz8gBEJ7JtBc8T1O7xaQtR1TD3pmipLGht7SLMWSgoQDC/FvDVoGje257chdB73
KOHHiD24GZy1SHlJkbFOrVQIYSEpiBoPNZqIBTQs4DGJTNj9vcApaK/q4oI51kCV4dx1A1USSFHN
bQ1CfLouwFV7tCDB2KNa7wVsG5Cli9CR6qR9A+JOZ0dYePtHnmxBiOrnwiDls5jGUQ9eBttJ7wq7
rgmdoz1wUdnWovrl+TBGqQ1Co/cjnM+h9wmi7P0Ntjsnt/dnih7ErQSt6vmCLcYoCYrQxqOgwlcZ
P8oXCQshMslJRAfJEy5uIk/zGNMUhn2rGh/qcPBeb2dSQR1QQQa8Aff1wGOLMU+VWFgAOIAQSwco
RbNTbIxHYQ8zwSsQ0tvym1FfyI8xSyIAoguz1WjG8NRfpIe97DxSz3tdy1czTwul0JmesKKMajPK
QQYJZXXzfHp9vd1hDAOrTo8uKpKP9iHcXCfJs0wsAmSfCHkvJtAMIECeajxlZTesvfjmUMYEj6H/
KEidsRWDWXeKJYLc07NA1B26C9CxcZ0ljjli21xCoxpbKQaJMCbDLxFdE3Yv8zRi3TOiYmzQmWpD
sxiLFExYJJMA8RcvKn8D37jzdr/uInsDxwjwJRsLSfn5s9WIc0GTMU7Y4Ki2YaDjFmP867U/TjcC
IP55sd9H0PW7sn+yxpimsR3lsGooGYxuAtZvJqWH5drIVfk2r7mGGoNrtBjDlNVDb2Z4PVwAxi89
+GTPffStq8MnN4w5iuRak8LKoKYPb5PnU+WexhCgvspJfc5uy837lh/FrBv3T5qMXcKOoxr49eAK
6cbnWiZtSAw3/R6U5Ix8Ncc3rtvbT2KMbZrlVg/bFAxSYqdod/02raaJ9X+UThcZmzR2QxwnCngx
vDe0Uj887PItzYaj76/AfjebQ241fF6QY+KW0lQHf9ZATkA08Ty45Tk91E/AcnE4hNZMuoHiKAVH
VtG8yeiFOIR5OqEbA2O8jv9ylzlI7GNukUNlzUMtqTCaMGKKIMk6UEEpwUJSXyWu4mIfHoeb1Z7C
JR1GCeK0GpSpAp2PPTIAG7ns0A+Led/v37FIndcMutqcuiDHOqpEngHDn4EcsHccL0A8cfFuDdKh
h+U03aNZwSC3dJSBPDQv012pkTt3OtZYmoqR4G1+uq++Ae/ouqhXkyzLb2I0J8NK6Cps6IGOzumC
CXuCdbBoGoJFBhjpT+vIuXfqmu1aEmR8mTYaiYIau4zoQ94kE1FfER1k76gwDO7plkSnh8JOvcvu
4QFw+qMdPyHHp9lAaM8sNLK6kuvm5MZG7YyH0rdmEZYfxvimUhsFuS7wYU812kAsPt7gmn1bEmAc
0ZR3RTeWVNTeqbFTkSibv5ANpReeN1pNfyxpMd6ot8a8Eek9RdMqBgeRAcmd3QWAt+LLj/ibTopd
iXH7p8rntaDxpEj/v3gKqO0waj3VcQU7562b1L2ur6vZyCVjjAGSszRspo9TOjy/hlj+/GC4R2hr
jE3z3LTEmhc0DMuSLWyjA3oAI0WjlcRpRMhyqbs98Jxkr6WHZiZH0+AEsasR5ZIUI7de7Nopx0jM
5QCMwdfX3AGqjWttMgeTyxzzyuOKESGgh8NRy0FK3Dyd3tRL4nHs6mqrzpIZxn7PWoux8xQUynPv
YrKAAkpw9GDdRXweDWO6LQrQbwQg4VC7gYWtOzTo8HtgVx8XC1bYrrZxLlUltnqqz543nS7h7S/y
g3Y4YWb1fdpu4w3veP6HSf6HNbaDbQYG0CjOHbzS88kD5iJs4eYOITId3ONlPFbrO0v+GHPsy2av
jxL4AzDGpbgPSLBPQzTXE9QCN1i3aJ/LirwD+Fy4o93MPzm6uJrLXNJnrC6d8olnGfSnDToWYBTR
rIpXAM/3UnVgI+YlGcb2Glpr+HMLdcHcS0OCU0vrJRyd/B9G9/PgGHORmkCbiCvwgjQItmaTpAOo
ZEwyzyk3rb1/xxjd/XuE7QCcu7AW/S2ZY2xHiVi97grQhbrAxpsv/VZ8a954ZHgyZOzGNP5teg+O
ef9skVP3vd2qLbrSYpwakIc3tHuGw9va623JG2NKMmkMUzkCb1h6cMKyv4KE33mM8eTH2BJd95Oy
pM6yIOmdigrIx+AaTzvWA59/tIOFa9bqOulMBSoIPde83Vuyx9TAfES4Z9m43uHDzd7uDupBPmBG
giNFDocsfLOeawIsPkzKwZMOwd6yKy/yDoBa5NBZ9/6fPDLWBKViuZNmSPKASubYkkGgTRQOclmA
0HzLWlTD+fsYVycxFjrCAjnP1iiKVgfuKGoaeo8+gAqx+wzjGD/uNscXN3Q/hjEa7kOFcyXYMVax
1CaUpqlcx9nxdmgtBOrGWbij/f1ArOZW43nnyFiYZJgno1AgX7RmYH+sssUe9sZGl/8L3dUQeOjs
wg7q64fK80cs1HMqGyWyG2ASs8GAgYSvvfzaADLn6GIknyfSVWqmJJqaokp40eoqE0BacSb4CWXx
NHtIEaHbgFTON22zB4douyUc7tZEuqT3m0hbU03pAwhIeHskDxtyQWu4MylEs29Eb29jUNFCIwwv
h7MWhWH62ZA1hQaXmvSVTzktw37CTmcorde9GmhQL3nXfk07lySY26jFVSQpjQTtdJzbt8E7c4zz
anC0JMA679kKZC0FAeS86CMDbRl4P2P+ycXMCfYZceitWdAlOUY1hKKvWiGCyMya9AF6zX9xCKz2
uC4pMMrQaeGI8Q9QQNUYlbs3ktEICCCC15WOS4fx2IAj6/2uBx287J+BnBnal41xj9AH+AUcUvST
2chnyRLjtcNoSpHm+mDJgWFMPWkD1DxcJV5GbfVptqTEuOqurkLslZ2pcUK3oNQAol1tqeUPyR7I
vg4f7X4tOFhSZBy3afRFjaQKjqsi6gUBHd+jca4pm7Mp2jJMtAEkOtqgh9gR0Tgy1t/QI3H//nT9
rDj6zVYV8rJSYiMaIcDJDSPPlPgLodet3T9Wh60kFELWFJmPM9JaV6yfknhjjCQU7DqyKwlokkbq
yE45Xq4zxjFEbHGhqCcrH6gQgdYRA5Zqv7V52xxWc3kLXWD9RppjGhn3imY8np91WwVMJUzR0Y0u
N9jKzNX21VLGkh5jKtQuScyeGiPnWXoW3wtS727RqZpt1MGeMV603RcSeaxCcn/+yb1qvGNk7IfW
zOo8TJS4M2B3E0Vs5NmNtVBuyR9rN8ZqSmURmoLRieahselatezuZotVsuhy5mg+zyDqjO3oJ3+S
05BqyPNpBDSjdzGdhw0ZN48/OeHManJiyRhjNJoyx9ZaBbcM6O7Ktvmhvfy8ru2r8eiCApszmHus
TMBuaTBzgt9VthHBcPD5gU6eoG0BnXub84BlqwdeZZdj6tnEQa6N8yzFEGK0uec2Q/LMOzszKyl9
Uokdfv3J0X4cwh3y1ahG9hdVs9MUcHdI83Crav8jGvzHXrHjbGHqm5oQfPgU5MWw0gRAsG+B+wLM
lu+u3ex4npljgtkBWgXQ46MR04imvovuzjw8aZ6VYofYEsmoUzTqUD0vEF8kbrZtyIlEAVECovbA
i+8SBAG828yVI2MwyiQZFUBCUJXElut5Gzp0cfd3LBve3qNz5z9eZ3bhk9iPmT6XuAGIb06e5Fwq
7BvWsCl8B1P1k2eqOD6a3fHka4NWxfLHfdO802v4M7hP7pJLsYOt+v9wERgDUupykFUjJecgSHw+
PYmbZ8uLJTsoiP+AgliErZPXTQrv8rHJA6P2Z0DEflhjZF6824eNetm4+/3HgB4X6Y3jXth0QWVG
ypQb4HBAU83z6eSjzFy4Wyt273n7Lzihgcm8UaqsbWdV+Tg7/644Ij3Aq+usVuYX5phND/RmgZYD
+gwCWjwey0BUf0Ft64xyAc+3rGZTl6SYF0qSVeWk5rhm6OkCMBne5kjfBliCemceCTm+YE8KtvVg
Vw9dDMSDEuIZF3b5E7qJw0CWwCgAIbzUqbebje2iQwovGNpZwXnEfCAnX3lZsHmBXot7LZlArrOR
qEZqHBuiR4IRy7sN+XbMvyPuOk/fzul9SZH5uRNnqyAOS2EzEUqaGfpoGKCfkBwdOKrjR+QdjwAO
n7yAwWRiE6DORIKgUNuJ2nrmhui156WnuTrK2JRJFwxsWaI6iifGvFU2j+gccbhOnBeasPucJKQ6
I6kCndp7RvMI3p2XFJVo33nYtUR1CIqrtmtvE8HmJSN46mIxCY8emKNzooD0M+3D8d52WIIGrzBu
6WbZzXjvexudjNiZcrRvMPhAmoNw/JkOhJfxYSyOIUkAMrMA7yWqqoztyMxxZn46inEQpke1uJFn
G/t9hO+x4BaZPV1Ug1w33ExI9hsx9lzFei5NKUiPZSw+KJVFzLY6yUPDCWo5PLGv1Kw2C1MtwJOv
kWIms0gmbO9J7SAmdWFjRO8/ccU+VKte8DNRBFd6l5K0OZXSvW5womjm/fEhOUxsmyaG5HRVZJ16
h3mUIZyz9CjGW/F782p1aJiYfl1nhEeEOZ62werdVAGRTOmx9PZByhJbVxN7sv7ggHTVkCwA1xlA
FWUyZRXYKfu0SI9D1hA92Y0m0fpfg6TtDUHzyky20yzj0FxjTtcMDTsb0B2IHOPXDKNU68Y492V6
NGK0HPm70gy8qI+dRucsTF9T8iUhxhAr+iAPctakRyyXshNxX0Q/RV3hcLNKRAccH/rAsMKJDRQs
bRYNjRKRwxDC+tXKGyvYX1eHFRoSoAVlrK4xFDQ5MSaqUcwuFhsxOxpq7OXVfrJQUZg1zu1ZORdJ
llQJFERAin0YykWLRD1E6aRZanbMB+FeHwvHbEzb0F7icXOdHfVr6o9eIRAyMLZlGaqqst2Wfm92
OdYXZse2Gyk7lVFyKNCTXYQAf1GQMUypWqqJHQvM/TH9to6HUsqOUnOfDKVtBrWdRqfKCrxG48Bu
rx2O/DctKrqv6jxOetLHIg4nTy13iN1WVZ1y+PeqjIUfEJZogZak0I9YnE0AUK3eL5Xs2OhGe8yV
IvWEuhePatMH3vXTWeUHXggLyZD9V1lAuzgXc0Hu0/wYiZu2zZzO2kVonP/3RDTEJtTTKZrFCi0y
NVNp8zg/BtF9WwEIiK5bkxT7D6iohgrJ6bJhslgNapDpIRxbfnSEZvsmJbs/+HmMgFiqKolA0WFO
vreGuiuLIj/WoStpJyPfqMUf3HyY5X9IMDe/NWJ1SmJwMMyuOj/n6d7s3v+AC12S0KqumZIiMlYy
AVScWCogEZWzLYiwLKpuixpHgdeMi6YDBxGA5JKls8FqnEsIcHpQaSTdGSKFCPK9pr0YcfQnZ25h
fxSyFbKO/UBfbwrAwEujCaT8OBWupdJD6fPv1yW2Zl20TxIfSY3FZTT6plLTRM6PVvCgqY+Nom3m
SCciJkAFoXSvE1sTHJWaZSIulCzWKqeGWSM5Y+XHMcp3sRrbuI9SkTvh3HMu/ppZXlJibEwnCeUc
dHp+lMjLwLnvPC7o/xcii/RsVsPSyI8a1uSqpyZ0m+w01hxZrRwMdmxBhbEWCYPmH4ADCyqxlJtW
WArpcU5fsaxpJ+XbWYy2WaqRWOI8v1Y4+kKLuTbipJtCKIDWsFenyGlFuzmmEk+b16jAt2iYNAPq
r6UxcqvlRiiEPs+OInZkkkoIsNq0+oHZKdkxxMznyI9Nx1G/SV3ZP+QYpuYpDhNDL0DutQkb0iDB
ntWeGvikrTdqddHGn1pNlIlksWcGR3WjC04zHC0lsGFGHHHaCjwJUK1jXPmXT2KfRUERZ7EFCYT9
ocuP83Ab6tvrV2xF8UHCQAyHzne0ZMhflXNOa8WazTI7yhMQpIMHqX68TmCdh08CTJRdpL02hJSA
YTQkVnZ5fTdY3n+jQZlc6H5l1MrUCHV27MxzHzwOpk9wxa7TYNMB/6cfn4xQRhdEpE7tsZgLYYis
6Z0tS1F7NhvLdHQN0FxjUbW3ShkUXqJLoQuUP2Q/BFHyIrVNdu1opSiyyZrd5X3ycP3DeCfIXJMg
C0wjoQI2zXM+/RT6t//2+8y9iMR2UgFqnh31dHYtrTl0YcKZu1zVEZNuPjSBk6mxLTuz0CR6JyIi
GttNfxak/f0fsGDqEgVLwJCExhxdPyZGICT4fSlEM2O4HxveTV09hAUF5hB6JcoNf4qAoNLVdhZh
bID3cFiVEaJ58a9nEBsFK3BPgQ68vaMQf4/GvZi/NjnHFtCP/M3cLEgwTKAAp+dTDRIdRuay0u5k
TzxPZsPxh2uyUkQFmyKwzsaSWLgmVWz6uOrwQIm672L72igjh8CaqBYEWHSmye8GSYzwmLPUciMM
3SnTRSCyJe/XtYpHholPGz0J4kEHGbU3SGucJNTsDec6DY6s2L1Z06AqwjjLYCXoiGReZPPndQJr
Z65IAK7BK8FESoK53XnfaWJPZYXm861kyb904aY0ghlbxHndVau8yHjBIy+h46YzTwYpV40Q5WS8
48qnsce8g8abDqb+kFVgoKH8Q4E5EaHUrNEIwYw/V++5kSRYpLorquZiqM9jcpqNkEeRx5P81SnU
WT93hkx5ShMipo9px3M79Jt/50mxNFlTLROrRr9S6LIY0CeDkR37IO2dWgp/WXLtzEmjEAXbTpCL
FU0nnrXnQpx2om961/WDnv/v5AFRh/WtioE38Vfy+VTO06iaGcLKEunLMNxXvbo38qd5UDe1OOac
J8y6QD/pMaY6mEu8n3R42V57jMtffc9xBav6jq2pf/PDiLORu7nQBfy+J7+rzy+cX181CRA4shUY
pTU/Bq0WMYLWtaqCjFV2HAVPM7F/TDykBU/nVo+EZidEuvsVivH1SJQAD67CCPJjNsVvVYrUcjC6
erNNUW7hZXxZBOGPqEfRgLuKmXHk5lm0TinpgqGNkBEZ0j7c+OoUkH4K5u1sTr0taYJvi4mmnzFS
ji4KpYi9uKnuyzh+6U0B6x3LWbX7IAgcyYqtbeK3qWlXZRTZVjfy3nCrwtcRy5oyEJowDvlVLple
1l3VJnhn9RppfsViB8n8+7SHjN5QjEBgaz1cJRORj2mhGnWWI5IIfFuaLbsArTF+un7pVpV0QYV5
x2NlvZLJKqiUgdNiyEm9metH88d1Iuvi+osVDMOyaahYsqQJWyjzo9HuW8uLhnMbc0hc44OSYOyx
qMdDElBpJbk7lvtcPZWlzU1J8Bhh7wPyoEIQgkrVvU3lY1/fdPXmv8mKecRosaAY2EcPRuR71HIs
aT/P7h+QMC1oF8oCmG9jZKXmRRGbYZ0ffdO/USYtIoYghgT5L+c6odVDsfDYwxIiUUXM/fWaBL5S
zUKO5+Sg1p4E3OY8lAjmLbA/gxPWUzVlfQd9upuGiUE95O+/UhLjVhalFrbDaHNbCDxzcEz/pzD9
GMx4G2bfJ8Pn8LbmPZYUmeuZmtMwl02WH00RC02tJ78qOLEljyfmapp9icXAAigIw7it+ztArJNW
31emTJoavbVuEr9cP681c/9hbTTDkvCEYaSYBrGYJxbu6Sji/UImjOKaTv6q+pfrdNb0Akl2ZNgB
6S39poDKUMxGWUEBZ3NbxrfpoZu9JOEQWTsgDUoHcEsVI5ysO5myLM66WYVlM34pMVrG4z+4RkiA
maYMJ69bLFR400l6bJRwjmOYZy9GWtVATMvCY9x3M0cV2CaED9+oYwW8gZKRqlgGowuGguX2wgyr
oGHDKinusQDPC+LIFeVjKUr3c9qSWvuVmbzH5prBA3OYfkXuHZu36P8XUUYVF0bZhAPuVTW5ZRza
VvQrnv999l1BQR6VN6x8M3U2WjfCeAB6xpgcDS3Vz3UZjJ4yKuO+bHufF+OuxO0IcHVRpXlrFSWe
rwwBLKYbAnNKjkXke1UY3Soh1oLLrTNXm9HY+8WIUEMcSKs8yqNuG1Z/r/cdyU+mVZE2kTIiW2jX
K/zu9l/fiS8fRtV5IWl96FsxsfrkKEnWS2j1JMLkpR7F29jg2EoWeZAq0xdSzKFi0hiIwl2XHJNu
8nKRVOE+mh870yKKcispW7886mPq6JE7JjHcT+T8CauWiqeZhQv0Afm5YLXQejH1kSmBr27IFLzL
iYgX2k7mNZetKC/4/KTDmGjUCyer0bXkmA2Tf9sOWbbTounS9EC9vc7RKiVdxhoUETfUEBlKpjYL
2lDOyVEJckfTXsOwJsWoe9epsLAifx3cggxjBfpK99NSlpOjPtuKYUU2sg1kzn1vlvq3pFdhAyo3
aetTH6g3YjF4htVuVHnEimRxds2gs8XB2F3/qFXWcXVhxi24DBaMttb1uTIGXCig6xF55/sJiTml
3xW3BJMHTD3AkGoK4pavV2NOhQJ9ZhLurGhG2zqvnVQbH/W6us/E7glbb0SOgq4SNBUaHNFKncXc
xdEfqhAvt+QYCN/CQnPEmRQvgLNykvH9uvRWzdGCEnMVFQ2xsV6B0jRdZOC3xMCDxjoz3USyH2sU
h8t1cmuZZQWJPfwhKWLA6n4VZZxYcVjFQnIcYnEGZHoWu1oJTL1UEQO7HVMfe82S1pFCf8T8ctrv
gIBbbdUyR9dwmLz5ZTs6IbZO/sn9sRQIwlRUzWKzsuYgj70m4rOafI86M6nmmsjd+Trzq5q6IMLK
euq6UJp9ECGIBtXjINnXCayENSoCXQOFMcQEvwEW5mbal7FkJMd4qi1Hne47mkkLyvsQNUv3Oi16
UEzAC1oqLDkaPBBgM6Fajt3F4ljCtmm58lrX7TbsmrvrJNipDGpuQMNAMIgoCk6TeSfERd+LRg6B
tXO1y82M+D0e3TqxmsTOZfT6VE9F8jRngPLW0xd5iO1gHB0DBYhBKux8Qtmq5X3TyiF++Sb5qwJX
soZCnQkMDitRnudo3qZomlAzzC8pZBjPmQykYKl3+vamrhsos/g9lotXFbYyUSNOMLFiJr58C2OX
Wh9d52KAPji0E6o7vU8NIiZTuTe60ifpLGTemM3D5vqprB68rAI9DUkBAAQzh5JHYTm0Aw6l0uLG
LsMGrw9JnP+9VVfRNvIPFUbM2F5bml1gISQLN1Z8qze73H+6zshaTPuFBiO+IWqs1Cwhvmx4jBBT
yYi9xPrdDN590bTrqbFDQ9kKAKm5Tnj1msqmZGl0543MzucknVznHbqwjqq40bN92H9vH8WGQ2TN
0oK7TyrMOZUFsIAxppUehUiT0YYxtm6aRsm2LlspdaJemg+GbtXf4iGud2U3CjfIbmGjtFABcFrw
Y9uMm44Use9zwr91Bfr8MOZo06YI86GI02Pj9ncCx5+tXs8F18yZ6l0z+TCCaNsUc9JolTONvyIe
Wg7vABknNqiJ0tQmFKcLAjcIAKE1vTfAurXMkOOXeJQYlyHmrRXmAhpr59EL5NO87edtrfz7588X
TaEfsQiH2yYZujiAPo7dvgpKR/d3Zppw9HHVVuEBp0iaitKkyYSOSVch1017dtvYt7XOg7mMmzcr
3efF9+vXa1W/Pimx7Vpy1s44fPhyyRj2c/cQR/qfGKcFBeZq6QHy9pMM4+Tk4o3U3xW8RVxUGL85
1wUB5ooEWR/HbQxhSYMG67rPMMeZGXexeKGBSaDWBAtmrktt/Xw0UTc0YOxLbKZdLyQ/Dif0t859
1mzmxg/um8zfBJZPMhgrRPFd/Hid5OpdxRJtFSUKCwELI8YCZhAKgddEpb4k1qHRY6IJvA5EdlD2
ryBiQYWR5aybwNAadXiSITyqo13EzpCnZFRFUspjTma1wa755twhAAXSaUiGpCFJjjdLjzyulTWu
ogGbQcNOsnp0FLRktZqTdz5yLd3ZkDD6cV0qKxE5Sh20fK9gOYPGJkf7safdQPjeqAyJ3kzOEP5Q
lH0qPrcn3eA9hVfPQEesqCnIRQD8/uvdj9oYrHQ0Hjfrkwi3tGk72a7UweL0UfEI0f8vjExvjGKb
FYib0Dpga8a90eKlEUwc4a3e/QU7jCkLZQRnqQ52EnGLVvqOE/uwMz9/KRMOBQ9tE6XXj/mWBRdC
g86zuAYXVb6XqtyW/h9p37XcOLJs+0WIgDevBUMHSqJEqdV6QbSFdwWPr78L2ufOkEVsVnTv6Xnr
GSayKl2lWVns0qKz2xwlmHMR607Yui9GwXsPrrNlqWgbQRMt6m3Xh1dmedUg7kx9WT6pRng0eovj
lFelDkm2/0+BSSBkhjFiFgE+oLNKMioGkWPxIw4PQlVnxIz8UeUF0ot239i4C4qMQ5iKIK6mZTQl
i4RtpUc56XvX6ApE9iHByqCtPuwSSXTmKPvS1LwM8P0T1W4qQqqciakBfqle7OQ235Y1x6uuuu5/
+NPYghBNGoR+I/gDyCfp5vDJjNXHVtWJmvBmE3jMMCaui7rRSpejjFGvOfKerbxfZ0KqTmjFORtx
VPV+3GzvG7t1hcI4BRYVo3iCGsm1ZPexUA5zik8v686mSb/pS92JpnlXzNJ7XCqYAA3aF2p1LxGN
/KjjdfWvMocNwsipqtgxw+a1zUEwBGkZjGmmrCEyxlWei5qO3++zudZwifw1uiNkQJCAS8b6WXKU
K1lSZD4yn/aMavkIKPdZw6sxlO2yOqCFrp0Sou7V4Ry3s5v2ohdk0bZNFYKGLm+S6h1NJG+sY3+I
9G/3P2/tEC6/jrGaVVvkSTzi68QmI2Fjkip9u09hLaDBa15cNjWbCPQYA6Z0hpJWNWaB8mwX0sZN
4trrh4mIW0QHeM/320JNnPs01yKaS5qMSUt1sygFYznz8FvSq3aYAkOlOgc4zrT5fZ/WqhxLmHVB
Q4Qlw00wStKrGU0MCeGTobzlaCDMa2tXhuPXtNfsudCPau9KNHTHSPuI05IXvLHz2Z9+6ZL8csMX
fskskyg3wynzMUemGma6Qeke42r1pq/FY9s+h0LkjDoad+mhRoWoGKKeUCQPnC5yoo56aOL0LMRe
czDbasHbNbHm+6VlMMM0l8ZjtogjRe0Q5RoOR5q8Mn7Iz2nDiS5W3/JYjCEb4M5EpwhT6U1TXaGl
hdduWWOxeRDZffMsaaWdh+JzYwJaJghcE5BAQs+JONaKGSjD/kuZsWBSBqzRXhZhfIeZxM1EouGh
aH+N1a96/KUoMxELdJjVBwFhpRSobsMzLv+Fd0z3iQbmIFDrvr58UQ7Nsgewg9+JlW3Up9IsloZc
u59me5bRs27l+7A90LjnWO9VDUMGSMXCN/S5sXnxNteGvg8HHHog+7mGuZhGsbuSEsNsNnXMG2Jc
FaMLcoyQo4Ejo8CORcQQPqdDvRGik8WdK+HxxFjqOaa6VKod0iYK9tnW1pFK36R8j323OynN3ftm
Y5UYZrAwUoi8s8oCE5nlUGNKDrIjU8uOB5dixUwiflRI5M0xxwfxaDGnB/Ays6BLPigu3KTBe675
Pgmkw+tHV+uKoxVrwY90wRhzilU6wqcsxKK89wRjj+FrD+2+dgZduH+E65b3ghTjvJS4F0NRkJFY
0L/ntDyk8iHQBDdMSnsyviN07RP0ytd+VfWcCG9VHlUgxKro8pRvBlxnQae6VcDoSib2og6/aVzb
Q8Uhsuo58TqTUZZWLdQrr5XbzKxSajucpBSZGzPcN0nupD2MeeC1/RmpRNJKIidXs3p7FzQXUbrw
Jga6y3RgPWa+RXe5/FGomLJW8g3g+J/vX94qIRwdegoM1MI/LdsFIQy9YcNhW8NFZ+O0Kae+RxhU
zU4jhhZpu5Lz5li9MBPZwf+Un1kkjqgNad0O8ENZmBNJfu1jSnRecvAzlmMfNhKaVxHTqohpbybT
RGwTaytYxcHKnNZsul1goByrVZKddyZp9OyVJmJJ5h9Jk20qtFP0khfl6XYOnXIyeaWt1TO24KBk
jH7jjJnLpK2YdZ0FKaXdQ93kMzHLjqjq7CoJgoD797l2wLKE+RpT0kU8jxlhDbWg7AJZRRSEjlOQ
6vvXnqvxi6Fiz/eSCMOQKottE48apv+jyqHFPkdP13021kzlJQUmcpSGZJDbSMcNlpktdz+lfoNd
dKRFnVfG8N99Ymv3I6umiKU0qDuilfZa2SYLL+0Q4RuaT0q7LpJ9NU67JnpQOmjDfVKr16NJmqKY
BjqcP/E0L9StQgsJggAz81M9sansFA26q3gjgDwiTCScG+2URzoOT7Neix7LYWM3y7P/kRPGmamB
NBixYgDXot+bgmTrxVGgPM1ZFbSL42JupkgxDFRRHJc42Oa2zjk8LFJ0I8dodNdx7YjbNIaHuUsS
zZoxWdjr9RnpVZvO6WvXqftRFjdNWf0II4tDclWw0astanhqi+iwu5a1Xu6FVMFb1I/j2td0tNYo
u7hC5RCdzkhy3pe21ePT0T4sGSh6w51cE6sUNaibNsVwvtjCF4vGsDETpeL4qlVxA4KtgWFQzDux
Mt3nShEJY465wdQq7ESuVVvVOwn+eCg29xla1VTdxHw6nBWmtZmM1SgklkZFjChag+pV6huNQm/s
UmIkD/cJrfP0DyF28WCLjlUjKDHmVmEPCO1H1xpe007n3A+HHRZtom4bvJnmOvc1IyBDbn6n5lOU
1W6uh+59ftYkQREXzBvkF7WbAfp0KrNG1cPcD9sZHVc6wCt/YDKBJ3Br0q3CtSMkQ6pFZI8t6xW1
63R4n2HqD5MAF1uF1a+ok55Visp4HrzcZ2vtAGGxFWsZdUeXMSPg5pCHIbbZ5X5NqV2YvxIZ2ROh
8YrhdJ/Qai33khJjKnIDYwiD2OR+AqAdW54idExbjXZqVFP3QtHEqteJtjs1THvMYVi/Oj0I7U4R
BWDvWH4i1Lrd5Er4F/pw+VWMNRFiLF0cR+hDpbwZ5k9J/IZyXpTzANTWtMHUEEwgwsZohsowLw9F
HqE5EXYkrVy93S/eZGh5mEJr1hgQFejTRZ/X0sN9ba30zDQByomBQLlsQmJ2TtiVH0Zb7xtZcJMO
OelY4qjFmvxAJzAtoJlohfrcmXzhjqkWtgXqiDkGKWeFRP2TrJi21GEJxdjxzCSPlnzNHhrKWlNb
xsXQbfNexG6XJU6IhEAQzM59YV3TQqT5MJWPhh1ZYpt2EDmVojBpua/Io59okh8A3Upq2k2W6V6V
pZwemLX3EXrJsBkcTdDo6GaMsipRtcpbNEFPOaC09E5/aMZ3pbMOkXZQ0AKE/2tvjTrHQrN7Qz4T
buhjk3XMPxmAHWF0X40yfRQijNlqEbJKUXsK4uaxQJIgN5WNoiFjOxd2XiZHsR4O+hyQeGj+wvxY
FjqykVKTRIs1d/KUxJNsYA7Xmur9UBtf8kSxq7TfGjWvOrQqPchco2kZV4uWr2vpgUympaRhuqGY
J3+0hgcDzYH9pB1Nbuy9QgrVGOAFmWjOx7Oeuc+iLYDKP6HR3CzesJDPpt3o1IWBfoHX+3K6Sggv
QQRCgPjCFNs1T7JUaUVt4AZr6aiZ2lOR/y6mvaAbf/7o1ERMGgBIRJKQ52Cyc1pjpkiLYYpCFcRd
iLbGXGyAes2xxStG8ooKk4Ws1TFqzB6TExXSVolxijVgQJd/EbJeUWGsiDK3EfYG43L6Xnjs0ZOp
Cy+y0C4FwqKNncBo7fuXtKZnoLjA+lifPoC5pWoaBi2ulgkeQ+9Ipme2lZ507W3S4dErt8SutDLs
SS1+CQEzhwGd3f0PWDtXCAdS+shbQ98ZyS+tQuiHUoSeqyOp8t94aPwN+I92SYN5bjY6KiNyBxq5
WhGUxhVTJVrOqfGsMoIav4osAHwO298RZxlqkRXAbBL5t1EgFUFPicVrtljTKVkEgImJ0jhK5Mxp
dXMt9nWZlf4cq+Wmm/SKBLnyqxLrRyBqUY6nWaUmiRJQDlBBBLlrDe4SddSs1MRsSDjvqNySsK5f
OiVyioK3+WT5cOatpgE6BKYW3TGYEGUEX9QA2hirYelH1is2c8/5LtEPxrBVEk5QvnZNMvwYsjVI
IVnsKEotylWlB0Lh63XpFkG7R374mPbK85+L9SUZxlyMiW6hIJuWfjPjpbTB+g9r4MyTLJp5c2QX
nDBHJpvNCKTzpPSHPiNS/7ur6786K6CXmeiUwQtwkY+L+KlrIrE0OjCh128goFuvYv/7/jmtRBfL
LPg/JBiBNsbWnGNMwvoSBpBJPPWUWO2M9gQ3jceDMaqOUFcHIdff7tNdi/iR88WMkITSiobU0DVv
AIkP29bQALJRUmVjVXm1qWKlI3HQAgdfNGF6EWhtxlHW3gbFwAhyZdhpkSiumRjqDqXPxBarCaCV
9z9sTecwim2g6xuTjmg2Z76LDtFgIWvry/W00SwDj5HZm5RjOfPyYmvd39hNAwy8JayDi15U5eJ6
R6lv8CCAKkiJtpvM2pvTnVKbrjFYttnaIkqpQ2xtgfRjh09Wq3mBMThTGT8N5mjL9EVXec1SayIN
YAIDEyCAB0A29fqL6AT0iDAuS7+otZqYVA3tSA16js9bMwGXVBjFocMgl70CmRvHhsJ+Us2WIyBB
msFUefdvc9W9wr9iiFDBRmxkaq45UspSjqW5KJEM+m1gA8eANrMqXoqUgwgEo0MlbUf5gM2QdmUZ
O70e/8KEozfPXCDPMGjyOZJ/ccdVmCd6XtASpcv9JO/zj6aqCEeH184T7zoDTxEF+5zYPMc0FED5
7mrcWiM4cbaZaeBEI+cZwiPCXJo25oCOMMBIifY2xF8m9u/JPHC9VSJINsAVAbYTb5Dr27LEoFEy
YwSR6IScgF3TY9EPf3El6IdBEyiqTTgvxvJYQz6XCHkqDOQ3JTGyY9Unv2QNE4nZ34QL6JDSVcyw
KiYKBtf8NAlg6Nq2rvyENpukEL5P8g8pjw9Q3vtyvuK+4SFUBWqFKhr2t14TmhIxBu5SWwIlpw2I
VQme0IZ708DTIhkcLf9yn9zKPV2RW+zIhVQbbZAjD9aUvtlNJCi/SSnqTGX953YCE7mfhSYTgR3b
PhuMeS1GgQi5Rk9w0TabcBtrKceLr7U36CZmGJf7UTExufB6wUsgRpDosar8RjA3g6U+ReFr1cVH
HeOrc1M5ZfkNrbR2kVDSBNg+Uwh2mrUc7VoxvCinAUX2E0UUDR7XH4FBiiKLu6byzbLalZTuCx70
7oqEYMAPOXG0di7WiFEtVC26rEuyyqeNRurgIVI3YVgQJY9IMPJc2wo7SFYjrECdTDFMdgDE0MPC
NLKpQmpEUmYH0l9/aFGEJ9t9OVxjClV1DXcHIjc93YPaBfM8ybAXVovVQLVc7PShSLy+UCUSVJjz
M+dI5YjlCnOIxVFhAncAzmZh+XPU/YYeIG2+llVuOnfYmZLIfzH6jqNTcVXLeKTCPstaCWtZrNGq
MIFhmZu2EtJ9HFnCXi3HhqMBK4e43JIuL8M0hsbi5BZU7JDURb0kxn/gYbu0slfrLib6rCteUcQW
McpW4SQN1g4RBJFFM1AcAp7qtcCPrdUJeVDUfhbQb0K0tKhbwea+dKxYKTTdY+AdmTpMPrJwiHGg
iXSM1NqPmqMJ6A1qYVECxj/+nApyZOZngyW6pBjVTbUgKUojob4C9FxjfkVJmAru/0aDUd4kHOVG
SVLqZ6Vib2rM/0kppw1j7ULQOYBXLaIlS2czYG0/yY05xBReMdmaM/2VJ38zxA2oJsyEoU0Od8I+
MpVW0minVBSTzPomNARHqkO364Lt/dNaZOf6YQYmxCXLreJpAUDja9kqStrMQPLEI10Pfap+6BIl
FLtR+5gHuMmjtKjWhe9okyqDd49KjF68GMnXPMCMnf6YCl/vM3R7N2AIdgBXg8fazd00iaG3k9LD
u3+XJtLynuS8n2fSDBVwncIOEZEvpIajGU6R6hwd4VFgQi611uMw6sDA4DbYUXT/dG7VHE8V4N0j
vILTAVru9SWgYWFqKx2fT4ONYRWkbd/MiGMjV2kgV4usgQLBYru4xbpAYjg0cAP0ZMZvgC4W5df7
bKydEWzIPyTYAFumTViPOqTWnEjRvwGA7j6BW2EFChUM7qIWcJisWmBtTjRlqlT6aTNSEuli51Op
QlW+qhJ7FIaZ4yc/Q4prPbwmyGhHNQ4YSwIUjU9725w2VeU0r33t0tAT9nFxlHqOIPAYZOQ4LAp1
FFGv9PUyUGxTrYPdmAtfCxGNqQrNKcdiLkJ7yx5QIDDDbSDEXy70QvnzQIiKTpnBnqAMTtFi1EpF
HCAN1JX7n7XSOqNUCiSYBo59u3XYy7miwUVEeKVhfPyacB/MsaEEeCWhbSevvLwIHewECJrIjtPT
fZlZ43GpHyyY6higYtHOMTqWdIWMAMsyqJ8D/c4o9wF2N5i5JwcJKU2D6Lyg7lYRMF0ISCF4CTht
nV0RV6algiBHbHxF+dUuENucVuqV47v6feb4CjkxhlTB7w9jjMTDQ0CS8LGMSWpyDm9FHuHocGyI
QNArxkJBLBCdljLLDYL6n0P2AFnQMJOXcxNJqwwtZACujTiH3X2S541mzGPQ+JGubSsDuCjnTijt
ue73mcapCy6Hwwg9XDgIIVDAW4ltQy8nvJ5lMW7hW2NSAtZGjfCa+Hpf6laJYA/JkvdcsF6YkIqW
whyaKoiEOK8yees7L2ve7tNYkWzTvKDBhFQC9t4XXZi1AJQRbTNL9jWaW0esiZhi0Y2qX8qQkrGV
Y86LZVW4TQMhL2ItaBYjfLRXA32a8hboI89FcRoGXs54VejwmlXw88jksduXMrPEMF3ZtL5YP2Vj
gBzN6MAijbLs3j/AFU5QHzZQll0yhcoNJ0UtKtMwdn4MCAdXGep+17SxxXMii/dmBA59NXizovKN
DijWa7VCGwVWp3b+VMx2ZmVvZWQee0nyhrQlej48T13+rM7FXos3erqXzDe9/7jP6a2ooO0K7T0L
Gi3efayhh39EZVNXemCnBIUbobPASwQZWWF5CAiV08yNQpTmsdpkp41TvrtP/fZCQR2JQw1LLZBL
YrW7rRAWtrXZ+xi4s3trJpm4gXsnlc55kt2akWtCjD+TerMIwsDo/TTZFpk3VN6A0Z7wKOi8O130
9/pOUWmH40K1EVjFCNKvHVgTB9Rs9H7w2yGpU4B4Z/VeVArTLQCca8czECwtKw9sdJ9TUo2h5Ali
U27un+utkcFHYJoGD168RlA3vP6IWMr1pIUE+/kcOGMIBIlkJAJVOQq/cn3Iy6K7B4qCoiGbgB6D
oJi0AXCM5uAmT024jEr6UVVwyNzK6PJ2BwAotkbg8aMtn3ERjDSonWRGSoEqqNXioVK6+RgJmHVS
+uxbawCVW5/EZqtm0wsa0RVOQMIuRkSiFjCtmM4BxByawg2WyWruZ3MsDcnXAFw0qViGNZ+r7Jj9
HBInPVjz8yQnROztoPO0dN8+44c2U3DufxfqSxrsRD22eRhst+duLmPMQFnEXCIy/8uBXRxILhca
Jooj2Y/HpnInKlLjZBVJX9tapJUYzKtQ0eGYxJVBJYDrAchnGZjAVbPl4b6Ts77NZqwzMnqiYPQs
t7CI0jAJQE2JWltOmRnuNCcu1f/cHKNoi50hGD1EIgxTetf8hlKSlU0mSb6SC9iCl+qa38Rtfb6v
NCunimYgdHLh+QBsUzZXVGe0R/97iFMtYmkn9joVSIlxPNIpeGgPgCLgGKVbLYUPQzyIJrIFe5TN
g9XJPJoGFt36mK6UAdmnA0vre0Y1mh+TsYxNjiSvvFlQ/bI+8cJQ4b8p/5UUdY2kbCRf1J28tlUD
29xIpTiAz8eCN+shxxjO+McW/pomE4qISaDRwSylTzCManjqnFKrbWCQ37+7FRMBlFhIJXrxgFJi
ytcSktZ4VCDTJ/lGrvbUnrVWyu2spAXeLVlalzb6dbE3xKza2QmjGSNouQDoxvsfcetkEHv/Z3gE
GBA3uM5YXGYKo9DjIwRJ3iDHZDojMM88KaHGTptjb+jUmKOWazSXGBygbMifoBp3zTiA8ucR8HqS
P06mP+nRcUIFkJSKRbHqQ/RDK+EwuXbS6NZAwc9A+xwg7q4JZoLSqC2wDP2iGH5EEYYVgTYp52ix
BOzktkhSWygbUqeUI70rygIvAPWHd0UbDNuvK9FIpvEIm4cuQcE1x6H9Vsq5ZbdJ008cJ75iCQDg
ASeO+R/0yLLo6FaeI9DENgNgPIXPbY8x9rR2Ox1YRIhN7svMbaQJr4b6KdIumCO4Ac1NB6GiPQDh
sAlAjb7VOu09WaAi5/DWqSBRjKZO6D3blxdqWP8swQL56KuOST5V3TatBl6n+NoV4fWOH4JYoDC4
HOuFWxqGthwyI1F8M8tnX1S632oUtnaNTkqOVVmntIwKo/UWpZFFKy4oVdC0NEkzxQ8y7fs4aC+T
1j4IffDr/uWskoHXR/CBEB2YaddkUI5G+TTLFTTayADwGUNrs2RLtlUtzpwk3OLCrsNG7FkEDjCw
XLBG7Ea850jUhCbUZWDCZ3s0RtlK/aWmop33T4ogbPDvH7OGihyshoSpJUNlWasNQ446NOL73fi1
mDNiYbhN5sHG3IodqtCQOHRgIndpsDulRTWLNQCE6wBRVjGiXk1fE31MOQZplQg6rlBoWVYZmIxB
KmMKeR5DEFGbTnTqukTZbzArM/4bQgAHh5JrqCaxIzFWl1ZlodX6Aq5Z23KRI+4J56L9+ac3g+tH
vRSrTmDWMfd3LXTiTNUESz51LERtctFtLKOvt/2EEIh0RS0lz39ODnInohaHygge1tfkujagwHSL
DD8zaEd6o39RI3Or/zlUB/pu/hN8LNOiCkNm7uoBINSx4UdC7S9UAML2x+kbC72eyKxhWw+aElh4
HyvL9TITQsPv2/gVj5YAVT7jZ52ZvEm8W/ewEAJq7WeSEkb7+sjUBOXfwEwNFBU/mlQ4l1hxlKte
LPESBGuENNSz4RlUbJtiN6TSoRODKgKEs15adjgAoTfEWLsIZGfe9dyndLPqc0CLptiJuB7AZrly
+6GYlTN0QMM0eb71NmBBoPIPT1gAeX14UVtbeJCCkhIcpZI+AIupEpoHKazxSOVkQ9e5glHAqj3A
dbNv8aGGGs81zk9O4sguQjnyaBU/lXlZHAqz4SjuiiFCcxn6LNBlijYflrMOwO1dLg6IGiJU5okg
hW8GOp1/3NfXVSpLpQy9I4jA2KnrOJW1oJBrGchESVWTQpHpRkLw98euDzDxn23bOD7EloyM15XU
hlUOgPjWyDInsTC2kwmiYte6NLp/wRFGQAC9gjkQ9NpfS0QZy1IxNC0iOzXubWAE98D/MExORWP1
3D6XP8M8wIAvf38RMgB2dzbNqAfURZJbz5iwTDy9iEznPi830g3kXhhtDLAZIhKIbIelMACILwTo
kd/lIaGB+oyFcU6jwJ0b6otSNpyjY/HxUEVYZADOGs2WmLBi2wBQuU9p1kvyOSXO8djvavJ9d96R
2iEV+fqg2fZWcE4cHtlMwA3RJa15cZSCIlWWXIJotGsdJ97T3/vt4ef9g2RU94YGc10julMSJGPk
s/PxhRMMs32TN7/NhHVSa8RpkOG3veO4ewx3Cdnb28DlkGETRzdkGBXqBTloLDTan9+OGinJ40h2
mx9PPrEfti9bh3Nen376IoC8ocaExG0wU2osl3Jw3iXv4zg8P+6ef2xcYfPQ2oD+snli8OlP71Fc
QtoLMZiQh0nr5Rido+TR3ex8RPZutyPV1iUF6V3Ffk3Iy29rx2GVzWPcsMoYjFkVp1SkC2FANX+Z
IeTDlsvd4of+O3c3mhzo/5+7A3CviOOdybjdJc7z048vk2fbwtefzn2JX79BdPEuS+qRDdeZEAkt
991MdUE+v7fO0WvI43PkPG9+ELcikh2Q/cl5EzwOzVUuL2gyqtyhvzYIkkA+Fztx3jxM/leTPLil
0zzu7YG8vIjkZft2nybbGv6f67ugyah2nA2jYiHTdnaiHfpT7ZmoP6V9+RPCsg2d04k3/rFury4I
MvoeDB0Ofbbk82CHKpEdZxvYPxNOzmD5kRt5uSDCaHsSKsNStZLPqi0+Bc//66Ex6m2UepHg0SCf
KwfSmM5ufx6/T4m/zTbbV5u+njKbR5J5kt7cE6PfypALcYvQ4DzZZYbM/vsP2y6Oxu603aOvwjtx
pZFxnjcEGb1OrQ5JnjhUzo7+c/v7TeIkDVhsF/b32W42Y56oKsYQvMNRII1d4s/mq+zsI7J1eOLw
Ob90Rx5uxg3SUNT6GdqM3Y72MSfHx8fH8+5Z3/16eiK2++0byO4H4vzkpULX/c6/ksh2okVC1CiC
BMqH99E5Rra32z0R3yRfQ9u2f3KkhAVHvDlUxoJITdeMmohLi/yD8/HR2CEZyZN+3rQTsbenn+F3
7tFyjBbbREEpJh96UQeDBw9+tX/JnGYTOSjDSL8nMhy26ctEQifZcJ0CR8nZ7hRqlkqGtnv53Hpv
x2P0dEy3nheS3bPqbHxj49uSLTvU3v483beZHM1gh6VCIOSVaQ5V/H6OSUh4HdrcS2SsC9oRaFYs
rufojI7nzeR580Rc192//OZGKuvh14V8MnbFMPM4LAZIzOGjOWEx4ZMTOltOjPBflABRIvJPFiaf
GZs/x4mUKFKqgKMPL3NmCOXuCb50n5DKPm1PJ4XcvyJ26Ov/FOFfiowDwJD8KE0LxUO2++h3amEj
8OqPE9meeKAK/yVU+JcWc1807sJRArzoOSdvzofknL1nWJYfG2Jn7uvL6fSTc5yfHbK31uxfgsyd
BapUhLWewDQ737vnxxmw4g5W3dv1SGayw+Ye4pPR/Ra/77cvYUR+RyQ7LU+P7fyUEvgozsN+3TX9
+zmMp7CGSpXSBvw76XYaSL7LXxze/qf/Iqf/EGFnv9u6CPK+Bc9luq2+aNQj29f99q0j/xszn6J8
EUebcme0cwlmtO/p2Q7sjmic0JKdA2Fl81OeLkhUKsX29TxSzm/Oo564g7PfOwPZ9gPhCMp6bA7g
kv/TOxZVMs+KaK4wyXhWiIY/74OLN5Y0OA7H73BvR71+ffRF0SZRBUIH4SV6CTo3INvw5RSL5MAh
9V9c+b88MbakGgFzHyeL8B/fsTCdTDbYKsmH6H7kr9khPJ8qBMu2nT18tV8SzvTMZ2LijuqxmZih
M/NAbOJF9d69D293/rRlG0JcPFtf4e/whycv637uX44Z+9IbYTMbC83OftP3jeo87BGuCE+Hn1tu
uMI0zNzIJmNayqmrk7SCbB4Ok330BOJ5u01PNi4ekHs8lO+baY7lYPc6DvVQT4kFak4UEOnUvm1/
8zjiiaaycHyhbWhkAeKMuHCE1QP749IXfq4OGMArVJ7t4NJaYqVLWiXqv6O0aPbR04HBbcP+esKZ
94bi+VM2fz+1gV7pn7f0Ptn65vjxnZzJ05evXwfnGx7gnFvissVElcAQAQxdugi9hBDPxNvQjp3M
djhx1Weh8I5yKYwV6awoK8RPR/J+rHYf3wWCNz4COmK4G2KSbwl5jRAwTAQhA8fsr8Z0SOprQEBY
JrwYFjVMpymKWip4IDTufHIOnN9ffOANaxe/z7CmYwlmDlx0BOYWXiBI5bdE/DnteDe1qr4XZBjj
qMIGB9rCxhuCYeP44C6P6/s6u/5wu6DBhFa9GQdNaoGVnLQejMTRi0l/MGMnPSfHaFM5I6czh0uR
MYBjGgZhkRfL5cib1nm3CGa4Rxsvmi3PvawHjhfcMQYw7loDm/Vy5Uw96iw3Nfo0c15ftqffvKzq
51DuPaFgAidzDvNBVXGSHeg4XuTovgv1PfGY4ggfW6WQVVGdVR08JRiMOL/8Hkj4nSMUHMH7jEQu
LV9VGEOVg8TbUbXr155kmKk2Pa41X/TkzpF9mqoLOnJaYwt0CDrT5vCubz7yvTCS4mG7rXmHth48
/SsJbI+LZdK8DDTczvGYoAnWRVQxkBoul5v34x0eYxyyQKgBZwtKtfvuPHreSJ6Lw4+MuIhw7cNb
ub1/Wevu44IzxkpgIxGWjFY4RIXk5B3pzd3zs2E/teTJ/7rNbNPmXtuSLb13bYzNSOt5bAP0bpzj
N13YjLa73Z6sc/4F7Xyclx+XOcZYlFkYJpjtX4wFIl6DgLvd5lldqjCuvYfF4HitT2CFe7wxFqMu
g3gSdBDECrqPw/HR27Vkfmh+2Nvfp9NfnCSaHVAwQ3/KUkZl30F9YKGHT20Rziwwx55B1FNUO728
x0CB+eW+oHwW+65ZuybGxDMDhgh6Ka2h1Yd3pK+Q2NltNtYJNRP8w/GQK5noa2KLDF2otiX0NUDH
F2JIcZLZx/6oyNkR96HplpIQj9wicvd4Yzx+3ai0nweQwwL21plseV8ToAY7xtHHsM5ZG/GGsTn+
mUeTUfRQLaY0ialyRsdeXrglZscH8QXdupx7u41mro+SUfCoiPNslMCb846XEUBeYreZvH3hvmy3
s8ANe2/t1zU5RrulRLCkoQNbh/ejqJPim+hD0e7zdOvDrmkwal3QPg4HTMGd68Hx3iNbfRKxLMq2
71NZcf/XZBhlnuhYmgAfUVCdOIhAAXLLkOT29Kh2dich4OBJ4SJl96SQCQEMM2l1oQE9R3k80nMq
kPmIfBjXSnEkj30FTTNaZKn8eUX5L/rKE7jlWO6wwbZJVQgxZr3G7aQTeYcQQIEROf147x3VzaNn
g0OPI9/s+0ewLHmullM7vsXfIm94KnhGnXMvCmMd+jBtMLEKhqbT+yE5q4OjC172ViGxcOBI9kp4
eyVz7LNH0GIjn03Qejs6AjmSYNfbeGK9DISXMl8pvl2TYgyDEcmtbgY4OHTuJy3pniLQ4WWDVvKT
11QYexDlpdqWJqi8Hd+7t4/Jtchc7TuH6svD8cW1dfI1I+RB+Ho4HoTH48Gx60fUjVH5+V/9JYs2
oMcl4M3HRfBjnXSbXwC+QmC15fdh8CSGsRypmJndPMExDzZqgkOyM2xgehU6cWyHI/4cW6gwRqOT
krBpwx45SnJwqp6g1/xH+sIzTRwlUxerf+GP5wYAiMOwiKVGjo65scjHx+OZbDZYGx2RN47hXSTv
jgVRmVCjoEGUAtdQOb+PoasR6jsWCYGi4WqnPjry6x4qhx4TbTRySeUI4GAoSTxG9d5HNdWwHenJ
cjpeAm+lQHClD+xgnVjLjZgtJwmnEnwg5C6J97hDWSfcxTsfvUFcb8nzYywkq9EFbVgPYM+BOX48
kvw47Gxu6MsTEcachE1tBu38/0h7s+XGkWRb9Itghnl4jcDEWaRIidILTEqlMM8zvv4s6F47SULY
xO4+1dVtXZVmdESEu4eHD2tBSk3bddwTJL2qmBDmIlnwlCg0LLnlhUhj2tRe9r0GbHJoyXB4UY85
SlX1Yipo5uF3f1yTUKPw0spp23IM6K/6gIxXpzvWLvSMxyq/tHkThzGAnLFqtdFLxmTYJAu/vuTq
f42lZV7BNg1WEb+kMlHXfkZLdSViltrU3rSlO2zhYKYIyklZ9kD0/9mzRmdfNJP/qnnC26W9VHBe
Uu0pCF2gRoAxEiBK3yG45XST3ZVm/oabbCkpOJPtv9OEKdJr3Rc+uukhSkbPwFUGYiX+c0CVqyQr
d80+F4nRWTnM93vxObTkNKYN7nkil0Kf4T4RUObYmbyBfi4fL6J4pxiaVTeE8uRCa5rpyW7BGS/c
L1M6DT4J6zAer7KoMsSBnhkaqbo0LL2GFk9y4j44ByFpXUBOPxqap+P5FZnIWSLEWljRTKrt/iQn
IQlXDn0sdJmAjp2XHUao65O0H96RbHNReltMuM2U+O7FTVwI32DyLB8fYGiK2GWfKhmDuc1ilXv8
6geX5nQEH9P/ccxKENPSl6tyMHXeaGsDxajBMOxKoo8d1kym435Vk7ij4NM+lMcn84vEIb7fDBlh
rZYCfcTAhBklAbFtRVeXxI5X/4NVToF83UiMgRk1biZYljKHUpaE+rdrLkXH8w4ZuHiY/0QdYNou
HKZdULRhj+C4pmAOYI5iSZeCqvm1/JMxCXMajat7cDiOzmvTvRpIcZDvpTrK/5C2+SdkEtvkalx0
gwMh17ELtKSrmKLpaI+Oo3Vi2f/l++WfuMlbSQlbYJz0iAI2u+su3tFSp89IIy5s3egMfmvBPylj
QHcTjspyIsgDCIDPLxlLAH+15CHGTXn0+xNn1FS8GnIFfj8kLztB5/Z7vMHsxQ6teZP9t4yJI8rT
pnO67kcByg/NHDY7E3+hybT60miyz33Sbmlv4zZTTfodXBZMeP6e/id+4ph6JXbEooZ482CiA9rA
BPBCKDDTiTx6iX8iJnGNn+SyJ0rjCq+4oNGIfDif0fTmWgaa4NFWuv7W9O8F5Zh3uEA6GXEzfgj+
7rWDCcUWIM8DnkQeCbbhPnpj/4qHepUY4AN2ngN7sX9xZicxxAISlRHCDmCXk2V2Uqy5TjOw594p
B/ByCe6bG1Ygmg8yFjW+wee3qar1tq/xIKPDKOgeMdJ/OGWFcj04oTAgL41DkWC6n1g6+sQ4iWF4
9pyVxyByiZAYavr6WGdmXkpjCwkgUTBEMfKT3m+t4js9m5Y5f+7Cs8zJxAcO5WMJP6M/E9uDiHEw
6P8bFpssQ5UwYcDnBY+wPiTXaIWs/btb0EOEGqO7P6y4zYmhVmJvX2XS6hnBSnmz3pbbvXFprOcF
ZZpdMDCOwSQ3wl5NwfBDADlLSZ2hedhDykDIdalcwuqYi0ckFnA1gLIAixOAQe43NYox7+xWLqK7
il6BW+oRTSFtRsKWIFG7Rg99F+jy3lnY6RknCuC3EbtXEBTAoU9ucFflXbEueIgVBZI2dtMBJW8x
Qh81YnKcgBEEUDSwm0CiO207wsxQ5OapBg9wyN+bV2fLrNffwPeXnvTHijNn9neSJpdCKLXukHmQ
VJgbhQRnzQg5PdTtTU1UWpiPpc09BzAhImkgShhpSKYM52mUiwgQ4NlCEpJdnhgNTwYXiREBXTKn
hoqYtCiHPbPrZNJYF5S49AXVnCuSoGOFHWEqRvyt6QH2btcVosMgZF7z+8/Ornzi2wjQFdaKV9Q3
E6oPhyUYuJkGEBVSQfDCjViaAH+519ZAYquhZ2PxLBSrQLPrVqYswP1ocMosTd7WPa0VwA6Qx/s9
9xDHXmP6C7qK2cTpLBrbAhdCcTjtjMS40Wz4Vb7yCP96XPLlP31GE4Udx3xHeCkg2mCO/X59MRPI
SZcLEKT3PdXzD3bsLyheInKQVy6aKhkSfzT4f8KO8+grmJJzXVizBO2kwKXjnpbu0LlI++6DJu4h
4LSkihheO5eGu99Fpr8u6btrM0TZRxFp9oGReuS41Jk4/uqjbZh4B6f1HMnFlPo58ol2CrcwpGf7
8ZnOxNg3CwNK9P1OczWAEyNgU5/7Rk88YMhvuo248qWlaG4mzLqTM9FYtdbKknMhZxOsaqPXaNOa
2l4k5ZkaUaJjoJ+sQWv8eHEz7+Y7oZNrLKjE2K0x4n+GzMEAIE/D6qnzUXXoI5XOj2UtqMgvMNLE
DSUxz+RRZ/l1+yHobUkCM6aSTPZrgRryNdUX07SPNURmJ/7WayMmGGJsq16sGKOj+4S6Cz59xhhB
DoSBe2BmSUCan05RMmXJRGnraGdBF0higcun0wdroO6FOVSr5lWyykuAl6dEFGnnhiAsNcOQuijQ
rYZT9h6RoiJhdHYlawmB4vfqAWrKgrQGyEcsFj9RKrbq3BjT+c55yHW5xDBuvEpFDYwsaBOOIlNZ
ArP9rU+QBzYJoHeM0FLy5K3QJSyISfLQOV9Z43z2KCoX16XLWh6P7N7o74VMfJ+Mlk8tKyDk5Xr4
a5oblW6Q6zI5nWtIbKfWztQ3O4whHFaYaXVt7/D0tl4b3v5jv98L6/gJr/Ej0M/Jeu2bdL1+ph9L
yZufct6jTxzP5ebp5/qDKzsSPlFHh/3np4bseaOnaGfe5eRs7ddomhrWa44Oho1WATCJLF1Eo+H+
+gCgWWjAMUCL4PTWHXxX4ovCcVANHExwCUv2YLdvWU8iOz0wb0s9LLNH8k/cNOERA2QsHArNOYtq
RgP5KuUL4Awz4ScO/UbCRJPdXAA6TAMJhZms/JK854Q18nVONert3beMdC8F5Rd8/09z9HQbgW8C
UmvAlrHYzPtz9PNM7ZI0Ecep2JTkRKQHn5gnYqHvaAt1uqBjZkl5ZqZpEEMgFh0BSYB98lN9vVWe
MnKC0m/FMx4VnI6GUrTn5Lpz2H+0JDVqQ0Es9/zx2Dn/lGwnK70TOrFczLI7nFhBaKHDakqCsST/
r6OvzN1186XpX1+prbeNnacwm3VC6VEGbVRGjv/5NXi/+Ilxg8+5Yaoc3yEiEWSm60j3j+7ReVqR
/poY8qv4yZwfL33GR96tfGKrPKtKfZDX4jnxyXsmEHkFFOalKHjGHu+ETAIVN+DLKJUgRNcO7/Lf
EyBzOgtFtOPjtfwOVu52b9pr5ZWJ0hV8I55VyzucnoQ18/VYwJJyTqdNej9THFaDhOHAvldIBAk6
JgpWFhH1bbdurxGhl3bBm81MUGBZMpgeABwGaITpxF7Yx4C9jXrsHkbFMcPgGudydybMOCy4OVkK
tahEn9lNT/yEfB+F1cKiZ7f1Rv4k08aIHXizpW40jhgNiGMVx8zpGcHLbhXSp9dxxnp/efbWnoGs
+cKZziRH71c/MU1EaIkfgI/83Fz9D3kNy+xsNFzCqRtPr9t0tQdQg7fUhjDn+u72fGKIeOvjj8c9
HwdQdfMg2eeVzGAO7qQYBppK1t/957jjrq4vVrFmreVmvycmKfSljHQGZKMdw0Up8CV6XpHhaBjx
04e4DZCCptp/0w9xv88TGwXzaaMMoHXDE8ZM9DOcnyWiBfNNWdLnmTcxJCEFB6JTZFQAk3V/rcia
HySuyuFEYT6f3GZlRWQLIAID9Qhf78lS99EMzse9wDH/cXOlpL6rVNwAgRt9945SIHTopOonWbfQ
YsqPMStFAmKx2jPrWm/WOYYNt2LRroDmfohFf8kuMzlxFe357Zdy3hyj93HoaakgMhd43e3sxFKV
IU4VrYPEmm50M7Rzq7G715Rqp7/oHrIqVJo+LpdiF2KXtdVROigr1YgMcb/g8OfN52bpE6PlK0/i
vBgfEqLjZWc2K+BNYzDE8rfbrbDOyDrV0VnE/i/qsHOh0t0eTCw3B6saJ4UQnRsv6GfDXEVqFT0C
XtY+Ls5fzUT8d8Impio6QtM1JTuuM3hqknOdUkkhBWuE8kEOF56rM9mzez2emCjPCEyaZaO0gTYJ
/CD7/LYu0eZ4HKui+mO3v7SRU6x1gOEyLjiyYTU7PC9U0qDChomecZ4HiCELbn6mDfxubVMgOrUA
47FQwOmpu3wNlBdCLEwTYZgNY8c0MXxdWbjWZhou7iVO3FDqhaEfVpAooYD0blrhyl7YwdmL858V
qBO/Uw5VrEYtJGS6Kdng6N0bxn6N5w4in6Vk5/w9eSNs4m18QSoEKcFxNbq6LglP9fNPfPCk6hZj
RXZsMjqjL3EczQcnN2InLsfT4oDnQoiNyWa3wzAJ4iFzpeqE/CHbVsdTb2275pe9NIyz5GLUiYuJ
QB8V9SkEv1w3CElMk4OHSS+MQaw/WwOvyvUzoyc0ogFd0tXx3H69Fm7WPHExQRWVrdhCdEq8J5ly
BBMLuEy2aJM0Pgz6jFTfUf0vnoC3rmZKuBH3aoBcNoSy40gVzvYc09PKckxrz6OrakF1l5Y4cTWB
F0aaWMPVbDZySwsUiMdK9H8zHnFnhFPWiEoq1NADsP7Ze/Oe+S8ZNVTmrSWb45Ki/rQ/Pji0KfRu
p3GMzIYC9MXbSodwj9nqXf1SbDn9czXyO5DTCffjds9jFH8vE4TzW0Ox3oDj74/IH+Hn/9sOT9Nm
gdtyQz3aK29wBMdJQmptMbXrGeLpsaiZ1qT7TZ74oSqROLmrscmwUIawH+aqI4T4FOp66SzMaB6/
l0zkd7X1XuTEGzXo94rYRMKbJTOjA/Bl2RX6GWzK6Jrebp6Bu+Pq2huzLZeKED+dko/OeeKQgsCV
iqjCYsE8qYMpnVaMfjKRnKyt3CHo70Xf8lgPQpcs7Gijb57tZ/r29orQZKBve7QYPd79mXbx+62Y
OCrQzBVexuIWkHe58cng5bLirMagyJ7U5OuxsKUIcFoZUdms9PoS+x5+A/HUQMLNBBbWyre4mPB/
3sZxRWWLZIZu0w/kg+EoH3/AuLuPdn8SEMleWCd9IOJS/fwTLlEZzBSY7rdy4pVKIRVat8XZBjBb
Anw2Y/9hPF7AwmMBjAn3UXs3VH7HDvB8krsxcxKCVuPJoxgrYVA2ZEhbW3iEVaeAGLlmsyS5LJjO
uEO/dhDohzKLAjsQKrl7+axTu34A4pPzJtlKn+IfoEYtSJgNS24kTAKfohcq9ARAQugd+Xjb1HrP
UIkhL493cj6AvJEzcTtAlFY8YYAushT1R8N6en3l6Nh8iVh16cE+rxo3wiYOJ67A5zw+t86VRors
oH438QX0zqRLjPLcb2o01C6hj4+G++ikJp5GU/smKTnso/99LUE/w6zrJaKo+bfyzbImzqPwgtLh
YhWVXHIdYbBG/IrT5TKCJC0c15LeTYIatqtcueyxgRs/0YeNqA+qri9GqUu6N/EPCR8GYMNRxnDx
ilmjjiXRZ2cAHsPXv1tbA5jRy2I/4rxMBRkVUAGK6hS1gg00XEWiJ2FmS48OcIS4iL7bDR4x9tdi
wX80nt9K8X+FTQe3Cqlh0jYMJLwq9J0egeBDVwkFdsWipNkrFjwC//+ypjNcudpzvOv6El4XGETS
SHpdxHGcf3HeyJi4ir4AhbXEOz8pjPfGI2iesHiyBjhRZC3o30zTApz7jayJu0gHUNv2DmRp9k4X
0Jdl8qvOiN/29dKouDBvuf+2buIs0BICjiqegQfEIY2lqffDrjaylV5S83w6nSyNZsbW2r7V2z1Q
LNbf30AIXJwzmX+B3qx44kA6zfFcp4BiamYyTpE7K7Ne8ZulJsKZDr/7nZ04kdAX6zpwXBjAptGB
FI0H2ojSkWyQD0LtaE2fE3o86ktAW/ORz836Ji6Fa5vIEXqs7+W6uypmvRuO+8uoPnTxdTTnvcY2
H3BlsyLw7Ccn2tRNLjhtJJ3LNcqhKUiNkB5hXvyVeEWghWDza6M/vt7GX5waOhg8QKHAIzcqTpEN
XDbPiiIWpLMop+BS80m31MYzRjNTCaA5RJcg6m8AmJ+oh5S4Tqqw45pIxpGC0A/u79IdNhvu3AqZ
6EZTexGjNqmE+XSiv5cf4Z6l1038vbuC3llAqkfvt/8L+Ns5N3krdqIaopjKTjaMYneV7vnj4H+J
qWfnXJFStwAGZVR0DaX8enxos1mSW7mT+0dM64Fp+3h0mgrW+wOWBEzJrXEBrt1SUDKnlLfCJuEq
m6pVVcSZdB5qqub72FkPH15kafoSIsWspf2T9CtorUqpcUDGie28ohdaeA236+YC9MGlFc2m6W4F
TaLTJg4lrx4FhagEAUHYRD4d6L7WE6YYeFNaxjIaf/B/NgL08eHPb5LogahWYj0eWEiARIgub/r9
tYxCsbiBk8sHBOBNVOLBCjGFflUtBeVuBW1c2cY7uQHR9aWd/Bn6fLSwiccaAreWBHCRnZGrv+4k
pKqvjM3mZNB0+Q/V7ZcRq7Zf47/WEZO2l8vaGOhrEqEpmwLeZul7Zq/625OdeBtByLumF/A9qDqZ
sZFa3akxbKFdfBbMnSg4cYHbhAoQKE4mJ1oAD67u4haCmITstCsPOFnTRX3gecnY5wK/W0mTQxUb
RtWCGpKGZ4TPTEQVopkNPA3aQOFOx0Q2gTItuJg5q7+VOjlYje9jpcs76RxopA/12GIrpM6GJ9R7
RjQsHtnfr6V6y/ibU2UCz4WKxmQJuO7TTqcGVOlV0UvS+XrlALeUouGRcMQzJU3P7LzQHWJIyMQe
aW3HDvBCe2th0UsfMDlUkJciTORF6Yx+TOcD3MP8ubFZj7rxh8hS9NemmCToc0vwFyTPXmC3S58c
clB0DNNFWHpS6vkLKrTsm0a32xqpZ4QaRLFeKYu+SO84LLGjzz5wb0VPThoJWVeOPIjO/vBGV5xF
fiWj1b120AfX6vyb+qZplHU2IbrFo3WKmbKFXZ9TcGXsKsahcyBXnKyd1RIsfPAUJKIB6nXYvaQn
9+hF5HJpXz3UNb8ey5sBfNPwNvsnb7LgOMY8R61A3ibIEJ97HJX1hjgYBMxe0c6M/HdvboHLrG0l
IJemhmf1GP2yhf9isk1DyyEvijyoHMco7P5WcFs2lADep5wjzC2xIvGUY2tK62qsrfR2+3k8igNB
486Snc3Y9p3cSfgQF4rnYLpNwXMcuNQAzbjmGGk9fw6wtZO4Es9/EiD/rof3dbWzmdW3sjgrtvQF
k5giB3tcn/D4AteWXjGG/ImZ1uPLVVxfN+X6yzV7e+HQ57R8nAxQwMkH/ibM7NzvdZ8BVyNGm9i5
DZ/8M6+joNNvYnNM4xzLjWdJb4+17AerY+LM7gROlthHie9GDQMtQ283mAg9euh032Ybg7nEq4/1
s7N/XhvEe/mpL6FpAC0DFQCrQ8wQLHzKeOlNPkUEXSdmhjCbCZqQyaeUYLDstLZkzqprhl1MROWs
fhaMVfhPEuaUuGzdCm/poBCp/Y5TM6yPQav7Wkd8NiMZ/5FnOykoSAAXGAEJ1A6DbQsKueTQqLTp
VkxUU149F8zeG4wcsL9/46V+0bln9e0SfuoiNwFUn6V9lYGN88w9l99CteI1D5C/tbZzOCM7Mqvc
oU19frxvc2HindBJmNgPMteqcc6cGVYvEDuZwRfDGdJmQDhjUqIeKLdjzxcWvSzHpW7MuWf1nfDJ
XRR5seJFGlac1Gg2fg4jVnefZOHUZ3qagzaYOfHJQtp7prsbJvJPUaaQEbmg5mKnZsxZ4mlemo5K
OR60cH+bzScgg4W/ebGq/zjkjyKRQYRPzANu6TJY0FVx4pyHiMHkG489F3ga8PTv6TCWJjOjYwyM
kYKPwl445HEf74wDVoG5JBWEoWCx/wVtptYqy7BF55xdlZq7dJ89i0ZgKgqJUC/cG7Qx0NFD48OC
Uf5o7CO5E+UqMjWQPB5yS25VvRYbEMkBRL6kgo1Ein7esSioRSaxStM6J7ppuVaA8DnwVs+Roclo
3kysiApPj3fjdwL6ZzcwbYONADjT1E1KbNrJssM75/xF84lahqT5RPHpM4/1Qntm2JrI2ULs81vT
JzIn7kltKifxRAGN1sofYaMdJbq+LEFe/S4p3Qv5ldFMgR2KyTvnjCRZbOPSU8h1k+mNZ8hPoYVh
G/VJcQwJxMmABTJxA6PI9w0YCX74jzV8/BK01oNRWhI4/MP9TaTlfRPxiYzlCg4K/ofPwwgoHZR6
4mDCZu11C5r2O/s+ETjZXzaXCi9uJOfcFXZVodm6+ap3ym4wiv0+PsNlmz6yg7y9IPd3nHUvd8q1
kTRZ4mDHnfMm/N5cw31KYgNkseG7Y76G/tgshy6D8fWiPR2fo+PzcUGXZy3730YrEwtTozTihFJ1
zqlE2JJULKkM5hg/IaqBw34s7Pf8yLhYzKuCx1WTQUI8yUDVbq1VrOgx541oOcfgKdk6Rk8CAz1N
VFwDJhx9piDFcK0B80BvcTPW5zHL9fz9+Dt+xzmT75jElODOVdOUYxzACVhhDvJqg9/SUPd13/wO
jCon3xvZeCzz9yDtROZEo1WP4UAX7DJnHQSVutltzejP2fRDcl7tSPsuCuRDNm1+s+5fj7YdGcrH
R69/XBDlLkW2oypPnSoY79FeDPY9vCcmt4fm5m7p9Ih0MDvy4iIJOJybg3eN9yIN16rV7lqOrCOj
xFNStLV19R6sC7rOOaIvTbXNerXbT5lkInqhKxinxqeUkS1Vrx1LJWHTPrscCTpM2zOrx4fAjUub
LF0DNCfeLuPaMehw71Yyta1APwQrR5xS7+FHjQ5EF6hJeSgQfT0W9uvFpoFmCLelosigOwSp572s
mFXiVJOhZFJFe+DTJRtGxSzUXjs/lvM70fkjCBOSoLYTcKoTQZUf1EWuBAhIiB6f6vcmRHpVPkjf
H7weGc3FRspfWQQT+J1Fuhc7bRpsQiVFyhO0nhlSZthLMSDb3JRNBO1LFEtzjmOk7caDDP/DIwC5
38uwa7U0SCGrGXs7jo1tCnZ7Cd/Po78gaOYB9ZfxLL6mB9Sr0FbzCbNpNzVd6i+eu/rvPkS4/5BU
zZU6TfAhuUzEfaCtZcfgaacea+VPReOaZO0Cr8Hv7OG4zzdrn5hrmPVsN4QQ+bLZdXr2ZZrv77vN
ZmNnQLMrDwmsWKaH/u+5zEl9MeIzN2YF8jdcz8lyknbWglBOEyUBnMiYVLrfAI5LQxRgJOYcuUad
Ab9qw7qHrAKpuVlrlhpRudv7b1pH28YqNXNB1Ucn+ct+cYUgXYqmCcwfT6RnmujVdQsnqhBnl2BG
yaduoLcmD0zfr3TkBFmCOJ9dMI5AxhQyzwk/LuXmUZUETBimtQL2Wu7QYGvZNFmKAX6Vd/HzkoYk
B56eoGaWp3uaOW7X17V34dU9mgxoHKyE8JgxV1kE+G1iMjQ2ZMABOO5LIrypG2Gg2OA+W0v8RgqM
QXMWos1Ze8M8uSJgshyQBD8u52bRoK0vUh89HZeBOXrVqsuPYnvputcS2b2Mqinl8xe+r4hQXhte
DwbFaAYyvATth6LQBjPKipvqwkCy6C/TUl/z6ZCarbxTBB0s8YVfLcWLY+QwVYyRFBwU8SJIRaet
NK6SOSDRbtyLYCoOuBCiq6ggYKwSMtRETKkqGElh5S7t8USLnyJ3IaT4CUinHwBABQlc5zwAIqY9
h0rVxmWUS94lTlDDe1KBwK8jjktW7Ucl6u3HAORpvXwZsh2Xv1UZgDJkIMsrn2lK0boS5IEumTFQ
Cky1orUw5jZFI2U+hlN+iTXKuYSVT6JGfKPpDVYyYsUEySxnOVtNpZrZhSv5NRvosPdXtUMwgc5p
err2ZNPBhPqXg0TEudo5FJRDQUwEhtS+7n204P5yvh6b6Ky70gRNVNHSNGr1JLbyytqRWEf2LkxA
vUNOgitP1bVHI90EIjyFAekG+hET8nQQ9cgOdSM7rUPzQ/mwlZWkV6Zmt+5iemfmklRQKwOKyfhm
A5bJxHHHvCcqbi/CxoYdlxF/oNlTrbBEKlw7z3fNzo8pE5H0WU31hLEl57noSHOqZFqLS9b126Xg
W3iwECIMRhZ/Ggb3qHIlQx/4lwqTydmq5/ToAyec/5UCsw87koXnwqU8pzPSeoyDWlIGDelRUnB9
g49MZqVJNAkNrnltmaXo8LczQoIZf8GWELegGn3vYuMsyMO0jf2Lt2Kunpk6T2Vgs98lnt57JycZ
hqpTEjJ/hr9x+B6wOy3AsABr8/9xE7SG7xChQhivBi2ZMImX066Ti6ot/EvUP2nPMB9pG19QZqj7
I1P7QPExi78yMvCDzqpW/qw0C/fuzMsMQDOosHDjNQdmtMlG+Ew8FJzHBJccDQYNLQeaKjT9Wzqv
qcH0mzYHosi2IUW9R7jKFKcuNXPXaFWSfrqHUNo5DMI+swwOwakqqLSQhBiDunt/c/91o47deOii
88pBGL+uwriuRwMfFxNc8LDT0pPDkqbSH9v1zANZwY2AioAAJuUR2eVeYF4MdV8NXnwJ+G0GPowP
1jHqQM/ZTbpzHBMuxj+zhc0JxLukAR1y4i51MPxOcIJpG5ThAOZhUQHjpmGgkxQB2whhcqmtBGw3
T84bWrzgXfX2tV5FF9ZduFZmDPVO3kQFYhkk204AeQn7reG6Q+fk4139Hc+MCxIRuyOSkkEgfr+p
XZxwiqslyQXolS4Igb/bz//FdNoYFU105U7KRFc4B1OVslskl0Zd1cduI5jVRlsjWe0WdqqLG6Ze
sJ1RF6YCBU1VQIKAjhZ+mlRAv0fFCIKXXpziu/LMrnpp0u3jnZt5OgJL9EbGuOgbA0j9kRs3h4xs
da14wgYb+cxY7KboUZV6LGvulEQ8ruCuFVFStMn+OVrs8lVTpRfEEnVvINuVAHe8NLgXZnGScO6s
bmVNzCxr8iCShjK9KH/aAn6HsBvP24bBC1Md5GtZ07Ixo9R4vMCZPCsCT8S3Mib/cSv9IFHcbGZQ
50Ki+Up28cApPyCAUK5hsmoYE7TDnrBtSj0ODfZJ+M6jgSCfXYVnt7aZo6ttGend5wLCcyR3bRXt
WC2RAp2PaZTYinKtmJe6XA2loZarxke2Zd0jMsGIXo84MaBp/ews5Up/ax9ylLi8RrNCOD19D2eJ
0Hh+2+YXz9cl6T1NdmK98BD57X0hAjkEZBBkHi/uMRy92a8oKR3G0Yb8ArRv0nXPBdoM/BPbSna/
So7y6fHx/C45aCoA3gQZ6FKIG5C5uBeHbjihZ9kyvyAZ2tRE4Wiz8grLq/fyqtSLE3eSMJithSHi
zS85t5glYxv90L1B4wNgzRqyd4hXprAXQRC3Med3WG+HZjtAorlI/6NzuCXNzimp9lTbmbhw4/zG
9BpXfSN0kppUupZF9yaE7rozf/k0P4PnaNCjDQfEmXWFwQ7ToIoFkJNnaUWDxn686XNHrI2vCdg9
eMemRp+VjSNwbZVfpEHPHNJ2qhV26CrWND358CsqlSx9LPEHifnXLss8Fg0AEA64gffHHGlC5eR1
D44mXejMFHXFJOEIxxvqd/5SA6ooJ5qRMNRh9SgxON+sU9KKdDihz4b4m16mCSpvH3mAHC7f64jM
IowaFSAN8mgR0cGl5VP3N8loh5aRepUB/dan9bDrPLuIbfmTL2nD2HlmZHibLCJn/eYewENyBJ3D
whSAtE2ViOt4Xx0aqbh4AmGriEbFaxBTNzeLsKdC++6nFuu8aJ4ZvvXSqRN1sX0W/qLIJEkA7aeJ
BgQ3U1ANLbYDlHdKNFwXqwZtVLzO4imKUphia53uKZua01PNxL+UkM9+fEg/w3eTQ7pbxUQruTzK
ZFaSiwtG2n1NV9BwpOwEoHIN2/J7+ES3BEpAjpX8BRe4+zaoqyAwOcVyeqqodhnQcFjzrNXrvawH
ld0mljY8RexWZIw0MwuHeidJOKRPyrt/EjLDF17dFoySKCz3hnsQ/1SOoaRbcCQ6rx2zKSxBXsva
UcGj7m8eWEWsM/5LqFlleAg5c2BsJzR5iRb7FG/ubN8HmRE2ORU9MlgYlPDwK96akUggUwHit2Vu
sIXJNbRvn7zP2tNzjUcqB38/teh99aSF7fw92zlRivE+vPGkflUKcqGKxYVfB6sdcz3UVpyTCLk0
i9UB3ukRGaEtGf5moOzF69VIrMLyzaXyvzQe2/RYZQwNILoEEAr38xq4+Y68YTwAk6nFRTi038qf
dJ/vq5VncgCBcM/x1kzANXPo6WCGe5coO8kK9mBQRXr+EpFXCrRLUBKx4CDDrCFLX8Dle7Elizf9
Q7DwepxJQarc7ZdOHkZ9kQphySjFhVVKmpTf47i2/JycJAunGprekrzf0c+9vEl6Oc86QShc7Ax3
KMwS9ZqRsXYALIiqe6azckxuLx4icBfXCx54pkxzJ3lajhQSVo7hM6Abx/DF3TTSaXgTd61Ky5LI
9dvQrxB3pHoQrlMJqsE/PzZ1fubWu91pYWLqbSg7UH/stGbz1Hdph6QzuoGuLiyB+CZqcrqwSjcJ
ld4cWq5TI90Iq7E55fF3/A+6KQNMFsNgAOabnICESmgbx+N3bPIP+VjSbpPoxWDyMl6fG5gLO/I9
RqssIfU3+5o9dbmeI9Gyr77YgGp/FDuOYyKtcyttjCAkDmFKouWUAbJRbY5aEx7aM8NZ7bB1aKXH
erN3eVJ/BscGTmQd6o6ysKaZ8B1nqwjoKUA3Ba/8lKJv7I1r+0iLFb+89K3udQgev+VUo2oS2TW/
ZdmcBjmzL5T/+NUMqYihkFNQNSRfJieqsk0s+ZIDXRYNJyL1S9d5RHn3Nm7zLC8hus5Um0ZpCtLU
Kh7Nyo/vu1ljLvL/h7Pr2nEcSbZfRIAm6V5pJFGiykrV1fVCVJuiZ9Imzdffw9qLXSlFiJjB9Owu
0FgF04U9cQKQHCFpzhGyO83fqJU3Wnus6Q8Ag0i5m5LfKoutVtnGmFjQ2UUmr3gUi0/34gO4XFwS
dVEv0rQ5k9TLABKF2+21qWc0h2FFSyyk/a7XymklbSrqSDGwVnF/FB6T07QRPx9BHaTZ+a6dW9mQ
8Wvntn37Rwcqn9xDrGZldmG37mdpVZuvzNthcgJMlR1u1qKqhYjg6iC4B4SOQWXMyfxxqSeVuzwh
lja83H+lt4RRsGQ60osICNCbcvNKtUJD2rMNv2900vys1FOm7tTHPAX/qn7WxkPVbYVyo4NJSABi
4li1yNO67fBzAC/iuBXjx/sftJCxmT9IR0yHz0HFZs70XV4/I8xGpuH0dZjwLnoYNj38PnhNLWaA
Cv6EET6qaBsmQDyWEDxltvon2xdrAM6lO4jQEqyMGt4dmJWvvwJoZa2s1BZ3EJz9XbUJoreJ/g4a
AAyCYSVOWZKFPlpd1+dxwYTPXVZlmva9FrVn4LHb33BkBGS4kSxE/QGZ75XtlRc8BmNGpgKkosOp
5WLASG/YQKeqPSv9wZDejS8BnMO6DvIfKw23itrYRuhWTbqX05X0ylI8KF2K5t61pJV5GRdle65/
S79SRbGV0SGqTVsD5FGx3Vgdceirpm6Hh4bEdgGUAa0PxlqgvVACBiLsYgu4R0+LnmKocdOeMVnY
OyWvKtTcT337aiBZ/Kg78soTW1Sol/K4d8xIGZaiBHmBuMewwVQ+VpgxWyaouDy3vWd0tpRaomTr
bKefTLaiTRc9L1NSZtz9twHhTtxUpoAKbdeeuxwFlfJQEpdUdjAcy1Z1azOxGwltAJUVaKeVuzb/
Mu+dXkrmDnwsOk1q0GJ0Tpre6go4xXpu55MbiqgE/k0bZ2o/i+p3Pr423UE2vXD8kbf28PP+Z9wy
wMylQHjICnSKKCrfDtOFRkmlaFAzHRswwgl+Ags6ceTCro5jYpnn8uPLeHhWUcOJN5J9Vr38YLiJ
21nNTvXktScwr/hmR1BmI8gEz6yV8+u8+JQojTulolDpLP0Yj6xykWY05szI2GOY5vQp0ENKPD2y
43fp0egdWu7ub8a393fzBWAdRYLAgHXXuTOR57HrcpM3Z+mduupTj4RgK2cWEV0xPiBOAcSp2QIv
3Ayb8QBukW2QoSSf/G0Rbe3rGnWw+B0Dd49RaKuDrcdbwAdZ/3z/K5c0InJ6//1I7oWWQSWbiYpt
qqk1VnYM65ofqhJl2tCG13hf2G1r1Xw/TBmTD0Blj2Ph3CtVyjHftKlhAm0QZGmWN6FfAIGmM76n
p9GLXKT+VupViy/jQiR3Dzq9SMFe1TTnNkU2EYFrFDwUiZPoK8HAQgHxem1zsHBx4eouoZg9/r02
E1Qjpd+hLU5xkLV30RfhgbnUV0B0lrkFKKXv7+viIc6I3u+WdhBDXovOiozpZceas7GXHvsws+sJ
UpLuMdNXDOhsjG/u9IUk7gClqS/NLIKktgCRfF8I6iZsqh/3l7NQxpm38n/r4c4sVBKJEZCpnZFS
Owu/tK+k2hXAcCi+Vlgi9aJjE6wkExc8QHDVE0nSJFOVMZfjegu7Pg6JzlTQU7eRm0A3puVPVVm5
I98BKbd9V1I4ldAFgxGDJKs59/vRJm73t5q5sEun21Vu62RP4UH5NSApJ9nihtkx/lOxe4+5ojeg
D3Z4SF/XEPILVwe3BoS+c7XMQA/e9brNWkXmNhGac9b/iHWM2mbPDG2p8UZBDN2z4d9s84U47v70
cZRVkxA056r421EMVzF+lWm88hwWz5KgIWg+Tg1zVq7XBA88mVqM5j13pp0GX7mCbop0DRC8JEQy
DFgWUUKCX+WOspSGThiTpDuHgRsSTMxtQXa+1la2eGEA+0E7F8ovssHbEKHWiABPsTvXTuYNjuSQ
vxE4SCe0pdZok3QNL7Zzz3hMPYSM0QtYxkFvaCuPgFa4ZCc7tfV1/20uIH8A8UeeX0SqAVVePg9m
9oFhVpR2Z6mwqm11ln6JnRO6pt1sWuS4dBtJaTQcExE0Ho7qH9B4pW+IfWBoDBus6pCtGfqlG3z5
Qdxp6+lkdgUpurMuvcSaTbOD0O/jNHaMxApJaAGOhnTGJjcsWen307u81TBs400bV1TjkgHAACMT
bXEogGg3gcwgDbXBWN2dDzkK7eAO89jjtNNfxscR3dBIrmdubjHfKffSsV4x4wt6+Ur2fFsvjE+g
VAZLRZzKgKL6JB3bga7Y7vk+86oLI5NmoBuml+g6p5PHiTRlPnXdWckBNBuObXkIul3WPJFgs3LF
ZiVwKcqccTjoYUSNAyg+/I/rxcRMMvSOhP057J32HXAmQLK2AFYUIH88opFz9EOw0Rh27+xQWLwv
/CbvhPoDQd8GkElAkRo6j1qdBkqmMqvYiSbe+4Qn1v4KHkH23ft0xRrwF/dbkoYqIYayIAfET/lk
WRfQLJG7U5dZcp/vy148RgkmiUXtczJ6QM6ubCx/Sf4jEGSFM2wGzXucytJiUU7a2uhOgox8MPoG
GWlW9PuiiBk3jtI7MDk8KAejxLMiNWN2ynJUeuUIzS//ULl/LwLNh4AfqSYK4VyIp5mRUORxzU7S
pG0E86lSUisMq5V13JQdZjGAkOBo5j5H0VSu72CndRKbZjG1o21r39gae2Pfvxn7cCc5hSO4uhtj
pk3lSba5pV750HnRTrZ66LuVC8kbmvlLgJYjIkFZDKzf3IKlyWgmOEvshEJLvENEZYCOwMoFjEs6
ROJO9GXqdb/ooUH145+LNkzkZTDEAokZfAe3CWKWGLWZDicNlYTYHY8U0+GTh+4lJa9qcyKdx+Sj
Jj+phZs8gGlvRT6vcrByA9gqpEcVGHHMLuLEm2VUJbQaTnEc2ZUA3KNxRjWqIV6jr0Suynye1zpn
lqWgsQM4DuBDufM2eiL0YdhBli5aMK1m8kzYkaBYJ6CnGfoc1S+d5U6CCE7TtzmJbNb+CRpXU2pr
rH9EzT4t3/rmkKHXXTmk0pYWbpBYZWtr0h4w3Fep3WvUlVKgHSuyZntuVeb153MnpdZBL9Q6tqrV
PRk9sJKFil/4kppfWWqZipWZdvbxb26HBFAtAZgCF5S7mHFEgjSK2HBKDadtdo2rdIfywPYyccsf
VHodwZNkeix9UH92QAf+G+mYMoPgGp6IyTuu6PVvdXFqh1NXv5Chs2v0H4+BhedsBYA9KpIll7vC
qJGH8YTElahN+zfJGFa+Y97Y63tjohcaJhFaAt4m4e6oBsQMAstBPIllKtilTHL4mmOxogTm6ONK
ChAcAFqD8V9EnwiqkNcvoaKyMA5oyT5lRmop2XEcN734JCXu/U296dXFa4Mc1OC/5UCLX8vBNQrS
GH99Gh7NV1pbzX7wGhvl4FPgG4JVhxbb577/s/fGQ7SPpRXdfmMRv8XrMLwAUs0p02vxTGeYrEch
XvXD4Rj3bhn/ZBLKidIMyJ1WVntTPvxeLYEXC/2qEiA4r8WNnTYgGoE4qTxV0k6vdk3h5grmMCVW
3Oh2O5W7CEOUm7w8Jl33GVfNJ+Zf2cm4rdbU/OIJAzepabhICOS5nVemtKDS/C1DDfLiIdtOybEW
nlJlddXzJvJ3CfBIRZPRZwf1zm3ypFYEhdNYOqmNS8bn4kQK2xBe8hd5ru9HiGHq0Qm7x0GQLICY
nDTNV1z2pWNGIxKwMzJyFaATuN53zQhKvS8z6ZT1X5O5bbNnuYNIEezz2UmtxBW35yYrOZ8z9tVA
UwjmDGg3ZoyORToEugiiQfChWG8HTLD5eHz0Th4DNbX/o3MA9rZeIzRR7p7f7j+ppXO9lM3tdq40
shlG88sdHrrmrT5UAP230/a+lBt83vcSDRWwNjh3c43peku7JI/7Vi+k0xFrAzsk2SLOwXg7a0Pt
Lcj+t9sUDNHeSbJSd7LAZndWXPz5nLvuR+trlULoJnD9zwfBhwKrD46aR0cxPUiySgvEk8NAqUzt
08fx4/39mNqT3W36beVkD/X2sHt9fXh4BtvWj/v7cVN4mMVDh2EqqWlg9OFN12wPMPKQNtJJb9zm
nIOuIdNqW0H+PSkqjDtULBke5DObfuZ6sTefVsQvvTEdiDwYRZC13XBw5SML4VrW0klBSjMDvLve
1VEGvNKzyT6GPkej8nmQVbdVMawwdZT+VOXzJLT7nzHrDP6lz9yxMrSbQgAMuL4UOtqS0ogM0knW
NjRzqx5V7c/yTU43rD/HcGbui/suyfPyAMWHEkMLJap5nA6rO9VoylSSThp9SCVMQd1Ogwlr/ID5
8G2PDoBJ3SmZMwQbM3Ca8py8EUy809LtoJ2U3NJCX1PtAcOHkskVmY35cHn9C9iuzKPDcWoKa8zd
cm3w303NaL4qcC5xWNBIiN/l610ahxbMHjWeDnyF6H06xCiKkZ0Ehq3XLzAh3t+jhYuhoxIIXPI8
/feGQAW4tzQTMJP2pLwDmQ4O6r/3f3/hyK9+nzuCSQurQolbcKj/QfpDRa+uxw6Gut3dF3Pjmc81
1P8tg/dHTJRWEjZiGR+IQZzR6Vbe78o28cCaXB/DqhLw+5ITOOZR+nn/828KdTjzq+/nzrxVRyZq
DL8/80Pq+Ld/IHvmWVFs0xVZCwbgShQXWJhKX+qlCVHB8Vfsqsfk+f5a1rZqdlAvMj9lHKjKOP++
/BVtUKtf7bNZEzD//YWAeEy7Tp2vVGqhH82afAPtRk7no+/+a+YdWGeFW7nE35StFxKnICp6YNcI
xg81mPJmWo+ShQgM4JDfwNK542Z42H2tgagWnJKrc5qv/IVQtCgqdZ5jmRheodnC5854+XP/pJaM
EnQM0ktIDyJi4mPMVNCadJiHZx3FY/Eq2XTPrO4pwRC5Q79S9Vp4oFeiuFuRxPGgk2LEKLef6UF3
SWzJhzWi1TUZ3MUwGbIVkQIZYmU3thU9dGsbNhsozqAYiK4QEKDzBTE593aiTBdbIZPmqwdEnQ3Q
wBYUtaO1Jucmep5byC7kcLuFSRAyEWBGTyHK1uTTCz1lmz4BQvuwxvIw/9K9FXF7JqRlUBcxVgQ2
/mAlFF08j4tVcD4gAiSVpgl+O28sYGN7fzUftLZP3BshVK3LZp6ndMJc1xdAx8lGQV9B8bL2GBc0
wNWBzI/14jFqgLXXUwRBh/Bl8yu1Fbd3Vpyjhfd+JWL+hAsRoYpuhUQAt7+2P4aHwGFu74krZnJB
91/K4AFWCdhRtQRUiKf4pdtmb6azNpZzUQBcbFANwcfWeTdXT0I5ALAK7oQlOSGAz/c11trPcwEy
ZhaVlOT4+eYreaLbacRo9PsSlrwvYM/+twLOEhuBJLcBFMDcsE8t3KqXwfq7N7evu2zlwNcWwykT
faQFG5DpPDkqsiedTU8rS1l8HRgwi8oj+kFukjRZmkesk8BnDw5XasXW38aRV+e6LVjjOfn9XyHc
kbTFWLGsh5DIKV3zH6cRZ0V48evcaYh6pVZjh1+niJRlewO6HRVDqta84JsCP/yvKzncWYRJzNKm
AL+7g6nAz2+Fp26kndSvkiEv6pGL9XCKvZ+UHkoL65l9lxwT4U/l1lk59kW1eyGDU+k4D5HGCdby
9oa0PJAf8Fcwy7sNLdl/fn5eg6reYPv4vZvv+YXiMrW4DQZY91O88476i31+xYykw/uD45+/7i9t
UUVerIxT93Qq6z5OTbiWz9mGeP4EDre15aztHqfpSZTSxGixmsRrrNjffz3fX8OSq3911Tg9P6It
GWN0cTzHQ/hQeKfTSwu+B2tFzPJFM0F+BmpIGTj860OZUqOoW1WdJ5MW6I78i8aYM11j2VsSIqko
q8HIg1WOR9cxsIwkBo1ArGsb29GVEBmBBcCqV/yIJUV5KYZ/NCU6zMYOExGMbbxDrL4NV4DHS/fq
UgD3YoIm1IV2ggCgYL6qs/z+O9mPa89ySRtfCuGeSUD7dhxECBEzzGNsLOWZetqjtA+dZkf/hZ2/
lMU9lKQC15E2QJa8lfxgR701d375SFAD1FELA/KC0/rgPQKr84D5HpOJPlKLeMkEn2jlpSxdLxBf
qMggIoNjfrfnXSiWVmNJWgeKggjoXXHqH8UB2Ri7tJEThRY7YCzq27+RiJyLAew50u98vn8Sw7Gl
GKtwii16tMI9HbbDnj3YOyAPn1Xnj7Dp7OFx7bRuZmDMGhRMPf8Vy12NkQZJICSGglkUjipayWuB
1jew2zlfz+B3+/pC5yH+aXYGsKkqOM3WvNvvbCwfBVx+AHdfRMxEZTrFB2Cnpw1M4Ntb66RH3bWe
nl5epIfXr8iN3K/dn/v7Lc/m+0buDFFB1+zcdcK97IIFfS6WyWwOIRm9lflZA2duCWrm/YPtSjju
4JSgXgcMsbW66qVo7huk8v/SuWevMjlOWhnS394g/bCRUjvwNC/c/tyjTe4VnLexU2zXAG6Lvsal
WO60MdVCarUGYgPQghl/ij0Gls4TXO7v7eLjudha7kiHuCRiWEOKqDmPMwvpYCGMlKIVJ3Yxh3C5
Gs5e6k3bCRmDnGYPTkRqHfuX7qhmDrBVz39WdChZMs6XwjirlrZpK6gZhJHjnCjrM0vZBU/myy8w
jH30bvIjcOCuzx3fA1bMDrn2RKWZg7m04xJDnFpLeCr+ggI0dF6/9ufPM0oNK4ZXnV3FmzuN+ivK
wCjwqBqnGtug19TU6P/j4r2/Z56OJJVuGduZD3TYzUdx8jzyNEqAoIt2mrvW798pyMoxBrjelW4L
uGXjJK6B67/f/fmaE1rhprC/yu3X159VnbesfJD8B6RBBaKDB+EocpjRMUcSqHHl59IfMAznRLfR
JvpRe5tm21ihF/wutoq9jx/Br+hQBy3b3v3LeoPD/taAFx/B3aJkyGk6ZfgI5THzFTSzZq/5MT2b
xwrSwk10qJ7WqBVn3XJzTgApoOaIbjeESNceUtXrtVJWE1K6JSvtmRjKhiNVrjzDRXdPkRQRPhjG
UYEO8FpM2RsUTXwVJke9o/nVm7yeAJ7hAFzlrty8RUf8UhSnWOReULRcp+QEiNrkqT8KL7Klamt+
fOkJQJiyBZqdL2MTOtoK9dGS/3QpmNM1zAAhqzKV5FT7sYvXZ2toGFhTaLdAOEzggpGSAU4zRWCh
uBitbpIY2CN9OpVNZanjj6R9HZNtRdTtjyEDNFmqLVKslawWloZ2IdS/AcDDf/PQ3WIgY8JaJp4O
puo22+A3aIPo4xpD94IlupLC6bWMtCWTEbedEvUr/BQ6m2HKy7TJhj/jnxZ0FXq0WmW6Nb147XMv
CliLVVXWuReX5izTFYSjpxLjRoJM2ZjTWxOh1o52u7CwS1a/AmzdEDtQz5G8WXnvtwu+ls4tuGyr
bqiY1J9E5kzofqhaZRPQ2CqJV7bE1vRdncoHUDKtyL01IJBrqKAyU8DGKBLO4eizsTNGgwKWNG4y
thf0xproBNRm6ZL0IRq/anOThKAPGw6qipkdpv4CKO+2pXbA/rTdij1bcAXwOSABnDuKgWP9tiUX
Hi4JQ1lPzXo46b8b8jzVz9W0o8IH+9IYaBdeYUO73Ro95IKauBbK7UFM4PdKBNAsQWxdQ2rcurPY
4Fc6hlMmu3F8F1rQBHkG7X9RZ0weewm0hEJsTcXnSI5tcV45k9kgXivi6+/hNKRYsT7G7R9OU+WM
xUFPYRipqxVo9nwOpafRkhPqrOKkvn3LW7EgqQF9AlJMfOvllPW0klg/nMS9HNo6edGbYRvK6rYp
PxLjp6JvKi1/SDJw8r+a6Ecc6LFsvHTyFHZUMjuvngapt9ropIxbjTwacbXiWs3rvveB3DmxCC1t
jQgEYNIr76UpRNu4iw5CIU8rr/GmERjIWFzD/20FdwJ6OkYC6DyHU1i/pcGrDr5nZEHRh5+WG0E7
6WgeHB0FsCdsQb6vK1sOjkLzkkjPdfYqyRsx/LlyJ5a0kw4YHxomUAxHw9q11VTjqTSUUBpOZhYb
g1vkZWqHJCWf5mhMm0Kt/rbAhj/WahW4ojQchAQoSZSxP/vMyFeSkLMuujgHtDmAN3/uqACRHEbd
faMMLh9p1ERNTevWz7KNWu0+xnQb7Br0wRA3/oc54W9Z6FcEbgZAJECK+XVj0OQwBm3np6JgZZJp
m4Vp5xsSjiuXa7483KKg/wAJAQHpnMHhjGkwNGhKkeTObzv2FhpjvjFNQVkRYi5sHThvNewgdm5u
O74+xm6mEwi7ZvJrlQrM1pQxQ9dBwcivLMjK1lEToVAeBgz5yw4JeldeTCUyzG3KtEw/0oCijcWo
FWOyiInRbrBGg/ZHaUu1dANVjz8MNZFONBAl0AwNZoue/aYjD0rfp51TCVL1ktcFulvbkppvdIiU
LzrS6rfaytMjgMTpqUjl+jlrR8HNwgDTTYiulK9MHphidQrNqFNOXf+SjF3+iJ4kMDomuil0LlP6
6rdc0PRXPgbxKQmirLDUoqTPQTqRzC4nVTsqpVhF7shAMmBXdRy9R6ksosbGUElGG30/buSpYeYW
iLgMRKqMpvGJ0CKigFOa47EmtUA2USwLe+BylF9akIjgLKatIoKPNc6eWS5MxUMRCxhCM4lj2LoR
kopgKMhBNhyKcfo+6Yx+9Hqje4lYje/QgykoNpKuoLZS1MZnkWRZ5TY5ZeDtBPI/djPM6noNK5mJ
aE1Fz5uTq1KV2G1bwDRnUdvkVtXJ2hlEjkPnNkVCgW9F49xnFFM13XXDiG6BoAMFLxOTKgdna9VS
x2wQ8LpplZiBBTal/mdchHTyOuydZqmsx9yXcQjzNewmHyzObwldrvPcTQyrBvnirGMu3m0sJ1Ej
90Pvgyi5GGxpZLRBplXro404mX3mBFAaL11NwQ6WZ2b82tJWj7EhCibiso7iKKTKZJjdMUr5Z1Bm
wA7pKcgkZQxIASZTArkjdkUlmiOXmsHcDGy7qV1qcQ6gW6q3RyPVkTiKR9AM2IGizzRGMEZHsNrl
bl1O1e8umOrKMaWp/SuUYZE6BTNicMn2YBKckdnRAe2NUMhxngs7qcvyboMm/nrYtmYNhKKSZUNh
Ab+pvwxNL4qOMKohCNSHacRMcLUJp9ICUZ6Ohvq6NsYVr39+vJwKQWMRsstzbwxo5TgVkoysjApt
7P1eK+2232pKtGHVXyFbAxvzOYb5JEGBgoScBPpEovAhqiGgUNaJ4eAbSSi9TII2WKbZaBuQQ4mw
DRXAuN3QJlZVGAiywYvkdIEubKg+VmhnNMFxSqpkrRlgQYOCS0BF3huMfXDeOBd2UIZUa0k++Aqy
07aiY4Rfpmlf9w0h569i5YhMsb1oAUX7EVi6ru/w0HUN7WIy+ZqubjAK1Y70dt81GrIf41+M6F1R
2Evi5r4KeKOaqcs8hn2aNEboFIo+BTL4sQsIRuaUuLx5PbInmk+6rWAAvXt/jbf3CCZoLlMgEkHz
EW8kMqPR+2YQJj8uE9NVuy7fwd52e5hz6lA0xKwEAbMNvb63szwcGWJIDPbQuXvLmoHiUCPRj5JY
t8OQlEeTCQxVWCasBHZc9Ph9fOjgEEWoaHTKiJwLp/dI0NVyIvqiGoyeqhWfcmv02yEG9QIJpumh
0KTWziSh2tzf04UnM9OgoxsUFn7Ons8B2IXyEwXMKaOyMvnDUNlmJbuiwXZ9Zz6jK9weCfguhxNr
gX5VvJg2mAk2YfRWGayBwfjM8rwDM/UuKk2o+iPPy30HfM7GZG0h+aDnF21G4V5Zeq8xjMsoQIGA
yYEg5a81G6oSBPFTjExMwtAcGXcp/i9DaOU9+1vFOrE7qS0OeScKR1GcpnPbN2jAjvLaQTEi84p6
MHdFFZWvKEi31liMwabIk+rBCGn7en9zb18+1jRTQCkmnBq0H3J7W8Zy2cid6CvD+FDK1Y+2VMg/
v6QarqmJbUN4gkLLtYxyjGuMnpkGfwrb9ihjopSD+xz/0uXO3N1fzu17APILuQAJ+E9kVfgei1xh
MY2UUvZpWhHLVNtx1+RTbpOhHVbew5Io5MGQTAN/FiwGv3OFRpMB3oOPZIrW202wBfT4/mpuXU5s
2VxNQUfwjLbm1DLG5UVzrKP4tRhXB7lt0K7JVO2lAPL9AI8A+N5OAxnmoIW2OY2YG39fPh/T48bP
H4DWuPkPmIy4ZFhtZrWqoGrlS8NGTfvRCkzMe0h/CYQ45ug2ILUhE/hfxH7DQmoXo/dvPgA07Uhq
IrmJEefXV8fIDcXMtXkHSO50Q+hipK2didVeJ9ObJJ4rqfIKXfETwXgU+8ZicbOi0ReOGa4XwjfI
1+cB4ddfUHWQPzIJao/m7FxLhO4TPTMIqC4CZOnur3fhwGfvAK1y83NRvtMdF5quV/SkTUgr+rmo
1BQu+oSpX4yQjZ42/VsvxIHbyCzdFDrqS8qE1MJ9+bfmC225igI/Yh6ZA5T59WKNaBAC3CYRnMOS
eVDHmLm45Q18Wi37KArhH3bpzvdL/ib0kVCiNMDecC0vkARxqkxV9OMi0Xa6VBT7MDCyjRHK7ClL
g/xBCHrkI6herSWY56VcW07sL/ZZJkjEzpyh16LlLDB6g2GpmRzZATWfx2R8ozPVZ9ejR8l8jmh0
ahL0lpO1zN2tJZ1FGwbCydmg8ZYUZBjRYID9y6/EYnYKkI/7SROfaKkFOLMdN9v7p8pnm+dtvhI4
3/GLa6XEmFlOOgg0q94Sqp+pkW4aJX/EHEULxGz7OIr3RQVK/V6XVmQvPB8w0Wg4X/hiCAjka9FT
mimRJlSyr+VG7shpKKFKxHLcajVdEXVrygjRiYbu67nMjqzDtagRjayAzheyv8HokxVnkk8rzVt4
+eO8DYtL9LMh4pf9gVIE4VYxdHuj0I5TkP0R4+ahRVuikFZeWcUv/RS58q++Zz8SswFLlOAGKXqB
RMCsky+5ApVsrz3dP+KFh0vgusMrm51OmMDrtRujppfJ0Mq+qqB3VqN2XH0kRW+noDq6L2lW+dy7
uZLE3aVuCvOg6CFJj9xSANUPypBRdjjfl7K2Hu51AvSlYShgL/tpyhyRHVut3QSqV5prM6UWBSFn
CA2PkgxI5q83Dux4ZjMEtewXjfnQ1x9JW26MXkVX5ApofEkQDCgme4DVBP2BnLugJsOA9mhD9rMk
cwrtk5baTlF6V0j1lbu69A4QWiKWQ+UWuG5OqZqBDq4dEiq+mrTFLtTzM/yINYLuBdcAo3awHtAR
gJEMc8GuN04C4F4Ks1TylSYI7d7oeq/JpHCyak3uMBhdnVwNY5N2tTEPWcFoY3eEGwr+WLM9m0Rn
K9t7u2iUtGZNjlo17Cbvx7aRQFhUp6LfNPJksWZqtihCpc79a3mrzTCaGIMVEN2BCh7EiteLTlMd
1hMH6ecs8SYtOLZt54Xaimd5ax/gwEJVKhjegKwEz37TjrmQitEk+akMVjOMO65KFVm86YBZZJ/g
FHtW1ghEby8nymYYlweKewxYgP68XldOzN5kyF/7pCimZwn0605aBNre0LrJF3ptjd9n4bRQnVfg
2KEGilVyr05AwsegUw23rpWLQ0Q1zHLRIvRE3z+uWzEaymKIxeeROkDmcO5MUqOAHIsD8WlOMNyI
pM22p+E/f28AjsFNB9QVlVXci+vNy4Q6ZVEDKRHJgWcakNGhXW6svOrbqwcpM68mdNRMa8K9t0nP
i2BoFeIbQ1D5CB3BDQSn9blqmjWw2q2KxzWGtHmgFtppeK+syaUpTrJE9YWyTbZqmcNiiYW4yzNZ
2aKEPL5FQrdmvZfWN3fuwc4iyw7CrOtdRAtxkBe0Vf24JuiejLokwaRbZJiJRRoaqv/4aqAFHozO
0PlQkghursXRYuzKqa9Uf8or1TbY1G26pl0jhVla1DwoBaEo8gU3jC1mmbKpQn+Br4eFRadHMwXD
SSKvaKWl80L0DnINPCVZ5lvtcwIGTLnNNT82YgwRYCTztEzpd0ZAo53ZohgAAqPQvf+2FpaGxoKZ
jBMVJRWdwNwGEm1gZkdUP9VK5hhRhCpz2pfWKJntiqgF/xUoiZluEqubKUS4w1JGNa1JYKp+ZejZ
luajcAATjrbTpLrzO70OvSKLut0oaIpNejk55MMorWI25hd27flgkqgIqjCCRCbYybgXGA8sFFlQ
aL4pFogKhn1LQpcUP7UMzHmSRSUwLGuoXFhK/qqvBg1L+w17DtIkUBgg7zD//YUPX9amGAaTqPpR
qqOJt4kGh0SYSgbfu1zZ70VRiLVRKwTBLGKUa1HhIOhC1xmab2horj+oSjP0T8kYZ5i0LrBBWalJ
3mppjHNBQpyANkkjOo+FybMsqggGEfgCxSTmOtObv+UQiCvRwe2iZinwDlTUCuGzcB5lM2kCtKuo
+XJt1J8yM5VNpqDcZcVps4aFWFwR/DwZ3ClQoTzROdUB7MsE8EOabdSDa1RpegxgxDxasmIUFgWB
1ALFXDB5gYXh+qSkylCLhuGkYKyLtyzQ8x1GxZcrlBI8cwmCn9m6zeRk3+gOg4MBNgkKPlSLA18N
TfpulrlpgWxceKz7mu27XhUP4TBJ+2IQRjcB7/wmTcR82+R591JJmUeSJLPFNMBY5aQKtobAyIcI
+OOPpBzLRz3qNYfVbfpHR2lxRc0vnDqmaKItFEcB4jN+HqLe1wj94ybw9TwMbBoinarl6quarULi
b/MJeJzf8wQBl0RegfO6O31ABVaVA7+F+cLcGDGK3jXYalCSFkL8u6JadcL41ArTZTQWYdJk2tM3
lqrS2pJ5/OF8WnBQ4Q7jRqAkzhdzaCaDPy+JDD8wksQpE3E41UJkto4Rppsq0YMdw/RtJ83h1tVg
NnLbMXiIc7N+7KM+Pf4faV/aGzfOdPuLBGhfvkrqXe0tHdvJF8HOop1aKVH69ffQeZHpZuu24Dwz
SAYYAy6RLBZrOXUqz+xnvUm1Qw7DvxCmzhwH3Bf4Y+jRhcKKE9dkhfZORyM7sKk5nswIZcmyiKrH
CcmWhatx/SgimsOUR0zvBZERmvgur0ZHeZaLVNlxcArPLH5o6BlqKHpdMUPxs0OvsOUOOo9BUQTq
PqAjRSbJUYtaapRWcSztO9NpXGUCj9X3zz64vOSA7CCy6LBTYjIYS0F1LQOd+URQmS2Y8lMHi5pn
RshZ3ZZ0FQ2gHRj1SbRC4N6AR0EwlVrmEC2OyvwY4jG9z7OEp15jy8tDI93j6vTr2/L4833xsHIg
CgiWcGCoDsKWXR5VzGd1U1TXj6SQ9S8j0ix+r1N0w8fDrynsDKBTuslXYs15UmVGFqRfRVuQDscd
iW7YB1QnhNXSOuy0puvLY59F+jEloEKqVMY2bdz9yqQ4uS9jufFiJ1O+3F72lYZywXB0OTIIb4VY
u9NooUVT4ZRHoAedydW0CFO8pDCMwGMO1hG2Lqau+ZVWbPzsLYRgGChkmhHroe4jmKoEQzF6osTV
kU4EOBN4lCuoU+La+dAtvLrXrhuXBRZXwBRhgQE7ujzb1CAgddPA8WTUQ+iTpnKCjsFNU0pFeZhi
Of5tA3C/DzsGdJoVJeqD4jCyvb3TIkwQPgW+gk9jQBGRT9rjR3HmPA12FAPKUFXHSWnML7oE2Ips
MI5esDDtV8UUrnQYyVoGyeeXwqDG4CYgGnscyy53Jycz94DqW+sudN7VaCLryQFNgtlgFljWVW+3
v/XKRH58KioOKLwg0SZa7yrpDadKmuqYham+yjGUmsDL3lTE1t5vS7pyHiAJdhjVTOAGUXMXomOU
fTLFlICDmxwl8WuzB7+tzIoFO8yvz+Xl5reL9+4BqsrLgJdbn9htWCdmraECGnaZX/dERfa3MYvH
rpXTwTNJZ7Dd7ZVd7yEYIMBHxR1YntYQbD9i8THHrTaDWp+i6QupMwyaIcAX1fcVKzHL67PidJSF
ZWgW7vM16ZdBtWHqaG4H2UABtLJQtbWPYIWWDTeR46j9NFqDw89wo/iEPrxiYq6r0pu2lkbbCiI1
w+yzULbTfk1A3hkteObX+wjSHs6yBEYXjukVLi9UZmoyktgBA8TPQ7tFnLiAimVfhjA2loilr9Xx
UpjwCiCDFxsE1E4BBb7HRUQFjlOW2p+29gjdAOJDSgjoG4CDL9XRbst4KnrJCpK6Vzfa1GC0M7So
dxMdgPFhwGQH0+jQw9poZrYAMro2+HBDkfFC5QfOAlzqS9ltmI7NYMROMNnMr/rwkLAE6ID2NPXK
ppZOt7VyZj/BDQZ6NBCuo0lXzFVG3VgOKTzEgNb5aLmjIeeS19lm5iy4C1daAvYrxDigUQUIk6eM
Lpel27WCGKQqA9nMtomF91qlirRy1KW62ZIg4aU2a1sLiVFiAJ/ZY/TF73J4tKpk4a242jasBhGi
bIBvEmWBjx6Ys6ciDMc2TkJWAjbUpeu0LE9EpsVChndWyAfcColzNDbzn58JaWIpl0IbowRpnwDI
aEQ0uZMjQsiC8Z2VA/7aPwPhMXv9Uo7h5EgZOXYZsCgJd0OBUTyoKy+xBot6jVcdOg03BqAu9CGI
Nb64K2xOT2YczNGr0HhIaeqG6aqxxg2LPmnaIQswPRCvqZyzHdj+yxUN5mgZlREah1x+sDvm1b7V
df7tm3PlLnwIMXnBz0ECBDCSSyFjPvJMhWMe5NSUgGGN0+dJt8hzj5BoX49O9NohVt1PwOhtIm1K
PFtr9ReZmtGjyRrM4pNs4jZ61O5JlTceK/QfZelomJuX6pG54DCI/iv/WHRdIDj/oOMXQ1zEd2Fq
T8Q8RM9WtVobG2XVH/tvt7dE7KwDAAS1KWQaMJEVBQnkZy+3pNKmsbGL3D7AkS28vnCidV7XyhqQ
7HKDiiDzydhgzgKrbT+1k+zObNGCIHUmiZASpOG+VO16FVplfGe1bXi0pKQ8dXLZPTk967eQLO+m
KQ5Tv2kj2e86xaGuOVLOo2kB3+3GChC9C5ZL9E2wKDAYWoCWAfOJvKlgUACuLiY2mfZBz0cEhhtF
bXcS/Z4hv3F7+5YECf5nJY/AdbSWfeinA6ANmLequUVyn/XP/yAHzygyhMhqo6h5eUqTSrou0SHH
MkZXmsyVQ5LvlV6v2GStb4uaufQID/8TJZiW0aSlXMS2fegc+hAW5rNVr7vx2Bmyq6rDgr1cEiYc
lGSBJk0Fk+Ahw7Ii/yg1T9tuiS1j7pAcPIggG0CkgDTV5eapOU20HqhvsExPxBu0guzasrG39kjv
dGtUFs5KtM1c+QD/sNAvzzsqRRJ0udfiUCkhbmgc5mYmoX6jJmRB88TWIEQQGAUEB06x0BcHagtB
JTLkvFLHquNgUJMKM4iMKMTMnLjrX9qotzDIxhrUt3ZouS0d85h5rEX7jCcztRu9rHToidoyif0m
AoW3i7y6FmnuWGa65mrROL33ZpE/mgRDslck09UQ7lOkKT/kqsG8DHmkzWD7KPognE3UqF6qil0Z
P1NBSQzdvjBJHBkqXKxC09lkpIZ0AIS//tpbrrnFBDIpxfSnhY28imSxkfBwQZTO+z8spCsu1aNq
zZTYNo0CUFl26/qudsk7b34t7qul9+dKNQDmReFSRaoMwfcVHFsZaRJaCosCJwUmp7cfgejf6g3G
rMpEcjvle19juouWojJWvEz4Xymuu0771SgtYTevbt7lp1jCqguka5QyGaKgk/YF5pmqtN7kYL8d
MO5LIptP2pQPYeiQwth4QNDEeu3QlaMRd2MUJPlLokmrfvzdx6ccU0d69npblOhL4jQtmReuLJwm
b+q5PE2pyzTA0acoUNLaV8M9Q5/DGC9wsVxZFHSkIuuB5wXxL3cpL4U4RtmrcmklQVPYRxo+h0q2
GWIQCNOFyOIKnoTlQBLWgtZb2C5bMJC944RhjBE5ga5IB8Mqh5WGOKOrtfLLUKOpL2MlW+WKEa3N
SMkeWGy36zEG3/kQ2/0G/TjqozwAtl4qcK1reC4PIdz6e0q0p7JH4ygAysMiy/zM9mDYOvxfNG3x
I+B5wTMvWA/RO5IMSRrEaL3Rd0oUMGOHem/x4OyVzDfe2p9h6K/DR/IL33z7/PnvPk9LQCBkI4KG
/cXhiNlUk4Rxq6AwEVAM7cb84DKYHkGv4KQbNmCQzm1hV2CZS2lXlMVjAgh7rUFanf6Mo3qXVKOv
TvoGZmZtOehEGg89iP7JC2xpbk0La50Vj+IwOgH4BC7kYy43ukb7TzPKRhooRe/qdQlQWojypdG7
aFVya5nhWTAeDONb1LzQVvfjFAi921swY0ec808QrkKpZJmRGSb2e3yL0mdr7MB/7ved7GlLSKuZ
N4FzRQGRgTofD/MvVxszSwe3FlYbjtuh/s1CkJv23wt0OarRVyOjCzHWtRaDNQg7yysA8Bw+WrfO
tHggWpc3Ko0DJQl62/QaG0wrwIQbxfvtLZx5gSBJRfgDaBeg+mJYYodJpKbwoIN+bYBArj7mbu3F
JkactQsKe20dkTXjsxAAacHbKmZtB6mS7VLXYmS0VN5xgYkoX4slISKdBFwTSIEV5rkYJOnEkmyq
tBMqiFESDCsWhHvTezL1VeRLfuMvzW2fO6RzUYKfkOako30OUXX5S5K86JE4h65ZiMSuGlX4ggAo
Bo2UCp9LE2tOZjq2SUnaJFA39ZP2Kq/Qjec21vqxfs8Zp2v5elsj5o7pXJ7gsWb1aKgphbxSab28
8vMYpadxKb15bSovVyXcp8wYW8ywg5RkWiWrNTBOyqp5dH4tzlm5dnuAr0eYCYtsIYErOuCSFWlW
aBoJelFeLK14kKNyU1rxk91k62pyvIS0XqO/OhG4BOyuuZ9G6XeNPlSJbm/v64zBRASFwBChNWAJ
WP6lCanhRldWUaSBda/cm8/2T9P/UfryFgM88e9tYXOqeS6LH/KZ/ZjYWDkcbhW0ZF+paGiy3pua
ugNb4oia0xbcZ3gICDgQ7HK7eSYoT+q4zu0hDUwp9QhG2lEDzELpgs9zVX7mlwCtEkj4Yyorjzwu
xXA4QETaKQ1QcH5MH8w9MKHFU/GEkQAB5vX6ZQau+S1dsFhzu8inmqCdAGl/pDwvpcZ6KcWTrqdB
JFMX04ZctDu7yNH0+oKrNWu1ON6PTz4AB47opFqI4xWoaRK8GmtzdKfDgOHd+ardIQBa8Idn9fBc
lvBqVlPKlFyCrAHEl477vXVf4CWAlLDzhoUHeu7ynYsSHOK2AXEassNJ0K6M1T/9cgCnUFEGAgev
1+XpyEqvxlGIHoc27cBiVQwud8z8z18kYHL/ChFWgOhQMSfWwJ3EJGyz6u4rrXQz5zFqlsi5Z/cK
WXzLQZiGzJugbCoIRxwno2mQWgVYZqT0XpbAx3V7ObPPPcBXcCowNAtpfEEKq8uqaXLc11Ht2aaJ
FTyTzmT4DQDCKE/YP0ZJk1EzNfJVR5izCgdnaWDftdcGHxkQP1BF4Cojhrk8N4TzzET9EHYwMWJf
cuxDgzb0VSxrv8e2MnymI7a4vew5K+XAeqBDGDx6QNJcigwnvWFhxi9y6myQrJm2CH4zLwWr7cIG
z5gMeDeAOQDPh15ssQxuVjKtBxJlgWL8LrF/cAm0rPF4I+2nl3QhSDjIKKa00lMpDQw1XwGjvg8H
IwAhxuq2mJl3mseaaH8BywhvgbzcuQhd+n2RZFmQDE69qkISDe44Oe9miqGSKEZi/DUYod2O2EOE
Lv9hEQI1c3QXHyAc3SQlDYKbMgtaRX5VJXlDZeM+H6VtKJuDy2z9LjW1lzqqtyOfWYYSJ/CTaQ3+
mRSUriwvMNYUyGT/9rbMfRVybDA7KHOjd1f4KlICiwd2hyyIG4xYYOkqn56syljIUM4pE8ptqDoj
rYckkRDL1qkWU2DY+NrbY12/xdq9oiZbB4mazy8H89CQigIyEwZbuJIJ8lCJ7ORYjtasFB3twdZ7
W3+6pANC/nMposGmmjWEbZEFdGUCAxGTr0r7q0SP9dfbq+E6eRmG82E2mAnoAFsL/JSwmkHrnXRo
pjyQVId4TV+VCEmH1W0hcxpwLkRYzGh0lR6Vch7EOYhdVeL+w/22kK5DKgw94HB/Li9eETWY52xU
eA7aVzV/TtVtk/6+vYQ59UIlCjEmOGRBoyDEL0pdhCCUqCEiuivCJ5btaOibxe62lLnTAAgWjw1A
BZjaI2xUTUOjYQYsogZ66l9oXms9w0Cf84LhnYuTAIz9T47wUjdtVUqDEmdB9ZrDG5RiN8TA47AP
XTnqvKaWN2GR7/OqdqcxyK34jij6wn2de10vvkE4tLLNaWXJ+AYkwchPVK3MX/a36tDYflyu4sfb
GzvzjvIJAryNGXh55OcuNQRRYdIaQ5oFpRSMSXHPckyubLdDBiraaqk1a0bdkUBFqgDTufGIish8
2iR6ZKVKhpHZk9uZvyMMd8otY+FSzWgkWniAnkXNHxk0RdDIXqrjIWxGnKH9LmM6qRStwUODQ1zC
s84uB8lgdIcBsXY1+CqNbFq3TMUzTRtXLSNvmvYjWcI8zqg+L6Ly7ifeR6kJyxlqkrSpZcGs2ia0
MfLktvmHHcPRo2YN7I4OdP2lEuRDm0Zda2ZB3fxIpse+BxMZWAGz5sttZZs7GTTmoW0aqgbHTXiK
MBQDg+MMB0uBH6wNMXiCIk/LN6DqWrjIc0cDQ8Gxmwj4QI9xuSIUejAolEZ5YGAgMdVfHDD1WOnn
IztuKjiOlxOdiBj3rK/7sOhbCDETN7JXTnSvxMc6X0KXzLhPKCVxJBcvJgFhKywGXSWsLSCnzUI3
SbJV0yS7zKwxfjXoy2gfU3uPRojN7cOaC/EgD50tUAu86FfdYwVtxmlQ8DgF6iM6Bqgrb8i9DXYV
n/7sM0DyFg7tOj3K8RP/CRTUo5JTNFhlXOBJXeW+9HVakZW28JLMCeHoNKDhECShrfByMzNjkoui
H/NgUh4yhsH1agW83/qnXr0s7B/3EAQPwsCriPwhcP7I9wq3KgVpP6CLWo5mFbdY2RiXs8ZUXut5
+oURd+NSzWLubp1LEzSeyFUtIW8KZewjoMrf9Qh8k3LrLSdH+W+6tS5usM6yNVMZKbEh6dhBepis
fMu+42kkw6ozvTLz+uyQpOu28mm9z9a3t5SbuluS+a0/k1yZmlYwR0VX07GKA7Zqf7bUtd//NyHC
beujaUoiC8fG2s339C37NoGW9Om2jDnzhEZohM5w/gFZEWXITUydMS+Ctkt/lmi+aSd0M5mt/7+J
EZ4OqZVZPEpFEVStsSUk3k35+N3S0yW3aW45cAE/wOqIMkRDCKhbqJEpK4IBXdAuRXvNOhsiXmgw
lrJpc68h3g+AnDivIlzzSxUAagQAKIUUgaOlpqeEaNQ1MfP69r7N3CVA7hGRAUeKxJDoQbCocZxh
go1AbtmLDRAJtKqH0igwcQuSPkJfQaXRCQyjp6B4jyKNcG0tu7ZzarM8SOmetrFrdHdq/lKXG1oB
efFD7vdj8l5Ebyg914rhjd2SezG7Vk7ig2QO59ERPOs0bEqNDVD3Ut5aCNqqZD2EiRctOUsfOn21
UtRU4P4BuIaeycuTi1twO+JPEYB7ca17k/9e7DH0ydWQtyYrw8tQXrl9jPObeyZSUJYpi8ZMH5IC
VY9+Le+HlbxK3LhzH5R9vWMb4hkLEmcugilb6B53EAwB88G198xAKUppOL0M0xjmxaYEHxiqU1L8
cHtZM1YQ/Cw6J4/j5yUyD1GzQt9HF+YBBtihdXcz5YrXaI9d+Cy1CynzmccSbi2YO3T0n4DnSTC4
HZiZayPDbSMgv3H7IkpBCZgWm2LU2a6iiCcL9GAeE3Rg/sNO8unNvOeAJxSEZxrJGlUt8E9g6UHf
/6JB2n8eQIJ2M+DVUeOHKQFx2uVhaX1YVnEUxwHt3ivA8GUDrZB0X6B11UEh+vahzWgGMrIAjgD/
xtvLhHsODrPWlKYxCaa48ki9byMdA7cXgrmZuwzvEC40ALwIx8W8LEg+CzUzdNTD9Mdior5s/DYd
1DQ+jx7hfV7/yRHUIrFiOIY6ymGW8WSGlk+lt7R8Aqh7wTrOaDpsPOpu3DRCBwWH0FYM1oC2NglA
ebqyETD4iaGgNK/A+Syy71NfKQvHNLuDfyUCM3ypE3qraBX6DpKgsnJPR/ivpk8EHKsmxgn9g0Kc
SRLNYV6lRCEhSoptCCjVIGOB5huj1kKQMqt4Z3IEG+jQmnHKwCQoalTwtNQ3CoSRS8Qg/K4Ixh2O
DNIzOqCDSNAJdwn9a2Fm2AQgisZgG0fJtr02LIWp80KATESzDlCJ4uFkQ2vIQ4psFqqwkxn9BqP2
z9uHMmPvsIz/JAiH0kdRRnMFEjK5XeX6Gxh8vUa2tpJyBG+Bj9DOuy1wbkmIhFGV/wjxRYIE6qRo
ATYhEKXeewJmBHlsnm+LuFYAjb+2ADJxiAY271KlwfkTMqWADZcq2yvjzO26d7ZUG7neOC4E1HCc
DRjYdEFI31rZRJEnD8oqXOeOcZdqXxNTP8SM3cdFB7oWa3t7Wdc3FdB+PBCo5cIYwaZeLqsJJd0B
hrsI0KTt9niI2ENkn/r00wbhUoxwfXTq5J1EyyJABwH4lS16N1V35hJKbmkxwuuQVGEXN6TCO2uu
8txI3KRFhrGoc7dxft3et2ubigXxwhKqdxbKxMKCVEfK7VQeCiCC7sOkeu7AbVOxFssChjY2/dvS
5vQCVANIoPPxZWhMuDylUKYSCgXwpOMUlf0EyTGJPdd659VN9xv9TstJmSt157cXJTN4s7xJUWTP
kyKrY/JU0UDP08ZvAdH0wdRVbjXKlriCZkTBdwBzA3ALcODFMMECtqocY6UPsiTEqCSWvzJMZl1P
lkE3t7fxykzgSQcsglN88FYmWXgIm9BUpbru+wAlVV+yKj/OF9Ii/DdcGPBLCSI2oghzs20qrAW3
VXIplekKEpv1RLJuC/Be6klyo651o3V8ljHl6+0FXiebuHw88aibAviKaR2XihLbpULghPZB/0NX
H3Vvp1gYiUSA8QRzptd47cJ6rxTzQx4SJoi5UNwR+5zsojSz2sZ6WeuVv2KgocBDT/1JWnjmr66b
IEdYV1+HMVo+Vchh68ioXUs9RX6j3amLRflZbbT+W5Fw1TSqp2roYEXQ+PoZxLK75JeDOVfNKvG+
/pb9bL1wZktL4z8/C3aiKIkxTAcCj9OPh9jHjMWFx/HKKvK9A/s3Mp+oGuMJuxQAjz1qhxp7N/0o
E2/yStVf3Va7JQmCMSwrZBwLrgWtechBaxq2BqhNwZD847ac60hUWIpg4NG9TdXa0HC9kqe09ZPm
QdfdbhuEvVvlLmZDvDDMHjcw+vB/FMwty9khVUYdTXkEwca96lQYUzus49p7GdaavDX235q3yl3Y
01k9PDs1/vMziVNXZ0qs4NQ6+TnTjnr0nGsLtC9LIgRVL8NEHpNUx25qDz17H+xjqX1f2Lir7K1w
YoJ2A7c4FQVXviwufNB+ObGnv1atm/loDCObUF0wFHMmHoyIaEiH/4yYVFgTWNJTDdyrfSAnzJVD
PMba0pS0uW07FyEsqY3RTp1GyRCozB125iFZeOyXlsBt7tnJYxgDgQwsoUu/q9192j8tnMmSAOEZ
jDVFams9HoIQ2Ydqh8aBOr7T3oZTf7Tv5MPX5D718sfbQhc2TaR4z7sI0FkrGoKc1H6p1F4JfCJZ
mu02KwV8GyA65NkWm//8bOuqBNwDOcHRhMxTXQABmgVbOvfegWTqrwBBvUCiM+Rtlw0B+Qnshpca
p7bY9P2qSTb6Uili1tohRMNcEBvFPpDDXK4mJnmogkloCEblu8xpyNfIULmxixGrtqd/xyEtrG7O
e/krkPdICwL7jHWNxQV6lebJiWe9d2BpGTBaBhmyBTWf38r/Wx2EXT1LNBvstByQyBx/O67Lfr8t
IDlntAFESIhx0Y8B91j00W1qDWhmg85VzSNJT3l8HNPTbbWeWcSFCOFBKsuqsjKQnQaq8q3Mf+K6
1uV9i/7/B6VcuLZctQTX8kIUv9Vnuq3SCl3HGPESFHmLRMebZn9jmCCiLMWg83JQ7EUp9mPGxaUc
btyGXsMdggo4g+0RG4k8TIbRnSUNmPF8sKL/JAmGjjNgKKOFy9SVqZdhXo9OpFWmeVLIXHNh92Zs
HkijbaRUMETTAZbnclWRPKqjXeUDMO7UJfrkDsh+3daF2Y3D7J6PMBp8hoLxMRRt6rIKCj3I+6KO
1qBMdHVzq7Nie1vQ3L4hYY2KMrpgUJcXNMGumTHoOWVo+qduwnZ59WKTbzy/ptDP+/dIj6M8z+dH
cBzI5bblZTokiVYy4OT7Uyu5RFlVtQe8SfZpaBKI9M4lCYvC2LxokPWWBZh4ACYqLY092pClQPoa
FcTFAGqAP6gcwjG+XBDoniLLSDBBsNO8KpBXYbmRpS0z3Snf1LtyqTt3zj6cixPUbrAx4lRiOKpY
yw7mT0mN/GR8UaOVomyAMv4knQvivYvFCac1Ii/psAyLM/rUL0rZLTC1+ZPchwCpoaCHVwl4YQBp
0M5xuYOpIzGSthM7AdmFeYIG0Xd2ZC4VLoSNu5IivH0ki/NEyzFTz3hNhw2oVAYFNItPGKonDa+3
r5PY0CDKErvnzLTRCqmFrEwKpOKbXYCU7Lv5XSVBgqpa17txtk3vSvZFHe8Q2S5Vu0S03B/5KMaC
xAqR+1XxMk7sWgPnGzuhPxzMcn7Rr1xwzBm79IiuX3v9fHu9Hziks5fkSp5w1YhJrASHzE76Ju++
GJPfY5DmGhObCWp5ZDNsx3f82SbrEX9Lu3zjm6vbn/AxhvDWJwi2suc5p9bAWB9b/pbb9x2afErS
r8p026JlNT1YaLwYlOSeZp3flN/M7m0EaG8iOxQMPbs8ZPGvsl6ZGDbIDl3VwTt5msgma407W8K8
Q3vwKumh7epdZyr7QR+8caEeMK80QCzZyPoDfyBa+7AzTUpji50wXUL2wg3/t9lhMCz+G3usWTN1
E+/92/smWP4/JwdI3gdLLUo6gvWqRgc9lqrETgwwN92vyhoFnWjUE3cAk7MfWuMEzjc0rd8WO68x
Z3IFM8bqqDP1zGSnVkV03/sJGdYG/AM9fECBJ9Oz9SC9KNUm6o/U2Q0RCMAcN1FdczD82HwtMqB+
jcFLMImTHMqFrxMbdv7sioVKLlgxTQR9gtua2xi+NfU4ikZPXTP5mVd3yO/lNqpOO3AUWYPkNvtw
seggsqb+kcuZd3gqEZBdIRDMJR1NqBFOw4j7dWqC/QVMI2aIAe428UNndKMox9i7lRQeGuQMlGNV
nZC1UMABMdHELSbtYGFYuvkwlvsKzMq3D21uWxAFAXSGtCqYQkSXpzcHYoaVTU8NuyswuqhKnqCr
TE+8rCeYE3iKKncYg6Xx6DM6ihYtDXyAaGsBbZC4K1ZNMCVN6k+T/Nwq5WYyN21ZrxkpVtrwuYCF
nwBkgbgMPCUo7YhAAccp0Oqg2/1JZ/eVHrv98JxJa1NFVv6AXhn9aWFLhWzGH3kcPwo4C3jnRHrT
XpeIMSlafxozWn5hLFJXFeSixVv3ZLQJrbQcg2wSHOYXNRqsfU4wv/L2N8w8jCDpBQAITJoIbMSh
0JWe52qTOP3pyY5VZJh1V0YTpfQznxovX+qq/Sg4CnYaEGBgkmDjZFBJCk9FPjlUIoU5nDJzJHeT
bkhPudVJmF6YRSYoVLpyzyg0Xqua0Y86sC0T1P3J6NBVMk5qIE02hiya2uiNIUi24B5Xa2qltke7
mh5oYn/F3EjNt9TR9CYLjN99WBGvdmDMMOS2W2kY/dkobbWRaKyspQFzP/Wx010K9u61Lo9IBbdU
g70xtHpaMPFzigybByoQ1EAA6BUUmcVyHSVFhrRITl7Av/6oS+/W8NjXd6329fahinn7D8UCYBiI
A9QXMWpM8NxyuxvAzVIOJz1cOfoOs0p3joJ5W3HlVsPvHqSDQIO9jO3gFZYEVPFSGV2EFf3fB8At
xnhdFANFlGXV02iypHo41fo6ZPaG1vGaj4CtSh/kh4dm2pFkX6CSb+o/ZPqlpCA4rk3QxbySNHq4
vRtzKm6CzxmzKjHVAWHgpYdpkMnodaMaTlL4vaY/Ruc+q9zGdK3ybtFBF1Ief9aNwhNq4QBuA1F9
KQtkY8UQEzqc1C59BwzTzSwTPlhyb/7opcrDBGCqLqCB5g/7TKbwmkYNU6tS7YeTFko/NHuThpuy
whMa7cu83QDe4o8UbDoKc0My+Wq3iJbjG3h1q9HH4vBSswwW6ctFT1UHNkulG06FftDTXU0DIz9m
9B7TertVwrwSXTpNdVBSmNDJJ8dpiYlp9oTPPkC4Wg0tan3k2qbF0srIC5cZZB0+6CAPp6AWs4i+
4OMvrZh/0FnyBE+4maYmjjkdlTumtLu6cAKDLuUfZ99cXOC/OyuELdKAEWpOip0dpXarZLUvIyqv
zF0iMRdj7JCt4fPe4nVquIWxuX1t/j969Ve4mGMNmWoNo45Fdvn6aJpetUK23X5dTV+/tNsFp2v+
BDEZEU89H9kg6LAUNkiyt5BlFd9qedtlXwjwneOTFj47C6LmN5UTD2pcGuLOy8NL4oipidwMp4H8
GpKjCabqENE78dG+hlxYGa5/l93vf9lMdGKBr5qT4195T2VH5K7HJaV4u2zQ7awNhEsVZi17kuP2
xtam3Y522/jXbcEfVMVXl/NMsPAUYF6VnZfGgMs57ZT4CVSVXycZcJMKNhB2MObzi8vUlRMMs4sw
JmM3DMeqs7cOnLuhSz2MJd2l+imuH2r5ixpS0B9vkOtiSKpRtXczfWv3CxEltxe3PlnwEtp66Bgt
sVfgFsp3NjJs0bDtpKWexbmtQVoNLJecUxPunmC3YjaUdMKwilPqHI11vCLU09rKLZ5DY2NGGG/t
5+AFAPNw/t5+dZqTRND4MIVu6YQPqnREBG+WRxCZ7RtgTx7YtBm0LUN8f/sEZ64G8DsymoDAsY5o
RPhKdCLHSiXx3dgU056Fj4a2wxB0f9Tva2OJ4XBeGAYTgG4Yr6XYhxEmE8ukwsA9JCBA3kbagMkE
rpn9kNGDT/p0wfucOWms7T9xgn0DZFwBlbs+nBy3CcLN2hr/afP+ChABFCkzDMwal4dTlbdeLZur
kbxF+2hjTOhxG5aI6bliCop7vpwPy3P2LNRSNejtiOUcDLdf2KoP3MqtXy6YSL3Suoz0+OVq+iUE
EE61WuRb9B2Jar/RO7/t7qXOtbqdjZsSMhlETTqQPM19EzZ7NemO2biUohbTn9zdwYLRZwd0HnqR
xHZc8C+rEfrXoJty+eBYYXUXjzmfIN+plmcPY/atV4xfcO6tvZG2DXENSj4JvP7zDeiTxAcA/YpZ
UJfmvNcr6sQaVLaqH2P1CbV0jAY3o8jT1d3tmzj3InJyl7+iBD8jrVnpNJqJ21Fb9zXZdq818qFj
0gaytE9+NIafHkPwsIRLU+BnFQuRw0d2AMUtwSJqWRg2jSJBMC1tV3IGzCpmabekYjNuDQ97/4rh
Pz/T35aRKh3tcDjJ49ZOxnXfHkqPVY1Lv0V009B7erAnF9RE+QjySfKmLGzwR/PalY6ffYBwll2l
pE1uxEgG79i6P2H8RuJmK7ppve7h3lhr6++SO/nHVHZH/67Pt53HNp2HKKLcPi6cNT/Lq0/RdXSb
2zz1INK2ROFYUFSTkJDL7xjmlAODIoNMtPHz5jVNN/D/3FZ/ql+7tnO1yQunO4c+dR4Nv93+EJGQ
849+n32IEFLUWVlORVIiLXTfl+4r9l95aottZ2E4wabAZNEcJ/JkpV6PuFUdgil7Upp1N3ltRv2u
XoMBJLuP0aFKPkkn9efLkL1HgMcTzSKRdwsX2LGThJ20vnxNnPrn2B3i4u32+mfPAf1YnFIejNFi
cGFr3WgoKc6BMEVCVhfkyaGc+GZDVmXYgfFyCT84e9d4IRG4aTy44l0jqHgMBU3ZCWQf6V5rp+xt
jFOy0E8+e9XOpAhXjTlamFtKjb3LqB5gaHF0qLQ4XpdG53y5vYMfo4SuVBmlFTg7DkacixQpNpVJ
k3TYQvhT/bpbj3t1o27QNP9VWseb6hXasmY//HQn79vVON6Xmyh4yXbj2vlO19GuWtG1shnW5Hf8
ZlheS3f4u199Sda5t+QQzDnnDgL1v98qWADwswJRUMECpGrslqPLFGQFwiNm/mSq6tr1NoyeuuO/
ZOIuxAqWPQQfR2J2/4+0K9txHEmSX0SA9/EavHSmpJSYR70QmZVZvO+bX7/G6tkuKcQRUbsYYLqB
BtIVwQh3D3dzMxxlJt8H7I/MPbfCWk0PEmBgyTHn4GUef5TZ73+1TuoFmUUqF/lq3F+UNhg2Wd+X
Zta05VpWg6Wp67liDBaHEtakzoh7Si2uBMtz4gVlf8nMblNbvJ0eOYP5KZ+nrwta/J1spXa1erzA
2Xt7ZZRaYMv001hCCv/JdO4WimCBnpeZuCsrXyJ+JngEAGBlId2bj9BXVqmEMgGbnpr6WCrfZWa/
kuoR0OZDuYKeWpnuwXzEu6jqmkyy5DXmv+e/e0w/KrkGmaaLzvaFleoDj3cDGkwq0y04w/9yPf6Y
oYNBDKW4ps7R6NJQ5j9Gmqq37CZwCa98ee9t6hOFOzNLuedcawJlf37iksTotEQDxhOXj7gGNHqX
gF15iaYrqJnWARRzAwPOeC31o167FuDJdpl6BhBIhsgdq/Rdqz4KZc18eMwvvt+Cc02XxaUny1zr
7ObHUcebK5k2jQRcpcQ1vdCumlMdXlTRGLp1gtEAHeLlmSFF27BRSQ2KI+3vC7s39qmTzgQa9K0Z
fPo89fTATLJdpJh1XupKvtT/n30vIe4KkKgDAxMtGscIaduKJaKGK77xw0pu3mUGbDv246v7Xz73
HzNUuunKXjpO4IlLyFgiaBrQChHVc50cMOpjFhhWQsrDAyqiGjHOmoQDoQKuliH/SJQVmx16Jidx
sOWiVucDbuGOL+0BFTkDRixUvq37CzjidDHy9dS1JCY7NYsEiPOO82q7qWDUu5nScmyDqBBlVhjs
Iu2pKML3XDtq4Sr18u3Ivgvjc8JuwnrlNo0B3ssNo+4KbQmwPrdo0BUgYExSlHdqvoHq172UDXAv
StF/iEE72RF7o89lbtcmibS0y9OhpXOGa4MC9RSoNTH0C4AIvKdKPgpsTUCE2wRWkG0SfqldMBcr
0FpkQeo8sSTSDCTqUAt8n7m4wR9e9ln5axZ04U2h2N3n45M9Zwg9dhR7eA0jwfTUlctInToxmV36
ojDGHE6MaZy87FZjFhxUcclbz/T3gHJCURPye5O+FOUZhgjvc7dFa3TMFDtqnK5PINLW6mqzEbSt
lnMbIfilpX851fo7L782SwVBj6uFSPKV4RKAIaTaBMVbtMT5MHc8rkzQPfJR6ocsZaDJ2FZvXXso
yx56e1YQi0SNLmW0FF3nvhuqphxQCEBkgAPg9jQygVsITMYMl9pHGSfCs0858c1K7ZqVj07h3x4S
DN6D+g3+D81uKO3dGvPUsg99HyqYIgArpdXyH8KPjCdKtBA37u/0rR36iqlRGAce7DDaplZ+jMpb
jlnQ58eLuX/N3BqhXHndxhBgDIGMAdKh0HnRZTdMNrDWYyszD3eYgXja1P1BNZUub0PscGBbQOUv
Us/pvfqJ7KfnwUlrjozhVZAWadfZGx98McNLIm2V4WtABSH3GUMCaqAQw5Vf//SDbxHQhmGTqvmK
F9d8ZniINF3TQWliYVvuz+/t76X2HmjxQFI6oM6S7DiMp3pVGa1MMMoiewuo4SVL1AdIAFTBuAws
lcraV9eRVJiR94q5PJ0NWaA1FjB7M9garAwBAuUwzJdiSvv29GJRjB/1GlYWxXuh9VdVbpbtuRd6
UnTNOQVbkGp1FUu6aCQAlYQiq2PAlgSuXbPrptW59CNMwUfYoaW05peG1O/zZBluHv0PcICpaA9T
P69rQZPaV/yAPgjnmmpZDCTKwS/cRuH3wpmcuV9TSFGAhAM39B2vlZBxagWYD38RS4ToXucw65WZ
ynDWpGdI3eTFoZV9EjHn0pMwBUmk7JQzpxowo+BXKG1DP/yZqF8K5t6g2d28QYSSaTwrqxcOyMLP
pHVCPC6HC3NF/tKKEW+BktaslSLYoOAaHf2hXhoH+c1pcBvZEf8AcJmoTKdmG/WEAAVbnETAsl62
GUE5rSAHWf/8/BT1z+Pu9fX1/f396elj46DERn51JNa//vqzwD7qOJjvm3h26FHQ3JflDjSt0sXf
AWdBZLu3JAuMSHvPDux6K9iuJTwn9riS15yZHWSTtZWQxJvQWaTtvo/PkwqZMvGvQ3bjbnQ90DxV
jqF5dpEATCBWDcEpD+RWzHu1WoIozpTK0dZEPAEDyQQVppVnOD9UgrJR5Au78d81a1yB1OUpNWVw
hD/eYG4K7/QHnuh2QC+JmZW7stzACqEwNJp8ychh0MEMrr8dPPItksI47t43PunIy2OTv7ErdyYx
JgUOmSl/o0nJFIxG5OAily/Gdl8eLwfrh7U3Yn3QtYB8WusDRqfJxSJwK8/VcbVa6auNadokxOKN
03Yhrs48CLHVV7+Gyn/8EW1zNsvli0ICM2uNygGQL7iEK10vdv0mRjVpswRtWjIqUF1lnGgI0fbY
Ajw4X/Qfw2cRm8KrsBufoGjWvtRQkj5754V9n8LUg32nAZxsEOIJ7hfYd2Nv/NgfrMMhNayDrzPk
R0E+p023EqjNkWxdPhnY93NI9A+eZIfVSTo2ZLVwEGhdGaSe09aDGAavFG3ixruNPmUay97QV/LF
3TfPe6vcxYG1e+UtzbQx96Nz3yfgO38NG2UJnjh76K8MT172qnUBFSCUh3kYHjmD17O9di5bu4jw
/rdq4e3xts9UmbBKEET9nosWMRJ0a6wHfUcWsDVuWELGXas53QjyjmPv7d1XJdDDZx/CYwtbe58C
AxoMiScwQmHMADpEtzZBRMx0Qe+plxxfVDKd3M5WC8u6j823JqZU5moP0wBKyp3rKhfWFjcA3Jqh
FZiM3pLXV3TTVuJqEYqxZJG6qQAiNELsMcqlN1qj070V81RuI4d75o3MwgFdpXt3wT3+7kpQdwZE
rgB6apAYBucCdURlrhh4L66wSnDkt1tf18xC//QN8JXrMUH738qslDwXdrEp7GoPNIQ17UFie4S1
nmMjWIVGT46SXZLQDE9gySYRmX59g3/L7cCICaO/Ar6od1tpHe+Zda17lqv76wI8+WfGUhdWNHsy
rhZEnUY5KZOAUUrlYuSWd3Kyw9Ic3+8GAbVlQKSroGcEQeikSHt7MBS06eukVZRLbYi6sHWPzHNu
hRZ2zBxX0Q/fGFfeprK518oqibrNLH/rk9qu7Qgf0X3msQ8g9165T91yXJ1xgejV4PUCbOUM3UOo
tkGqxoF6gcqc2Zg/yrVijTveJN4lDnT39fEdmSmNARtxZY66IzCXxGMaqpfGxHw6oPmWYqIORDTz
IzMCK7R9Ezk1UYzHdunhzcmx3tilbornVr5YClimbKubep09BaQnLWgEXot1a7dPrvnY4Iw//Y22
1iBaAVYSenZzLCHEHca9enHt0BBW9RYf1mJXxYLPWTJDJaMCRMNQNYUZpIGrfu2dNDtc5bry/ng1
M+AJaLMAPP6/y6GeHTEknpWi69TLW7rGAI4VnYCIffb28m60GyhkKAiRKGq+c0uGpz9MXx0wz0E3
HaNU4GulFigjlc9iaVAv9a7YyB/yJjZKUzQUezhHP6Xj42VOh482BukFVC9EYH4Vmn2HDd2C61pf
uwiFGYgEHgpNNA/jAUv6HHPZLKrPfyxR++nVgg8xvFC7aL7Z6ZIPXOuuEoyoOctmx+n8Qko3ubD7
hclQtwC7ENz2dIyuIlOF0ZV6TFLtku7Cs3zmjSXJs/md+9cA3e2HkCA3uJMBec+sgAx/9nasJS4c
9vldw0MDWlkSWALp8j1AKZrSyoV2EffsR7Hhv8pfIDIz+Wd+4U05awlZwgTOwZAqili3G9Ykrtgo
daddQJ9RPIc/FcinWWhmgt15/FAWjt2sc7q2RtU46khuA8ltNJTnJrgYhmSyk3fi9uVWeWIjvfwB
6Uk+IUsv/JnAN6VC/y6SiuQhBphdnoNZ7QBeg7P4xX03S+zHcw7q2gYVXLUsV7ggajUktH5Lug9M
hB3KX5lVL5BnzPQaVMRwzP7gNYrBIxp2wAUuVJiS1L0YUUXiY+es+eNg6JJe7ThzExxi57GvmCkU
wSAAXBxqMRgyplkkY7ZNGbWGQXajkML28SSVtg3ip4+uMHjmCW8lwAAIOgRL9WbbfS6yoMzu7dUv
oPYW2sMexKzwC0oDA10nopi+JXxWtrx+feINkHu8x05oL4kr3vsS4CCm5hkwJWBuEqmH2qCWCQcy
KPeisKPl8uui5DbjL6burMcbPGcHaunYWzAlThIJt1ewlIuqavKKubBavkEe+rMYPWUFyrfWzPme
XUgQpr924yFFFBc4VDHwQgAbFT08NggRZD7yiL/EDJxw1JWpkUGdweSFRljIN8W774YyPCjr0I6C
etaEoL1dGe8DHjOMgnRhxieu2LD5Vg3XuUYUTKK5zKvrfgVQMgn3LGAm3nnsj1JGJN5BlqYrgt1/
sd5Hs1Lccx7ro8Ohg41/fpcfWbbS1HNX6ixmnrzt0ENxzLVcz2gqo8bwggzpJPD/JaR5jWJSt6Zc
IDFP0ANz+mgreAsInbuQgFUihCKvnIQN72KOCHmWJJ1elKmvumZRDRA6VVBGDEGcYMZBWKx8PvfM
ohnchZMzZ1kVJ+Z/aNCA7Hg6WVfRTpR6sAMypXyRewZz3T345T2Bz9dVj00OJC2xlSpKT5I2LDX6
5z7tNKGEwixSJTRbqLjRMWXhQUFBBvwGOAmOMC40NqKNlDoCR/J94ltNtgFRuhzuR28TqodUi/SC
27OdznIrn9FHkCV/asN2HK2qJJ585BqgMfMfvLeKVFMAVXNlMdlL/Cso9kntYobTbuJ3DxLxEmki
Xd3yb+lGEk+sOlpBSNzOKtWdgH97fDnv8/jfJxisZhJKfxgupBYqi+AsrUeU4yBle8T7qQT2GFyS
TZF7q7yqB6NsY96ISqFdF1J1qmMZXF1DcfbkpDF4zlV1SXONLkl/JdMKoReT6bWQKAHhhUQgBfjw
SJsq/frx774HgExYOw3INOSzWAKdTwo+38mjp8aOUKnxGhR/yRPPyGs/hr5BAAB720MxT3B7S8tx
15AS55aUhH8rbg13pUgSZIrxGJwqybRzazMA5cNydC95CCmHmstOIa6sWHYEFCakwJeM5ProKy8B
t+B97osvMK3i5Q6qcYhisHQuKLqyULAl6zlJZrudLqw6zmpZu6uNwOnqDeCYkvstLk5ZTQfi1sHC
LNYM2Ry8gyVakkWOMoGNqtRzwkZTTZZBu6hzWdccsta3q4CDKG9bVavRd8UN7zOthbkS0oRjbqgQ
bje1rqiX0sm7t4UIRhVek6DtCn0QZP2Un2hr8K6HleeUkYhKW1jpMhtJ+iSWbZVCNlgNIIVGVBeq
rXnsCE20KrXqIAzX6sAvIRTuiwT4NSCbR1sdwjVwHVS880I2yEGx4TncWfX1JNoPv1gQc406BkpD
vLNEo+vMNDAF98CJZuVZgOZkYkHY5BBnP/kdj/nvfJVAbysmIbpjX0NrS+Emk0yF20qCoWkviuOJ
usIs7eOUnlKfdipWYjYHcRrE1lO8u/K3iQRxhizpcKJeXJn4Ht67wi45NcpTIWqkqt+y7nvYhqOd
yOOCH/pdob2zjdcnOlT4fzCJ3NoehI6HtkHuObz6BOfhGt7zwAAaR/x806g6364i8VhLFusavFF+
xCf2uXsRzaE3pHDL6Yop8kQ4SpdENTrXaBlTA//+ktO5D/j4tFc/kg5ITSEpfpF5DugStQNT2b1g
CsrG20voG9YHzhS30JV/E7yVcmLg9UuD01lp4TP9bgxRWwVmBNzCCcQ64Tdut0rAZGjXSKrnVF1k
ZqeheEkLs/dsN9Nl97tmdm1uF817OoZEEHf+8LNkDZmzFeCCeolwqY0aQ2tCHxHK2oTNzbg1RMYe
B4wmPMWxGbpHCGWIpclEq0YjXGxKJ+ELHVL3rD3X4boElUSN4i7zLconHxQEDbdvNmP9rmikh8xr
sA7O0QA5lnRTS0sYzt+0548WT9URRCZpxQRCTY68r2QLw46k6p8Db6+1erQJwteiIOkqiV4x0oSg
jeH89/QYZqtIMkZ/59WWLL3yvTF8yd7aY55FIMOzjTIYDTy2Vh1kNyZC+QxvQ9LewRj6ME2P6EF3
VGQLfPbKD1dcK60TR+siPQBl6E8a5DtZscRxn+bbGLjSgLTM2lP1HI3j7CUtjVwxi35b2oFyyt8w
pPI4Es5EcDSaZAD0kaKhtiJRBfFBqWqPZWTPqSNLLnRg4wtvDSb81gBYKyZ8YKu1PuyzGuNqJsbf
Kj3FPNdGVnV52ItLoh5zYenm50xJ3ZUTiVOIGXWV6znDPhEx9mtVkdGhie6zJPNf6kEXRVNkI0Pl
l+g0Zm7njWXKfTUx34+JyHgOk5IkicFzlOtapRBJtsCsVKYJwcT5wu7fP/mRGyP7h7OfOIRBT3W7
XIx3C2JZer5Ts08MIk849nvfU0mVA0+RTjSJZlQNBMxJGw5Jc6viOvrDWlMXae3u3ln4JcI/g0hT
fY0euU7CnC/ERvCdTJU6kPQF2pPU8L1dtAqnd0OV7iolVi8Z1x29mq23qeb1RpYMIAXzOf4tkxtN
H9g4MviCy75yxl2Cet8/7fELIUwKlQEeJHig37vdK8wjKUFS+YHTuMKqDEJDU0odUPZKsfPK8pvW
rJh1GrZQknsOmZe43GmlFSmAK38+vjP3TUo0u8G8hbQQH05VZMqRy7koDHKSRY5sR4A0ca+KNezh
rCJR5901L61Kwr9HB1AFOY8t3wOEJstQ8xUQYQFhlKhcpQUWg680P3bk4inVrNIDJ88qi46K6wjy
z1DZJxVxMW7BPtWyWamVkbrsW85fejAG+OkkpZEBaPrWsUBWx66u5sEGpqAFWOuC9OWr4IrxFx6A
d+Ul6idPacPVjebEWGSQd0UOLyeC08MNWWFXVUDxxJAQKcNUF/vMX4i1M6cZTThkItDXQBGXrk4w
KTC+AVvGTglIxK5aIreZjhoVRm7+PBVGAr4rgVPHn+eGJ2V46b4UYZM/taq+VNj/3RO6tYQqBOZ1
AEZC7Rs1ptvdU8rEzQQ/ip0hHjdeuBeHDVcqe7fZFU4ximaXvefDqtWRWxiM6F4en7f7AijKO0C4
gMsFooMclNlvzSc8Izau7/pOyU00WGFHogETn1Yb79MyJElps0uzK/fn5dYkdbniAVxRXKv5ziQm
EvENiQUOA1jv4yh9MygyPV7htABqf1HcVdDzAlkQKPWoC9UnWQ+mSiVwBL+LDb8ZK8JmrM50SqQ/
tnTf1MdeQhYSyD5NgNegM/usqLyeU8LQydLtIJ+8dgTtD2bN+G9UdKQP8JXGqVlYXEi6nawetNoa
9+DnIU1FUn4bLXVw7wEu+D3gjUQJHezTk3Dh7bdV6jwMeSYOnZrZdxO9BK8nzLN0ci1mJHm6Tg4q
WpIDqY6Co8nHsl95Ocp8kJVLF7bmvq80/RQR5QPARSeCdOo+5WyflBm4spxS/MrzS1ueKuYoJJCE
8k0vILKLof7QkXpDQK9Y3LiQ60N6yTc8lCnNx59p7vhNDgP4S/R+EGxudyXKir7joMThNIKAdEhr
UrsUwhq43GxchUoRG0gSlt4vc0ZBzgROH3wLRBbKqBRVPpf4QeTEvqquxLZi113zztXtFiikEU+8
UFt4Mc1UQH7zJ+DLQ2B84oq4XedQuBDnGLCro/hTHNaDwkGTAe8NsSLJuUcyXgUm15jqEix47sJJ
4O3BCD47VceoNIvvmjzEIzx0FLkd9xwYTqIEsy51OS74rimu0DdbAQEVhwILSPzoYRuh6dhBUf0I
BQ7IHwkBnNdCkJlzzvy1iemzXoU2F74ZU/5h5PgVRzg1Is2IvP1LAHThhU3fB4FAU6qKdmFP+oXW
1NyJuTZNJUOyJ2hIh4rIUXNJATVLz+hhzAGSlCt47iqZCtqpJLH//m4oeOFjdkkG4pHOwEbf50ZW
qyKnHkIMzF5coTB8wdPDPsd9TJaO6H2UncSRRCQ8EnBCiOTU9mZt5I8Z1ohxVc7KOpWHinpfbEZu
fIbo+aTkoESGh1x1xTU5kGEhRnVFvwmMmilBhaCOqRkBY281lfylhIMAaism2CYjvzjSPjmou8OG
dhMK3RjvAoPP7U+tQYyRJyOHz5FsGwllV4zqEVV4qqAHN24wmspWdrTE1zN7/rBF4FWHghkqH5QH
ZzNpEMRBihwtqQxQeUP3/MyMepJeUOsWSqvBC71XtxVrYOaX9ZayoOmq0ovGDN3UG9VAqkGzzdSs
y+cjn8cOm7XBnslUjFCrcXwMRd+JQGN/SEcouEmqm+hD3r3/9VlE/QJ9NyA0oS7/O0e/unuS4EV5
n9exA2oiTNtuBcnoClNMQcny47Gl+9FxHMFrU5SrBLMqBKCEKnb4PWYu129KbNWu+dq8BToIBMzY
whDmJo90BVJ/ySGEftfKO8iL3ej7nBaIXxXODFKUk6A1deUhxyuMURAnDsrTlZHxHBjHIkhM/30A
vDFDOehCzeIk7KLEScYQU8obcE35/BbsMf1SrXPmHXWzIjq55QvPZxsVpoQzb48ZUV7Vd4gnq1CB
0WsTJbDA6juC3td54Yvy9ycXWGWAAJGJTUrKVL4BHv+wLYM8cQA3M1Fw/xicah9a3+GhIlZoqACX
dEZ1lLcQfx22iB9LyddMcLr5AdMPvD69gxwAppgmTsmmGhlkLTa9aEitx+ucqaZgg6/WSeUVnpgB
uZ9niZMbsntsOgPUcTzUesGFaTH8qrrw5UZOVwtWZ2LTjVXKGcpqVULxBItTDl/lz4SgNxUZ4luv
oxK8LnVho5vD5+mx0ZlYAZugwgY1HR58vwstVxvKerwHDoM6cZgIL0pQo34iaEDJomkjPWgDxm46
vtfFNFsClM6UnqfnODA1AJahpkrrvqOD46FR1MRODHa+Q1j3OYdQ7ImN7uUMBzCWVIzqeaq9vXhs
NNSkj7NS2uVZVmd6METJi++F7VfEaFX7hfdeNaAU3TYMKDk0tfQxPlKASbbkxLw02FBWxr0njeAR
Ccoql9GM6LSfDKSDJauPMjFDSVGTTC7u/U+hD7zAaPqwjPYQ8u5TPUtlRARRqtPOeLz9s1d5IgFD
lEYARFPp9kDzWStJRV7EDioJNdMaakU4D/QI7knR9G4noWGt6lEANqhOx3wvJlsf/wB+JhhBpe3P
D6CutCiyaQhRLDyUw1UjsYCQNgGkqaNNBTV2QY/AOPsT7JS9pQJeitaI5VdE2jINGJbrXyXz5r9g
l+P6ufaw4wHRknMh79Ft+T/8TECdQY8K5nlUcCgn3mHwdcjDMQZ72Hfwwa7CHeOLIOUtraAx2s6S
S9KqBI8kvfAavZTeGPcpARK71bUy1nsk59HadU20KSNeL6N126/LABGfFAphl3QU7qm9EPlEtM+B
8QVaEy+z26/aoEDOjD0XO9mwKuRtU0Qk8i3UBwXMMofCd9MFZo3afhtypI3eBjDQu5sACiwRxn/Q
wCzWqvCiDbrcYZrtdQifB8AbEqMsGNItNd3nPADeUHjI4z0/Pd1ufyvjl0E3hFrsoKvfGl4j50aR
DC7RsOUm2qkyieMkW5Uls8SONfOkmZCC4E2aBnKgcHNrGdpKbhHJInZJZr1V1QsVgAbD+CQlRb4Q
nOdyADQeIT2C7BucZVRKnCuFJ5VjAIcucCL4rJvBDLXsBW2eDRsVS+2S2fiBpBYq3sDo43/UpWKQ
XwYNeFwcNsGYE6dZYUNq0GLVF3mw0A8IXqPRGPylsDU5CyqxFK7NUtHRVf3ADYsmcQqZyMVRkfYN
u1UtXFAm2ua9PZQLD5t7FBcOOsh7UVlG0xUAMuoT9lJRcT4k+5yhRQ0CyCKoZX3yAKtXpOFf0QxR
jz6yodBkBqOtdMViEUkB6tfAZT3+4oaNKy78pDl/BrwMaG4VQGfQob49VGzBMUHDMMiNfK3dgIcW
0JFaOvNMJe0hQu1vuazwdJZJAr0BYnfheTlXHhDgojQ8vNAaB1fWrflIcX1wmkepA1EiIodvyoDu
nrhilI0g2Glf27F3KtXKDJak3mazbRjlxUkHArVHykOKXAIUUQvLnUT64lSxqaFBGMQNzahN9JLN
9Ep+besdZvmJl1iSXME14i2YmxizHzk08nyIdIJX7KkPXtTYYF0dLHyP3fjMNYROK1JwlAZRs6Kv
ITPUUsglXOpAqVpnhLVXteDE2GtL+JqZ/hAQTHhxa1N5UgZI5PYzFEUjq3kkpE68K8/MOiGVDvEs
8vzMPf8sCb/E5ThXE7yxR526bkzbuvRhLyN73xJ/TUMbz9/j0zHayeQ1h565U0EtcTF6z9z4G7tU
oElTrlLHkE+d9ifeAZG4Tf2PVLGlLAdlBlScSpW40h4cXWx/rpiti5+TG3Fk9hgdarZZbmbxApJ0
5v7d/KLpCFwllMwoyi6enamDJvk0JZAbLZvg1PeE87+rfpEsZNYeoGos+Ckx1EmzCw1DHChVDntD
j/HJFYqtZJ3Z/rnHNweyXmeJnu+nKRmzLXR91RHjK9m6FXl5fLJ/IyUo3zvlJv/+Dur6JS1Gjn0N
J2ALGhKiEQENYQI6V5y77+bdroxdCkhrTjbOufs8nZbKr3Ol4Bv7VBiv0lYouGLadwI4KzgIyx1e
LVlo95vMxfJ9PAoD4+R9Pl73XKfj2i7NPBQMDVgmAqy70QeJYMgej2w9diFvYRvC+rGxmQfSjS06
rIpdEKs+1qgq2xYssGF9dIeX3vteBMbMlYhuTFGhNFEjMRsELEs4JBivQSUGk8HtturwtCWl+BT+
6ABR3LtLFe15z/XnHNGNFcnzkFT4uNEDt8oK0mQ6u2df2HETfQOZM0YGA9qVzCzOvLxQr5l1zleW
KR+G49N18YjdZYWTzAFKF1o9hOcWk+NZnzWVskHyCuAEzaZRdjIjyh4wnRKznTCPkpVwGHYAA/6a
ge6wMvV2Iqv84F9ZqdFZ1dLCJ9QnEzQJtXKJvXw6MvfX9s+PodxV2nCx33P4zmG+b32zx7uG0aG6
gDH4GLidbWIwS3Wx+VP8x+T036885PToBbkM9lmQdlxo1eBFFd+AK+YWqUToy4mOENj+r/ShqE9a
9n2nDULd7/jyCZAaWcejsn1ikz0ecUxrMgtzMrQTurNHhaPO5eSukyAQlZkthurDQ+agdmG4pCYc
pg998pUY/l5bPXYLVAj4j1VgQsHfg2ICfWVKDgC6qi773VBsA7cEUTBqYcV7WRDB/VJjS2z8hTyG
+oSTRQXTR2CbnxCgSLlvP+FYlFHcpB10t4xin5OPzdLM4/Rhro7lnQEqmlSC3DJM0Pe7Tthnkk9K
9+/37GYFVLgQUHRmxQYrkKPe7KJQb3IC9oFIEkjMK4gXuZcbjz8T9dyj1/T7sF6d+x40JFHDwCRX
QItP2uNhADGOhS9DO+47K1SMGLzY1XIRqmFAAVrCm2DVnztpM7zVpotqZPb6eE102P+POTw4INKJ
gj6talmD+jgRO5z4TvePkPZaQ9aSiESyK0uyRSNAlbSyQa64exp7SLQxmEVNMFz89fhnzF10fM7/
/Rka/ewIMfSl5hAz30Xhuh08MgqyXmBcoW1kEoUG6zVEGXWBlRfSnukc3p/TP3bp3Y7ZMvJaLD9e
55fOdN+bXf7MLpxVOiZSm6yxVDAGwUo4JhrU9NQKFPkG1xC+CyYF9x9F8yYEmckCYZlpn2IkkQFl
IDS8umiphDB/fP8slXpSuGDqBeE5lno56kskggvHCGWjW4fiZmkJlmv8cY8XCQPtYpCxGLK/r7HU
kNEr5PGjYrjJc+GboDkaU6uClkpBYiCVoezd2G1hZa27FqNcH0cb0wu19lRBc+PxOZv3e6iioYE0
iVNR0RL49HaoNVzhhrUrwNgwdq2ht2i6nPn/M0Q52FIO1RJEabjFFvSu1ptmtSTs9F8O1Z+1UC6W
6aFZEvm4MjUYG0LcWs5SCGf4Hy0oDU8GNL/1x2uav6SolaD5Bm084EduP7LKeY3ohmy/CzhAFKG+
UNYlidvvBoANBePU7lNYW02wBFmg8rp/bs+VWcrVj6DEkBIfe9mzZ83LSPzqiS5hvKVbOntB/rVz
V/rwNVllSxF2BO1Dje34yLT24GCccDrB/nvr/aiMvBXIWPP4Z6AvTQXPpAGoYbJIAFCMAvCLKr3w
ueSFmJOBlwhYzOwwZpf/ggaHNYKQng9ai+kdxl0vfNPp1t85wCujlAOMm64GAApGodV8UhmgBH3M
aGUbYBkkaeuBbI9/EZV4zeK++ileRdlCzkXDo/75vHDvKF4pmH+gW+gcNKk6fuTg+qUktYX60giR
WbvVD66wRLY1G2VYF12B0qrhg7ouhRROxJ1bDEvxfraOPKgh/VC0fRO7m8RbCA90Oezux01n5irm
dyUU5cBzB78mS5bkJkatHd3GFnrDLfcdtuSZG9Y5BO8ff5bpJt19lYkLDk4ZmRr9KE2TLHHHbjLr
evro2bWgx4m3LxntY+wlU1WZv6z7/bPQK4vUORAGny/HBhalM7O6uEdu02/4Y2Fo62Ah5Zh3XFem
6GiYBLFf9DBVJSZnXVxDNiT7yYToqx0/7ZaYGOa91pU5Ku6lRZCGgD33O4YzhlGHoqe8Y34xiZGf
Un2pnEODle/2kQqEvqpFAcbt+12eSutxbFZeAYQtT6SdDHILf1+JHP7Ti4ByZooKgAcxRDRz/oe0
61qOHNeSX8QIevMKkGVUVSp598LolgENCJAgaL9+k30frlRSqGJ3o2cmpqdjBMIdHJeZM54j5fxf
/NUF/wjSrAjK2ydb6kNBTNbMxqd0a7s/ePZd7Zw5Nt/PqQ8kHUR5QkTDALKdmGbZ1qPDpDXtn9Aa
kcAinnMsvttEDIBKPXKg+BfUW7/ev3lqnXyqMUDAxJ2haAsSOuQzcjdpGgnl6Ge77s/4oj/OadE6
gw0GOOwUJ5OCiVHPqOPsnacB/VsFhWzBVbe0d/x+x//hy75eckzp00An+2ObGpJ5EwbC7bap/osU
o7OZHpzYIvlFkIxJvm1X7yqBBFoDIEIcXQ1/b89pZP08WyDzUOjDY/KvEvTJwAEQ4I+ewgLbPmVU
UXdnxOeaHr4/4JgolCEXLDB+3ilvQ5Q2rfC5P+2rkKZQ/AibxCri9izh8I9z+TTOyd0rIY03K9eb
9sWd6ROh1kZF1KMyrztbnvGFTqv/uOdf53TyMBgWz2ttBtN+XJUkTPQK3D5riOVehHS6JDMopqLl
F1UJ2FFoua5h3y4EuVB0YbdJz3rg352Xr99z4tk2ZSRLqwrxPQiVeLFK/RYKfWdm/fMgoJiEwwCS
hdPe0WbsucMGDOK7K40y7zRjF/UZs/WDwV6m8t9RTnznCK1/tW9gFLd4FMHNsBYQFoYPxJ2XgSVR
UFFn9M7M7HtgAPQgxJ5B+YergHvw1c64WThBiwdjBuWqiF6HYh3oyzqiEcDIv1/7Hw4pymsLifKy
jKjwfB1psirXqdtm3KclUXcpqBl36VFdRFe/D/PDVoFizV9ooRHXQyv+6zDaCqeobMt5Xxcm1qw7
1tF+zpvk91F+8I+QtELvx/LGYJDTB6CrtR6HuZj3gTzKG7WvMauq3jgdQRvgCMJ4EJxz/O7MsN+3
a2EWAAEFDqHlfyuHB3AYg1JgduHBIEex1SszkcmMIMhI3ruVk9EJtB/nklrft+7rqMuff7KVQP7M
Q+1h1Nb1qC13Aj01I/WcO1YUVOebM5NcHJOv78PX4U5OirvAQjyN4eZylWYHV4F/Rt31w0V6U/J1
FxiJ6yTGwrKcQc6w//v/G/70BLHSh36irua9fg3vB3QcSVSBV9AMUmu2AqFEDgf8XPXgzL6ekqvq
BtgPKcS8F3lNXfOp8R+nJxO5oGH4+H16P48EeVcgrtE7Ep7YS7ftOF4LA8ekuy2MezN9ydSHk77L
cww4PyT0sI2LJjn6C3BY/4n6fjo1YdR3eT1l877ogrgp8qRscoIH10Aise1XjaR1ygE93k+WcV2/
9Lo9w2lsfX9/ly+ALJXtLT3Kpx3xM0ez7qT5vM+2MtFZLLMNetVUkt5mN9FFSm/Ba3ydvZePvy/x
d99tGXbBvKDlH3wLJ0tsV6Y2I4bzO6Gbw0c/xdqaoYdAtOa0CS7sm9+H++Hd+DresuWfFtquOl2p
ELZoMg/GfNv+kRT5U4CY85DU8xb5kjOPxs8LiwUFOz36gL7xtoIiopJBLcFhuQJhQXJQRzQdLr+2
LknJW4HiLTvzOv5ogz4NeWIUws4ZWzbU896k1g5EaBfeNiDnMhGnbTE4K1jK/45yysaqAlb22YxR
ukQcbXo3k4zOm+PN3548M6DTEadTvgZjX+zQM+73j4f109AnL3EALKkuTZgAPTc0d1GDnhVIQY5A
v545L9+fyK+TtE/OS+Rry5MYyQVhp81iv5pjb16V5p3kT6BVqjMP1N9r22S0rq0tIgU6tVvdnTG0
i1f6zcx/mvDyDHw6tqoVYTtGOERR+pxHf8vxzL340dJ9+vnL+J9+fjgDxZRlzbKXVX0Tpg/cOdpN
XLrnYt8fMjlApqBFHX+DxRhx59eRhPLSliucmnEFSpeHeTOSeqM3PA5WR0GcC4vCEKzATwNwzOPZ
0X96Lj+PfrKOA+va3igwun/hrVA9oBWFpMJBbYIkpyPFB9CUqtg9FOAUdXdIsZMzqazTLpp/1wat
ZIsfiaDVj04sEOjHLMlaLLVetYlxRM9pwlZe3Cb11p6Qm0U7pA4IUs42X0EPVNKzyY6fzAP46gCr
g8gNStMni4Dy19T2WT/v5YPuaHmj7sSV/SfoY3E5PNo7oH0hPQZt0t1wPIfT9n/cgE9jnxy0wOOh
cM1u3jdJQyb0AKutuhq36QeYPq+RdnFj9BGtGf3zXNMHD1FQR99A9pncry/v70OS04jecPKH0ef1
XUu2oDoiBvqekj97Rsdkf6ku7ZVH9fr2ftj5N+d8yp/szueVW6zFp2vSzTywZYWVA6v6Xu+qPcQ4
zhic5fyf3nS0i6JfHXyWCCBP/Me6FXzi7QzbzfjBk1kFyqM23BimydF5OBuHagDm0xFtT6UPgo1A
NttKdQXKQ8xZ/f4xP1kdYOMQgaC7DOiSk8dZm701Nbk97/PmNciOgp+xrt+tDiYJ1lU0SaBr1Tz1
OTga/FI388K9dimayLq9AHH471P4oVqPxn8bBI047sg+nToYud26PBiKdB/eNw8m2O/QIkj5aqTm
yt5OsU/AwseT4fH3YX8wcxgW3H/od7eshbP960nxMlD/tbZK96s6S+bHqiHb/q97B5cKIrnrmkxb
9xHt/qCcAZWKcTWeiex+eJwxvg/PChccZuaUPtuomDN0IP/a7yJO/Qv7wbgsX8TbSOxt9BIdhlje
NVcaRLDtxqPOlXl5Drb73ciAiQBU/G5oouvaOW1ZQwdTmta2n+5ZBUIOaCBMV55xhQQZEpqDfSbE
/Jem/Hprvo52cmssXVuR9IIUFWpJjGP+xyALjY69HhJvld+A7XFVrv14JEgLkrsbP2bk6vIRXYuX
Fq2uhu2YmLG96tcmmgLmBEI08e/n4ftNgtYzUmfAeKNjFw2bX49DlM1lIEuW7jPREBeA5XNiK6cY
CzwrX0c4OXAgJuSpHo1o766NlffUruV9nbT3/WN0ry7lrVhbV9m57OQP3vTXQU8e87QCyBWE6em+
vdG7GbzMcyJoSQQ911bxg6VAOgSUbCDAglzo6aMZDnVWjSHiH8jKQ7Xqskqc8tq1Slj63zfqp4sb
mdDvxGDYJ/ufO//JxKdSDxpq4Ma+AivRIbvqt86O38pDbRJ3a27TTXY57b17d8eO6aWxP8eceTpR
VBQXYDkgtBFodwAg/npQrMrvx6Z2jL2BFB3L30TdEw6NTuW0VDZnJvvTYHACkKXDXJHKPhksNSfb
l3PBDrrdiiu8LpuKzSQUAO7OZ6gUTs3BMq/PQ52cFD0pBTBoyQ5Omm6hageMfmOsmhaJOgZNuwJZ
ApOdC1FOg8vTQU8cnXFiNah5MD91dwyLOD/42xLWFkf07++n5ptT95+R3MXco0aJDt2v24ZUpCMg
tYTzADHTvU3rFY+LWO2Q0uVwWqCvmigiV9UxujonAvrtEp6OvezypxPrt51bdEAD7CPoD3Xszp/X
w7Bhh3w71h9sBqdk/vb7dH9cV7jv6DpHPQfg668jTtJOg9bAulp6bXtxM5rEfCokI0F6M22D/H/r
Mv+bIYwmKt6woXhWvo4ny8Hmc4nDM+f8lo8ybnpBrJYhrbZ17rPq1s7vWbqgmRt5LPg1D2ragrF9
IdEC/qh+t+ec/L4E3/yKk286JZHh1qggz4E1iDKCBOMxvegO5f00wEqUe7kHIOKy2y5Ct+RsA+JP
dwncEyjXwUFacqpflyPTg+iysgY1HNopD8Vr/Zg+18duHVAG6ZXZWbUZMfbO/bQytuc0WE4pwfB6
YeRPg5/svTU03RTWGLyBEkCVjDt9rP74VNLykO+9jMI5n3Z9Yt5eGlc9kFzngP+nLjjGd210Aiw0
AxH84xMXXLowjx2knA9MrKvu2GbXY3plW+dgW+eGObnQjhgmq+kwTPvRX8z0jDU8dQf+TQLUt4Dn
L2Dtf1HSpytrelYu4CDB8Ib9c5qrLevKMwm9f+mXzy7RMobjgckUJQSwd53CszLonCDO7rMDqCjX
9Sq8mOPqoj14m4OR+G/tQQLReBHF86G+BgfsMUWWZrNBuQFFKn6IUNP/31+YL99z8gJwEQKvAh7X
Q6se+vAFdUAiQZEHzrLnsLmf2hiHR0E2WL21+7IjPbhWq3sPuZ3fv+OHy/PlM07ehDDKAyO3sSwc
tLsRWtsj59o1wKp/4ZTrwjsz2rf6LXbBQ4EFaj2LShTC/q93VVUZUHlyzA+ZhEhUSa1HLcg0EXD4
Qj1grtA0XCfucUyQcPiYdmacNUQCukE3v0/7WxHmPx+C9C4oOJF++ef3fDpyQ8AnJ/OH/BCNt7ZH
hHM5MMjn5iPJNuURyc+Ddy4E+IfGOjmCHlwoMIEvffDI+XydvDUCQTZGUw7isX2wakaA+FcquCjc
VX49io0TrdwG2HOIiLyxVUWycI94SIZn9uBbcn2Z+ufPWG7jp6kb0GIbmD/nB4f9GayW1ugXTdtj
dZWC7GzcdfWdXcc1dMIAyza8x98X/oe3EsjPpYcarOGosZ3Yy1Fl4KJgQXEo/ccQdLUpyGOtlJQv
EoprOfT5RH2WReebX4e+BJgWQHJtZGi/wYWgbNTUJW/GQ0UkEiTgrKUt8amd9Fc+nZ/wn1/+Xj1P
MRiE6UweFSljaMkgf1Kjj2GGt/L+T5FopjNFQ/GmI1E8IDCisQnnfsfiGokyEFFBk+f3tTpNtiJU
DhGqo+6JxJQPkuyvGzXXUdl1aIE99PVdbjACfWcvO3MRvpneZQx4+AsiHyxOpwhCnmU9S2U/Hrqg
JgPIG0vAVn+fhnUKUwyWiSC3Z0aAjDqYx8mmd9oYeJRl02GiL4ddH2/ok4rnV9BJbJD1tOnfkTzm
5KXCCj65CTmuRAxGfvT10uPdEbyohGxf7ravUFGJHxcBmtvra4fEF/uePn9U5GJYucQnV0gNIYDl
dLM01Vxaa/yrij96+uejS0rI/nE60A//6AKS5eC3b/3Kw/9L1eo2JCMNSbnl5BJJNu+IFP1676wf
h/hZkPs9J0lHf1+Tb9fgZEVOXLhQmehEnRhWZD23d54Rm6+jwNE0wVGyjcSZfICzLPAXy/N1uNO6
pNHLoXMDDLc7vBxMGpfkQZLt4e1lu745xIfjViX4a59cXPxZ79/V+mkT/z7ff7rDv33BSWxV5WNR
DRa+wH/Rsdr7dPtyXL2vVldJnMDmk9ukJ2ufrEmySS739GGzTwi5Ihdk/ScO6bkj+ZNF+HQgTxVL
/cl1WTDja0rSJE8BPUvNemZ/T7ne+8zPi2jAABriFuhXwCP30b0br36XAIUpcOi3c9Lu3CPPr4EQ
NWPxBDnz39f8u09+susnhr4NQ3CEN/gIWV+ZaM5Fr7O9AOgIfHToKGdvRrqT4G8ASJSh9wel41IA
G3zOuTu32CcuqujTlAkXn7F6ELjUh6ejJCbdleQANhd6R3D5KM7A02p1o/H+79fJ1cV6f/voULq7
v8YNfDu3/d9fYlCqg8od5QYkloEbt79a1rTvo6nOQcxY2eiP2bbtfStF3Lzk4hGs6rIt4srcgxBE
TIchpWaLbvsWYH4CIEJUnJMiP5VHXcwjRCwXPnV0HoLc9uRuBEZQDJ4x88OTAVW3WG/ZTsTGJT+O
sQiJB/E3CB7E1lptwi0WSK/BaJvCWMbgvY6b1Udx0PfiXNv/D2tkI6qAnwbOXTQZ/0upfnYTGkO0
lsjaQy4kmpiBoD/gMSrjtE7NdWSnOrE91qytadQJGOn0qyvsaAtO4uqyDDiP+SSylQjtPBHRVK2H
VhoHM/BZMufmObTI95cS3+qCIX9JryJbdXLSR9udA2kX7aGWz50DYeXqthjPAb6/G9FlEOzUQmTr
I1T5emiaIMqaPsIg/pK1vQPQfgYpTUj8c1xhIA9YDuBXc4n6As6E76DxdTkfX8capS0bRxnjHbwa
cJ5wtOjNkCaBurrbMesPc/vidc5GblLI+gCSahj6fZogLbsGNCmF3upUib0awJca5xCfeVGisS6n
ycg/JC/9RXt2iBAaO8A+8hru+BDJ9Dgj1fegxFCDo2vwQEvSqx5dlL0yerZxUFRZD4bNxrXVzeIu
A2GaRws/GyE9kXI02niQVlxPM84SSUdpWFvu9fyx6YcQLNiOGgHIHlz91oxF+KBkkznbGtSzHQV1
IwiK7YDPD2bTti3IwZpKTvXeq1uQExEQ2pnFR+YEKQPGL0whaIUW03aYV9L1hNzmXVRNq7wMBxuQ
564r/k6d4cGZcxyl48LrZ3gS+QSyHZ/peVJkKp0c1DF16YJ4x8/8JuZtXniXrgxltW0jAUCcVedg
yUudDkRQvsfnlE5zge7Lsm8dM+kXzTDqNGVYre3Z7/INPgXtNwaT+k0znB50KbuSU1R3QdnOTbTE
hQF+MNhffP0ow3TEpfZ07u/cwQCfeQVKjS1QzuNNw0sFnL706n3Gfd3HfW2112Nlsse5qPRf5Va2
SSVIdQ92UUYaXUygTGoCO2rWhWlKg/DJ1UNsTb0Xe7IEpxOr2wIE+nVYgn6wG9T7CLIvK/YCqXgM
fagGD5QzFcVqyp0yRexnettaV/Z7A8ERYy1cYaD+LAxwmMhwnFciWLZ7dLrAIyGvdAbqM0OzNUQg
qrs0MIFHsnOP2aT0zUzGHSugTKKccnCpjoRZJQuk48DbhZl7UGV9FCLjt57mkhMGXHm+qlSdajJP
XF3LNLeK3QwpQsypzvQ6H+rUotIw7WkTNJHeDaM5LQrwFnsvfZkbW0eCbXKbK223KwnkSUEmaXpv
hVQBhEMGyaPENhzuEDUC9qwc8GXQrPfScdNBLrkjqmlNK47cMnuVVdi9Rk4PQFJhtBrYbG8EnEaK
UD8YrdWDM9CfsV+M6Q6i5r6tQH8Qzn2V8BoEubHv9hEy1W6p7svSDkyotETgwDeqNndiFfkMAl89
MoTgzLImOk09OEKKzMw+PMAkQVmiJm9dF5llUccIJIY00QgV5tiNlbSAeIi7PESnvDNb3XQxQO3Z
OATAxoaH1gBuLbFELpHB8GbXpqjE9H/GQUV3Y2r61wOW8bozdbTmAr3MFGTg41sPYkTopuVIkVPL
nFGLy6V2HmY3L+4rA3TizPOzlNhjhFxW1zPMX6Y4YiQYO//RrIYAOwrZw3dgIwRiJAVCR1bkuPoa
r19JHA0sEbr3dQv9pRSsXmAtqSNOgpZLYIbGoXywulKXFLlq9XcU47i1jGrKQV7iZTsRZFGT1GHP
Irpg1TajjMDyhFWUA75gQmGtMXKw0OThbF+OzAYOKUiLdI7ntMoSs1HL4y494zAVFvIOYFNt7uva
q7p9H9ocC1XmxiKkY1dvXA8N2GK6Dt+Yzz4PqfYqKwedR25DmVaaYHLSEIO7Q1NHg1pICtwAODY9
hGkAs3tvnkoHcFEMWYT5+n6FPsRUWfcBkItTjOyD/1cFGi7f3ErolWRmXt6JvBr/1ENTZgDmFgGE
SbJlP3mUoxwZFDX4rAbwjSznC7YgsrW6MFIAUEgpfNgqbXNPJHMwm86mAETzbwftpgCYr9T0Esdq
WL5H72sL7qMpRdkGoeBABtMpLcgETNiDfogGP7GsYvKgNhQNCJHdWdfUBJfik29p6YIRvZM9idRk
RonA+oJ0MG/D664QcC+LknVb4WfFQ1Y1gbEOOlE9RsIx1DaMWrmezbGr12BokxbBnhjlissqCg9Z
FuXFNcRdmB0bbQUSa9Rght0Is7GkhoDiIor7/NDOjfTX82jo26gujUtkg0t+O4DkB7xgZictNAm6
i/6Qw4Cwg8F/Qi16mIhjzfpv2wWRTpAdyP+M6Ei9nWTROsTuQ+8axKi6oaEI1N2sOQoiTj16HgWg
2AF0KajMfh3CX5wTHnVIJuds7Kqt66YtKHdCVou1kXO/JwVr5J0qUXPfWH5n+OvWm9LjaOGRoX7Z
Y9KGWwV/x1Y05XH2ml7TigNecGt6CoUK10mb+jC2dXiofSgcwQgFMosdye2SDmGju9gePDbtoBqX
QTnYtKAG1E6OEIlgOkIdPcXXUwvns6Y+mpewjEXBQWQ4Ql0ZTgaUtSBZ6827KmsgROAqNwQ7ua1Z
TS0bCWSaOap9Rg90cCPzIXtGuDYUeJstsAF7UT6qfTukTbcpK2O8LtGfWaya3IT7w71IoqAzT0Zi
mh2UMUC3NYABPQttXO8y9LY20zVUk+zCjB6AEpkNEjJI0MSeUF1PQkPPL8wzsQgpFhrUbMbg/nH6
2nCoAPAfIoh1Za8ygRQuSS0zHbdeoyBCgspgnsM57yZ2iwx8VMZV14Iyr89AQwR7IH1+waaSBdd9
HuEU1ZUZaNrXZg/OsaUxO4Yp99DfZAaZAFAPh5umUVs/hMw3Qafejga6oznTxdrVtSsSkyn2MXrl
WCdV4QVH9BItSRMnGMqYDwbXpPWHBhc0R6NYnCIPqmJjkHYHjefAMKHJ7GCUdccatDrYBryZUalM
X2AvzKPhF1O6a62uyjYQkzDYekyj3l/3ltR3QR6KgvZp3Zqrxq/KZsfy3NgZKavfROHxm8nroc+j
M46OAp/VXZ5ETA+gAWuk226j2XWrvTSmhRiBCRBCgAEAWU/p2L21AtN6f81d3bNb6ZSNOoZ1m7E7
T2v7vtIyBL01ymbtztf21M9ETeB5AsCuMfMHoUcTiVw3RYUJTgfMjR6baYDIDRxUOulZo6dD192j
BE/4x9zzWoAxxrWHDRpgc0bgs0fWKtUNh5sH9xNNPJXTZwiQpd+vutLKIWwD1s9EBk1YA3WsB2/D
bJCh3swisrM4rBuBMK0EpcdtOqYWi80pBUu7GcghZmbK3X3QB3MRz21Xs/WcKYnmT/AfRlvEMoh/
rbHsxR+DRQG7TXGHKmIY6AiLhy4cTDhXJVwnOAphMEy3spS9fSnwVTLug9F51DgdL3bqW/UqnfGP
IdOsupY5oksSoZP3ybGMMaMOsDQ3rcHmV0+bYZZAyq26rlA0vJB9iDClz3l5y1KvAONnV5k3zhii
/ru8t/AouR2+IZeQvaDGNU03VVqGbCUq1sBz6JSXrcxMzDXNOisDM34tWUFz0TcZkXAWDhDhGl9d
3ochGfK2iSDNlafos/MV9lDhEXMIBPhc/KnNqrcMYgLNqpKd+qi4TO+boLfapIFp5NTJvRByxSGg
eig0KZYnaRU4GennChXeSfSgF1OO2dK8CNhlgUYj+CxmY1/hDfE5KcNJPMsJHg5pox7xxJQPuEdj
OYM1v2JYZRIOeRYh9OD99G7poLi2ynQGzk9XrxGs2iKI2MMwQgYRTCbwMqJHW3g+HA7DFx1QBc50
iPI2Q9hiOnOV2AVeg1pn0XU3BtVDPVrpuhQ2ijlG5K3L2QwfGYi4970h+muou6Up5W4KnTCnV9ZL
lJlI2mRdU2A7dOiCTtRzyw2E1QJsqOz8bB0ws9FJ1nSjuLA7s+6T3IM+GxnNGeQjKPG7bty6Wg2X
WCK43nmokFHnIGBDoampjQvmISZOvLFsHlK7Q/47C+Hhk5lDf4AY2QgoXavtcEz0WEZBUiqZIbJr
QDsFZyR189jrpCljxDGzgNc+o0aEXDoAXDzI6owaRRA179MQYM2dlmWgyCzyqlj3RdRqmC08PwdE
XlKtVeFVW4+pvNw4Ru/asW2qur0O0JZZ4WLizeJrlxl9EQPqDZKXgDucCrMD10vvIotissXTsB0O
98wcIfZIoQ0fhERaIRQ18Xb6T50Q3qOjC8QatTtArtcIiwatMbofLo1ORRUZ/LL0kP5Hlx1a/ftR
0UlCdZBIVs+JB0sNjWeFWjs0dDyBzPsAjQji2063Yx7A1pVXYVaRO8i93eVVBM/KCi+avBvRJOmj
x5bMoVHPpDSjEXXGPHhidg7CrlZMHXpuxwmE/p4rouPoSLcmvGE+alKdV/rEbasSOpF8IetEUWR6
TVnATRDPRryIM+33EkCPWlzLsjTezLALkF6L+grsh1pxQUFLB97iHudJ0ijPQVPmKfe65YMOE7dV
QUsag42MqMoODkYWeTmdXNRICPDaKI00OocnOqCD/UOhagMKCLd3dw3+DDp3vcePgJchYq+csnrv
7aG8tMqMiSSsFa5k4YswpxxeE6M8L50AFPCBB/hEIfBNnttPV6aZFWpl2jA0sChNcIeTl932QxYi
TWdmzIitiIPWmQtbHcdRMpXwGWBkMFJhAfAz5HBVMdcsEtaUOaKnPoSozmyXnJp+LQbqD5247HzU
FZhVgA8VjtvMEMGOPRjC+8GEfCdgCI/a4cUNGPV9pJhyuMOmLCHjVy0aIVCmMxsoO+E2QK/OtbBY
lV2X70WlLGhmewxmMOvDaEoif85ep66db3Q+uFPspMhu4H8pih1WVoHe1vLlZeUhXsWqB8btZHP3
jyUdaSamKnxALK3S8WMb7QaMWNDJe4C1Hqu4ZEWpN2mQTX4cIqh7DnnqmpB286tjlc+jn0QGz54n
BKrICHWe9khTwx0CiS8Pj8DkCpAR8AlW11ZGHt0MXufItZuXGVgXfc/skqHzckjrwQRvKhRR0VSv
JLeI7Ybs2XLdXlwgmJAWXMIOKcs8NBCpoqdyho5ByhuZBJPFrIQ5frmph2IKEjB7Za8N76sriVR0
trGb0mk2TdU29W0dMY7HujNbSYdeoH+EN1XFIFklVL4Ks1m7cSjLqt9qq1JPoEsO8TK2HniZq6qe
6fKEBsSdzRoRMESAM8oqt7Y2Mx+bcg0ZYO2srAz+bpiDEpdK8MXMeDwcC+LShmUdfVbAco/CbI/K
tiSc69Kwce8hFAUiO2nY2V4qS3U7T3WIFYEORGkEvbERfH3k7jdAHGczKFKsbrGUNgCydeaCKznT
lVMTH0cQWfaxSLFctlv3cZuNbkhVjjggRlr4AT9uXANng2RTxrzucQ6lHKlulEQwZqBKeawMs0Xy
RSMTRaIRwI4Lx7PGHB6VVmEMDY0AcC6cBJtaymUWpCsASSBBUEDGgCFybmChWlvs/MJOzViaA790
oiqqCYIjWLvZFK5DB4e5BXUChlb3smUySFI5l6BXqUSD1kxojlgwfbmTDFZRzrdikPAlxYJnIZOT
Gg1tuY/yAZLrqNmHCE/ezVkaz3PjaWvlw7vWeDRL14FGMoDtRPidjo51xqIUef4yONaKDREyhKMl
4F2WmAYElEBGIhWzww13vOolspr5wTbsCWCP3hg/7GoeEcs4nQWechdE1WE6pTdRY+DED3aJ9y9w
GJ7xDs0Ej0YR9ogvvBKZrwjZqgY3WUyrOoSJRtzeLVZvBsRyhXi6Rl8Yd1v/0IHbCzToEw+gDWLn
sLEd1N7DhBcGxEGyKehaOhSjGdIiBfUHzUZfPzutAENeVjDlEoTXSPRkQzf/CYfOeROT4yNzIzz7
tm+mFpxkLXwjMJ26uMwyyKQDVnlZ4g2NnOq1L/1IUH/x8JEXVBUMeMucpRNDdoJqbQEIwCMOOzbk
CJ7SajIMxF19AHCPXcpjOkzhnITmWLMYuiKOc7TGdNS0hDl453UZmaR3TXmQSjjICuayfbQtj4Mp
1pz1IQwbmceTRIqG5BkIXQ9RWfrZxg/61lrZ0+DYq8LoUQrOykrgklmp069Q5hlAQ+IttG+lrUwW
G73lFJsetv0q8gpuxHbuI7eELFKQ02b2ZH70JqPId4NTCEZaywJ5ihogbATVqjB36dR0+tXJtFXH
Xm1WYRLZ6AWltVXlIWg1XftvCIwr9mYumx7c7Mq1k9lhraK9sofHsA/6ywpKtXgFwKrfUZs16sXo
jAjea9t5IPAWHFqeIiug6DRYtf80eEv2cUQT5FZGhhy2tTSzhtaT5cjEEJ23iZDNmeIKiACLCFZZ
m6BDAJJEEa/ytZiqKiSo+kSwpcwILxttQPuoyeBVSdKPMA0xpAUdQEMnPNjGhPxMxxS/aaqSI1s8
SD9YFxqEnrSAYxWSfgpHhUy//B+KzmvZVRwLw09EFTncGsedc7qhTmqiBIggiafvz1dTUzPV7W2D
tNYfA7w5uJ6oJ2nCtMg9UbrgygJS9ZiNClB4ZC+raHokqpBgaafdo+MUwHmqCm+ncEzUuSyvq8XY
Gl6xgisCnTtYJlK5RKg590aTjPtF+uan4SnrqSfvWobeIa3BPLNq2OvVb26cJRYOOhknAIThSySv
veUGZMwKh1sKYIByDDjpA5nqVJpnbG1nRV38RDulcTWwt+jv5mpx+QjRgpaA/AiSeba+/pNWKWdg
ad0PQJ3W7j1yMBmYJH5PRpmxp+MSp+VMYx9TG0jRnP7n1Rn5606/Tu7JHxKu1sai8t+T3+HKM4OI
6HOPZ/TPys/FVGDDKjklNmiqryVQxS8mMlvlVWNqij2HcfCnc288WtyT0RXOTePJUR+3lf/YQSJB
v6XBMvoE+4BNXaNuUmAhu9hkj7A/VcdITvFrO3rtjS67GIfxEI4RxZTYYz/K1bTDs9Otpefu9ObW
/i5tMmpfTIt2ejTGWtiqpaBvF1QlB18Jop3b9eu2V21Bmm0COvxla8OE1PeNfqGRu/iKqi36MxbN
Jr9ayZj5NHGFRG8+l7a9bEXrVU98SkMtmDtFXG1E1Pm3blT4xY/u1cYPJsfhzhu0WHOZdWWf836t
5JoFyUhTDyEh3wrPFA9DKNO3Uac4BQp3FQwnrinkqx1azbEmBAG7jEa2THXezb0gNyGdYpIsCzcN
+0cdmqm/lP7ce2Rc9fEoXzvrePwWwxrXj23TNM4+Yszll1Z9/dJ1fY0Ai21p/dvJZk7BxuEJWPPR
d4j4TgWSlqCi2lxxLIrKyXLuPU2wyLJG5XIzN07ic2DLytk7TKv6hmQQ7x1gfL4fExa4U8sUQVOZ
Wpvo3m5a/S67VFm84DKcH4LOJSAhqKwAvGZbZPXO+hSCnn+SuIh2XcfzHBvT7ZcpMevNClHFMX2N
lmBy85Z7MSk7fEw27mqQhz7GuQv4julzGsJzZxZXnOe1R5q8i1IzFyc0va13GJsiJcKPnISKcpqN
n2tZHfebWTdudk3auoR8pCKCCvKC7fqZKF/P9eCSriJ6zcdbRJzcAthN04HJNCIDXS7xtAs9hbDL
8YE88nZe4+FFsSN1hzrlHN1Ty1OMR9Kxy+KENSR4DxOmFL62tHb29dzZn4oyU2bIZSiK9bAhH6NZ
Vq9dc5mzKZS3xkuXeF81FOXt43YW9afeOBIvTcF4U4DxWa/ydlwTc/QvcGMXQd3mxZe5DOd4l/VB
+o3B1/sSzjTYv/VcJsUfkDqTPHO9BiwhVl5FiUowJFUeXVJh3yfQVnXHFCtBahjtK+c8hWEP0KWq
nmjTAmgLQgCdojWAYyrMtjMnlXLzLaNQ5D+19pu4daJK6GM1JPKRHvMRRZyzBUxpatoIE6yU3+X1
OMjtpWUO+XAaBrzcxnH3Bn8Oi0NYa2+dm6zO1vRz6HxCkMaNWWIjE6u72I2fJx9SVwz7cnL75BQL
3UePmfZqYkSGdvrt1UGMGNfqrt0NdHjF55RI48dET028s9PsHeKGmuHCr6V/GApGvkPQi+3W9K6K
d2WRoYwMKXX861etm9yv/bi4YFEAYQypsYlzDpypIv59Veol6n0DxdELF29l0zLslq0IgaRNKkA4
57RiFfExVKxSbBd/TJu36ppvfeicGOXnstK0MS69fVmZrusLagbgBcndGO+GoWcjqgrX/+DLTJ/Y
MMx9O+v4Z834sXZ9WK2npN6KdJfEYvreomwOdiLqGLmqMQ5KnoJkRJ8/1DMAqVbxsweOKcAL4gTD
xzimZgcIYCk00LHz1gK5OzsEnAXHvaR3gMzFkvU5GyxVFbAYoeLT9BhREu5o3qLRt4eE0/pN20H+
UsB3T806M4c5rurzkJ7KS92BPR0Gy6aXe+3MZ6rDTo1UB67uf1J4wbwLh9H76iqn/wWn4yy7YTXi
JWTACvcLS7c5TL5Sz5rgEaq8qMr7XDrJqDakMjpslR0pbLwOmPAXcftRxRtLuYgrqJ7Yr4qPtqMm
oJZXoH5m8T4Y9A41s+zY6H1l1lrv17aLM96HUL1m0M9gVHNtERECpMh8qobsy1aIKi8dw//Dhn/w
taxX6LvCGylmKvRqHztHAUF7tlp/lUXCuF/VHZoND+TsZpJNGx+1J5tLMWmigfFGbcRTAGXyO7LI
84w6YXaGAooYaBoRP1kwgA8uh+APEh+YoRQiHHqt2MI3p+F2Z2Naho+AL5IYeMGdvnOUoI8hkrX/
K16m9GHqxgEGwxvHNnfSeeUQC3z1MWdu8eyFRC+k85a92bRoXaidlRxqr1YA/d3SgdiZ2lPPONqi
5sDpyFQiyjL6XHxd1acxIfG9CiOXJh54qDujJd1bTmvpzzXZDDvTh82q8pgJ8GKyUPTkXGbz3zKB
A9kBfor3uPQkQBig4QspEFIfUP1PWd721iXRzqumII86hmh2iLXgl65scJOQ9tbsRlOvfypXYqHk
Ugao9SI96jMz5BoC0sNi5xjlBaTZEJrmOEyF+zQWo5vstAHnytPe8Psuoavnkxpo6qGAHTuQ0b6A
Rl47896uRfOfHrJR5qWcE1ikZo7fpCP7gHS2oP+A6KeOOtPswLmcurQ/8Vf7D2UV1ttu0nV2agIm
BjiIAs+zqOsXNW7+dBnbmYcqpOaoZ0kk8I2X3PbnYWxoiqadpX2txmkTtGtmRh6ihXyo3A1s+mdr
Ajxniyj0C9qA9knwMR+XMtI8EdOV1WApnr96Z+7vAAbKv3atJlZHprZf8xhs96L1gXBSG98I72pb
Wecseg2qKsKsIbv4P2k2PzuszRLLVxNAtfEM2uGyzDxWyg39T3aLK2S+JsjL1lL2t+NSdROAmz8x
D7n+pepskRymILKI0OK2+pV1Zn6mlI4/dWZbtkfwSVPkRgfmlxNKKY92UcMXAgmmnrSM6njPWOkQ
Gw4ecKN9S5qm1iXx/tKtqc5phdXDsWHkfU2qYBu/UZsulNeoqJ/EKXCQz+YiccajY0o13i5TBskc
B/b6lDXjup1j7VfhGb7Cr2DKXSEuy7BSMmZiQ4lHNTubf266THw2vGohSK2Kgt9gsbP3jp82UN/M
liXCCk2AD9R3UB19p+m9nIPb+waAl/FpNlPtHrpez3yBysQOaxT/asD8BF3ZsniENqB+nqMnF0kA
42BdDONNtDHJ7n0Y4e9YworvC84o9yC7NkQtAbOPipztoz6zlxU6T40usuO2zYQyhS3w1ClrvG7E
WmZHQIpE9//SDAIK5K2ZPxKWspSnPeaLXNEstjkvxPynS1Mh0IVvOJmyRTvezchsr46BWADBd6IZ
5bssIWn+pPzPye1Qu06dq4GC0QNlbekCHVGKYL/RG+fUOwv1kezVxj/wjjMtzG6HYmroAAM/5zwp
kqfIxuF/y2jd4jCn3uDtSlsnPylNF2AR7uLCBsPEH+OocfS5qbCIoIRmIUXH5JJ+bKdwpVJTzT2Q
ATWmznSItOGQNQ7w5BFncjwdeOxABeCqQyR0m5V46VeHF1VaRzwFfVvXj1PUg43GoCeIIEKENTfM
rSHZYHVfkNVah4iHCq5ckXdRWMs8UL5lch3T6NX1so3eqcGySkbT2MLbi2TULHtZBZQWuG13RAGD
Qd6GqI1gPRMJVbek3nvre1eeoyNe52KsLpJdn66xx7mdRXPeVRnLz8JEn+6cBIhUZ3C8OXB8+pv3
2KAXGZYZRtLMU7knoCS1736ruPFToWfngGpqaG5U7TY8mFsFLbaioIgPa8zWmnOgJgsGqdIGeyLT
a74g24h+3wo/MI+lnjwYXgU/tx0cf2q2wzIIWz0ZVcYEGk0wUE9RgOav4jxdk+VJg6bpvYz6rbrp
h1W0jwoNkHtaw87Xl0xp4HoxNa7zhJrKVOc67rKEddPI+3Tqy5kh3MnW5h0Ar11ZdAbVvwTK1q6F
8QmH+s0roja7pH0C6bJ0ThTxDQMzf5bV4I0n6Qkw+mxz9VvAehbvKgL2r7m71dTtjc20PWVFn4Df
NQ7G894ZzF9kYsBhdAcn6xGFH/V3oJVBf2zbLZ2OhYVs7UOrf6+BsyxHzylkv5d9ak3ubIrODR32
aPMsnwuChe3uSVTrUp5Xslu5n6QuzC2au5k2iRRmNq+iFTjCBYICuRRaZvly7V3MmT80FiThY5ET
8wYim85qGF5KUYHUc9Hq7eC1EZaJsc6umiJXx/bUjun8zZZTPiemhA/xk3ry8wkdwwjyQfLWYW7l
eq/g+bejcMayJD+BweKrWZMZc149pMWRHxkNnOxgf6lMG8p5P+ihz1BV+FsG9CGL8S5rqFze0Qyl
m0Nteh4mMQcGPZkae/PVoVKkNE750/qx8Vf2z1OBKO+wRCKoXtYF9vyrTJ02RH9WkN0deX3HzG06
sT4qHAP3I91M86fnb+tA1FI88ratXL55MdbkxpbeRIrtUBJLmu0KOuHqVyFgaPIixFkADAy5C6hV
bcW9lX0IXZQkbbWDx4jlBZmkCW/khML2AGBdm+OwZNhA1yEz3pEJNY0PgDgSdwE/eXGxdakeHUis
/mxxsjSvSwaY9eGmQ+XfSK6e6u8ik3S+9SyO5V2TuJE5W93Gd16fzNWpLIzYcllZj4DSGCHKfWE6
7NkIKompWrYNdK5y0o19G1KhfnfcJJgoa0j67GHOnHT5Doeg4ekKS+3fbMw5ZL0WoVK54o8V+23W
DXQkgpGFSKjO49ZqiyS9I1gpyU6LgV88d92ctWClMdNcPk+8PyeY4GnZBcIPvSMJlo09jEFUZDxl
c4IgI5rC6kammqdSo68yp7F3Y/nPG92tRqoVoHGbhywTcGJTb5z3NGxFdGgWp2hOqDRMu3ei1Rse
OZW7p0F4XIO9lwz6qePPy85Sma74kDQ1ri8u0e58dK6r4r7VBeOtEWv5x3OwZN95bcLJHINRO7ew
hzQUdOC95DMMldf81Sb26XuY+kAdStOHsKfg8MWlqQEGUGxsBkaKg9t0h83ozqN6LI3mNwdKZ77S
NvB9zJvptF1B6qK6LFRh/gGJ0NLZIboJ7F4qW8S7FQ6vuywwAbDJmVD+0ZGZo4+RG5G+bv0mLW9i
p5/9U0TB8lsii3o7O7bxq9O6wn/vJhUWf9q4RJ6zYDjvYEm4tvsdWAzALpIXlg324wWHVeIMyx5m
HCG+s84x10fGZY04TflXKcmUzGenXxx1y2uOkCHdRNj+lh372M76oxcddLb68T5clwiYyPOHmMQ0
I5vbuE/W22xsWAHt7JDINIdbaGhBbCh6cWlmr4+ObRGMBFEfhrk/RYh9uSW5Vt3Bshaogll6bGFh
Tz2yY7MTDD1q567p7OyFlORdL4VfwWwD+kBjINDCXJNBfR4aOcbNd9vP7o8Mx3UEc1Do8NBdZGqn
dJJ8wxCHlFalvffKfkS8kR2bkKOvmcb6AdJE6JORUD2XRgbXd3l2De9+I0wMbRUbrmkVxmM+tkpR
Tbm57szihvn7xikdn4dgiwC3/ahttt0QXvcrtfiBRbcivfQi0f7bs7P1DZSsKBnInDAKrhPExC6K
8zrK9rJANsEa2KUkES1bSfPkME3/iZ4SuzJumvgg4Faetz4GrckW6eIALpLtg5MDk9HIHvocZJCh
p7GYzLt2Krz9WS+nFwD94TFLx7pgBZrsa02Whz7Vo1TbsWO531ATjsE/ydMU7YB5mGxqL7AhlOkW
Qy7G2kNdlKXzf5Ez2fBcxovHH0/cRws6ZGsiO5LI+QWJMteo7ob4ZbIwbfmSNUrkhZxRlKnSXe+J
x1gJXmFC8c6ezTJiCmdracs0c/Xp1pn/zXY2PKwCefdu0Znb5itCY++soN3+On7YDGjGY6Fyl2Lt
cg/vOmEnTJrxnnzjEk9V1SDysRAH7wlCwP6cWDRCvxVw94I0MOGxRTou6htginAk9FKs7m4xfYqq
rOSZP6AZ0zMToM8D16rRBV2YYvMvWbuNTkFKXZ3jXK6oKgyt8tsJJZl7t/L2tHuZRZoRlt8C5ikK
GF7VVPsnsj8zpAEyFf5BBmBr+wW1LvdMGNj6XLi96oEf2lmeZF8T+8friqk6iecGSCet3MsWpA73
ZhJ0K0kNaXTruhk6RTXQQcJdwKWFwsBU5TFemtTPV5+hgxdsksNhdn3kiCaGwGXFuuoHY38xuNJ6
dEuwCtqzlHYUPODFall4mI1cc55Esz5UiMQlUBwTBDlYDSEYCmhZHxiNm7OTZd5wD4WevWXw/90h
CRcHifwk4ihfnG4LLg1yVHMDc8Db4Gwoqg+i1swCOhglOtYGWCiP63KkM3BIzHsasx/loJzU0uq4
g8Nvp0zVBxWL0MvdbXVh+cQyvqiGJs1dlKTyW8fRgKTWrkV89peUz6zM9BDMbfov6hvnFUlO8rQW
Cq3BMKH2u+HDgH+Zxu+6fIj1itB8TIlxYg2wf+ZkjOSXUYM77BJp/QkteVNGT5AVAZLyWjjCh2Yp
Q8+/dHB0PHaQyx4CfGTGB+VO0fZepcC3OxComjTqOSDgtA2HpTtO8RY9ePw6Wd5Hqh7vrlqaX0Di
osvFNtZTHsi+fCkaxUQveLJuIEp49oOInfIo62l6rejnofDFQiae5rl0QDsnt/jivN/SIyPoVuxF
MQDNqYk3PE822br3MgnsOdimEq2tnSWjdj0DL/OXt85XkmyKzbOt8cusOgiLnxkm6Hztj4gQavAI
21Pkigl5v2rNq+OEs83XFMjjR86BYl8ZRrL3iLB1PIL3OYmBMlr7LAor0XjFiuqJZMBScgw8X5kb
wRH3Bg+T/lER6sZLl07Lz4iGotqPUcjb5aMv1udaJQJ3dDLZ9bmnoYhWqcpO1WcS6kof+W4lx+Ac
OB/rNCbxoSk5h/OxmyNzo/uyUAnajjC40xg5VsRYKsDdWEdJtgNF2NZj0hZZfFzrtr/CMm32kwxe
+lsuvhlQAcvgzRFq+gpHh2JL+pdsc5Bxsdh8qbf0eRrahvuWk0Ydu7jxHLzrJfFSCDgG6FmZtkHx
gCCznvbzmpJSxtgRja+wKTHxej2DaJ7omDR5dxhAtGcr3J8lXKunZqoCmrMCC9TYdaxrD3620Sg9
lLVBDaOdkWBxOaf+/mryGEEwjPrwtfTHHH1I8abpxBoQwNZ1yZXAQXZgMxa3IplTLrWwBIVmrsJ7
AZzcfUp3mP8yP7fmvm8VmE2i1yU9OMrvq0vNr/Bvjoa2/QldnCBgUpw8+3XRoBWBUlyh2UDt8H6K
ymo+xNVUtr/4ASuk2Wyoy97gfif4lttY7OMgbH8NXI+PrnbNDxrcNsrTLUK/NHprNOXb5Ma/FhOM
0XHm5KxZDOPReffaq0EO6plbWvZFZn8H2Bce2wGt2W+lGuNcJlTR7h69Xj3eNkQKbq9bCZWZ13ED
qgDLCx58wD8jugtocjH9ZQwK3eOcxsa/aY2Rw6PjKcW5ZjYd7NZAw49ESgUeSgevaIPb2UZTsUcg
uMRE48xr+BINJiTRo+EQOG/cC/RulLpGizf4a3VS26TbYxVOY3eOplIkNytXtHMBI4YApRAWHj72
wtnbcztW7rH0I/jxkmUMzCMt55d6ytjW3SgcP3Q1xHY3xCmMr4dm6jXO5trbcxl25KX6ONqRVlTQ
obNIRw73LR4eBku7OuOUCtcjEmyPT11YZPEUcBgEdlvAoQEZvsrTqJw+vONxTMqDmdnj89IDCN+N
mCzCE+fgtuQC66xzzlwPFd+MKoyvtx1oTXe180N+w/jaqVktz9nUBeGh127xO55QnNRd1BV7LYvq
b2nCItiVc1DX9yaxDoAMbqzqzicN+TfIRvZ77RNW4Na4UfrSse27SE1QtLWnFroMiTFM4fJaYH1C
ilGJifEzigzv4pYU7nGqZ1tddIT8l3PKrfTeVcFoj52e0uLOdQufm0un/vBEM0pF1bqarvq9Jk6m
9Cd02BV4SDv7qfu59U6epxC8p8WQeXdrvMH+GLnZ4L4IEcAcvcTfGDQ8z1+T4SAxWYwLCp8OgRso
mDRDdYpqGw0IGnpvAA8Io4Rgx2az/JscRMZSZKFz73nAsiVvrxfhQIaIHt4ElKM8CgCBLR+nwuds
yET7t+Z5Q08Jd5qw/njzchCObB3uuWv/UuM2OviVtMGEDygLNMY16t0noiumagN/ZhbTelW/B3iw
f5kNJf5Bn0zDF8dYWVa7wUk7YIzBqre2md2MIdzxnf52dtuWI6orh0+F3w3yaHX7720w65ty7RK8
ZKakBaofFvnlK7GE+Spm7e4iGmLjL0oFBpSjNWrenV8ZwQO46REosWGY8nNtIpseg5QMDGw6ydYf
jZ3MrR8q1h9kalv1qEGqPFbmGoRmIYC4/xMOG8DxnPYzneq4NwJxmHS6fdgqS58EPiXFvOw3yb0L
XCnoeS7m8m71qyY9oOKq2/vQVbJ8NoHcAsX4lNUCJQPjlUVA2Zv02SJxXt8hxr3vyYUhOhDf4XSH
akbrwjFdJVy04At6V8qFyBDpRdUbQXPtel49VNbQPMaIx6Dwr34b7HaaBZCajEPROdwaRVc1fyDW
XeA9RANL9hQrcuJeu5SsyJwnkfsFeXX6PU+NeGsTOB6cNEIAy7K/esepzWKepqKa/Rwh7HwH9cv2
OvWheED/fHVVm8nXO9+z0bdK3E08wX8yPRkylst94k3iB9wq4BaDi0T7s0Q9zgkP4H2NGwqRo62O
8UzIq8DZrT2d3qFHgGrrlmRCHcUS1uVlW7cZ9/IA919E/K//Af+W5SUGReqPdYxUiakDoT2n2OyN
ezyfnrgvqLz0DjUTLyKYtFsRRXZuIPRjycRYX3TSbMvJdaX6aWCvSV3dAruy93trvUuaavxnIhP/
VO44cExIr8mbNW2f+kKnXx5WkJ/EaRRCxBKj895L0inay6XHGaq8vv1RenG82zry8EkgZa/Xg19m
06XVc0RVMVq56C6Ydb18NSpaih2vcEKdB2Sq2idxjcJ5CR3Uv0MWEMbfyC6ACx9N+slYTXdojCmB
gKeixJKG4h89ZFZYwy+ULIW5ejZsteOrZ95a2zkac5zfs8uQHlG9OUzC09/LFAAPUnhvynMaDiF2
0exquoNMYqDPHSikCuujFT7WuFQ9R2oN7kEr5gWMtZv/SJMm+G0ikFDgJmw02z/mJfNhINuWYzkM
jKPHMkE/K3fsUnrvx1VHwBv7Hct32JolT+uC5olp7KW/LyqFzUKGlXjts7gakI6IWOXz2owk9nur
06PXKOQzlk0etsxf3RsG9SLdu85YvVJuEDq3my88tW/MUtiHKa4Es68asnCfAfKXjGAxZxUvBeIO
pbz5kxatKc6XBMavIKVmhaFLzWdRL5X+3MwGGK38uF6Qdl0fU1224T/gGn6HButlcXYpN2X25rXm
VzJb4OeQhxG/ZLhSKBKizNonY+gQs6GvAEexXUelsQww6U4ZrCaC+tq9tXWGq90Xdfg2luNIdWPq
I8SJy3ICTysdZ6GLaFneIH4lmpwODwL4f10U+8RX+pZmmAZYlG/yke28fYznAksRSFQv8qhf9HKg
Ndtdd8t0NUhHjgulW+P0xJrax/4t2Mjys7beqndmbey9YOmruQCLwpzkepVswkK7z8blS3lYZxiL
C7TaOpAPOMk/iOcH1vQokg98gY0BpUPbCg1SB+roZW0Pz7CGHgYjZI14JPpNPU3OMnT7suvZ+J2M
D3GIQpX+CoIFuwFQKCp0EfoLo3hJ7iylnRt2b14HMaJOuEo7tSNYH91Uujh3EQnmwJrZZ5xk8W/p
Nj3/HVT7c+5c9441tt7yHtbpoywYmfNQbz3WgaVonydMbN4uRbUIygs4t0NODr7CpYTmdwBm/sPp
O5ZHlPRYBvlJTHA0dWG8XRR0lve9zEgBZ1pakvt6c+ensnbsU+V70t1DUYvxFIvM/CdGHCm7Jprh
D1NW1Hd4jOEdCxLXVBp0bXT2JlT4twrm8o9oC1wLWxus0aGKq/aFRNWVlX8MlodogKa/ygG4hs00
itfQqM4/EJCGcrLcTHNTUNGGI0+6RLrEQ5Sw/HtBISVHcD1k95zBDuKvIvJTtASeUw8/IXokwm9w
+UzNrxpFJIJFnghx44XOqPcqijKMIyVVC8+uyx7+FI4yVTecXet/BA6E4x2L1lKdRhHJT0MBWoS+
q+mnt2YIe+dYyy59qMEnuVtrlx+WPwRR3eoCjZAiECBFGJoQQo81dQ5vPTyRI3anzoT6ICRI5scm
ovJJG4i9O6BO96V1007dNlkMqj0HQ1A/6GSK1G0hg6swe8m86tAZpneMSO32Bwcx/BF7DoMNayDE
M0Rx+Z1OzE78P4rovyAB1+XXrXoaEfnXQO3OiA7PatNplsvOLx7JlaqXw2qy6Vk7FChfIthi76tQ
RfAWzs30aws9PaJTWoZqF3YDKyuChWxOEFCI1ql2S5tRQZgkRWwvyu3c7RY3TJ8+Y622r4FsEUSY
ZsRxfx3M5ptpSCrDz9hh88PtAZtmuiZ19s2gRgSUtQ6Kg+8KLguEVMUZqmB9n30ZfAK9NFQGLXND
pvoUp2leVqX62dI0QOS9utbdYfqof6ktm78zJjleQBNiRzGIT//6TEjQiBM4To482qyf2mkXqLyF
U/EI8xOEd5Nn2IvxFM13HeZXLHJZyXHEEt/uM9ubcFemAsn0ChDRcydsUIRLELq4JgjGjI+hy5z/
nGmdZU8JriFUfokuXxxQw/XRxDojlyFgtZGg7g6CWwydBYlUjkRUIzCpzrk79io4h0GFEq1lp0j2
FmIvy8ewnN5kG6345xZsQjC/SXFYw8ANL+PUD1A2VaK+B+VM02kVHV7Walm6vafqOOb0LuSIOp8q
QcYt93tYNxc+Wg49gGsTiLMH3nu1sSlxAJmIJt4fs4l8bXz2uCX0q7PuOCxusMIX6Nvr1tFfTDuC
xCXIrvqhRUAz/2ONk+RndAW5QDsw0i7hXq/sw4CL4EP7M+JZOTNL7ALf1+OrDbMQPd+GppSPm0bd
BzPpUl+I9Vr/thUGpR2CpZHzYUiC70g69qF1LQ9hX/dDe1zHZXg3jRGvSd1tQBJ6tD8Ll/XfFZlK
fDVKLU+yqp1hTzy39VH3u6h6k9REr1Fh0RBGKg0+u2q4HgU2KUSO6U52/B6MeugA0Vbu6nEmRGcO
kYXtMz5nsrOcRR8RMRMorlRdfsxF1davAXou+H/O1e519E313orUWLSK8/IEOqwGHsUNM81Suul6
hhACiI/KWURH18OuuxsAIP8lljlzPwVb8zDbAocujrMJxQvWuLeO+LkCja5PagstoxaTja27n3kb
UgyX2kGuytX4y+X1VntEpPInAX8neAov4rrHzEGEgdRukkNR60/C4WyIF7FpHonqz+jdS13HPc2M
mPdoI6pP1Ego6qNha0hWJbXjE4vXqo6kE5fjqUD1VCIUn9rx18Y9zgzmtsEre2Za5SKQaPvdevqf
tPPajR1JtvYTEaA3t0WWlcpJ2vaG2Jbeez79+agDnC5R9Yv/9NzMNHowikpmZmSYtVaUV7AnfXAA
t+Txr/WuT/c6ujLZ4xgnza4Yy5JTQksp4OyqOkBoGgNfEO1nC4yqbk/RmKnfSxnQ6cpg7DH6uWVH
qVuwIPQAKNJBTVEarl5UkvRfMD2Sepu4pfQXyY5CXveMfWIgED16Bma23rQbjRyAsEfPbGzo8Imj
Blkkz2nwFrmcKbYR5QPK6SxAOBnlmH2mQEbrx3O79AtONz31xASiTZ3WJFqqgmaacO8Hv/AAjbSC
FNZbjwOCFTSM5dA6UC9WtB1Q2CR6UlEFaFlmRjWwbGqTMNGKuqOhgs7C5eUIiAYFIdUqiGIcThtr
lf6pRZLN/wFtxfO3qd6Gj8CnFIv6IqJGHFqwGTkFy35HcaUodpXfoKighYAobV0OGac1qKIh22Nu
dHADtNT6PSGsji1dBHE7VmanEbAXQ/kw1ZJ/BGhVREAUDOVTpMkWtfO+881zJnVV8US3Co5ZYk7S
BkIQSeUpVtI6WjdGqn2tQ29Ab5jo7OzSeSKWB/j0NZcGSC2tnI40zYVgSJluPJAiW23U0gHIvDil
cjRhN6jCcxC4CgUUR7EtifeNYpBOaTV6Z0R7wsdG0uFhr3BwZfScQNuzTrrRpRJRWh3C/LZFVRQk
8YT+CmnEJgsLzTWB9jZa9XNMGMVXOlRvgcuuElM1un7DqNdWaK7A8aVCuphDA79qK/lykMDpgQ+Y
eE/WgMJC8WAqIIPJFMm3FG+tw6jXDAgqsMODPYP8TIGRzZoUC8SppV/80HN9FMkAQT05UdDmENNT
3XA3gcvknNTJSllGkTQ0ib4Rf2rF9G9eeQXITLrWXXcUMku1nsGoj+ZazrqOyEsMkFFQstpwV40i
DX8UZFuyw+gScNBiUPP0pQvcJD/4eELNaRg88d1Ct0m8VPTzJ7Y2Tt78LbRJ511kY7Do3JhyZCFO
2Qdxs4+ExBi3qdIx+nmSEqHw0nmJ92Mc9DLZD3nnK7uamqd3tDp0Pw8I/uEz5Wr0E6cTQ6N/rrnT
zCBODV2Hm4EiwueikcPxoTIjzT3CMIJvJZOgwuKiJwoYQuL21/IKQB60rFXK7dKIW6GQrKl8lMIT
xROoO31EA/cgoK7Zr0TkX7g9IxoFSBjFgHO82hr4s7TS2xWZdzcV+gpGYXZJCiTOkqQL+r0RyPqm
l0aoxBZtAnAX4SetLfUfMiQa3ou8s56kfEyZZSxT8hxoMEIWipOQyIZ3JyURt1xtFRnucFFdTW3P
NKh4w7iR6qdKMZm+6XHHT63QtggesN3WQdBK61fvF97PiA8wrn2A4SKFBio766bUq1+J3xE+dmpA
IdRI6CK5SsffDNyxgzmnyuO3fPQEdydHuVDuaOL1n9vU6DaprsvVtq7cvj2lfYnqigmq4Lm1KPQB
noAJvOvdHNYpwj8dZ8WIED5tOYGnMeOFffANAECAJ/EOaAWF7pp2d7kbk7Eu1lldZE/D8PreKVL/
qVBoxTml7NPLhECT6raPXcP2O0vqqZRrEVyTolH7nZtF/hdERwKyhiaxHqGzonjSqXG2jlVJM1bg
LcCqBhpg9BUF3Cbb4d5zfJbaIvwz+v6VYpdUrkjbKddVIhnYVLiSlHUFE/OZRj4NaqWIhfPg+xRu
Sy+Buu62VvO36/Sa9JQLlK9DUBWk6tSLM4qE8NJOHhRRF+GHTGr2PTWUB3OsgU73jGdndiryPfJD
o+QmYGuvAkEh0qAtuFBJH659Ja9YmufW46NsUAyFnF66rd1V1KZRF5FGEpIK5eFLXCp9sDUr059o
WkUhPsot7AIaCAJ1u7zs294REzIum/xXBEExhCCyjKyCUOK1CC3QlwtXXiUrmSNHXvcHAD25nwvs
FH1M32jUbVYZHkQS3utthqrouEYYTHvyCzQTHJQ72qvYmTS6G9clcQKlxzmLQb19qt1CpWVsVZVj
qFScAdCJ5RUBmIB6FsSF8tFAY+zzkHW9e8oYOPvFFIfSiWS5ab8NCo1vqumDFRL30rXnftOthS6L
Figox7K1VjR3xNRGIRSBFymkFLkGeQLSVUFiANgFqZkEY7PUvuRT2uO4GhLB/GI9T/aWOrqfStGA
9Uz7Vns2cnFwoJa356It480I3NUDTa/XvyHxg+CBH0IVHok+ko2R4q+4JosXz8jNWBNfmW7pigpk
BGMdCre0FmA5Id0BGhkkIcgJyKX5SLtdTsr4S5R0sftgxrHQg/SORScJdeQCLMnkn61cQ+Cs07rx
WJC0/8ogG0BVF7rwyR9LTYZKBzlmBQ65UehWgjDehBJ9fs6ZVT1kouTKDD2xyvQpVz3qKKmYVn9T
qc1/ZpSG+QVlapKkUzEYfrZaUhpr0yr6c0Jpq1sFqatYf3RRoJGk0KHfelJkMblpkOpnRCT0HOa4
mZAV1XmagBcolEOvlnRSqlTzvX2mV+boWDSi8rXZyIzUMcHeP0iT0NB6yPz2jGNtozXtJrBoEu5A
2E5D25RTnjRD9wAfANpEhwKJtC8CGGIWSTVoQLGqfuqGYfWP8EYs/UL92lJhx0LsMHoLLalWiLly
cA19IdzpSQMVLFAN/we8gRBccGV19dn3er06Kk0/odNaKTiqcCj8c9QkiXoUW7enbQKhJYg2oBlM
Dm4XQQyU4AD/CqgB/7BgXlxAD4H5JqBoDWSCLBiP/LOcHQ0IDsKerKWVYQfXWbwu6EVlKEJApKEo
EYBUW7nEUoJtMV4s2pQxiRM3K6A3aAelIsiOHrume8DLIeKpKcIEJUJXDzWaduyaC7B8NMw5+LmJ
pIk3gvurbS1QG+XsVfQM/BV84qDjUfNhaJS2hLNOnqgBjTA0mTqmbbra8rKdpUXQE2m5NcpmRJZT
fRg6Wm9TJVjm8PL8OqSmo28HsVT/7ppCuSQqktaxbTVUeY4DMwaRokp10cVlekNdPAC1SdSvEoIS
tII1QeiulKj88jOYSR9CtQGWQHVCQC9gYmSahNQG0VVJPwdGq/+KcTRgQBR6FMbYqnR9Oh3dR4Bt
Rux0JWB0MOG0XzdJHtXuPu701tii1VNWW6sjYOFBBMlh2WJYRjmIZ91CTLMvw+aQpQmcZL8tlWPf
e6JnUaX2JeXnmKrlo5xS3f9qAOuSLjUARNEux6E2n8K8LtxHC6ok1YtcEJBIHzGzLaDdCl8ltWoz
pL/4a8+xQb1/ZxUlLX04MDIgPEjikZo4susV11qoU3nfUFswkWCS5edQDjxU4EWZ4LqIOvA9wkSI
TGlGiAdiXi/c9x43duezK091KZFlWmWN1EBimP53Esy+2qKY2Vxa2SiqddDpTQtYuRa8PcxiT7Tz
NhvgdEFFkIQHk+I9ol2u5btXN8rlX2EueMU+N4vcBJ9ukYVA8NW/41Jq9IVqWnaoOXlmG1FsMBST
FloFMKb4mo08gDksusSPDr4fivV3UyTepjYAD36dBUOhnDSE6fxdFoJHQBgN9aiVRiGP2cBx6EVf
EGrpvAmpq4lPWVHl2Znxv0yXKBW1qi6VVQB6G9kycQ9byCNmlwVNKV7UJtdpVDcVRY+2Q+zNSSpf
TS6Uzfv+oOiAf4RW0eEDGGrmQmZrWpVIsde6I3rT42/VbLUAcG4d/lzQv32vbS2jXgiWRBNlnl95
pqsatYlkgn+qj6CHm+BZjpN1AhIPg0CcxNUoeC/eGG+aTNqbu9q22akF4WXpnjCpKQMyEpkLwoCQ
2U8o9NTIe4ufwEC7AaVrb42QiAM65JjsmVVhe5vFwQL3pEOZlKxNat4KlMWZFqrAstrY8JpjFxfD
ui0ZflICxKIr3DFZEDYB0AoLrxb1RbMRdONbCnFtL7a+fPYgKrirj3fh3eQISbbAlDLq3hBRT52L
mGsNajp+ljVH2h/rdtiFyR/L+4pM18dmpPcqw5MddN752Gj/mLMvPXZSI8NQao7mta9fMnvo98ZR
E9a1bUgvQXosHcXbJsgx2BmDHM/J0lCWOzv9xv60LTdyuRRAfBmNBRioP8io85phptoaUt/wWzt2
GwDmOzonvrTxrYUPfH/lFDEtBmPLrH2+ciNgCp9YN4xeye2xOY2oZpDseOIWBQKLh1LL4RX8Je2k
7LzOJ+BxvR+Uv3InbPIsWjjy778DBThRnLZ7GjL9OgT+5juUNTTPFuWyI92ds1dsaKEdw+Lp492+
a0RibgPn29Cl+aGiR6v0MTSGo6QmVxB9D0rzFKrP/8IIqSptACIzeT51PEo9pdZVtz2iY/vZ0qU/
cNevpq8s6GPP18K1IASBFGhY1BU1c3ZfdcGqRFPL0VIKvpTSk2x8MosFE/O7gQlJBGKCkLBGzCjN
xq1JeWsxVFwOz6BR83pdQirVd2W8A2Px8SebX/a5odlRJITWapOo7Bzm1zp6ity/svWzbM4fW7nz
xd4sZ3bVAsYVjHEpheeq/CkHv03rPC7N51r6YjOtZ82PYnqVfLFYtavmrPB4DWtg4Hq54DeW1jLb
/VzoXb8PlPBsBJ9c7eSqv9VsYcTD0qZMP+HmRiLF1qtWy+fq3IvmndgUMXwaqv/wtsy3fjbZxW8V
qFYiVlAStGMJsQzzq6pf/7udn7btZikBbAEVGGh4ViCgRMIfRAShXy4cr+mT32pv/+9KCCwVSZS5
ObOVgA/IhVzUw/OkRbaicXYQa+i4H6/k7qaYNOM1HkUdrNvblZDIgWpmFsrZz88mirIhkqNS8Lvs
8gVD756HaTmyhoNRDAopijK7LUabSqI/RPE5qB+pbgTVo9mg5AyKcMy/DRpVO/pcqGRuRvnsGl8j
tL2VxLR7OjM+CEwLMbCPlz7XUZ//oNnd6utRHQSXH+SP8jpGBC3QZFq9nlMKOcQ65qh8+djgvW99
+wVmd4zpF65eURQ6t9ZW/pGiL5mY9DUXv/S0Z/ODc2tndtFGo6BoWnjxOULFNAG5DN8OdBCib9YW
UT0LAmbUbwwYEB+v7/VEzg2bisGrp0iAvecntjEjSYQdEp+tVDhDnwRXd0FiDz4A8n3Cc/Rk/CRT
bB+Tg/6YINpEGXxpxMi9b2yq5jTIgGBP1WffOFR8rRlA8J1zx2/WvsAYFfj9Wrq01OkFebdUTdJl
eAYaQ31m33iQTBfoYR2fi/qJku8KzbSYJE365q6Mq7pBVgtAX2wvfOD5OA9DZmgT4YwuEmDpsj5z
CREQr5IC03CRkfMQyWMrtCGYzRy2T3r3ImUPFAZDCjaNsTXln30RX6a9AAAzIBKW76h6bLQ2WfhV
796o2Y+aOcM6CIYe4bfh0kC/HPqXADkEC4GxhuqFlG0+/gTvnOJkjNhaQV7Hkhmb8dZf5WiAaonL
FzC8Jyo/q7L8858b0Pn701QoZJjmmRIlSyBGWj5cOrp4ioJQt/DtYwuvYc6bs8Mabk3M1iC0vWaS
mg8X4qGVbj766m/WfFKjdYd4N23xPUIgbWEt7NP/wy6ZmGFoBGDW7G5Q80UBMW2HS5Se2vwbooiO
MJH3rLNgIob0s28QnVwa7PbuQrJYPqPBcEBmnBDCvt2wCkJLQU9/vAhIStcJBAnuJMiVo+ov3Ml7
lpiKLZFtMh2DmSFvLZmF65adV4gX1ZPJ7kvbDfeohwOUWhhevWRo/h2ttI9ULxYvDRoDJ9R+BcqV
6OdyceN9PVim8/GBuWvPkKnPvyYz5uyNHigukBH34kWuolVcP1vET8jjF8n+YzvvHkRZn2oEqixT
HjVkebZVmgc2CdyLCA3eONdatK2LF68oEVZSac/IlzYTnz+2KL/3HZg0iG2oSpB0zB1aAsO9UrtB
vBgZ6qqxKvysXN38lIy0ehJUvx40VckOFW27g1qN0m+qfcVOpQrqoBhbnZKQltYowRJeuV6YPPQ1
WHc03LQDeiKrps6/1/BeIGhr9a5FnmJV0/qwhU44JaYW7lH29L9BNPcXbtq9D6nAhUEWixMva7OT
CJgmg4Yiixepe06/hRF+0B5bpy5P+cJRvHOnyW1RiqTOgjuU5jNYaccIWZVbXC+0w6Nc2uS6vg7G
g2L2do7GTg9TpxtRdxqH9cd7937rJjfCOHMTJ2kQ2L29blkVyUzs6MeLoQsbNBDQABE2bXLwwa9V
yvePjb3OQXzrM99am31SyP4SL187XspfANPrb+Nv6Vk8WJtw4zrqXt63HjqIK+tH8ui9NC/5odx8
/ANeJ928+wEy6Td5q6bpr7PlbkJ+VUDABzDqeOkO3hPthAfmRAon7Ul3xm3++RRcEsa6WvtqFx5B
ZC0YfxdtyKxeVUymiWv8hzx5iBvjEeJIIISN8eJVSDjBsHrwdW2nhslXKaH3i9ozCnH1T8ZQbGGO
ObUyfv03v8Ci0Mq5lhWKBG9/QS9roOFRH7lUlcDlKj9Tt927vdOF2h66+nfI0mDxdTNaNcS1Hxu/
d9KIeJi6rUmTNuvMLzWBN4YVXf+LklYv5qEybCtNn5Pxr5lv/ytLr6fw5jv7dN2hr+ivZzpbqTDn
6ccfkjHeCx08JzP9/LG99559KhsRq1Po1HgeZ/uaKsCerMgTL6zw0OjuBilolCHyJ7NdsHTXUVD+
hfXLY8zjPzNF0dkfVTHBJ50LPYP48SusXhgJF0J5E9x8VcTiusiMJf90d4U3ZmfnBoVBJYlKzApG
tSnbbVCXEFjyYxy6L64rgylf+1519PISpWgHra9G6A6BFa1zqvPl0uTxKSqfX2JeGyqUhoZEmz47
Sb2ctRkqreIl7eJga7X9XyYNdbs+Qibg4529d2bJgDTRkphhpM1PUiKnGmhW1q3Sf4tGZJp3ACfz
7pMGh/ljU6+lzPmqbm3Nql1j2eeFGkfipdMaWF9MlrFpP+9UIf0EqOLUyYpgh2r/OBbllabWQzKq
z0k8PoZoWtnoTIfrKgEMrSGyvzIsNLtSSYHSJZ49xKL9sb56gYSKoVCOTkYFEYULGjOu9Ns3ta0M
vNEuZHettx2gbLlacPzS+4CfVi3aF6YlylQ/rdnijCIMgJ+WBCWyhq6xUp+aqPkiamNoJ3Ga2+An
fyKIvM8K9Tu9wWNg+oe4zGR4xMoOXPa48Lbf/T0KLwDFUuYHW7NgjNCTCrjbiJeaWGLVaXJog61V
F6zcua4mAYLG9BuFdI9a5Vt/mzcWo7YiQbpkK3RdD90269bhGTxwWGyQvvv4BL2/pG+NzZLZEia/
oCiefDFL+BO5/JgYp5HpaiC3xd3Hpu4vjMEBOn0hRZStmUNQkIJUcgg9F3ghnb4JHeO7f0KOC8L8
p/5fLUxTLFkWCZ4tcbYwANFj0FCR5maQj6Kp6KOfCtAAKs7Hy3rvWPiChLB4couO1zziQ1ooHvUB
Q2NTodoiF+O2ZrDV1ssUbyFKv2tKF2mcW8im6PIUfN68UYI0JHlDAnQp6X//hTIW2F7Qpb/0QP/1
8aLe+zAWNaUDQP1kSzTnW4UstWZ5WEoBZADZsOP2AJwiQUkrixdaA9IUwL11Yhiz0Gq2dFMiEZm5
5ihWo4qxJTKgiRxJYFB3xieGS+1U46U2vieACILgMyxIBFd3ETxPxV+YzP7+YtM218lCcNcmLcLZ
WUl9GIRFx6AQcwDKToiT0G1P9H9xUMjiDJVQRgK7ObOCxJlEa7qTLwT1IsgYFTyhnNry08dbd+9G
35qZvfZqCSGfqc3yJYtxggchuKLqChbsYyvS+7iUbzaFMKyIcz/v8ebVmAsuknSXUPkzgI0Uopca
QdU02UXxHwBLKzVhsDoY7+vHhu/dgVu7s6845NTfFWOQLx4NXDVRH4xuJ+X15mMrknznTN6amX1F
Rc+Vbkwk+ZJmKBuYruJkzCJbVyXV/wkVykSPut2TBZUnxLyDAwKUyTEyouBxQKJg4ddMxmYXhGn1
lqry9vAs6LPbqNYptP/OMy4DyB1qDWS+qOysvNJQ1kgQN+uPFz/dt5k5yyA3t3h+2Nm5OZc2ih6p
iAC24XcFVXFqZbbXX+WcE1vD7PGaB7+oFu7ge6OWCOFeU02d8h5pBj/qxrdBpWmhsUXGJSiknZCu
xudYuXSD9BiFT6Z+sPQFe3d2GMUK1SIUVEhkmdj61qDihj2Yys66yFKzLlAAqYJrEe0RckeSrlwV
LbCT5pOqSLYB5xfnsfCV7+S1gJRNKJmT5yMunY7gzYotKDRmqA7+NWl+aNYZyupKDbcSkLiotxvg
PT0qjHxyphwIyRX84jgcDVhTCEIViIc1esJMyt+WVjgfb/+9L2OYZCWWwgxRct7Z2c9gTgPlkdxL
BOUGKJVYET8eAKa3AON9hqpSGIJs/FXfBEuTmt+hVaaHAFFwacq0iafmc9rbUalB3nretWvkz3m5
zyO7bjYUGFHBPxpNv7YQaC0FRKiscZslRy24SMLOC6qFK3fnUQLAQRBPckbIQhL+dndg30CSkiLv
CmfSUbTP4khVpXzOfslgN44AeMXMs9Hacbr8m+EtPL/vq0hvjc8e+jzV6hbtDO8apeamGJA5R3TB
Ur8j+m7noP4kd2ng73Ta3955PjZi+wrvk4ji+Ow2BAwzgU6meFcknCAeBqDakJO0doimLPVp7tz0
Kbjg2oEsVI15n4b5XeNgDIZ31Y+IS6rBPu1PRmetYj1aZ8U3wVy4aEv2ZktTQ2apMKrNu+bN1IxC
XSZ9bBjUB5vfQUr048vzvqypADwBa0SxhnybKPftuQHLJ+vooITXcTh5u1jdD95RDf+2bGAUvjQq
XXZ08fPNoHunuKOEbEv9r9BBm0mwZWFrCQ8VosguOqpFLthFt4Up6KNoHofBUqLxbs/f/lRlls8w
UhF9/qgJr9ln/xsbbl6KP8Wnft3s4wNotE8uUPWFz/Mu0pqZnHn5jrmxTC/swmvVfVOY5t38+fjz
v3spZ39/5lMRlzMq3eXvqy2iI2ZhQxQugh9t8+0/t2PKOlVenfdRmYesZlvW6TAO4bXuvqhldTJz
XFKiD9fA64SFfXoXi7MmU+W+EDjyLouzbUoLrauFyGVNRpJuxT6LkSAtyIHHPNtVQ9Pu4X0uRFnv
czUFOBDRBu4Ab0yJ/u0xFgcSUwTkxmNjM8tk3W05nXu4D8EibO3d9cQSxVVlSqgp0MzD4kSDqBi0
nnikYu30e+EU2OZG3AULr9r7k/HWzOxRGyzDT0KBQdfNoXeiHeBVeSm/fX+4JxMWTQ1QFVP89Pab
WYGRiIIaiMd6T3Xagby0qpxf3sU+IDn1+Ps/PYFvjM07Q9QrmZs38tmine9Ytvwo7T828P7YvTUw
u6rxFB8N4uu+dGvfNh+BDyzsifzeA721MbuuhWghkdT54tF4hheSQGqBf/PUP/L5vrjnwHZZWecE
F4rep+6XdXVX3R4OysZ4bBYu2bsX9/UU/t/emcrbvasZ/VskXSgeq7VFX8GyrUPgGAvrfZ80zaxM
J+gm5Otg11QIjXJCnG6Nat3GdNRfK3lFLWthPfdv1T/rmT16CJ8lTRuyHvhnD6Ej2MZV3gnOkpm7
fuLmzJuza4WEMWzjlB2s1qB5HAqC+In0R7tdOo7S0g7NPBK6GGgJt1hyr9auWU+XGH7JNfqUP1gn
ea/YxUb+wuwvy1EWHq2lmzCLxphdj46ajGXZ9u38QVl7y99xaXUz3zEWbVTA5xKP48baJP1O+Un4
bacP6kqykSu19ZN1QbDVahxvcX33jyUVTQIywKxELW+PZZGGaqD58XQsm7V7iB15XzjgSDbMflrw
Ku+Ti+kK3NiauRVZdhlEyMCG47SJwzraGTvXSXf+TllnTrz+2Ifd9S83xmb+JdVMZZyIU8f9027p
hZz+v28i5tlCZh6jpGhVKEABji0nMVgnnPvO6dc2ebkTfPl4Hfevma4boEcoAtAJe7tD6OEkgpAW
IhjyaIdiyzp/iC750bXDBb+xaGnmolQBRXpfwdJ0waqV66D/dUgPrr10qxYtzVyUhNixWExr6tbt
vloFa+JBR30st9kCwPWuL7z5eDMflTObJvaGfPJRvaPa03NpHOr//tPNPVTaDJmpsSDUEff9PnTq
lfTXRtDr6b88DTOHhB6IJYUKCyo36DisqpV1imzJZrrUwmlY+nIzr9Qw9D51I1bU8CrGkEaIAe36
Ki4s6K7z+2eD5o0VNxcaRbdYT+9Mj6+8p4lvL3meO14cVCABu4STo5c92x2g+rRHIThjxLdDjAyP
yb+4pm9szDZmDFUGkJmvRxqdIWdVr1bZXtgvvbp3vtcbM7NtyS0GYEE0mbaFyb22yOPHTIqFvX/f
fgNod/PB9Nmr4KGBEIwBE7yLFfR9u35kzqgT4qsD5Mchk8S2uWRSee9T35icPQ4M6VKRm2Jhylm/
Tn5VsFOU5FeNIzqHv0t+4d67RzvYIruh5gFqbPYdJbQBw6w1pnev3+ff8oeeW2T8CBym9i0s7X21
b/qa/9iao607Zo8aef1qKzm1KDc/dXijinIEs8Qe5Wf3LNnZb3kVH8QH92nR2U5ue/ZavTE/+7KM
6CvhRr6an9x67AAffb3NxYbZDLZPnrfgpKa/+M4iYEeQmnxfoMH87zexrizpUoxEHx83WMEvf8jX
6qq3Gfluo3G84OHvnlWyVXChFBA1VZs99HVF+b2uIumYJJCsfdr6+lUjBfs6dlfNO1TJVQahpLww
InfVQfk2BH1pvXcSzClh/r+fMJ3tm/VKfhFEaM1KPGeyHTvWKf0Jwbr75u7oq9rmSXh07eynKC7Y
faUQzr/zrd3Zgz32moAkBnartXBGWbx0Ase0x8fuxLv6KH8O7AQJbYbXOe65/oEmlVMtNfDuPBM0
ziydvJdW6LtqCNovfHuwnuTWGrN9Hf8leAqeJi/LxKVN8sjsNiaP+U/pqVxFzpKjunu1bszPnw+h
iim4MXr06D9q59o5lo/qoX4MdpuNdNoynPcHU93+jhy9dLtwxu/dKs3SVSiekBv479mea10mi0PF
nl+btbarjj5vvrub3Ii8kh+W84TXmty73b6xOHNZot4OnhLU0hFtPeYUrzvbeO62U0iT7ip7WJNY
UrBBteqh33fbKZF1d6NtIej+i8mK8arYLOdH8p1QGKjL/30GbfZShEIAuXjkM1g77Wxe6e5fm8O4
YQoMwRZj6tOf1S9G0W9zm7kWJPQFicXCTtyJ9N/8hJl/69wgRBuNn9A7scNsAic7uhd5P9rhLj0y
mNoWXpYCinupzBubM6dDulbpAvOx2YY8X0U75TXRhjPvAFfpnq3dwhqnz/jB3s+RBkapaJ1iltLx
u/LgE5f3HLLctpxFQ0v7OXMpNbPik1hkYQrXKTtVtmCjCWsjjtI5zNLeL6xr4RZps0SgRIzFHad1
despr3cJMpJDy/KSi4u/8P5VEvpm52YZAXmWUSbhtHNclikN7R8r23hKd4MDNn0pil48KLPQc5oP
owouh9N/bJ3kxECj193rHLSIDvnSg7D0OWdOqa8n1XgDF9HwELV7aGpMY3NqB62qtbx3dy5OQLhq
hNi5bXB4mBFOrWtxV+8+CjdOYeapTA8Zg1JnV5nI+1oXQmXKbs+Ts1IdpK/t6jL5AcsRFot5yvTW
fnBT5qGrzuRCZj+xv+bVPRQnXOGaSZsn70vtAJPmq58p852BvO0s5squ2kP8WS+d0WZWfbsyDo0T
n+ITA1z/ZQ3w9uzpM0/FmHTT0loOQ7b+XK0rapyXrXYVV0vP4t3oFtSwJenwPQirZ4ccln0UNlEn
HfXj+Mt49RhMK14zI2S3WMi9F+zd2pqd8FJoOr1C/eS1DCg995tu2+6Zpov/T3fepV4Z2/g0PYsh
FxrJmNXHLmQ60u/3+5+lzo482uENkw4w3xzQwbQpHPPohUuA1qVFzk50qCtugNQ7fsomcrfTc3Cd
3CJjDM7/KhO6+aDzJxVfL6E3jy267tRV2xfXaafXk+2TV+q/S/aAWUJZACILuGx2KmMlpsA0SP97
W8NH84hsPP6Czdu33Adz468/3rK7URsho44eg4qmpT7bs6QzvCRlsOOR4Yl/e0f+rNT7l8KRtsWj
MKyRW9rlx2zjHzMSTWGrLcWs9zYT74Q0hCEjzDf/wM2ADFLCPLWjxc0wOaHgXm20shyi9KXs5N7D
fWtr9nGLxhTjGu2p47AlYz9adv9Ur9LD/0ceNN2z+UW4tTQLSRAF7Cs1ZFXGGbH4H+2LsQt5UM3H
+m/5Iz0VG5UmgGsPTx9v5nvYxkTKu/mas+QHP4NobssKGQ56zU4tMan24DrlX+Pg2cofcVWjNLJg
8+4OgqObUFGM9Zw7edd1pajUGpl3Tli15+zgrdnFLTxp8eHfOBjrxtZsByUkZIJirDktu6kZGvyp
9gDaF4LYey/mrZHZ5rWaVkoRgoSvd35ynYT1W40A7+MPt2RmtldaWXXTRJjpu0XU3tsDavArUNwL
F/zu+3O7nClOuUmIyyGXaVi3Mo3d9lxdlQdvnVGparfql2CBL7+0pFkEWcudbIwM8X7tITNau3KY
l8xpX9qhxTXN3tSAN86kHS/zpk7xvree3HJvuyvpWHz5eJvu1cfhWP1zvmdvasSszEzyWFTpQLY5
BWuf9oK/I3j7Lw/EzBNn6YjS0nS4ket/nGpSk99nUUtucNqFd87pZkGz9zPLpEqfJkrySk9vWrRT
fwynKUlFTNFBWd8Zs631+7/7isYsN1VaV6orH6NTy1WkMJPY4wEFP9td8EevNLDZ8pBqERVK1SZj
AeaYaSNBATlWB5k2YXeKdoAZHhXnVw0KoHPghv/4xEVbF8/PnnO9Ln3aOwHQG9uzLawQ1kwgRsjH
h6/5RV5HD+MKTW67tTGs2ajXrpNNvF36tpOn+GjFsw2tjULJ5Z4Vj4+0fdHLpXjPGJzH5NKfdIJM
5WVhM+/U2G6XOa/0VAjbyVrMMo3VUXK8h3xz3l/W+am6fNr9Xvimd3zKG1szlx+O4J/VkMU1a2bG
krBFj+Gq2WkLl+9eHPTGzszrW30foMfLmr4iHv5NtAVgAeN+/weg7+rbN3mD2ibD/TiuS1A19c7u
Sa8gH90A6T+HeVZBVMtWX/Ax1eaUFOWnKI62Cxt2542WJdBLKmwF2G7q9Btu3oAA3I+kDNV05f+3
7RId84f6NHXpF8EV99fzj63ZI4DCt4LM8mTLfi3B+iukr6fIbio90ZN1LGExybp3IMGqTkBpC7yf
OFtfEwxl00ilfAz1CgrkWhC/Gclf3VgUnbhnSBaBxoKaVCZZtbcfskmaKJFCVT6q25ZMni4mxbX9
E+jYtbyh1uiIPOELm3fPqdzanC1Oi1QmwMTYlM7uNXlqPqd7ca04LwxMsst1+jk+JS/1SVl3u48N
39vIW7uzjSQVyQQmDclHVEYZ2LCptD8fG7gXrsIL+udrzp5xJsZ4hhphQUCLcdJDNhw3fxBdRrNk
67Q9Ve22zH82qbDPtS9m4ZSMAF7Cn9/zL7e/Yfa8I6AppTUMg6Nou4fo4We09tbicXqfEO/EjXYO
bQzGboI2Wbr597A0b9Y/ey5auWGoXKvIRwbGrqNTu1ceJSjN7apdxSs0hAdH3yjr0sbdvSx8+qVD
NXszVCmXIRFML9XP40+EaVcvT9vthcZAv33uVktdqHvdkduVvnrfGweUZBwkZsuQetn6dnR+Fqvz
99jZo4nC46jzMpdTPv3QrX7/tx/59afdmPZrlKml/yHtu3YcR5Ztv4gAvXlNGnmpZFjuhShL7z2/
/i7WnHtGSvGK2PsOetBAV6ODmRkZERlmrR6bDDIn1GkZMqwOl8XTmAX5AH8SkrfHubTBjE79Jeqv
RIoFr3Qon47mtoXIwAKwKLLtcy+Ie0An4JACbWPEAMCokUAjHSoF44MnShr1B0wSwbaxDtbBJz8/
hVmYoGr6cPXfGb0Z3SAda1yLpNykUAEH3Xexm6jVor0iXedI81Tr4iQvM322ojVpgq4WSJlbEKJV
tZdjgZ6HjLS1u7h/V4N/Zb+kNWNkxuPVzYkbf351brzIKH7sQ5wUpmRg92IazEj48+aP9o8yqloT
gHXC+R9tFHXR9M1Ux3mNNyBaFvoveIhmZE5edUyxaqBbEzFcQFk4BikW4AbI/C55dcFL2BjZC9pu
c8EEhfDj/aMkYTQKDdKSxI9lfExhSpQ943mAwmoJn9gWQPFtDhb1AOa45WMhdKT2j5QRZQYlbQy+
0QnVlo0yLszExH5G201w8FBDB0IZCBH0NXA1CQg8lu3yrLeES+beFlQcdSea2kqNUVw3UoTE3hhW
/eMZA9qlEmsgarNKgDKt67/RLv1sM9O1wlKfOUcaAONOOrW9ct22YVJh4cVXaWY+RmljUl904Rld
GVptFtaxJcexULOckyze3vp/JKPrDQVuDIALMnXrfYHxQBPtx3YkfIGtqgP2vJx7JBh89Amr6nPp
AU0yArjxCoDWxcgRPgfF9zdUe3Vx/j4BNg7IQjKPEi+dZlLEqAWYeBHbHfi81EUJsmqAFpi82QMj
Xe9/4tDqwSETLgZxpS3CXXEoclSaRUsGyfuW+xlik1+W1Sbwl4n09Fglqajwn2/DBKaqSsCb0URK
LdrAbUCeyMa2xoEpnElVHtNCCUQHmQ6qwbmazmgj7rYCo+mI4zGXz9KQPX3BibmsSbEddz3oGKKE
iAWYc1Ru8XhZf+CptCCYDFxpyMJ4KRWfCX2Yio1cJbaMEtUnGO5S5gmjO8DSYZ+Bs5YT9qfMgInf
gm5pHa4Kz2IKa4A/+Oq6BcZ6lMCIHHOIAay/dn0wRq3DF34rnjDiC0J6B4XTXzc2h9Dw2uPjT6fn
xv6O5PrTqSMB20oI11EntiobbRdjggesmSRqdyzCqQ0TrJKcpMv2MJdk/gOCudszZRzHFTCwcYdS
44dghXIV2EBH1hVwBJBLiObNxngCCJ4O3K1+UYG6nuTf/qK0R8YdcGBWSA58ARa73PriqpZmjpHu
C/hnL64+ifI56PjzvKbDJ1WW0Zui2f9YK/lpkcCXfmW/4hKeO7Yw3rTAxNnp8TkIU5YDE23/ux2U
CnlcpXg5NyR2sJKP4cer+HvwT8pGXsVbXy82brCozF8kCvV1fPYtabXHjOsBPSL4c4s35hKUdOLw
bytgvzTM0mOM9w5gi2XSvurzOLVFAGHmK9B9AbAf9JDxa9Nw7HPlg67TEACRjpc+7yfneojZZ+DM
x6+poEXujD+ZshtIUkkCZt3xBqHjxN7Dz8DAkNp15Q0WW6YJiOnjr7JipXNTsHPD4qPOU6oJPGag
+IgC0pkYs8fPr8IbrVNAe14qqY2JcnGl+hxvZWzOGQoD7iYhB8djVETijPbRj5xxy4G6jtcyOj5F
wLBTCRy+50Iuq6vU5iNDlkgRmLiSRboUTgWadBZcfxKNfFfIG4FbKujfKFAcmQvI6Uj5n49AfUsE
jKsiAMfodulC7/W8lNWpzSxlbseDnVgk+TYHGGNPsOtobFyVopmAQqm2AAeafSmrxxdhSvNgRDGN
BNxIVBRpsC7Rc3nFk/LU/sQTM9fj9/RSYVbC/5yRM6FTkDMCyYog+r1zDlnCCwPrYaUO+kSw0HK4
5B6Y6aFNeQguXJBmgJyOkwD0ypC6cPVhMKXnEKAzufSfjjb+bTs60TiAOYywR3eLBlVn5IoJzr6w
qnRtr8+MsRa3HkGQ8v08kymcsvmYEAZIDSuwMtD6Rlt0pd9F4/mdK/WpHRIEJggBNgVITxJd2oNC
tiZKYmUMmQuNqKLiP0uEOQHsNyDIMS59KxT8CwxXgwnUbtmsNZi8Vwhfc+IyA18gYdKkJ0oDGrDI
Uy+t5jqLoWHnSnD8xMXG5cJhI/RQ2Ttk/YbLAwc3H9/gOOxL57vMd9IJmmAkoF4ETkKRAmseAVR7
Ac8kSrpaqpbK3gklDTylThOGRojRXFDjdZELuvO+roMtBtvK0GD7kH9JMkF8AVUq5uFZr2wxH6/4
HHyGknJbt41YjWh86z07GS89F0nZoNdQYURbaJJsboh4ypdhzhP8mMBixJg03eoXgQi1cLSRLhZ9
jbIJPjelAShSSMBwozP5J/+Gz2HWvEDSpzYHyRGny5/ta27Jjq5yOsDSiMxWM+8euu91VAKAJeB7
MKCOMJAGiOdBfFnUHufaIwePgr6/kEfTo6wsOnCIrV1MpLQgY4s6cxD2j+/73+vt1qhjXlMCNj2a
PgHr/Gf5rpQ+r11RDcEvbRuv772ZrNAxUK0Y8p6Sd2wEOZQYBcv1FGVMdQV/T4h+Nn6PR32NIT5j
u4UZROksIm+6vjziv2VPzudEP2c6SNXRmbRer/Xz3Hvi3kbhwgjoiUGPKr6d9ntAhYxzQXOcC5e/
gTuOlNUq9J68bsb13F+LWzFU9sBzUkmtATB9QZrNdKN9CQgRAAhhYncjgMr98UHQQ5TQgVtplPVx
0xyOJ4Q0tzV6PVspBI03v9l2t9tZYKFY/Xz1GunWnU62w2/4NNdJMXEzbuVThohrqqIFXpVzMeQF
er131mepg3iIrMSnpxfWyoiMgApsRzow/2fimPsHya1oKshT+VBVwlE0aAvF7JcLDyHIVB/v730g
eStjPOwrPQeljRvDrDgXL7LzOid+NXOT6NTMPwcoCSOcDlIlQFe5lcCA1awdhJS5xEvn6WfRrZv1
HoCW36hmbySjn9GX+1wJ1iMhMoa4kZOB2jM2l91GKGrmAugs0lWrkXqtB4lo/lnJL600U5mfPCHY
ptFNKaDB4G/X5vCFODB9A2kSpg7KRaw8C2gHf3xEEzGOxgLiC0YQl5tFWHsrpR9Q/1cThrmkZmjG
C3WrkvWvi67fuaTulAHBvojocweEBR5at4JkNO8pZecwl86NrS5bB6VAynKXV/95yIwVXQmi9k0o
xRTUsBCkJS3ebmihEFnwyCrEZ7+iaJjbwCmLdS2OslhlWYulU2jMZQMOSUym8Ed0ixK8r7843UxM
fS1vZh7KU9cKISmAdxAvAWCM2slCyIVoELHASGtMGWR5Et7tj9ViQvcQAHJjbhAVTuB63x5WFpUV
WHRj147k4qXwiy1Ya2vi+bH5WM7EjUIdFeQpWA6eHH/tv1cWQlWCNmiG0rWTMl0DOOfgSOGrlvif
Qt6TPG4sjmdnrtVEVkq7kUkdWCd2nieoqWvvrAOw9gE2gN86ZOBXZLEicLb6eunsI7xpzzPR7t+k
EuX4b0RT5oorJLmsWoh+fWX1Z9l8bnXwPS4lYljWSjPxCZ9Il7sE+YYC/G8b0ZAxwKVXC2QJy+Um
M4zfmczshPbefNGoCFcHoDCCFkhV7tq+ry3lAVzjErvNO86Ii0ovS35m8yfFwciMryqQSsmUXgVc
pjp87Lp2CFJl3vRrCZhcy7DaZGk8czGnnCvqy5woYFQZ6c8/53+1NL4Jy6oTVdeu17mqly42VCCJ
SjBeeqieEkNy9NIhFUa2iYtZUIeIzgXwtR9tXpD0zSlnvoduZR991c33UN4DbL2A12Z418akOPe6
C9AaYYE27zdA15DuzHhGqpx1J4xyvWDYlcIGtPZ2OSzyU7Nluc2HhESStOv/U+Cpf2QBbBQzXKgh
IOt4q0NMV7FxHkaevYnJbiAcZ/bf35vnCLmp73YpzMFTTkVtKCT8K4/KqQeOJzUs+tTtNlg11QaQ
h+HGaywFjMss8Z0l8gP+ACz7yIg8wRDETeMfOPY11lZ8tUEnE0syZq0kJhiyjS7Zho4yE/f8PSDp
e379hVTWpveiwWGbwLMxMw2OQwtFDyDFEoSX3+5a33Pv/DjhXJk/l8PBOm0ZdHjr56Pxutssz+Kn
f/CNRF865rditKQly7n+uOmr8e8O0h28iaBkg+iFns1Lm4An1UsJAljMkct6oKyBTZ2ue4Ac88WK
N6JjL+/yS8mR7qM6MYneK8fMm0nGTySccDeuPoiyC8iN+H5b4kgl0B04bxzDmZK2FJzMaCvNllIr
BWqsgNwTWwCze11mBvh1tZ9C3YGpnkTOXFVs4nWIDwJMAQhDkJUA3P6tTgPEp8sBZOnZrK6uRbNc
DC/8k6+zr60RG46DQUx25sZOucJriZRb6hNeiysv9WylWMq53peYGk/6d6Tmvbkc5vR2oxAhgNBi
BCukblCNDG8j9djuXLQEwC/Ehngu9h7mHTWz3UckMRTvULIoBiwG0EaTCHNwl8eef9ocSvLIAwfy
O4SEtztcj8zj4ADFkVeLQS7Q/yOsA/ejdfWcR343CVaxGi54RwFbfKlLcyXJqcAXVWoAGQKyTYAr
oqyW1MigqE4gv19IJP8FQX1AwBzN6Xpozfh9umnmz0Jis5HrAdkAwAEp9W4GEOPmSe/ZmLW13PIZ
jOGx4xkNe+T9TSCPfNe6Dz5P/i3PiMsYrKJLyvPMhk/FdNcfQan0kGkjUN3g2bVyrlVdU5ccphU6
oqZGfwy9Y9+XBpf6AHaz+hWPJ75c8DM+8K9xgzaM6O8EZQXMN+DcqG8Is4GLhgrfgFKoFUcGV5E3
DJfuk71t27EVGhhbIL8wecf/ZvFjJhn4yaDzpGfIu1JSK5eVYfH02FQAMcVg0GXRmOaHpH+nn9JM
6njSRyHI+V951In7pSLmnQR59RrNrMUleQrNaqss051seB/FUtgPa2axB+sDWLPWHqk/MUumzx35
uJ30dqOBAOg0eK9KAMe9vWOFW9R8HJU+OFzP4L32j0phgtyNd9eKto/DrfvNrIU5Jq3JKPdaKuX9
fE8CbmADqZ6gW6/vO++rXpR6SazRD77iZZ6sel1BZ4/sm08ykUnvo5i2t/fg9SIFsc/9y6ae0bwp
66pivh18EFC8O2xBDcTGWqw4nu1nC6+6FPUm4d8UDIN2KZnb9dFS07s+GhXk9hQOxBNUTA3qyWyI
BBbpvdb0ibvudz5RwVC754kCnrj/xnfCsIx8sZjnABLs7SFrBRpQhZDx7bR2TUn8chUi8GbWAdtE
s2r5iU11HwPu6W8FjMJtHBgg8NZlUY+LRaTNPb5HYdTasbtgxhNV1A/vgNxQBstz3+UDW6sWcrTk
2GPrLAJpJsCaeEZgaByZGAgYgUYpDeuEQBDAlx3YTbVmBL0SjNDsvSd1+H5sNsZ/h1oN2lUUEUqD
SADx7e3W8mKtqpXERHZYZwa6jYEyS8R65e8KYenzLkGX88zDe2L/BBQVRYySAQACT7NbiT7XyF7Y
aRHs1KFa99bsuNGEct4IoCxwUQa9k9QQkO6HTWLwP9kGvR+I99BXrF3aT8Z6vIXTC0KmG5EUWkFo
UM88QQhQiZAn9qQpXyRlnwzrIPl4LGWinILEtCzIsO3AUbhj6eLiuODLPIhtDIamBakMhQSXatts
Aca6xZt6IKeGZOZTAlSZJDGrZw5p8vPy8VeMz3daXa4/grr4Hhqc3KbGR4Ax3hQxTZW6n48lTOwm
aoToHmQRmwqwMLfq0fK1wrVljkatDo57WPlARG3zozujhRMLgdMQEasAhhWELeNnXD2di8SJsj7F
QoomflbYSrW4osjMx2uZisBupFCLARKT6IngPLcj7dA0a2Hr+JEOdp6I2/XpqzAsyg4MjHOx2H3x
D5Wfq7VRPrEuQKU8ZF6MyD5UztLwWw7HIN8n7oUr8R5aBe1MLDBhRBDhijAigLhEcwmVYS1SX2uS
MIztViJ1FZIgPPXdW1FZHY/GQe849x6/0xEYRAgCKDGSxni5UIfXKDx4BeU0sf0+AEJulKFsvABN
kq9HIT+jKHeGmJJFHaGoFnHHBWFic6ViBCDm81grRgu4D5Kjmv16rDB3WglhCKLHtCRgqLC4W61M
E6UvFR/9QeBK0tzmsynK78cS7p99o4ix8QFzAsj106XKbMTd4bgGfYporPBQE2peXzlAxUmW+8Rv
NsycMt7F5Jh7wPVCiwXo6MAmS52VkIGoBSQOGcrfMFgY+2YASeaSHxlT3wPgPhAMP17h/dOfkkid
GOrwchcyQmZvsm7zCX6IRYNu4J/AagjIzvRjTb6XevhlpHO3feL0xqQfnBpQBVl0BFKn5zt+GLh+
buN1Y7xrG0AJORZxeeOjWmiBMdtEfnftsFA0UwAhHo5UwmPjVp7rp7LqdG1ui4sUxW7Ts8DFMYQk
++lmkpp3sSUlaXS5V9YyiDWkGRVIqv3vSDbONUvOfT9z0+aWM27vlRApYPikGYXEROz1RFzKGrFV
x5h5KM2JoV2YzIR84XC5nZtj43GARLRmhh7h3qSL71uPlfG++2PcOWDFo8igwmD9efWrRSFOlEB+
K+dQf/ldfbfid63c1ytgoJ5bEjVzKngX+0CciHo/i6FnEQwG1OLkyiurDH2XNvpeFbLxP/LUKkXj
RU4IRgvleHbG6T7RMkocaZt5HoEkDMvtqbGOmJXAtS5sVNd6MuC1B84eEOocFGStMGQgXjBimBqK
ozfRuWJO0c8wF1HeJ1qob6A0p/HBxFaCQczGNEU9AocbWUwqTwdGx3rdSTN6Ou7hTQxESaP2OFOU
xsm1rrALCxjumzlY0ikLfbOjlMVkS08VUrks7Nxf4V4TY2epOWHLty40lsKTcpnlMBxD7kcroiwm
huNCPnXrwk60nSQvmleGh/YE8TF31lqJtlkylwqcVRsqRgmUTAorAWojpDuOMYYY7acvopnFVvCV
YegGI/sA4Y95dEujMZBwTKgLb2iVkWavzF20hOMcJ/RGBkVkQiXK51ZtiA5EJi5tzj3FAIhSE6Jw
68HRK8AmtsfBnKux33fMwwuCrfmPPwl3/y+XdmUTEMP3tR86pd0VryHa4ezoRUJKMh7b1IO9SpRd
sgFp2rBWLQGJoscWaSKeAUkU7BHo50Tg01N3hWUbIYg0rbSz+jWo9caQm3OcEVWckTPhMkCFNrYS
KIhoMORB2QWvjlUujSs7CE6DsFRst9hBkVridTNoHcJ4ISj1BS0Mh7qMhuoMOE9vRSEnkoMdUKhs
1qyRg/lEn5FiuWvfvuyCAhPWH2se2RegywBsbOEeEl03T+fiZ4OZWkzPzQ0oTsUf+BzkosAEB8gU
uodiyHtNclq5sqNa98D+acW5mWz9jdL94mSXAKxcDNomrFbSsOQ90iLfzhjiXv2NXotwxiHcpyOh
a9cfQ11td/CDpi3UCk61+cYgIWD/0OZKACSNMAwVD0JC9KV5pkJaINJt5lI3ozbRRyPx0AEEmmDB
Yamj4cpMbpisr+1CBuuTowmDHmcgtH6s0/yE25PR6YhX8dhpiADvVgOKNhacGmhrdjEUBAxB/HNU
rEYiR1LGZgDYzqUH6CaFuIMptosczdQl+N8D0nyo7YunbgJxU9d66r09/q6/rPft8jk0NGPef3xi
4nfKVeAxH9RKzHd2wRH55IAPetEUpvAFmKMl2PoGd+GJpM/0Nt8OvNGmJiccooDE7FJJjDbcoBm8
XvSckZXfjgE6aVEDL6fpDN8hP+iPv3ViD2+/ldrDOArTkHPZzi7JDlqJBMM7qgZj58AIF+Cbl2ST
7SX9HOmIJL5nhN8HZbfCKTVFltFX03zo8GR9j/RdbyJnGYLy4XNMnl52Gnl/8cnbh7TgdFvfv3zM
yL/vxB5p10ZmBjyOxucXlZRiNLFL1FzqEKaBZSA0h2WM9sOwMBIQCriGRFrM2Dv6jNh7w3Urlbod
saBVqihpnV11+15CfBaVYNJcxtxcZ5Jwfw9vJVFRGg8mStEvsT4rJtbBeO/1zqrNAaNiFdovTH2L
LPUnIBlJvMD4NibGC6KzGx3Wmszlqe9nUai9Hr/1yv1pSdzJOed0dvycbIUXETDiw/IUQZQHe5Tr
FRTO/dYCYhxRNgAqxoxnorFTgKB2uxnUrRw4tB1xNT7Azb+5apN4pBK3YS0SPnkLg2xs/AQkOJlR
8XsbBakc8jIj8TdghakkCeO7gAPlGCybcF+Wd356XzFf1SqwZJJ9fAgKumGdg7MXSLRgXTKiUs58
wL1HxgeAKBXpSLh9WKTbfZdcX+MH1e1tiO8jssNM7iVcu+T0I34vTqvovMCsICaPP8X99/IXULxz
Rfn7ya1x49GaBLZhzJag9er2CxgmCkQnjnv7efN62PmbT/Dv7A8oVfnklG0Wi8XePPdkvf4oV3t7
HZkeQdPvcfn8eCPG46WN8vVXUMfPRRWfOnyEfQACYvGilCEBQtzMcU9dOBwnTnzEtkBf+O1S0XqQ
KUWZ9bY/mE6pmBGnmY+XMXWc1xKoK12UTip7Rd7bZQzIOSkigoCLGy5cTjGkEM/NfpYl+T52HMv3
/y6KOj+uDzpgLKe9nRnPux2KBSnZ9MfX1927px8u+e4CF28knH7qyGogK2flkouwWcX6ghDTtFOO
2B4gLdG++rQ8B2RtJnsMx9q/if5tPN6cKcsqjOxsGMnEeCidIRSZsUAb47K18UjGewyG9wxTzbE6
c8yTctBijbcD2mXBj3Z7zIEzDEE83qkMufAx9akiuGJlNFBUv49XNKW1Y2EdIzRo9ALh462kzBGy
ptfC3sZfaokkYWBQ5lvSIAP6/yXoDkanxd5F4yXV4jeH31SsLXCvj0VM7tq/a7njbm7zElS1QQ8a
aiA/u9sYDwMufHGzuVrdzKbRDcZNLbkavGlv12KHB1aCe5iAjjQPvdXjFU1d96vT0ajLKFVpz/QK
BDkt3lQa6vxp9V+cC/gvEeLCdI4TRbcKUKu8mLJR0dtNWBtchOZRdy8FM+laGkL6zzdeS6GcRKuA
gzZPIAWpom08Pk5edwfWPFhP2bIhp25zOgE3qjHfPkSefLDEwHzG4638q5fR9vn6EyjTid6JxhEL
KGBmvG5SomgwMzvLOpzgqhbD/kk4JmT7AUKY8xJ9FJE+YzqmjvJvcEbAXCD6G6gr3fOYHPzT/7pD
k3iaEDV8f7zCKa28ljBa9qsAqMwC2Q06LLAM0bPgGbL7nHFzHXr/j5PENMv/rIM2GFLMK2UEKX6w
jMnzLh27Ew6rk4SMuH1qn75E0iL2aADyAIAVfdxLzGDM2MeZpf6FYldLVdoAxK4qPqIa7aP2I9mR
a/3nu4kiHt5+GKAEnAR1L7imy2vF7XEvML1dJpLl5Ooq1+b6xSde0igWoqcHaFVIa2BQ6PbUojAQ
hZpvBvS7APcaOtmtMHxurMIdMUF/5urFWvnI9OXccNlEdvNGMF1dA5lbIoPyc7AFUngL+cMPN+U7
+5Q3xMGgnLjUntLPx1s6FVogSATjLtwnanqUgrJcEVRCWg52jCamPjFFNAUE9Qnv5PcwmMnejNtG
33bIwSw/RlBZPJJvtzXpwfJTtvxgq31C6uhcc5mRCYR9ZYKjJmTrOJ+b2Zl87F2LpE4yqJI0jUth
wGNv0wPjG+1Curt8B3iV5dokrvUEfQ9zPUOTrw5k3YBlCwpVjFWPV+XqKrR8EgZqow72EFpaZOUd
S7owNWLhxWdIy27r2sS06urxSU7UHziEDP9KHV3xlVS31rpEy53BbkDyIJOkMdFErIh6U/9yuhY/
gSEXEADxq8MvH0uePNcrwZQZLaImZ/kMgnntyV9z4C4J39j0zRMWxTqeQ0CbCkyvV0kpUao4kqIl
ozD32IISXvrJ0kXUHed6S2js8D/3OHb2sbACCmJIys+HGKx1Y0Ea7N2u1DcWskjL5pLbjLnAFKPu
W6xhc/pXb5kfxxgmol5mi9/ArDfHGSc1uWBgE4uYYcZF/XtpXR0rlzuC32raYCNTL6hWtRQ8HRzQ
c5WVyUO8EkPva5nWotZDTJLtmkOfkxaGIAHCm6o9VyAweawykykoGbDP6AxCQA00gFtlLWsOtMaZ
x9ocWa0Y8+Sal8Pnu4Sh0cPnanVaAVzFcpnZvuR7j6+gmQ0lM+ToUEal+dPyuk7qumIamx14m5Ey
XRLmrJxw7whHGRgrBaoCAkWWUpy0cL28qIPWRkQDTyzr2ie3gScmyWH1kyy/XkBqjv65dVmR89J2
iLf8WC8BnKMY7svMLt9H37efQu0yOgwyJXLD1n4WiHAA+AfhLDzg0EIUL0aiOna1eHnDjNy+PJyP
+Vyf6n0fE67i9U5QdlBlgPvbhxCv2q/9L2b/9QNHrFE44jt5+/UiHoBtud9Xek+8919U6x+vf/q0
/z0JyiIOoVjKYYWTyPqXuDrkykytfEKLbxdIWb6qbSPFFbHAzAA+u/VqifowTl9VLnkyE5R5tmt9
ufxWzVlqjlGJbn3prWTquqo12ypFGrUILEtAT7F4kRqaa8RaqEcAclHKpRYtPO5QSE9Rsomz2Wnj
uQ+gPOtQqezQhthbgbyG+3cUYzzjIixXKyIaC5O11tn6DIs4F2VOxGY3C6djQMUbupAb5W4ahGbA
+Yqsy88peAEg/lr3zCXztMSw7GM9mkju3wqlnkoxowQxn0Joq0s1AfDc++6zOV/C4yVdr1YLyXyJ
kLxOCGu9ITgkNTeW4Fsyiw834ZRuP4R6MPVSm6T+n23JzfE6t+b7e3XRSDMmaHayfgmM0yLZkHi7
fUslcw8bTs7j2A1Af2e8/tzt/otHrhwTr9V5miZQfmb5/Aq8ixyxlaxbK+A4A0r/9KOYW1PBlD9P
OHt91IzjzO2e/YDx+l99QN01fRx7OJURDBBIZIju4D+wCT4BsOMiWz4xiv5immvsQLQ7eouZF/S9
Z749DMq89b0qxQ0D+R7GC512o2Y2B2gTJ9GDfOYdeY85d2tK/2bHr9YaqFrdaaMpzc0YJb2daB5W
YHF5Mrn1XufhSIw5pZ/dXsq4CWWW1XUGkehKkCzOWHlnlzRjXIB35QntTtttbMBwrzHR//J9FL7l
09xc/0Qa+XaLKTOnhA4Dyt3xtgPUYDM2KqBbgV0XWxz0CG7dbUJd0Z9eXkBNAQgJU+iJCZ7AhDiH
jKBFHUe/XM4cOw3wjcjw9qMo0xcmce4WzfhRYCo6INcI347052nxRWD4/CfYfGB7fwurx1bo79nw
wOb/6ciVDgyax8ThKDck4i4mRrXdWQpmbR3jdOpOW8IcoQrossO7dOaqzWj6n1G+kuwAWccJWUgW
8nyFfJXVZ+nGr1w9CAcrbXjz8Uon2iZudphudyuKMvXiDPIK4zX/2AlbxINk0Voo0T1hiWfXMmYO
deLNdiuSjto0j2fCCCIzw9k5C8ny185SPDibfs5uzsSHf+p1tZlR/H892Dirtds12yElh0MCwF+X
ONvFE1JuiUyAp3yGGs0yWMwdJWW0Kq0rU228UXK8qMqFg4n7GFSMw4oJZ/Mo4+18pLBU/BWqTpYV
GmT1CyPwyStcVE4slJ+w0NXpSdG/1PNbCjtm2L9HwBtsZtRWmPwABYBEILIZ2T2pQ1X7qAyCBFGS
CED8GqnNXLdO4e6kXvxWBwHVKjyuPKvaCCdULVJcHd/Sk+PorJbqMPbszTZyTrSMQM+uPolyWrnr
q0UV4JP6oxgCCGUHU05WyoD+Ucf6Inuk6M463gIzWzF57FdiqWPHaGCcxwKOAvBUhqxn6lvsZ7qT
L2JOf3x5/7qo7k79ShR16qkiaVGjwW8A7/jYfI2PYxbBP69/JpgCxdHjf25zKaAFK9zq/Z43UPxN
UQHElK5VPG9fBLTxsgALashPUZETv3qprbdgL61NgAQZR4wJALF7K/dzmzTu/aMvpzweH3l8J4px
a9cOv69D1mY4Ya4+P1ETHxUA3bxoYWLHGult1JI7Se5r6hg2ISOljBELslEObr9iDnt0pGGqw8QM
yzJB8Wzjfi7z2fGxe11QWZ7VZEVADnUcWL39giHny0apULCs2cgIqmpVO0yhs06851WFJKwSGY9V
ghvXdLuxNxLpQlOeNFwbeElvGwxPwp8gABu2uDkyBpRxRtS9db0VRW1vD5yqcPCwuFZnF9Jhs1H1
zQ5YWIhZPCOfuVX372sIQ5EUFmbMf9EddlyTVkXTYV2Op/s5wbyrMXObJronRxEy6kA4LcAYUjlv
v8S0Xz+gEAt4jXHo/v3dXQKWYCAv/UGtyV4/Don1eA8nbBQ65wEiBmR8zBdi3PJWQTTU7Lqgcgfs
IZhF0TD2eTgNS9koLfT5piui24HZkt9glh15wgujm17EYARggjC2QM8xOyFeFEwt9XZQr/vWzBQZ
0ET7skJLF3BfleoLgA0kyeaSivd+4lbs+PMrl9zwvMf7OcQic2riX2cQZG4DV2dmQrh7LAXpVhB1
9YK8UBoP0+r2M5JsiXFAPiTcXICTh5k/bVPqn+Xi4IMMkEO2ceRmPqy2Jr8B/aANuOGFnVryslms
180CpEbnSsevdWqdWcKSHrO3c40sU+oNiCOky8YpY4CP3G6LXAVDlEneYHP9Odnkua35Vth6Myo+
8dDAplyJGc3y1e5zYplrRQt149f1MRcxxfEVkYVp7sdC1e85MvVlZS3Py4/QiBaPVX3KFCIfCFMs
qij3qJSm83kWZ7GQDLbruHqlHRwB/WjBhhFijEOqM8ImHg4jQbDGA6MZJXFFol7vmhOgCpmiLpBs
mU0GkDyoAIPHw0nRP1Gje1FxiiCl3CF7UizmeqFG1aJt8LVw6jB5pyyKOkKC142W8nMmI9hRkOXl
f0uYrSJHAFLNAk9M2f1rmdTJNpqnNW6MBXPbDiO82VJRdJ8B/nEhkB7V0JdcOT4+0CkLggEkGXR+
6NLAU4QKdLg2iRoh4hpbeYHJB6RxauWiIWq7xnbiFXz6Y3kTu3ojjgp26gLsXG7HNra4DgzMxAFz
k4t1pnxyvYVTzaBqTGjrjbDx51cXRYwGqYpKrE3UFcbqEyMvXvND5c7U6Sb3EJHB2MmLki0Gk2/l
aE0lgyWgau2OjaInWQp3apvmxHN6yazzglm1QcwREQjWce1pC0ns56jIuFEzKG3FRQGOP/DVxo5a
yo2jQxU004LW2H5nsMFCykYkS2Ydv/Cn9DP/FFoSfz4+SXkicrgRSa069mUuaxyIFNlFVrzVnwz3
Kfp65m/YhHC54YfE51Ze98bimDtDynZ58n9I+64dyZEl2S8iQBVk8JUqNbNUlnohSlJrza+/xpq7
O5mR3CT27DTQM5hGlzOUh4e7udl9Dh7bdNVrh9h9ToZjDTglAeftT6RB6zTdUsiCDofMfZDxt7XY
UhCVYPHI/fAO6gKlt/3RTDKjgogFXcXpqoFS/OO4lVCVrL9DsOZuU94o6hc//lLIV9o9KI0hdRtS
VUbi7pXc6tVNsC3CFhwntQFiV2VY0qeZuQQwLXBWaGpCbx9h/EbbN6iRlCiZyPlufKwEg7Mb+RgN
U0tV5m+bHkTOlkTBzX6XogX7pV/Cos1czhcfwDgRJB6GWEoDpD06Ux705Hfwf1GiTtpVoyzs/Jn+
AvAqQAx0ag5B0PW3R85OmMTntVjjMjqJhU30HDLNOcTb7PDY2qWdruLNjvqGb4+75OTaY4y0omS4
doIn7KP6/qeMDR4MbuHemIsBL76KcTJx3nNQkMFXgd7ylbj6AbDZCT7LWa8ciPqqYNf4KyM/LfjS
GXcDTh2eKqArJ9C7YIKVRMkV0AnH/SkdFWxR3kghcJ4ipVygbS98vX38Zg68JKjohkVRbiILYEIw
FGBpnHVFf1JrLnhu8TrVZaV3F3bzTPmASgIFRx8IL8EiwvaqEC3zRZcCpq9CsAY6Bnbsmlrvm6Bq
ylu9VE8jyquo0ruIcBMzkACK6Iy4Uw15eFTKbVWBu67k1rlvCZJ9ewau+T/B7aZCBxeoP1xgALlc
ut2QesIQjWp/CtEF1dtlspdJrt8X/o8ILgwUK8EojLd0ZbqcURQrj9dvf8DM0/TyA9ijnoQBHDKg
48kzGL7s9856Nb3PSL//XaOysgava+EZ4lvL68mww/9ZysHNnHSwAEyA6UmKFz3flxMgFi0eWyWe
UyWw68gWuZ0JeU37OOr8UTl2++Cu2oTb9cKoZ67wC6vMzqu7EXxOIoBLu9qOgZjQI6fQJSgZPT0k
q59a33f2/ks1AGvtNtv+cDIWPmDudXzxAcw5w1wgPJWn1zHuAcEGpU9r9h+iB4jWo3l7sHMzjMK3
DNIAtNODFPNyhoeM5xRv4BGBov+MoFDRP6fj05isB22j0qXDNnOjSui1A5AYShjY04znVhAqpFUv
jCc/MaTX5iMCjALJtztdMb9eXpzWQnssqBN/HssII12a1iXr05+f+XLV5wraqbBeFwdwcMJvSmj8
0TV31AfJKBDKgNglWqu+IT75hbMkbD2DxwEzEzDUkKxRQRHLQhziKFKivB4ArVLt4uALOvV+AQTY
+XjJxu7eI8exXXuQJeSt//UiXxhmB152KviaerynwrUobD1FF+lelVs9Ew0/W3i9zYQH6KSB1ghA
qehM15i7SSvyhqMlnhW1tG8/Ze237J80dWFEZOYqksUpLUBVAsoQ9p1W4IUo1BpuB0l/HiDrSF7D
b+W33ws22O4NYhf6+2i3Jm+Me7rqPgQoda0AbRiN/AO3dLFvrf0b2hy21mq/tz6GjWDJkG3avIzG
/m27/V3SYZ05ZrKsgoxfBLkDXBnjSNW05bswE4dTnN+DrlIrTC1Cp00NwRkEzbdXe6YsBCmRM2PM
KSvR1MqrAYztDkflIzZBt37S1Yd6/bVaWeiKBoEkB8518aVbdNgzrvPCNLPTWk1qAMEUhpO4KhAW
Bfqnvft+PlToIouftdX2g9uQBQ825y0vbDIbrqvy1K0JbCZ68azqr+HmIDj5c7jgPuYe6zIQ2KoC
6hGkCNiNHct1xY0tpjVDAiw1M0PBmwOU0vwGD9gK8Zdr1xZ9TcziyG3Uu2/yBNqLpyU5n5lSGFb3
7DOYO7F1Q3fwO3wGCOMF8Pg6NSZX3I6vlnzkTu0nei17NO+B83XzKKCfkCxsr2n3MA8xQNDxS0GL
BegGmCWW3SrDLODkDdlPFToVfbi9ff/AtNcG8LgQ0Z19jUAdwxHF1L7qT4BzvEOB0hz38jPdAruv
AE4QQ7XeW5VWtClKU12dHlEa0czfSSQA5GrcXYsGxhrqQdCq1JdO8fzQ//0y5l7GE7jgk77uT4HK
V7vII9QhNH68Pf5p/m4M/w/bfXZL1Z1WS0Jewogrvomi1zwXKaJLdC2lh9uWZoeDdjdA3UHDfpVb
9QY0LjQFJtoP/ceCotdeWrrwl0xMfvFsMBKpSBu6TX96bgYjgQAElvSY23+YoH2yQfuhIhlv20fU
qG+Pbfa0krPBsWsl9two/Fl+FbcHexIUzVYPwQqBu1mY1puI/bH+1TYxqipLmbXZJfzXNpsuV1KJ
tkXT9qdWIeuOf+a1T14ZrdsjnLtnzwaoMpEbX3M9+ImwGb3sp3ZNtX8RAjv0E/M/MIOWk4laBB2E
LP1xX4HAp5X6/pTnnkHrT0+y2/yxwtP7tp25xw7ihX8NMVslGSPwqIhDf6JCZSUpurWJW+rYQZme
onHbB3A4CpBMC8VfKVSNHMx7bYvylEtku1D7jSfKz1qfLOzgyerVaTz7KmYbSQRgeI3HUo4oYj6J
FY1sPy4BlKyBP/H9IrofWvmz5Ki0ACWcC3AIQdUDPYTo2yTTyTo7OQmkQVzCoSu6yuv7Tgysorgf
xmeSijteW8q4z8DiUd1Bq4GIFzDaQ9lEdJ9yePUXyMu6FcAygamUeqoBMa5XENEbv+UarX3b+KUG
kwvoOvpfJTFGCcyHC/nM2bsc6Rb0AvwpKrInh5BWg3ANUMDFb+K9uoJsxpKVtYdQ+lBlO+whogNV
nVF7Xdh8U1qfXeaJxGwqqlEZ9bvL2fZ9sYXIs8cD7MEbGdLEB87J9eTOffEXcihzuVTQWCJvpkDi
ABgEJlxJh771UjEZT6bwIoDU5HPVoNid6tVLs+ADZ4Ix3KAQ4kGRkCBOZixJkTKWbopaRripG6M3
KyDgoOEcPyy9bCBLfz1/QE+j45WAhUFGov1y/pqokusoR9CvQbHkoPWjq1hVjWSwDXpjgepxUYu+
UYyu3NuxqHKfRS+7r0PWt9yKp2mv6N70MNQjH0fCyCSfgEa2Vbjsp5f8OnpqUggbokeCyp7OewC/
G5ABj9IHVfEqgI7KAnmIIM7yeE9rNVAsJZe1zMoSZG+/oV7v8jbU5DiKBCvNAoPKhB/MUm759Nj7
CZkkx9CxbE0tpamdNkCy6iKEhTlLgygEmItbVL7MKO14aRPJChebXMKPr2KbR8o+U7M+3slDJnqH
0g9KzlR8zpV0KHjn/GrMUE3ZgV5BDI9JWpPyVc3UNrtrw6DUNn0NzOSqrGIpxwWvBECKjl0s21of
S8Iuy4eh3IqJ4k6VBNFVDqLAF2hR6VxJsNO48p7gCf3+MRmCuDr4hPiqUYL5G5p2pADtbFYGId56
mgzqc02Rg/ouSro8tEfgxppVkmm0NOUxH9CgMSTQwAtcLgIfjxjzjUVcUfLXQkn7AOROBR+dMjlu
0y9CEuDZdX9EruwzEXMRimaRm3G+gyqBnN8rSafJa7UHPf+9WjQ+OsuGUuJ0sRaLzIorNR6wAGUf
jAbtkix5T8FbpVgB0gbVV01Fr/ySqybxwGE1Vly6bjJZ67Yex5HwGbw2fmj56IWNn7IoFKNCLyv0
00HXIAkVp21VEpwgwuChmQ2VILTSa1Gfo+pTthpS857XqFD3rpRUePCyrhnNGP9d1HpBGvyea2l6
ijQo+Vpd7rXeriqRHvmNPSGIu23VxsR3uKZRyBt+TA6QRKJ27Xst1XUNEbtUe4rHeBj0HpKGolU0
SZyZbgFaZkvETOOLtFDtnbrkoBzdDKGorLwsDsJ9I2o+1MJE2Y3IHmkaLti5pcunBy5GWmwFN0Lx
Q9FnvpNGueH0pG2z3hqCLIUsfOZWRWJUZUYigxboCgYJVpUO5ZMHjUMphH6K1qWPeZ6r4z5VC8iO
xGIfc4bMoUlqLaWRCNFlFZMk6DlSFp2Jb6m9TQ2V1RSc3WkqWA1XSsmuyPgUk+d3NYFmKmIb4bPN
64j2OlomNU5vqy4pNknSCcUdeAhiFSDfoRiGtRtwFf9IaA/gzKgpJX33OlUNP8eszMnKGzilQvlD
CVqrdWNtMEQxaH1bULxIwlJJveyMCriScDaaYiv4gwLqihwy9au4KuMUvC2FoH1xaQJZBN5rPGKO
UH370ZDo8W1oWXr+0S9zn3OEMhUiK068orY4GvSZLQQin5d6y3PxaHpoSaG/XZpyFkhbxpceBD8e
tI+6/mfhqpm52EGajLovGNPQEcIyQMljG+EuzsZTUENpO9R2bXji+Y0anFCp1DVy6NP3lj4V0SdQ
OXrhB799n5ua+xMkYHvVfhc+Z+bm+4f/SgKPG8rezCVRJmMKuMlU8PZsrtYhXSeskFSmukBMWqxu
W5u5JlBbRwoQlSOMnm2VTjXB5cC+yp9ShSa2xNFnQgM75ZvQDPkhsW9bm3l84OKDmBViF/B6ECZC
lsopDG/RyjiEpDDTOvAsoGfebhuZK0yCVAtFBMBiQNjyBzk8C9SkuqEh76OJMebQZo5HeZM7QoPp
q5GiJ09kRDtGreP5VVuxB2INrTQzSk1lsUuVue6RVAIP35mqOhNAR03WaVIBVXVJ0JPRUAheyoFo
8l/Nd7CEj2EW8soWExbzSlmWYkrFAyLycP/Q5cBX355XJvBmLbCRYFV5o6wEGE2O0AWPNUCcv6kG
zkY9X0LgLUwc+5IigRcT1VfFg3IIEoR+IyRUBl3yjGGNnPvtYbHh3z/jmkqnyAMib8nyoEjQi6wy
EkqHJHTt1t9LpQkCXdsdM/jeby1wKF+bErjwFuxOGcazCPfK7vRmPdumStWlWkJhFyWFca+gUg8p
igANKhS/hEN17F6W4L5s9/I/NgFSQ2kNVGhXlWLCd3EuRL506AYrWXeKDo1bzai+cGWBQUA4aG9L
JmeXUoYEBR5MYIVjCf0q4KnkJoykAzKsNNZ52UyJHnwPT+GpD5eWcvIfV1OKtyE4XxH6ileMvUFF
4wZSpIfmF/SB63bNOZLTP0dPkQ1Q2u31mx3Yf9sCm9rl8nVtM5JOSzGVRAdQQHhSJN178r4zk37e
tsTcT/8s2pklxmtyHvRi1A6WKDVIa4MC8jcvEDYsbUgmSXJlR7wcUSSXihhNdjidPwTvNJwkSsDd
2RrR3bAuT9WnuulUXTndHt7SRDKZ+KrkXTpKiXRoEyMMUquQfhIIlII2wN9zIeKcl/+bPeYd7wPS
krsxhgneduQz+NxWSz26Cx/KLXf3fzPFHHE+0OKiD7EfucfoAexOlgs++KeB15fYjpfmcLodznyJ
y7W84NXZ35jos/ACsuMgQLeJ4BmCtLDxr+8BKBSAEPtP+wHRErPx/W6MYlAua4e+pugu4fU4zi0x
P8aA13LQrPeKpY157SlB1otUADgJpvf5X47ibHRREeYUQF73QHwIEJe1Vbh0kwpgSRwaM8W5A4wn
KludCyMIGd81ULQZOHmJROr6eFx+BXM8ci5svGxM3IMq/gzRKkvRrboQjS2ZYI4CJ4KChxti99DI
oh3GG7yzOnmpY2vWCLJYoP9GLAY+gsu9ImjagPiydQ+VV+ltflcX+0ZbwAlc70dA0vAP+C5lpCFY
5yiTgYPwzug7NNqSV+GYSxYfflfaMUbfTFUupASZsBKO69Ia4yCHDFJ3AAv5jid5mtEkqaBzlVwa
tw8zi/GBGYoquQKZAtDqIyF2tfH9JMzVIHTqMd0k2WMgo0hsZLGOZ5UZ5s94hutQ07C0US/HTScB
jqfmOvjWj2GbW6HSWu6wxCM3LdbljXf5TczQCzHn6qjzQieUtW2RPkqdtvHi+zZd2v1srfxv9NAd
BcUBuLOB/2G2TdxMFHJoJ3ZoUJuF+pKnEIxGkOn5pnbP674jBnr/o5EFF8oy50x2IUcLgAKI+oCv
v3ozjAFEXrImdhrwdaJkYaFwmpqh7a08SzA5qzKpCViXXq4S1G8BmV0p0HWq7ZPwTReSoSz27Opb
GBcwamEN1pA2dmJRb/07dIUFNdqKpVZPm10rfApRaqTfElmFVDUodAmGWufiNaCAIvdaQ2/+PUhM
2uw4zuoKnYQvcfqY+KYQhrp3LAszLI4D0eN3qdxESB/wL9qifuz1WYHSACJAiGJCHv2qWSEco0Es
SiV2ijj7BicwAqP+8fZBuXYwlyaYPennoFypYzV2PKAys3bTKyayZrdtzG3Hi3EwSyGrrQeCThhB
Cwn0nsZa50OrT9fSYbQ0YjS1LubWsBT0LQ2NcdBSG5BBHGAVUo4Rv6sCSxQXnllsxn3aZBBzmtiK
ARlA6pZxM3znecStqszhysKu1DuhfJSjxugAT00HMyYbDTzKXRWt/GbB9HWgeWmZWTi36xtpzOrM
Sejju5SVFo2Naft2S7psM2+uS0vM6lWaqKS512ROHtmqYHrUKkJgIPSOrurDoHf+QggxOzIowFKK
Rp3JlVzeebmUJKFWZxiZ/MbVSDGpyH/mb8gR6oG4FCDN+GRQavxrjPGUfC8ngZDkGFzTGmF4lJoP
NVuVYG9bOAPTLDHOH4aA+4V8EwoYrEtWw2Isowbr5XeFUQkbxd8iaFfRJMCFB8F97JU7wLb86RAu
eML5BaRIsojQmAWGhkltaGPaCBlXZI47bkqfMyGqw+tlhn7Vk8rfle6+DxcuArYiNp0L4BvALI0a
K+Rm2LwYmEHzjvpK7gQfo53efXJGdyejFGBR+H1xZzTr+KQu64hch7uXZqetdRZ88lVAkRxWc2do
PuSfpAVAy40RX1gVh7bgtdJZ7pcYrmR66I5DpJ1aavT9mwqlbMWzbi84W0K/mgJm1uveQ0JfkXKH
W/OGZId2dBLBrN3voJkRG3UIZZXRAF2NVYJUotMHlGagJ2plL/KiuvB1hHc5LdOfn03LOOQAKeZY
jXAzgjcWWBDkuIx0jbbQV+1Q7MP1L/ojuTtqCZvbszC7ICjBTjze6GrnmUkIxYLyaprmTpZnxkDw
Oh08I+rtUERyCHKWIBj4Dwwqk7YeaAXQE8QY7Iba85E2zp2KvIJe3+C7Q+h6JuobVQbA0RLGd8Z9
gPkabx1ooSMtzXbyF+rIuUMj5k4y+E7kpivOLfQMb+NGW4pop6uEcSBEhkOcxBaQo7lqM5X4RAjK
oJjIYVwzWiE5o5+8o7gAa5mL4c7tsJGzp0i+MIaw09rxU/00gutf0MMjZxVmC9FxzkIwd0B1wHTt
3vgYdO/Rt+g6AZwfOpWP2mZJY2MmCML3aNBHJRJVgWK43Ly8koZwXknhlHloZFlodNXC1M5ZwMMH
8kNwkdKVPpyYN2FPpLRwqiARdr1KfStUUXy9vTPZNtA/hwBE56TMNuk5sQozWpa3QlnUhZNvRGOC
REdr3pItsuv1vWco69GKH3Lj1E24rNhYyu3ND/Jf68xFl2kcav9iA+u0KoEQyYU70Q+GBa/3V39h
d+n5IJnVkkmXlE2JQYrb9Il7DdZ43vF6aIJ+Xt5TO4CO7tvC+3V2ZKKI+VWxQ4D3v9wgZdpCxhRF
VicawRuV7FC1XHAqbJXin6U7M8GEJMQjBa2jvnC0tbgNv0Dn5r4pZmlVe8Fydwr0WZfap2ZvUDA7
/veomPUaK0EOsgqj8jfkS3rFhD6HZvmZ7oINatPaNnygtm9Nuoy3t+lctID0L4AcyP8qU/b5cjoD
LwwqX8P5J2mmS5WBZJFr8tDhWqXeQcArgYbFwgH8H2yCbZqgb5UKbMhHUij3REg/OzVE0UXLvotB
rLpdIruan1MFUTrGp2mooF0OLe7RmS8NXQGqeGUVrWObsxAJ+a5R7SWInDQ76Xvi7f8Nl2Tp515A
BG77vyz/TcDZDVyCuC0RRlgmx94sQadEHoB6OI7Gh2Y2O3VhDafteHEIZXAbQssY6jyIwJD/uxwn
ybMmr0Cr46BDKDNK1W/WCiS9rRIvMfP2dmE526Bje2mLuXB9V9DC1IsKJ+mfkvD7Z3j3odBtcvVu
0DydyscKpZL83gUhS62T+hi+49/DZ9lv25O3qQY79sSl7bQ0fmadu7LxhILimxTpFVTEgrrxhUfO
fytG3+B9Pdq00SoEPyA6S4fV2BmqsODrr9+FF7OC5N3lCkia1KuihC+ou1937bq/CXTZiuModWY1
2tDvzsZnoVgitp/W9WLdp6wLyqLoM0UoAqw8YzXn66BVmsYBNsTKlftW2IpqasTQMa6979sLfzXH
0EhTcS2LcBJQZWCpHwNVaopCUUqnSOLXPPLsNIcKRtM83zYzuTlmSCirg+IDir54DLL1/rQnHYkh
Ae9Ug2dl0mOA1tUuQ0lsqfFibjznhhh/G1WY2qSBIWCFnsIsN2iiHUY5W5i2mfGgrWNKjk0MFxBm
vlwiVa5yQIACjCd3ckiYUv+k5namLZWYZ7YCNgLiDAS5SB+zXlwIZLAud0PpDM9yrMtGeVfIVqPZ
t1dnZtIurDCHP1e6lmbyWDoqnxpVeBdYI3LGt21cnyWCPQ1SU6QTecjCs0pIYPfJgU4IK0dQODT/
toUExk+hbE28a8wsJIoRVW5k5G1UGJroFXpfcZHV1tFSFXhuThUcMHTNTL8pjFvhk7bsciIVDq+2
ekzkFR98RXJquGqAjvilJO61Z8W4cWWA3QgtT4AhMlslTMNOjKlXOmP+NnpfWSGixm1KIgptqEFL
Xbbm8rs48099bmvvXe2tahDICY7Pr4nYGqhFKGoDxCeIl45aD3KC2+vCcughlzF9H9KT4A9GkYnd
ylEZtSnf0cJpSm1dp6mhfPnSJKbxLmzDyoieclX3pTXHb+MosKm0yftD5asr6lqDfCihBxs/3/4k
+dpZoK8CqVLQX4CiioqXh6tpxqjuqYoYdyheCi0w6kheCDZndrwqApSFWomkQR+N2QPoqfL7tCtq
JxdGUwy2PdrBImXBScxsNHRMU1BoQFJpOsOX4wiaSi3GqKqdLNoK42+haWYYaoboj7oqxQvZ2RmP
dGGMOcNx5glKqpS1Q0pqiM3Rz7/a/CdQ3m+vzfRjGEeONcG1JMmo7+CGuhwTKix9W/pZ4yj1Jwc0
G9XQgONBXk48iPyJoBRz2971cwuPATCRII0ooSKBDXFpUOq8XJKVrnF8upLqEPUHLzFJ9VrXoi5p
TrUBXixQreEre+J30SZ7AlWBFm2xUx1lV8nr259zvW9kJN8QeELrRABCdtq6ZwFgnMQDF8tB4yTp
Xa380GQfqtnCiZyzgfQi1LjQQYhaHrP9fTmLObCvNE4JTGcAub4Meab2f5t3xhCmfAcWcerpZ9sw
85RXqrDJG2e0a7wPQCEIxkawki49l6/3y6WdabBnE4amcwJUNOzQAdkz3qLhKkxW7QidmIUjfe01
Jks403ibA4byt5HOLPlSJ+coFjVOIym+UQv9UQQr7MLazAwHqWyBR7gMnjLwdF8Opyo8b0T7QOuk
ph0ZSDXr8kKad9rPlwcMkhtnFpjVb5RCCwFibh1AXEDMB+G5DbXvl/LlbFM7vD6UmidOAV6c5AJZ
BxioWlY2Utg6sZwcuielQwRfb7QSDYvBKfHvxyZ/5ftkM1TuNoYEKNgfe9muFNmA7r335AMeDBaA
+JClhlQ8ZkG2V8bYRmcT5z7cPnIz64ovVRGgilD+uWpypUMj4HFStI5LK25Tx21gtdXwc9sI23jz
/+fjXyvMwuZl2Zf5ULVOMh4aD+LLRuzjfpY//Ds56Q1y9Dr0qGrZXc+nz/mv4tvhaHlivOBfZgb7
p6MEIQ+gBIQ/yuWzTdxmipvTtBocQKN1rW1A5H97oCzVwzRQWIBPRUQJUjEWr9WmUsfnSTsgIYFu
d+k1egifmud+X9+BPGWlmDHIRIM76pv+aFUbUf9WrNtfMJ14ZoMTHkEzYL8IA9HsdHmEOD/qIq4S
B6eCyoSS+IaQ7eKqNm9bub4OMUw0Z8roG8LV+xeVnU2kEmdJNvbu4Ahpv1ZAHUHAVpGmL+JSQu4a
ooAJFTGWCdYBCWh5WtIzS12dKnxdlaMzGKPZb6Rd/uiBg7g3OjO1hh36jO884zdcjY+3Rzg3j+d2
pz8/sxskQZPyXDE6r+bd0st72u3sGp3/7Gl2z362LIa1iH6S0dF0efXZ7mow3BHjPrKXUKcz0fHl
7DEx0lCqHEgZYGkwPpNVaGYHupE36XpcVa+V+VGthxVnKw6y0lCgLE3XyhZO3MyBQFiONltUG9D8
BQdzOdaRjmpadJno9EMXGcD36y73EvKBLv8Q3oIYCoqXhuqCLPshE5/Lys5K30YbzDFwwSiPJGWu
jOs224+DJS6pq11fN8BgTWqBqE7gmfn3pjpbh9IH/ZLoCYD/A55vZCNawUZR8ddxn4OWRU4Um1P4
BmV4SVnd3l3zlhEjg8MApGxsDkKlGTK0SF46JTAmHbAXKU10vl95m6x6DaBDfdvctd8DwEWCTB2w
Poj9Wa9EVT7kxjCUnaBUDoTLbdDdLEQ8M5EkuDZ4pNMQkFNCJGarCYOaoKaoyU7tW/ld6KJquxmp
TlfJT+wk+9wROT0S9W5fJqYk2zUkBIU7wQ5MwWgXM4nX/unyY5hdF7pQAY1cKjvDPQ9qAmUngAAL
UVhgBP2matYUoslP4zNE24Z6Ldpas7k94ddJVEg5AVaFKhQ/9Qaw6faMFt0AZgnZKWQOgE9DEu7R
c6OmpzwUdaXZxv5BbLYR3RJBV0dq0NgOyScYprrP219yXan6+xJcvVBzQbqazRpzpFALZUQbpfpF
Y6C+dbl+iLwjZwR3JDgmYCThVklxKHbi1t/KTnivHMtt/DD+CK4l6uKLoK4BvdLWEjVABjQuXCTX
8Rh4lwhFEVzDpQwC0Ev3EJWVmOUhvm6ovxqQYNbafSL9/spQkS44PMtfbs/GdY0Cs3Fuj3nvcOCP
65QE9vp2pW67vaNBLOD04Tx+LwxMmi7aSycPS2AVwpwDgn+F8vKSeJJkiogjHSH5S9GhcdePtveA
Vjdio/c1XnVU7/oH4PvKTPd2xbMm2OKhfRvf1fbA2aNsibU9qvdEWadcb+QQly5sbhXIS7Ia11fd
5ZcyIUMdlXWrKgkBSKbVlQLK8OOWyEtgh+tLD1aQDQG0G24CDbCXKy36Qu+pVUccdzCictQ1Ga+I
hwDdZL1f6rKvyzJaWKLIXoqIrlsEpjVHjAuWL2FqPGYsa2jvHhKuJU5QfJEdN0mImmlltqDbHNZ1
cBwACm/4hzFYGPLsvJ7ZZUIXMrhCQ6qawPM9l8FTihXP/6O1o1NPjkqnoJNJGJR1xw1RNhKnCWpn
VKN1S+uVRPqF19/kvK8285kZJn5HsdBXtL4nDonJinSxYqhD/lUiKRtrbWIFcZMvXFkzN+R0USFn
jrUTkdi+3C5CUrjQtOWJE+dvUQnef7uKyAMa1vWOC9Z+z1m3PcPcCKHRhJbNiZkVIsaX9jIlUqXR
U4jT9akuey9E7Fah+5iibbIvk4XBzd3HE+AWKTgEz5CKvTSWBOhNBWkrccA2qejcCO6iLE3VBRc0
E/0B1PpH+Y1yIV53zJXsNxxBU7MoOwooxlIKLufoIYmfZYKeHNlSsFF6S4NMnNWB/V8FQ9VnlNqF
NnVyo2VOk95CgK1qME82ibWYUJgNGBQqgHUOj2R00zCTQJpgbMRIkZ00jLd1QXVIN5sc1hcNGr4i
6ug6NghY51zXzYzxAxIG6DudqOMl6cnT1jl50aDt/Qgh77bZx8FSauy6SA+3gcbXibB86u9jkQjl
MNZSR3GFgwVRJ5IhQum3rNauCb7MD9cENLohD8Ed9GzNgT9VS11csxvyzDwzPb2MhB22O4LTHk2Z
tQ9m6iAsCrPy0ECG2QQ2QhukhVMwtzGBPIf0nArwDHDRlxsTTJRqpw64tFyxqlZIcIVgv4Sa4MJZ
m76ddSdQyMK9j1ckYPWMO1FzCQ3BnYRY8QkRvmXJ+oNm7B883X7XdPtrFegH3oC6s606nGlY1n77
Yv3oH/uP02OzA+P0tw+u+kfwar2t1/fr9evT7/0j2APNnek5r7uta+zulyBTc8tx/snMJZnTrq2r
Abu1HmujD0/qsOvUwm6FowC4xu35mY1Szo0xN5abeGNFB1l2JEDs83ILwKOonuTUFj65wpZlKzlJ
W7oP850LOvbbxudurXPbzK01qV5XYYq1keI3GcnLrjTRxX7bxp/C560NwHh3z+XzvO5V2dmBcbG3
J94e0KiBjEkE3ak6qTpZkdXr1ITOjoe+/m21x/MYwuPm0hN5LgClKpjMAMZHRpg95ZHcSFIc4Z7x
hvesX7fTPe3p9XgMqh1P7DJNFuZ37oihJgJ2K3h/BETM3i9qWnATZ4JTuLxO0ELlL9QQ/t4W7OQi
SQvfJeCFgTfI5SEGoiAFjCtWHBsqh8bmadR/FFPWv1RLNX5c8+cuMApT0a0QKI7HtbqJX58THboZ
D99LjXBz5/z8SxgfRodeFsd2GivZDY4rdXiBvQMIsbCd/hbp1oiZiw78DP6Qqhhxog9bsHi+alAP
+Kx0TS/3r5/204aaP39KN6Zm3H11r5Bq0nMdCWZw49kfE5lXZN/vMghpPjfGEnnc3IEC7aUACRJQ
SiPRerkcY+HTNMgbcEeAsaMZtq20zpJ2YVfNzvSZEWYGOFKXEBOqFKeHr6BAWIIQpQGvaPZx++TO
7t4zO8wFUanIFtc1BtN4PSS41AqNIkU0LMRH81OGXvfpIkLHwPQVZ4kZvqSpNra94oBNCA+FfTus
BfB73B7KXISpYUmAu1aRF5HFSyMgBmk9P00VZ6CATD6jJyE/qT06RZGcyD5v25pdnjNbjEMXeTBI
lWGiOJ62G7/40MyL0hCqpaB5zpmBtvWv5Izb+08J4mze/h9p59UctxVs61+EKuTwCkxkmCEpSiL1
glJEzhm//nxQ3eszA+IOyr4l27LNKjV26t27e/VaUtt0pe4X+imH0jtUjlUlOoNfbPr+mWCqp5ho
WS+3R7ZwL7JOPG+5xi3wB7PdbcLN7OWxop8sbRjuTckvtnUg7cdcf6zIEsHHE6xYXNiCSMaikq1C
iTDhia/XzRpUZDkEnIpSwm4UkuFpq9fbg1pYrisTsyyBEWQyhBH4EylSbQVYr0raZNwlyZpyzMJG
N+g34BEgTn9bs40ej4FXRxKGiuIXyBCfbvmhX+klXLMx/fxiU4y1aHhGiY06+sZYGuMg9Stw6MX5
IpmpaiQ6NIK3axOWPrRxPbC9+1hP4fcYXnWdJ74qwPQV0cZxe3WWthzNXgD3NPgweDpcW5O9NEE8
vNNPgpz529bPYK4ezch2K5/WqSTw903mrxzgvyrosyuGNLFhQB5HryTLdW20yV2/kRKRIUIT/WjA
2Pwl3H8pNx0CkAVyGoVz9mzkJ/cvT0/vT+bmxR5QjnuQUI5zOluGB7Cz12KXxYm4+KbZRCQCoEK4
Htg9Vv1aB73pRGaDQAOFGGSV7VbLVfv21C/tpctZkK9nISxhQaEbTkcz6pNSvoTyMQ5WKrSLJnAn
UAFxLljjaxNd2icwCkn6SR3PnfdppI2qM1fO95ILAWD2j42Z07I86NSDWsVPjt3PXqp/Clm1vT1T
+jQVHzbMhY3ZmagVsWzI5NNScTfcfam2vKmdmr3Da5pfkV2+oRLV3L0pdrkjCH79nTnCtLEgdLVp
Xsicl9/HF47PUachKHBQqEF00vXtnn+dqEmhqiKG+do6CCSJ9kHbPP+X7aUrJESgnwCMMj/VbaUO
/ZAZLLbmqTvZi6GTSrK3fNCPciMnZ52eqc3KrC1MGjlTJKAA/kGFNps04vRI6ozYOGnG5yE+8gLK
0O2Ss+jfBxi0+xuTxjp9/VCdX2+yZGiGrpQCgzCGFgYxVbJN3FJ97yqzWzkyS4f0f01RLL02Fada
WWiawH6uyk+h2n5Re/mrEUi1DSm65vgoyu5uT+Jc24gi9NQCApIGhNffnOe1SS82sRkkxumtRja4
5EH1hXTOJnZC3ll0eznxubLh09rVG3PbOW/yFoVsvTxQDLj9JUtnmeAKtXWyvh8bm1JNK/pYLY2T
JdwJ+rMo/raIfW7bWJxfYCk6LdxEcnPBCMGItKH1MuNU+GPoUAN7QlWe1IxGTll5GsP9bXOLQ0Lr
h5r3pFA1Z9kGuDTKgVsbJ+jgbI1+tMz8Xo+fbxuRly5UqqbkyWmEAUA48+zG4KtCMDTGqUTbx+/u
O1izuLeHP339JMZ2a+4sk+ZI8anQydCpexj7Yvc+HSs7PQTCS99GNnUOuxc8e3C7R8+HPAlpr+ZJ
XIMef+xKmDYbhwjYKYA/usauN1vX12VV1oNxcv0EqLiy8+v7joeed5TrjSY5Ou0ZTiVb/2EdDBZB
nXq9qDfOXHjZKSasHYpxkjp0qA2jfhZgaNu7JBtXKpt/KxNzT35patqBFwFU2dEnIISYapx21/NL
o1g+wOpPuoIWJVBkL+mxRwzaIhI4Ewb0duR40L+P9C7G9pO3/+1t7YeAWbB9y/Hvnp8bx/oPUZ4B
7ANEJ9gjcX5tkkBPtRgGkVMw6q8EQa96aRSO28viynn7G159mA6CfcRZQI8iFHg9HT7ybFA5Wvho
bqr4GNntRtoN28o+U8Y6SJtzYP9u7Z+x/ZAdc0jeIImg6itt8XU2A799Uv6+L259zexlJU3E1bnH
18T6YKvNxoLx85fQ7bV676b3enIK/cpRdHJ2Fv05yCsBv0eEpToO2VbtZLhm+x0kS2gtAcsW7i3l
CG55k+v3Q3VQwnsz5DkdOXUdQRP8Jvl3SR/YTXSuml0lQBDM69fRTVs8BWibqUm16XQkH7yjlg+O
3q4Nlpm9NdYprLnYiEIIL/jYG3iFlmZD6Hpp3bw9nUt+h1Ix9erpTUd+9tpCFUU5Z9wzT0b/VI9w
dgavpgIDYrNyRS1lbGjagtp9Ag8BwJidKYoWXuCnLFvJucnsNziZNgaxETU5m1sJWgyL3j/dYTO9
IFux/f3TtH/+VG39r65CvXXEn1P4M9jm9jnakImwN6GzVkBZyBCgCIOWxqTZoyv67KXZFnJtKH5o
nhTvuzh8T/sKRrPvRfrd0oqtaiYrt+VHMg5c6aW9WVQSFn2h1Dn2DPOH6D26yq5ANq/qTobPrZ0X
tlg4SWer8ca6D8LOsfqdmx59gkJ9eK7lCB6a3omlrTIobECk4UHdkzVNPlXFJpbeB8kZURxMBDsv
XuL2i9l+ilxbG6NDJKx1VixeC9O8TU0cYELmUM6+6TKv0BLzFB/N/t2FU8+n2HRUDy0S6uqpX6m1
LqXMjUt7c69kRLrlF9hroUods+SrZn0VG9/Rz1rmeNZzbuKpIUcYg60ePUNf6GrjSqQ3l034G3dd
fsPcF/kQFUzdCKfePYu+46afIBu3A9RmpI1l7en+kNVnIhhHMXZjAtFpvzXE72JQvpQ+6k6uLa12
7U5bZu4yqNtCjUS5CCDy7JqsRV8sg4gt1bH+J6UgA5T9zHNH1+9i71CEK/5joQ1lqrNTQiV6RwxR
nm3hAqEMIfNy84QmhFJttScN7NnJ698Lp04qe4T/Izve9llLhcRLm/MaOFn23NW9jGkHAQ2Fz853
+oOwhbzHfjLtryl+Ajq0DTKXJxqxN8lKbfxj2yLH9mLM83zEoBeVX032tX5XV/p9m/cgL1s08zZ6
tfeHyqmrM0S5SXqvypsqW2sMnXzlxzX+Z87/IlEuroWm98Ja67BfWPmdIryZimOIR1Ghf9L3V/b4
4n4i8kUojPog1YXrCyJUfW0w3ZJjPUg27FGOVW1iItLQuBf0J1kpnGitWLTsSi5szq49iKuhWQW4
e1KUrbrvDFSrmVwKwSAfbL3+mn+W3D+399RSlE/tnechjEL0RcyGaWphAXNsZ54CTdzU6ZsIGieL
Xm8bWVw3crVwFcNeCcjhei6HspHUrDSNUxgmTiAf3C7eGO62VitHWJPX/Pty/rBJ2CPwppOh49V7
bUwXWvDqFY6A7u9NeAyPIuLoHEjbs1WqRJ79anEP+7BAUYUbN4L9gyrYQX94yh66zfuEkXLt5Pjw
ubN/xU5KKAc5ClUUeff51+1ZWdxhvOVIPDAxH97LvqDLVdrhyDU/PZkuO3iI7qNmwytkFw39t6gs
IHJ/u2106aZHnASUMXBQEBmzcESUsoZ6OEbNSrHTiGjkIdk3FtRrGTGJtPK8W9xdF9Zma1HUZRQW
GhtaxyXm8g9V/jXwWrs9pMU3JPEE7Y1omrKPZ3t4sJIolQUf1y98SZrKjvUfbXVsulfPe4vrQ1zb
DcA+MeA2egzTUyIdes2A/CMDC/IjtB6HiSiggYZqyLelkn+tvXpfBvvc3Ofd4fa3LpwEIgRYf2Ab
hwPlb/L1woNFqjL6HfTwJ68a4M9/V90XOgftqHsqwzXCq4VeBOB4wMkB51FasuYvpcgyhsyKJxdG
oE9cUhx8fz8ah6FU7RDB19SwxzraRCTpWrsf+Z8ylMCvWrdy/Bf92oQNhLNMIsk2Vw32pLEucqE1
T5K39bVtlu2Tl6Z0NBILPtBo6aVau56XtvmlxVk0YCSqF4b+5NYC3ureKLx7abTN3Joer59l1L11
hCS3l3bN5OxkNW7WhPGAySGKtqNKXF+/9vE5o0vZi7utKmgrnXprBqefX+ylhOGNVdtPBu/cu6QK
HiL3V+G9INmwSYP2cHt4S95qEkrEsXInfqhUao2sVCUZnFOCXIlQ3kvmoRNsHRQjBLrmWyOsBFiL
uT06sCcWtalp728cfDG8ruxS0BPg1GQgMuZdz6vJO+RPyg7mQPubui1s/W6qSUj2awR5Umu/Vs5o
8PTdpvHK0k67ZXalmKSoLIZNfyuELdczLXntgOw4+WE28tbwfsh5dagN0866NW6mJf9waWm2prGQ
x3BtYCl2v9ViaU9vIclsNnFEdkxYWdLFYamotdK9x+U/n2Gv9T20jX3jRPGJCCrcqTJiLXrmSOJa
bvgv0OnDFP5t0QB/QklzuikuVjPK29ErisCY0CdBeKQRYDSOevZz3LTCe9RvIz/fRJ9RZKh/DNJD
UA0OPBDAYZqj0r8O+l6O1iqSS14JVUWgb+SScMpzbFYRWWUqJCSPkw7F3fFzKb2o5tbXv+VCcjSy
J8XLvijK19vHaHGBL4zOXm8RtQW9TzHa4nOF/jfIxU2d/W7oE6F+uXIzTnHVh0nnQqTgyo1P5vh6
0kVB0dMAZY2TGCSyE8cgCIW4WOP8WNxGF1Zmp6MZg1hsx5yEnHQ3JFTiqAa1dMF3KHoPa4CJpXcX
vDDca5MIJ0jP2WXfKZABcnWTBnurxc2PES1vF9Kd8MF88b7EKwijxaExdZwRXvhoAlxP4CgVYZyG
FWn98N2sceLqj6r6KgtroJalhdKJyADOTL3QHwJkI4iVNhmMU2++BuPJrFdCzaVdNyFs/8bD6M7P
xlEarVvTHWGc4GK2teK9hwTCSr8UCAB12vfbO3xyUfNNR5/NNF204nxoiS+ULgxD2tzoCN2Ocmln
8qd4pAbzXJG+XvPMS+k1oKP/WNNnRSfqIbEMfto4pZV5VLJHMYNZKnwvhaOUfvch1XKdUsOz+fF9
GPubvJTg+Bnv+rjcIstuj9HXvkI1vjqa/hejT2zXOrvds58hoOIIsN33JLmD+wi1FPE4tQGP1R28
E0e4zs2Wg/tCizDsIHYq0DmSPkBi3Qy2kLwYXmDLw+b2zC5cwVdjneUsoX52A8gvjFMl+y9dvTd1
wQESTyfVPS0/3bGW1kpOS/sSgU76PEld4kdms9sRPSJ8xVomRuiEqfhoCvnx9qCWjhjCDTTMcapJ
pEyDvrgYLLdpBmgqjVOUqardxrLlGApEAGJCRin3PGPl0lMmB/Fhf1oUXlEagOhzjoYyRD9Kmto1
To9vmr0B6wIU88uU4X/79vgj3PxAm9t+45+eTUnamfL6Kr/2euy0n28PfaHlkwCdnikeYxSe4fW+
Hrvvd3Sby3yK2m+Vxk6MTaLfR/5Bb47ieGz7yOlOdQXT950I2G30ebfsiN1hSazX6DuWQOBXj4XZ
t1hmoHiSWZgnoTjodXAQiq3O42R4yWB3tfbkO9Lwj6s4Je+r35CJDGuV6qXs0tUXzO6RQuoR6hp4
rvjxt8zYVVVzbAP44rSdodlt9zz1foy/8ziyk+zYr6Exll6RdOKb9EeSPmRDziIUs4lbIWtrEzJs
+plLedck4ycV3E0dfwqVs+w+ohPvhT/r5I+mvIbdcfg5wsKuUW0M38VgcPrclpTKLmUEYwkMJflX
/Z586tfUmpeeddS+KHlTmhJ1wJbXu6ZRBfS0iso8udYb71gvcTctrYZmWj5qQ+KYamRb4X1SO/6T
YqVO7h6GcUP/zEZam7MF92DBMWBQIyZ8onBw/SWtJyVB3kk8vEeoSNK7eE3vYem2xwJ/MmQIFgzA
s13pe0qW6xXSsLW5b9CmPQj1s6Q9TnwyxXOuq3ZR3QdrDBDTSs88xJXR2UbsmqAq3FQ1T1b6qlk/
pkJXrexWzv6CG7KmZBhEVqgpgcq8njt2SZubmUAmQAwBKScwz6uJWoBOyD6nuCen9ftw1wM6pubb
hwdoGstHMWzMZ90QdFvKrf+QXcUZAd9lQQ04MGZvj0ou0kSqWc1aeJSKvfskaPcxKfzk5fbQFwIE
8oBAGg2yAdAZzaa3qotQLSKmNyIpJBL3y9F9Ux0oWXhEc/5a9mFpNS/NzYY1SNngVqhXQX7/WMvf
8+BRg477/29IsyNpCVHejANDChuy/wh+5TupVGy52BoP4X+It2kwZ5kkZeJZEmc7x5TrOGrUzDol
tBNH0qvSUCAU3hp5bUMs9RNeWZq5RBV6qyxKU9hx5PxrTA/QgJ5pqe4rd2d01X1m2UbxvWp4ym3q
NdDyoptDecjAHZPJASN3fUCkTKmsJiisk7xXx30UPcWIB7iNo8jnSLKo7B215qW27nLlVYDRN/ys
0Gi9pvo5+Ze5K5gcHHlrWYRMdLaw6qAqQaVV1qmlp7+G0GPUKJOXnlOZK9mchRAdoAFgT42oGUbf
maU0k4M6HAWLhqR0o3kPQ9LYdXiUgmez+3J7ty6diP819YGNMEUJobdazz0l4l3lQlBAyzjAgNtG
FoIb/JpM1pF+TXrD56C6zA3CQQjZPEH8qdA2aexozZtU8SAIHr3uGINECI5d8s0QgOwUWwtexGYP
/q0WDsYKZOTjKpLikIiy+I2LZJ7oiAHa1a3OiYlz8T2TijdALqjRGN0uVqq1R/dCXoEOb/p/SXZO
asN/E1sXEa1YSCAuO4mVlDQHdqm8nJKuGiG6GeTOEO9EW823t2f745Jik1YbXpCoHMt/MZoXNruI
XH9fh+6pJjL06l2DQGy3Ag9aHtiFkdl1X9XyIAam756q+E8Yvli7NLUhzNQRNf4pKOImHdfexR+v
CrQUULWBOYKihTmfShrpB9GlhHLyFSC47nsW6KfSU/et/ytOH8Cl/PtZnFYN+ifghB8oWFo19yF9
CK2TSJ/mMN4VR7EI14qo05vp2qUwpgsjM6daKbAglIpvnVSt2UrKQ4ZKg2HR+iXv0/C5t77q7q9B
yFfO/EIkhVnuCx2dZJKZ8yJJyn1cRSNnoEtPmRzeuYi6oYlhl8dmggkZu85v96UXbFYxyAtPi2vT
swvLSrLaMoXSOpWUMfvo83OPXt2h36AI5Yb7dGP+smqIA9qdkW0F7fX2mv4/Bk4aGWAA4577IUNF
BCD2p/mW0sZOu98hiKZHRT6kI7fZSLLTUTzvczWqK7tpgRiBLJUEJFSFGZCbepZ10bW8LoOUywP5
mJdXCIrAOv80HB3VG8HpqUgicrf17G+jzX+Swt6XL5vh3tqAtUItEYj77vZULJ2my++Znd+wSBTU
svke/bPWQf/pObK+bUl+SvK7usqHM41uvs9VGKvhqAeQQZx7fX97AfAz3aw5TCY6CwEPokDbF+Jb
51q7svSRLd65Ks5KMp3SpR6FLq/yaPQjzzutcoZgIza/xHJnxOSOoLus9sYabcG07z5+IZTI9OUi
SiFO18aF0zQlJfJ0f7RO6GE/+YKPtHHpvdye84/XOntAwfvC1Q80eK5QmUlxXXUDl4EFtXQF00fY
v1QZUrS8bVeJjhcXmMriVKOhG9KYhUw0/GcmCjQctEpxIunIi9ADUGuamV3JqR3Sz60IZzHaB0Jv
C3LvmPo+y0dapqJtZRq2ar56iC7fnoGFy5euM8WCFolmUGCs17OsxqWvGoHLdQjMTbt3SaxJKF9U
9cpxW7Mze1Y0clmNhUgAJTTqYxWkB9oE71SebuFK38aaodmDIih96GdLDA39VrPsOtn7vrOGtVnc
mxezNgsHAylLcqvirtXb6LvpR2B80Ge5vTKLF/rF0miz9J7KkwWSfEYyuo4Lyk7de+ybzz+NcOM1
T4Oxu21vgaaBw2DShMBvhIRz/JBmhGIsDYl7imzhkwjw0X/tNxM44xUK9Josm7HXYQh7MO5OLUQ1
t60vnUQY66auJhV2lL/gqovTHqu9OuH03JOh+XZK7EfXqJJ+FSuwyu1Km9hSOHZpa+Zp6Z+XhDZJ
Cce6vaF+K5LnQlsxsXTWJ/47g3gPPMEcOB9UbuxSCXFPSNYbUAGHkt30965ylJQ7fW3lpt0295Q0
q2CJygti3bPdqBcpzVBjBawsER8IThw6VzaCL/zWSYSXpvwgdz/LbuVFtGJ0ThFbI+md60Punpoh
BbVMWtS6L0VefrBj12NMB7QBxlz214LORbsIH5Ifhs6cfqBrh+VyJLKoLF0AROpdnXPA7XFwXGlT
3Wlr78vFjXJha3ZJNmqaJ6HIxHrpnzx6NdVfhfBfAk7qu/+MZ+aAE7fyBDVkPJoOrPdOPpZbtJf6
4VsYPUI+mXnaisdfyBvw7LuwOHPFilJDCypjUXf7c1s/qmBbRNOjmvLoZS85OWUodnXpoe+SXSn7
h9sHfSGRPJmHAQwe8AluMtutWaLn45Bg3qQSZUv6dkh+5NJ3xXu28k9ScrBqxRYVO47uokHZpP/h
xr+w/tfpXviZcZxQIHntgkaS7AKQkdYbB6PbJGgA6yt33tItAds+f0FWQZw126phqaaR5PHso7SF
goG/vz2TiyeBHng6CJGYB7N0fRIGHIHWaLixgGjOMepq0wea4WStu2/bbf9WZw4yTytGFxI/LN/0
R9PiwZTMA4aqKywzTyR2T1A7GVyi4KOEQz9uYkSj1OKtNne57wTet4DOsl2YOUXxtZFWJUMX5/bi
M2abWKTGHOkdnxE1ChpOdqN/GvOttx122r7fwHTngj2B6q9gVoSVPbTk3A0620hWqOYUyV1PfGUG
Xp8FOPchPNTRO9pWYIztPC7tSnIybY2pY/HE/FUhMqZYmJzftb3QN2CXF1looBtOryefW/VYWI7q
6k6WPtR14Iiw9JZitM2pxYgQazb/4Tqbmtxl2i8hXZ5Dm9N8CEVhxNnTNOlI4c7K97SmuMVGlh/M
fOVmWfK6l8ZmcbIpt02nSZOx8fPUwVU+IhP2X5zgpRH5ek7NeBy8RMC1E264ZbmJ5G+xAhm39DVw
E0fqvENCg7HddOMuTzdpH6+do2nR5pc2m4f5FJFlgXvz+gPcRqliPzHcU0juMlYdADgbeiBALZFw
S+7rdtfEP8z8MQ2QMQp2hvDl33uPC/vz+xsuUTolY91FDHMbVzw2+/ilcAZxl2vtJ5HHf7Dai7F0
ZoE3cHTAaoHZni3sIIah0MoW56bT90l00uSfY/m1dO/FLN67aofrMjbI7Un1j8ILt1BzPurWauZ6
sjKfeGJcQgeoKcgAzC5cuRbrHM5rAbdJJ8jwyW+OZgHpGKSDXg21ZN/aBnwBhRKeskz6dHvWF3oz
ppoAhDiILUL0o8/uBNnsigqfLpzCh0ltsd/BpU26hQVAD+MU7c1jsBWSrdztUqc4rL1blt4UJqEG
CWzaEXj3zpbAb7qqjGRVmLa9HkcbP9gl6ku7jc4WDXRbV35aGe9CPg2DkMvSDWghvDfzlb1rJHEU
y8KpMkSnLoQtEJdmQJG+sk13b+R/RKtzlNXTtbDIV2Znr0ApkdSc1RNOWfypl57kBlJjwwQZacNy
sYPGkri12pT+GnP88gQDXAM/LMFDMk9mS37gK2PecOfDqCsFNn1SybitTdDjdn3fqLCurrH4TRt2
tqGREEJ0BXjSJD0yc2UBR603S0wOAtzlaGP56Hp42j3sE8fbq7lw8ZnEbJAhQCavw9Z+7bPqrOn0
UODSbTPzaJKlMIP7JDEPph44kvLVgEn0tsHF4zJR48BNQsOAMq965mFfFYMq46YFyiAUlqCfo0Gp
14+BmdBG9ozeuoNYw1bK4MEzoHAG16aSwSGq3oTyW+p9kr3PyloEsBRDQ+I5EeqCbJ8I5K5nwve0
QFbSUDi1MUpVwlZL+fshVHBcvPmk1K6GZu9VeznptkW2BgeZDs18xS+tz9ZBkzyvqRpfOBnumNhV
BbxIO+m5XbQaRGlrUMzFVYdBQqVeAlp9XuUP4lJGOCbHGlKgfsi2TprDoASEGXQoxDm6SNJqHn7h
rqCFDeIAKgtTwmz29ErrRmhYTwG8Bwp6stxs0rNV7zL3nLq5TZsEVLbkzXwYVLN7uTinyX3Wr1yR
iwPXJ3JMnQYQFK2uF1mJurgRglQ49freLOqdUQQbg5Ixp7lUfiHWtbLbFwIfiDiQtYSKE5EedRYS
VDr83z0ZH7SbdXFj5RRwAkFKN62RrRGoLPopiclFrJxzTJrpemx1L7pe5FXYIlfhsJcPgi/2xxb4
1caMs0fPomc/ijPtrsv8wfElfe0iXpxdah08XSjgUiC7/gJh8OOh8UXh5LJzrZisgU/J6r6BMSas
3/3464orWbqJsCahNER3K2XPa3uj1Q29m7CaVXLvhtGm+qPqjlZrZxQfDC2yeX6La9XGpYN6aXO2
ohH0UY0iYTMpbX3M7Xzb0MsR/3Cd24NbmkukoicCawrG6nxsXdm2taBZwqnU3fe0yHZ5DGUm1Efx
N5o31NpbKdku2aMYTuWdtyeX3ezpmUWS3CQRa9cYTlgHe+Fc7aVGdsTitU8Ot8e25Akubc32SRQE
optN+6TrRztoQNyvudOlC/TSwuycF2ltpHU+CKcvfi1vdacKhK0AWPT2OKa1njttwBLcFiQ4ydTN
Tpxe6rWUWIReeqE/9ubB619N95gX8M9LBRfI1n++bXBxWKDQJv53Cmx/oZYXqQ5NzcJqAi2c0hFJ
KsFyahchGEXci2vyP0uOi4I6rRekORQU0K6PVtFIuZwmBHm59qXTH1LjzV/rhFy8cS9tzI5SEbMb
SxK3Jxf+andbfRnNgxE5TGFqG5tA+W39NtdKcivjMmbbvDfr2B1bbFryn7j5Y1rnvH2/vUiLjvhi
XHM3qCsCiRSd7a3gg8T4XoIAWTmJ7oF8cfnb+zqWa8yqSweKllmAw+DJ6CmdheRW0dVBY4re2Yg7
cTMq2mCPabrGiLFUVyb+BdOukTBAK3Z2gyeBK3tlngPO2RS271BhhJ7M2Obb9885PJfiYc3i0n6/
NDj9/GK/F5Wbu5ICpKVILfiZt631oy0l2N2tlYO1ODT4XsAFk3UHEzSbQTP3a9MMdEq1VrOJ6LIK
xu/FHV0PaQeIPr+Lykff2o1cMoNEBt590MP3ZHxZ2TlLl8vlV8xOnZb51ij4BhCs5HcDTcNd/VZa
n3l+gHnvbejQRXRDNn126gPHlR/4EqF5GKM1xOvStE8kiKj86DIAxdnBjEV4xTu5d0+wCNl5BAw0
fCxGy26jesWDLiXCSEL9Y2p+7ejeaCaxOQJxQV/UhIoMXMJdqocH2ljPndWSjnqJUpjETelRU1/K
ZgVjs3RyEIiYuH4m3ab5Y7YK80pLU94/lfg4CD5UEiveYGFJOZgTymzCmHHBXm/hVjcywxxT71xZ
0I0FHg6BOy/65hc86arVIHBh6SyecTS7wgFPYD8zF+dS5TVK7J+TP+odzdZnSDLukm302L/QTOF+
8iCsDekM3t3eudOOuLoJkTiddDYADolQZc0rAN4Qh0rRGv4ZOvhe2UyoA7VCD8TWgofc2BXdSrSy
Yu+vC750DMOYdnWGPSlIkbL85suxLQxnq/qCAuKmTO/K8On2CD+s4yTiSnKP8VkacPXZ0Wyk2ss6
V/XObRVvi1Q9lN0+jp4LS/3sCpvbtj4s4mQL3BCoqIkNbN6dlBT5/7EFCguozL6Adqw2hP0qZmTN
0Myhm33SeGFkeufGfSo6BZ5LlIoT2S7WCAkWDfHcYkNOOOQ5cbRJhqrkxeCd+1bZhPQImepTOFrH
TP5xe+o+OpRp7jgCKvcTMn/adOAvdkYcilDvdr5/hqCp7JCdDIcNSY6NmmR3vRLcxzHYNrgIaOVh
j4jZt9WxLu3Nyy+YTerEApA1feSfwV/0bnQU2rtKRwxQTTZRhfZgnGwk7/ftYS/N76Q6KfHEpHox
LxwZSl7FipX4Z5HHJawSagd5lHtcrW0u2zEg1wewx1mYfn4xu21F07XW5/5ZjQ+i93siXoG8wv/X
1L8sIs/zf8zMvFhY0Cqr15hpvWGbB6jpRTCjRZVTFfCwrG3OjwHbZG6CGwNVIJU9P295gSY0rzDM
1YMj4cPew6CzXf/kme1W+zwIb1EorZzxjzC5ySgqerwdeMJ+QJCmw1DU8YCnhi1sLxy65/DBP/rV
Sdnra6W1yTfNvbOpm6ToJ2EQMuTXq1bkddv7UufDNkyTyoPHQXh0g8+CvPfXNqI1vXk+2Jr2Bhwn
EyR3tnSeoJntULf++f7tm2FX2/NZss+W/Wu3Ox939H6dd2f7ZfuCBIP98hJudr9fITp0CCc3r7+3
T6/fnk5ff0NJaD/AqHN3ct5P26fROfnbX3+ev1jH5/vBORh2Y9/Bf/t++PT8C5b5Z+fTs7O9W1mg
JYc/5VH+70BmDj/OaPwzpoF4J/WptsuDao9rCZNp4m9N1uRKLo5TpIyB0mY9NryQ2EdvdAI9by0o
+BtEfTTD1UzcDkB83sILRaJeRtCRniUttPXse6sGth+Bvht+og49qoEjJ/2+zbfk5YruUI+lA4Oo
I0avpf6SIsDTCRkNYcoGzNf+tuOanOGtT5ttTVpgwFsJJY7rDumk7ytQjMX5hbuT57KKZ5yn+3Sh
j4NQGv1zBGFfFNPdvxKxLxmgbRVR2SnA48a+XsCmi9S2yyxOVqzh2gtclT+Uxeb2JC143Unyk0gA
0R1i1NmjVc8i4O2uSVD3Yj9pjrwShC/tj6s/f56PcQPyefX059N1OvoJNP/S1qjPFAxs4/A7N15N
aaMHX4Qkhurb7tVNPthRfhSlP34cEzX8B6goFbPLIcvXE9vWjVaYAxPbtol6NnNNOiput9JtvuT4
qUFQiWB8cARYMyt+m7YBRS6u6sineQiKwAPisaHyjEB2ZPPqWuum/whRnsZ1YXGWMuoMxYglF4vj
T+DI9qu5ef1xfoqcyKmcN4EeWJ55dn339eF92zvbX6ZzZ38/KP3KqfvYezn7jNmxg8ikjnzF9c9K
9CCaaFXQgjmSyJzqTUWsgw1/VIdwExuNbTTmvaT4+x4pC+leMH/VUuZow49cfve9166nUXPfhptG
g6rLDxy8BB5oJfheuMCuZm12zMKk61pPF9igBdyD4iYEStjA1mHFX7O4oIc8294+cQvO/8rgLM6J
Eq8SE5X5ocT35FvuphLvLdffCNnKFlwIFjGEHjkVJ5gx5qx2SlfJgd9ESMWJ70ULJDPdKBJ8ctUm
UZBC09618e320P7WK2cud4o46MzhyUvr08ybqHqZhmUWB2elfJNMPLtUo4fty3tZgCjctY7Qk20t
oT/qwWdVEJymfhplgEHdGjfTgvOkzUui0WsqCgE8uj7jVVCKVeYx9t6QfGgkBygjk/xfM7xMW/3C
ymzv1Kk4pDXSVuc2/KbuQ23f+F/qdAtl9u15XVpJqCSwRh8LtDWzeCFoeJPUzRCe65Eur1Pm3blt
CnFm+yNNfNui39Th3XPb5tK5uLQ5ix9c3Q2ERMCmRfxI0+tW3XrNY+ZrDqIM/94UCFt68xAEpBV6
OjEXoYpeDAEvxCw8S7XTTprjW5Cahfrk1o/Calpo0U1qMnkMWLSoyuqzgbVtK0FUUGMtEbcCEo5t
ONUGu1ch37ue9Bi0aK+ipKs/C/6uAGNR0hllBa99yJR33alof3eC8jP5oT5UlVP231H4LYKvDYXG
nuAnrI6+fjDgvamPofwtVNfod5b8ByBB5ouom6fDzH8E+tiMQliE52Cs9xTCALLpyUPyP5ydV4/c
yJKFfxEBevPKYpk2xVa31K2RXghZeu/56/djL7DbxSKKmHmYi5krQFGZzIwMc+IcCa7KrQ7+2i2C
UkfiyDFHD/Lo8sN4TRgngpVET3L4mwJztFWmXzvXOi1bEILvZbLF31+X4ahZMZ/CIjAVuukums5l
8oj2kA0msW+QoGj+tfYkt4hyEsP29KcJeBbvcmTUsHsh7/SU6YwMKZ0dRfcURjduz+rOfbCyeItV
MiJ6Qj07p0eWnTbmbyr1W2J/q9v3wcjCybFpmS5ZbfQk5n+H9KxZjpS9ieYp0GPbzL9FW9PXa7Ei
1MfvcA5g/+/52Yd7KvXKSDjH1km+E8SPiRjZhgrzUbbFSbt2xD8aWiysGbQaoUkMycZnUav3ksH7
/xQa9SFTndu+Z9UUbSjiprmEusQqMiU8hMJUc5uaypG7F6ul0SvsrOotEv7cNrWWlsMHBnhPmTXF
KX9fXicREj8UO8mVZF/7lI7ZyaxEe9YC8uJxH3uTo2gQG+9M4TUMt3DcK98O2wY5GjHBTBF6aVtN
1D4RZGx3yktRnDKEBnDpWwrhK7t5YWXhm3R/ECwq+cFTa0q5XYA81aNHBcHqYdJfYvVuY0PnH70I
NyCyAdVPL5vhtKVI2SiHakJlPXxqI1l88OKkdMTEgOS+yNq9LybJXuv76ThIJWS6heE9GHUYnQPd
8A6MVmW0OfP8bezJPBujDTdO1srtRCSJ4j8+es6vFo4GeTfJIxQm/LL8Yw3RBWX1342a2kPKKLji
OVLdfEdO/cftTVnbk3eqJh7vGUa+/AQCeubqwGPaD8WXOE4/ZxDCKcpWFLuW30CEPjPOzdAuZVkm
1+TabyIjTp4g5xmPUOuXdjtFaI76rgCIQG58Ar7cRvWoJfIstpRvV5aJ7CF36H+ptpavYKfISlqm
XfJUwXUfDzv924Rg9e2tvO4i67O24v8bWbxP8WQYQmO1yVM/2uUIzbsq2HCOlnb0I3fgDjsE+9sW
V+4PBpmwZdYSesZlNSUSs9DzmId5qioz3nNYxHNtShaQuSz4x5Dq8pOvplvcokujlCdBH85U24BP
eBwXbinQRS8Nob146uUOHO/R8F0NEFqpG8dI2aiaXNXQZ2OMr0DYxDD9DC299EOKEOhTo2DMF78V
LdzXkmDLBYr2sNuYT5bhdNK3FoGqVLQ9Q9rF+kZTbnluZvsayh86pECqTPHm0v6ge9aQVV7ypHiJ
TTV7ACYSa//FyMy+wmeETH4J3khpflgxiPGnSqttXfs6VI0tbAquri7lg5XFK+lPyFmIcZg+jfRv
evYvn7k7IO6+fSavkrp5y/gH6PmcfPD5Flum9nXUN1LyFMfSoTYRGwyyVwacVO8k3RvSUdSyOyk1
D6rQoBRSw3iHFPXWVVymI+8/AtZDcIUzg+gSDS5JldC1JlsKgtF0Gs+BZWvX7EC/28L959+//6ZP
PciO20tfuxmzkgLh6Uw5sewg01b1UzPhsORN8ALTHIVOzqd3kJJ9Lm4hflavxqyeQ95M8Z7n7HKf
jVgORKWalzih1FE4HeEVRb+5SZ5QlKjj4S60BrskJ5mQWCiCvyk8x/9hxTJp88xcAlRr8RsQY/HK
Ck2cJ5E3ZGf2PKs+4dF+NJg99oras5N8CE+3jV5NCfFxUdMg8aOqz2TxskkCE8Tk9SZWNdhYBO97
Pp3kIf+WyDurh9sD1v/egdFTsX6KWurYY4NqBi1uRduomFx977mNDvhploQ0ybHmP/8Q4Ipt7iUB
WNVnUxHEveiJOx3F0N00Tj4FKg0izDytj7cXP9/SjzEMZM6EZKBXea0p1bzP2X6wKWiBMMSKFT7n
zRg4dSBL4OrlaeNhuT5csxm493gvFWg/ljAetZoJuVTMQNzS9H+aotwpo3TImvCgF9AU9F/L5iEI
O9gx3bB0m6TZ8IlXleD3hX74BUvPC6JN6xszfNYTmGoSRxgfuvhRU4tvdMPaTrJpLyZDit7Qr4Gh
BuZ679sCsjPdbuSz4J0Yr1G2ftOchl1s/nvZgZeW+MwAnb047sUEwXza8sH7VMrvwjzqj3EiSfeK
x4B26VeKPUW1BKhVauD11vRzXOSN09ShfBBRRv2kBuY8q9s0/f3USJNtxV6yEwpEMUUeb6dIm7dA
U38KLerwpRVG+yCgGHb7AC0j+5mght9PfxGnocnLL4sYbJmMetKcW8lr95kq6k7HC3SMhgjZCDRk
727bu7qt7wYBhOGGGUXi3FzeEm0KAkFoyuYc0L7K0hezeZGJjrrqpasG2+i+V710J2T90fta3/XB
Q6v9xH1NgbHxML3XhT5+vfmHwAMCGYdELw3fcflDfKvLzD6vmzPSHne+dN/0X5H9Qfm7DHa+H+7V
Eko/78Hq0OYW0FfpPvnB3vuUtD99rTsU/jlT9VNefWP2MOD/8Jnj6eqn8U0XpGO/Rfh5NTD//mvR
/uTHkKnAJXT5a4eQml2TDM2Zks79kNtWq0KdbNhjgshi88WPW7R1/+gMnVAevleyaV83moP2Rqrf
9cV9Ws0k625Qa7sMVlnN+qyNw8xpugF/ec94l7vKrMI7QIvAfqmBI1ZVA+Nr0p4TIy0mu+q14jmT
ZlFeeQpaMFS+GKpOUumJZbe+ETzIYxJ6djkg6i6GdLpNRmahLVQrOfxSFsCobb1Vzfuo9IZs36aV
5EZxy4xn6UUZqCjBTH9NkQ98vfDb6FdZar0PT3ZVnAcSiu9BXIkUb+UqGhw1a8zpkCmxAkJgSrfI
2JYxxvyFVOpdvPbM5DBDefmFVDWEdkqj6ljDXlp4oaN1fzPpexOMkIk8mluTEsvX5t0cXCoqM5rM
5b677A+eX5rGVvcNzAHX8kpOqnOw+da3b+vVmuA45yFkPA9UL45iESTq0gAVdZALZz/0zmnicfqq
e0ObHmLhrMYNuZMnfb1t8sohYZKOokT0CS0EQlmX2xhMvlLR0RXOenRPr/eub84DKWKovt62s3w5
easVPsi8MgOkw1JMT2r9ros5OW68s80N33K9BupBzIQRj+FUyeAv19AOVmnoI5mQMFV2YlanqrxH
F2rfFeNG8LOM4udn+aOlRYM0LfqsqhPddydz2snCJNpC3/wWGnOjz3V12hZ2Fu4nqcvOp1OEHbV9
JNB0isx/0PyUUeDoV1JttQ/ml/PCi+DgCCJnsj+iO9iqLjdwLNTY8As2sHgkmDkPngO3ivZKbtBJ
h9vn4PqIX5qa//zDPeqUXGmDFlNB4t33L0q599pznH4nwiN62DjcW8YWEYMg5YZK25JtzMJ7E7ER
uPDtItUYqgYLVk82JKa3l7fy4T7u5LJCqfvtBBkbFtX0cxjTITE9Z4L+gOHbwP9729bKsb+wtTiM
nd4KalxYvisCzAj7ndo9ZmQao76RWK0c+gs7i8M4hLXRqQl2pvwb6ACYr+WDVGyci6vyDVfrwsrC
ERFLD3AqYKUXvoa6+bXz0rfMkx/kL8lzqTqCH77IGTNw2tSigLgxl37tnS6NLxzvlBeWUkkep9J4
tfo/Y/ovc5X3xc3AX0b7iFzfKRs/nHo997w+nQTfTSyoGwZJCz+3utzvfKkqDl1Z5G7ZDltV5LXv
BqkAqAbglvCWLtxilwrT2IdN4PaJ2NsRyPb71BgznmRxy9SaA6F8Mgd3VFDodl3eal2vQpKCOnAb
tYyEPdwURLN5nYL7JZn6lNSpX8EvWebDsZzKdu+JfrfFIbhyHeZsCQFnBt9URu8vf0Oa4Fr8MYxd
v+/Df5TQAq/fev1eGhphNxZVvdEIvSqq8lGR57WA7zH1Q+9hsejcSKxpsJrYHTpk92QP7kdKm+gj
+lW/j6f4GHnertVDV4Z07fbVX7cNqI4pDyIFUEeXiy3rUdUmTYpd+I2Tt8jKxeOolKi/WUq8G0B/
wxUhCfvSEv5ppL53yjL3N97CFedKGE81kqo5SibL3lxjFJEsDErs5lZXpodhmrTPdVeBAzKtIC8P
ga6KyU7Jyix0vDAOtiZ41uzzTKIhws9gsnLxvRvDywQ9myJXHBU026IyOWpt3b2Kss8QCvn5gxgI
zdHQU3lrzGblqDH8Qk93jrgh1FrcrHISRylu2xSOeMl/ymFwO1pN5TlZbh66qlSPt7/2mjmyXi4X
3AYQkC8O2hi1cm1UZeb6UwYbGelsnra7ElfMfNGWPutVBZFjzQwlWqR8n3mcct73D74q60Sz6oMp
d+XGdAy/tftEv/PC8BTL59SfdtAK9YJpt5K+SyXhSaXXXKfKQ2tsPQkrHxjpDKaLZokTcqTFLsd1
0ASqXhZuSYWpMCAVCPKjFZv3RTW0uyhqX2Qh3N/e6qu2H6t/Z7GA/WWmeF9WEaO5MlDLbelWuXnq
/B9C+VymXw3vyULWF8SAFjWncPzsy1ss/CveGjy8Qb1b5kvDgnq57eaYM3YuZaUrqdnfxvD3kdYz
WRolGw/tmh2QFHPHAqYmADeXdvrYizvPtAo3jvGQapLqtv7mJZq+YWf+exYxJdWGmROEK6Iwmntp
J6LhjNZsXrpjHe7Tikly6nJaHx7U5IuibcTLK++3SYWDWWc0hQEMzDfow5n1w9YTmKemFOan+bMk
ZNnRhwFzIxBaWxLlP2u++UxELnOYHJS7Z1hh5RbKDgbmkzlKxzLyz1392otbCMGVe8gJnGW2eU7n
Z3yxJg6qYPUWsnnosLe1LTAWfz+25IDNk3ZM93rx3ZseM6RfU+N7ZG0dx+u1kg1CgkCLab4Ky/EJ
UezzUVeiwk06Zqj976LiU4O84zFwrFCxb9+66893aWzxmrVxLoxxERdu1qD8UgHx3yIeuprrYyBp
5kLlxYSEly+4MCFUYZManRm7yMMd8nvpAZ6lP9qp3uVALkGedzbK2+VWt27+RpeXYLZKP0Jlgo7c
d+G5Y1PvEbTAqiQm+wEKqZihr6j2HlOjeL69h9f3+tLUIn5uEbWclQhjyPPqKHRM4yVOttBMWzYW
YbJQRUIFpWjCMGTGTH1XhAmc/qnp6HnTvN1ez8oBvNi6xQejldOnhWjFbuqX9pTflQkH0HwQlXw3
mRscWFu2FleNcruWhQafSXzO9YM2vDU/EdvdJenWQOVKlnP5leZf8sFRaUAriijFEpON+bQb4HOx
EuqLoxJ8DoLKKYTPafTY08T2gaj10lbQtLpSXlUgpoAtFWXxBa3GawOaDxzIPttlfvU1qvuDOAZ2
4pP056+3v+F1WkA5i9eMc0d5gSHRy9U2xjjpgxgnblKi/3lui6MaO412EuKzVz+r4u/b5lZ396O9
Rb5vJHI+phr2oDm1xX3mPL38Kuxpn8K4tGFqTq6XN/uDKXURnMhTnVhVzBBZ4+/F/CEN/g4Ncq7j
DpJrZqMZ6Wxsi/JwMXQbptc+IUVCcHHzB2S67XJT42o0lUkBgV8NghPavuqaJjXP7Fe8Nfu/6jQ/
mlrciyAuDbXKMTVMXycmAiTUeOXu4OVow5/yeDwqhuNPPYzGBcw85S70Dno92DVqzbe3+0rFcHbf
H3/J4t4Enjq1mp7jee5Kt993DhSPjdPv25fsCYjWN//cf2r28Ioj5xcX9i4bdqD4b/+I1dP8YeMX
pxl5n9JHwTdxVf8f3o/pHxjeoJtqv6S/xGyjILFla3GSvYTorDeLxDX8YxYUDJMAZzmUpZ3+hmNW
67bYTK77RPMGz2NBID2YDVuyh83UKp5ktIk7CYfpUDN/IPxMwQqm00maXoT2t3LfTedQR+c3daZq
P7YHfasMuZLV4pHIJQFDaXNRelHRqhGSHyOdHU5LeGuOw0P6D0OoKf2K39Ng+1s1/XV7uCeUp/BS
3KbLq1QJQpwaTZIiT1Epkk2yP/h2FiEjsfOjTpoLTUbZ0CVr878pXQ8UuEQRFG9ZGeV/eO6YPCFs
nFPqq4HKOhqGRiw54JpaH8T0JHOnx+QhzZ+GZNg4yGvP+Edbi8tUihGtDLydS7PIr18T4ZNgbTSm
5ruwdI/UGkAHzFEHn/RyZ2NFL9q2xhNbce+gPU75wQlMqNJgZhu+mdFWAWrNHmSp7B8UfNBYLgIt
vRHVKevKxPWmsz/Lbv7R9Tu/exj17711uu0HVp8Z5D4MqNUVoOnLxDQMQjMfRQFj9dsY2Sla3tCX
Rd0ArbVki8DOfH0nlNpenn6NW6XKtZVCsqjQ84PPm7L45c7mSpWFQRenriBCfp4GZ8E/pAZykm28
E8w9Stq3V7tmb04WgTwQNmhLLE/lK0o4SAND1KF4rwkPYHt2nvfiq46RwTvTwtpz2+Ca64N9aL4H
bC36I5cLVJNOLNtUTXnECz2yG+/5zxjw729+/cVXtjA0a8szZ2EOzg7543IkdjDaCb4UK8XvebYP
YY/uQ/OR7bSQSkf2OQ+8jVT1ClrBt6P+ifY8HJWMYi6H+IzEBx9VC5k7TcArKFC2ueKO5avSPjTK
l87qnxPTO/eKXWjKnpmVnfzo0wwHXVhMHYPPmjOFv4Twvv16e9/fIUuLO8s8B/NHIGBnDofFnbX8
YvJ8L8ldM4vuwk57qJryp2IVvzXAz5BK9hw4jVl2tRaPpSDvKhLRwPYDwldJzQ9epe/EavokREdq
3Bu/bSXoUQ2wVhSC4MDiol8eCkWvekUfhNw19D+DNz5NcmSb6FPkk+MLLxl0LNWzPsVO2wX24J1U
s90JVJ+F7m7yEPyg/n37B832lnuFshJdUw0kJvt1+XuitFI9ofdT1zO9naYyGqsa2TnsI9kp/M+3
ba2u/YOthbuuukzUvUmdYwFHaI80QnclG18nTmps8VpvrWtx+VI/TEzKmTwNSrBXGASWPwtic8j6
jWx17enl+DPwBjyQIupysCeiZmTmFm6s6pHfidUCIEWO3iW8OrG4a2PRCRLlMDFqZ6Rbc/4r7x+2
UQAFIEm7YNkpgD1hjNIuTF2/rXZ5aNzFY/VqbbKCXcG45ptuinSlqd9YcGgtXLUUd4JRe3XqKgDZ
q3rYi2H/2PqfW+Nn4ltOo9uTrjq9F578uv+hqq/JprTgfGeX5xTmOHHGfjOWbCyShbKtlGnyMtyb
riY72cxRPLT0P7cP6NqDSON4ZpAG26MDR7m8DQBl4kCrWGiY/TUT/y4N0r026L/HbLjXwLoaobHT
/OxR67WzKTp1Ozi3f8HaseVB5FEEDqheUdHKRaepZVKmTNthrQGrg8CSz8xQ7Y8b/nvt8HBmoWuY
h4VpNV2uVc4UPlbfzOAeUbLN1hLgWLbkveSNW6X4VVPvrwT60ZSPluEw0yk6Q6GzqWw/+KjPjnX9
GFI02HCv64bmL4ikMCyzizWRyZZNaPR8P0WFKfk17MEmxxv9sjUjDO0A2GQAHyrMRcasML2X5haB
hADn6L4z5N99lYu23uhb6K21Q083WabMDQYa9PrlJ/LSvBALjwiiEnqKRc95OGxs2EqMos23mkF8
ES20pZSx1nWmNZR55lZTl3v36dDQh/Fo3hwLYWy8u0BQyJUFb7QiR6CDeOShEtP97UO/sqFUomlX
IHQ1NwEXtw4W67EKmi4DofWimlQ1W9tCqvi2kbWoACJI2tYS2D2L0tHlZqZ5Epg67UM3TJ2v1r6z
/0Civfvkvn7dM/tvv7U2VBIbr+ta7fuj0WV1xSrMVI1SjMZ15cCHjwbJgD7SmNf7KrprrN3QwUW2
99RTEb9V4b0AYfHtda/EhVCyyGShwItlcbm5XZ4wyaTEmQuiTT8YYeDtK0Z1IH1mEstUikOlI902
KcVW4X3t1QAgxRDnPBAEzHpxGdNwyOWA/3F5uYofpdj0d3o+qDt0Efq7sDHnEyVFx2IMB8akS33X
WyAJQilKn5kwFHaJktWHf78Z9FkNThmejx92eQYGVBuTAmURtxRi86HKLWlfExfdy0Up3vul5e+r
vhgdTQ3El9uW1844Q0PKrFxEn1me//xDvVQMxg4W6qxwBW06eEV3yqLdWIrH21ZWIiy6RjPmig0n
e1y4JtEKpqGZ8txtvX1Z/pC709de+7tZDl0zw6QAKEIcLUWWxZelazvUuVixjUXMV0wiQsdBvOsn
5SnvJs2hCLE19L7iqOghEeXM6Q2uYnF7pzQY0izOC/SQlHspY4waYq/EOOeK5GjJqTuKaPrc3sy1
y/vR5hKZmRVKA9EQfdum/2z651D83pkvbSLepVTlEuVJRUS6lj9NAFPT7Evl58diq86+8gLMrbN5
bgj+dJ6Ay2NjSZ5QMTdckFdNO2H4Xudb8avM37AIrBAJgVCABjXxxvKNEYHUxFnZ05yOT1K0F0Hl
FySN+65765M3aWxtP/mSxPstLdCVSAfoOLEAVSt8/3KKshv1wfMUssc2ket9qjY/FGRSdrERinZa
mIVz+2OunR9YbeaRMyrNRD2XGykKcd6m45gTWLVTaeuhWNg+nL3PUkf/p7PuylhH16iLSgSRBXEj
1lpxwgStxHXg4GEKX86f5RS2jSgUaEJagMPrYIduUpwcKuXUC9nsijdGDFaODZPMxEFMlKA3usR1
KN4Yd0pR0Ydsv0ptY0dbylorC6K6Ks1T+gx3AAS73M4oAYzSgTZzI0WtTv4IwXquDeOnWkli18pl
UFOC7MNI7hsbLa4VRzpXqhBCNOlEXs0B9MrQ12Y1FS5UedSrrOaxa8dTNP2HVi6+hilM8CpgzpYD
DqDpW6kfY9r+07ALfN32lf3tI7mWbQCTAK5KS2nuTi9eI8g00ly2gGj4mXBv4mS6qdmVhmN6le13
+Utg1LD2GJ3Tl6btNcmhSbeE6tcOikx2hxK4BPJoObc76qqPRDZgDS8OaaN9qds/txe5ZWCR83e1
OTGDlZRunT0M4tch97a89HzUFg4MwPcM8WEfCXIWyalWCIGSenyoLDlkCNDeQW6jOnl9kg+MbUml
bW71T1aeP4NQinCKAhjIqYXFLCjTKBz90k1nsupAPBuwtav7XIHIdiNgWds+xqbmIS0OClnH5T1L
p0I0i7wu3dyopH1eT+LOT8KNHs3aeohNJEAFKun98hDoYizndaGWrlpUu3aSHRGhCr2ObAiqnsmI
N3KOFc9PCg/8XJUN4G5LlDscloM5dnmFCDTNL3+4N1r1qOCh7WBjYWu+gr0jcZrLzFdtGIrKIllN
XLlxZJZ71Sqf+rjNT1m4ccjXNnBWG5tRO/No0PzGfgjuJkQChrpVK4K75NALgSsVR2YXafMXL5tE
5itHAtUjUhgQVgALpMWN0osqiCM9qZHGy98ma9hlUbnR9FgzQZQFZAdOJWrli2ArTvuxp0cIdqzu
oCsxvGjftclWq2PlHJiENayCwhKRx8L9WR7+L5EAVsmV+dAZkS1MUDTpqdOFx9tOaMUSwSpoGcbt
3psdl99HoN+aKMzQuVCiOGr4u8nfROgJN8lEr/cNLNqsBAJUjDLVEiomC2mRqR0gaH0SzadBM/vv
fkl58/ZqrkMZrNDeBI9DUQ6/cLkaMZSjXvIJZbKge1T7LINBBG1JxW+sOy+CAWEYzAKV4FrYm81o
7W9bv95LXC0xKQBlHAag7EvrDJUXOS9m7tZ9gYRMEmnPqmckjpcP1MgGI9hY7QqQcfbtlFdBelDR
XAaKgww5eqAWhav0PnDgSWikx1qMTDuRBONxqLPoaaoJBcwqBaas157+j94VSDhlzJAdbi/++qLz
cfH4/CIOEp/hcvGhnvaB7pHFhdL4Bn/ioyJ+Q6uprcudYWy55ZUEGmswFUEwTBeDMPnSWlPHQY+u
zYxwlPPUqeui/IaH0Xpb7RL5echzattCVkLBkwmh+g80V6r82DM/Hez6uILhUumEErWwySg2Xt21
UzBPLANrxYVTfr78abXVpUZYioUL6c/oPzfRcxXuqn4j1lvbbsTPgJ2BzyabXWx3VPla1KUesV5d
66fRz72j5oXSPokjzRG88DOMVPKGzdWVUQ/lCgO9N5dJXzeKWaRGhBNNFRxEQUhntcR7o4yKXanX
P26fp+swei6+0rEn/iJQVxZfWEobLc9kjNX5aM/9EAuCRqRiRy+229jaU/HeeHzXnAfhOuwpZF44
3sWHywmfiQFwunX8WRa/F9I+MO4VH4bGWv0d6Vs+/voFZoEfzC2+YN/WlgjzFVCXqPmEVNJp0L+B
KtqSNFs7KJBOzdS2JlMTy1q2GvlFaWTkO/zxsU/8Qz2M56EjP5ATYPXRxulfNcd7P1MdM924rKm1
gxC2xcjpN2PpGAZgySer/TMp5k9x/BXAK3L7lKy6QNItvADIFmrli4BzJhysVFUq3Ooxjv+2jnyo
TCf+VbeoWu2k19fb5ta+GU3duc1CUxeA9eXdjuNWqLtaLcB6Mlhdg46HWMMat0h81y4aBGxQavGK
8ekWZz/wvdIy2pHUA2XJrBYLZ9T8b8OkfhZU/e32klZQQQwXM7DOiANjNYz2XK5Jqg0vEGIZY9Rh
UcU6BX1+GOQdg4+hsps0UrziII9vhvVZjFWkygje+ifROI/h4fZPWTs7eBVGsmeByatid9YMuZKU
ZumW417W3Tp8qKsvhn/SxA1Dq8/HR0uLUxNriZd7gVFS+bV1Y9fuczv5pYU24893OWzgyGfWzrTF
orbSEGWrobOg1klehorC5VaHzRQXhA+lO6EEK1H0hdHxLqn6O9HT7MSS6IUOr1GRvE7FVlViBec3
c48TTM4NPKofC3dTpXDTJdFUuh0AP5ILJnaq8txU31JDtfPonEgvmvxDZMC88R7iHJLXVPiEwtdG
3rHyjedpNeIzCt8EC4ufIYdJSY+InU+ZYZQO6U7uuamKsxEarVxUnDhIgplRcMZgXO40OhxTEnhC
6bay4TYABkP5Ab3WL7cP7Py9LvNrnNwHKwt3MOblJIeMvblRktzr+g7GUJvay77JNg7s6nIoQ7Bh
tLQJeC6X0/t5qGlhWblm1+5FM4GIQ75rlOH37fWsmjF0UWfsHo7WZdohtH45eBPrSQTFYlRXBsxe
Js0xoLaw4bhXHts5D/g/U/M5+ZAXCiI6tdDBVm7QcQDisxb5uyASPocNJLWlFdlxCX+St9XUW18h
3UkDKihqZIuNDDvDqxQtqlyLIDU5hb+8LUDt6pkAb0gHBTJQgA+XC9O8nLC7DOaEN7KZsNjnRL9q
ZO3jfOMqrVmij4tmHBk8TnNe64ctbMu6HseoqlwfZEWY6I4S3zMEfSibP7ePxZrfQrSA/ILBGGRK
liGtVSPFPfh95Uq51D7H+VgdpGKcfmaa3ByrIkdkRlIfutCYDpMo3zdhvqWgsOY2ZvjmO8ABeNC8
Fx/WGsGxWjHjWLkQ3Dl6is7y8MUXDqGgHsr2P1y2j7YWR1MXUq9Nm47Lduz0P+aT0f28vZ9rH45+
F9J7ZKnMFy6edyGH+dCLp8rN4lc/QenlO9hMT3q9bWV2Pkvn9P7IMLZJAL0cAvMTrehrRapcWGnz
4qgo327//SsBOrOxILZkKGdgll54ct2qBb2JCVKgkEufAtb5LRXyezHiv0ozNPdJk4g26qn/flad
FiXtEfAFzNGxtsuz4He1MOg9g2BJuy+sb1rwbNYbTYk17/TRxOJqVV3SZoEmEh8kdD0yuK1EurHZ
+KJazV4UPyXiXi6Pt/dz7YjPpThyOYMi/rJ41dZU3Pmz0uUGdVrndOr30rKnrt2plb9BYbB6o+Hh
Jogl3QEOsrhPYueHUmfqlVsV8g8hFKVDZ5j+rlK10mGiSTpICswGeepnTu0DeGuT3vrx79eL5jEA
DvJkGs+Ln2ClnQ8hEpXBpr4vQuuRBOazH4ZHyZeeGn2jbDd/sOVlYPKSeic6QRydxZWLaJZUXRg2
iPsmCGRpsFklnrTxpq3d649GFq7frzOAs3LQuA3i6310nKxPQm8X03/w+wjP0/qkuwRCZWFGYLIz
8NqCgN0axLMspbt0NO7ryFKdIFci5/ZnWluUBXJWnzV6ELpfeEOvyZj6QMbZ5RiUUJPAW99IVe8k
Wnny9KbZMLfyoeh6zn25d7zLsqovRga97MSr3appOHu6We5oBcUg6IIt5a21LIAmvcUMNIcC5e1l
5qN4sRVUbeMaQVEwePE3iwB2h76qOOMwWW7DZNPBnAT1lLSicqjlNHvqAyM7BGlggoMtuo0vu7J4
Gg0Q3Mz8OaCiF26nDM2xNoao5pUDduabttK1jq5sOJq1y0+DhunvubJCJrIodFjyULZBFbSufrTK
e8/ch+VDY9Q01u7yPD/IRsjNv/vXxwibcFSTp5N5LRk4a8OIGBROWhfiMZMes5vkP/790aGuKJLG
IupImrVwKJmXDriZunsPKVvtpZAUO2rF3b9fyEcri/tQJ36pVFPVuf1kF+Nb2zi59KmnU37bzMpR
0IgfZ2gpWTlf6fKRk4fIS5os7F09/90H94G0U5pft02s3Ox3Ol2o90HsmUufCBdKLtJb6N10Okfh
awGs2ovlvQVV821D7xdp4X0ph4O+oTQ/J2SLqLsexQH69bp32wj4/RgUj1X5lcI4/IpKnzIdydAN
ZWrFOuWp9FIZUFx86/xdKyNI9LPXv0/6U55FdskHrVTqFJ+S7EnvXvVQ34U9KLEmPulR+Xz7V69t
D7A/2kiIACKesfjRYQojxuRJvWuEkZNZDhI1dq29hnq4cW7XDXFoYW6eK7mLQGockyLRjbZ36yI9
wobTlcqLH+afRj+JN0zNp+bqQ5AOQztJBRem7stTNUziMMSx0rvj0Y/uel07UkWN9N6uNue9r8ND
NPm4hxrsJDQ0l+FM2CXDIEZwEOgdOBnei+YhcsLgVyn9LYS/tz+VerUsCCQQX5g/FZ3nZairoLA+
0fshD9cGe8CHD1vkA9fXER1c8FUmpU3KqMvDUE2l7tfpXI1OKtmhiGb3KvKlkvpvxS45a0zoIS8F
kyPwiuVzG9WTTvAXUR9J9MYWgxr4sXkUQ3gR43Q3JaLbP3VxshEPrmwgVSFtblowG0hceHkuvMFI
6mkkaZXU8gyT4HfJyjacwEqlFjjHLI+qzLt4xeUyiLWpxyEhZwuNjJNMkrHLjfRJb4LEsUoYZFEq
q5y4olMlB2btDFO686DM2LgCa0t9B9QyBsMTaC2udVskhZmLlFJQQd/HQrZXvZ+3T+P8N1xeMvq2
zMRRBOfsgwK83EwaJ14X1JS4iqKw01BJ6Vd0FLoq71yoUuP4pvrXk8F0iuXG23R9vQnlaYzNC6O4
sRTZETpNo85nVG7oJyeNwooenP0ZvBb7j4r6+fYyr90W2Ds4W+Acpd1JQeVymbIKIppR2c4dATfe
FQpKELIZRE7QNOOdoeTixodbWRzbCcQRjCOhi7aI1pBKyKW0y7GXNycwY18LD9IfAWUhWx27ezVW
D7cXeO3BWOAHg4uTUsVj6hdy2bmZZZxkZraC0jFAV02c0NiTj0yTHW9bXGwpjz0YOBJaEmooLK6y
FEn9H87OY0duJFvDT0SA3mxJpinDkivZDaFuaeh90D79/VizuEpmIgnNoDEtoAFFRjDMMb+JtHGy
uypoUgUdUnMqH4wxtz1dSZenXBh7DevNrfY2HpVg+DEKzz+8jstPiE2kbYRyVQcWDD+d5mlCgb+x
ftyf1RbM9TYM6p1wN9eSL1i/y2EsvbNzGocMk8JNwYbReEQZF7X3tK69xRq1f8WcZx+HEW1KZZ6t
p1DRJ18tx/FxTsJiJxXc7KP11wAWAlWJ2RBRz7Y07NT0KxNV7QJJn7ujsiSfSyt9NQ3EV5yo0B+k
EGmv+ytwY515bkEF0BFjnbcVi7LoIswftS7Q2MGQj6UYadx4JMxZ4p0ttMXyv02PF5AqMQYCvCOb
xdarQkOlWcWpKVYy64ifTwj2tofA6mSJRJCfmBnapl3bfo2rbLAPkoI5h1tpUvRviPXqt74bpA9Z
P7e2W/RLi1gsltYayud51R5atL9gaZelHLswjOudusu2GfX26/HO0lY3WN7bq5h05N2wGrsLWiWv
RzeL0uYcWUvhV5WFG2E3jBL9iag8dr1ZnTJpkn8CeRSqG/eNdJSaFOk7Weof0wR7aD1Ernqow3bn
c24TqLdfufZRVlU0Kjbb75llSzzHpdUFFroeCF+k7YdOigCHTfniRXbeHKWuzz3DjB3aPCZWf5gs
7nzot1PzxzPDj1iTZOoZbyxaUqvLU1XNIWqeFMOCJcywbCzU0Ih8dVpWgnBoTeRZVdJ94XyH/TEG
bNgfW7Chwi3nKfpnHEINgNkoGiIzZWje2cVseK1hpI+IspQR/RJ7rslBJ2SA7Tg2y3+SeRqEVyJI
T54wRNorOrqEWrIWLsshn/qwQy9skl//9ugo4IbQ4NOoYK7w5MtZtskym9k4i6BSlepQtp0CLZnU
YTCc3TL3GmhvV5R3hfiYG5jux2ZF+2ZNUmWZsVAh98MoV3E06FKcAJ3Q9qsoDD9PVgWEUornc6v1
HAR1+Y4Xc7qzwdaBtj+E2wIBl1VAHBmqy0lHVZvUksH+qqzJwTIneQ3NPDuXY0KpJ8U7Nu3+7nF9
20wUpOG6rtbI+CJfjmh1utFm+iICc6lRwrYIu8Sio+qPIvKBfTaegMKJh/vfdhMo/XdQcI4kByZK
ENs6RDJEuH6mighw5mw/0DZMkDUqK99q+vlANNideiXWT/E8x164mOX/MjzhNud45adukREyEkpF
3/O5zRoXZt0oxu+YLShYZui/sqIrHkxd6rxsaFWP2uwe2mTbkF1nTzuFWI0XcUWjb9I+Q6bdbYfS
EJhyl3zKzQ5LJF1Gr9aezFOCouJBm5L5MPVV70VE78dONJJHmPNRA/jjiUZt/Koco6/WIPa6c5vQ
5+23kamDQgWyp1KfvdwOcj9BzVLGOogiKg+2gMUx6JZHdqK4DYW7DzaNtPd17mg7Eez1S8kbSUEY
Wi28tyvlOnpJ9UBrsA0GzP0mt406yJ6OZPbyKdQ5+Dtb4Drggg+EsCSFMIrafIrLeS5WH48pPJKg
AgDxIdfhfOlmN3u2UcPuyGoj+Xp/y69/4eZkQ7PgZnyz10BQ9HLAJErjdEmcNpDUdDlK68aj9r3X
Lbs5rbV4RK2Fuu2W/EzTZgSGFnVBP4Vm4Qll0NrMo2xVS++TMF+I9KRQG5edLPLGsDTDkWtfhadQ
k9msppksYADXyanzD8UAhgb4u5DQ8YnETop1Y38SRhnr7gRueGWSbNWK05JNdkGDSZzIDc8yxcHE
xLYHr1Vb1akr99QAbkSxBCVUGGjCQFKjeHL56eqxLbOh74eAm8n5Ghn518nMq0OdF4YfGxjGOZOW
ewNhq5vhY+ZRD6MxmugGNpRDuCe9eGMj4YcCSZlUmvt6y56c0qoOO2SoA+i8+sd4ipZjPnR71fgb
NzSlQbQ5cUwGIbklfdc0GJokUYcg04t3vRMeM0v2Zwl1ouWhapEUs7TXUY93IvQb+4iqEUxlEJ6s
9vZinpSlLK2xHYI26gc3BpCjiOKH3MXnRj/fP483wmWoEatuGb5QvLVbDcSiIgvvQmMIZEUkn7RQ
6s1zIaWD46UiTN+ZaV9+zEK7dtxY45725boDNyrapvilRXp2HOXKcjOesXdRnUzvKX5/b7JOORPj
dg9tJinvBw2L1vu/+tYC4dFJSRVznpWecLkVI/Bh/VRHYyBgxYyGM4A6GX5qU1N7dZuf7g9246xR
6Vz9MYjJ13Le5WC1OWpFW67v1NQO3twulpvn+S8RqT/iQfhdDShTF3tx361RkYiCjgqPxCDjvxw1
7c3e6utkDFrT+NQVz0vz75CfspA4RBwMTC3uT/LGRufOWktub4y/bVJoj2ktTaIag24wz1NkIS36
pUSXtc4Ojlaeyl8hjnP3h9y2n9ZHlkbF23tHE5ay3+UU7RnGTybnY2AtNto3xWw/DLmJ7QliuSeh
y8MJMdrqHCVz5heG/Y04UxwUap1u4cQnY7b3eOA3ttX6CHLNrf9coecVvC+itOjGAOun9Al9VHGa
qUyfVC6GBylf9hg8t8ZD0BVQB+ePN3HdA3+AOpZ+UqSeZz5Q9MWvQMm7nLyfkVZ9IxYVf39mQDcS
zVCSW4Fnmw1VCEeY2CFOQR+l3xtKOM7yn9qYP0dmswOTfhOi2jzy1N7ApNKEIuPfCjCmPEKp7CR9
MJvq/Iqe5ue+S7/LzVD7crosT5GaO37catYrPJXKy8eufYepV3aw5CTBPjox0sKd6/K32ZtzA2fB
qT91TOwYUsF14zRU3bTKphPqKepxpOqwc+K3/Rp2Jm8cTbqVWUAWso0fukqy7LbLxiDVrRTFAanP
H0gd7E9RpB2zYUjPUSHaD3liR+fYQqBZUUGdj2ZJppsU1rGOtQm5S1PzBV2TU9ukzrF3DHGuhnLG
P00ReNOZoSvn9se4SCU/dnryHJhsXsEt5Gd1/pgMA+jTQezpYNz4OniQ02uxib7AW2wxvBN8Lqct
xBg0GZ5uAIuST+nQRa8JPbfDOA5t4cad9hlq8eyJRRuPpTVPB3VuU3/ox+XQz8BDp24Qj0hoh482
F5TX0uA6OUZknsrZCN1STjCk0xr5kPaVvrORr19+fv8q3L2KbHBnrSH0H6emldWsDw1jDMKlDqGv
SjUqTViK3r+drs8moxBA8uhzLaKCfzmKDadczkruAl1Iwi8zZXmO1Go85pY8+NbUqzuzur7vKccD
cFlrhIQzW36QYnZatyzxFJjFoHqZbY3PCFgtrh5rw8HKqtgXwq6wOTD2ZBhvjYzaFFUUYOTgyzZx
XTagkRzW3ELdVIenRI0+pwuSreNgoAAtq/OzENqp7qa9evb1k0PDRVsJwtRuVAjflytsFr0p2WO7
BIM4EYH5KARNHwyze1Sk01x73Z4K2lo0uLyV1vHQJ3krRBr2+t//2DcWTaW5TJMlGOvxpCaJqylY
9kUfGkX3lnJP3uPm7OiAYKNEiMIrdzna3K8LbvRLgLpD77dOA47DkTROuuG4ymy9SAAo/blZq06m
uezsphu7l0I6RKQ1u6aMuJnrRG0GMCJrO6rHeXpI42Bof9j/0yBkWVC9EZjawvhEreVVOaOY2Sri
R6cUfpL/GM3fMe5m98/ijS/HbBwkyBDIB9ewCRQgrlnKKHdLAN0nbt/J6YvRf5az2UMh7P5IN5Kc
FefJZFj9FZ+rXn62eAolU86dOYhachcNvPEhif008zqKELonvgqRu60KMNLwd4Zez9lmf66230DC
2TUrT/By6DCsBqFGyxLQaR08ynRi9HiD7CO7xXhyprhxJSOhOGfEhT9bCCTFzZDspB7bLuX69KGP
RCnMZA2IrTf3Xq737dRZ/IpS9bWv4SuVD990Vd92PRDK96d867v+OdYmso66PrYbnbH6ZPH13F2o
6iiPRh57vDE7X/bGLUeaTJmI2ibnYSvxuCiTOk2VLgfUXZ5pANgjcZ3BvzVE/8Q3tW53IurrSg51
Fe62FeLNkm7BVdTepyprZiVIjPxBImt4xXg6cetS2gNrXi8jI2Exg0krcA0+3eXGMeu47roxVIIO
KVv1g938GsxHWdDNmqOdVbw1KS5raoZEdbRyNhGr2mqt5eSJGuBzKJ7K1o4xv5G0Y18L6fv9zXH9
zOM289+nkDbDlS+zaJTWioxZC9KhrA90e3pvWuy9CV1flODMqK0T8K2HfssKmayyLORRVoN+0D+p
eG/IreMmeN63+Z7DyfoZLs83Q3GlwNMiywIOfPmZyCxMc04sNUBF7b0m+4r8jMnKMZrlE0ILp5aq
DWz3nZLU9QdbIYukdhQVQdXam2cI3acxc8SgIWEfImlKM0PCnmJAB3NnZ9zI5hhpVcPlISAU3kJr
ynaJ8rRgerUplMAYxI9BQObrS7M+FlX0XtFxdW0kxJsGC+ekTGkWl+sndpeledck4i8F0rjIaGIA
v6HHSWRDJfByuSn1DaMWylpQZ6XbFr+18Mv9DXqjgP3WJlljaJb4ykbFNqLWXjpFw51RTlNX6bUO
VZMQ1XB95v6SO7X9kjTJWPrkGeQ1mtHmIIlB0AmvS6R+Ooy9mCQvVo0q9nI5RvfJ6UWxc5BudOuQ
tiWfWX2roOtseRJOM8V1OplaYNWd7uZZbp36rB2eqshp/Bkih2cs7HpNCzH8bOx/eqmfd7bhjWOG
yBhbkPbS2tLZXFGjkVn92PZ6kNo/tX6V0zqXTnEsQnXn1r1xyNBDwtOUQ414wLacNYfYY6V9p6PD
PwNtGXBQzS3JdNs6r06GXKeHupnyo5SL+DRM2q669/WtRbZAWRYdmjXu2qpsRVKdtsow6QGEpSe9
StxUTt/PojtPcvIUZQgYaA968jNREvoIKHAbCp687wf83u5vzhvnHtgZYRnhDFSfLTjFCo2pp/Kg
B1zXMESUwsXU5Qki+ev9cW592NWHbE0eVrzmJl5y5Ey0qVobgYMAttMtpxkTkHGI0KjfGenmjP4Y
aXN9qklrV5FdGUHWtoDpviZF8tjJP+9P5/opJZ+EcE0Hhh4Mke3lpdHWNU1kMRkBCuW4rY7T6OEU
+hmhHTQFehhus9K3/8OnQsIF2LMBOPgK6aqXYcc7YhvBNFLeHWcL6Ied68daNHu+SDe+Fr0XOo0k
tpAwty23PNbMjv/Tg6iu35sOeLpYfjbaXw3a2vcX8jrc0tcYAYEQyvMrYfhyIec6iZ0K59wA06VH
yXqstcSPZVTllX+09nepHu8Pd6OowXgUndCApE/K0JfjAbkb6l7MRlAYi9z7A5GDypZX5pPSL1Pr
TU3sPEWI8X6zixIhc0FT8mRJJdT9WW9QBBqV2XhpFCeR3cHExdXLDW01dIIOiAqXIeJfulrE4PCt
fKxcKVrk59myatPVUiv55/5sbmQhzIYInCkRg1N83swmVEw8wFUjwHFJbRLXCmc3l7JTDQnalr1U
wURFftcDkp/HyWXmO1/vRhaw3tXUCxmdP2yLhbpG9LUWdgIrSj29Cj+OORy37qsWpy/iqyU/Fv3o
CnHMY3UPw3fruaIiynckZuYG3zb/pyYDcIcyVKBOP5PF8MAN/si69wjz0iqEda6lnqlONfTz0/1l
v/F2kFVRAAZwTjy9RYMV2co9MBozCAegNuEUDYe4ENK5HBwMIlS5OtitrWC7Uk/op9PtOtwf/8YN
Z1IyJTRcAddAWy6/eoOKMfHVQCyKorEfTVXuGwCIvSbRup3M620um2CUtwE5SCQmIJNtCwRhvBja
HBOtpUt6QLbWT53vTRK+y4Bshpo3xx18TWzxouFotq+RvsqMn+fyXBsvdfQ7n09OnLgKsuMdRRTU
UymmHC2BRoX2cH9Rbm2HtYpBnRIYNYpN65X9R9kmtKgeaWauBbryPWwSv+mcX3QifVt9XmsOfT0c
20k7d9meIOgNLNbaYXwjHGMJwFJtRl4qyU4JnIhoo7OqRacwPPPVvtn15IU5sLBnucnPemacLE34
YX+OE3EOy+nYGvE5j82P91fi+m1afw6RJq86P+otHP1jIRLYqUWczyZchcNo+9LLizp/rfasEG6O
wlmi/kGz67q6amWLESMHG+DMXHn1ggh/lrb6geSVXAXUL5UQ+6+f9lUxGRDmajnHHb5JUmYttesw
TFDs7JbxFHZh7aeqWrjFMKfn+4t4fcZX3SpidRnZNFLYTRTRyrVptkI3iSIcr841tGk6byyql2XS
jnbUk/eZRBfi/f1hrx9ehtUgBKzRLyd8c7Tr2IhBsplmIJWvc/s+nv7NI+qte6/uzdn9Mczm3VCl
Mp/lyDYDLa2O1Pl/K+BVtLJ/l47QRohEESv0R2mHtbU3uc0J5eCWRU8IEPCuZufJCqxHe68lfmNb
soCo2ROzQnPYtpSGuG8by0TUtWnXwk1sRk/xVDcPeV4Wvi3V4mDXaGfe/2rXF/L61f5/0M1XE/Fi
WnGGTOUAG9GnTUQ5fqi+RU0oDvdHunHLMRTUDfJmaoBX5eJShLMxZuzL0vmZYD1iOWduJk/N5XOp
PmXt4xCf43pvv9yc4B+jqpc3XFMPBiB2RuUyBzRMrDu40R4qZr0mL5+adWorX5kvxx2+WcVaMaU4
KgyTzoavLOddy6rbk/j/v3+z6c1aB7E08PeT4rm5eI2UL2a4J+uzN8hmj6t525VSv56sSfFby3TD
1Hiu9b9OBVgq8Hj0aBUg8NtKXuSkJoJ0DpevE0WHjuqh1xflL6p/w/H+hrv5UYg2CDDZdqSsl18+
GuqpUaXYClIDYKWppI1XA9b4H0ZBW3HtNlJ8gIR/OYrdyG22KgkFY6lUD/ao0AC2id/uz+U610DK
loY9kf8KY9Q2GywzF4DGobCDUi7QTi8a2cud3Mbdy+kekdpZ3LFq/smRu9kJk28NDGSULur6IDvb
qgbOJPMsyZMdhOOCd5lZmEc4hQWGwslymFIrPytC7U5GVlaH+1PeesVR3VrZZUiRERIQGm1FizRt
BIEujXZg1K+L/AUX4WORjOelQJMx+TGByM2Us25Ih8F4HNa6Dg1S6O5uqs+u01VnCEaPNoJYiZw8
Wt0KatztM6+v9ubc42HzFrJRW0UZ7/LjR0We1lYice5Fnv5GwqV+7SU5JHALm3e6pFee3WiZTxlF
P9XmQjEUoxDEOGMPyULJt2OtPzbKaLyjDyp7barbn1NnNMGCmo3fK9I/U7FkHxNZGnd27Y1XFE4I
+pkkP6RBW9Pvuq91O5+5Fa1F8dLZ8OXSr4avsfywVP+K5r1ifL//NW8cRiISQiCadZAztjjgOZmd
eg5LFKUMqT8oufUjFIDq7g9yA9RALs5RX72mOSdbSWGrGSrUYkMzyOcmqJxDYT1RyBf4mLjZ4kZO
fFzmf8zwd5nGbhG/iyAaheIpMl802m5KOR4Te3zqSIdaNxsPrf3a2+dGfa46yKGHLKahOpjtTtz0
ZoS12UQsCigSoIewArci55JOayPkVgzkRanY23kbflLM1nlNhCkKb8o0+aT21lBgwKZzwHU1diKw
weX8n15PYF429PmWI3JlCbCGuKm+h62TRK6lhjJS31ZegnIekYOKrUwVvlogmRQbhfh3WowFk7Mx
SzRfyRb93xQAR+yrWlLKXkcc3qFFGg4Q9irR5wfJQBnVr+O0L8CZpqu1Tzk7P4yms2zXkIomWP2o
MwC9ISoCam6g3SFqdclpCM/dIzFj+BErROWbHmchJYhOpX5RGZnSc5eFkuX2uZKlHrKozim3R/1r
tGjt6DqT0X4WcSGnbjt05dccXxjhRl0VkbQYTo8QZlRnPthNAB2hKkWe5CQ8jl0xd70/j+jhPZqD
RX7ZthRpD0ZfmckJRSezfuhE1/+QB0lRDxKKNvrJNObmR0Ut/LsZDUV5ZInCyLP6chnPWMlampsv
qlEf0FMtP8k9raKd+/aNM/vnboCwS1WONjAofdoZW5QaXTRNkrhYsAVNF+GaWdTmbtiBVvZUNVUm
N+uppGpIKE2uJNGi1WMnf29JuBO78eLMT1UD31debPWoDUDeXGVQxl9Om0dfiqLqdnqp25gV4gYm
MCgs8KKvHMFNYJJ0liOWTqKwl8j1qVLQYFXqKfWdagifklEVhzCW/zZQ/u+gAGMpHuEAbW0SHLlV
ErkaEjOYs3P/xa50f6kOSncUyd+WK9aRkDTmcecpgge0mV4rxzDqtJqcxtHcMDa/OE3/QF3oL7ML
uuFcjeRNcGdXPvUmhiiSWq/lQqYcJHFgDV8N0RkbT5q2RwG5KnqtI3HF8JyQi8IE3kTDeVmHyzAI
I5jTX1PXvdPS5jQOz0lZuGIw3k22dpLLDyJzfmbjnkrl9s1hbCBngEzXvcJMN2MbjbNIS0jkF86r
3Fh6pNPqlqXxaKWtq0DxVBDq63cCp/ULXR6ny0E3e0UDr5XlEAUDLf4Z558lrO+Sv82h1omx+1lW
tEP5w2aM3DG7DDCgGfRN6sYi9Vs4JREmMzuv2zbaYBxknoCTUgahhrAFbvR9HCpqq9iBUpX2Ke9s
iOKgxz1oacpR7YXqR7kZeUh/dMBh7OVbZ3b10R6cb5ml9k9zMSrBHBIp5S3SwLMhtEAysWaURJY+
6APq+qFRmsdQifdUjLdmibAw0cGiI4y6HToL7L3LQClZMEfUuzQMkjxytWwp3VgqPg+RfJTD59A+
NfqT01qevCqUhNLzOLeHsp4B2fVeXfiG9Mkao0MbKW4LJiS1937fVTWa8i9lQnQZ+WlgltTN7xNt
FsnU08NAUX7HfMS0OSrdh+ygN5Ffygu+OBTDNN42pXuu2r0vuw2O1tEB+2EEtBZujC0EXxUY/mhd
HgYFlDe3SiTZjUNzJwK7OUdEN+kdrGfwyilAUmKrRlKYOGNs/qNZAA5S9Rz+lkJPk4Ik7F6NaDwa
kXJEdBjf3D209za9ZJLYj2hYk1GZQox8k8LElUrzh1A2sPXSjeTiKEMk7+Cs3D8le8NsrmzNDOPI
HmYpUJPZFcZJqn8p2NbdH+SqlrFOZuUu4IJANkvQebmfuxzniCx0pKC1s5M6Di5iu+YI/MD43g4I
g+dd6Nm18PI533lxr9gM69CrkxKJILQAONeXQxepkCCgpNFLqKDLZ/mSbp0Z3TDfh4pAOrl1F834
J9eGT1Iv3uPA+u+IvrHQCdGmR7U0KWC/T3LPnj/eX5Or4PvthwHrooDP4tAjvvxhMSXyzGyK6GXo
DsiP4N7haYgANdUxNx4suO7QhKLyY4HJOD4BAv1Htfq4mgjhwuYrxVkBldunn9Pq4Dgf+/aopuWh
ns5pOlCHbr2kfrQ7fcfM7vpNIl0gyeRVZC2vFEyAo6VaqNb8Zuk4g+dmJFpffYKkY2p5tszS1TZE
KojS91fr+l1aB17lcggraF9vFytOdQMGd/TiJOrLaI3ujJgEpoyHrIgf/naotz4vImwqJX6At5ff
JVesSMmxGn5pQtv2hZUeO11ZDlH5A6LH8a/HYkZAfCFcrpXgTY8yp3KhFPqSY40FLIH+3jkqw0d6
fSv3cmfDXX87VFT+GGtTUrfUvG4gNWF1Pucrgz0c/WqefQcpgmMZ299SSV+OsZwlD5Gcduf/YaIO
wRp4Ytoz28C3CdlOVC7yFyl9lqOjWT3nbeI7/V4X60bEBqJ3LZYpkDZA9W3uM6rZbeEUafFCbub1
ETq+7eda/w+Fh8NCpzcf3DE+NaXkG5W1E5ZeP0sGnhFvdJk1p97qfGv2lIeOwByXXyY+IeqrPBVG
pn24v5LbChMJDyr65DwwZRAN3rKAGqQ2bGvCQdYYwuRxokPnAa+tARRNasLkZO1zQR0RJ/u2DXe2
662xV71kzh/+P3QkN0cDdaxykjA8DRELHLH/0pvMiyV0apCsylTtQ63V3/5+uoCJKWuxd1YDqcsh
G6VXJafXMK3FXTlZ2LPayUq/sc7HrBNQkb/cH+86QwOzQscVAg/nH5H9y/Fsda5KbTKKl3KA+E7Z
Y4wjya+raSzft1OVqicns5f2DNoos3/dH/vWBlrlrrCSZfdSQbwcW8xV3nTdgmttAY9wmQXdU00v
/b8fZQWhQjHiQoAycTmKircZmCQZo3FRFtxtsvLOqZV5pxx5I3wCuwKwFq4ioHPeisthomKUi0yE
xQudRdcyYk+MUKeGswyHII6no2REB2G6cWF/ksI+yO29yOZGEA33B3AvQeqqO7zdrbJFi8ExZuxd
oWm4spmKY2MVL7JV/FSNPjwiuhS7WWVxHU0i9Ep9+Wk14py28nwMsZA4lSJ/RRys8DKSMXfFKHqR
UPuDpRX6MaH1+vcvD+gYSvAk6qC9txzGZsHjPkNi50U40hFhqHcTL3zXvm93FZlvvQUI3HOMobQB
zdzsgUZ2MqfR16Vpj6by2J2iQzI+prD6DnjT3t9v6417mVIaMCzslR+Mvgw4hsuNAJdK7WV5KF7U
Psy+4Bwc+riMTu/H3NHZeYa6s/NunWCyZc4w0kEq6oqX41m95pRmwSmS89+Ok7lgfwoe8/GxjPac
it8cQK/mBnyXdI1c9kovwUT5ErS6xDpi1/chGxCwUSNFPhuRUzzH8PX9QUBnkwupPTiFxC2Niq4P
3iw9pWZbHTWtcJ6J9FMPwLHmWWMy+HnUSh+KKIJsr3T2eXaE5XddbDxFRpOdaN++i5paOuhpWZ/G
VIseZW0Eji+a4bduxzPpaZV7+G02yKxq7cOsdiS6lWUfqeqFUCczsfO233oVKMHBbuc+IZTdfOAh
B89KSRFvRmn5TfD/GsuhqyjZkTPk6V3kzTKY3v9hU9H6XXk0KHZu6+OFZIdqO7XlC0oBT60yY/Tz
rMdlYInv9we63k3cYNzH5JqQU9m/l7spEyKRsAbCYpugCUv4Qsl9weWRLda7Ylhe7492fS551JF6
hSNEyQfVn8vRwoWc0jHr8kUz/x2s88oQKlq3Hf+jR/kTWPWPuKXfH/ENY365hRkS/TDAD2BksbG5
HDKaRDLKCmYoRoz7GZDlWVRuJiXOL4EY0uJW0GtJ1DSnrTxqDnAIRpzY3mnxVH2Vs8r4rCJONLvW
UC+9a1Wm1ru1nGkPiyjV71Uf1p+c2Gh+RqBIBl8uiggapFEbPzocPY86AM6dCd36YFADQN284VW2
z9sQlQ24uLF8kQQcrlp2qYeDU5tfM3v0jD7dUyW99cnI4uj1sYT8b3PdTHHUZaReFWAK82GGmx1E
5XzM8ZeNQ/nsaBk0zz2v2esTx6UJLhQpNjwjOHOX32weTLzE56h8MZEMq51jaf5o7OoRWEIXxweH
ZPr+JrkRVTPgyjqHu7KCNzdRtV2oiQVCG0t2WRL0ItAH+FYA0H+Mxjr8DN/FHrxCy+xPMWhzkxgt
pxw6DRXycLExgXm+/3tuzh8xDw4I1C/oBZfzX5bcoc7flDwpWebpKV3CuBwwVByykhaiU32IdNS9
sMN1dkZe77LtaaEmS7aCpeMaB1+O3NMlkeWMA2pPuj+YkpdlJy2W/zrNZpkJ9GlEsXS8K5ejhMqE
Q2A4ly+jckZNwc3TjwOtnrFaPEse4YVkB8oaO4D86+hzHRTlDOSOgEJtC06qkw25PC/cPSM6Jfo7
suOdyPPW4iFVuPIfYbZT27ycVlNGThg5q308IhEVsV8W5Lut/1vnX1vR2gAMgAZuU+rYChWNmK18
ifBAzuBYNNLHKfwUgkSKlo/39+F1aLMqJKBZtJIoSOE3Ma6IpkabJ40l0/LDMugEuL2nlctBHbo9
xcD1m293HngwVLhIH9dzuFm8ZG5FvBrSZ1L1FEaf5PqzrLt6hI8Loc3P2f7ROXuqbre2BOg0NiEc
QGw1NmNCO+5AQ2IQTiczPHaWsfgp4iDH+6t4ozpIYRAxRI4UsgfE7JdTmwfohZraVS9KXOOuQtf4
fVw2Xji/lmfM4P3aNtxsL4K4tRnhdXKEIZ/w3G6utEETmbWo8Kd166kuXnPjsZX3qhG37qk/x9i8
DdRxyiEeMJDv0hnh2oelhgyPpjjycRqExp3deGvn/zna+mv+QIMik9taWhtha2bkhz5TvdKqXa3+
knbibGh7Viu39gbwGsBCqMTzNmwOszz2aSoN5HeGAVgkFcR5yLPvdeBunDD4cYgHOwQpwOk2c8on
pRFLmdUvkVmWh26xtAboe6+e5qlIziXyVDuLeGNazInsGIIh3JUtJW9x0rwu875+wZIkPkb0vV3U
fv7SLpr+Dv0o4MNr3mCDYtgcrMm2k3S28VPRJzV8N/RINdm1ZPk7B+vGjli59JD4UcZhpM0wEqD2
DKeC1VWFquz4Wk/xcya/6u1Iglu/z+k8C21+WP+NBtdBQ90kxr4GBwq3KoYjpXw/jPWdMtkbkOzi
JqPKSDWHeh8/Cir85puSdw5Gx5xfBqufvudzlqRencJ09sdZr86i0RLZ62kLpL6WZJI/pIZ50jUo
dL7SF43hYgVv/czARvwUc4gzSNQI1WUXtp03p7P+ATmxFo5C68SHELsh66CLeJy8poXFTPDZCAgS
iAb/knpVj44SZHLTo/E5/k57e5qOuRmO/ceqNMV4bus209wG/aLOtUZHTQ6RNayVyzLM+GM0m+Ap
akR3d77ceuVdrRElNsrdbPorsy41c+rRqWOTKLbRHsyifgjlgqp3N8oPJahGz1qENbtJHHeq27Vo
kAyOvBoLjsmzjanAjn7LdQDIq72ykYDcAKyjbHJ5t+DeRC4K6uaFzyTcKtceqkL4mnNScg352ugR
8erjAtkrytIPyxjuBERXl/Xb8BS7SC9BxG6FjpMyV+zeys2XsYuOZWMq5CmJF4dVshPpXt3Y60BU
DVY/TzpvW12Bpkn7dFhq86WyS8AwaM7kLRlE4bYC0r14HsOdM7ozoLU5ok7jaMC8KvMFpofbo+fp
oAnc1b5i6K6V/ZacLzs7a41JNjuLBx0ENpBzHttt2ymxrViMMqcPYPhw4KaqnrRE/8/Sw+uATIB5
Y1It+mvXwFgYSq061uNonqTV+ef+L7n1TUFt81G5Cxlns6Ww29YHfLMAk7WK3zsnXTlQrNv5nrcH
AfrCRyWo3YYWBGiFiaik+SIANnZ0OOmJc+/vHNe9UTZZQeFQsonCklG6R0FR0ypPurETAF5vFLY+
hXAahdQ7+OPlCUTgFW2HStdeQiijcAFV5RxmD2ibeVr+f6Sd6W7cyLKtn4gA5+EvWYNKQ1GyZFv2
H8KyLc7zzKe/H7Vxz1axCkX4nO5GtwGhFczMyMzIiBVrfZNCc8UvPyoyp37CTqO9hCrKvBuWiY9A
RLGn0iL1SAiVOuCAJ5ipR03cpuGTHD+O6g9R/iaSohbVzGnIW1XduEPJ+sFXaR9K1m7MS8P/9DnL
J1Gj+4Pi13yOotyrHjSf+n1jfWvk3RDd9dlKjeU8IgWmRNABjGCWu2C2Tycb348jQxMMJMBF/X6I
M8P2C+CQHtHcDrRpdZRTn7uAK+Wp04rRKVE9313fH2eRCN+ABhMcJ1QBIbRbJGZkJYhBhhrGMeF+
pNK1idPXf7dABYA7GCwaFGDznH8KGM2ZysqaavNYiILqxGz2jZgUa+owF1aOFAXwUvIxcDQtj9Q6
r9scsVuO1LbfCcpfAMD3QvigHhC+3PBM/+djhYwIFRSAG0DdlCWnTxci3NoJMdNmireaTAo9Q69V
zfU1RdrzTU+Vj4cL/wY5C4b2dPYQYi4kGVEDFIO7u6xuQurz4ZPkWSs78SwEBvv/2c5y48s1hQoR
O3E/2SZMKHH4DTDytljTz75wyc+WgJxQfOBPHyWdT/4Q4uJmNxMRZRwKO7OtFVv0/cRuwSJvvMQT
Dl0zeTeQEsNs5g3Crm0zjeMnM7fXHfOMR4HntIqMHu8LTZmD8MWtKEI0KRi+h+DtKNg9smtp+i2Q
t1mqvni0m5Z7Y9qUxeBGWvZcDMML9cEZ8JrE5cqXnGX35s4wLss59OAQXDZF6H4JIraWrSNvFOrJ
UlYfysTob0Yli7cE3h3Np560KxvfOHijLB2uT8Ql8zSCw/zLiiikGU59LNDLIrIyzAu9BaWqX28K
gzAwiwy05K3DBNm4nqFdq60M++zh8IGr4ggksTkj0BbnX13lohbBWnJsf5WxDQLFuxtUO13JOF0c
HXP6/60srs2QzR/6sxXxSXS6x/ZrFznUSf6Wa3WaeSsu7jJgYv81NB+1nxwbop9GTScMKblNqvBb
8vf6Mp1PF8UBnsEkMIDYQu1z+vsjLmbaPbT2qI6uF75qJCXD6a+ZHTxt5fF0PmUq+TmobYC+Qca0
BN55oxDDIFYNx8mCTldo0VEZHMH7Toq17FVyn4IDd/ZKeHN+AmF0Rm6hd4cI/LKpZeyVoNd8eThK
2hfwYkQfsPw/Zvq4EqxdmEbewrMtNIvgaJx//mmZ6lZEFiswhmNJ9yVsP3ZrZrTpA82XnqWwXAmo
Pg6RU69QyW2R6CThSX16WW6HPsuLKVWMx27DafrDLO3B5Ax3StVuVTvWHXhp7P2Pr8/t92ov3CY/
QeE3+3AXDHbxd/hbPBW3mbP28jt3VT4KR4IWhTzfWVql8MW29vpoPNKgdN+D6CgEhKmyNar1S1NN
7pJ+HpVKydl7bjCjSqA0OR7rmu71/jEIwO5ndgP39r9TB8zv/c/GFjdYa9KAgXDLeDSmAPd0xLza
WKL/oCTpe6b+qur7Tiju8+ImFFY86tJsEnTMHBoz/G/ZRiwKotp5cTMeA/0QGsIhi20dBNI/736w
FP81stj9U5bTQyyW45Hs7d5QQzvpx7v23g+2k7C2bhe2Iuhr/iEfNvd9L0K2gb5Gy4ir6ahEgF7D
H0otO6L4ZigrQceFCBjeDKIANEdAawETOd2LlcG+y/R2OgoV7RHG3nwVG/rZNjkxPvTi2yxZidvO
ASMQan+2uLjr4l6O4QjBotFOO1PNv7SPE2RsDvkotJOH/H4wi5tssOVuxfLHI3BxEMzs+mD9od49
fyTSi9OGotxPx9fXh9DePTzd5fZPN7Rdy07t0g7th2FDiG8HTun420O8jec/2MHu7a20a1uy6ZXa
Pn75fv+Svzqm3W1/ePbXwB5t2a72PKD3wZa8th1uZPvphu22MTbPW/vL/v7+9v3pLrDf/7xf98iP
/sZrI1rcrJVlDkbdMyLNzm13d3fX7eTtuAVA7Fg75FHugLm41ta71zfWz/oetk3NCd3mybnp7Vug
7/aNYq9c9pfX99MsLy7hKK4GXffnb3K9LN1WxT4llbUjt6/Hv6onYHn19GUtxJh/6WIiUDZS56ZW
eATO4jdY5/uxlJCIiyJy4qGwjYt45Ur+2HNLG7BR0McMLI82kcXAaDMVY0/LxaNk584bokL8ja6f
k9jfv/4KbNE+ql9W1vfCMUBn4H9Nzufep5syDdVu6i1MqsoP3Ylvko3gNHbqvLzODvsTHg673qWv
ClN8dN7No3IAr2fr2xbaRnEHP4ee29wt8u5Hv8apeiFCOfm0xWEvjVEcGhKfJibKVhMKnn2ovodV
UxOnhNt6DI9KDW+KKq4cwxfnBFgySk8KbR9L9JRE1V8alUo8Gl372OU3WXqozbdYbX9cn/zzAX6I
ONILOh+P6ACczj2wy2qsIl86wvpbN/dW0dlpgeL3ZpQ7J5OUrVH/uW7xwmFML7OiIAnDGUl71WI7
p5OaNFKsS0fY2dQptaNacuTovU/g8Mru9PY27voDNNOPK3bnoZx69txDTY8OWeiZInPh2YrWmryb
NemY3QvmzaRKJOSRXxl/w65PB2yTPZd6tpWM7XW758HJbJb4B8AYxbllaS5KWs7q1pSOUc3LI76L
hZ8NGsuhGworGZDz3MSppUXE2RVyI0WDwVo2kd3+Ev0XWfyWlfEmuPVg5rw+rMvLCBaOaAjUEh1s
p54jdkYDjznjqsft5FpECnDGeBpSo5EEC6gHFdYfn2v2utlLY2S+KFBTOlZ5Vp9aDS241zQ1k4+m
QU+ntQuaRwPpXM9pw1+CuDKhl8aIi1J7nxVB4MhZnEyVGMZTZObyMaUDs+83YW2rNFWW5jblJi0f
hC62E2S0ro/xfO/P/f4zaxGJUYUr/HSMRRPo4xQl8rEUH8CZtnG9zcYXv+1X4skLc4mdeXhERFSN
F4db6SVKWOqVfByK2jHzXwGahFFYgL7jwLe0W2RXrg/sTNKMDMiJxcXqJdnQTZpRs3p5bMcJ0h+5
nXWvAGsExSmHct8JG7W20Ac1bDJ9thBY9Ipscv7YDL9rrbzzrH2T2n2JbhNuVofGPvP1fSIbjqbQ
5BLsrn/xRQ8A5clxMRNL4nWna5FHqdzqbSkfC2EXeWQPomqT7QCkSyXMpqXtGbT5r3H5XshdwQJD
qEqOhKMSaNSp1WCUClAtHX4XaH/QKXMGK9yKyqbgjSz+4fGKhkBltwYU9al1c33I8+9eHJNcCXg7
5TEaHJb9qJJW9VNbtTJBualBIVTnu8lL4pWJvXDvIPlGgAoHGnw31uLe6atyMtPAwxOi7NkbpmM5
KU4ethtBz6BGEFlOhWx4vXIYX5rZmYGalBwQSJZzsZ56UPWVQKb8mHe/oSbtsTAKaN3bClGxaYeZ
rfytBXlzfU4vmp35pj62GYghebGgXSkXdSVQf6BHe6x2tTBuBj21zeGgS69FXHzVhZ0c3kM3uRKp
XlrOz5YXt21OC0VsxL52zIeyov+/J3JpUCG7PsBLy8k1AFMIKm9o4y6mVUlCJYu8QDtGHhX4mMb9
5n0sDwLiCH7XbfunMjL2101e2prAXWb2QIsYDVTP6ZyKk0aVmC179Gtb3DbjswzvbBnt+/yrmBi7
foptaSWGOJ9MHo8Ec3M6fuabXUzmCAuCgJbLdEzkSNm2bagfasGoDtdHdskKWBRCo5ns8WwHjoE6
KXlQTEd5Ir4fQ6ThII3/V4Ep4hGuUVImFBfo71hGfpWH/ENcltNRF6Z0Z4aQdZmDEq6cJud32amV
hePnqaUDduGd1KEXfm+gj7ZF8pXoXjaFg+Wp/crcXbDHvUnKCZQIvZJLwOxgTXLixbF09CJF/5lr
1riTOpPwQPOCygZVFK1s7TkEOD0uiWM/mE3/E9EuDrJZArTiWUbQBUyGJguvCWi4hMdRyMumW9lm
8zY6NQZjv4nkNC3VbLNlOSjIBpCiaFceq1S0jZFX+8C7PPqi+X8n806JVrbY+WSemlvs6qEU+tQC
Gw7EMXK0ZHTYcE6tfa3+HZBxamg+Xj69AGUqT2rjiwbwtfx3UiT3QRhNdivbshHYgnEnCNpMHd26
qvejR4Tt+n6bo46zWZ3rIVBZ8NRaEvkYZqFbMXHuMaV//s/oH/QfRfI3hjTyup3zfU1mbW7+ov2a
XqylbyZ1GJQCWq7HqfLfUvpjuOi8dOWGO/dHjNDqCRaC1zsZ6NOplFAUHcw8NY9WkoYOwF7GRK2Z
1qCm/9+M55OpRTSnp5mpFxBRUT42M9tQi2wbDnBR/y9m7ZOVhRP2/hR1+ciATC/dNc2E7O0aTdwl
B/g8Zwv3g+a/zjqfhUmNTSYUmZOCBGiNF1NP4GWKvl4f0KVd9cnashw40wHluse0SVpS76zWazf+
1DyPln8fV+O04g8XCgM4BDVreCpIC57RzapTXYWdUprHccw2MvyIXlM/1Ja0FSNzM3W3VtPu0UA9
qHLriLfxmNhhK+2lvP1pRd5r8SXujL9W7NnKtFckHj+UCoNYclNFt0dvY0B5hhfsR5pxctXu4o6Q
9Mv1CTtfntmPZdJRBBbciIs7ZKpC+OZB08FhOUxgZ7nb5U0zbFTvkKnm2hl7IbVnGtyJ1CiJS3mw
L9xaHZLC0mj6IPj+Hlk3dKCnOfJcgh1UkOOG7eh4Q/OuCI9BKtttKvwzIQRdxTM5MEENoQYFndMd
XAsz5FwolGMH2+yGGrliq5G4hg27ED7RcWFii9hhZs9fxDJ+KQj06IX6sVQKO6sRPd7y5jO+oUNb
vfRuFlQrx+y531MHg03OhMUEOvWP9rNPh7yV0/HlexUQqQ5pCMEsvxcpSScx/iGUVrcS9p5TKQHL
52kB6wSVd2ZxcWyobQyhVqiDOYzlbZlNVPblbA/wi/etJb8BnoyQPDchWeqSQ+qxL5om3mvUwrzw
oMiFAlFKUt2qUjfejpX2dt2lLwCS6BpADIfIC/Qs8eTpIputRFOdFxhH35TuekG/rxrvGQYFO7e+
yTyD0GTf6HV749XJDp7iVL3XlNtaMrdS58pr6PGPuPX0Bpy/Zm4UBgE/o4ROv6YXht7yPGAm8reB
wMKECuGHBXm6Q6up1r6Fv6XesR6N9ub6LJxtbKgTgWUx39yuUMQszt1Wj+UaLjHrOHXZdgxekbZ3
hPzRmF6gv75u6tzdT20tT90SGCflGGwpkOt9894rd8g39SaQ96Vpr7UYzc51Mp+zMdq2KPeDPAH1
cTqfNFGoaRY1GFP0bZ0/o4JhC4iuJ9RW8te1BPrZxlpYW1z5itT5Bae3dcz092asbTo8YUT4MasA
X5/Es9gCQwic0tI79+3jt6fDkip9FBIr8I6JPtol17Ac/LTaNRa0S8OZs15YYOYwc2pF7/0I7YnQ
OxryJrY2QPHT4M4sVoKXiw4BOhZU1QcH9hLyXzG8PjEwM4E2eJpumsr2UyeipNUljv/87zNHRg+A
FQhxUBULTxejVo0KIfJ4llTQ62yk7E1JV86UefYXTkeTOuMBYz23dC3ewzL9H7pY+MJR09N602u5
YCu9nB6uj+SDo+DMzAwOkSFLAsezWJ4mStS4DRLh6H2tHqUXVaLo5bR/J98ex92t/kXrtjQEw2u/
Ynf+/IVdEL5k/T7QzBCMLNzC0CohU0ThKFb3ERX+UdPsOv6J/HXXZLbqbeQCAJ604vLnRxRvSJOD
mgc2jRRLdnZ07YRQKxTfpcvd7qY/VlPbXftmSK9Ila3YOj81qL+Q8+XAYHLxldMRllEXxUI2BW6f
/R1C6cVsH8S43YDGg85R3fRr2sgfwM/TKcUW2TD+b4DwdACeGmyroK4mRLtclfMprX+1Tiy6aK7R
hAWxynTfaL97SCnb9gvdUojS0j0iNHdwje3DuUz0iuySUUBjbrFhKqooawQ9FyYf2CMJnjka4727
cLVpnHTPCvvQNb37uPBJkGk7of5beK8Ilq6cB2eMs0RcZHjxKzr72T7L9rdOo8TsIePhZt1zlP3w
+q/TeD9CGO3p9baX8Og/pWCHvD9oSM9+Z5UrQ8epfu8KBaqpSbQVRGiaub/CX0Nkn+9sokH8fqbi
5cZQF44hNnRcjakSuVIIXLrOyJwng2et7LAzzQRmABdH5oZKBxDzZa57Gj0SvZCguJrMZm6aTSLG
h/kVWUDO5wuPTV4e2kLcGN+9IbfJpMgBCBRwtqlP6S75Tj+0I/C+GIvtGO2aDzD3AJ+StknDtX05
H5gL1wU5Pkt3wIwA59QifgK16RnBKMZuGzh19qzm1a6c9Rz0t1bub7wUuaeVg++CM4K/5SFK4Yl6
7LK3IchkKZkMM3Yr6zaoXqT2MfRvm/oeUP7KOXD+AqHuM/8FWBERWwKJ030Jm3gJybOXuUHe7YBN
22E82hUj7WXNLvzKJYmAG3qbePwmedlDOXT/PFjmFvIDSlCgtukiOf2CNoyNovdK7SgIlhOOgC1q
6MyoesjJ3lxBrJxPLLS9c72LPqr5XbBYSl8f40o2Q+6tTGt2YSoANhk0+d7LJTq51Fp11XZVIOSy
UVg3iQBAUpxJUyfBlIZmLBzDQkIORA1608ksX9pOCch/caxrp6Gd6dv1S+z8hAcER64VaAXb+WyH
SbneSYU8CGSAzGpysiLUdIfnu1lxwue1Z9ejZ1E9DcVa3IL3StdUeC+4FmSm9DyRRAQFjKDQ6cKS
n0pVqZ/4As8PcntIYIAB+BvcZ5QGnC5jo3ZJmm0E6HztLI3hjdWrG0JZea81sKFdn4/zgNIEgIl0
AnhFypDLR1ofhFlmmGLiBuIgbTNBHhxsAgko2rX44YIpkqa0xwI6IOe97PnKejLcVWDFbj0oyiae
saVDRatbOYxrBIHnXD2MCVYrgNboAXCozs736aWbC4BMwzZK3QL9yIaeMrOsYZCtnO5OJ1bh3JCH
r+zjew6RbtxklXHTJOm+qHeGlttVNezGtHyr6RqWV/ba+Utv1sQhtoD1jtD3bMYlpUuCoElTV/Qs
xLC56qV9N6Ybr6AP5qdUtY6h7RSUC5t9Y9wlqfDPKw7rnTm3o6IAxfmy2Oycrmoj50bqeuKtmqns
uWSTrpWGzjY3DSaQpcJhY84q5x+h/6f599WWPYD4FXGNehuostPWTxa0NK3mUoHeXffh84fEwtpi
SJoqtK0/+rk7md3BLHtb9A7FsPkawXcKgY12lJW1SPE8CJ9tQgg1P5BYRGNhk3Cs7qyhyt0atho7
kLp8G8nZE32mvyp1rHdcVuFd1IUwzLfpuFHGOrqFAAJGZtHKN4UXCb+CTFirW1+ad7LosHDBfwdt
yeLe8jtlbMZuzF0qZ3hRaNAk3nQGPQ/Rz6BPyu2krlNiymymk0iAqeA5AokqCTOC9IXRyoz0uq/1
3M16BJq0WpUPvkqveNmnPqms2r8xfZ/bSxCEjR6n3h0q9j9yySgPfdmY7yvOMIekZ19DGmUGbUHp
uny8imbf0/Ao5672bNwod1FBWsnu7OFdgcvdDg95Y9N7uQakPa8vz5PA4HXSeZQmP7Jhnzy+ECGK
N0o1d4cpvykl3fafqrHY1F1tW0gxxvptayFmtkGw7vqALy75/D6CL0ZEcWtxn1jhCLHJ5Beu2DZf
63aMtl4JC4asTeo+ykQDYtQpe7tu8+woZ7CwL7LDSYSaZ/2zmgBmTpim3A3JDNOEFSExWrSCU9EB
tr1u6izynk1RYAaGR+zHI+T0JNensSbWkgrX8H4q8lfd+nr9958FBIvfv9jHkhBoehaphSsbG+9b
1KBjYVelkyV7HOW6qXkfLDyT7ri5AYhXJuW2xUolqKVHXmIUbvxeHIrHOLbNTdk67Uug/h8tzev3
yRl7CX2wxFIKV7Ncwzzk3aaJnaH+Mj4L2kZqVs7fCx54Mq55R36yFsqT3ifzuNTkWQu3kvYU/PLT
l9UExIWlmhv/iJC40ef/ntopEZKLNXNkqZC1h3O3fy+JmET/GSpSJx7KzfXluuB5J+bmYX8almkJ
I0Eg5iYUZaOXdg3KcMkdQO0Bo4G2gCBMOf39lmCaWUjq303kyhbqF328jb13rzxIpaOjD93BxXJ9
ROexB2kNnvO8MEnvQZm+MAlTY9f4Mc5O6/JUPIRI8sCrdE+y+Y/3ApVIbh4iGAjWGn4uzSTqSTBu
kuqDD3NhViZpScMhDmJmd4Hgb1XE7K6PbM3C/PNPa1UHIoRxJhboKBS2aezDOTaSxL9u5ZID/ocI
CNQG0dvirCBaAtaiYAWuSeklUQ9KTY/gTTTu23ZlT82+vDwrKIXrELYTP5GSOh2QHiWjFYd56fr6
LoByPnmS08wejBWQ86V5+2xmsTIdrHd5Xc9mcIQmuw3km+tTdskArVd0lsChhI71PKWfFmZo9LHg
wVO6plk7UvqQrcf681QspoodBBrD5BUJ2mhxLCSIrWrkqSrXaG+RQqHXSj/0m5gQXzF2YvgoyTfd
6Azb4caqv4aBupXtKLZ7p2o3mrSjrJKuNV1dWLyTL1qeHFlUpvVgUOAQmhsxFmdftLPgvRP/uR5A
ngzaBYYPtwR9nQu/94WcQE8yanfYRebXpL8v1mqGFw73EwuLqyRK2wYZEywo/eiI3btu3oXEs1Lk
I13zdN1Z5t+1WEmaU3mWU6KEG3EpOTWIelIWadG4LQIrDrnGgHdDlNwkERiKfzeFU9LFCdkQ5dBF
WNHrHZFjUDfu1EuOKj9IEYmHcX/dyAU/gIpijsSp+rOJF86P3dGcjKZxU8ix4xQ2nDj+ZeTjbdkX
K1HgeVphzphas4wR2SryqIuzKeprjlhUKFyEuu6kej8aOL/6rBjPBq2HqRrtYmjAPUG9qQV9HyRr
XM7nY4VfgOw8TYCAOuG4PN3oKtTUiImUtcuHgMf9m8gvnrAZEKy/PqfnPsK7GWTuByUrLr/wR1Q4
wgjF59qVBKQoshxCbnkv5GsZwPOjHmQeAyL7NyutL8l+G5Qa5KybGjdTI7uXXvLooE/OqKAPMWa0
dB6uj+qCOTJgtI2Cp+evZR12aBSl6WOlIaDWvwntDpBeVzti+1I5UymulWLP9zS8fP+1dlaJHYD7
BpHUuOW7/wSpvxHsvnZJshZtzEt+up1PzSxcUoKAGs2QsXH17PcY0RVr3FXlDwmxS28ThoQanmo3
0Z/rM3nBDxVkNshl8R/2xDz2TxdOn9eDJaRq46p7mIS+tPdr4KHzsI1RfTKw2NQwdlptHGEA0jBH
dyRb3yj7fBPuro/jgp+fmJk/49M4vDip0gpVZDdEJFft7uZclFesbKYLjjBjsHkpQ8hCF/hiLFKS
FsWYe42bFNBnQDbTkwD1MtD9T55RrJzuF1ZmFllBcxIMCumfhbGmI89rhn3rjlH2Z4JvKQIUV03S
RuvX3sQXAl3I0D5gtSCI5uzE6ew1o6j3qi+3bnDwj8Wh+y3eojG9b27j++bde+1W5vFCBurU3uJU
ElNPGCJRat1m1xyIPF7UQ7GlX+0Av+0/+8XJyOZZ/uQXUi9GRaOIWFK/Wn75Nlnxz8H/dzwK2SNw
XuTISXCRq12YaTU9yQljWrePHrzI1RT/udK2gnCrV+96D3WPT8nRkm6iKYVUPv+S+TfXx/nR2bM4
PUjdzhTQ3J/osS2+YBI9OLDbvHUtM4EI2O5FxQ78OznfedrjNG2mJHMqwx4DSLAfG3JwhXW/hkud
XfLaNywOE1nOvXEaupZbgFRtc98qyb3Z1Dd1VdIdM/2YxDV9mQvbHiYGnWQaqBwugsWZmbdy3YPW
bl15vAnGv1kR2EW+W5naCwfziZHF46LL4M8346F1k/6uM0BYSs6gQQYjflGGfeIfKv17+Hzd5rxa
ZzMJ6BafAhB2FqTncpTqKTy0uG3oKKhzIu6Xffe0tfLKRTuQC8MjSTYSqO/p9ph0K0gTXWndMLJ+
9UgomoHwlkbfR3WNQeriGYNoxv+YWpwx7WQkPajp1i12hAXNpjHtotrl+a7t7SDZ0B5UNZvhx5r0
yYVIj62pK3PLDkBVFF0WQ+wiaRILhmhF+X0YPzRtti0h7KCUswFPs+0nyuF8g9R5kK0NX8Wsdq8v
5jyys8X89AUL/xHqodJDxFPdpKseI7n5qgVr63hxH3wysVjHNjKtPgNS5aK1sK2lwLa6e1VfGcdH
AH5tIIslTNtyhBESK8pN+LOG4f7PWyDZ4VaGaL60U4BId91NQvqYLOorJfn6pvibv2WDo9M/gcYl
NeDBif6u4lDWJnhxnSheEOZ+i2uNcrbppK3Rr83vZe+FNpMWNwC96DacepEEP6CBKBzC7bKtxrSY
D8GmOvyWh13b2dGv+CB/ue40F3fmJ4Pzzz9dXKEC21Goz2O6TQ7DTnR6ZeVNd171my+tTyYWx3Xb
hyKayNZ8ZagvSfkQ+lC+OAgOFs0tqfuDlui3Weio9EXRK3WMTe3e131bG+qDWFDXVztbFUZbQ/jR
7FcyLRfCxpNvW0Q/SUk815sMv9wWTUl64kl/kuKv9E/ag/44VvLKi+LiMQHal5SLAWBFEhe+HdRx
WyuC37lt80UcAcZY4YMXzggt+WEavmQk7idygKlY7ytNvBmCYo3049KKEz8Aa6Wvg6Bl8STU4X4b
dXnqXaGvbMXf13JvK9VvdU2Z5dJZMUu1Ig9Dw5G2xBFmNRRAsSX1RCmkWUitv03luBJ2XYoEEHOE
+QWmpJnH79R7FXRUKtmIBrecym0k3hvydmgeh8HbFMN2TUj5kq/QFkzbKY80SmqL8zW1WsGT9XRw
hbhz+iDaa/TncqKXTXbXRYZdwhIvjpvr+/PSW+Cz0cWJWwmU4ZM0Hnit/Q3inWGAqXrV8wMPt+uG
Puoci1OXoBKRshlNCPRz4Zl9B6N+rmPJyH2nCmsnM6ubVmxeaJ/fePGbmv3IGrsMazek9RVV7r0u
/SjCX7nQ/dRDcz9B4qZX2XaQEqdQvF2JwG773JQI64jpWmR/wYnBiJMMAIljGGcvCUkLAjR9WItU
vGnzjf6KRKQ/bK0xcdLkrdmmv0N64P/CWTd4v4PS7lYSO/NkLCfrs/3FOQ0H9lADOsMXIvlQGsKz
OeRrofbsvGc24BsROT4pUC0zqEYVSolWloM7cQmgUPrTVI661jykuRtMpl3T75W378Dlt8akrU3w
7MxL45DCzwVr4Npk4053VtJqrap4/egmrdU7sjneiCio0kmueC9C2L2JCuRVfiPsw1Iut4GIHnZr
RJthkvqVebiwxzVInYCLk3Unz7+4oTqBV0+TRnyJKv4o87+i1T6iTOz0Ap1vP0VrrUHiwrkF2pEq
PbUR0j7L1zcEyJraN91I6bFwJH+4UYttZ/TOECT2FECM6t8C7RuLX6n6vSott/rV+t5tEq0xl523
QjBk4N7IG8xVyTPNETOrzcSvp9FtMjeCC64NbFm5M7q9aWzHZtcZ1r6AgwoG8sPc0yuGOxFuWulv
pvkr3n7p1qJ5FNwINXSUq8TF0deZsuG34ji6dX7XFsRWxcbq7Ang5VHutsbDZL4a/hrjziUXpG5D
9YB4HsjAYo95wjRCCplOboEs64BycNCilYPS00SpAHClSYJRtmN/sgvE4D3DWkvIXVgBGjBmnjZE
WlmBZR5fD/OhMjRlcsvoO7ym9/UvpuiujKzSKXuYorzCEUSnGG3aZSrhxm+hifL/dFn2J4jfrh/P
5wcOrIPkj2E9ZR1omT3dj6YyonAui5PbDsBp9XI6wCyyVhE8P1VPjSwiNSnOtAD5h8lNmtsc5qaC
Ctd2lQz7khWw6hBHwDXDpb240oKu15SqqURXi3wnN2Qbgpv3pHv59wmj1Zl1AyPMfT0fK58CWzNC
P1QTStHVx/Gul43QVlLz6bqNCwkm2t65NXlv0rdlLfeFUAGhpCdSdIP21htuEFkLhYcmOiZeTSVX
2SiW7wTqWlvwJV9AT48KNUC6OR9+OjS5iBDq8bCKDOZow0kZbw2A4itx+6VlgiQWsgu6xWa+xlMr
QWxoCSeT6Ob8/ir29sD3nhH0/lUE4fb6PF4c0CdTiwFNVpaITaKJrqRO2258QM5gZTBrFuaff/YG
9I+VslSxII5AC8vctpRkJbY/vzjIoXwA5alc4XOLwDqIQtmotFScMTExYn5i+ZBL08pALiCaZiv/
aWOmG3IZFYR5l7aFwe7JOqjqLN5Era3cypvstnnIfhYr5s7njZSUSkoDTioQP0ucjxHUncSgZNdH
l6Gp9gmqxNfX/nzW+NXEGWQ0QVsAQz1dGasWhDqqE8UVJ7B6SbXt6fBLwWddN3PuzURSPLjmgjc3
2LIAMVSkaPNmUt2xgGFHPDR0N03abRiv4WkvGOIsoN9o5o/gWbI4Qw0hlbs+llQ3a8pdpIePhWe+
KzW9JE36/fqYLiwOjzgE4aCIpVFlWS3l/ZalyKYYLjelHYg/Cw7S6xYueBsANjDRlA+p/SImcLo6
zahq2dTkpmuA00vvm3J8qj2JU7u37DpqM5pAhF9a2IO4GB4s9INWPuB8NkGncALR7jKfRcsKXEgb
5DCpoeUG9UPbiqh7POgVKbxwBf+7YmdZexvGzq+DLrBcIYgcL4zsDqyvbB265O36jJ5Hs/OA0P5k
NimnL6PLYRTlauxiyy2sh1G+JVFgexDuttkvyZcONKR/uW7vvN93do/5AU6TBj1ixmIFc13LYgh2
BFcLGvhu5ZtauhXz/rEyRZq0OwciHPjC6Bl/sKanKQnsWvhT9AqBDOwxQGjDfw/rTj9oXopPR7Fl
NrKRiKbgyk9lYguvWmMfvMbxX7Lb7qF6EHbXJ+DChIPmgoGHKjySGMsJV+AXn4vjwaORC5tJ+BW3
yk0llNvQQ1ilB4K3CuU+8yUM0dFISEDoiP7qnEf4NEBT631P9stZ7OPZGhFQEXxSzp0hvPcop18f
3WVb85nG0wiHkk9tNVVbpYHZ68fW1MbbsK6/mjVqgVVZGbtIU5KVyZwPr5NX4UzpQpMAWHniYl4D
p+aqAk3cptJgw+82RYukgL7vqu5Z1b1vehevWTtLuMy9wnNPCKVJ4Kzi4ij1i0Jtalhqjq3xqhvf
u9K/0yq7MUqo0UldqaajtmsTej5CbBJbsUOpr7GOpyNMKi8nHQPlRdVN8OCWzSOx5b7qPBLPyag5
mkWT2fU1PN+i8zjZFHODGbWl5Tnex5lUtHFjHssKCmhs3uSGXu9zX5RuwHbcKa0X3Qex0OzjPPuR
k3JwoKErbC2Y9OfcKpGFrB9BI3mup0/JpuxW6cHOLmmVUh932bzu8BouITNGL1gh7DvmMRIauoGh
JPPbFJqC9HllKpQzB8MQLOREthxX0EmcTn8qSB0iqD5M/A+M99vU7OGr7lDUbb7SEmOHz8r7eCCn
qDZrGY+zy5QhzrxrPHDpFIaR4dRyXVlq0LUFJPxR0u+kisZFuv7MlRjxvEEBMzylCQ95NzCdi3BH
s/zCqxLVOhpipf8c/Za7RgpU69WQp/qtbFIO6bH3rdcJhorSbr0w9m2Bs6bYDWMPM0kbBkZyE0x5
t08rs1/T8bg0DQjoIOeNVgjpwPnnnw8vvxbTdpZ2qiZ/ukf7Kv9/nH3XkqRIsOUXhRlavAKpSnVS
otUL1lM9jQoIAQTi6++hbHenkmQT62vTT1Nm6YTy8HD3c06QGWN/2FjnFTMObkDgEtA0jELHYhoc
Bh6KxkgAMndbfj8h+PcDXZboq4GWbOBMDjuU7ujtrLK3n3QTrdK1w9Ow7atuR7zC3fHOoBBbLre4
H698Dho7ZyLsObs487UtPFwjBl5qRVl9qQyDxlae6Yc0oW2cpHoTZjmwjkAGgcPTEyNwWWDGuD0x
VwftwzzUTmedSbQfL6c/A0d1xzPAkNzKj2ql5btySnIkNcVft0M68DYeIkcbxV8D0jCXKz2KnIIK
zMvOEIfpf9MKAb7KdXkcG6oBPpN1v24P7fqxDIPz5M6wgfnZuniRl05tdzRP87PTvFvDaw+NZRBs
7vM3bkCwLRP7hITE2uIhu7ohIXkMl4VNBjQGPOxip6UZhNxE6eXn2rTk0RBGupdTa+1Kp+FBPtZb
KhRX8cbC3uJG7qEox/Fsxyjde9E/Q5e0BAjERo42rCCqdntOP576FxcyrCGqQdMzsB1gN1h6rbbN
aINM9LkPIQ539Hc0UhEIfCMvohF4QkFiTsJ9j6LoD+O9Ond6aNdhv9UWPVtZfMVMjakhnAUqFyLw
l1uJ6BCf7ACQPlc2knI15HkLBZoUy/4HXKr/lFnqbcQhK4uKkM6dkT0zkHB5TIzOsojoKD2b+YM+
QbJ7Or+NzRbh0NqOvTCzcAa6aCwoDVUUwgnpAagwt07v9TQ/sHLH0iSkqH53pnfkurfx7L7yQgjn
Po9vEYVAGYwObknKswZxeXu4L+gXMYBJ74waVABSfqfgu9s7aW0JP1tcbKSelK2Fw0nPcnwivowg
Jpo+Er6X0Jq/bWll7ZDRhpI8UvouHq+LSXUJVCCN3KjOlkRCXeWHKv9qVv3TZDTRbUsr64dLBtSi
M5EQYqwlSYUnC7+djJKdR+aCu8wOMY/5EELiq6gKKByFNdBEdgFQ3IbhecNfHgh0MaNPCzULgN3g
fi4PRC9ZbvTuBMqepv0phnCcggZpe39vZLu2OulUBFI76Dk9Optsetfze2l7sZI+bcEGpumwPbxk
oAmk9bHq0nD8tjHGq3YlIH7wgJ03qo2K4ZLnui5Y6xWlYGeinxsbJLVNehiSh8K/R8YYOVEwJZxt
8n7b6sdD/Hpm/7M6n5xP8ck45oNbM8bOCg6ufJMv9j9lXHxR91YEltqQHdBV/cD22j2gu1/GB/5U
7OhhOmvPxvN4aPf2aeuoXvv7i2n42IOfPqiaUwdt17Cz3pKIgJfHHqywkiddg9DKJEOojP64PQfX
zuHS4uJGk9lQpNqEiVdNnGpw89Nj3exFHuX9E/QJAbU43DZ4FZQgSkMvCg7RnLAHDcjlnLcVrxUi
FnYGN1CodBKlnnGs6g2lnjUruDzwH+40ZALnp8GnifQb4fmCTfxsJgGiLPJzs3/nOps1h5vYrxCJ
RDoLLYyXJpJ0qPFcz8SZJGBPQhFCRT0EVQPTbMxdK/D/mqHUIjZAepWaQ/UNeJ8qbFKXn27P6MoZ
RUUTJBbAen88qi4/pB6THFGLzc+51eO9Nqud3gFLAor4LcKKlVlFdgD1YxBno07uLdaOcRRqkZbj
Z9aNQa0NZ4k+tALAkdsDmmducSzxdkKnMO5jpDyWGBHfqkp7UpU4ezVVe5FpIKrupi0N8ZWdD8Ap
irLgrUNOcGmlySZRynwUZ5St93bS34GqIi7uST7+0In3a6TTQaQbp+269okg47PR+aM+7cusT8eO
eY04j4SdyuKrkMiKybuKqKCWQ+DaHRrBTwMPa0LeUpmfb8/s2gICZIsti5oCetwXx0IZ7pBVShfn
pLX33dCGSnW7lrCNu3LVzJxjQWocRavljZVMyGn53BLnjKCgK9BnR1pvP3Ln9+3hrLhLdC7/Z2dx
O3lZbvfodxBn2z0ZQgIM/6rXoGx/YPQLcPkb7V3zry23pTdTzc3gVODdFmuXdl1VZraU56Gp29hi
hfO1Y6UfomoIOSpm8F2hF1skd2tuBk0TeHDMSMFr+iiXItUqrEqe7SI7ai0Otwhs/R251dJ8BjsX
3lfdVB8I3eKuXJlc8H2jrIoGJVQ+7cXk6mhR8DhYkc6TzaCj6L0q4bFoqMvYBqA1bz039AkqobeX
9Prsz8UBA0bxDkEOZd5anw5IiSaEipKmOY+uRMeETrOvjeMU8W0rK8HcLJOKgM5GdgKp3IUnq0Wl
kbyyMLhqLI9NNjp3tvDzyCR2CioerXlmoh++FqQDftvpyL7E+/e48RHz3Xq5ofARyA9BuA4aAKiM
XY7VKb22pLrfnE0pjADa58i5Sf+XDjrh0zSis9FVM39IYlchox3b0VT6yMYWfw3gnFNIyE7iNY3a
DFq2Lr+DNaCqR9KkOXfIROzQPNIep6ISGxf/2sp+trKINJQnUbTKkVwEBW2/w5sFpGtj0+5uT+r1
IZ3Hgot31jwDUcPCSgI0d5NXmFO9E/dmmxSgcnLeCyM7pGlqh5nTbbT4XPs6GAQhBkyiYxvn5XLy
DJFXJvFh0NZGaJtn+ruhJwyQdelueNXrex4PYgdvAAONS3M3wqUlZDhdQBhle27kbzV8NSG0Wb3J
ZMOnrkzghZX5NfLpANbI/A6mYO0ZqTsolIChMMggVQyWQxDx1lYJWEjtbhHWLPcGwhEUhVFawn0M
RvllBm+UQPz5nS3P6JvpQ86FRII8szYewle+dGlmMTaj5fU0CA8N7V4DLiiQIUEXu/83gYio0cRu
9u84NicgXdhf7pGl3cW1O/V8oEgVy7PvfO2LQzu+DcXX2/t+9hWffcmHiXkOEYmi1LB0aKmFyjBt
0ubslj+NBuLzaCeFFvsOcBZweQNdY9kBdJs3vPWHovTSLDwHmlVmjgOkvC93i5gqyXkywl1b++JL
/mb8cF7zR3WXPNR/3DC9Y8gYQZU+bE40vSuGDZey3KsGgBlwW6iQI1k0l3UurY9QG0ySBGWVnAb2
e91np8JzIqHbkWP5G6HTVef50tjCW3OaGVmV6u3Zp0gi7TUwBUDKrx4BO1MQ2womUo53wwDvdLTq
wXV2xKibLGw7CY5Q27WT/JDovprR69ygx0Q0rhfSMgc6zskh2B1x1WjT0XAo+nxM7jQ0FJOa/tze
J0snglGgARQrha5GVEWWrFl4V6ZOSyd1NkdVHAjKP4dyzO4BQiqOySjrrTtuZYnmg42rFsk8dDAs
jlzOWW9WlPZnIAONx7xqyVszVu7JyftslxDVwL3wCYlFrVGhWXIScW6Cx9cpVIjnnRGyyTgWnCPX
SIhxKmAMoVe1ibhZJiAwLzMhowOUPaIsuPLLrZSS0RpAXdyfiy7xA8dg97Yvmx900uUDNQszGJAm
3AmH5SeAdvQ7CYGSjcbI6yM8d3/N5XW0f+GWXfj3uq9NzpjRn/Pe6u+Q9nkioFL4bkne7nIysC9d
nry5qfmkc7XFx/5Rirw8yHMJCZ4f2XS8apfN79QYKero5nAuUkN8kTQZ9rZhjigfZVOIGEXblyYg
gZ1O1IM/QWzXqVR2RJs331Up738VtKifytY0wqInoOekdo8EBhTfzKFxg7KHfCPNBPwsl+4dRPIE
WJtU+QT6wz5sfSsJ8CACySxL7NDRxmcnn/y90lR6JMp5kUyoEIDPHUF8GPRVCxWqumYbz86V6wHV
WND3grp5jvGXDXh1Wkqaaflwzvx/OmZE6Qgx1uwrZLSOXmmchwTdWMYegeALvvD2sVw5JhemFzcE
isTQoxmhqlsb9pNdJi/S0b8PfvnUqLuSIOV+29xV/Dtvd5TeZ9w7KuLgpr/c7g0H992g0eGsFwVU
yayoAKkvOmRDapgBI21otuxEONpWUmu/Yfv6sr+0vdjnVq06V7r1cFbuCHUxAWDOZESKHjryq0rc
0PCTaKzB32E15aHP967mhWiZNulW6+PapH+8bsBGC2TJMnTzC21SYpBY76ILgELVEAcoYPrG5g86
LjaCj7VR44rCxyIDgKL0Ysbd0W/MRk04YAVB7TGx9aMtffn3+wg0j3OOxsT7CViZy3X1zKzyvcIb
zk5lxyqD8q4FgOBvywf1y9vGOq5MH4pwFpo64a/gO+e/f4oUmZu2KCI54zlvxTHP7EB6X8V4sgDM
GXsS6P50Zzf+lxoaghnqzhjr6GcBc4+N+16j8buW9HD7k5axOHw3HqpIOqCIhcTcco7HQSY2F/l0
ThMLr9NuaMCai/bjfMRFfNvU9XLO/ZLAU2DwuLyXr2Mfcp5mPVXTGTqufZAj+N8lzKyj21ZWgg5c
RXBH4L5BozySAIs5VnZN0lzq5zJV7Y7SvD1xzWIB96z+0I/EiEcU7kEKnab7VJhuBEy8G4Fd14ts
NamDThP3ofRZvU+zSjy2jOoHV+vdMJMd1CMzvTNjH0S+GwHvSlyIRAlci41UL1AWS24NxenoKa8w
z2NaRchYWLss6vw/Vhc4fG+Dfm0MiwAag6DByCMQLNbfp/ncyYBvJRNXXN3lp8wr+Wmboi7uErvC
pzh3Tljvs+gsf0Fddi+2Qp05lLm8QqH1gTgaTRmz5v2SHsX0+7LXzdo84/oLqp2406Ni/27eJfd1
WL7c3hgrOx228OKDKwXV7RLOMHVMSx0dtlrE9zX/CkFV6W+1L13Hih/iJXNLLbYfmoMuZw4UqSpr
iso8y/IN/H37Ymx2tIegZLY1dbNbupo6hHM2tMPnosDCUm6awmsdZp7pD4cc3Z04jMWhlnvk1Mjd
xML+aOtBtUU2vXKGkQc1AEhCT9icDr0cX9Hn2KT5ZJ+l7dyNYrRC2y793V+vFPzwrP45d+l4S8Zz
0+hzayild251JSO3bGkwSvkwtfmWqPzKnsC++1C0AeURItnL4ViGosaQGt65sEke2W7eRlZnVZHP
QGtze1ArMwfEqYaGfVC9AU62uMw0s2mrrHC9MxGWAykTw4Na57CljLY6oNmXg4ISHXRLKy5pzJYP
xDtXjSlPClFojlukK761kDSJb4/oyhbi3lmbBf0GSKOgvHE5eS5JOeU59c+NobG4TFJm7okBTfRA
Apy3SSV6bQ7NMqjpmqAvnjfFIgbKAX/zuOsSxPo08CGX4yc/XbOHtO+h76rALKfzKPYWcNqOFEEq
kwP+104RlCXTjW7lq7XE/se5w30JRBC6iBdrqfe+nTeKpvHIQHsBIas/5ZRuiQysGAHrOEiJ8QIE
3mCZlvMEVNWJ72Xxl92G79j65cWu14iv49rHLyPiCLeusSsPOLfBfPrs2W99ujvctmMVcI1ZPObf
4ElOtvWFfC/Bn92AU45Oe9M62eUrz57qdAwN+Zga2v3ghNLzN4LmtQ8B1ADbBS8TdB8vtqemV01T
wBnHrVUcs5wCRCNbDmisWwdlvoWyX7GGPBz+4SGIcvwSVEUSnVAwMxSxUFOAg4mmQhVpGWjbd7dP
3aohSLUgCscFgh61y/mFz+VlJ5Mi9jxyP0390a+mfwqvDN10kw1hnqKLO8b8ELtBXcFEFwVeupe2
7IpaHkC2RZwX2XngP6rpoKmXjh7U8I+NQFFzgkKH7BOgHBNyZugWRYkgkFCFL/51CD3fHvkVOQO8
DRIwWEvc4iiG+4uh11Wnj42mynhE8HfIm6I2A9/vecD77M4v/Pp5GKAybvjIWhc6A/bYLrNTr+z+
HlOZhandbAKhr65hXBs6+pVneOLM/Tt7rc/b3ecQRR6sMk56+gpZzy+l1+1GTQXGK5NmaLJDjbIy
okflaRm41qeAbj2TrsO1mUUPCSoNNSeUfvVFxAtRApq1UAWLmXOPJ+xTUcaiPGTWibmnxsA2JOhz
0crg9nKs+GO8AZGhAj4ZucyPuu2nkYOJK/WQVSljxM9BPisF8D9dttUXteKrcEMj3EAdBMHAcmwq
SzVpo1UyznVvCEWt4dmpPBLdHstVCzi2ljtTloPaFurPaH2+XEZeuFZiez2NE6OCyvde2kjfZ+2p
tg8mqUE2NIZUgTGDDYHe5pH07hX9jW7LSKIhzCKPVVJunPOruvfHJ4HzDrHdnHW0FqvqZDa3kxZN
sDSjL37inRST73a/t2v/XXAVjkkSkPE4mv9CsLMtx/3tKVmbeISxM5H1XJJeIs8I6WtHsayK6wF9
wPoAESU7BQfvbSsr3gz8FHN7GFQNkURcHOmisOper9oqriBuZYr8NE6vU1W8kOp/NR70ngDEjgZY
ZO4uV1ihdqkyy8F01gwy16c2HTY20dqBQA4SdBsopmEsi2s116feNPK8iiWQA2HTO+/J0IF3nNRb
mL21E4/mS2DcMHm4CZZxa0nRftQJXsfjQQORS+/sy/E4OHGSP3fGmYyvQvv70w46PDSxYHjoRlqS
FaP5daoqtMfHpTJsiE0qEvjEPGnG2+0NcZXRxSmHZDaubMiQ6MZyQ3CfpSOzijq2zNcWTMKhhoSi
/9aCsVA+S0NsDGvlhrswtwgqE1m4Ex3rOtZsBnaP0VRRx9t/8xGk+FT58s70UvL3ex42kQRBDQZa
uNbCpqMaPdEn2Cz0f6eO7m2Lh/YU53/dCj1H51DGw7lCsAAJqaVTS5KKWLSp4zQP28Lf6+NueAPc
rEYWQcMj+PbKfXAjLaIFmMM/KNfgPe8t3oZJ7RWQq6lYXNApfTBzK98lbanORlMPkTZ5zaFPtSFq
U1QRJTesvZCGEbrEgdJIWg57C8nrkNmQS5PEbPaQrjIBtLf8cCi4cxLDoM0qEVlk9I4dFFnB7rWq
0Y9+0oPyLoXeV+203V7CX+1zfxh3nI/lSRa8eGhEbgcK6IE3qk9umGBS0P/Zw4mnWf1cCp0eZAWd
cdWh2EhEG6XEyO6Q2uZ3BtLbX5pJQpDF7brD7SmbXfhyxkwU3SH8oiFd4M8++NMVKg3cNvgji0er
qg5motd7xPxDaLtIMQ8V1fdKuvLNp93Wvr9O3GNvWBpKWgiQEU8to+Ns8s2msvBu60DbYOmh0o2D
N536PB7sQymLSGjzdcf3gDufbo96xefjRgG4BbSXeMpd3bXEmzzRFizuPQ/wqa8q57E7++SNc7bm
Sj7bWVyght0ZDOrqLE7E3izf6i+aRQI3+e7NlOHqn3aLNXzNl3y2t9j/LfDtKZpvWCzzn5567kFU
79+VFJlH7J7bU7hy1SD1g2bKWTRhbtm83DjMLVN0E/l1LIzcOikvR+XFg5JyT9t/b1tanUQwxiLH
BCrtK/W5RFWM1hUGZakHNtihh0K5U2Sg13tHmvsbusaarUyosTY6pOOBgELMB5r0xcIRXyHwVAQO
Mot0fkrzLPDkr9x67Y0usGmxS6ujZ5d7j4UsyaIeAXcR2Ee8SoOS3KVdiCjbyKPWfxg1eucoaL3Z
aC/xXm9PzRUX5+xfkWZB+I+1QCVw4cjbzPOzwofD49EM1g3RQMpkiEA73Wmn5jvwLVB+y2QAoO/L
bdNrq/LZsnG5/m43eXlilyyuWy/kk7NveBlNqP0Qr9/zROw0kX0FDG7jRK3tcEDSZuZYFDGAd700
64lKz8yCs9gDLKJRVZjVf3L/3aGvhf98e4RrrvGTqWX42XFWS2lgbm1pSlwN4KfTaf/oOWj0NCdD
7sCOAY1wWm0xyW6McZl2GVBzqknD4JOH+mVyumDUH7jg0ZB/p+Xv24NcXUYTjn9+tc3iX5fzWZp1
NzlKsjhL8oCLLwwI8PKL5hU7w8+fevqoya30zJpJB2uHDj40OEO78tIkXloGd7qSxxP48UGdJo61
XVWBbgorpNkw3vvKTgNU6skhG6bh2GYZ2wsfKhi9OYGd1Ml/T73fRY2w2qOnK3qsE66OBq74RM+q
6PYErV0VoGBCGQdNCrgnzcuvVb6WIKGIWyoZfAUQXlWdPApccMpICmpGudXgvOZ55ucWOH4AwAQM
dmHPmzidSMXjYX8awr9F3s/+4vOvL07tROlg5gl+3fSavd6/lNUPap+SBEQ84Js8dOyX8tKIe0Cq
xLfn8QOQtYw0IHACOTt03kNKe/HO6njtjzhEPG4nvkvKe5A1vbSmH1q5txNG99KVv0GX4wx3g3wW
tAv880TvR5uGeCoj2u/vM+1ASqjB9XegRAfl9l1aBBXZ4ry5OvWoKKMda076oyPkCoOgTYXDsoLw
2HFH0PWLcEgePfXQaNpRsOIVyfV64yZde2ZjDEi3o46CYsqSnyCzhsb3tQEzo1J1yOSARz8FNAmy
ZVNYSIPeZbj3gsEYxLG17fHJKMbqkJudH6EcaGztkXmHXS0UnAEwU3N2fdlUY3VC70rCeWzxdCf0
YyOCJD3V7l1NwunZdEcoID6V7xvbY17+K6uAZRioQILQxFzsTGTIxnbyah5rub5HYz0DSUX6m2Y8
8FL7X8mHKhSD97Os92U9BMRLH/u+D3s+4fYn31PQslkiPXLypzEh37RJHrPmtABGR88FXrsgZVt8
HoeylqMNHY973v9EpOqHpAF9hOVV7cngoEIxSw/tYYpYO9KxZiMT8hFvLGcHK4HaDYi/Zu7vS6/Q
el1NvFpwMJNOoAwVQ4WcY+Gl3Q8f752HXjjJjGaZoE6J83RUSoAszVdmc2qLwuDB6Kb8XrOa9Buv
O5T5saHUw2BYvJ+rZ+APr8zyx+0VXY3vP5rQ4TwB11jyKDiFlgpuadhHxnjH7OHkiCQoaoS9fbqr
XkznPkvCSVoh6Ks2ooS17AQeF2DlQgQIuvkl9ZcO1jxWDgbm63t5TwMP/5moXW+lJP4/Y/zPzuL6
bMuhdAsfdpzqj5s8Zt6s5PFM+Y9JeiH6F3a+E+he8+RvRfrX1wROyUzDPlPjYHoX3lTQRtRuheOS
ox0RnDtu9rvaRDFsGVncRd5AfeSvcVsYcTqxQL02yWPae4GSPCqKY0XfzB+u/VAi3kQjWcQQhJKN
aGEOBi43Pl6HaPNBfwzwL1cLKWyRWO3Y4zq06N6s1KvStki7VjYLXoLQPUAOED0AONyXhwtE4poa
ZCVifczCErgXyqwAUJJTXj1kKQj+3DEU2leWbIztOs67tDv//dPbW8vKHv2VsOs495O8G/SD5R8K
NzS3GsfW1hFZwbmJ1AQgddkiVzHTI3Vai7ixfbydsi4JiW0K4GHTzW7taz+OQeGahztEygdyepeD
kgPpQJErRVxDxDVvrUcOWXh3RvOluK4EP/KC3BsJ6Gv9+rzhceZYbLlZQNkJkiPwI85dTJe2RTKN
YgA4LPbRLgtmAQQarpY56D0sAh+YzEGMLGocEPUWTUN39ZDL0Bv75sQaCXZiiHhvXO1XwQTuMqjd
OhbKI+iqWaY4Eng7e+w1EZu18YLu2GdH1Zh/953Z46m26qM7bHm++SJazsGc0YNR8Pji8FzOgW0o
cFX0TMSqKXZuBhEIh5/GPkYa3RBj1CO0RiEmLMHoW4+QAk2mjTGvbTZAyOY07YxZsxYfYHbAi6D6
hM3mdIgsqQPOfQeRA4QBt8Z6HZuDRuKTqflTPh2goq3YVOrQRFFs+jkMBUKFP2lP/6Rcv5tcGUqz
f8gdP9SsMRjK6r5RVphmLuIX7TDax4FvdX6tjR2FIh21MFRermgZu1L4onSpiEGdEmhUC1CJVXwr
YFwbNjhh5+wtVLrxJrkcdmlRSEQg1xM7iTo03Agazf+XW/wItoLdxpFaOc7I0aGFbV5QC6DcS1uW
0Mx86HwZewnZCY2HmvJi2spgqJCdmxR5ZYyAKFqUj062v218xfej99zXcHyA0UHH1KVtVB2YC2JI
iV63V+a8j+5GhLIyj8jxAMhloBkQV+j890/bhxtaPWhTJ2MgqImBjo7p0aCP6VbD0sqmuDCz8IiZ
1XXc1mFGfjcj69y93p6l1Z9HDzw6GZCKQ336chSyGc1u6iYZU4BwNLobQU0Oga//hRGEnsjmo8IM
XsNLI43m5pSj6zaeLBmKDBJBKMH3fwtpm0EwaK/5f1YWm010qaePHazIyAo23NLqYv/328uqjpar
FhoHWIWiUnuXklAz/wjjl5f9bzbVJzvLmCnVckF72Jnak5eAuCmVgV8ceLnlZ1d6EebZQpcf5Avg
65epe1J3RV8wA0eTovsB5DmmQv2gCnKCFqTAB1MzeHXrA6LP7E0p73B7R6zP53/WF9uO5nXZCwik
xtDhCU0TKUYHJMgKzAAgor5tal72xZUGiAXudUCGkDJaPn7qwcoT1tAGm8/R9qYg9EAMBVZutJvQ
XufggjS0Wbe+enTQ0La7bX3tfJngYkIHCq5TiHJdbn30ezGdARQUj/IZWJs9VUUwjWzDykoSYIZZ
oqXrQ1YJHYGXZoheN53h8CYWuQ74o1B7Zhp76Hbd20a391PywKsjKJJOvtNFxWTubZscb4/042V/
NdHg+oTCI4DSqJ9dfoPhgs5K92QTgz/8B/cebfT1a0TbjT4NIC/ZIeHCaxLZvREYblMHQhcPZDKP
mUz3yn7Vs61kzOrc44GDkBVEYWi8ufygLHE8NoBTOwZUbLLzQAFAnU0bCY95VFej/mRkMfMpG4EF
1VUTEzIdRkcE3vhkyl9e+qxr4GnZWOitIc0x7KdLx8sKg1D07MWk5YBndmUwOnFlsK1Ds3Y+57fh
/526ZRhGNVIgFm/iNgms+tX3pqA1vtebbmi+va5nD9BWSGOBJXYZ7yuNW1kH6HWMVxLUjYxdmp1A
+RQ0urUb7Y3JWx/Uf8YWGzSvmF3ZKYzVzh/f/5F6b6ham0ge3z4Iaw5nLlaDnwO9ss5y2w2CIWgY
xjYWeB9p9buyvyu0CvbDQStfjfS+ZN9vG7w+/XODJd6Z6LVBotlbPudzU02GDdFYRO0izPs6amwR
CAAv0GDva8fyoejEwS7zwEanzd+CocEcPDekzGg/dI8ZS4iyN6ZpXjLktqj/hoCukG3QKONv5xR5
VRDXA2aHcBJEl4ulS9vR1ibHQcKiex5O6alz9m5y0Mm9SVWUbXWuXp2yhbVFJEFL0pWjZnP06cV6
0oW9lQfC2Gqovi6/zWbwApkxE1g9f+Gf3NpPisT3eCwI8jBu74iQuuJuSDUS4A1mnXuzAIgCD81j
5dXsYBCD7DzamXs5tve4LUWAFE8fZXO1/faWWp0BdJPNr3704y0jNh+EoGWmEh5noVX+ltOrs8U8
d3Xy58F/srCY45EWUHkrYKHJ8Z7k9d6Ev6R2AJ3ZRzPdGM51pu3S2jJ+64Sdyq6BNcoBQQV9t1W0
IcTIwpJ5jxpTgUR2sS2yAN5BuPrx9mxePUUW1hcLTdp+ou3k8tgmCegwnSkJc5dvtQvMZ+DCl8IK
WrdQ/IHrsUGstbgbEOR4KsEYveow8WNhHxUBcvJUofTnbpzH1QnFNQ8BKAdhxxUI3ORj0flDKWIb
NBoAnv925Yvo9R0vof8ZSVffNWPfzjW3Hcgr4tvzeZ1zm4cKmSHcGmC+RRvG5VDrEcRilcSEZhY0
TdgfYB4iZrWvmc3ioSCPyrXuwLvz7Exb9J5Xd8iH5RnnBMwwEouLeG5irNLtMhVxK7RDC9os8ks2
/gGEdKfbY1w7gWiq0aGwBSk3UL5eDrHIJNiIJBIhGoWieSo8M8w8iTYJVBM3Tsf19sTZAhgGTHez
WMmyOqG6UVke00VMJzqFgyscRBXtlhbylpVF6MJqYqs2d0Q8GFFCAiGi2xO2siWRnvygIMQTEHXK
xf4nlDq431wRZ69NVwRs8IKeHkD9PmZm6CT7Qey96omSr7ftXqkNouYE+UvE3DMrGLg6Fp5saC23
0JscbxlpoFcmQ9hrDwiYco2TA8heDFSjnQKw/7KPetCXAGsLNSQAIxAdKPqGxl1QMqaSP5tWNuxk
rb1OoKc+jlBJDXutr/YVEXuRaIiKLO2ZWWn2WI6uCZIl2oMpxlL7XHqg6nSJ3NgY85dfepR5ZDjg
KLiCU22JY5omoTyTZkihmHJXyGwHcMuegYr8jPxfB2XrwOjU7vZ0XnuxzzadJcgSklHQ4JpSGZNv
1Vv50//aBRXeDBv+a20zoiDvOyB0ReF0+VaxAXIovYoj7QG9xFBpYCNoJ01svA2u2FXnrQEWdyCM
0G+Cd9H8GZ/CdVJLBmIjJmPDvk8z+m0YmxDd2DM1PpJHh5YXkUN80Kn1kQY96DSdnrIJIElIU3n5
u+lU2CsAwbGQI9tb0i+8BxMBCtlcfL8969dubf5QwFuhOIFYfHk/lmbFUdqvZFyVL9Nwn74lwOXp
G2D76ysfRhCRzEyzINNcAtDRrjBMvoeMnJGcRTs9FLkKu8y6Q8Y58rMNZoVr/wljMwsgqHN0B8Id
l1NfJz54X0qJ9JyLxqZSHLUiQWi1pS+xagZlQsCv5+LPsjiStTigRqPJuAXNUTQxL0fBx9SO4FbY
onZenT68Y1FbR68lEnaXI5ImiKIGS5dxY9zlvgZarmMGJBlNv6XtxuStHXxUfMAaAvA6CjELV5rn
QqQF2LjiLie/q1nHAS/nPtAkWjt0ZMo1/k0TW82kq0ZR/AEICZ3TQIxdjo9NLAXEATkhtzskCThr
VR6A3I2FJmKYyj2U3e/bm/4asYzjiZv1/1h0lu8mbdKYQWoHG/KgnyiJvpmhtR/3ZaSCJGLhEEIs
YCcP5osXJhtubm0xP5tebM+kd1peTQSLSRLyYvviV6a3EZeiCtyqr0GwYXobBa5Vk5CxQJYIrgih
4uX8SlekdTHnZ0R5snYULrzVgck4pNUm1PEq74+JBccoKJ1BfTNv1ktT0FvRUTZEUmQcfuYItsPC
2hulE+n2KfPsvdCefbmlm3PFjD87W+guzNym8C8IaS6N8rRBxjPPmtjWI/ZTvLG38a34kpxI6O7A
oPvdIJG7xY65do+geRKvXwTe0GRZ2PQyozV1JpoYXRdotmkj/W/JWj9GBZcJhhqkzgGQuhxVJVNW
W/rQINR9LuqfQ3OkwEb42Q5I8F2W1qGVbSWZ1q5gUDiiiwlWEdnMG+nTreWRsrBGaSJvltp37veC
dQf9mYLTGUQ0X/Fk3IgytszNf/9krklp5yaJ1cRaMwYJlGOUANVSWf+S5qNu3HPkMW6f+1WDKK2i
/AeQxlXHFE2ZSzquN6hK2dM+9UoofEM4/VDWdXX0+6HdsRZ1sQTKgBt+de22QIQ4J2pQW8Xj+nKo
njQLMBs6mNmmmwPS7H+o+7bluHFsy1+pqHfW4Q0EeeJ0RwzJzFTqnpbl2wtDtmUCJMArCID8nfmU
+bFZdNXptlIZyqnzNi/V7bAlkAC4sbH22muN25JWMm9LJfK3X/LUzlybrlbZEZRyj9VwNevtPBRc
HcTc9htl/CalJU6Nt0c5lTf8Osr6FL+sXeAtXu0mlTpEokh5RTYhe1eWj2E/nFmzkwPhkF25XZCh
Pa62RUqTRBWTOgxun/kOywP9yL2PKjk30Il5g4VtsjaMgQsPhbGXb8S7ZKgVZfrgy2rZuPXU3NKi
rM+QN05sBCRZuK3DKHRlIx8FSC0Kw0oNWwjE+UdwgA4Lg/smYbu3l+fEMADl1iY4iP+gn/7oziVF
kwxBR9VB8yZFWT3FrAXeOSGpEwcLOMBobYUJGzbDcQupdsNiTricDiyCYbwzNVXWmfGHBr1yK9GE
eN2ZaDwTNE6+GYAzZG8rPHXcu19X0vd6h2FM/lWxu0DeOvzMxe7ElsMhgtouZCWhZhIfhUFI1442
BuHtMLoohAlD/NzpwB+dYGyYj6CkndniJ3ZeAJIHrvuoxkLi9mhPgD6UzD4j06EZk347q2iBShJk
WN/eEqcWC98Q5I9RL0Xd+mhLkGKhRVSbCSgRRL6K4bpdSBa88/puG4vm3duDnbqTo0kMIQ0fEqDh
46Nk7LTLSk7MIZGevWVKkjxxBv+Abkxy4eA+m7E+gTJo7/hb4XL/UvuR3g41lLjefpJTr42aFDqc
kfys2k8vP+s+rFDnppU5eCpqdqEDXvzg2TxSzXs/qu9mbO8zO/QEKg+KHbA4tHqjpwyiui+HTMZu
HJPQ0Ydo4Tg7wVDNB4/zbdLVCrXOrr2dVOPmyC2cW5w33ZUsE0AWLppGXOqcc1M/kV2/eJqjo8cB
mGS1ifTBKrfLg7ZQGx0lTgbxqCa3dcAvpy5AH980TpeeLs8xi06cuWAVIZkAV3kV/DwaPukVb6WU
5tDgoKVD/IWON0pG2aJ+LP1ywQr3nE39yRf+ZcSjQI5GzAQm2xhRMFhh6c/9Y10MF2snFYT96PXM
Pr69w06EC8Cu6L4GKohK7/GB26LjoCmi1h4WyPk2B5PYtJiB/ZwzdD8R+UJgdGhrRtP+6567gGpC
4EthDxXk0Sc44KEqd9l4n95+mxOjoJQboneJoO0IWp8vN28M3t0gfDMfBkKvAwe9xmUoNo4az2nl
nIh6OG1hrwsOJRqCjwFV16hygTrccqh05FzCZ2PM+87vzyRer0dZiQ4Jdh9OXfzv0bfYR2buITar
Dw5vQdAc0vAcnez1hGEE8GlxeUVrCrCMlxPWs9IpywLbbZz7TdKjM4LSKoN/8Lmwst4MX4Jy60DI
gUArQG7nHg1UIy3VnlXm4M43TsCu+xbCjEv1bi30+Wm3fG7Yc2G+TeacTPfrDY4q1XoPieE7hgPx
6K4TcuGHhRjtwX7jyUaD9TTlXnDmEDw1jWs3UQToGwtGjr7aoNTMQ1utPQxzD4duhSbmNlPxj7d3
94ntACI+iiSwdIJ+87F11agd+JHDGv3glnddV6XT8vXtAV6HO2wFdKrgt8OiBteMl7vB07oaoqZ0
DwNtzaar3BAYSmTvwe7LG7maH8IIbGMNkWdO3FMDx0A1cXsD6w4Hz8uB6Ug8US/cBdU/Tod5G1mY
oTmZdTOuwU0Q57S3T6wX6r9YKfTDAuk87gDjcVGbULPl0Nspdc1FVOvUzru3Z3P9Oo+2PLqZgBki
UKy9Zkdfbw2ICjFBLod2vpDjVxaEWQ1fbtygSHtmqBObfPWfQtoH7XUIkh/hMnPXWBMkw4JOjXhr
hX63mCg3MAukzrJ/+61ObMIQRpiAnzGB0MI+SkmABw8xd7V70FIkGZ1clg9Df86A+cQCoT6HNml8
s7jUH2P4BRUwZkmseyilyRpxWMo+o+dUu9btfLRAYMBD8Rd7HiJkx87VNR8cVTiBe+jlZl7unDrO
YAUF5/JdEEDFVRYb3316e/ZOLBSEBqFfD1Ey6BUdLxS44EVdE8c9TJbAjmmU0BOuzJLWUb9XdeKe
WawTWxAlVei5QZsMfijHghWF14dhH/XeQd4OcEDrKd0W3lUMPpNtzil9nBoLYjw+QQgEVnBMimkn
P+nGIvIOQOI5t/loecZrdtf5V+bh7Vl8rRsDwQ+IHcCMIExQzD3Wwwtmb6oGMfqHzgl3hb1hTgm9
vyGNINTZuV/nMYWGPgRivG3YtDdCFxuXNZvFdPuJebddqbdukXx8+6FOxLBfn+lY0nMiaJ5tbecf
6o5vFp7bYutElyrcyfhxCtW5A/U1WLnCa0DXABpidY97NC2LF5R1a/fgRBeilGkRvOeDyKHFRuVt
7TyiyItOze3b73ji48fxAFOx1bn1tS82b4fQKNp4ByVnlhqqLVpmi+BMNDuxk16Msn5Ev8AzVIaa
LmPlHdb3agk6tzwF05klK/05DaozqnKnRgOgjnn0cfNBr+jL0SQgL1b32juMHsTou8wvbtAWbFUu
xzM75MTHv96rgvVatYq6rEHvl/fySd25RRl6Bz7QDal0Db+CSkNlHRTWRpyDs0/sR0AnPqJNspK9
j0tJPTGNIXPhHRIz5kVU3kKvoyLvPf3Fc+BxZw5vb40TF0fkj+gpgiwhaq7IuF6+nRloLRoB1oQP
QK3X75f2R9CorPHmPSEb2zrbuIBYdX2d1Mm1Ls4p7J8oi6z5K4BcHLbImI+PjIoqEcVlj+9Pfp+r
8uMMqUeYp+wdFV12NEhn0JDqIdghc9pWnvs02jkrI73v2wPkDR/5ll1379Bx/va0vNbFRdjFnKxq
WvASwvq/nJZJwB6qpwAPWjXkgcCY4f0QHzyzFfHnqmIbQP8xClX185SkJVonBtC0xaOGovXoPkNg
/bpCj1mRnHuwE2yU9cFA8gW1MIFA09F6CTAbSlDGMF+4vMxwd6rKOa94l1I6bcopTucQAi9i3o1n
ndVOhBGKVAU4L4r0IKUcpSteb0SoYuMfpgkGuNrRPZjpzrkqx6nPDQ1ZEIWC2MvaRPpy5o0hXgP6
kn8I+w/WVDkZF0AZwbZozqmlnQgh6+8HMRzcsNexeKx4wOJA+odmCfJaljnYLpD6KVMO8Z0u3ry9
pU6Phiw59pEy47L78r1kaQPonWDhZBXTbU9wrSnRCru1ECBNLSCLH45hzd/PJOAmCyEvFKp+Mu9f
DsqjqGaUzj5IFR9IQ3PQozeTc2PUtIuac6jPCY4hThdcSZE+r/edYymScGCTgoO9f/CcZdPCRnKC
hkxUBpvFnXMIKWRF1F1E/LbkT0lXXU7me+ddmAASJLM58wGf2kUARiBNgPs3mk+PZttGxusXf/EP
8bxPxo9Gv6/ow3zOfeLkKCEgC4omfJw4R1HC03NCrYJItluJe0/bm2CQ7Y7E6muRROfIKq8574hJ
a2cTJPdQl3jVsjVHlWxrRKyDHIF8D7uk3oIRviVjfWnd8aHk7xr9rUs2agrTJXE3vlC5kBT/n+a0
P9epeeLd8YVCjRqNy4AGju3tlsbYpmpEeGjlLrEGIkEyJfY9dKze/m5eN4+AJ/brQEeTXBYkaISt
MVB45RgwVMo6nydYuyf2Omjqhzl+B12Twds3PsysFvFBjs4ZZ7YT9xq0aCPRwLmM283xxbOieukg
pxAelqYoN1y1+qKoBjdrQ7QTvP26J4Lsr0Mdk2NgK87dvrLhQbbutWPF+xoqim8PcWrl1t4U8P1A
38S98ygoQEC/kzwMD26jyLvRR4lXmtbZW3i2b8PzVYBT42EJgSThVoj+0qPxGvitEYOv56DnZjMQ
lUf0sSNhXqozha5Tc/frQOuD/JKpeZNbV4gHmLseCjENT018eHvqTm0EfOrgSiLCoYlgfYJfRoin
QWjrj+SAYlAPM3IK2vQZ4tKpzxwFgH+PcTRdsIjqqCsHggHsZu4yNu4Tp77yinE7u/vOB5d46W4T
kU/2PiH6chruuunRuNsBTS9vv+6plfv1UY4m1F3lyyXYEzghxab1x2ydVA5LluTcqX9yYnFIIZGH
uwJ4ci8ndibjjDsjJlYIaIE1EIJ69KszuOzJSILcBRAcaiTQpjgaJIn6HgIAlBwKqYRIa29EntkR
QJt00Dkaq+3exLFGhPHVtXJFsPdAtQ0K9KW0E+2u45Cd6zU4OcM4ndEeC5niVyq9JGmCttEFOdhp
10xXerwmj2d37blBjg5DyNcVcw/Nw0PrwytruSrYvSiq7H+2iL+8zBEeyCcQ7VydkMNQd6msvoSQ
TdTOmZTm5E75ZZAjJAtwmuQ1fDigY7HzLXxB3sHm5+1tfyqOoA77r0U5+srbqWxKNuA9MFdj+M3E
f7stGkcaVhyWZgnURrzj86RIwLNxkyE6sOTb4C3ghH5egglX1x9vv8iJhUc15WeMh3rmK12TAopZ
mocNxmHQrxphabSBCeSwaWve36B/7Nx7nUJ4VsgUBSn0e4LOd7QDaDeqoXJ5dDDuZ3+Eww69peaq
GZtbwcosgiJuPUf3PNpVUSoJvYjVXj+GNUSTNs05peeTLw+QaU1RYMF7jBNOYbtUDYTfDgWucLJ9
5wxFTofbZD7X8HFiu8DC998DHX1e0zDFHVge2C5RmaL8Ck3vv59/YKMAuQGRCHD7cR29RhXfXYp1
HX2bdhWwdRDPinf/g83yyyBHu56spFJW9tFh8K9nek3lFfRTzN9uMYeiMIg1gG1RGgct5WgUyCSr
uOimaP18UatP8f1CwPzMuXWCCoBR1quIi7ILeN3rZeyXc1p3ipEZgMehF9V8bUjx6EDELNc9GF9U
NC6E9BNoDeLK1O09Hce7eqmhOA5iVr19e1ZPhCtcLn1wVnDerGzTl08SgLI7t1rQg5c8UgL37mjb
n62WnRxk9cCD9gxYe8cZ1syNNT1VFLj7HqJPgX9VjPdvv8eprwldB/8a4vg9prKrvRZDJAFgNuY9
Td2nSaABxjvDYz830NHSMY9ZdNT09BAMn2sW54t+LKeDns7Vgs+Nc5wMOEXkxtOEccb9YsiDLOfb
jvNn7Z7JSs8tztH9hTSx0EPRUux49LfadGQxHG5+vL08ZwY5vjZwY0ThtR09VC7qzehB1vxSFvnb
g6xT8rLyAgAUVWDcglDHwXZ+uZfppIpIzAmwSZisbhD3/Cyq52AztEuScbRuMF6yCxarv0DR//hm
/7N8bu//HGP853/hz9/abh7wz9TRH/+5e27H7knxJ/Fb/qSeftt85+q/1t/wr594+fP//F8TDpsn
wZ+a39JpeH6afmt//Pag8CtGxb+Nxz/74ldh8L8ebh3rxR82jeJqPkzPw/zueZyE+jksXmP9l/+v
f/nb88/f8n7unv/x+7d2atT620reNr//9Vf77//4HQSWXxbo51v/+XO3TxI/934a+ulZPjd4of/z
v9tXP/n8NKp//B5Ff+DcADKPtQOpF5e+338zz+vfEP8PiFrCDGllFEOea+0JbdpBsX/8Hvp/wLFo
ZXKud29cSPEgYzutfxWQP1al8Z9HEZgUIOD99wS8WMd/r+tvzSTvW96oEQ/zYkfht0MUB7AJqGjo
WcG5cPQR6gImZ2L1RPK7YdyaMAQWhL7cbAYMuDM9m84cpC+P6j/HA8kEbwYfChQoj8bzozFpEkni
jazB0oJrfLHksVMW59L6I5j2r4HQzLpmQ0Cgjv2z/Ape5g50FDfCtbO8qPppFLs+5PRWlZx6N1Xr
JDyLwJJtU6+OCu9S1AkoUQsv4L72y674a9J/neSXsQHPAi4WLjyYXlSbMdVHASiEzB5IHlGxYWg9
uoh7r3wfVXFzJedFnuvlXyfw3yHi51g/W+sB3YLuB5TqZYiwA536aY6TzQRcE/WR3r1XBKZySify
o6cGOMGyhd9DFGP89vZbHt3u/hwaOxaUm1VN7xXNtYJIGZpzdLLpqGeuBQ3ZQXnRcBOZNoFImoaE
TgrhQnupCz3eMczzTsRF9X60BKxot4sKWIa28vHMY60p7/GMRMh2UGUBwxNw88sZ8bqmgtQiSTak
XWmPwGMvmmCOoeYF84ykAFnCBjbZBgOM6pxusjsFbtdV0PVRPodFc25nvvriwIwDCwC13gD1A3x6
Lx+ngSiBIQoL1C7zrNKqBl0p49WACG6kMfsWfWFnxe5PTMFKfgHqjQ/+VYeGknKO/MXBmMC5r4Uo
IZ7aiPJvnU5YfzAOkFQi1MEwjL6Sd5BJO8YOtwRSYt0Q3E6eVuzQraRqmFU78pt1ZJ3std/Q7qKt
5difOef/VDL8dakRVMB8gAgg8P1g7dB6Obfw3ez9ofDGbWch0ZKkYw0DgBRNY66fDfU4PWmkxV8s
9BO+9J7muPi4cP9N5gQGhsXYtU/NHIhnURYAJwSTpNl0LjyDtwxqeUle8BHnegH3IWCg3GH+XQMv
5ztT9XA6Lutwfo/Cq9s/zrGKDmDThTSV0J35ETaJVXfOKCc3jaIhLB+rwVoQkazt3X4TN9NMHl09
D1AtQTVuWC4cVo/wQxv8uAZwrMc2DQfP77LWC5Jr3lGpoBxaw8slIgsEfXwVqfuq5hxTPJeriTEJ
WdZAeMzsABqxYkqdtqfyYuzRPHDXh6L7ELSUX9PZYn1SO8o++SrbiChIkbVNkNTZ0Dm0uVcMnPK8
deF7mI6jp9y883zQnQDueeGPwsVLP+hBE3WxuFDduWe9t/yQc+e3OSwZ2bfeLa2zDRjw680YCzSu
xoabMdWBVGhixc3Ry0CV9b+YkIJ90MBx6Av31Qg/7WVy7BaBpFi2g+nU5xr0GoWoIdmEiXOrz2Zx
7NoIDksR6DXQoMxnTyd+CtFoJ76K+Aj1XdP1pcr6HsEwlX3AkyuXB4O68ssEF2DhJBDpqRYf+m8L
/KnDfGRBL3fQSgudi474zlZKf5pvFDXhjQ/UX6B3pHPLdCoombKh6MSFAGWFpsVC5OptqQqWBkHP
mrTQjBX7uR2NzYo20j+GNmHuuxFhMbp0JWkt3Q29YB9QAB6Cz35Q2B5vHRl2z4jbuhvY4Uqgw14B
irBimrlfl2RIHJHBOLp5mDsOSgqho5fctPDl4XSH5bFVVmFnmI8TZs/uSqKE3rmuGWPQDlrEBidt
OfSxrxZTBqOXLhRBaNzMIMF0GzEqHSJKSmWy3hbYdSpUECGMUSMety0xok+nOiy+UdjT1PAKsH2J
24HDSA631tBNlZNUJLejjmFHH/sdXnyZE1QQE7+qNsguFdstREBdYhiFV1yNNpBopPKIHLMhrND+
R6fwRs5za/IJsEKd9yQoadZyeFMKGUfVruht7OVxJFS9cdvIHTKYZ9Qi95Tob1ui0SLFGzbtEUoh
rwuDmL4BtwNl0xyWMOKJB2M07yC8N1TbxcIQ+27wWOvmvlf5V2O0xPhCXTU/V/jPU10EnkmRInj+
J2zXSIFG3DTelWqcpc3rKWmANhg4suwQMEb9hUO5ERtcU1N+tU1pxoxUtiAXi9eCha5jU3+Gb14t
NsiCrIOazcKqTSi7yEXNuBsNyDctXEOWwLh216rS2DWOmWtTV7rYlWUQLLkrzVyA0Vxa/2KoRQRp
J1ENWU0bFuTVpLoo5arpw7TpaaJx1al0l6mJON5GFJjZrKlrf0elaNElDycGCiNvU9sUhjIluLLc
jT8tJee3wp/aPus67hpEwnjWOYeQRZv3c+99F0Xow3sDOmI4vkIPTQVs+MKqOgh2AmYZy44Eyvnh
tBo8lGiYZ3OLBtMESjHOUJrbsvRmsjVVoK9FjfzgEylp714sfQF3BC5Lgvb5RZUElMaZy7jKsGha
pD7p64cmKp2nUUbxHW+4tpmzeBrm4zBVh24LR2tSPrQh/xB7Cxk3EGNfA1lRd+2DCMHRxHRAZPJq
XmLFUuV5QCZoJZS8TIxp3y+CDOTaX4IuTEvl6CKH2ZPgWcdhHJkGRdeJ7WgXrE3c6GS61sAY7c6J
KIeCWh0g7xkbIT42MOmcczkPGpeP0tCdmAPnGWE5We08SqfbdswPvic10uMMqXIEcXWuvCUt3UB/
QvLdDxltwqDZIAx76oo3QVNcDHYZnIslbMZgv1A4XFx2jA4kdcDOCXpgyiyElbZDBppx3qx0nAkC
MuDHddAFT8IW1OGgc9Rz6XpN924JFDzenLKmhyFKQJloVMCn62jso5suNnGYirBgZTrgPw9xJyZ/
J0nvouLnN9UPh3RCZcVY9ncJ7Uh8xYtkgLAKD+nibP2oH6CzNqHfqbuyw8LhjcOtvjJ119epVB0B
EKrn4Jt0F4ekk5jiOeWIfiqtRQEGawXfzAttOpgewlLb52kVNXjFuqiSfbO4EDZSTetft8g3Ehxd
LXfzqmXjfEdp17lXc4HS/kflCICAfSgdcQvhT1bvSoFelNwkQi9xit0+Nv6dcKxZcmiXE+VuHe7J
+iJUgUmSnA2q0ksKyrXv50qGAzyuC2v8HrNZwhc1J72avE84KZTOAU3S6Kodhm6RqXCFspeD4Wz6
tPqE19DU0YHa8c76gLlqT+5lFA7VRppezVCqHGlz50WlgCRW50xwUqZ9a6oU9s2uvLRex6e7rhJu
kRts249Dh3MvA4zWyD2H0iIK0bYyDwNUROdHgG6NvdF1XzjwmefjPUVvx5ia3kPHRysdcgMMVsw5
UgUBUQ4mefmQOE75Q06L7K+HNkpU7ttBldsFDs/VZT255fit8E1fbKiwbPw0dPBHymwCJ7R72B2N
9+CcSvZ58njxkYeOqNCxakcwp6A5SNDvEwV1HjB88h/bsibkS1e7Jd/Gi7cgNeTRO+VZzLOFRyRF
G6iHylNSN/HdPECTJRuXDprKqktKms698qs7D0Ipn1hX0DIj3oiYUhQFRyNLX9Yo1CEn8iEuCP3R
tFpc38B8L+mnbKZd8i3klX60tW6izQij0nt8+f5Xiv6bq35x4B4ubDR/9zu9HECNqKPUKYLhoepZ
teBOuPS3VRHR7goeuFY8h7ot36kkgnKrmkTZXZuJRzx1NQ6k1F+Y8xW9Xcj50DwmkIXgzb3PplFR
vYm4VMPDSJh7U0UxqFTKCcf2yht8KGnxQUknZ76IklwEaGBJOxdavKANw8amIhR3c1bSj67rWGej
RBzXKQ1q4qc9is2Qoo7dod+TGWf7Rs+UtGkl4RUAyUPEAjQnDIxkJCmYB/NNF2IUDq2dONcIdSZH
xhI0UOrTKsyauODiAm3BbpMDpkUjoetLEI4Q4NkHUTdYXWG5ee9MwWA3XsXqH15conW/n2X73eh4
+VRNUdJnsCis2xS71ovwvZR4oNKt3MeI0+GpbecADQzK9z4tbcWajLKFfcVVrVM35YLsTKedNBRq
JAT9uTvdFDXkM3obqY/YD2P8vQ4H0n12XfhB7JE7JrALGwpdIlGt4JFcoZYTVmQf2SIx8NiFTP58
wQVh7RNSo/a2qZIA/0YHbESSLoLkQbM6YlfBVMeeyoBdu37uyaYodgt0lkIENOETcMwE8uwEZyTo
/s/E72KxLSWFzlOlhOunhC71NZu0+eIsNZ+23EzTo8N7I28TpKtfHe4PE+h1AWBuNkMXF+Zhc/2I
jmgb5MkY2DgL5lDEGUH+2m4iQBhsA0VsKA3KWU13Fazo/DQq5ISoGq0aYsEsO5qCzwsLOFy7imeX
VKXIa/hEXM+YwCR1e+ui/43QIUjdpoAyJKmresdDWSP8Shl80oITmkNeP/hSDqPzGYdNqCB5XQgD
d0lcQyDZxfUXGla6zNAaDymYeOTJnMHglAhUay1OkyBsWJUrQQe1pRH07POmrSiMyOLAfi97R7pZ
2VYV2SYx+DqNCkW1gy7YGKZtMOshI9CiBp3PHT1vM/uJgrWI29NvLvYJZFQ6fOU73qsxSP1EWBxQ
5UKj1Mdp9p3wNrkOCxTWsmYg8FgO2mVCXtlxmLOhL48eKF/q7mJOVAxKAvXUx2Auweluzdy2KaTy
aJQFErupNVwvIPG13rNCI36dokoIXZ7WVkl14athmVMSocR6qRwn/Ay0LwjBQ4li9Doy+oP4Fd4A
vZUzNG+rxLufSOf6m7iGJGm6hF10jToVnOMWVlZsPzd6/oECOELNCN1kDFv2Cd8FofXR6EytyWPl
TGZTzXxOskVyer20XlxvK1pL7xJVqgm3eOOZ6IYrJuheqthiAepw9O2mdccgysChqPVGh32HO5Na
NPQDDJsR8NxepRacdIlyGRjwqSbUYcBBQruDIInDt35vjLPhuBi7aenV7COgEBZvHEtwiRVwjMTC
DlyHOdRWy6eggnAe+mr8mkIma9KfdVW7QdYYvXxtbKWTHFu1TtJ5rizE9UZ/iWGxt7BgNysXCGAw
NNMIVx6/F98licrmmyvgKLCHxJNLLlgfMueCVZFfbESJ7HrbkICFd4hPkYb7nCmjXKkarUM/kaO/
BXrfdc/Ngxqen9XNU/f/A2K9tkb8x38Dwq8Q6w/8WTXArl9A1euP/AlVQxgMiPTqbBqCofErVA3g
7A/AequjMRoR0WgJaOUvqNoP/kD7AgAQEHWBqoRrre8vqDr+A9R+wFzAYlBDXHUQ/g5WjRbiIywP
lUSwpVbYDEouvg8u+EuAh06SjQUSxIsO5Wx4a3l97S+PbQebrxsklcTcTZY0wwfT4W55K/sZ/DjA
IzXDNQYUPTF4aaRK6u0C1rHkipFp+N7F4SIPemE1uyyGTs1fKIKNc5vEKOnlDKabBEmJX6rmWhtg
+F46F6L96vIqmTb9zK2LG6Zyy7whbufBbGiwcuNWS1FexjCpuY/hSodEeXTMjk/j4OEyL+zXHp/x
A4lQOUR6Aem+HxNH0wLYAWik3wBfK+WdUgDScSmMQrj7TnjVT2uBST92AXc5LiEcluGbGje1+NKn
IoHzkUBYgkSeN8vxvTv1bbcfUIO1CFqy/9AjApGLNuBLdNFIyD0i36djvWcsAoNQacMe+hZdrXuN
Q5rvqPHj7hLe4Eh5rUDN+KoqNPTkU2cEvLMrmBnt18krKdID2S84XW3SU+AowNE3uLuHzta21N6H
2jfxteMEsd5RNbgtekqqiGQzNLFgzVTWrZea2V3Cd+gG77wNTorp82Q8yGIWXtQH25IluHm4tUpq
mHa5zpwRqM10uWQDKA0TU/209ypwXy9Q6Us4QKSxlVkDaTFMtQaKk3ZmYOxaVZICFXPKqcxaRJ06
E+3sLCWUXLTTXspITGEWtRQGfW1MYdPTISpb3EELIrNQON6cxTJZwjR2a/gGlYlq1UenXbpnyL5V
5eWKJCBNkCVlKfSZx2JXoeFm7LIC3Qbf29Fzq63n1UmRw8sL3NxRwzl22wvc8/cL/k2xITCkkLhY
xbDa0U0ZQpM7KXuTSeRYT6XWs5cmxl+eLJPhnC1dTdiH1kLRGvc/yz7AzYKiDbAAhLh1o2KRV2wm
w3Wvw5p8Hiszf/VUUtR7GZTrqctkxb6ECjeSrADCIwHYgpGdxksxtdvBRu0DG9kkblTS2eb76hY5
PldNK9t9hzR02XpOK9rLJoEC0WXcOy6yfUp65FFLqVJ/CN0KB3boqE2CEPGNiKVtrvzes5Rkg8EB
cesMbmg+hCYs4itAQGLcg+i7PBUQuAXy4ffM21k3LoKroLGKQSMhlD3KqnHjXS9LaeY7PQzunOLp
Wv1YMcAj9RZUhHGG7LTmGgK5Qvn1I0skb3I4TyJvxbHkLReBjyTWTUPclheCjknZoBW/pWWFyg9r
WbReGZthvg5G48MhPtLFwtGayiDBGo9Ctu/pbFqgjqOaAUwIHiu0wODgtfKyGSa4aPZAwt8XIYHt
ZerxBfGgtuU47VHp8D10Mzisgw3CXOrccFSmrwJUiB7qakI9d657mMXJpWuHTWiB+j5MyAifwP8b
xlyNC3L1QLkTeeg75TYfZhYFNz7lZNlDYAqKcZpDDTShBRBtsUB3ZjfBTz0C+IMkLRsTTF+wEd5E
hu+c2Apa3XZ2AX5HBjivHTtZZuEwKS9fajTyXcPqplw2PIxqedmLGDkCAi/QpSogkmZCtWRtzghK
d1u0frt63umqWlOI2QPn3LZwsYeiJZxqltaJ3k99NA/pMmklt5Wygchj6QbvF11AQDEIWxle+oEU
5v9ydybJcTNpmr5KXQBpjhnYAoiZDI6SSG5goiQCDsfsmHd9tr5YP/F3pmVWmVV117Lb0iwXmTIp
GATcv+8daQdtV6AtcYvinTqyCN/6YEVS6k2WKI++lTfqCJhr/+la5opo3ZrhkgoSGNl4NiETKdNB
H9DxZC22rtnII8+oKOphrJ3zqDL1sO0niPT84pWmbUaZO1bNzjA3+2fudfyKnJ5cwh04H19ag0Hv
w2ag5RCqt/pn2NcrsBkQXPG0dtjZd2otwLRNBCDfaD5I66SFCzDpeHJDGB4NX0LU7DwcRyqHJXUq
4bdqVmVEuCM0nVxt4FAQt2F6ppD+lJVzdlaGPHtzF0TMnDpSfbMLbLvY9x1uPNl9N8Vo3AVGegIF
WHkyvd9mtmYPllsbNhUqtNCJ0njrFl8lRiENjmNDJrliBiZNADy/kd8LowrJhvfqbZfWNVm43piq
r6Ijz9XOvI+13t7sYDjiR6EQR05j+UKNQxHl9ryeDacpd0B3EcHYFEHX71XZ/SzLorw33G1SiWvY
v1kfva9M+PcroHdWeuOdM1Jx2lQrqHDXTZHRV/cpcf2RQVclZSgld9xSxqDJ2aH23Re/Q/1UA2s7
k31YVJBGCh9B503XDKPNyHib+Gw+hptS+xjW1i5vyPgfqSTkOldn2MiDZkQ4AmemUVXbIjKKhgUB
LaGXzY+W9MtIiPHOttgPl22ov8am5g84/cEsfI8kZkt8UFgi/1SdM0cGj0WM+jySq/WLLfMCnmg9
TmOnzUSDB0d9pUxQwvVEIaMbbcLdbQNTvTlmaRIG2ifpnFuDEKi4dKuLCS+QuAN8S1badTzqujlt
5KhdskAY+JbqpZ0jU89VbK3ORUPKlJEz6w6jisvSV/PLFmCedLclvZWdQajY/L1tOoDynm1iosFp
8JIO68FetHG/+FtxnNZbDSr/WqasSwN6eapGY3vuCllgn0o161yzWwpWyzEjjFJr57La2/K9rYxh
T9H6FrkrZ1Odpbe6impJCuauaCE/hLWoV1+p28tdwIGPLnF+d2a/ucvSyf2Whjo9tab/a53UDSUB
rP7jTezAsTst7duyevVvr4YEpn8omHbGZr2E5jYcJmE4sSOn+gdfsPzUoGsJfNdegLM/u/PsvNKn
SvSw318ITa3Q0BtcyAasLpxNdyIRa79kgzrX6NzhANwomzJFyk4+Jks1mT/TuaFe2+VD0ZJHec2f
WoVuLBqzjiqiNi70l1jMGn1xMVeHXTzQsXSDfN8Q1RDbhi/3PYFYUb3pP0pU0Elm5+05hsJoZv+9
L+r0WlLGxwY8r3sAiCXKVklJqv0uR/ArsH2LxkjTPzkdJ1rUCIIQOsh1HkcJGgpPf1qn9rbrgvvu
is50+J3MaazT7eeAJeajXM0fxtJ30RZYXET+0hIIr7zTIMLvweRAJRefqBrZtVK/Trp+edC5aNCr
h6clh38bF7tJZuU8Sjd/gFSik62DpWKzC7+BMckjDeh6twgQ6dHOQi4/72sqPcA4O++elszLTn0J
CNwRohaUetzZznrHq7yzFets0L/XgUlOwEpvX8XfvnOZDaLMWcAPjeWrDdwzZ+GZ2zmLOtnQ0up4
rHPueeuyl2mz02PWgIunDbRP2p8zZ7q60us/AECd3/lq/JzFuh2WUN4HpX0MPbklyB13DXTqR4vO
BOJXxJ3nweRYRGlGTpmte8NP3ciazI4PqKw4AIjlvEhP2zr2+0HxO2ZAniKplNghnwyj3rbva6ig
WAU4DcvaScJK/Bw649VoMuNkj91PZr7gzXLK6eIU26Mqe/vOzVyyQTwGMaZTP6y94+xzyFqFrw/I
Nty4DcN1Z2ZtoO+danPvxtF/gHOTkbIqaBPhjajFPZ/5EwExd1CrE9/vKl5pFujaaF6zRlDLVgud
JcTePbTbkh08AYLNLaCSoUuPZtvuFe4dMMZt/VHZwf0MwBxXaupfsyGzf4u0HBPS2BFZd+FETBE/
5ns6uEc56Pe51BejMlq+e7mcSf2yd2mKcXkrQb4qawpUHLr5fDTGJZVx4FjZD61SKuvtZ9lTojVs
QGVMmd7CiNcBdNqq5rRWfYLfvSTn023chEvy1OjqjfMpOGOKGWNzW74aVxzNcbSjtPP0y5oZ9mtp
KvPkSTKlI+rDvW0/iiApFk3wIzZRKIIieLCLJbwP7Dz8CbwdPmSLlE+G4xk66tFbiN00Gcbj4gjj
OhlpmZCD8xiYuudUc8TTmjVvTlEFET/azhuKbG8FzHsWiZ3HNbWwdPbBhRHvE0mWHZfaWK1jVtiP
47w9dEb6qkLne9iXmMDC9AeygHk+hHNPeMpUXytBpjM15CvkhANbh1zPv2eKKfFsyUOzGOZ3JTPm
G0bnV/QV6RdnwfyApFD8WdvpZUrlfl4t/+BmuuA1HJ2w3k9KRF1h/q4n++jZw4df+fY70c7k6zuj
D102TndtLnii6rzrHirSJpk4gnWn5OLBmLfjR0d/cBwihEr4NvNTtgTZr2E1RFzUa3Yct/kXtuvq
0qVeJbmd3f5jNBmuhTO8II7okzoPxpgcxefVa58KIz+ySY3kGQOLu/BU7HDkFXWwf75+rRGekPfy
UOTDX2CYJtDPtR6U6RsEItovBLxzIOkptjquaX44cVChfMUkwNTRmsG5zEWx0wjKkUEokoUOCm7p
IEq9L8bineE3YNS2uoPXwdxl3e1VX4bPQclXb8qM3TT4967FPIytN//TTx6ad10DrPUyf1lRUc6R
L9Pl17K6/i5XZDmtxFTyAMyy/FTabN+AVNnKKmHGJFt9ZmPhXgoLzVGcdaI8kMUP1efdNEWg0Hxf
cPEP4zBwl0wpKmtvaO4HJ1XRoId3KtnCg/Ttt5mSajl6U4I8QyRzbea7VcN1W+ZHWKk26YLSP3QV
rBrTCrPve5rW/PPUaqbFE7jlo6xRsaVh8Ua/+L2yRey6dVL01as3LOOln9eQaHSWW78uODam7rwO
HPzlquoDqo7lLM1FpZh98pe5m+yBcT3oIwOtcbb3MEm4l2ZmX1NzN0dtuF2EZVCtrZYwbsr6IXMp
cfDMk1t2mMrqRZ+gPbodTTyfU62rF5QGfGzlQGEM+mJCv22++tEXakddyffcEl+a/TZa0vrEmCTO
nptVHE9wQFVh1vGi6yrGq3RYHD5ZMVec1b70J8xAvM9OxJa13jfCPy3C1u+VXtLEmNvETYdH0XC2
Swc6b+3mZwOUeoigAXkcdS4PRo7HKOhqP+6GfPtKUULs+fWdw77wYtXBxElr9eLOBqz04PPutDtX
b041HJBGcKRa9sPqGcfK29qopMbe4kvcr2HN9n/bBJEW5XnsSbHcr/2SX7seqMGtzWPW1zgWp3ct
qfC0y0K4UdlO5072TdKGXusn5uKBFZN3+MtW2XnM819SML1NGfeSv/Q5fDqK0EvamsSKc5+gZKQX
12wYJFB2kSRH6rzSq/ughq79hWut32eDnH82RqUv2MonAmT7nArYrLGbGJCt2oOh5mMsPHdEj8hN
zE1/XXPdoTkKSo+5NlQHQK7iVC16pogy19MeAHjnAOZGTcva3+WzunSj1fyynOau8FZWewKlEvD3
S5FlQ5ICXl2Rd4NQLa3mdLHXz3Rl2N949t8ko2oW+/58XmQz3XXmet+TUvLhcezA+tXXzFy3/Rwa
4tfIc3vkDPo+ZaX+YzlrShuxGOPQwF3ba295K+310JQLaHjg6u+uB3zt0KoZFb3U8RAafD10g3er
aA9eLvwnSzI4eWhgEqD16g4EsbqifaU5wCJZgmQ+UjQH94MX/a1ss6+2aN5Trj4U+F21vNa94pgS
zl4F4tmX7XpmteVEzD79tbQel9pUu0FUp9xXbKbVjttExlWffslqPvXm0KLHyMrtYa6a5q6f/Oxu
WIq1i3LCaKOhsuxjU3jOK3hemEw6vXMKJ99roxjpZO26c+f0W1R67bc+yJoD5GeYmHaavUAGCzZU
Wy05DnDLjSaLlj97NlDeiLzRflLLBo60cikomge6bkoyWH7Y/WQ9NqAcOzjyOxOA6C7IN312SSEj
6Kfud2VYNns0Lf11cQfrujo9tHBNZO/qZJxxSr8t/eqf4Vb+jKIs9uT2cBNNCp2nz5OYrk9lMHsv
aZgGydx7SdnP9z1aD37FoPtwaKFTUtQCDBSthUGpgk/LQqwn3bZRm2XOaRnq/jkP5vLZyv3UgTe2
ezdSa0tTgW0U+3ZthyneSm8ZjrrKF3758ui0xeByr4NBcndazakOpL5fVF7rOOsJ2HCygC5sYyXg
IkvpDU+b7pj5LnN4i0IB2lbEflD8WL35F9pQ8Vo7s9IRuE74e6xC0915lSqurrV95Mp4rtXqvFWq
yXcMiN88qzN2LkvoYzakbEtoAFJvrBLYGHKt2o8hQ6wx9p6OLMKMIhsKaPLHkzP3DN28Gkik3Xln
MXymsVg7foRs86Jw7L5sBgjCl9R4ZaZ1Ho0671+DtvojN0cCjfnUwPfQfadO1tu1mU2CjIySPGc0
ZqdAW+NzM8xtDHkSAPlA5rWh+zU05bHQOUvNUn96k/McNkV5hVy5Nn2+nFjSMvgsl0Nuadw/mTNv
RxKdVTSH4iIRS4A02/tyM0yG3PoU8NvsmhrDdj0Ur6Nf1H1Ur0aOD8j3z0Ot3CDewkU++l7PRWl3
wjjaeq3dyO2c8bfv6ZTWvs3xoNCBDTyLR/Lkj4V6moIF+rXSBYSsNMMlbgryoCK69qpHI6VIPJZj
bX3JdbTfuSxKyjStjlLfoJpObq3R7vEW7ze/KREWmPKjsjp3h2ppiRrLkgl6KZUna5B5vFY2EdLH
nsYU5q2UdyFSmlUkRo+0y+w2L5O6LcwlrtyxDbg65/ZpcfrmktcgqKoZAMaFA9o7lK2x6xfJxaRw
fz8ZaWFlcW8S4+c0/XSdBhKBI+Wvlbszu9F7rSzyMeLcW7smaaSc5mhSLj7/TA+QiOVYZI/ToL9D
QXcXaRu/gmpxHd5EZcRTb/BIM1EZj/a0OE6cU/jwklWZ+I4IcvyDv0ROkZXqnjckn8oparTbv1mt
qOvILRFuoPCim7HJTZ5SDr0CF7zrXRQLBOOH2J5wEsstCrucEQnR7fjsp1b65on1algO+j5Ptvsh
IDMQdoU7qQmL4BnivM6JyOR5rkHcmkjPmkIvbeWCNJmGUVL4+oo9IKlT0b6h1V1lkloCBEyWmaoT
sPsSUdhSPKt0BMuaaD6EdL44Vr98sG6Ex6YT1dVN82vA7YFJmhCtvuFJFEq8Vl1wP5TyYhT9gSeR
6Ceje3b8VO94w9NjXTvOt22tV/6rGo6Gv1xUXTgJOgr0xKDJmTcavwvR/ChccjFdA/CV+fnXbVRa
tglmAfERtaeY2iwtgWZUZkZqGnYVyjkrztbFIbSG1eeobE91US3ao7XQdmyB0kR+2wR3nW0VJ2Vb
mRPlsPu7OgxPxmwwVwRZEP6Q1Nj1S3bu2r47Dh4VruSzlUl+C/fvUTVAL6/2gURmEAiPNVsxGZjT
vgqmBiGtum6V3qFeOFu1PaHJ9PJYD8MUOQPzZxGu914K/5G2L3qr7BtqWe+9oKWapuhe8kW8ORqM
dDIZ7isYLd4oR95i5l67QvXPDkbt99wnb7PxsKpz/PkR0bcp3zKJDY+GKEMzEmPdv6Z0Y6G52MIq
j7siQCnbFpvx7EwuSsdyzk92Pw9PTq8W9oHSm3i+2hX5iqu8vV3nZ7/a1Mn3uFl7F14INfEaRH4/
+scuIEjtsJolaDIS0vm3El7OII4eeUUyDOQTOeHq1wA1taUis51sf8f5o6cItUzwYa2p/mEUg0YB
LNfg3pmGG5GUefrO6CE4Set15R7Ij3/E78M9fFchYrJOkVAjgEX33pZW4ubbzEpv1ZfUKWuwP8/i
Z3CBeOsdjwct3sQQk6TmKjg16Pf60Ab+cO3I0/0Y57q0ogWS7HtOFsZbi4np3qLGvkgE8OtRD4hO
kb+Zxc4MW/lNZ3YVxIVexE9XkwJqFKRbhj0XHLCawSpY6Wr4RObKzePNtrMduPqCIbYZ6h4CYnDo
67LkRsgBTSYWBz9DN6H1Kprm3nwslU7zkzVsRawlk7kMmhPfnCaVfV5+FJRZZcy1Wv4czNbaF33L
zNg15nrxrBCg1Dbc+nMpx/GRTylngFiO+qj2EQYgFFCI5X3Exaaz2TEwYEKj6XxZNSBnxFNAN0cX
hscWXW6e5HLDyG73xXYkzAbLzFhsckeg/id73Hn0lDyOpXabWLEpjLsK9NvlUPWts8d2Sl8zsULm
kFu0wOrmYXadgq5OkKQ4R/5H8fY6GW+pmar7dZjcr6Xw/ftQUSDFSGj9GbmOLzweMeon864NxiBA
yFpch34kf1DM46tvoH0OzKC9KSVAB+W6oRV09DcA5arkXrXEhQM43kQ1RO7gpaizt2KMtsEfXgyj
S39nQpV+MvSlcXud0XfjAxD8feMWrsbFGE0Copkjg08x8rs805aWGhXKkHZod0ZdTjpeYFy387TM
02O/aOiqEFl5RCrOspNqbp4c0IzPXPWnLKj4lsG+Ijef3Ocsrd373JMndIb+k/bDmZrcpdiFUEUm
6IeJ0rNrXD7LYggnMRp3lxvUpPeru/6uEV25+2Eql1vYlo1xpsrnOK+l962sK/WJxqcPUUc2w82S
8K0EKuJ7al5EHojzOGyH1CdDC66Lu6DqTQPyarL1c+ASciGgpa8g5kWkLf2zNYofWkixX51JgI61
fXlf8I7v8hX2M/SRkfsMBzsW6Le6XcJr7tvTSeUztAdxBTuzrKw7XnicNejgSo2wJ/im2vlZ1av1
MXi9vKpa3BWFSFwKc3eedk+BiRJgWh6VoSUQaxY8pov+EfiFuFdWvsW6dn4LKLqo0qv/Z26s92Cp
By6k/me4zq84Qd5Mt2h2+QitYOoGxNeozHaXEg3DhdbdEhiFiNqRd0VwVe1K1t9dW7oSlU5hAIa4
N31vGMQLJ/9LwVO62zpFYxSdBeoOKvzddNiplqH43lTA/tuwWVd7qkkW7bRDGSirPQOBOXQqRgjK
V7mtjtHueoqLEC5XgQToK7qHKezfC127J2Qe0xYrt03BgNvRJ5am4w6KwX5B/5rFBCgcCqEZSjz7
m7HVl8bWlybbxNVYDeRS4L36mcUQ2nOuR/vb2GN+AIL6qrlE6fcAY+0iA/0if7NdFB9NRzLhOq0j
ol88Sf3mMG4XaUr+Y7f6PxxesSOpezXqwNRsM5RiNpDR4Ga/7dnc/KjvG7XclIOgeD5vG9MlE0bf
zy8k1QXQXhRtpNgwXqy+YkPMRx60tAaVgr0cvpuBURAcp2ubn6FtToYxXtNSlffW3I9cLIw2XCb2
20ApYdKugB50qKyMRsZbb5rhd0KgObsEmJeHRYHiJLsw5nhdATB7z92pLC9uR1kGi4TBJqbxiPeU
WQtpbfEI6KGYl+jA1UYyccbHXjG5e4Z3n/eeuxeS/sGVbZpgae8TmU5W0tvLGPtSfgSqWPbWmLn7
tAo4B5BfR9p10h/cMu5DVW1d7BBt9m4vVv9me2DnvuEhTqSGh7VK3FuWskh5qcJ7hHkCPNKvn7Xl
Dnu+B/O09W76Ni5iOTeT6cMZpC9Van1Zi/+UGs5x9CdApdSqviDzNAkFo57vZNhkTx77LuSU0/C8
l9sVCcZd36ZpIsOgPOGTQHat0c0KNa58EeO436g9eFiCqZBJh2qZV0mkzTdqr2U8G8p7mMbxOznU
6kW0K7hUQ8QV/w8L5YqB20mdp25s+7t0GdnVAgLHpqgusuDWdz1MPq0NHmIFaXalT9O915UQhjiB
YmANmitK1aO96bNteMEd1JmR7BZ1pXiWbtB6LtYs0k2DwK2fNBeAdge3e1zbMrPu0toZnFdWvTYD
kFp8CyKrGDE3YjQzuARqu3rt0tVEnFIOAwegh7frsJS2gasDuwBpI0FQ8IHbeQYmX8AE0sKcAkw3
5vZpu4PZxx5tVZg4NkQ8IAd6dmPTwDpygffc8H+gJb60lH9X7LrWDO+yud0+xBqjd7L3SifeFt+4
tkiRysSpaIeKeVMzFSOTrr5h+pIlpQCBfZ3czP5lrAIwcQ7CYZ/aef8dayoA8Yw+lDDWEVtA1iMR
QCxpv7f4Caq7MEvFSftLiv0KKznqKHQVP6D1tXMI0nH9k9mkMnV4i8tYVZLZonXGrXucSuGc2s01
84h/s2x3Nwl0eyfMoZdHG0Uu2+5odJ81MrRlly8oSrErGSiMghZVCOKXsrZxe9RIY3thcsH1DPOf
0ke8hLOgQq1jV6I9tYAPNiPwOKE8gAhDrAMVFkYsrlhW9LSglcJkEL6Zs6sBHGa47wTitHnTvRrv
hkARLYzyekMrwAVBIK3VjHNUT373rjqLd21V828+RQc+yRlzY9LCuouz1DCJ6xyxfXAqN06XmE7K
0I1oXcsdPTMh9iJqiNQNEzV/mwg2unMfbDTSZkhWu6h1l6neW9lMNseqgiW78FSzbAsUHhtxrl1w
bSvCT4+96VscJEFAVK4QKIh2XWUyKWXFHGa7trZW96koe4Zrok7zL6yfy2s22giXma6nuG3mrrtf
rcYqjy1pGM+jbdfBEfuTZhvtrZ682G0ZfnHCDXeIqdEC+CLN4wrtXAs9XlHa7RB4yOyErvurs4Xl
/BRhoyWHMdF/JGywnMWlheP2hBIunJNyzHH/IZwr47FYPBmHCwvswm7+FvqZRXv1VM0e6tyqFLiq
hqXlSxrtLvIq7ZJ7JfqCLckk+PJKuv9wh7KuCY9894iHtk6SGAm/0ujYwj6bwwGOVvkTrCtXsKC1
OTyvszOEOxb1CQK1qfL8JTUXWeNz6Cv3V604dp/1LEFEUfIgpP7ZhZa0ACBTI4clcLb6CY8XJ7SV
M6nvBxPX5s7tx7WPUyJjb6IHHAaxtgYh/w+BZP8+uJIoR2ET2mxhYfRwDmOk+/eiRyd3KtxgDXmw
F3nm8P97qsT/1zpX85Ym9J/rXK8/Cb/4V5HrX3/+7yJXAhnINyPqC4syigIfKev/zmMgYPxv/K+W
b1qOsLARY57/u8jVEH9zBXGWt2B1pDb8Gqx/ylxv/6fLcEQYLDb+EFchBb7/0OD+X4Qy/BWO+U8f
MwGl4V8fgkhgEu7ogPwPgQFkSZS57Jr0kSA1J7HyAief/ly7fj22gXW0lWVEAwN/DPCbJupPb3Sv
htimZPDXpKZphQ1l8Rlw4jSXywluXcVoALiQpl/IKz7/+mr/W8/PvfzVN7r5+q8TQf6fU1MLvvn/
/Cn7n//jq5e/fv7b7+bfXsbyXx832lX/oam2g78JQZGZ/4/8DzTN/3jc/kbis8czZXFW/lNQjWeP
hA/fQv9MERVu/RCZ898V1fDVf7v1lLm+QA5MH7Zl/XeetL93lv7zWXM9CumDgGnYQkxMStLtg/9r
UpMjNcF4k2VBUZoVjdNiBq2wSs0Y6vjD+I50wltJkau1f5cjArpNeCjL8ijNXN1eKYXznDsPwUyF
5qhfIPYdZzWKmCrh7eo4xRg8zZ0dIh9xQfrTZ+U4/XRXF6LsdraggO24VRh7letk2dmaW5y8EYdr
HibSc+bphUnIAkZa6xofiG9YG/3YbAf6Z0lU6IxEtrIyM2BSMbInXATbArTVr96H0AqjUHx737MD
8zJpcBGz3bo82KG9tJDQtZNOuxnd1vBt9lsPNtCiOwGQeN3Kh6qpyp6SwC4oXmA9XfUMUNJWn9rA
T+JmtSee3JGyyLNHIeSS2GidEZmaoEz7agIJOZI5NAWv4+o3rk7kFDQqCSfwnc8qown4CIM5b7zb
Q9pUpwJlQ3g/NQOV36hfCQy+t3liig3rIf2ybrSUmLquZtCNDFP8eM367sJmbecZ2q/9Ywd5SDfQ
MHED/yxRR3ZJuOEvhMPbzDBtkTjU2jqqvDPVU2vmBXZd15f6Kj0jMIjEamfjVKHmCr4CQn1G1BcN
qqZV+WaTRYutJAiHRv1uWElJ0BbREbi4cWXGOYh2viTM8c12LDJ+JV+LoJo7gXRgFkobk8Ez7iri
Z5YInCjMHuqZg9eLV7vwPH7AKTWgqdDas0KdClmm4+3Ps6M/lOPUMKISGLO9GWM4gIYvi0RuckKE
ZOoPZzF1+rbhtEPcPsxN8+ijj5zLsDtsWr7aHNQg1rb6TnLWcMrmkGlb+W8OaoXfZqNS7MPT9CaC
DL1dRmDC7cF9QiXZsDwtWZIDIW5swJnBXpJlC1/EspSPRdb49g87c9LxvbNUOV9osQXXEbacRaLh
axntRwbeIPHHqXaXWJdh9VouDRR84RQQaNO2sUkN7Z5fKgSjkYtFRL5Bklpih6hCNOp53DimVFkc
ysJ7RzpoFqfQlX0I/R/OUlwVdcficTbCNEvjLPAg14UnJbIGE/XpeCdXKcVBGtayfXqOSYQm8nK8
glcSWpvtobRaZf3w02B8V+Vq7RBqg1nDVlT2ocEju+cNS9/5o9ahaEcG8wEC5bY/8J/7kJZw5k4T
31Us2H+HZ6PdcM9F2KAs5Bqw77y4g2rYlOW06ukTAjOcfweODoOT8DCiHm/levKeINzG+uqFUA16
8lGCbc0dWQG5WEcAssVmg3roSeYgYIIAjWdCjAqgsLVLTR69TgElrrqIHXwVyLUm31lix59oBxlX
o3k36MXM0XzbZG3kI0fHtU15Z0zfk7eAZr7UaA6MYElCpYKjX2+uvw8dH71sU3VeHPpDQ0Z40Lix
FY5lF/cArHeKbekWGaSVfUk3lo7jYDa4LrK0YV0RbRZYO2tuqrepGsEyV6DWiwG1+tismJETYA/a
6NzWAYQqbbd+G6m6+ZM2jncxUbDF0yjn342FDjJrZu+5yjHkp+76nLLf2ycyvthUVZ4a+5l4x0Ol
DG+XcvMjAOg4P/kg6GA2XzQnv5PmgdVi3mFN5ZNVhtbvS7h4biQrQ/7K0tn4UTtT9jDwdybKY0XB
qr4+3/LSDi1On0PHLndXW2X1mhUVXVc13MQ59fWXJ7yhj1JZO/vO2Nr3dgubb4U/B2ssBtP6mug7
arEcejaLXgBOs0l/BpcdzNfM3m7+63rKvsRg+29+CYcRL7emD7ku3g4LbFGC6WJkT2Xgfne8edkO
W2rCilclbdQsLepumPByAJuk3UMeGv7Om9NA7UyBuxmJh738Gfvp29AjbYj8earfnFp0r5wAVg/g
bBDAWVWGOgHlOr+DcgqvUjtZAu6I+Jnd6R6tffox5/lm3pWwpDvkzz1LqDUXD+R4+wRhQ4Z6Vag+
dDuyzZpNMO4nYgFu6ljh9An20EnG6FIsdP6miV/J8vofM5c9tsbF8rqDPznOc2kEHqeiD2gp/Ok+
mwLjIFLTefVy3b8Ds49g0J63nxdfPreOrXdduYjj5NOdFkBt5Hb7ioqnu85OOKcPqzbUkT3JjG28
sxNBIe56GTwOW7sdjuSqWLR6p5BH41qLMzET7rfelJ/YA+uzuWR3Kqd5B8jKBRtrW4enXjj3vjM+
qDUoX9tt224RK/DS/4u9M02O3Nq281TeAAwFDnr8NLrsmEySSRabPwhWQ/R9jxl5HJ6YP0i695bq
xa168h/bEZZCKhaZTCSAczb2Xnuttds19uaq6t0xCW/6SoG2OfTMD8+H6mRTyBaeWivFaxJ25hFL
Q+mBJg2cxLKqLnJIZ1XJpOjVTsYWbpM5+o2sSx/5qsizS0tlwGRFqrT7Wa6YXV0vFRxIqCuG28GD
CSQ5TW7ydfiIkhRVVXIomyZ8DYVyZ9KUv2oN7fYUAuJzIyUlXM761sz7c0tH9ZDGdSLhhFPIH2GG
WXqLGZbWdjIqMi3+JEnod/uoY8RPoR3saCRd6LpjA+8EWAqvCWKPjMZ5bilW7XUKH2e7Av021q94
tzDc3jArxCjFsLOztDrVUxmUZZs2EDdyTC5rBbsOUFXU1EPSX8pOm08kOdaegGrfFGsq7Qq8Lz6R
BknGW0NHOPqKIl3YDvNIm4csl+mu13kDxzWR6NKGadg/pwmI6LHtq/lRtwAZPYiNQ10zurlFGm/p
JGv7IiIpeRCrPJmvNOHGz7FVGOhil5jONLCVN/WGjPGV+KgjxAgBQa74hsApubUG4zmvJMh1bUx4
rhCCJaZcuMNm/YBB1pjswx6R1Sgjr3UYzER8GVJla/E053ymZ4GKGQGG3SM2XebspgDFe2FnSIuf
Sqq+48MPCk3mPAoqUs1PgKOJdMjrLWoPKMsMdxDJgJwYD5EvcywNhYOApeovmhY2O4gTzRd9hvlf
JS1yKDHlb9Di6Lj0Mh3NECcy7jEAOvOiTDqfeKz4mHhc8KKxoC9ZZggZqoo8CcLX4rRCK27Cnm4C
UFHvVtN6o4dTEwVFXZY3Swh72wZdxk9prGrXkEwRSGIa/TCDce6QOWOOo9ESQGs+RRMdYWXwIdtP
N2potXiIzLiKtBGwEVhZeS2zpHyFSJG9LNKovcxh3D/MKN2RopgMehzlxXpmeHu/H8esDOah+roW
prxHCpOD8cjWuRZlca6MqQtMfG2+FpOiQgDS5H2cgaIw/RAfgkotLi0jWT0cVSBXR13yME4MJ+li
BjyFU1E8Kbq1HvGoEM+xWT/h/pKTIlvyrkrX8RsEhxqY1vxWsRp2o513EH4xMcF4hME72fhAmtDx
MEVI7jYNzHnsQ6w7BQ8nIB8zOre2yZIFxOJZK4fnrOq+IcCHscH6tz1d05qHlrupHrvOgNc8DMWz
puJ/gOYaOmWVx58nMsl9vFhsuE4R2VOnl/mONnQJnWXQ3iZEEY9dWmDpSSUy09qZJfTHMyCtZ5ZL
fIFEM9DsTTEhCE3qZbfsM8iMFG8ludk8TuC2ykeZ6MMhX8kvnG5GggkEpeCoA7UOGivNBlfJpnzw
FeYaH+psJWko25KcAaLDoVU3UmJZALw6TdSGEpLPNUXyN1vDDjMo5QmRXQZ+JOreq6xoALsNFe1F
Ulr9A/Vn/llphumcoEz3TPQGbwsiaI9GfVi5+DgbKXTRsn5HkVscRQmXFxMeEOxlxU8rwpLGa6S2
Ge+L3IxjNNZrRErX3QEJa7djMaNkkRFjFnnRP4B56Le9LFjbXbmghcgruq9amEx0G4YGHtlQojlS
Vhwschm6C/1Wk4EldJeG7NykiE2GGp8mgdYfUx1plBwrxkEAYk1Ok4UezA3KYlM+V6xtODGL0nJK
C8a8jtyoVIKs2OnWHszscV4n3EykJQ4xiNFTE4G3pT7QiFj2TZVp6XFsEzP0ep0W6lTLlB5TOmNJ
2WmL7g6mwAMeipKYnwf4n61SVqFDgzSHzpDL8R6PJtUnhdHv1HCUdk2kGV90ZZJVJ8+q4c4iDB+0
JUtv5mKFp9cVVneI5EgxfWyEWn/SdEZ0YZJN0MoSiJW4CmGtAA2qXU9Q1mkFql0yBrY5ZK9SapEE
5gZ8ejxPArMib3RiU5c/NKsvfCMM04NElHuOBj35PKYiYdh8Or4ApZQXWNyFg/8RHGPVKAhVfSxd
hnWILlM/yqGLyjb/FKrYFo08YBa3bZb4VssQHcepqfspXhbow4Qq3yZqZt7alTa9067S/aUxtC8j
Ii/UTKkuh06ehu0lJyge2rDRcNE3ykeksuWraUWk07XWFxVct75+qGtbDhpsjE6L3MtvRhZ1fonz
yUHuW1obPH7Cr1rdA2wX4XS1AJOZyDEguoVBOTW7Kk4Rm9DA2CH0+YL3SPQJWX7qLlDDYD/b1iaT
ClP00rR5hVau+zFph5Ti3kxvmsSyjn1XTbtaWjTIFqV+bAxrXTwUps+xEOGh7cflCiKbfoOhn2MP
pA6npmIpDnIfftFhagCLdfGtUczZgyAo8uBJQO7p5mf3McYRLLC5e6/s2r5PQjkMlNnufENYaKeQ
guVGEW2CVoRcFqfvlmXeXC2tCN/6vinOWKRScGP1coNxDs9xXPqWW51VLCn6PofnQgBJECG4SaGr
b3oYFifEB/VNqkbImtUKYg1JizMLUQW4jyRGQPyGvNJg8bDDPjg5imjIXTEkektG2+aftLWb4Jev
PKDNMq88s6AmJH4XOABHSveMyVdnoFleJhL4Ico0ZnxH9CRpINj3CMcrWiyUZuh1SphzKegJSTUm
uM5syca+J2uCTcK8Shtf9nl8R/yj0fjrpqdarIXuajMqfD+CmvKJkVBw3koUFoceWwsbE60mST+v
FS62mKuS408Q1tWDpmXNHMjUeN2OVPkrmLnphXI33Y2lpkNha6wP2Uo3DnQud6d5tYb0UjFmboMA
MNdy+nzJYetmnyGkzfMj097YuLPCRPusmaJnBikY+w5yxRXgI9w1aBkkOoKRTPcagzCTdmy07Ke5
hQqHyV4CXU1WYZQp0WL4Vrq05VHSNTrFE5PIb0q4Uqm/gsBlu3ZV1cBGfO0lVaN/NSK52YVZlU5+
HpON0+hBMT6ZEGkzCV2GsS6AIOg0fLpJDNvsxIinC+XpOvmscUGjy5jG3pstZbkB2OnpbUVN8Vjx
uMzdUh9R0i2A/c4o183T3KIAxoWrBPWCdu+YRVJ8GXqhH7sYYc5gGtckHEavHSbpiwyzlboXIV+x
qvM1ThPthgRV9cCnTHcuFNrxaPru6cGWO2VSYb22pXke8Ii5mrAubzlTCjHcOF9htyMrriO6GG1X
wKzRhJrdLgh9/aJdUWx1dRo5lkVTadWX5dz0zUbsAmYMoVwy3lxHHvdgVPSGUFPkNnwMTZFdSq78
zsAkkIZ3iJrnjM4HZBDvK8Su6IJV8zis8So/tLk9grthhJWfQDsgLWYJcLeb0NLFVc1UJfUKPbyC
QYZnPXUbK2tCXKFksWZ8Qzg1lJ+HqMBVJtPbhm5/b7V1Av2wWatPiUX42A9ZFkO2YXTtHL70+mC1
dK0aCDQ7pYD5bns1dXu0y/Fj0O86inHtEJpphuBgnChkenuyw1OsjMvqW1icGd/iniHZ+lxbH1Pa
p/bbbHUhLjgyXLrFh+ZgtIzpK8w7KgctfcrsCda1tqRJd9AqOFdBPFShdUZxPYfMEFDDKsipGiY8
0AmVtMQzjgrdSv9aUis33mpB6qqw/YEOjdw3HV2BjQKmDnWKfthbdCUUPkQafj6qoFD36PprWLxi
lAafY/eBYaIsxdVm7E/Yv/RoibD7Gh6aialKAXzUItzJ7Cb9PHZWv57aDALzHqKrGu/BhwrzlFea
GBCSriCSzjqsInyQLJ2Dd5KMg5TFiUY7kMJlPEQ2jLO7RerRJatWFi80YE1ZCmDdl8W+7yBh36VJ
bRe7lfyFJu3SKdXe1tA93ODUXJIkU0bJT4YsDMJumaICo4pCgJuZVIl3NjI324PpAlD73zpzsRp5
NhHl9styI6GmITvW3u1Y1MeOUaWru8R2hMM0lhA3SCXm1S3icbECA+bl4koTcx0QfxfGXTcX0004
GEDMoQL2t4nwqU5yLPfCnTFJLQlSbyBmgRyJR4+tuIydJe8oCuMz7uAYbrVy+ASMUTiK3JrMS62m
Q5Ep4mQsa3sIEVdDZaWKz0Zd8mOl/WL0CrK5YXiJKht7JqRLZ/BX81EvrPbCvIIBFl5o0tjOKd0u
EN+/NuH8BIO551jWS7sUWOWt9jGpu6PSMyEHSRPIvT1WPlkX/vNYtzqNDL14zZTUxSbDcOM8fm5X
Mo4xhZifNlLnTr2E7lFbC5+h5vEuRi28N7F8AvAjBSt7uubZtOuYf+33Fv3uWl8nWCf4Lgi7H3yA
cXGnd03ojgrUPD8Za1xP9W5sIkQ0cgaoQgBfNM3G51Yk7x0T/wJ9JspmiKowNjLjUZXPa4s+GROj
kzR20T5Vq8LXpHgJGiV/6Cz9PTFyeJsFIf4+skKBNBglrzFp3SHGbPaxz4z6Y7GM+LajKMNioC7y
O6woeXY1OvGrroazGIbmVYNrACFJyQ/k+DLCMg6H96xM3aSXqlewp04RRJAPq8QXvNQRDjlGko07
FDfGZ/pwN3hT5J/ysY+ex1rCd2iuzS8q/hmfoZkBWXJhX0yawNCK4uS6LFHiCBTSt0Lk+JPRInLB
y0q/UEegpnGEUiRFiEQrSwsQJj8blb2kux6uOUGsmcicFDt6kAbG9nVG8k3LSuOQNMtFBVCEXGw+
iTKuPQEVxdebRAYIHaFJzOGHNk6QHGMog5D3UuS31V2jMOCzRjaPTXTtrav+PBjot4WpCS+eyNYl
RKOn0WzrO7OY30npJRduIZAHG8+p9Cy6S6zF8gwBHIsYdbgnB/tcsGkdCGM8feb0Lqd9g79CMgVi
jUuc3bK29HNN9D4ums01Q4tUOgkWeg9rtdyLAS6LNA94niLcQo0eSR6cWUj4oSy8BWa/W6rZNY0L
vGAaG+eCkC27y2LmFKAQfFh79WHpl6cly/Zwj+h29NULo6SqU1oY+0TI0b7JWFepOr2WYl7PybAc
Q/wGfUPFU0eLazh4ouxP49xW56K05qNgyLQzkdceGkWi7qnRkIhEFzt7LaPbZOqDqLHEtwbzl2uH
x+0GAcNMMhoDma/afsHCD5QHkOtoNmbjWnO1r3L6JEpvI1xvyLdSzd5RNuI1nDE4dMSLAAa48UIM
HV+HejoiIw4PDFgaXXVImWE4NBo8CzPt9r1dHZEV4W4S1/iSzoWKniIU+uT2yqheLNPMNC9GrlRQ
QWnlkcoNLqBgv0zYAhjJSYVZd6saLNt6Tea9rRaLt475cy2nPFMxzn6Sc9gm4DMI7fFUOJpxQZbC
KDSn0cunNjJeoAIhUU762cO2gPBtiudCWTWXm7VVbChyoTYuoGFJZyU+FeyzyMWXyogbBnxujHMN
agu5QOGPSanfaCWcejzYJUcoFTQhPAPcNa6e6oxbOg+0u+A9kfs1DK0+GmNqgbE00TNKPnK/GaeC
xFTp5GUpwvfYKF5H+od+Ky2zF40wo+uUZhuFY6rfq0jnd32yBXI1qrcHwRJ9pRAl11Ag8KAGymPi
YM06hgR3nMB+ndAqb4YsxG+jxdjJjACu0xCLZZ465d4UCbOycVSefTnSjf0QDTuqGfTJcd9rHg3C
BQb/lNwMhTEcAQeJ4Qjt5jLv7hd88E7cw/KbtqYhAENJkYKP9ZM2DN3NlObZY1yRbDhSPsMrStKC
/gLg8Ie08dqqbqielAWfk0HLLEATWkdekUO9XWV14HyFNGnnFr1meTA1/W0GQz5Idl1pLkBn1/uz
aaaOHZcrieGgXA2ah14h5s+xItmrN+ARmvrhOCWqN2SSXDtKqSGEmUxFPc5p2z/jSF2fqoWHZWLF
9T3d7dLFsQQj3g1Kc+UE8yQ1TqR3AAySaCnbUfKIs6L2+dMapkugMrzS7ZvkK2KQyAOUuhelfd8z
SZ5wFM6Gq63Z6qXNGsGgkgGyMyizGtLh0WknZORAzIon19aXJO2RsdGOCP0uMTY7aur72sHhPFVd
pa5RoiAfh2emx65OJ42stlAuI71XACCtC8YEZkQ5wy3rK2OTG7b1FCyrQgxKc2VET7YsQSzn8r7U
LDp5tsi/DWt5TM05B3mXl1PSCelCvDZ2C7IRn2RV8lorlB8NRKsORkHjL4bowQv4bpyBbmzT87C4
N0xNkzWhmT/MD2iKaJLUcjEwChj3VGhBtgyCBi9M4O+4DH+yUr6fWrF5qf2LGGAJS5VhBTBpRtYM
W1N+HJwUTvqUmWGRuq1aas2xMBJlPi36KuS/NTfA4jQMoZpC01Uh6yYC1r8yEEJrmdK6KBNsI/LJ
9KvR7JErFHb4Olbkjp7NRcU3QrfjRxEZ+rj7+XmK7Yp9d6Lb8SHcMF0U3y0Grhg/mMphs2Nj0G4n
yNQk/M1CYFjN0ROICxo08jKwJNOuX+BPpOMZAr64k9capEFr9NCjoS7FN5Fdy/ZZ9EOn/294ED5W
lIXFj+aDfxm881+j3zDBZxtc8//E5B2Tu/DvmTfX98/vf+HbbC//g94lGepvCvtCsVXZZgEzjuQf
hJvff4RjHZQPRnQJvAn/RboR5m+GDo9yWwzw7ZiQ9k/OzfYjVieEmw3BRFxh/i3KzV8ntOg6JoZY
JcIvU3TTgsXBx/uecCNSqCZraAHzwuCA5mnu1YZU3RqmD2VFKDg9GjVMcZKWL10kDrZIGJLJwFGK
P8ur1vYmL0flrMoILSVVO+v96+9X8m/RuX5K1PrLyruM39qe6U7/gT9m9x/BUH5975mi9ONq3Y7+
pfrXZKk/P81mUPl/arjTTxfYf2+j//k/GF31/SL75xIT4jfsddTN9ZKbCVELKuAflC7J+m0T4INk
ssYMXWxr5R8UQtX8TbY0e/uXTuG2MP+1wqzfoBUKzRYsS6A3QtDfoA8yqvYvEc1UoDXCGtTt7VnB
yCFrs9H8bvoe071CaE1Yfk8SjO/HVu407TzKs54h6pkXZZoTD0q1QAQpq2HZpLvIXlFSwCPRTQnn
QxsrJfVWsRf5tVimSO0HnrL1gAfN2KlR8VJFPbCXb2vJ5h4ng3AW7XsaD0K+NzGXpiVeDFhbKm86
IrmxfI0BelAVz9BRptlZYz3WnjAvn0wvp8M3X1XkJ4UHLqGPHu0BffQthmaDcVhlc4JUgoNGKnDg
C5ZKXq/LRr7YqDLRrQHJK3GFlhU07nhqQqCoxvhrpKKKpY2FC9iBvEGqbyBXyIY7agqOvysJoeRR
EEjJ3rRKxHENjdH+vJSSlEuuppV6k75q1HYzBnZxi2GmqQxG+kmrlAZHpHw0J3GVkIRYuy7T1Ojc
DAghc2Dlbo/jYWbfNeRAsh/35UzPkvxLDqZ+MMp9YdUyvaWxzwKSDD5LHguQLqWs0VU2Pa0ab6gY
KEVxstT7ubbJRKy8WKmxKmgaO5yoNgoBj6VxBx+ArjguJ5JRBJY1G8MY9G3WtcxqaSDOoITTFTla
j7TCsftEXl9r8hF90XyAL0Rl2yqi/Yz/I5kjffgOCCBhugrqUaAJhjsEam5ES+4tkhBtd4wUjSaI
q0VaOTN+RDaju6LlZwFDDWjBmYDsDEsiPyhZXGPZFLeynUAf6+tWmYKCWSuqo4HG1YWjMika/4xw
hGRYjgXSB9T5qLwnybLqfSFUgAZGpjVZkBlYA/mo0MeMkgKXIg/CTzMdwcS720a3OggTw8zsg5H3
mff0snXrXmDTufh5ngvawNHYNFgIwH90wfN04drKUj4ZxmLcR3qVvtYZzTcUTZbyBNVwVtw0M+s7
bEwtPLejqr+BLtLiYsfg5M0hRgX+pBGFzlKvjcFbFYPUVOCK/qm3xlg7yDE2EWZspCVKVHPe/Dgj
Tb5B7A0YmqfzXHly3NHXNKyFa8s8G6YNoFSRLgYzenRaXRNlr9SmlF86Zosvc1pPit8nBQynjSHO
2BmtSsj4yqkLAxlXji/ZqkeY0+FimrFcC+lO1DojACMFkxocq2S7C+ZUEmBWojbehI17uNMYkS1j
uDbBJYgkdclcywoR0OgpsxHwB0nwebaKmJKtSiNkWVNswoNbNWG8dxzzZZwL6SOz0t5A9iQYnYVn
bT7B0cG1yI36HhSmZRxUFDRRmWIjUAxYTVm0e2+qeY5f87bB78duVmbNyBg1Rb5aD/Y7rGWTSpFh
Jk0gtURMoICq3en4lle+CQ3nk475j8BioysTl926nkrazu+p1SgR1B8h2ywppstQVuMzS8/imGHe
L/tZqQmsZmicGlgxKbjc7dYBoMSR7bq33jGEKeyjBLiHHUiFBRx/aOy1CX5o3hmPMBFT+RLWCNbv
qVmQF4FHhmWBiRSOH6hRrHwI36dxGmfYeGHPDB7Q2iiOv84NUYKNtcKeALcoqXdsgzJLv0DgQa/q
6Xkrq3tMaZXsuWPUSrmns9xQ+mV9114Z6NQiuQyxgDqZ61BlWEzQdNxcT2nDXbNYNXMkSmm+hVxt
pDo4sD+J3sQLWmcW3QmlKnD2FIxhOTJXO9vaSMjEhtg1O+I37o+aZB6xnwnrT2E6Gkh4ehFDiQIY
gVCi0DfHDyeuq+WlmHS1vLdCQHv0tHY2MVcqtLT6MCuiN5/NjWG030JvEfqDJSW0DtKRHuPXQmJr
tc60QgwGTxgRozE+a1aDuC1BwxI8Akz82mn74FJSaIYDCRnz4r4srfc+TRTqeoDjK/ILJD62GLR7
DRON6Q4HffEer9SN3jrVWeIP4zwK6gi0MC+iEDIT26cQV9VJmXIENJI8oCYemGR0a9FknHYgYIP2
aFtDi1qQCnB2Jm2KroYyiMdcFss2jWTpUGAOM7xMjmCmrmnBAaL6UrE9jHsT3JrBIPjD4qiJ96So
8cts6s1UkgYmhnwRrsCUhFoD81ZTYtDjdp2exkqPWxRbWpMcsjSPbTQvIxtssJok9JUBHJbOOggf
vfbWNAtP6GGjHtDP2BoLqZVrSlZAydewzVHupKOkS7uoYfdgiJE37a5bItgcc5/BiKO1H2LeaGik
l1Nd0HEYQslWnLjcpPJxXOUPcZ4wuknXEsBIbcJKbsp5dLhN2UbRvsTloTmYODU/6oKa1BP4kBhn
0WnDNtevttSdquYM/rKGBplh2Io31nHSbVMCANPLIoqjyzAK6LSJSf+XeTtNfZ6ARJ8AOKosyLmO
tJ1GC9fM0LTszWo1iRGzofLjWssyfm7HtWgt0DcMRXYK8/LwnCxzfHTnSCVBglHDqBXWWyy3l9Lo
NfSUhQZFLpfH8Yo9XN8T/jXxMVhpXjiJlE+qRy3QLX45bB6LaRuZd3k6IsyrC1rAQTNH4+NSILH3
tDIpr/h9Gm8QqNsQMMyIZ7dP4TRh2VZyj8y5FqEP1YCZFmQ3Ruxn5IAPNQZBvZMrMLt81Wrnz6sS
llagMFvkXszwao9DXVqVL8iqDH9U4CmdyKvm9mLjctC1nrKOQoOD1szwuu2m6/ATspA8hQ400mJ6
YvRLC3deVOEXHHZRwMtJFz32wl7ECSZRUt7igN0MXxg2Nn1oSIYjd4w3wmWeU7ciyqKcxiIIDjm2
nJrK0AS9wf6v7fV61xVtD1KYgjK6cVSI/D6ENyHtMz1JzABTCTK/tTSM6iJA/segQzhuOkZXNoHe
Sw0jYBL0BOxh7K/UCbdviG8LIFFR5TWNlGIaGreyjOhdFKNceWXWti0WWZVkHvAByl5rZV36C0RS
lFkK0y/aqxRLHZwWtWo/YCOtja+VSkjzZxoW+YiAMcmDGuMF042TdjJ8Gt00eZghxCCbhN4vvoDl
DOeix5a7ultTZDR+Ikmt/gLK3OV3ioXJwpXxGXGYMCeiaNGZShhM1aQCdEboLFbzsDMqTqNj70rq
kAh2IXbmCdyikYZWdxO2cfoRSTr9EXhaZrxTFgFTAZUZ/TmpqfrbupVXFUATAg6OtCbNK8EcmNYB
3eUlExSL/hirraKSoUOH37edoZ15wqI4J/PJAcxXI35e8yy7J7sKwZgiFQAIGrglH1RWFvSvbllq
dzQUDY6ZBf1s1islxF7FqMnBbbJnt8Os5r0OQYsdq+o1BLsRTD+SqwJCOg+46WyOY3sZ4ClGzNgR
I2K6bpmDJI5zneaz1ryZVHuPZrPijhQOTXQPeKPMXmWE4IpISdbOa9NqfSUiMmxiZPYdjgVmGwaw
cngSFyrXNVCT2HxJ8DkcCEyIRcitpm0olCqnH+qsjfWuHvGwgH6jtZ9mhAg9YvgKvUCc01wLrKhN
PmLmOllYTak8lYxN7LKHTlADBZqK/BkQYMI+ZQgX6NtRuVzxLwdAzOkrfoV6bFIARRN2QaZRtwmG
8FHTObKZ8HyP2hz3jzg21n1UjBGSXMh9OW5fksBUYMjal6VSUKbLSgUYJLWQRTCjbzTKY7yJELFv
rjqJObR+ypQTaadJqJkZnWGM2DdRaMR/wHV/q2z/r8FAPy3u/y8s1IUuFKao/ns06JDHiLA2COIv
05v//L0/YSHtN6xzqcxNYZp/6Pv+WbRrv4F1IuBDaKlSN2syR/tT96drv2moBDGFVBjeS/gGzflT
isWPZI2JGKZOkY0kzxZ/p2jfZFb/AiF1ejiyTNXO8jQNLNnkraT/rmRvq4nt30eg2WYaQs15n1ui
JOb6cLyqRL/HnX5nzTbS1rrWf4H06puC9IeDC6FYTErWqZEVecOcvzu4DO5fQBTBWLFuEndQ6Dvv
GbXWQvjB47fD3xKP8snoj0UcjfcSbQc3Ifjtcnnqjp2lZlQJRdYVrq4xeKczEKr3E9+UdfllXEiL
4jhu5BNXV/FqoGBcDLLwLhHF/GWapGqGIYTavaBl70et3j+3spIszJ3Eh6nA4OMrcRYjCbgVIADJ
CMsetYqCJ3pO89fL2uWG0YH2fbEUyVu/QuqloslqSKMIoz/R6gsMKdffJblkfGsKlsFGx2YeFndD
LtUqZvWxQLU5W/pka/9/V8Kl2Gajq4BK/35LOu07DK7v0bPt9X9uRcX6zcK1gv2kyIas017451Y0
VeSNKnJxnY3KVK7tR//Yir8paGvZi5ap2vIf0No/VJGq+htAKq0K2TQQJSj234Jof2yxCJuZNRwf
EFkVQHY/ILQqjiN4s5FhNoj7kRjR0Gt3w1BqFbiDnvbBd1fm7o999n2j5T8fDvWbJTgUMYZ9CGT4
/e5j0G44ZD0QCqKiRf86MxUTr4wyTCTtGml2u375+fH+ig7qzEgGzNZIo01BZkzL46/HkxNSrYUp
fQ6U2/KhB1R4bBIkmL84yu8h67uoYircXlNFliS4zZAot5D3XVThW3hWxOL+dLgEl70XBI4TnM5B
4HnB2eXvZ4//e57r7PnKO5+Cg3PgNeczfz16Hj/be0d+5h/5klcHh8PF2/PTM7984KWue+Ddgp3D
W/L220uCit8/PAaXw4F3c3g7x99+HBwC942X8BEcd/sOX/MX33HcvbvnuLyWd7zbXXj7k+fxVm98
5+A7vs87vnhn53B4dA6+y+/4vu/6rutuL/P5fd5vezP3hi/OnAmf6GE7/G7vHj/5x+2l/vHg+O6t
6/E1Z73fVZy8y6cL/P2N6waHc7B9UD7bjt98cN951z0vPd5e9/vrdpm4UNtve+dz4WyHvbp8++e3
TPlhZfx4x+wfnAaKtO00ORX35+DydggeOSnffXf3R/f6iyOJv05BBzP/69r4cYsBbeBax9oIvPuX
z5fIuTj+660rO784jvrDk+0/HYcg9P0a7JoOucJ2HG7Ry+Hhgfvscr25JfvT2Tu57i9mkIstNvxk
0f843j3EbSldOeDZe3tktXCffn6PiHO/OMJ2E7/bVp1Sm+GYcIT7U3DaFnRw/v1f/ry8BeyNC2v1
/HYO3s6XxmHjnN/euJfOzY6FdXjYHXa7nb/b3Ti3rLCje9qznF9vbn5fjjeOe7vnfrPz2Baee39y
Hfanf7x3TydW33G//8Xp/Opsfkg96O6j2eF6eS/eI/uGK/arVa3/EF//0xrYPsJ3F2wlkpc6hzgF
b5fIZ1uy3S/bhueyPfDPwdnx1barI4czPH7ssUV1Prz9fv8xOffXXy0RfQuwP1sjPwRgBvWpMDpY
lJfD4yVwP/aHxAl2wXbRzwExzruetzDJjeFG+A4x0N3+6l2CR+/x8HD2Xipi2855OX0OeANO5bJz
do93I5fPI4o8HHasO//IOq8d//Y9dY5XbrXnKY53z4J4s50n/5ZIEnjO3vPviUPH8xZgfn5vdRpa
Pz3PHxr7WSXNqmClErDPzgsxd3T43K+7wHn4IzJzegTRk+udAj6ET9z9+SdQf3fK+Nml/uEZtELA
WKbtUr8Q3s9chfMW185X7+K5p8OBaL1/Y7cQrIn4PCV2vt8QXoOAa86jZ789BbwXbk7w5h0uFwI2
6+byEDnOM6so4J7wlPCP7MIXovbR+T2WHXaHy+Hh2yFyvj1sb/r58fKWOI+r8zlyDgQ74tDlgb9+
+8ZqJObv3dsrMZY/7/dX/7r/cAn5+6vzyFNkdpzI2bFVn29ub59vj3v/6XDcf73e86Rw73kcuL5/
9Zz3Gx5E+/uTd2WLOv7xeEPMPu659B5X9ffLzJl/cLl5uHJEni37M8/l88nd+7ds9d9f+OnKt7eg
cPVO9y8vLET36y/uyM/3uyL/8IjBrwSAh0cMT8kT/7F2d2ePRx5b33G94x8POfcX60DY233+9+sA
Z42/xgCAVBMInxjAeXKuF/Y/W2076vb0bhx2kfN5e9YTLtkXB4cXEh2Ch+2pzI3mxvPVA79wcG5J
CAK+2n73cNjd8uf+ykXzju7974kNlzXYnprsqNv/xdl57caNROv6iQgUM3lLsoOCg2xZtnxDODKH
Yiaffn/03jhHTTW6oRlggAFkz1IVK6xa6w/s3Jt/6cLx9pYNuS71/boGP+zX4zT2jiwhpp/Teh9w
Ht+tnzE4fntHphMcPwT8ncsfYL0d/v9EWHSpaE5rUNzRhoWOteImXh6GSA+4mHeW1GY1ZQjmrh58
XEy73eUop1/5/6LopH8GaZ8G2uI0ShW2dejoSOKFGO3uwp6aDpy5/Hs0gWhPMld5fzne61GZguRf
rPJIDtTN9SR6ccTniAEiGQYQs8fwcJ9AJdnHOb3ut0fRgYDYgKPAjojNqFTEN1Jg3g0Yzlj7KhJZ
3HRACa8s1tdzB0rfNU2bRwjp+TZtbiQsts52GzCJ4I/82J2q3ssakzYx6OBqNRob48fLIzu9Itfv
ZYK9MqlwroAUTWzSJBcpj7pApc6rZKndCkWa0JazFLiTY10Z3plQvPx451BrWK/mzSRqdSFoBmaE
yoeaumC57LE4r32InPnt5VGdmUm6rwbYNaYR5M7m8KdBWzpKWUCgS9r0pgf/d7R4vt0ble5+QGXV
Pl6Od2YVvoxnb862uasWynvEa0oVF75ChRq2o6WWXIlzbgoxCgThgSANr+fNFKL5uMxJZUrPzWU8
4DW8pHPQJf3yHYcVeSXYuUkElYdBDu9ysCTrz19sLVc2ltOmmBJEs5YFPYXs97FlhZR6nDmwJse4
ckCdHRylKEtjn5kIiZ7GG4w+dKBhS5rqdJdMN6VI32m2FyUgJC5/r3OhLGp4SDNp1IS1zaWgKqaZ
KRNtjLkRUIe03Hrfpgt6skXUXNlgpynfvw1mvQy12WBo+tRNqzIqc6k+xDCoD042yydb1Y37Ec7c
U+P03y6P7txqfBny1UQmyjRm6GaolN59rBpQF4WpcmU7n42iGohI8NAXINtOP1fr1uBjlBir+sTt
P2ZVnfqKU+pXJPDORmGxs5mtfwbFp1FCEyue2LWlh8gBVkRTZVEHrKwrJYtzSx11N+q/QnUhLm72
L4R18NsSFwalcVf3bDfPbuGEhn+Luo0fobujonH5G51dgY7FcQgA1QLRezouPJPyJrFQOeyolx3y
oX+GFw8nHDby5UDnJhBsowCLzZEL0PU0ENDHOBpNjgykY2x/LCDgGDlcjctRNq/fdZlT1HENR6eU
vV4kmxMX8Zmkx+qmwXwEt3mUdaHYL3G6q+saV8ex0r3aMnEUy7IDOqej4gEOQ+dHIHd0+Td5PV4g
nAb6uYgX/EtHTsfrJkh2oJ2A3EvZ5dYDbay4vYn1vmivfMENevh/h6zTGADQiYSYuk09JrS0Y3Wq
Gi9O4uxWrKhxKWv9sRqad5GlTLcN8kW7ZrU5hlBW+NNMYZxv0IGguEGmSF5JhV6fNC6XKzvSpYpK
V2Oz7ceZ/EgZJsREhTPq3hi5yAFqHSC+YITmXntJM1if2r6DP/bWOSey5nC74/j9Oj2aNX0qepWb
AltBB1FhqOWL3pdXvuzZ8b2Islli8wCvIZIc2jzrhqCPctAdEjZnQaNydp8h7MrgP4yLD8zEwWcB
2Hm6lhx7LHUySunpiBD7SKka4AjxK7kc5fXhw+xZK+be0lWq4pt7tqRDm7V2J70scq1PFX634Fja
FHhbnv7skmbZX453bh5ZshZZM+T2VycC1OYFOQ5uJCsd4YNBzFbutBCAgOMULaYDswt5OSILvDLO
a3E347T6aALDgbZ2XpTNXYpsG37S/fIuhXdy1zum4YssVa8cf+cmd802BbBo2nX65viDrFvIvCmZ
3EQ1vwHPmhD0cIf0MJYuBJe4VLqvl6d3/T+evrPQSlKBkfME4lrc5oK4aI3QB2l0D2FbBpaUGCVD
3vWUcnp72kkqTQZjQe8VlmludkQGrAfRF6P25rHPdyJb+v3UmW9PptHLU0lI/oHqadqc7oJyRg7b
0GZo7HY9HnQUjPEpsx8AaeJi1ogrq/P1+X0abV1FL7LOMdKsdrI4rYD+oPWmJ3Zm+aHWgOu8/J3W
/GTznWw6uGJdHei4q5v8hX2cwO9fjdwG0d7GjlIccG0Qt1VhOrvatobHaVSUzAMGHY9v3woupAKN
rpbFg1zfDNLOJgebbW7/Rencz5joaR/gDfR+jfTODRrySP3DpjWvjPjMysRxgocyGTZkBm1zQfAm
sTpdHUlF1bD3ah3nZWw28JITg/L2sxqqw7/sGkA61+PpV8SPBdGWqCahiqvhzuoR4SrgJ94mEKjp
cdtdjKRI21+Z1jOflBIHdQcSEQfd5HVtvVg7TSzppHdE1XtLi/BnT3AbSyqMzCq9fz8ZVYpRgYvK
ZDIkV0K/WrbrpQuzCwKKpq4Ej9PQKEaVtZScKFGKZYYmSn1PLeZtFDBSDqJQfXDXNxnp1vZsacIJ
gurCml0StAe9FjuUgCduftRru7y/vD/OjYjThfTTsanlqJsMNTMSIzGRhsF9G09qT/bK8n1QtNy+
slRercp1TIYOyAJlZhOKzOnMJagmOaPokSpVszlo69m4E3mPe9nK8rw8pHOhbNb/SvPhorU3obox
RIiuKAglI5yIBixN62V+hnE5X0kOz00euRBbAEUM1KY3h4sswPhO0BC9xhAJvFRy3XjEIfPyeM5E
Wa8ZrkYmT4BuOZ26NkJYHgV0jrAVHiusFnfXCvbr5ShnZo2Eeq3nEQOF6k0U7AxqHIJwp4SdQXLJ
QbWrJid9CGW0PP+HUBwX6Gj/Q6NsTihbK2SsRPA4DdmHmDJ3rZ/pQ+pTErnSizk3ddRD/1+k9ecv
joqyQkl0mdPac63hybFX5SgtrK+st/VmPLliXJIOXpScf5y7tPhPg6jdJItKVRANtSpxL9NJfi70
sUJj0DQWfBWm6XB5/lTtXERVgwJnGJh4bp9hi8zTfJRERCGECZQqco1lmWEUO6AMEWOQdiwRU9zN
iekekMbU/uLfcou8Wr2P9TH7dPnXOTfJfEgLfueqm77y8V5OclTmRe+ErBzbHZZAwctnR4ngz9uD
QN/UDKyYVmXfzZqx5LgkbW0ibZQ0CGtAKbW6oAXdb13ZB+e+pu1CGtU1l/PDXffJiyUTosEgoEtA
XEnLyU9j8JZiVPaqCWSqU+Yr0c7NnQNSAgQalF+2+Wk0xJgsJKWrGkMoM7zLBnzta07R4O2Th6g4
LF+wZ5yJm3PKzu1GnyNOxBTQ733V46Q0mXpypRx7ZixMG48oTkQ+1HbmsrJSMhcmAXmqHb/PAVv5
SCvEby0Vgf8RVCB4+vK2cf61z198HwcaDOhj1n6W6MW7Yp6AnAG6vnLmvq50rGHAB5ngCaFHq+tg
X4TB+xddo8LGnaUPk3tUbvU9RjMw7kzM98Tw3hnNT7UCoE1iVHpHvfvWcuv6yv2yfv3NycL+VnXa
BFRbENI5/SUgtiCLHSG1u1iDpu66KW7Lj3DCxXBv9iPSYdPo5slNM8BkvLIwz2wDXgNgsRCnM0mz
NttAqWJTYH5aQecASO3HwpqDsU7udfhhft9CeroS8NzqWRFSfFKQmmAyT8faazaCfdgDwYyLQWe3
erPHCvDaTlh/7dMZVfmkVMhYQVg5bJ8D1JwjPPr4rDgH4m7n2NXNXC72jRECvby86V7PIKEcnTSR
94cG1+B0QCsPVDQmM1iBqFeCucql4wmwI1/cVjd/x2Mx/p/TB9za6E/18X/H8RJpts7RdnTsvLXS
yPEFFvY0ZJxJc4pQovNw8UFqxZXmE/KTy0/ZwyJS8fb7SRlkuqtjvToWjdZ+vzzi18t15fkLjZcO
mSSn2mn4opQiGsa+QtK2WRXk7d95Y383SwpU0i0LiAjXssrXi2aNyKOVbhpVVn2zSzF0gT2kooNf
KhqPVtn3R7ZKeeVLrsfjZloRMNK54Vif3D2b41NLO1BwFb72TYq+iA/1JfkmgdJjHlXjzCuzAUO+
DF2Q0rPzvL12R5xZs6awSGfJAakebfGD6LTZWUl7G7WQEO5FlM2d74Zq/Fi1jZ5e2YZnDj5aJTyV
bTjx6+m3GayOLI4xdjgqov/xkXMxe1RDNwsGo8nVwGhj83OmYwOIzunYdnv4GaHtIT0uv8Ro0tRX
3ltnZp5+LBhN+NaAurevBmwqumaRI4c96lU+9fPu52iRz5dicnG5x9KxRbtQRvGbrzImgTY6lTPw
mjCnTleyKNwcdVxWsjkbeeXja6EvBxwTMRm/vGXOfVseXmBQsbaDXLX+/OU1U6K+CfIURHPbh1+G
OcWyFFHo8K5LjN4+vD2YS9mKCqSLvvs/EMWLYJ2haTHsZQjSVNZva7Xq34+ljT2dVY2Pl0OdOfxQ
ZSEMDUWbZp9+Oi41RGbVLhmXndrh77RT5y9OZw8YbuRo14Gg+3o53pl5XMH7a3ZIlxuowGm8HMA4
jPSKc72yUbqKaWA2TURHnb/z9k/m0HLmSmRoVIs3ayOxCuQbOjwCXPzRgapPPaq/5lLqN8htUgu8
PLAzZyoeQQyMU06sBcfTgaVTaeVRr2CkWiDVElZxm8IzovHnh5h8/+7mZhAHyV1z5eV0Lu4qiUHE
f2CS7XXcQd/TdETZ1LGkgjP1ifEeTaLCb0p0jMbKqO7hQytXkrsznxGAAimATfLFf2y2w4BqftEp
CGSyTOcghM4FKVNWPj6i1pWj5cwKXakYGEVRMxaA0k8ndtHH3h5GhHHDdln8vF+0w2wN6EmijhSM
ZaRcKbScGxrP6rV9Qr2Yx+JpPNQYIzkhykuL07BuNGyaAvTgq08LtLYrK3RdgZv7yiGLotdgA6fn
gjwNBQVa66I5LOE+Jfl7A1/dIDXMeH95ZZ6Nwr2Lfvg/OYpNFFHUKH6ZnCYyxepHhsK5i5V4fJMc
0loLU2k6UpGAiCPQu1ifwi/OrDam9WbhIgKjzpxsHyR6Ph+NlL4a0piOkFeOyHOrggrV+o4hqTCc
7aDEYjV9wrmldN3noVseikqO3uqK6CF3K698qHPRqPGtECrKxLzrTgdXl21q6TWbu5klysRJo+9R
jbNvxDTVd8u49FdGd+aTcSJTiXaFTcx/PKEXk5nZWj3i84sQw1DX9GVjoQ1BVKnhtSzizGInxFoY
o0ZriNXg6uVXQwxfRYiUfTwNA+TmAuxAAL/YSbwkCZvPlxfimVlkEmlNAlJwXdrTp8HCScUvM3JK
2IGoPAb8OvJX2RhmiAM8hVwq/0b89tORG5tqKTkJCO7ttY3BbjHF06r2h0MG2mgQw7UwoVKL+KcR
NhNWQuoYXB7muTklqTbXEvRaZ1qn4cXHizukngvFIMds81uNbuIuL/QIF0XtWoH9WqT1bngRyaqB
hYEKQpOk75LhhqO6y3flnA21n2Q1n/LywM5cNajt8JZfcxPulM3Aig51hbhVkaqelu6wzMjALlbo
BhLd0Z0yuTNai0n49T8EtdZjhe3Aa2kTtMFlSU0cvUSPiUlMgIJ8KWbrS2yVMOQtqe/HNjauxDzz
PFstBDkxBa96au6n89riBNqmeoPQKaYxXhSXty62Bl/nME5/VRBmv5uFaAIUKpsbJHyKK4fN61x6
7QpxhJJRw7vabn6BYfqko0mI2vSkPmBBPCNO00Q/lFD27xZHQWIvlO07pW6v3Hzr/ju9jtblyk4h
j6agsL2OSoThEZRcPU00gEO0NKJdqqfaw+UP+voU4NVpU4cEVkYdbXu/DnbZJ2hLU7AJ+/g7JqFD
HHRYGpZ7Az3K76iaRz8uR3w9oes7l5KajWgfbdnNuRN3Bc5eDRlEgXrL6EkELz+6/YJKQUNbZY+W
hunZ+AUNXliHGMW8Pfq/LF6FXLrm2aeLCTEYkajYjXmirmOsjxU2JrX7CrEffHQRkEkQhRiDehJ1
dqRYrP65HP/1IQGdlIXMLUmtgUrpaXyLjgRpMoeENqELz78/stoYD1rsOPs3R6JESmWIVs6/Avtp
JN4Omrvk3JJl6GLCVy7OOCP5T09/bw24OVyZ2Ne7dPXeAzC7wt04GDYT26YKboLYcniWlsvfXCBB
NqYZIrzocHd4HB2iYpbPSJnWh3TWjafLg329WYhOKd0h+bZVCmKbwfaWlfUt0UGOpXfo+Qgke0rt
zVtyjYIRKYkvt7O1eS6xQxxQ2mj1Utp2b7HOeT84k3LzH4aC7hK7HrQnLpinQ2nB+img0pjIcak/
AkoPEZoRYriGBTuz8ylua5Qqbdcmud5kUfRPzQI7enSOEPgLXAnV0VURygHvN+HX0ilvTknBwSE7
SJ8MJukrRFgbaXOFVEfpKUqqIxbm5O9N6l67IpqMj5en8NxaBHkp/rdgCS79dAqLNBG8t2bufHts
b0QqDZ9iAnYH85jf1Jji3Ur67Q9mk9bP8ODqK1vhzAlHGseUUnUCEL/FBpt5NgD9IPkOpwgXJElF
8aPh5DZ1zMluHjV8M1GUMhL5aCR4DFwZ/Ou8gAwLCuvaNsazZIuYqhBFpKWMjIa6VOKZj5FYXolZ
T4oOQ4S9XgzM8FOkTOZ/OHAIDL6Aj8yxs639d7hNy2jgETCrsvUVfsObwVlQHEK0/Uruutnu7DwX
RI+6msFyhpPZnX7gEBX3wjVm5LXG1gxUJ28R2h/SKyfotqj3f2FWp1mhs+n//fxFRldyQYlE15Mg
pUeBVHUfDNGi7CqBXZO0WvGefmJ5m+nKx3AKp72k2/kQ9t0bl/OrX2NzIhi1GDuS2yRIGqQJJ9Nu
DiSG46GyCz3I3GVXWQiWsJspvAFm3F3eTJsb6190AH4gVtA8ByO7OdgbDHOS1O5Rr4ui/taU1oyy
M5p6VTJcazOc+6wvQ637+sV8W4tuz2YxoODsojvb6bkTaFNbXfmsm4Pv34DctTDskM3x8Fl//iIK
9peZGSdpjBJPY4+3AhQs5udznTU3+py64rNdd+Ebs7k1KEh6diMcc0E6u0lidaRhGrNyo2AM4wh1
Ul0Ga+XqSrJ6Zmi4H3N5AJ/hn22q3EMWCRUKTIE7zU5x12N8lB07vbC1I3T9Fg6QXXPiX14gmwPn
39BoXa5ILWLzGDmdzyq0sdOejSQoJpGGNIDrHsdOG5MeFUGwyZ5cv3PiYTxEvaTbfjn4qyVDP5+1
D1oBsD1n7eZKbobOxrmyNHxTdtERp8vZtwC+XomyOdFRYgY0rJFGrWIn9II3Ufo8gcBSaaofJXM0
YNKbVx9SObk7xZqUXTtzWxdItu11bYmuHOevth+hHZrP4OE02inG5qhz0wrZ/LTQfVVUsfpRM+tB
PiVdpykGSh52213pRp2Lx77gzieXA66+2YOIA+ZaqNSaP2fG4OXj4gTIPuRYWS5NcPnbnQlF7d6l
hA/AiX24GVoNo6vJgNRgxz7Eu1CWSzBxL3OkyebKB9xkBOsHBAVBi51/bZPL6XSNppkl1akfGVUr
qrs4LOuDEi7IaSp29Anb1NoLxz7102LS70fdHK98xFf7cg1Pa4SkDoY/K/U0PEIyuD2WseazSJ2D
snSaZ1gNhWmhIHplVOLh8sy+3hV4FdGD5iKmpwlO4jReHU0ZTpgca1qeGccMaWS0FuPuyqS+HtVJ
FG2zKzJXdxXMhvFkU4S9quRWfj6BvEMn8WHAdefKOXMuHNXZFZwNkYLxnQ7KLKmdJiijBRxiokz3
tdHMSezHZq7nOBmVBi6Bu7nLE2P/9tnUYQICgwVASQHrNHBMqREMv6b4ulNZz3FGG7Nq3wgH4iOh
dgIomooOHSB2/GmQvJrz2HLE6hmh58+uqMqALkZ9pQL3emFAgBAWFTheMuTimzlMkRWIxtRNA21V
/DVRHt0pSaLevHXCiLLWiGiJUpjalqbaSh/j2kE4rTY0MjMor/tEtNfWw+vjw+JI5IkLRZOOq7X+
/MU9Tqk+nHWM6ANlmCv0GgXX26imxymkWX95QK+uuBXRRE6l83iBLLS94vB95KslSRZIqGK/lqwv
Hk0zknuZmlPQOpVyG1FEvbLez40PJIRO/xZYANTX0/E1GLBZkWQW0wTVYS0Eyt4i44dctDpe2cnn
QrGjuF94r1AX2SwLM4+HBOoXHZxF7z7UMRJv1eCozwYAwzdvppW9BwaJivpa1tusc4FB3lz3ThbU
41IdUCH82+jWNejB6+/FeqAdAe5/vTa3522rqygHwWxlAdrzl77ConlRjPge3mv7Di3i/F25KM21
3tjrzXUadXNOhBYy3AYqiYGuDng41kl3qNpBO15ei69zEZqaVNC4NqGg0988XRbmNCcZQqNJoDh9
8rHI+sWb7QnXO6PW7tQ4DdHxHEP9aMTIpV0OfW6AXGK8bDVyIIDWp6Gnpa0VZUIlPbWsKbB6LMcz
hB6D/xCFojbdfaq9ENZOo5hpD9w2NJPA1oZhr9cooapSvVbXfb3kedNwEOqrcha9uM2jCguNolS7
OA0Edkv9oRrrVtsvaO0WR1ngHHblSFyX9YtqLsMgHIQUBLR4RfGaPB3UEGEWIhcjDcJFGocok8tD
aeIImzZrrcrtB/fKMjmzBaj6Idu31s1JjzffKu4MpBXtMQ0cm2yj61R6VrZSOUceKt0eQy7nfrBb
1M0vf7wz08p5DOiGqCj9r2r+Lw/lTlmTLzmkQcTlszfLdLkJk56SbsVj/hpp/sykkvxbtOTYeLyq
NpPqlmK23UimQdt1UQX9jNQPw3HQQH5iuW18zNAEL958LFNoRLdrveCQCXM2uZxhj2O72jIHJc1Q
n9pS+GiNnX5c9Gr4dXkyz+w3GldscwrFtHO3CKqut+kCxMMqc0yCNaiD6eeL+/u/BKESTZ0DKtj2
OSzUOgLPh6g1AOhxF5dCBOXoLldu0FfrgvIJ1xh9P2o2K9D1dF1MPN5oLqZVALdcPuSU3QPRNuMh
nlXr6+UBvTogWe/m2hAjS4TOs0W3YUONpGleyCCtTP0xBJmFc9gyQ3INqrARmGxHcnRi3xhrmX1P
x97VrywRWqivPh3vJ6CSJMgrEgQy/el4ec5lkD4zuZtNkcEDVxY91/KPQ760UbaKMLcFerBJseSu
B3+yTbHKdAphZVhJu3Mod24ikOr+vBT6HP9IMrAYxs2Yo8/9FGNAXWM3hVtzmR5tvAGV3zhgojnu
K4nABtjDmq/M0p0YIxHqfjyXgxRBN9DuxUXPTRv9ccBDQal8K47H9c/Hi9SfJb5m3V+1E/X4ddEW
S3/fFHZT/JaZ0fW+hnOFim9ulcgU14kuLVBpTpNbYSMjTXMsHeZvU1x2NMjLPmpSe68ZSdlju5UN
GF/RYXOadyJf1RJSPc6dJ8o7mnFnRUMrfrst3KcvGQ9CrPcqaFFq6TMzhR0MuYJfG798NYW3dYP2
pU/nthw/q7NiQZfEODoMg4Imeeanc+c2XyZDb9IPTWUq+jF3sa41A8ZSmc8yn3t9CXSJILN5bLDR
WvRdN6ST0vm5yF3DPjZxq+CHVgC18lpy/ineqXPiQKYtXIlGMgLCoQiqONTnTxWOn+XvvC4tLcFC
zUq/ypbn7BDkDdLm78HLVuH7LnEXwM692iY8VIaWX9UCWfJN7SMBqRXHr3L5XFs1mFY3QjpiN7VC
dn5vm3n60K46NEWg6ErvfjXD2W6/132TY5dGkansP7dVStHVG0oMKGKesqGrHmNd66ZPVoLEOa+I
CEsw+pWpwHPVy7WmX77iHJFHXxLTGaSyR0FgHPKbvB/6+MGO+3oYPGgzjvEw4jmHcUGXR+Oc+mtX
lhw7ma2p+tog/Cp4d5W12z0tsz6Gk5egQa88OLig5L8Mbmwt8gtFcaIWBfom1Rw6/sLsP+N4J8w/
+PkYUUZRupWx8NFOtVOMcp2hUVt/7mXVdEHkVmNEeDay+5iGcwFmva+xvT7MkVmWz/hninT15Y1j
XNurvLfH75yVg4ZVMjqsy0fZO8AgD0rrzq3uaWnZmJGfRZ3eN17iIDj+p21KzWQph1YLbUGZZ1V8
c4x5aeGsG9OC02CUKnJ+rmN3UW9HrTaWL0bZ9NFn3Q278hF265QHpov5og8tAjtp3LHDMhgq3F/e
FUg6QfinGL885QroEYzue4vgzSjt+3lOLeOpS51+2TthxQmEDHPfxiKASqRGylHOOZ1Xr5TGPD+X
Bh6B8R53UWQaPDsTCxCRMlXKBvHYRitq119b4K4I4k6J2wGLB4cyoLdoGb2Au16Byen66oC/7W8z
VuhiBWHcggLyVExlKwPnURu9dQ/PtmVWvVTgQ/cMwlLBqQBWeVjea1qkgFJF5wdYsjdXTpT9MGUz
YTKDrw2OxVZcI54Aa2cO3dRbOiAyvccBa/a/inRO49hTtMhten/FQ7Ttra3m0ujeZ5XA6AEDcyTr
+0MzQQ1u/YFHgY3Eum6F5n2pp1bRo12UxGV803Fap2CkMVmtce/GgtHXDEWpV+Hd0am1m0UvOL6+
hLk59/2nMtNl5u7a0rVH9UuD5zJ7HPqZqadrT1Kx303dMk13DqChVtvV0WKMOHbjHLdr2xlZoMBV
xrT5WKRylkeJngdG5WrRVRmS3KY2ur+dQqPnsUf03vqL5c5o36kia8V3TB/a6rGwYeSD+gOsBPAQ
Imn1G38ErOe1gWzBx29oGO6EhXLh48wDuX8SXdXkhzyPLO2uddCj8jm+xE8bMw0cJPu5xqp+yQ+j
GaqIRIwyUj0sPaJ3VqjFH1yYB3std7MP9NVq+j2F7bbmo5OYRbaj3NRMmkfTu4o/WPUwQt6tdWko
3zSd2vcvxpTo3zorbSkL9IriHvi1aDmocdbPPjiEXMdvxBL5XTuXoRlYI2m6n6WuJr/pvebgD6oU
hazvsb51809aht3CvcoNHH6URjLN95x39TeMUub4KSpdGf5Ch98pHtJMceyHTorF/QYWSFb7tsIz
MYjVepgP5KozKulTCWh0J5Ui/FO5rdp8BLaaFPspSib3J0u2Ys2FKnCXh8ZCfBzrTANTw0ZpmIdd
hcq8/icxBqrTnlI1GquaNSKmB1MvaE8p5dxZn8sZK5LbWEkNqP3GFObZUxg5nSiPxtharb0XZhNN
6nHioRBO/jI6afN3wKNP/BkyQ5Z4vHSq0St+2ymG9lPDpb3XYdCXk7UEMDSGNvdRQooinDrcODHh
alTxikptMHWZWt+aS1n+sftC4E9RObKFLRtHWuf+kEYq6icbg/SEjKFioeNpwrViaX5WzboJMkXt
C4xt4siZmoPjDDg5ZPQ95LtEMUdshsMYySCnmjjPgR60/TOuRlbjwaFK8FhK1QznGHAgYCzVCosU
c8JIhx53lhjO0xTROH0KR6X4HZU1TqOYSGI6ZPa1+qQqVMx8nbWo+7aMmuJX2y/OJwBe3NhuIeLp
wSrH6Rixv8J7TFni0uf0kd8clcYvF+yQPbeAej7lc5X+thKzK46YCegP9ThaDxBPcSldr4XnyFGb
CZ5ja92Wo4z7z2QKDiXp2MQxG0/zdDwgaBJ2O2GHxuTrlduYx6UVwFqA+xZPlWrzseZFuWmaGQ9d
aqOx8OIaxQMfIB5yBKbM83SPIWZ4z+tmLnC7yJcficL9fVN3mjR2ddyOQLC7rtg12BvuMSpSjb0h
yujA4wPVkHrOVhMrcEFxgG9jJXzsrKqgoXvRH0bG8ayDxcx9GXLH+HiO8VGSOUcZaADVij9pM/bZ
TZsM9uwZgwN2DLU4N0JBaBqHIJmVdrqNkL2YMbko7WOGD8WEZM3oqIFQuIY8dQ3l9xW+qVj+9KHh
NyoOSoE+aRPeV30Uf+K40762elUOnoYDxBcjtaMvZoQzckxn50FtkD9hRhRF7OMEx7BA2I1gP1Sp
O3qu05KsIhxTW/d1WEzZQ1UtZXvQjDbF7KaCo7Pv9U6bvmQwzWVgSFtJvNRsMT3KKpam1bqFsQtn
R1R+yt/5sH4HKuFzVg1+F4aa5pOjVHZgLOQi4BLngksktQscDMpe++GOZnEX6dUy4bPMRHmwcjr9
kCiLhFW+JOn3ik+T+DgnKHgotLnJb1sCKTJN7HTyAm8En8dOsU+NnP+kDEsOHmVOGf8za3pqshSR
eSMKR82zyVSAYKSOW/nYm9Yfstxy4r2tpWjauG1vdXu9apGhF1jEuV61tNXsxwPIXk8x1dhg6xfY
tix9UX8a7bYwPxdZlKr+aCkpXtCTXbdeFstpemfaEU44daS7kV9Go60GFd+zfi8XoR2rKC3Mm0rP
8WQqJsyQAyzQVcx6YQZhsoElaOS1S2Lk+xL/oA8a0Krqp1rhTaQ4nJn4WU09OvNY4KiBnmFGthvc
gYzPshMsl8KytO/cPLVxN8o5wzFicMvsT7bo0/jHQnjlW5HX3CdpnOB6W7auiyn6EgnGoralT7aE
MWg5AvfAP7oxnzQTV6DbMoQH4Md4eX9a7KgUXg3y/m4aQpLLYRxJ8oaldrXAqoxo8hGecpFdjKfk
4yw17XtruPF9gsmE4XVCjzoOQzdN/DIcOBjHRTW+NJqYv2PqFbqeMhiJ+knrOyQLTCAOxbeskQO1
sazt+vI923JeEFucuPmsMBHKx5i89nHpFaRdRKUldxU2c66PHzd/rs2qLAqiKHYwnkphru6XPh6x
nCR/+IRLRYn975RgKR/Ro46PCS6C1j4DqoMlPTQmex92IeXgRQnxJY6rSf1mjMoKiILNme4pQrY7
Vx9Ag4ZTHB4WbRDoEJlRVBwU8un662rI7dWOnSV+G/WcXXQ27KzwRiiSxbGB7/qR2puWB/SPBvVG
2p0KQ0zhzcL+shIF6ztTTOnqydvUd+QqvNoyPkuKvJ/L/wcbF7MN2smADg+BJf5KW7/4o6lL9Bsf
q/E38i/xjzHK8ntcB7sEnzsFx7e0zx7LEEOiQLCgvvV6KdqDyPTyscEFmTOzUBd9b09WTlIgQhcf
bhIK/WCpk5rd6HnRPtJnN6MFg/mG19vSlfqnBo7dvIOBVGP1llrcBQq3lg+MF32sMDechGSw5IE6
5Lr1ka484hQLZCZ3D0ZfNHvFbuzpS1q6TnbTGRnpcDcIe7dgQSjZEEmpY62OXl3iWViKPKcRzHkP
0JooHtN+HttgKGSoHziKq3eAKFYXQH2xoN30ruVhPo1WAEAK969otOmv6BT3b2uYvGyHNJSz34se
wzxuFu4zAHZ5wjuk0HahyfMc3MsqGDmphfwxjiNMlyjWi8xr3UX/RbOEN1DnqhkpstJ8cUK7+lmU
s6Lf6rDTD6qwnMSnnN1ItDioAu9hrmQ19kMh2BPMItSnoQoHtku1RN+tsh7fW4sR/nC7WXnoda1/
cBV3zHCHafBuDjsc0T27oOm0S9JU7kejaJOdq04YJcXY9bwbZT6JfY6z1U9s23hPmcrc/Up1dBJQ
eil1KwgnzcbPohkEhZto+dEK3F64OZ1yOg5Zq/8cR6PH+2+eqx81h8eys7GSeqelmvir4f74flCo
g+912Vo/hihPH2MTlQwojXl721sRKZJJMwVvHTA+wzEHhDsHckyKv5MUys+ynVKN822ePydVhyxL
Wy15/D+UndmSnErWrJ8ozAgIplvIzJpVg0o16AarKknMEEAwBE9/vuyrbvWx3fZfd2tTybBiLXdf
7vdVOSho03bpfstmGm262riuj5aY4gblZjPfiHbTIwOCHf7kgcp+Wk/njzNH+ENAqNZ7YfyIQHfu
2lc4mPFmawfim+OOZ57gwbLJlBwo+sCmKc5ru2pCtuAo25BFUBTzN5KXGeSqrTZMVbY4jwmRXz5I
t926k3ZKH0Re4mh0Wia7zEk1lH54AXMp3wNT+wH+JJO4V6PP5+6ydhkCVDHDH0hT40tW4UYMeYWS
IIJtEjY+rt7GCkdNRuI14T3kdqwug/3RHQy0p1HGXIQV9zqJTWuCtJ/dOU/mKeQlyxal7rMhKl5Q
XjTPqzuDAzH4zVPi6XhwkgwHhoAM02h7qpvc/730cXO3TqRlXW8FMbrHOKKJOY1bG5m0ns+MipPJ
/EoOYWNO2xbHz5zpfXlY/LK7qdjwNldj3wQ/+8UTd6Qr7v5JRkXxmtOwztdhPsZPRZwRIMftZccA
jMXPUlsMwzGSW1hfDlJ1VZorrX5Fg7chAuqy5kbt4/6i1lmbdPSnoMPyyIo1sTyZixYqcj0tS7G/
Zflmt1uqhd+eYpcYq1ZFBCkOSCZoZ3XOcJfx47k7NrZvDN3es197+fd6ZNE3Kc3gu0ku6AEObm2d
P2S/tTes+51LOOhVcBqXUocpWzTmITR2wbwXbwduwL4G6c5a1j2+bt6WFnontJNc+mA45rTtfioa
5Vz5y8rPjFmCwAuyXcMw4XtWXzB82Q9Hq+lVIaf/CU1gb/JmrkhSK5r4NVqX/hdIYPMwzrr9rPzd
u+r5mQQvOR7j7wZLhFsGmn90cGucXXnd1ERcd7a8USIz6zFzvMVNpMoG7iw1AxzE9aenBnMPhn0X
VQTVMxweFqbUNcHIt5I32gr/52In/y4MqvGjKWv16oVQaMmkGvNZTzhPJVsD/plObR+0lD2S4ZNx
nqIPGGaa5LmI89vdP4cCWm7iHWEeTslq1Tbf6jmnSXHkLA82C5ueta6B7EPL3PEukGa9R2VAxmTm
alZCEG70F0pXWZ3YZdwYgVgrZfjfy364yFqx3mXRORgkgIo1yVC4YZ5ORR/NR7om26Vq2qs3ZPrZ
gzsH65K0zEd72ubnrm1QS3/ZBXgSJgvx032aeyzsX0ejHT/cxarnYCdyjcNp7x77zkSvfu5JexXX
pAdrU/VfBon1HfYRvT2VQRlvSY8LxpuzAaQmLicwy//lIJ+apeMIyAqsMymxQfi4dU74OnuaUQ4V
sXoploWjY+0tWz/BWG/NtXEq76aZGJLpfb1+PnidFG9lRNRuwsyQMZBGCjMnsu/6W4JwzZRo1QzE
1g1O8CnE2uTHYlgxP6rOcVxNXtf3ncc8AQ4Ep3zRDFl1OxL2aS4IPZRX0VSHv/NWddfnOKTt0Cy0
GNJE2zPIMuGjyJCzNd0iERWHyNcI6BsAMewy2Zu/KyGbvtbGxMHJmN49+QFxw2lnqr1M3XGc3p1h
jR8CxH1o7TssSZLabwnNjfF/vIHK7H2CBuvye96SW5xq07kNpqwLvVeEcZSXGIKUv8+xCNe0XbW3
p0bJ7VZFuSUgvDflEzF2AxF62hDB50WzPPGM9U7nxqpz607iHXER6+4svbsT0aL+dNuwHbde1rBE
z6FYx+Ia50gOx4K2ukioReKSaLZtuXByHYaH0Y/YUvdJm3tTgGXXmWz2+8k0Q3zct6K+sZ0dfQYw
nzDfWNjpvlwDTrUuzKExm3nsLssQoui4ozx88zO9fwzx5gwHnmF9O2/GlYd4nXi5mzprXw0xTZ9x
26g8DehQviAZ7F0VrqY4MDMTXrhZ0Tw4WDGY/CnWgMCHrfcMyTzZXI7v0iNbCmPgWc3fVObmwSHq
osF+1rtwpqSrDV+BiAxPgfxYxWQ4ebV3cRYAsOJcjvFX4JdjdxzGaV/fyQmV3yOIw0u7kBybtvsy
v/XtGn+1c98Up0h23Qvm6ep17kU1pqsn2nen5NRNHCbuH7uoYoyXgrg/yTHgLY1JKG2OYppjUljn
TJeXI1j3RNazkvttTiA2vh2Mxd8DNZ0zrDcXZwAPALs5lLqOtgS70n47RlHV18AcXvu93jBOwD59
70SyjcX2blRFG+qGsguPbcMfc+iXgUtv0RBOB2e32x3N88AsaxsC8FoQvfLIdn7bgqnp4UPYJYjy
r2Y/QwrWGYbHqCKC+ehi10OzsQ52TffS70Cmwtk4qbDb3nOo6FGnPZz2H9eG5LpqnkPpXvrxqn8O
2YzTaRbOg5eCMTPW2NCbQXpE0OvrSbmiwabT80CHMNcDJR510abdvvsPc7XWt4sj1u6wmZVRiJDn
gPlqGzGSL0aj15Pr0mOggMmRAbe6HWsImq17qsbZdfi/L/036VX0bbbanfa0g/oqcvvK4JFgbVQl
m501iFvdht+wpSPK2ehg/sVC/DYngCGOPpDS3ulDO4oCwErH+cNiMcZJAEpq52JBtbse/A2HTnDo
OBp5dVx112TZ9ASp0jLb276T5/LdfJSbminTeLjxz0u6abJy5fLs7iq+1+1mtgvk+tXD1OXSPfh4
RDyaGANHPL0Nru9dsLrQVbKY6QScyZXiNMdARi9tUeVoPKp8kWnfd+V+V6uaUc3nGGyTyMz+dtS7
wLyTcOS1uSnHSF6OWpNoqOH/nwveKoOypokKsArV5xTjkg+qRCuTJxtyLwbRwM8v5tyL9gPmxBoq
M6tMnkQYj2dpMGfbh+oa41wUTKlXYKrefR+uwZ/Ci9VM3cqNTSdeoDDxm2Z3TvWe1/thzNzlefVF
KxIpSdDEG0M1ISQMkbCpbjWCb4s31hYhuvD2FZgXPWz9bcVDzU/hadeBbn+N7iCJxh8ZEjkHwh8o
BD/bdQf1kwYioFyHXaQ2m9CPypKzqZGq+RRFuQNKqrh+zmDo9bEl5N6mgvngId4qOie2i8YicZxp
B2e2TX2VeS57vWaDlkl8nBm6Q0jnOqYzHF/Lk9x7BoBN+WPqV1p9j0fJXC1ZunyC8pFAGIOcaYRm
cqBNHcFJ2dDoh7mk5T3gyV1ftXVBj7HkYhkOy1osn25mnYZ+b9W3Vd028so1mXged+U9ov3d28Q3
WQzC6nTjeGxh++723gcAK3Lf/PgXyZDES6x/u/O43YsuMy8i64fmGI9D9dsn6xTTtmXbP1crxnvP
dsXvocfCg+HAy+617QJKUNa7L0uj8OxdQJ8uQ7d3v7KZksdP5R2DF93nw7x148+wEwDz+77guDVH
RcNKMlYu+LVV/pFzTt3DoE1PjKq7Tr3ct2+IpMXPDmaCgywm3ZhQYimqOxxL4ZNyMyzftY0Ki95/
J/pAu+H4e3TwbKFbD34LjBydlGE0+ua6awXSO27TD0H6M/CTmZ27pjpXmq0osseO45OsXyOXG8gR
tm8RMociycpJBnebv6sAaqZtHjdp6Xe5ZHfvbiLA2nDhvIvOIePJGAbO0xB11XAzZaG7QTC1i3/I
wwaYEhvtyL2cB4VVlo/Din8wsrN/uEPnYkWrWacaOPVFrgVgaT0zbSW+AvbIsSbxLzkEz1ndxCA3
QHlt/1ifnQZOcefaW8qe1zF+0N4nQST6P5lolUq7rSCWNFq8/qna4mlN4cvL6RSrDtMXdyvl40gL
QuIxKp+HifZ/pBxEBeQT6yMzm/EbUY6myDcc4LOW5OiaWsd60lKG9kqxEfg78quKAEY5qzblJbFv
y1yJ51xWYwkVPI4fXZ2B1i6EydXJvC36IcCe9Gvk5LkHaZYPePb27sOAFj4Dsmtr4jfODPFWdXJ8
zUD+nIvKs/ND68ipvckCs+/JwOcVnFhGhP+rxNn0+Ow3fGyniV7ei8q4RM0ziTJFYlt8djXYLEuU
IwOtGOsamkjXxYPLNux8HM0yHvNsguLfkPJxf61LUzE2TvBYy7oeuNU5vUKPGvSTpOOxOnYTpTi1
1cYbG/VO+Md4jn1Sdl6mGx0FHDmWnRuZhou/fYCDhyqdECFfBFjfFlelQh5/PubwxNS692j/+nPg
NjY0JO0C6+5vFVHk77ZuIpksbi1uWHrvfwfhCvCM0TOGqxUU8OvchEtISnULh+/n4XDVToL/MuHD
Ay2tCknbHerI/wPv4cN2oCI4k8UtO1edmhizMI53vsBOgMU7itqS1tCH7q0dW+dHI9TgHgWZhWW6
lk10xpEzyPiQDPnqgJdc/1Svnv3cUHK984NIaWHYaLpjyHZIkKphmczFin/6NYCPsyY9r9B3uqWu
OeReJhzim3fhXVhpvHfH78oXVKrFzxls9h07T1lcwFO3LwPxyL/HvS+2hKaHYGQFN/ep+0HdbXE0
rOPRX2L5hXBc74mbVZgAkEah6iuHROHXjvgu/9otumw8GNQgvMgsdv7he9wG0MMBnrhcGkuLh/Jm
OAbEWuvjNJbqZsJtArpp69TvzGtBAmQfZYdiXIP1FJY7asJy9h3BxNCLKb/L/arlN8MMiHTjfbWn
fp69Jm15dted7B24ZBYyf9d6NY+adNThILIp81MLXO0d/c7fqlSTlOrc7FlDSjjGRP67cDcYoS6P
XHOqGGCfwlpInca+EPaqHAv3GTkszgCOLOgNwh4Pl95I0Jn83AckeZbp+6bzNFGwy9p9FyP0GKc0
iR/JLnX46EzBkp9WYVrymOmO0rIDrE4akfucZ26jn82w+b/YuQCf6eq5D5PRdCxfvCmcDOWdZ627
39ajKkXi1Rlo05L74T1aXV0fIs7hHao9GihKwp9Zr1twhzjlBLg0F1kzhNWNS/kAeS4GI49kVZbP
VZ1b4B5/FeWxR5ekgPNcYGVtgj117Yx6WNZ7/cJeV9CS+VrnBEyTIXEIOnc3ZIRvcByEy+6/J0x0
1QHGR14Ha5vVeFjGwXVQR4LAWOi27wW38kXvO0vGWxWXfSpqat854bzAcrjrB30CEsofpuLsz9Gs
gXwRTjG/su/B59fNGQIU2+ptOhQqmlSaC40UQ2WRezVVfH8f6AQokCrsILpcj2Jb02bxcXbuqBNZ
AjFgboI4Et/EiSG2DAZDNlArvYvG4PvGaRBmR7UxRCSqtvGpW4yobn27ZkESbc5WJvmCM1HadACq
l5EN/N/aH4rXjpJScBPC+aqXtESHCA2UetrrZr61yunLW7qz4HbVTthd+Eu3lKnvt4hq6BxAa6Rc
5HhoF1cAwOw5L0/h+/37Ymd+yOCV+WPL0PW6MROw4iN6DA72SGc/6ijXlm3KPQxTgH9oAKje8UZr
2pRTC6Zepw2h3zPrs974Tc5r/yUa4Zc3mxv4l2xfz1/B0vhHxy3mgeR5CedlWIq0FKUh+BMvbfnL
wq3+bkBfX5QOkE5kGkef1Ktzujcz0JofykWre4PcA4UYHCw+SgvB45lZSB22LjbkmG6u40dY9RTB
uQAt5yQx4ZhWdTnxKNaQV99EulNJV0zqJUZ69FE0cntxhjCaExLit48Ok2h5qIpFPNJP7ChUBv74
MGp/KDWPL/XWO3FCrZYVO1DoTlCOqZGmxea6xPIoION8h900SYkBDFADDvLAXDoco0TOm/rwpVE/
PCecH5VgQE2maJm+XCfv6EcYgvQhg9a8avmBtHTZ7N2UtKRB2pTL1KNZwbcas08PY9pFI7Lg02/1
BWdh8Rmq1TfYS1tC5MUwlMFBCT8sDxk3UKbIckO+1Yz3IC1dr0S2jGcY/LlGsJWcazJLKzxglYzE
St12EXAnjFytXzCYan7V2zL2qPD35r5r6DyPdsk1tBb0bnuIq0Vtp62C1h62oB1SG9aKX5axJXrc
Mw4YuPFo+6lrp/5gIGCPu2zF/uxK67C1Iob1WeW2enLtIgGN5AoLx/HR6xS9Bsx0E5n+fjHZ8K1V
rvdj7Jj0H4GdPJUOKK9+Wjbr3vPett8JmKbFRgFeoQkrM++l8G3PBr4tvW8Cmru47Lt8+CiW/qxA
ZAapkxUbN3MxO10tkmWOOS+EnSvoJMjE5yBA1FIV2Fwm69CZ3wsLFz8DRtCcfsPj+/RoEugm4Lji
Yx+spUmHac9/SCMRE2kYnXOqRgFd4fcr97lssZ9O5tmVj5u3bo8t4WQa6FJVHyjqGEKsWX5tKIvb
pJjOb/E0qbK/3HXdvfUQwrzQcbOVqQAYcBK4gyJOAJ2AovagLu4Ko7swHZU7cg6v/KPTUKi5IN6j
ABxvHGGbS9VmCIemfDOP+ZQhsajOQvtEqbWw6NFm8cZs3tx7PlA3d74S93o0+QPrNJjnZrJTV640
YMDjWaLEB+f7GETW/RwdQkC1F0BF/e7kq+sfQ6cBl13GUn5DM9kFKXslAFfMawGsdCVDm1JnEW/Q
enWPdiYi5iAGjwdeGKjkA58AWx45ir03UXh6O3iFdS5XAf1ODc+3j0j72bNPF8N9CsT8Kb0dlh8H
z5KYGelbBnWxFi8yK/3sGkvW9b4bcIw58SlQ2JDmcVb2PlnIMLDLkNO5eyN4U6sDjgrbj7dCUVuS
0OSmPphGDXsiApvds2+xPC1uZD4XZdR4KfEMuekaqHg6tz6DllT+BzjeSvkLx/yy99iwB4st+wtn
HVD2bEroG37qhLQhdIsitaxc/S55f7gCHu6nyWmDP1oVTXAU49J9nMsDUxqcB17edBJXYba12BrC
l74P0SrZdyi8vOOEEhHwDBjFt2ZkuQB5TJB928OGRL8dIA4tQrH3yyHO+lzTEqnyevc7EGydoVMH
wED9cRqErb/Vcc/h2Q7t6vL6jN517cM54Xnj9A0zVFA/OWarvtZ+D38W6MERZBae8zrtA0OR3+C6
o7YCtU3uOuwY5rOT0ZYHi/fKW1jdIsX/2rKpGVKv03R7YUl/Hu6RiyNk1ziXlavRM207JCcFuxqK
YxXRsieLYBJNKug6xEbx6l4hyimiI053ZDMFnfA+OsRwVCuPY7jqFueymAY+CYD/+GFytfegQaC7
Q7Z66/vgcmry8qn10+2IG0qqugpulgntV9LFffmyWugyMKnVv2MHe+UNR1xZHGeEfSPeUFoxzYc1
LEYwSueaBzei1ag38VzHW46Q7SxA7H0Shy6WYSkpuFn3PrJE+rZ6U/+tc8rNu6wa7Zw6sRl1QXEd
6jQ0vSkUqgkgQeKAwBOa5bru4D/lmUlEUxclIRuly+UW+y18Q1sGExXIBewlKIVFB7zyobcXr+Z7
4iFkIzom4wcQH0t0V68liWaTBzx+x1IZ6EG31UFItsyIPhdYArSCc6Mwx0WHjXciKQhIu5q98a2v
3PX32nEG4cgF43yojB2+h7EUzS1C3/Kmolq0abiepyo4Zv4I5DJlnoT0Xm/4kIobthahscN9rT5U
odbfcHxcdaynOj6AWzXR/ahaAGESDnfmAfxvYV27yB9f2YPT/k3h9+UPRAfG0HAtekYyUwo0Ixur
LHU6ahRYlzmQ2nTLOu10tyA0n9MIuGu/JCFRl8U9XOvmPqOw2D9pvBb08FuosunF5DWrIMcRC67w
SkDlf+Dyvb5tubfNF3DyUX+ImYrRWMwCd0jma8DtPNzFe4wlGrZdURB/K+Y6LlCDFRHNdd9/n6Dx
EVY5pfMpkEd0h72s/eyIOCRGGsVo2h7UhEYIpvv8AajZYlbodtEypBFnSkCHHaI0g+mLn00/RI/7
7K0OZOXOz2RDebhAabve7cu0A7/tVIYDxMj8lCOanuGHZD2AaUb1S4k9gneY+37E9QcVIE1m3Vqw
4smn5IyyZuiPEIZIJGPGGHQpoqihGASvDfwtNo613sPscgBbLjEposFNe8eFMoSC64ITtmMabyas
1KITyH3N2eS5UHMKGTmecePOuNyNiwtp5Yn8O83juhwLHFSvMZORICxOJwTD8cTru24OrgpD1dos
qS3lHR4RwOcKV3CGaQQnIdquvZIffu3W7A932GjitrrU26H1FvWr2DtqoChJo0mE14LRxhUa4GSm
WD+NzdD8QJjo6SNT/fay5EVbXAkab7iNUnuPYe7isLVJzRtpgs5IWEMp71aam4+hWqLv2AXHiI9I
K8qOTbyz0rl7rvk2RqX7s+jd0D9U1eZc7X7e6/sx7sfH1Xa+g3YjQsHen1v7NvPqMVXOjCqMjlyw
ed0F02tXNMy5FbagFHlEnNkBZFw9Ug7gkNgxQ5LrdY0QiN/E/ECZ2pfUq2o0jrrC0Wgd/nUOKBMv
Se/05o7SCE+Mjih7YxOjubQ4q24HBA/Qg8h8hnfLftx0GBC8Ddfkpjh/8q2LvAtHgPGlwASSo8QJ
SJCkuIjoKFeP8RP3c/Orzd1ppaGu8xc8dpdHW4wLJ4wO8o/BWPsnD5HZneoxrj9jDunxGPBhwUQM
VTRgQVOF6EItLWfKGw/ZrQrBd8MWA40fo3f9BUbfffQ6LNdEYg3/AosLRrNOxt71/Rp/4P2CmgfG
2B9gAfYKybInol9N1e6fJbMVv0o2aNrmNlxUWpWVb850nr+kThk2P0u8XQnukTvr9gqkDtazPO90
TEuMWLTr9xbxiePw8HNou+tpta5JnNBdfb4DJQpURlU+HiMdI7vmbCFSKcrVnqcQssM3ksccewid
wLn1846wgVKuTX9B/1i/Dj1VmSYO6dHsako/gsf2C7lp9cBeq0FnWLqtOKIIzx4M9alIafMlY1rZ
z99dtOI/NNzNsx/AIyhOx9u2b7ynqvFU9zhU64zVTlwu9tKNlu37VEwTNqj76GEDpBuTXdjeq55m
7U0gT6tlacU6O2gjvQumqbsb1dGRKUkEx1L1jIvbNATjwTV8NcfclBv1MV7H7qpTmzuzjruqKAZb
9akPvmf4nwvWeb50uWuR4rXW42hQSVt9Rj3CiQssMpbsbmHGQdBFUv3Thm7ut2I04FHLs5lLl4O1
Z6pATmZRwCBvME7zuY5b9pzR6f/CFOoMs9ptVRQCesAjqzjeO/sgKD1a1oPeh3LjIB+NjC+GZq1h
WdkQai839J1PzCqaYOPKnZDP+ywHrXIfZDo1bCImtes2DQoTQJJDlrEmQx8Zhg9g03SbPlsBN9WI
/O5QEjEZQR7MHE+Ia7wX1w7l5xah7E2bJqTLZftvHNLBibKHrlLojOj8aXKhXYv61Htt8F20LkKe
GdOQh0lIs6dDlM1rwvobaiYdOv1zHZb2ZzQH8nsAoeUcZbY74lDEMeQE2VB5mdZjS2vaCK97lJGJ
nkhv7N8dMfkIlvo+d1PqIfAh6XDdLStpomOvefQ+8JNH8Ikct70aWbxajhLfd5Py9zjPGTvP1/u+
9mhEAFB/TXWZv7ugaShqh60tYWJ5xRLXa4VFKbicdZcI3BAHIIF/zTpbqAOKpB0aPoz0BQp7/qWH
tq7n3IN9ozlGkp/MHj5px3w04TdT+WKjVDfSB/urqrdR1+VznNXxA7QhiMuaZbs4A1xbn0SBYLVl
KxXtvqWyfdA0MGq4qCwT07PskLBYlX0GBVDFaYqHSh0sWogYnZex12oPWrwunPMJUzlDUx7VUgDL
Nig6vKNso/D+PHf6FJV5v5r6KR/TbF7A9vBvcm+nZVc/8poqlmBwWZJAxFhyikZNO4N58/hnZeHv
thxa4x6W0YEvLyO2CrjTvJCpb4a8SZbdijcWEHnGm8USPSp3+extIVYtA7pLF2iMFi1Z695l8abu
4kdTZ7ufMKwXNA2ZlHwQjit+rKW3/8jKZZYIws84M2Zw84eqJm9I9xUcJt1JoMjOvoIWwg3M6KG1
OhfIZxmrE+uF8o51sfFbFOcIjkPZ0tnnKjSERcV63aj00PPuZKF6961esxNCUZVfNnKKH0VX4KIR
xzD2N96ywmZAh0+HjLI/sWLBWX/lVioWyWTIUjbdKJhFDbT7kWG1q1hDrPr+0bUSWQCasYklmsyB
72JHbj4OW2H1YXQ2qdJoZwU63Zx5/li8VazHdR5ldYqLuOabKuKATgsB6o58Ls+rgwQSLH9tOcDM
cd6FXNK2ZwGexszWSC7iwS2v8R+L27t1KaMHv6yb4eAte8OaVo/G7p6VH0jtmT0Fbsbgtb9k3cnp
ZIs92w52A7I65QWN8UFyF8fDThGnt6hgqbixjRYSVMjNnsohpJcYiL4QCD0XmhDLt/q76TYC1Uv2
Pp56Y3F4GYgBuCMQwbyhmVWQkP0U3A0+vHPq7VYjLY50hRejyiTKWypXIiBSvslMInnZQFJR4q3I
sg8N+0O/+kzbH30jq3uFKt05CwbBjkFjQwbRXv+JsoXhD1wXrBD0kI6r8iFsTNg4P+n4VpMyonS0
oMsY3UvtDfIiU9H+Mxerc8eK6eLcsEzm/Vp96Z3BmQZ5JllC+RXAcLHDjzrdPcsFnkTD780FNDsB
BykiIL6ocKucx4LQgzrtlcMDWxzHf56nEVp5mAPo3dqZ4isrcrNerDzv7zsn+HapQDOuKtCTR+Mt
YEh4nM23CCI4JXvUJ9/oDjguGmfql2SfADEuonIYAbBctgm+g0k2tCD94qKX6uroMWh7xLAcN/n9
0KAkThbu8isK9eX+POghxXEa9sGE6KcH9iSzr1qDIKeLtzFhqC1qkIkQqfIeF5aPOdeFDdFnNcAV
bYWx7hE3PPXVALbhDOvq4rlQnWHydeLhHZ+hoAFk65qvXA4jKoisBlJim7vRaNI7/Sx7FAAUWfQX
ysfzOCknQskPfMX2Z2yDfaGP99CCrEC1Pioc2kZ00qp5UiW7DCksVPDpR2P4yBk0eac+y+G5eXXH
o2PykRZ/1J5Oz9XZntwKcOdYbQYY2492hJFF1N6fNaj2UGzDdkfn0k3BZQ6jbY+FktGAtdwg7qaF
U/Oy7nvvKgITcZMIg3lG+H7T8n5iGfDXmDn7fcC2qElWhBXzpdnB3x7YPcvwNhVhz70plN8fSfEy
4e1ugka/MBeIFxEDjEIDaQd9flDR5ZpVy/em25VDD8h49BXn1SISxi80iplkaepCD6jGX0NSQ2Mo
l7jzKRIe0Bg62xwQHgFQaX+gLl3I24hZXTp5ml2epJ8tWbT/vHF99hL4d3MDwgOw/sSuwcHkDBTy
r+XuRlo/HhD+QAgr96eY+yyZ62G+COt1exCiwexVZDmPzsyHpp7lxT9f/u+F7/PlyWplHT/CxhYW
7D93rdlhHQ2ylTZh9YpxqEHKPF86qAQ9tjv1PRxFnOy+ym/GrUEW/M8X/ztVjIA5ru46DqyjF5z9
U/7z6uSEBT7UXZfUGUfucZQZH1JLLOCxZqookTWBouVsZsOfl0xU7Ige6w61CU0MgPcQmLf/8Rf9
vXv+91/0l8UKgudsGFseR94r6jAU5qHKYzelVXoZaIUpPHDhI9tox8asPv5ekb3oOhAAd82Rhlsg
B/Qk8f+4U39bAPzrzyLE8Ox6K73/chYbNir0rBiJuzYHbmV3LkfY0YBG1lMf9Id/vgt/e0Ocr3Z2
+AjP7qZoYv6ySdGr6oh5RwmCHDj6VGXoIY9jXYq2cPO3T4J+3f9hovP/ew2x3JOBf34Hpf+X9QUC
yamvJ3h41gHdhwCZCW2uRItrnO0K9Vx8oTt2t3sv+L/FP5wjDgOUxsH5DeT68q83MOrZQET/At2H
ER4rV8C/pf7RKs6CK5AgqO1/vrX//UP/83p/vV82ECymaM3iYeesTLSrvbNc9wY9hodWfDCHIRqG
p9hv8tM/X/m/32yujPmMj6lxSB7V+S/7N8unyfq9LBVvNglJznWOtpWDV/f/R6+Wf91PQgJ5bdjI
AMT5z6tw6dKLB75ob5Xm2j9L36JWXkPKr99D9Nb/47357+8C923KB+wxhCBP8z8vF6k4i1vBmzoa
TjMDNJyCOL6yXCMv//n2/fc3ofDZCEkjh+7B3/d8e//t9rHKNY5bydmQDe5wRQfDLhbrw2WKwJOt
5BE493/Erv8/zs5suW4jWdev4vA9+mAeTuzuC6wBJE1JpGbpBiHLFOZ5xjucp9ovtj/I3jZXcXHh
ENEdHWGrhVo1ZFZW5p//f3ZEDSImOuBpTRDZCxVe2FXWYfNlKA3f/YlEl9PGSyaxDpM72BrtFZ6R
cycE6QSbRggb+ieRXXxAEUKncks1AJ6LYRcPU2vvSqvp8w1HEQkiOOEVXWfXhLWMAJMTUbCWc2VV
YJ1bB8zRWK2Mcm79oCtXAE+hggIm/nTHBgucbhIySgtCwKS10Jmv4lCtDyM5Vir45MIuH5Fzh9GR
HdADhGV4M8HCzKI2gslejojSO/dDDjHIbgwCSzp0KUHNiicRSYoWS3M0S2YVdVgjRJmSwulSYmA6
j2slyL5FFPTAhyZAV+by1m7yRZJYavuPl6d4xn1xMUBCpuArUXpWT9d09u1ZMwCJunAK0NGpWL7X
TORbtSw+Vqlvk4XQdE/XADyuTPfMbkICS7UZTiaciy4EKr0aFaFdYemN39lfVBqvY+5ipb9CrKw7
BvRHHy5P9Yw1LAEZ0iyawpUkupZmcFowdim1LOChewNmy2MnaWuq5Gd20VJhdDMVWIqgfhamBV1N
EOeLzflqooyg3pMm9rSmUeSjksugkaNYnt4o4H/DFYd2dmQuAlrYEAuEL/10K31w/2OboZEQ2x3v
aJph/L3fYBskSRrld3w7YNeBVk5/ZeAzZsJ4MtEFZNfg25Yf9siT1rS8W3SYsrBJOd40udwfYIKV
7h0yKCse7cwcof/TEDDBVBa58NOhqlRW58HI6M6n928v1UDLRqOm8TaigHRfAlP+nCjOGl/xmQk6
Czc8+kEGGRRZ2FMapuFg7jGSSIFAR66BI9Ha4nuBTJfCiw+pA+bDQWUD2RtIME8nGNN0Tj6JCfoQ
Au2dFhzTUBlrfG9PTWFRXJARWTVgfDNFSkC5t1HxqNCBkSAQeJMMCXi+MO5XQrEzoyzcePwH7wmF
vuA+O/pVstxwuH4sMKKlkhugdULzxWZNFI3JqXAoqjLsZ6crNsphPxK+A7IANJK9qSHXKfZFLbVr
9nVmOjhmBTZ7mUuOk3A6EBUlPcjJn7rzADNplKn1DsDiCuPwU6/4U1IUviwk4gl/hNmoBCzDmJPk
ZLrJDc4zmg5RA/6jHOn6P9BhXU5fXnrkIONFrBGIurFIqwh+IwLWTf6AiFnTSp5soV0ey2kc95dH
OTMxy8Yv6jKXm8k773T1BvhbgzqpeIo7FSXDNLRuEZNpjrbVhbtyDNbEec6PxxMAIVPiO5EVv1fl
zrLI6wBBkBrqf8iJUl31AzptYjku7rux1r5fnuKZA8IUUYTlloHz/8nTG358ulZYyCnMIzp3C6oL
RTu//LzDyUNizNAWr+sIRMNOY9LjTtOB26Wyf2ePNDw1cTKtqFc+jQtIRRlcJRZ3JS3xgu36Zgjd
1EKfqSFtB1IbVha6ZoZ3QPYdzxlsenCTYKSE17SZd3kZz+wc4RZ8gQZahQq5lNOT0kdyVFUIlriF
qQefaQEyPs+dozfHtIC2wzUTIEXHy0M+vVYQpmApl0oOt6d4aYeDmjsDKtqur+WzZ4DK+ppKVCRv
JZXn+Z1PB6/iFlVIPvfywGeOjA2tp40B2tifyDWL7iUBLHyDbg9b1evY0DO3KcvhxXEs03PgvVRp
uILyW7i/inKkl98G+OWkdu7R1+hD8iblFqaQppmxckDPHR2uZrKBy4oCmjvdv05DEgucKu9Se4w8
uL3A1qWRBCu9b8Wv4COcXhkk7TyN4Pr9y5fTYhlRG7E5PsZytB5FIlZE7jowDdD/gJnuFDifDgWc
iitv1HMH1FJ5ExNDGjxVhZgZzqdSg3EeZLKZWG4DYOGrNsLqCf62uqJPpLnaMCue0hDd8uzBVZ/O
aoZOpaBFkNOpF2W0p8u9NIF5QZK1chrPToxX/hJ88L+28NaHmQpYKAwNMLj49BCgDEzBpCmcMb1K
MkNu3s50/qxlws4Muoik8O5hMbnChYthVoEplzN9NhOKbdSoaOGawMEX8NoEWba/vJRPIzkOBy9U
g3cqt4Im+JZsSOiyhVaHlqiW5qJdNI9V+pneL6sa6RCfBnXtVfdTF+U0H7xIpvCysllXogdh98bM
CQOT0oTrYHbZIepb+dUwwiDmRG1+5duUjpSoarwQZCQagBLlKTeYLAqCGRx5K0f3jL9xID7BpWsm
vl0ML8MBZCbqUAXYmjo4IKQLhC+AKf7yKp+f86Nhlm14ZIex2aa97KN+48/zaLp1t5BrIRWpG7tM
c9o3RhZK1/JAfc1OYawtU0rREJfbqPLE8opO1bnzxY7/KayAZxCstYBMzrd0phyAHd/poFUftLpK
gITJwU3f8Ea7PPlzS0zym7uEm3MRdTudu27OaFNAy+hahlbBu0YHkTVlw8qszh1kCyFxBXJ8jb1c
Zv1ohUEG6+nY8U6AQq/64scBdcRKDb4hvL0WCpydEG+uhaEcbK8sLCDsyAAEFAKOGhHxvV+DCKRQ
E64EHGdHoakEx0PuA/99OiH6mvxSRTYVmeAgso/QFOndnpcWHdCX9+fcyiHfw9VK4p3kgxDG1wT3
Nk2tDCS18lECmb63it66L+kYfrdlKIifnSWwRgP8dE5ZMzatI7FJ5diWb2y/Dalw2sB4QRMN8YcN
g6F2RQqOEFsRX+HQ2YSwQxPw9hRgjl3XInwJQnzft2l2vDzUub0iROMChI6ZG16YFxgm3WwyUjea
ZmT3UFnYr027t1d81fIV0XFCkmwt6SFuCJGLOU97c4pmzl3egJt0O7Ci1zjH4WNIhupYdnT7XJ7W
uZNBsg+IImglaljC9ae1NI1nJqUz+LTyXTzTHlfHiIQR14crm/V0bmRLdA4FFx+ZDHFug644aQOm
eummrr3Qr+4Lu74BKmdeyXXUr0zszGg2vMvIJ6D5ssDNTs/h0GkSauOU141BMm+CzJHeI+1E647S
zXdQ9Pkr8ebT80FmXUE4hzhCpdNVsOVINgHsSwVN7dTYv5TKPJFzU4e3l7fr7CioHGLGpDKoeZ7O
SpJ6c5xhZwLRBgOr3gf1ayCca5pKZ9ZuiYUotPA4IOm8/PkjR0u6nu4oG1x93k/9naL4C2SCrt8b
PRvMT2rlpz9ePC2OIEkmFbZ6KjzCtDQzraMg5EkAwxjBeqb+EeXWCzWqSSzwHtBxSzh0Lg8xpFQl
yCbyued5V2iw6DZwx5Bd1vMdUAwa1GT2bMWan+4Wft1AfpM3JSGmWBCs+pIOnN4Bz5dW3a01x/4r
uRu04cXenZYK2UK53MK7q7bg3e0MvA8AkARmjLY4ZEn2MC9Qs9qM12SwnkzI1BRe4JbME1lFvVww
Kph+a6mTaURUqin6khVSeUja8MX5eUbhaUo4sYglMKHT4wcQFLS3Bd1wTRtu5Sa5DRXOMA2J9qrv
SmB7ceMAoqNPHuOH6bJarZOdm+fiNniR40GoOJ7+gpSXztLwC3qpTsHKRLUW3uqRkb30/uc6WTS2
uJi5mXGNp8PI0MN3+pLGoy3M3jva8JADMr66bFtLrH1ypZDxXORCllq4s/z3dJA6ypu6bcyvHT3C
ZSHdm9FVJlvHQlFdFG8IcGj6Qq9h5Uw+yS4so9JsRFpXXwiDhD0ESwhb72h+HbsbJ7Rvs/6gFv4u
NeP9PH++PEFxKHLHMtUHRHLIuNIBLTiPCF6JGWgoXcHmGLyG7cTfdUPW/ybBt36wMx8wGbfp/vKg
4gn5OSg1fmqaKiGGmNqLYR0yhmIMXfg7knv6A9LDbE/2yiji7fznKDYxr6YtwnqCvVGEDqADZmoh
bU4DoBJpScXCorSjr3wNMHFmsEUshD40Kt5IZAhevy4KZMqMBY0Y+ow1lPZbLjRuzLH1X3jwmdfJ
UMLBN0zft+aKoehNHGhiyHwPcpWXhmzLKGR+0MYgr4YnEfxi1ykhyHvYGXEyhjdQNabYNlvHl54E
qrN0QeCnyDaRHzm1LzoO5tgwaU70o7LkFduEMCymL/W8VH5ORhGsmAcJnAAjj0cIQX0X3qwvcqJ8
uTyTpweAdATUrIhzLNUmS9iVMZVaNZihUkO0yPxDGeFzSGnQXXglrDWppJ9H97FbIsBgMFIEVEuo
L4kKdQMcCfrUU8Wiig6LDDGjRLO21dzWUla9BnxbHFuz664gf1V3YxSr17Dkpiu+8YkV80ZG80QB
vWUvPZzCjLMKhvUstD47ER0AFTSLu9FM1qKps4OA8GBNqdiYsjgItC/QCAdfkqnKnINWacZNjlad
471o9xZEjM5DiBIKA6F/IviKLk1HJzTHwUUMLwS5XNof4E2hhVSPw5U3njCjP4ciykWqlRo2coan
R17zrSjJCW5dM6P5u2GC+y6VlJc5iZ+jUPr5ORkkMEUkwlwU0EjlIZ02oQoDGx3Rt5o8rxXsRPje
n8NQXVjE93iuGsK6wZvTUz+TgNH3Rn0Vj9V0C4tc99roAsMLeTDT2TUaNGLSvzUkiKjQKN0F1wa8
LTu2dM3QBSP8+XNMSgGLCRIQP8lH2rkKhR5UEcU0pm6jJ+lvI3QGx4jethVB7p+4sEc2+HMsYHIq
B4fiPbHx6T7qegb188Q+hnH9vqO5B+oszZv95ArK4iujqL920fC1U5DP0f13udF9HqlAT0R9VZtc
w0u/lqdYfKXwg7jIbS50Z9HKFdFCtFjQlWtDkS8rtaM9ZPC/Jjd5Q5XzDu7MPDkm0Zypb+GEi77P
EWzUK2ilM4u/yNjKQJUATEC+d7ogfj2rHfSfvQs0DA5fsyj24IfLfRXG6f6yuZ6xoZOhlp/y6I1V
KZMaTsuxC1tTuk44ELcEo93LLZVRHGwUJNtyF56OUtPW6ucpNtTNQXhUnVE6lipcUxvmwrNKoQRI
EcIUzpGDykIK9RrnqIjjr3RFN6+lXjLfXh7l3OEA6oFJkB+hdit4HQAXQdlndFUnkRJ7SLaGFh0h
SnAI9KC9lUtYHdSuLG+0Pu4/vHxo7ihQZWA9nhoKrdW5MmS0Fmok516NijF8QxdBuqbV27jLYJWD
Os007/D9a9jAp8cE4DzvLeBKBNO4hNMNlAZKO1Idw99h69WrOMmLq9Bp1qotT5fWpgLI1sm2zANP
zNeHctWbcplNLm15b2XT+Nbr9nt/Nm96GFzgbG2vLL1+GawF50NGUoUtgDSrCkRXuBbpPxp4ducT
naeQFXx2SojBr0pFi8wdFLNlCGdjE1CEgaIz/nh5O5eTcupmbIV7CzwD5RcgNcLQgGdoJksY2jYB
ZGujHx+KMqwOaB3R7NDWa5mH5XtPx9MphYBJBrwqnNxJmX09UOHDaQboDtQxiz+lQeAfwVnHNDda
5RVcxGv6f0992VIOBKIErJSTI2bLQ7QGaYyGXxFCI2mXyIW0T/TGOZbwa634srND8WanCRQuQ27s
00MKUduMXiMkMzAHDioXiJzIB9+J8uyoxLNivixqQ2XG5q4GUMGRXWr1wo0tjfRO2wYdGMYId4dU
w29VJginvfCQLEh1hsB7glLkZXk6KccHcDbDQbXjEpqHQ9zCSLBPzdD4g94wGy60Ml7TGX6yjsKQ
4jqmNADaKBrsaPUs94qePMSW0u6zKu1XJvfErfyE4QNxILqibm0K90I4T6EMJRJcolPVXcNVku3o
DcpXzsXTUchrUIWn0MmVCnf76RLCKtrHVkWXspM0xqEK+xnGJnP2Lm+UaF3ELlgVdsUpV22YSE9H
oTNLQfMJpEvn+/Lb0ekRTQq660mzehcBovFtX6yVh54MyYrxcFlg2wtqW3zzpYqljVpDI0XU1Mp+
hL/c2DlFK90pMCu9cex24aub2sPliS7b/9iNkBRTCdMW2CGDArY8nWg6Dl0vJwhBtcfI7XbDofC0
V+o+XBlGrGTiNE7HEe4cosXOrFLGKfdfP+Z7LMD94+bu2+XJ/HyPXJqNdjqb0WxCOv8YRfUAFLho
eRyU19C87NE/2RkHSm/ub7V7A32+O326PLb4+Hwyw+XgPgq+eD6ner1IaklX+m7YAYJ3v1uvrJuX
3qviSi4G/2icMc3hg8gZR7/3vYq2+o8Amm/8lQ0Tb29xFOF6oR0/TqVlNvMRbZAdxIG7fFeu2PKT
d5I4ymITj+aiRbWix8t+vaoOvye79w+G9+3juzXlzJ/ivpeOheB2ATKnkxIxTHUAdrqDf8D9CNnm
m3lnfYC/83rlJCxn+dJwgst1UKzEfTDcsPsd0lf3e+7e/Ni9Wwk4lDMO47Hpio/zrMkbCyrQZVYw
YO1IFu3QDNrZe3P/zfvS7D/AFbS2YSvuQmyAam2tdMJlzH7Pww4Diw6fZvf7h9ehe9fsv/EmcCHb
XLlY1vZPBNdrkHSo6bJ/0+73+Sh7KGIdmmP4Orr23dTr3JX9W+76C/unCl4k0emhpL1wmWS4y/iP
7sL4uYOcbWU5F1O9NJDgMnQJKaKQyqW7INrd3qcVoqi7mz6x1ua0dlYEp2FbcWPni6HZxufOv4rg
Si5VxM7yBCqStYLzzzzbpXkJziO2JdWAcOzPBUzfoNOwt45owO0+RPto/4Omexyx7P5Ym+XP+PPS
wII/GYIMLYGKgbV36k3zsXhd3Wi/+3ekG6HdLr9N7/Ob6I12Z7xfOTFryys4mKAdI7NYTozGmYF5
gfPZX6EZtvNda1ce8kOwt3f2bg2y/STZIvhPVfA0k5onabMYBgXIY3Sl7N9nu9l98N2S5S2Oqrt6
j59zABQEAfEv3XLguE89dpPYWS4vRxYR4oOCfWh7h8hB3zm/ZTsk/O6bOxitvdrTb53rlVU+51cf
jy2sMnwyU0qBhFhlPxzMj+kxPA7HaZ8cm2v1ai1ndm5LqSdQtABUR1FceBDEEFXHU102bg37u6zQ
fQs9lT49dHm9j+f7y1MTHQFhP3lPkh2aBsgf0MLpqpptpPphqs87SWu1I/xIsCordYTG2jSv+JzF
pzw2EYYC2Umhnx4k24IX63So1FbNUe1RzvLpUv+tcPIcPLCWrvhQcfWWUXQqWLwGlm5ZMa+io1KN
HiR0Ry1duW8gnbRu6j5tdvKkZm/iMss+0Mqk3L14Fcng8KwiaKcIai7n51E0UUCUUDclWo0ITpYH
eFnxqXqb3UNXn66dxcWFCcvIG47EDUB8g/YrwQ5Q46lnx5KmnZX3ubOD+6L5APkbHEq1UWjJ+1Tp
WwhfMwveWjLbjeTCjZjdpfHkfzTavC0gEOj7/rrKTPUeNEmFxlAdlbZbyugmXV6XJ8E3NVdqY6ZC
qglcGLWr04XREdHIW8tCxFLpezRHpDSY8IZw1ob7sUHnFRpoox/jIwqn/beayuP3oHECe69QHZyP
camZax3uYny5/CSN80F5C6pXdIxOf5IESVOESvy4Q2IhgWhYU13EKLIvJP4hIxjK3r6ZSpVrN+rH
ldD2qbFpbBrwNPLBZOg14XaCyVUaJrpDdnVrf60Ab3xoIR96A+PmGkr0zEhLJ41JGZ6sAlie00kG
zSJ556gzdHqxCZSCXqd9McWwhVKneri8yU/tmhQmOS9oA+jVkMWSfGDJY1ZAZbWzoMI5tPWIwFMV
rJRPnjxy2Da6KjUgmRSQuQKWGT8ysYDihBbPXb/zpdB3RxRF3TgLNJcDld1E3VwcrNRPD6oc66+o
5qcPRjYpKx7sqenxG8DdLN1KwMzETNs090NQVFiXDZezeQgKX3qnJzKYQKeFC+ca+mKoXF68uosf
o8EHqI9Cpv503pkRZlqR+jTaNwUMOJOeHLPM0q5ePgrg5qVYAOaATtnTUYKhpzY1xT00L+h5woQE
yzBi2i9eP13WmIhCZo1a5c89frSHyaQlVgswZBcNZf4q1RtlH0mwzwywh+6zbvSPL53VgtkAUUkF
hJOjC2dGneQmRYsWfvg5Cm7iQpqvfTRZVh4JTx2KrRr0bDIpSm5PQId0/VLSm+xmhz5svpdl+G9S
SNqvZNuQQGwYA8ywY9Nf+1LzFyTr/3wf/2/wUNz96fab//wX//y9gOxpgY0J//ifV9H3mr3/0f7X
8tf+/r+d/qX/vOkf6rarH3559a1sfjl2+R/f2qjIxb9z8glG+uuX7L+1307+4ZC3UTvddw/19Pah
6dL253D85uX/+f/7h788/PzK+6l8+Pev34sub5evBfysX//6o+s//v0rTc2Pdn35/l9/+Ppbxt/7
7/+X/xGRrfnzW3//hYdvTfvvXx3rX2AZqFVzK6MiBF7o11+Gh+VPTPtfwBsV8NBgA2gI1Ug/5UXd
hv/+VTP+Be4ROCJ1GRLAUFH8+gu2tfyR+S8cHP+SIHQpT0Pq8+v/Tvxks/7ZvF/yLrsrIgTL/v3r
qeOUOJB0pJPkEwKhxh995Mkd8ypEJ8t40/QrvvK57wpRqqNGvdmko3VAKTMN0W2Zpk8hQddKWfG5
zwuBR2xJCUxViFCFdVXXbwdg8sH7AK2oH4/2769lerwsp172n2VZ/v0j7+Bk0Gp2iW8eqNU3831J
CICqtRYbisutCj2urlXty1zEP4MJrqEBsBcPMDoexoaL2iUUD2qK1Kb99fJkTsPRf76/LOKjyVjI
UZYxbE+HToEUGbo3PXs3yLFs3k5or42eZBHHIWBSlSsh13O7I6QOSlsue2sZsE8da7wpwo47Q2+6
MDpcntFyOv+JP/+ZkXARwXA3yG2nGYchaazhxpw0H/3ppFHDWyMJY/WV0iVdAmd6lSMKJae6Uh3l
POzrlatKiAT++QGY5eMlLS1kJCjLGIcuCBZWXdX2ANr8KBOtgmSy4g7L3G6ypNtiCJTk0KnFQnst
BbaarbRuPLfGQui4hBooHwwsATfCTquLH5YxRCvze+bjluAVCix1sGGTO0C+Z32Wi4neGwR6XtTR
/ffiifATyN+hlkZh85BoUfQgc6Hc5lIEo/Llw/Hcjxd8QyENRlmFhgEDk9V/VIYK/RJ/trZ5HvFN
V6dDXJZqZRxarvD5II9SX+/NsiheVp/+Z3UEb6BS/ranNMYbFHqHGIRpjoiNV5jS/vL6POPbxAci
xfbBiLvA8rK0qfy3VgZY66NWzY5800qhY91PAURK15cHe24zln//yPeo8YQsSlNKXo4Cp3nXRE3Y
fszaVlpx1M99X3A1i+KuPIyG7c2Fkh2mQJdAl/DSrFcO07LqZzyNSKPiFImeduoEilKy5+w41ErZ
H1JeTrRko9DhbBxG8CeaXvj2UEqW17ad2i7Cqbl8mHMlRVsvaodxo10LTqNCrNHXUBz2SjWZ3yPN
Hr7J6Sh5f3mvn1krEawywCCrDMQ4niohL4x8tKXdBvpUVJ8SeJXXQt1ndlxkmwjtAK1Kq7S9OtWn
a2hn5TdOoNRruZvnPi96Dz+CCzWZTa+zKiQH5HjUv5hzUa7cXM99Xggsut4qIHQ0Ta9P2YE2DbKD
3i2U4pe34LnPC86ji+AOTqfY9vSmT9iDyR5hTJXpfNo4wDLwI3tOHMlAX5XVd5Bhz69LxciHQx1D
vX+3bQaCQVvqBIs0RPme04TRR8tumrsxCgBbbPu8YGgW2TGatRANLzW9jeCR1EaYfJNskLeZmNjI
MUYTtINqbXlJE5T6dZOpvY1qgV6v3c32eY8kQkKmIA7kbGCLKx9ZVOgHNfikkb3p6cVq/Sw5jIE6
5Z/TzNa+dnkw5Cue/LmYR2w8SGHVsIp5wBWmdlrehBJKhUT2SBNEBxvtGr11F11i2GhDs8yOyTgH
1t7UB61418sgjrctsJhznHxTsuxE8j00NdFujgbLs1GUWDkfQrbw7+tXRBQZPVUMKNwcD0RsXRxm
xe/bg0HncXpVgrye3gRNVvwoJX3IrlBpzo3XI+/9/BXgbxs1bPS/jZWf8owt64IlaGVvlHC1z17r
q9TSNQtAMDKMKzfOc19XTw0ZMOxsI00+e0DTw12idT1cGJa+7beLGTKELI2yGCLdKy2/0ch5OA/l
OA7Vth8vsu2lNZj+aYwtr5bKwQtaNFdRhrCDPzY5CbG7rENO2Y7jQPeCcrS/GNzMrxtZyrZdAWJL
HkpEOTy0luMZKa+wXafY9KujLj29DCPxzxEWfFwTVZOhjrXttei+qde2Xtfy73Dp4i0QqpMRcow6
uPLV2SyD72U2N2t0nc+cKTGdrQ2oyiVqbXomyr2dW1Zqg8Zup8PNvGljRFj1DPlHBauddegqQzmY
iIXtZzRF9tu+vnjcR3eb6TsyrZjj7DVd0HpzbsWuWZfxiv98ZnHEmiEECqE0EmZ7sRrBGN8q8Z5W
DHXboRIbB3ixFTbgjtlTefO6cqh8ygOUCbctjBBVKCbSdmMazF5gTe2rbkJi6JBWIVJ1276/LNmj
hQ/jDpLhGk+HHIdzjTQAxAA0FXjbvi6YQyxLtTz4zexVSpQeGycPdr2hz8fLX1/W4MwDQRdC6tw3
wnlWJBjGJeOBZ2fSH/UWaJLXDqutPc8cHZFQSOsXKejEHzyNw//WaWkdU/Qi2fYcF1lMWvhn9GE2
0cmgmnhNs1y3jyfkBi+vz3O/XYinlTaD93GOOy9Atei3KM2sV+WYbvzpQjTNRe0niaK1XlXEvrKr
DZXMdzgm4X7bjxcOvuEHTSLRFXgo82i8SSAnvwUKmW47mJpw7MmPSr3Sxe2x7oKheacNsp2+MWrb
DDeuvXZqV4kCg1HQqyMhYTcjyWh8mZzpZWytf98yIm+RgdqGbsP/f6iQSYHYq1s0YmCY37bygtFq
QIAXZd6elZe+1FBZI502+hu3VbBZKru1JDXmXz9dVysAz7258aeL2ALNQHXFDpX+4AwkjdXl683m
hRFbuBO5L/204esI0Ia7zoZTyTTVtSbjZ6xVbNuDQx9lahXKzVFXH6pIT49BFGzMbIlEH8mYpXYU
8HFn7jIvtZyal5c5brtfRbL4sdUsP52S/oBs/eCOSq+6Sgk12abzKPJKZWGpIg8qd4e8n1EeC6OH
Dvz9tsMuQu2aGZJ9VI07GAZC3QWd/0XqG3Xjx9VTJyD7Rq1NIc12Fmpo+2aMvjUdWjrblkUw06px
EFyPOmQfTAcyvThK3a5WrY1fF+wUOjukbJceIMvplFfw32h3vhWk20pUItxo7HQ1B0bTebNCUdNF
3s009lIrUT3dtDgill2tRifryqD3Jj3La0TjSsMrB7X9vu3z4s0a+VCPjRk3K4qXN05MBbtJ4mlb
QCk2uXQ1Gg8B/fAeRfKvSqzeN7p2v+2HC7fq2EyI8E1S60Wh9Br3+GVaFP+2fVu4U50IKVwFxTMv
HkJ7D7P3+yLxi40bqp2aUg6AqYb5sPOkqEVDO7ZuLbWSN/5y9fTjlIWHshltCR618Y9oUj6pRrbS
GPaMV/+Z63gUX9vREEjc15PHZ5vWnZEMM92p0YJtrlfEUiDg3oWJXrceQmLyZ73FD7gNKlQrIfYz
P1/soesqJHBTv+i8rEC1HWHN38Oo9Lctu0gr7KPtY/UREuPGVE+7LENtG3jnSuX1uV8umKiTm3pU
SlnrUe13XtlNoLxKJb/8tOmsi2RCaqu2dVtHHMfQD+FYHz5bdrRtS2XBRme9cGI/TDqvNnrNVezx
S1rZ21K8smCj+qCPQ6TxbSlu3usdBJ56s9KA/dyCCxZaIOwWtODJD7KPHoIU+7fRLG98Y4sUUYpS
ltYsqdIB4NmbbLK+2PWUbnMtsnCR0pbW481ZkzTM74ugOPrZGmr5uTURblG9HCZtJKd+KGbo8Af1
N93YdIMqItqunIzWLBCG9cwsuLWL0ctrf1OZFWzMqTeM0nYMoRmRDmX2ASG4XWx93GI0sJicfjhF
u6KcEzZRD5Pf69G5t2dzk58CtXP66a7qk3EazNabmlh5P0+t6iFw3Oy3/XDBIrXcH/M4clqvWaTA
wLxfIW7yedu3BYtM0qhBr1xGIDQiupVk8xsI2m0Xm+IINsnBrmDa50oOIxMN70aX9sAZX9Z3+b/P
ULhiThfdbnqr1Y1eOlTmu7rYwz2+6WJA1eL0w2EQVnoVTq3XLUQtSGsv3Fzm+20LLtjkQP19mnK/
OShheTWk1PZBlLbbToqI6aq7Tk6klI/bqXGndeX3SJ/WkMvLiXia7gIAe7oqQNQmubIdFFszOkj4
9tj1W78tmKYyoCSljQqpV/jQbzs7iG8qfTQ3ropgnbSP9inxLAfFmE13luMPtBxvCrCeiIGMTqcP
iYPlj9rUxjtZ9xHdUomAom2uRaTPKIdM96l3tF6gl9+kof9EAv/DpqMo0qL0NH/Upsa6wL0C7WuH
uK1mq9amOAI6otPzgsqiRU535IeP411XyDcwLW20ULE9Oc7oIbZCrfFs+OtSAIcH6NrUjSsuWGgX
1GAuu7715DK916V0h2LkpiAFnSNhTVB9mAItazwIDdTdQI/LjgbQH5u2UwRXTWTlEUprGwAG5peg
GW8iy3i37dOCfaKLgbykKtXepMAVkhZWdcyzeBsyAiLT01UpjCF3euA7HmWYeZ/PxWtLg/hg208X
Ls+uVJskVIbaK4C/QP7T1dJvUi9Pb7d9fvGWjx5Yg6ThFfWOHe2nPxoiuLGxf9/2aeH2bLl4wtIs
Gi8xg7djWV7LWbbxHAq22ft2Ysa0a3tzj7oi/QTqXkrz79t+t3B9RrPuN/WYNJ4TlrtEn15n9lrY
uWzamTvIEkxzkMgH96UF0y1ECx3aj2b8qjLL0R1itZt2m36/CGYyknzMk8KovTTSvqah/kkqk/fb
Pi3coSOIx9S0/Br775urHqIDV+n1beUuCDBPz2Kghgasmio/XFc+ZT20hrpUftz2ywUbRcW1TGo5
bDxDjfThMGvdpLu5nYZr5MnPhBemYKd6GAR2Z6ccyVG6RxTnfVRte4vD5na6LvAJVTyY+bQ/oYAt
R2/8VbXI5361YKOpPflZ1U+1p/mZ6km22t4rwRBtQvoqIl5TtXq0hCNOIiK4E7yplUcP1DbAGCx3
p6uSjb7Ujk1Ye3lfyq7cW8dqCLZlh+kfPf14W6MZqzssOe7xt35Sf0uNcZsNiSgoZwjSLq6C2rN8
OL2tefrNqaNtdTNFRDo5nBJ5VJMaeeL+TlOq21puN/5uwTrriOqEOUiV15j2p0ip79Ok2vaIE5FL
/qhnSVDGtWeyMi4Ep4NbTdlaW/szZ1xE9LRajNhD4VTUbcJqV0PN2knOthBUhPPIMu+s3JArL4i0
LHahOesPnSyZGxdGMM84dkClxRN240zZzu5M820ayfPGHRVvUShKfbB2lTc7tbpTGv01N+m26jms
U6cW1Em5XRhjwXEp6PdN8LVT0oSu7fTJthyOiF+A9FQFsFiXnqW376KguYeJ8d2m20KELQT+NGgp
QuaelTtf82JQ3BAdOXfTx0WsEbBiGentnDMThIO1QySx9Xxfr7bVP+gYPl35Kek6u8780rOlJql2
/VBmPzoExzc+dnUhCFAydAMGRyq9OpyafRaYMVrN4ZoU1TPWKoKN6HIebbmXS69LTXUnm+Dhabbc
6NdFsFGbgr5rtLz0Gt0KWleZ1eRbMiHJtm1vxV7JMarNehhZmwKWFTdqsw8IXG+CjCDcc7qvqVoM
mWR1rHtul1dTIzdHFChepu73dzZKxGz2Wq9NZTqUXuwb8ye58IMrhGDLNbXT57ZV8DUa/t2gk7T0
UP+pmqPVwejoGn5hrulQPzeA4G8oIiZFXvasvNYM13VtfwirdFtNQRGBRhUpc1vqstLT6tj+Cv3c
eEUDfH+1ySFows3aytI4LeqzHifecU2gL640SdZh29eFyLeeJGr0KV83+qlzDaW8SfI1FNPPh8uZ
B40mRL1VNAL1tdXC680ElXiqxTAzy1Y0JjvkNYLkKiun4V2XNem11miS6aEtUhnvaXGzqjt0GZr6
nWNl5lVCXbK4gspSN10rjUjGI6pnywON9nFVfxgqlBogn4Du9VsRhlK1g+8gUveKQa79YJXd2O1h
bEinnUmVerzuKsmOPdUaQ/3aL9B73iky2YTPEujY6ahocWPtNWvkm0MatfMxqJwQTstUnbtjpqrj
vG/6TMu/jmg5+Hetbkrx741iVJVnz6oDPcrIfPdlOxuIKPaGvcuR+E125mQF3VWgFIFza9o5fWFy
Navv6F0d3F416+sSbrjZk4v/4ezcluTEtW79REQAAgG3QGZW1tGH8vGGsN22JCSBAIFAT79HdcRe
8RfdXo7FbR8oUkhTU1Njjq/It7PTaknqZUxYeloyl6CErfiSVEwZ3SOfhX19lY+CZKUGzjW6c13T
oieaRDa5eIy2q1Iil6v3gX4cuyVM6iRcFl+2zdj49woud9mxLGQvrRk1g9OFWfqLzNn8EdaKHjXU
DtYBhyboXlwzdMJCnV/0lwK1vDKN23vu2bGeG5izvA6aIUYOnG7TX7beNLruwRu6rANIPccO23t1
TdSJyAekNRfKdLqe4qmbfZkFqRzqY6OzSwGtHhy8Gmx/wf3AL2eS2zSYjonR4V74enDM7MZl2LL+
wsMC8h07ZauqCMzVfx17911MXtLBkwX2sRc1FD4vs34guNqEc8yxK3DQu1//AA02FpUz6S805T3q
kUEJit7/5mT8nx3xHxikpAHse1Dmwqn+CcPU97A4P7ai9grEBXeEq4rx3ukMznihbps0Ola2fmm7
/78FvXSBZipCbfMSF8VaNgFIM4WK+mNrlezOxWPICJW4Tr6wuG3LVQ6/KGzCj82WXd7aovF66bKw
v8wwCX1E66C46YnVxzbZvfqQUxHOXUynC+i7yX2CkxX6Omb75di778YFRhwqCleGBAHuI+WcufYk
hDiYIOz1XiZzTesZtnDc0YwVFGW0MoELL4fefS/2ciFapVPR9Wh0VeqWkiW1JR1ACjoWIv/2Qfw/
Jeap7RiETD0mezdntxw4m684027HSsF7tVe26sHrCXkfSlnrtUma+ZKFNjsWff82cPs/7x6Dm1CI
lxjQCs2qyQ2snK3+ExvzJUz9S/a0B8ZEY7TOK87Jl2DryE8OtflPr2d9TPn5twPIq1AQk67lrTQX
QBsW+MkXHZzQGufSP9wd/qavDs7dr2MN2k2bhr6gdL2KyPgMp+Klr5qsi03tpj54RsPZYxAUqq2R
xcmiYgUOdWcepGl/7OuHu93RZbBB6fTYXcS4Bt9168iPMcDiO7YydrEUXcA0nIFgvbht4HkV6Bb2
Fpp3Rp2P/YFd2ABzB+iC4WUDbmzU3GnB0Bm2DZsNj629vQDNh/OIftq4u8C4Tshyda1LylYmy8FN
ci9Co5PH6Mf4A9scQxTt50/oDfhxaHT2kBRl9WaL2YOEO3ZTtTLyy9v06IvvjkVs8NE0yUxfkDmf
VSxv43g6dlDfK9B0EITMwZ/kYhP4Tkvg5Eq0qbw7Nii7lMdyANwjt3SXZh7z08xjVupUHMwI90Kx
qU26PukifUHS/5gt/k4N7JCiMNrrxNiKe0Y69t1lWgFNjdSYlzAxcsc2sXC3kpykcEmXRF+IzHsG
MkI+3PJs7vihhfQPe7akWHtCu1BfsrRrq6HIb2QSbYeyKgBeXsfR0XRw/oc1/qVIuLufRg1Urm2X
t/99xrwcdf65y8A48vXTCye3xUXY35VPBiRW4cSKkwqjvj9R5M7doWQfIMrXfwak8yanhPWXcCZw
yOOpbV8mf1j8iUn277slWLKv/4AOxDQshcDcTOP3sw3fsehPrtm/e/RuUcFcwubhiHdHlSqtxYhS
vp+j/w1y//8PEuFeRtZhMgYSqsBTlI3NuwWsnPcdyMiH9hBAcl4PixId3A/jSb1Eyfyt0SS9WJH+
iTr3u5HZbYEG1YWw0Z3CZTiqEmAwvg0SJg7O+92inTegPuZNKCgEYOFUoflw+OJV0S/Hnr+Xk8GQ
pmmMHdXFj9l31I4edMY//fdF9Ztx2avJkiXEbTU6BNH42TdtOUzz8hNgymOXm2DMvP6oAnWEjoPS
cylM3qDgOOVXTdP5UF4DrN/rp/dxO69+xMs3jKPsFIFiBZeTY3sI/PleP72gPtvSCfW3yNloqzsB
PULVdl27HDri/oPIlC8O0NaWqwtYfludA4f4pkc/37tjX3aXUm5UoI7ghqBmEVv72zaMwsc4Nun8
h7f/uzb6L/F4Lyx7sedcKZ0xdeic6qchirr5RshlGM84iM3x+YXPMdVDqtb+PthwKrg3WTvoL7BD
Tc4zjf01S4ItLQvfzHAo2AIpn3SXrnGlBzBYK2CdGv+9bzYxnzuDPbea03b9QXSS3C2mtbeb4MuZ
NLPDI+CBwctQi8Q/8wj9LW/li0/FcydyM9U4sCUe/3Z0FQ+h/HxsDQ98jf96Eg8kbvrlUKoH8N7r
OQNd4xC/NCSfWBO1j8DjFvexiNnBDXZPh+kDmfaojspLvIY/aTy8LSL25tB02UvicNbcdECdvBAP
na2Kk2vcT38y0nhZkP8yVfaSuHkONPPgnV0GA6+O6zh55eoCOMmxdsjh2RUuq4ofqmH8A/UYDeDD
JEsqL4EJ6CmRTp29UezDsXHaxRy+NTPOiERelj7hddD4T7aN/zROL6Hl38ZpF3KikMERf5zlhapZ
vIeqOnnKOVu/rW0U/KF+9Ls/sUsRwqbIWGwGgAtWImnN7TAOolxGFNuvwqGj7Q+H6t998l34gTyB
zQtVIJgJK+V5TtcI6rBAnYT2eVxB0X2sqgRO0+s1xzhqJ82oMGhdDBhUQj8hEB3cwPac1QCmHSgE
dPIS4QbdEne2JPpDgP7dl9hlDRmBltOjB7eWbMjsFQD59NznBe7PKVtUeEhdEP5DRYdnUyGyAFYX
MBJErzv7XAzZsdZWWEu/HvtpKwYhtrG9ZFlqz9Bc52XDo4OHlb2QbhEoRRKQbi8iyZOzWTZd54U4
dI6D4dfrVw+piZSCS3QdLeI2bEiZ9PTgmO+W8UZCNfUWj/Y+AStsOGsRHzofgpj0+q03GKGJqZBN
LUV8l6XB3UCPVfHAYXr9aMgKEUupaGrTuuEWcDx7CVLy/lDY3EvoABzjy0YCTPaITSdjxqTcCvUn
yNhvsti9hi4s5NikYSAumZjMHVSvnwa2HTOHBbr99bgwmrFgiWdxUVusznMBlF84qGNSVHjzvX56
sIG4mOhRXETbDrUBTzzIxul0aNT3Mrq1DYd5In1RW52I9RzH7oMZpTxW9oNn2+t3531hB5V0Rd0t
w6NU/aUd+2Ob+F5Kt/F1ZZohkVJ2FmU3d2HlVfqHyPub6bJX0i1Q53t0+GERTUtfQjVWGQpH4WNj
vluhHoZh02KNQNeS3qqOmR5EpLErjgnSQJh4PeiF3tBzIdMCjVa9j8tcNeNdv0pxrA8SUInXz59p
13TZQIpaO4+bsbdQAfxhZP6+D/iX9GavpUuoj2DwxPgl2gKy3IVCp2gwYvDyfIbbUH8RaeFJmQ2L
Tk+gg3BXgcWbLnDINHQ7D3MRDidvIhZ/01kaL5cmJyI7VIGHhfTrn+1T7gY7L9Op66gCR2OGx0TS
HPNRgAn966erwhJP8nQ6iWwdz2lj4VgcyGPXxzDtf/104mLilbTTiTjNoeGwz2jY/N/QA/+p+uxV
PbMbYMKTbdNpyyJfylCOVSYPRr89AyOVMw3IgFH3f3PK7PYrHPmx7qRwL1BcgyGClYp9OQGPll0F
GDvziU9y+t9YkP8Zmr1CsRPCAtnIs3odQSf/NGzt3FU8pRH5cSiW7CWKo5WzXxozn+aem5POE1eb
IjlU3kfQeD1rkIWnxBA9n6IXOzSXDmi+T7JDkvl/YNRNtiRTY/HwZYYdt5qSoexVfEz+GO7liQmf
YXAwd/MpbiNTERm1JYpM348N+i6A9zLPgfxs7GmJwfLIgwA9eWsSno89fRe+GeTDIYBr9tRDLFX2
cmSPKiP247Gn74J34owBRWqwp6DAVVMiPTuJLT04MLvihhhd1ONu3Z5gOxq/6fQqv9PQZ8cy270E
L/BGD40i84mhe6YuXmjCWLzHLu/DvcLGow2iEQsSq8zE3ydN3mseH2uv/gfyg2uUlHuTzCcRjmG5
Ahd0ahrI6P77J/3NMXGvsVGRHGLZk/xMG5Uub/ishT5vNFbjORkNdsH//md+kxPt9TbNQpokavEj
gKgI6iVOGWhB8zG9TbjX2xjeZNZSPJ2xTtQ5xDZgym5/HXr1vd2XbLF5Q884nsxqtkrooa0n3RyL
knu9TWGS0Oo0HU+LnJez5nlcwsDYHwuTe0nipgmlfnTjyXKvztEkP/ioTY990r0g0XOd+B61npPJ
eVZptbYVJKnH5PPAS73ePrpsy2yWN+YU6GCsWm+6kpjtmHNTuNcjNkmixqil5iTswCufalXlcK6v
j82YXRCeow0l55Hl57bt/LMPzfqxDYFPO/b0XRBuiHPRDLHyKR0j9KO87E4G6Lby2NN3URiEG5Sr
t6I4JwFK50vwo1fd87FH73JgGcVRA35GdobPV6PKxUMmCzDo9PnQ4/fyrwh8v96HY3FOje4gc2xX
yu9ppLr82FrdK8DMlM9I+UxxLqaobIv4VoUHt+29+AtGXIPdYjxaJ0hWXxQL3TFlLLBbrxcS+Ayi
4dlQnP2L9ZF0UVIlPHfHpste+dWGilu/9UkNF66bbjRvQnrMTRCCwNcvjoQbhxqtk5pC/tB2wX3S
ibfHpspugaawEeIj6ZI6prOOLolR6LvmTs8fjj1/t0Q7Ew2tmvvsnPTRCgv1ZEpuX1r1/uQn+JJD
/8tJd+/3JYDGTnLX0LM2wXRjm2XRj1MWMnZCn2rWXJn2jj9Y3/zxcP0y6P/yF/cKKbolne67SZ3C
4nObPNPlWL66F0aliizrNOG5RLzLoVoS6cFCw14W1UM5XDQiy860W8PlbIolfJjGQv7JhPs3sr5w
784FQX5ssW6zMxpTWDnwXtg77YIeetxpNMPFxUuL5mnQmeI36xTbroLpaRAC27kCrvffJ1pE/pbu
/MuX2XuzZVvcdEs7KBw9V9etVaSEis1JSgRDsGObVapy6DUoQmVHBqRcK4CvXXbtlaFcn1HvaIHz
VF4u25U3W9B8I8RBDdmFkLzLkrSbd65E7mmGewn4pnlYpsZF9LoGSTbIcvSKBaJEUUIQVo42M8hP
e7ClTZkWQ8++mZHrOSoTmQl9JV7CybreUGfJWL0NixsroPra9T2c/dwiylSCvAQH802sU1dGxRzQ
pCw2OPbLm8hICiKBRinZgiEtRgXAM5myvvtgYo3DSJu1+S9tNP7xOA/JUlO0A5ByxgjJallcLC5+
m1fAsGRIpu5bj1p6BtDhCB2WK9OcMv6lE4ksfmg2g7+E/lrfj7qECVu7fX5RN94Yr7e17ODlNVXO
iSmSdYZ+1ubkcZMWn4K4WaeqyREAimqhbkt1HS8+De+ifKFgCKez12h7G/rtBvCGrsqoWehDG84i
r0NBHKl4Rgckx7nO61zDl7hcB0aHDrLatuestgXO7FmFwtXKerzZ0I1ZmQO8i3aeRVyaJEM2jxBP
9XyLr9VzUY45Eu6yiAKl61l38dfBalq7za/Zj1n4jZzN2Kfy0Y9xTj/yIc6yR2IbQu59w/OZ1cqj
dSg5F26OYFThaTarBzTO5PheRgiDl2OhL9h8DmE2jSRZh72XNxslq/s+5Fr0rOoX1OivGRrDiudo
zeARWakuAeCN5cGLO6eaVecCNBd5aOlgbJTNy3za8C37/hqnqG/GVyq7nJeSyuJMJe+qnq5Oj6iI
bMG0vCT8y3QXzpM8uRFbxyPt2dw+r2vMuhzToY/nc0vSCdxcxpMY5r18UzWKQzz/klvS9XfF6lE9
42k4ryPYrBZ3LGWRgwGMxNZaQkhVpIS0byOZj/QM3xu53nWxi3DZEFpY3nnc/tuFoQs23CZqIYGl
8L4L1fw9VgFamcYlS8z7LNVRXvNmStvvOJLmCotGJ/1ST23aT49yDhl9hmpu0Od2y9C9VfRhn976
NIjlfcSd9H8JMM5nNDKNQZ88Dli0/NQZvsVXo6N2+MQDnYcxdh3JaFpmOinMY2itjL4nbdPkW9mw
QrOLc8uS3oajSPrPraNbWsHOP4RJAHMkKuC4nVL1o7GOSVbKQebfU0IH8wlN/55XuPRDSoEmh357
gLx4yvE/90Hyo2/HxV91bLbtWfowiirDsZJ+tAmm+Q2TsX+0RcjOYTzk7VM+zhk9hbkw/N0g+erf
OHQ3xAEEArBzyOsXg2h6nZztul8SF2r8rqUD2S5936rmMsRFNN7NQ5HFVZuQJP6S0zgp/oqcbB7R
2R/c4nbP/0Bfhy5bl7KawbcpqFfhc3cLtMfib+DpRD6rQiRFbRQaOd9mG1fdY8QaEV1dL+btFAy8
XW+KbQzpJaOrDD+FtJHNOz4UzFRmswGsKtuwmNBBoin4iouf0vFhCr0Nr8RQoz6Ap9L0T3NaZPwc
ctlntV3bBbHTpfnIz5C1R+PDUCz0h4JVQ1c1KPu5J76GI0IJ71dgwNPejqwOcYm43MkWvtPnhs0G
vSVBtrBnnk9FctXGGFraJhjpd86L1lSsm6Rty7yLmhBIqISs10npydbWxWFQ26mLo7JT3pkvxBZ4
gzoNWQSXyRVvIQI2jWW7BlN36l6ckkr4DHr5ODj0C55SM7qvcbg5CuodA3uzAuWCPiCLZT8bLOGs
ahWPdUW1S/tP4OmmKXyntIYTXUmk9+LqLJqAnzdgA8em5IPNVsR7b1zfl61F9uRKXEQs0w83LyT9
CLrIiA1BwkSoeKfwlJcPaUAhPaUFxQX0qXOxTku0tnbpRRVRATb9wojaShbZ3N+5dWIo/a4AfhU3
YbMhdUeDIefXCfC7oPSjEMF7msoxrnlC56CewiUq6mzzvv04hp60N4v1rrjMug+aenBxs90TMNXe
hNHUivcov8ebLIVStjjDzJ/Z20LiYPm4oayVnxMpsN/ZpkkHCOQTvt5rFray6v0Y2SoxYxagnWSc
GuHQ1Oin6J0NpUaPTJdY+0as0CXc9LjJbx97GBCKoVy2BFwj2L2XgxuL6Aqi/GSf0mkIum+xWHN1
TxWZMMc6rhX/i6jcYyZoOOlNp57lYjnjl63tKdUymT5QufDmdmKiJVf0CFP1MI8xUGgnhCNFaxCs
SPPTw8EaVvMTb9ObqReMQRSO9iPMkRz2VreA+W7mxrSaQGwdQ3wdniYDGGW52K2L3+Nv5h+XiNv1
q4KXP1rui5j3STXAFZNVAeJTU62NWd+3MbXkJi8MeuHSroOGWC9jHlSbmS1If2MPprUJliyqcM+T
8zd43TR9Wt3GxE3QxQku9EQjg/lZa993t1BUc4+sqPPrD+waUydhXRuG0duXCzQSVoQPmX/wYZHo
CZHYb801b/Hp4f9LwYG7dwjIwxPAHtN4DS0v7M1qaZG+7Nwrh1UDwzBOU2kLrPIQNoLMz6wahNu2
t6RYVVGCL5fTc5ZoxLdSEteOT6GN8uGbf8G4t6Wyy5pet4SE62OC2c8/t9MKug5+JOmbJ4kqpXuX
SwzirY/bca07Mqf2Bvt/YBgGN9bLyfksA/o3lbb3+JgjW86Lk4H+kEWb1W8WjNlyOwBpHT21i+Ci
SlreT59Xk8XpFx1nW66BuYZ/uMFIEcX+6mBlG74BTCApvvUJLeTXQQ0yxrEXPpWk0m3cZjc6s9OG
/I1DO9mXQzBv2ArViu0D2R6cfGmQLlk9wTuj3yCdzILvMPvfkirEpt5e/TzI52zG/D7J0ClaidXj
4kpnXfIpjSFXqciWN22FEkGSAVTZZ/MlVllKl5KsoR4eDR84OsEjuKoivW9V/0C0cYEqKTo0v7WA
Z6/nNBLJ8hR14QhbZFx/F89J3jl+XhQgQG+GmJPP+QSATT0lDSo0uQgsfdw60yCtH1sXP+FakHTv
lMwmfxe13dAjYCZYG+gngH4wv0h4244PjVYFKO95krA3GwRJQbVSoZd3k3cD+tTRjhy7Cu6Sjayy
IhLmSU4o/ZVcMzWcyIZ2Z3VGC2t0yhvSdfUYNjG+hOAqekhm8wLYpdNL8pND8cpZVeRLGgNiPYTR
XEq/bp/aXMHMqvQaLXvPBs2v5CObaH8/djMyroqzNqiiFmZ9IKfn61JmjhL7KZ7h6nDDqDPY77M1
RJpO0FdtbLmRJLBXgVcI3859Z7MKAPihlhufu4tcsdS/pOHolnOcSRUBXjXCiS5KBMlroqDaLicS
+XOBzcjZckybdnqcoWgrukpTnal7OTXbU769cGn96MndlOcyPOWA86zYRpFy1KNPEPadWgJ2lbRL
7fOsmmh5141zVOGeY4i/bqpxYLQ7ntwgXQPMVKL9qMd1ZTmuLb/h1sA3JEG7OzZbUnlvC1P24DzR
2o5hfMOQD3xy4JvfMThc6ZIW7TBVPIopg5Wuicu+T1p6mzu2/ZWgKat9iLF09MW3ky8ehiAe34QO
zrs4AhF7z2gee+ROUTK+WQIDNbVds4qiu/8BdzLooQdTlsAkHj24D9uYxx96F7CTjFsqS61Xe7dI
VTwxB7BBLTGNq3SdXRXzRtwkSVLcz5Rttyxa1deNLe37gqixEiF9q9JRf0jboitKFpoJaqBZSTmU
aygKN5UM2e523gD1227oErOPNFrNrW23vKgxnWml/ezXcze26e0GVWnywQV59p4pR+CWj1NrFtw0
OlucKhvM3BzuBRsP/xK22eyHNKV0Kxeh1xwK22hxWy1ebBquals93GzyMdoMgMfDMMU4xwjStzWj
SxTcLlGCVmS0nbvwduRRUzxOwTrZ8wL7hfCjpyqmVbEli72bE5Oyr8hc9XBKbRzEN0YYkdy366LA
4GXdokoXmTH/SGZlwqeBzMScYHizdXCKmCi/9sFSqC8BB+K5rdJNpKIOp5bbck4FUtHCzpmoRoUc
xZUNCQhR5ZZus/ix5ikZ7pe1X/x38LYc0iFu8xSzW2FtpaZs0WnVnmBu1MSXMVeifbtGKMmc+i4h
+mwzxJ0aJxqWXYcXVeRpyHRMntCN1KZ3kDWTqI6KNS2uEfrN1l8CGnn9NE82N2G1FWzht9MwkZCW
8EvJccXp21htb3E0zmKcgqGk9XconUyIC7zLXPRgNJbke4nDqvsiU1lcE3DQcUDWLvsSTUQGXzUu
SXFMXvsUbErcDfAKswPJUtnMC6L7NM5rvWg25p8orBbsx9whtn+epqGI2zrNhgD7VdOlwfKeOt+i
7BHEcUZKa5tRV0VDVPw4+XzdfiVwYVB/jQJtgKe8BeDx3ab4WsAHIu3HN0Bvp3I9dQtMdy+FCOL+
DcUqQ0QMyTjkCE98zVDD5R2qLDctCbm7IZLLUNeJH5EClIpSyuDO3+P8gYyvHaptMS+5COg61r1t
7Tgydykkk+NHNQX9cu7bwBbXaSrmFF/MF26sh1ity1dZpGiKpFwW01fr5IBaEQt1UBVyju7EwBpa
DbjMtvdb2yYMnyQT6NGccPlRjWYZkJQOFG45H2efFDkMFIbmvmcx6j/Nmr8bSLxZZAep9+ZpU0qV
IyiqJbrp2EyATsvb/ry5PN0qBvDsfPVkwgGNF3NWTtb1gSntbN30Notcxn8tIM7kJy/DkNfUveyr
JZuA/rjxVKffN/ALRVuSPiiaW1CyE5pUk/JtgHx0C4PL6jGDL9jxo+zWIti33woveI09Pmme+nga
TyIY/AxhStAEV+S3xFYhyrtTGeR2aCq4XpEPZLGQBS6OM3Mt+MuOgdGyEUx3+15U2JGM/pjiZiU8
t5x3tjZBKtxpWdFfgkNfgBKfz3gkHvPWhTgwi00+Qp4/X1UjaIcV2cy3fYhCx0MRMxtf58aqrzmS
FffYSTfd2iHrFK/zbVurNEXgQCmGNV/hRtKKmmnETtGO8sHaEAmchz2Mu6os55XxG3AxaMoJb0Q2
EvUwWDKph7GZp7vZmL79Fo9rLk99LsdnHDrJSQcErTx4H5pfN5+BtabWxH1M4RHzc4xpCFw8XFEE
JjHyjFK5TJ8JYOBzNSC976sc980LqH/5iqI74uZUDcO4VmrGiRGJjSnWCo1IGysjjsk7bDJWlYF+
Ccpp2L7ED33RWZRXbOALfZu5JeWfV7cM/t4n69Z+gPtKH99rKmYxVZYsRtz1OdRNcLZb1xq8eZQY
myV5ikFnrJc+W1v4SjSAGnfY57O3ESc4vDYTjkYlBdXv1rdNsEL1OShfS9wEp6xsLHq7fjQdiCnX
WCJ1Lht4d+Q/e4siBPYs5PygDq4hZDveIrw9BHnR2/e4M4rHe4dufPU0OpA8H5MZZkNVno/GPWlc
6X1PfBfAMIylln/iPUPLl7TGKKjZdPKs48KKElxbXjoJ0gdOzKACIvYt5hMXOCOiIjed5TRvUYkY
sTai9KjcpbXMKOfqbnMZjpkluqSir0iwO1L1OIguT5th3r0NzRBkn10zdPPTvIhC3Oa8YFqc9NxI
cV0YXyOOeBunv6RDNvlVbswhwfaFgdez7Af/AXVWDb3PggO5XssVe/l4s7aTw8qOh48x4eSMm4ro
DhYB2EjyFEbdZefonH3AenDqVHDL4V+TR9167/K5k1+cxgG2HEfU2B6iIKbdT9MWhaxl34zxcxB7
vTxuIU4lj00PTtnbHAWo+O9j9/xoJkK6X2k3FdnNGjEVVkkCu+d7bGQMmzVb09jVDc3W3FQgPUG8
WvkIgqv3C7x5wlsKn6HwDhMrk7czJYkBeC5cu4fCoBxVUkMc3LoNH39CKSj4Y+ybDhq2JpTdDWzT
g/gNuvYy2ldgEHmH24duM2eQTN14hijH6ArF43T+3jk9BcDzeZtfA4VT4+dQ6QGpO0V+V0djYVq0
QiLP1I8zyiSygrrfTnMJS5oovgtpnCKHTm3Q3Qjc8i/fXbwVE34VbezFMZG7ekyNkSdFSD7UMXgo
VpbDqDd+RtKrirsmgYkWpH/qBU4FVldft1wU621jwyyv0KXAirSGD0A4wdW70bhNxUVcz27pshKP
0GxNcoM42eOueMAWVqLcFMkS7Yq+rQfdzeqcrHM0/MxEKlWAFClKLAGxFF4uv4zUCt1EEvczdqoW
je0wqQI1Fhcam3hbrzLKSf4RjsXa3r/MudXgh4ukTao2Wkn/lGZCrZ8C/JoiKHlkST+fX7yUkXcv
uV+Sx/nloHDXBL1cscdArQl7o61h7GnT0YScbJwJDRecyXA0zyqUlFMk5eGki+6H2BCyIUPaMh3+
HO0SDOc5ylLkhVjmKJuDldKPt1PRz/lTytuFYUfMW/+X5Ci6fm1b18tzwpIucBhdQzqQgOko3ibI
arA1xEWWpGeD0D785CZJXV7aqIBXsMuSOX+OUIYQgI+gzGm/FzATlR9NMP8/0s5sSW4jWdOvckz3
OAdbIICx032BzARqY3EpLqJuYBTJxr7veKN5jnmx+UCpTzOR2YUpjUSTSSoyI2PzcP/9999L5U0Z
gmu/HVZ/nIr22c70gxxqVHUp2qqa7DbKgfc5JGZleI3Ev7NOdPHr63vqz0IxHhag8hKHPm5kLI+q
sDr7fqwAzB9wImzrIe1Ns30qsiRt7mRojOWt0tOp+zeyLoF6IGFkUVJS5krvZlIflYdSRYHmrdK3
ffyrstAV7+DgABSnuc/t5jFuO8oscqHK4f2Swb462GoLlh0bWYHASRMq3VfbaqvgvTG20UEvUNdP
huVOWWge3RAvlVF2O1ahMbu4GQlghZy6/mYuC8e4aQATRz9LrUX9CHgixF2ckvA4VGpO+vlENava
2OsbvhDCr8CB4tWNrvcHw8oTxeXOvbKqdjZJqQjkEzxVg9hbe7GiAWtbBUj27GY0+LLduZ4qcWwi
Kcybbuqd5aYyJ0UtEBTTx94Bugjp1FX2jpY8CK1p24+iRdP7uwzNPn9QgQCll4mod57GEQT6mIV2
ElIbBx3qTVwUmXUfhFmRPo02C3M/63ba3qk9DV1eDXxXnX7a8yLeJL3Mw7spIVP3AX82DoaD2ltz
XB+T0s5B50wUwmL10HOZK+WANoQ1V0fSHdJ2vBTq6CqgKz/XFgXc2sFxkDHMTzmId9vfynxsWNhO
JlXzZmpYNFJDnARaauvSmZ8Mlp3SHkdE6fIBkDiYvIGb7DnLIh+IFSzlXlcCh8yWpaKdpq/ZClv3
1cSyKj9NZC0elqyk7lfT57L7PMa9g6hB2iMt4XW0Gp4jVxstIUnl6FB+1Lq1h4NF/Nb+lg+mrb8p
KfpvdW8VGtUI3SZBa3G7WZwhOTj5OKbHOW/WfmZdaz2KJjCLW5M60vGmLqreOIbDXBUPeotKCkiQ
SlqpnBvZezFYpeYqraYpHqmYLj5mdujgXVd1W0nXMvLY+DJJepjfB0uYTO8QBDA7IMYoaJZvRiGM
8PcqLdXsVjUotLtVAbfqV9SsN937DEHk6ENZCHN60Eylnf8x1yKpHuY5VFpwjEm3D3gwgOPAaD0Q
cty2UM3qznzVq3k7HrqZtpW3DV8hOfaLrqcHmNkWqUHTXJmAg+05kDAfs4Ee2R/UMQ3bV023aMWd
pOkafgEzDGDaO91MX/JWmsnvoBmKcUyErVQtkps4Yoe24LTnJ7D3FHAAQ7pGM+PqjzhKMxiHWVG0
hsti1w1k/UqsK+hUROWhqzbCed3KIVModo9l/K1f38dvsqd4n0pmEd7WpYMromLvsiejafSOuxeK
vO7cym6p6SWSpk2RjNRYPRq6UCB3GGEdPOqR7EYPM4oS35AV8fC9S6ZqeigXmYtPOAOWOblJnfR3
8yyX6ZMt82p4zasdGjct7oqbI4ZSu7SiCVdMsJoG3lzyNG9wjh1510bw3B/Bg3PKrRHfX4jg65Tg
XNA20RTdF8oma9ulrEUfT5NVpYATTR29IxushcdhoD35uwReHe8iHR5QDnQGO3A+ykp1IMUWKrD9
4BdBU5edG1NtZrqlTbrUOJDia/rvxMshGBVxqdp9IShbYsW1OhLGiSuwsh1QSVZSa+AikV6NoTdR
nEhrmmIyregz9b1z37j9SAuV2s8JOeLkMNaoV493xMOT0I6NEZGx3iFsrVyYKzn0rRRJCPA4xUoj
vZLWidmR/vbTK5hK9YHnGVAdhNm+fT5h/2+YG9vWWE3dzq1pGJZH9XEtn7q5DPpjFeLWUKqK539Q
qTXPcEKmudgpyfx31I0N2SWBjILx0IVn2TQA6NC4ONUgKDsT+nefvqG6VLQPa2XkCPKh+e9po30c
7Sr4a0y3rRYKXlmdV2EgvJkeA27UzLdxnxl/8cM3bLRO07qi7C3hgaycSA/EbqARTz+/zVdXxcSj
5KD9JIgVTEPcCSe2vFBVWkz4EBDnYez/2qdvCjL0tDLIebMuRAYIgXYOLe2W8un5D796Qvnq6///
6atbjZaP1ZRwXCLp6N/aIs7Hg2rNOk1MbD2v3KqH+nkD/V5Uf6UXGENuKGqRHY4SgQjh0XtRfDLr
pn1MNNCA5yf0g4t2cbv5+A2VVCazYQ1zaHq57UTgKk4xj0CG/P191jrro4mjxf8pTK2w/LhK3idL
/F7jpImboI37CNc0jE60gvs2DQZ9Yt1O8gL/8e3+6+v0v8Lv5Zs/vkf79//mv7+W1dzEYdRt/vPv
78ucX/+9/pn/+T3nf+Lv/vfy8Uv+vd3+prM/w+f+Oe7xS/fl7D9OuGHd/Lb/3szvvrd91v34fL7h
+jv/X3/4H99/fMr7ufr+t1++giF266chQ1T88uePbr/97RdNgzv6Xz9//p8/XCfwt19ui29l8X/+
dxt/ufhD37+0HX/e1P5TpZuYoduQLEx9JXSO39efOIIfaFAZbVNIldwJO1rQYTH62y/iPx1SoYg2
UkNhoTkhuZFt2a8/UjQ+T5UGPzRV6QgbAaF/fruz/fnXfv1H0edvyrjoWgY9eyukTeRiUHiiqzbU
RIqiNkRZ0dhmIHoMX553nX20tLCPXB1cMSPU0Krca5WIjB6nLM5v6mhFFO0uC5cdG7Chn/3xPUxD
OqoD710y5/P7GkkVryGAnTMYBCs+9IKxeFQtWtW5aPKp/5iLnHRxDY72dSEh+TiCgJeg0nW0YzDO
H0++iBSGMHQTV9liZbaCHfBsnLaeWtPT6/KrQpPpr5lIx89KATrYO8meVO3F+jOcZD8dysI1zZab
Wx1QR0DOeDK9qJP6I963eR/p9RK7oxoZj4o6Dc6BRNzyuyw0cWOZgf32p+P654H4+QCc2/Y/5isN
TWqkX4Sgdvl84Vs9yqzaHE3PbDM4wRCY3plI+fl/YRSUGARK33hW63n+2RxLo+htKASsataUn+DV
Bacw65KdssR1sf5lGn/MBRBF1W1DZzUvSm1LDm8YjrXhlWPb3o0q7Kw18X+YiIh2zPDlslmaadFB
UxNC1+2tnkLrQCik14HujV2W3oumte7jRI3fP79slxNirWyh6aZl23AfNq97QUbIGRpl8EaZdCer
VIG8FXMgz5Fmn58f6mJCjqGZGBV611n82hZw12FIMz7RKl465/Kglml+UEms7yzbxYQctsayHN1w
TNO6kEKAaTKjBykDr51jpTw1UU0ft6W1gaTm2Na+vXROQuMGU8xlEe472/qIMInpQGFpgUfJoRkd
hjosxwNYYPfh5eMIrLHOWKrGhT4/3QOpHKuH/0P+Psrf2kiLu9KEYvX/N8rGX2rAs4CK2sAj4ulv
y1TM3lAne8IG2x3iHZDrqsGBlaowt2Wy0MQMfUiL0SNOm1+FQzocSAkVH8OoqW6fn9CVoWxMgeBs
m5IXaP35Tz4aUrF5mjREjy3htzuFSla7jdqrMLewFzsn70f18M/GgYnZpiaQ12KLpL0VhciheUQw
G0kSL0ZseG1UJhC2pAjuU3Sri4/oFarJcf2HeZfkERovZluJ4bEfM7KCRoSizdFul1GFlwO3EpRq
qT6Z5tADfiRV0X+M27Ksn1o7dSK82RRGbg4/aHYBDKvlZMisegsYB0G2gcrY3ZIDij9retGOvtmZ
qn3om76ZUIoHFriPq8oJbnO1tfwlAoT0SURo+e1oKR1CTumgNvXNrKfFR10dGspDmqKDgWMo04uE
aSRFnKbGG2cIm78QQtycObi2TCpSCPAR6nehNTwmc/UtyJd/gATsaIxcHgcGMsT67jqqENtS274P
9CTM1dHLg8RwazSQjmYd296UZHvq8+uFPD8LDCUlLwW+Bsw64/zkrYSrItTN0UtrjTQgQJQfkJXy
iqJR3qiVXd4rpuG8e+lx1/H2eJkM3bCwFqsF/um4I8paT2XUzvBNFfUUhz3Sd1A5tRvZV/leT6gr
i4k5B4NQEWe0jQttzxCGDUs8eTOgB4y0cbpd18E1INIcXzwv3RZoEa5WfX3cz+fVprpmhUiJAAI5
kZ9UefrZGqecfrGtsXNE1uO22TfDFAzC+2TrFyojahAOJAmnyaNP/KqNlTl31SiXm7jIdeBtZfrk
9DbFAfqcKC82VrqBVRQ2G2/jl28cVPJ2ZGDzYvLQi1TTIxwQUn12C1Z0GAAmhtNLF5WrsD7+zFd3
eFXOF5XetY1e9oPqFV2ln4zIetsskXHMU3Dg50faPvw2l87mLcb7IxTBGJ+PZNlxnFqBs3h6L761
nQi8TpnTHTtyeRwZhIlg7q014tDPB8HhtzqHXkheCUmanJbV3Th91EO47+ULHdof8/lpqM3dLlsL
IGrOVaSQUGef7KjyJ4dCj+dX7eqE8GSQKRAOucGN24wPADsdRq63zHntGqJbW6IDqQeRVe6s3ZUN
MtXVDhMjGusZPF+7tlKSRatj1dMg7p8K0ghuZdZi5xZv4x6WzaRVrKrz6uMAbIuPnUYh1YC99ND6
L0qXog+DUptKjX+H/YRoxrwo8c6QV9bQpBu7w5us6yo363xivFwWBEhL9exW/0D1TXcvs+g3nezu
yzeLEBePU65nnDDkfCCRz22YFr1KEVU8vwdE6aG3d5E/y2ivD9eVOeHMwBQleCSe24oJmRBjoYXr
M+nEJHBu0F2rdH8SHdUtpWEE083zx3D95ucG0SBm1C06IgphX6h35L2tlDk0KHxCqBio1H2GbmPt
BOdXjsbZIBtblFCGASNywUKshRuuU9basY6mA0zZ5b3RpHtKIRvpm9XrWGflkIHUOJVyu4hFWy11
I/XFa4y2gbFXZCNZeTHAqqyRASUzgQKmfZizXufuVSjeH2IzqmClkk57CjQ1vTdjqPcnlY0KfpuR
APj80nXHI7Pw9tdoloqH9Rj89JbPBun6NRPstcmI8lpb/UqV0Msw3R/OFy4XB0mqUtMxoOeDNAqy
SAkMM8+01fq3PJDBe/5XvLO7P+Rjzs8QtgVfQGNClmlt5WW02axTNQpHDyZPOJzKWO9RCMyTcnmc
9B5J0AHphtGvqjYvb8qZLr8PUz7Urxq1gTkRlmmVPeaycazuAMG+Ge5DCCZQRIvAIe1NB3lS2A3y
XfRKFJxNJ7er6TZhB+cbAzq7OHaWivRbY4jqqVdokeTCOQrj6KBUkfPequuu01zy6UF859Q6KRw4
mfHwTW+sSrHdPK2br0QYEDRjzBvFbuGcvCOBnuqn5/f88mpTNm6wTNgsW5CgPd+OsJ37MpMmfg7l
eCcjhNTdx6Zz0E11b6jLa40zRtSPvYcspW3RhaqWCha/Hj2nLCZ/ngf9WIt4rzj+AnSz8aBQDZCY
KunA9dg8lTrE4JCU6+C1kiqucZm+6WObe1boKIeY4sYHygfLhxY2/kHRJ/11oUK62InLLlfV0ojI
TFZU41tsS2ehOfW0i4OumE1x5oaJ03+C3w0FzAriFwHz630C58S0CFDXdbobNCW1nDrP22LwYN/0
rlriCS+hs5d9uzIhHjPeYlMyBtjN+TExjUYpkpoJEc4UbiIW/R3FN4arJ7W+I514fSiB1y15up2t
RJuqpC0J+ZahkiF7F9Jb3l1D2c8qXTGOLz38rJ2l65gIi/dtW8ZuS21UYCwPXt3GrV9ac/5rpQvx
aIVavtc28DI6W8cSloOEvG06WxkadUpI0QqERGrHOUHe9/rUfoKED3VHh/6UmXuSYNfWcbV80iZU
IbpYf/6TNafqpJ8dax2wVCkTbcvsVKjmdFMQYb14HQHYgAtBmLHrNIo7H6qOaf1JGn/w4CVR0pbV
VDOJSJ7yalq857fsyvWmYBYFeuw6qAeX63wsB9YE5IhJ9whb2thNKOda3CxbZOhOeKy1C/2jVlze
ntJwE32OH2dtlZ3VbXPZ69hzucR8F6Fy123HxN3ffJelM01Ft/kuBr04YGUqywJdq+tuI1ihL15j
WwdWtxzJPce1X63rT9vZ13Fnw/kA41GQu5YdUxrK1HApylNebL1sGvqRv1nxBOz05uQgJQAtO650
j8rK9zS8aW6iAqAE5yb0n9/N9Uufv9I2HuxqVUDmBHfwfFIzLNOqmTrdm7Ssf0NJgKB5oB3vnJkr
o0ACJxUldJPc0LZlqlYYNkznRvFM+gkd1jae/gobvzhEcwxQc4rpNY1weqvOGFPbvShjG9K8Kcl7
LCPV3G6olGO5s2iXp86hvoNLwGO6JuE2t03klZNGAi3FtijjO6sxk1PPP+6tJbB2TsKl0WIoggyy
aCYP2laZy0xrA9mBJfSNmuo9Kmp7PAWlzQAyyWVqH3vkbmIfts/uJC/3bM0Eri+4AwAN1nN+MpQp
DdCQj2OERQs7oYiCRp1EbnP50rMBEggGyAFky4CxNmc9jXjuUloYQS9RptO8QCCVwQvZADzSPM7A
s7qGhSQYtTajDPqA3EULHAF90T50JmWSVAvInZh6NTdnt4m0Lg68NOjqxIhbUdYM/maUFOrk0Rao
Gw6KRikjdLgOnuCYJ0N6C/roKN873SwsSJsCh2SoB4Pyn+dv9cWp4XsYPzwFOKsGGeLzvRtoWBFQ
McX3MPMHcr7iOArrFYW/b6Cz90fLaV/G5fixviYmC1FkxzZXv2szIuF/R9sD1TMmu/aH2UatezLC
F0l1MYrFg2MQkAIocCW2WvZWMcBCUCEi9HmtQp+quRHjuNcF5eJ6MwqHhFvHRAT28Xwuccn65c4i
/KqHlNjEtjyMevMNXQHl+Pw+XRtJEs8D+AD34JufjzTmtQYpnMQ0pU/fLPyTT6VsSwS9QnvnZK7r
f3YymRP2XSMPbWmEl5soo1aiRnfazPCpKlZdukLEx0lIknF5Mj/lirDuDVrjPkxV+WLo4sfIzI38
N8Z/6y5UfZtQJFYavk7lNEFOaN8gJl4ckUMPdpZzncTFJKUl8e3WKW6FiydqDI1eZaho1CgsdEb0
ZEgwfaDZL00JlyH9+vz2XZhIAkAATo0l5dmxtpq63TIWZiJqw7cNpTtaQ5ufjEmUO5H0D6R7My0M
MHADiVRS+nLzRrfhBL/TAPBZ1QvgJVew5U+zXUMCHArKtN15LCLFHbPKoYworMXjIub604J2RQ6t
N9dtFwu7xAcNXsDXcqxpQzibKlICk56K/rXI2mGPgHDlZK8uDOaQ4B/bvglXhEF9DTlZ3Veo3vSr
IItOUaCG96I17R1jd20X4DWut3XNMG8D6NlJOPrLqPsBPHWoBnN3Yympevv8Xl+bEFgigDZGwYTT
cn5VpZ62OnXpJqgMTZ16OlPDGQdFgqSf7KBvV4dazRvRuq7pWyvXEh3nMTRUH7WP4pgZaeUWsaH4
ozO+NHTlAHNNVlAMLxow6HxS0UBZTaDnpp+V1nJXm7F5oGA53/HLrs0HNhKIAA4gzvNmFDizEVZW
MXxzHgdEKiTSBWoUHJ0oU3bM3A9sYXtX8NDxz4mRqV3YeC1z27ejQws6PymtzhtHyzkhwaadzFBr
T7o2FfdKapQP9ByEyVY28+sqGsujVDB7iiEWlyDNfLlVAsnnIWaNcXHMzVWwFWcOA9wsH4mw+LUp
JutzptTTDc8MOp+L0u08kles4Jo5YKEttIjIKZ1vaqFnWp2GsfC11FEPzVI89rSg6GONup44/vb8
tbh2+aQkkasD78Nc2bxgTo8GFUXowkcKqSTjHhnvusQJdqZ07QQ5q+9GTKRiTjbeRYywyRKCKKJS
3uSPKEa1xwoI90ZBUGhnqCsTcijL1QwNxUX+bfP4h04xVDP6Ib7MOsvPlYyzUxjWTgRx4aBZNmlN
8i8YLkdwKM73yKySTCgT1qRIZXMs5TidTKrn36PpV96WkVmh5VPuJf+u+ABrUmTNuOMAEyWdDyoS
aatlk1o+NVBJdUwo5/idAvKErvXj1DS3SWanAzV7evBFlcny+fmTcmUPCckcHkwJMCy3CpSlmKjt
yk18N70Ddq+i6im3FNOPZFSfnh9q3aONEXDgPkKcEZgAqEHnE+UJNhxrnWgKycA4tXT3tQ5pR27+
voS3o7s08aB8oEn0/o1tju3k91GU7zUCvLrciFpIIg7im217twi95q6cNcunBofKG0SZ+uyYZkv0
StWCsXQbWffvcNKrI+I+hvf8ElxbbbbT4ACT1gbtOl8CGI11oshK+kigtH7bVOONqliWpxjLyzrb
/nDKnZ+H2pzldhg6cLtW+n3RWAd1maglDs2XdWz8YxQq/aQBeoAbuQ2E43EZjIIsjS+DZL4xtcy5
1RP9ZbKxf46CD8FfyDMQK54vG6IQRWtn7JmTm/NtayS/rtjVzuW/ZmJw+f9nkHXvfgKSRmORzVxN
li8imrGpYnpSFzvcuQPXLIztgB6R48UnkptXwJghnJor0Scduwfsd+DOaf0ANIYozxh/oZyw3zly
16blEP7aPL5QMre3Tk9sBI7p4OBDCo4/gfOnDyPprD2m+rWT7UB8hk1LNu8Cbi+UiGqoOGMY+jnc
oSCmu/USKF6klvrOjC6H4vWEKr3CPI6Kosr5RoWFkctZ5cwVMc7ESu895uBW7rLk3156XVfuB2XC
QPsWqN/GNE8IP015qgifeqP6ZBWKcpy1Gim0uthLJKzG79w4MpQJW2iNpmFOrAfnp9OH2g7aFLzk
Pupk7YeJu3aIFi049r2m00Wq26t9ubqIjIQh1MDKtlTwrGzotNUxXpiq3bs1XXiE1T4+DtCDT8+v
4uUJ/JHVUiEMwTcwtzkSSViZZ3nJ0UBe7UatKYF0slI9/oVRHB24CqoXir2bmyWXSm3ahQklYYpO
pZoPr+pxzHaSMJdvGBiHbmCECJvxEDajJAkanCti62uLgUhMJNUDaoMUlSXx6GUjdXmItjWHthn1
m1EDbHp+ktdOCWmZP2gUIHDrUv90SmSngNSig+SLbNQOBdxCaqL7+lUQU3NGH4Vgx3G/fCwdLplu
axY15fRu3Hh46IiWJcGQ8BH9g88zIeuIvmQcpt+aAdzqCPfBfgtlL3hsSUDs2ZRLY7mODqMNzoHA
V9+MrlE+YTvdyPVzxDzQ5d5qxttprM3cD5pIZMeud6xvNGIhFHt+na8c2TUHL3GMSP3yb+frnKKV
g5gU/Xbpf24fHasKjioNhXZ288od1LjvEru8OiNblN9MUqowUJ7yW6bKwYHUoVPRc9A7hHefn9C1
oQyyQxSecDV0sYl2hqhs1EzoTCgZZYWuRlbc0iF0eYpmZJ/+wliriweCudIZNmPFaU4g2OSWHwUI
EWRKmj3EI09ehVjaX5kW7EA4OFCLOaHn+1Qo1UqUriy/pmz3WNIBCdlP3CsJvrFzJK5dBcOSoD3w
l5Dk3BjoRiZOqxsNnk4n51d6OOpHPQiNwzDa5gfTLKqbGnkjN652bc61wwhajDcAHkkMtFnPWQ0C
fZjxmxczFqemrHM/sdR6Z37XRsEb5r0DLhaMd76UGVJf8Uymw9cGVDHqsbWPVG/vJV+vjuKQtnDA
oWAwbV5Uooo+qpFq8bMmiV83ppm/UrTBeHr+BF4bBZSeZ4eTzrnYzGW0I9PEVJt+qITUa6hjfEQ4
pNkxjlfulEU4ynEgjYxTZ5yvGB01DXRuReLrqURdVgvig4SGyxFYXrxsPGm4HxZ+CPJkeMDnQ5FL
pVzZaBMfxcbARQY48Yxi2gNqL5aNUUyTB07D2cH0bkbBxae+W5WRj1Gqb0Y5J0dnQQzn+c25WDZG
WR3RNZUK4WtbcxW2uor880zLM1WgNjNlQfd1rEPEF2K13csOX5sSXDnkdLk/bNPmvUZQsqXmCtZW
HcTl15xCeDcbIpSFnp/TJcAFS4JVIx+o48Xh259vUBlYdDbu0tifVlT4A3ojUqtcJCDm5KNiOGFz
zJUuQVilCiXF7HNJkb0jOgN9NSShpxuxBKrioQ9nxa9n4VT1rztfcL1YZ/4lKB/uJfaDd4Zc0Oaw
qmPeZQr6zX495cUpNxJUMIwZWamjI6dBQ5K6FoP6AfljvfGqSpmTp7lA3PtdV0zDeBiobe32mphe
Uv/kSlnAXYKHxuHadmKok8TJHTuJfXi08XTs6Z2I5EsZBPM7AEPbeocG1fC1QcNJ+4SYwVD/WglZ
IUSko2rwAL8zCU8KglrW3RLjF95rsqz2WOgXHh/fkW9mrEwGYJotjwi9gT4qhRr7Ib3HylMchNpw
sMWAdGYBjaN4oxU0w3EHsL0Bnj+rdZTRqDrHnQ1cT+r5BnKAV4IMaDrs+60zhMpEgToQja7LFF1l
eq9zql3bCILsM7LKk0ShXC9HA3W7GPkgVy8MkX0pS7X+vS6gbWqn57/PhSdKrA+aizmw4MXgvpwf
+BTNRCO1S/puizknD+1oBWqVgfZai8MZLbOg2nnqL28yydv15cWjIPW9BapgfvR2ZfP2OYoIX6Mj
kX3lpL8Yz1hTxJSrQerilpAd20wL1T7HjrLcN+JhOlKlu7hVonbe84v3w2/ebKaE8WSuVbiAfvZm
mDJZTNkVauLjA4IqZqhBI4rcD/m8uCZKXuGNmOVoHxDi0sQ9UFiV3ZpclK99US3F6wlJxuWmtAcH
vWwpFeqTdLpgIX1pDPUpUTSTrR8TFTHmwehks+crXN4Jsr2sEYQO4F8i7PNVmmUfWKJqcj+2wtI5
0HJ9jt0wp+EsbQQqCk8AUeVAY4EsrE9UFSGMqRmTqewcicuXhLgVehGZH6A8EvznX8MBejbROM/8
XszNzdi0X9E3T+6o2tqLRK6cdhhNP3K1YN3g+OcjdchbJxD+Uz8brPwDpZ/RETGj9EOqz9Zx6Qtl
54BcOewrqwldHW4XHsz685/ivCVFAKVZwtRP1Ch6082BWE5Woi3Zy28x2NCatacOlCKlzbzIPyfh
mIjcF/BITjMtoaOVOTY/oJa7/DZk6R4qebllbJXgduE5reHzZmJKZxR6gAylXyM98zgZs3ISGSkD
9KW6F58OcoIUmVNcRoKdnMH5Go60UrHEkpR+b8XRyULVjuLTUlD1NyTFS11BmAmwK0AfDJuqjW1Z
TR02Q7j2jPAXu2jd2erjUycoc+wIJI/P245rK/jzUOvd/Olo5AqqYaJJWcGlQCpYHydXjnrFlVPF
zgpennpmRREFNxyH3dE3Nn6aCBdKqykRjM7qQy+yu1QbGjh2iuamKbLMz8/s8tCvw6GbQD0KPtRW
UsNsczCcuqJnMoJi90kL3Z8Itd1xPy+Jkute/TTMxmr0Cz7FhDAEhUJNdKRDSfAF9dfhuJghin0k
5Q7o6TqjG1rJfOcMRffbmGf2zlyv7SJ5EIJjUAZiiM3Fm1OtV8g5cmCWuH+dzVDiZ0UdbhoTAfvn
l/XaUBD4kKYg6QAR1Tg/MHNUUpETpGvQmLyh+rXxtWZlOE2Ijz0/0rXzAmlRd+BE4CltCy2bPsps
RXOQke4TZEC1fHbTpHzEC+7d2dzrUn9tXjCviSBIXzPiZglpOo5jieCVr6zC4mo8azcq2hg3HU1K
d5bw2sn8eajNkUm7UAZWGa3vHbqFR6SqtPw4tAP6cC9fQbisAtItz421hU6k1jh6boe5T+Fv+B6g
oflHh1aHpyvthJT7YO3s2AWowUYJNBRWijLp1e0aLkoSUv/BGlaZWh4VKPO3En2sNy39Tr7j4i2v
jX4Y7iqUgXaA1KtLSkYC4gbHD5rV+amcUP2deoVTiTicfDCmGPWRaWSgv7B1q+QKNaTwr8m7n4+D
aquIBDIj/hy1xsGUATxUlMR31nE9AOf+HAceRuYa/VFlsb3OTVUCwKIR7xO7aUejFdb7mZv/TtMa
Deih1e7zyqbJw/On5doaQj3CS8UHIm+9udkIKgnKiq3M1xQolOgCZ6eGEPr986Ncu2ckJEj0E7Pj
rG7uWZaaiASkzK1IhvaLGLMp+xKFEJXegLbH6fH50dZP264k1F2QLpPaGyD28/3iBqh1HNmZP9LP
9QMSFRkNb0TjBUHZftLp4eA/P96VG0CdNun+FeQm9b/xErS8p1dnmGQ+fG41f6rzuaw+KYmTENNk
zZK7+YB65m07LEX0pUPzde+RPf8CtkWsASmOOhX6/KxEinWTf3rP4zaUZaxE+l1oDfoJdKS6V4O8
PfRGZ+FKpLp8oqUHNQohCfGXzP3PoUn7W+uv9Y6cD91bQa4ERqjfBemcvanyNv9qoaT3Yemt4ZNq
DCXClU5wMFprL5o93+U/R7bXAiBIo5Tlb25/0IguHoNFuysCc3gV0sbUG7ou/mzoKgzgpa53Hv3z
M/zHeORABSkoshnUJpzP1ACIRNNIYbxYam9zJDWOKqq4JeIK7V4B5fmt/GMssE0MKvwtaVwUfXQh
BsJY2NBsKo5JnkZeGYm9e7JRBvvnMAb1ksAC9JXcTKmdAxiHs6nfWUF5P2XVCWnRWyNSHlQ1/AB1
9ITy4PfaMN/0kfNFa2xX0aZTL4zEpbMNyUXrZT11//hC5BeoP8EMQtLZfiFtUu2iSPS7qSZ9YXVB
ep/zMt88f2av7SS6qDZuPZWYgCHnO6lUSdQvVW3cxUmeP1FNlt6h/CJOdOTYA/WuHVL6CFCXt6KH
ZBjOh1LVuq8RSDXu1DpqfleXcLgzosX6EFDMcwsNv7t9fmpXxqNYjVwGACyvyYWhDRQVRdzUvEMp
M3+ddUp6pOGKeSgVNfBUq35ZI/ofG4aRVaWQxM4gpBtTqyWNFlbKpN81NCK8zQjz6YRh7rUXv7Jh
4Bvw7snQwHrfln80Vr8g2CCNO1siK0j/iISsIRKAIa2Zdt6OKzdvVWwA5uUXM9tYlUo3gjZPLOMu
aov63SjD8KaydyswNgHEH+vGZJCEwloTw25yGONQj2YWqsZduHSrILYWkAMuApSr5wEOqll3jRu3
RuQqJfqm6dAHp1HP9vCwa6eFVLdFIcoP7Hnr2DS9upSlY9xlE44kJbNtcKco5DrcZXQyF6X7l0la
/jFvSCQItwFMkBndLO80Gw19iwKDpkzBfBQJlVZF1e0Vsp27Uv8c5QeXCL4AqZXzWzfIpsLfCM07
IcZvFP2+r2fxaoq7t7OmPdnx/Pb5S/eD6P4vh+PHeBBJBBASSQkyo5t1XInYsHIqcVeTE4VhNBlD
fJtrchmPnZjw9ulGoRJjT2l1u8q3dT7S5tl0SJemKr6iL55bt4rdN2+rcBDmUz5liP6sYpo0L0LU
1yYXOcrXXULBgmvY8aR5bUGrGKS9UI4CYklkiZyx7ONXqGTR5y1G8e69sJaZRn0RjIIHMuuYmmDR
1XR1YpGVn5TBzm8o+Rg6OimhwvurUc+mxUM9KAp2PljKIz2qzV/JRWY2QtFoVxypVDUzF+n1srqL
wHzso96AeLuJUlGEbcpIt9x8ksFHdr77qtEbPTymdZ5EJyNIFPNgORZNzceqdwKP+aPMOxNUPtky
0L/NYTmTI9DNOT9OehUYnlAD5Versvr6tVCrkN4QUd7e6aGsChpumM1H+s8AERt047DdNKbp3U0N
/P65UtRUQ3SXfhTujJ0cvFhT0m9o4IN8j/Gkfx2C/8vZmS25jRxr+IkQgX25BUiim62W1FJLI/kG
odF4sO87nv581WMfiyCCCEq+GEfYo2IVqrKyMv+lMCc0AeAvvCOzjotTrea5fLAlvb/Pxvk/e0MU
aikYcJuvKbe04ySnyxdilxksBy3pNW+SzXCnFrARtggSoOSF1Mx1BogQtVk5Izs+lFTDleGSeZI+
74mxbY0icEwMgoYE5b7VuaqDwFp6RT83bR8dtGGyjlMw7LV0tkZBRozCMCkl19gqCRi5ThxbCpiL
IaMsL6fjN3oWeyi6VePonw8DwwPFDfJHMG2rIDGho95EMO/OSL1ZvTfDTpKeS7qa2rlcQi6yokHX
7ICTEvnr0gPdPyTaXP6VRxXeIviBqekTUlfW+6FVreQg63m9V+ncuiaEZCB9VDI0UR28XPBoLjHs
DSQdv4rQ/ANWgvIJoSLLwkvR0B6ocbWyC01Z+XNuxvQESmQ+43e0V7ne+iAWaSiLRUUNkOblr+hC
Kp5SRXjTp3b5iCnZ/F7KNX3nJbpxySPICBSPpjEV1zWudbF1SYpncj8izs854ZE9cOxxjsEQ93a8
3pgPDzVMGDRA2nAXVl8+m5EQyOpAPUcTzgyxUdheLlnt6f5RaAPZnBZBX7ZXowyGkRbEWvUc9zDS
pTyx3RE7iZ1V27jqgHX8/yjr2oRpjZDxQIqdUdwYnvHcMD+jnKm6+Rhj3IfQ/Ws2lNrhN6amC3Yh
BQuSh1X2glTGkkeYOJzj0u5dqXUmpPgtY2cBNzYE3UG6MyJZoG+yijahFHW6Wk7aOQkozo2h802W
Z+0Ql+me9pk4Rqv7m+6FQoWCspnYfZcbfOmjBP1nDv7SyqMHpcycj92MUcNpwDfzg1lLn4toaZ4S
vAf+uHspGZrZsePZI+tdosE7N7LQ0M4Nb+djRiA/CnjLzi5562yuZwhJRQWdLwjUV80FevFT6WT6
OQubj4Gh/I0fC3bDTX+Cvv0nHuSHRPoDn7P3hMTPSzpjPKKoGO5IqUt+dWiB7rlhP36K2/mla0y8
OpY9XY+NU+lwTeItBwIYXdFVFUXTQ0jzMyuBRUb9FM6LfQqTWto5+0KM+epbC8UqGs7wP6+QUKSL
NCSdXj8Hkc41HOEKMjxMw6J/iDFTTGFga2GPwxR02md1SR0g7+qc4W2kVotCHpRae2+2rYnzcrLA
nLIFqFtd7r6w0nAxbMiJ836wvBqV8aOc2HutrM1RgN/SGKE/DUb9cpQpmrWO+enn2pi6U6kO+ike
6uY3tjPQ7TeCIFfl+r0bL+McBRn7jORuONayWfgm1qc72/k6MuBIg3OyEPBlPutXLq8n4CBlpZ91
3DVOg22UAEqV7lSV3f3LJoYSdGHAgaJJfLlsePAk+AmX3MBySPOPFHz8ZkW4OdwOA1szoglhEgs4
nniKXg4z4MsaSwhCneF+0/ewEooxYWo4pK5BufNc2RqLt4og5ws8/xrGU1pYaOom+y2srfDdVGNS
po+2dJ6b0tk5bde3kxC0gdWh6YgNEH8up9X3HY4OEuY95YhHsgF35AMWK4VPU8v+Mw6i0a2Hbk/2
9q3ocBnsGJXSOF1bygVUti9HjfOuUKxWNkggeZR9WCIr/3cSO0VlHsqoKnKv5s0Q8TRTqxfVHvTl
GGRN+220i2bw5lalPynXufMSKBCb3CkdxwZPtnzJHrMhR5+f91NfnbAq7j8GTlT+SJqpVrxe17PF
S+nvLq6WO+FLgzPgC50D5Qv106Zx1TYJXqs+oCCsSkMi+be30BuGcz1t4GN8V9S5hSDOatp1WsdG
65jnbs4DtzZy7aEh7ntpQETRO9xN0sT81A6J9pAFZepWqWkxvTjO3zkS2ui3f851vOFXkCGIy41W
1Dqdk+KpNnskGc55goN7mfCwCox5rwe6tcHIGYF2W5SHEAm5nLPaR4vwLjfPeixN36dRbb20RHge
A4P4vCyd6Q5D5eyIim5MjR4NnGBLp7bHxr4cdFDUXjP62CJdCL8r4OBemqEwv91ev40rm2CNHAKN
BZGkWqsky2gH3V7aITgXYWg032ULz1G8aEMJBaDMQrFuAelHDQxhOdXnysajs8mWCn8cmor4h9W5
ilS2E45B+Bpg9v7RLms1fbSSIMPvFfxuco6xngnPaF1nlttgW6ftbMmNSMMVIID3b0IIa7zZNI0F
f0JMeQqouLMaRVim1uWxrLU9tP3GUCwXFTvybQjP627AshRLyim0yLYz81SjJHeQcKz30wr3pdtf
ZuPzQ7FhUkgREKfW+K56wJvZlmdmBTjriNkaKPXS2kvZtkahmCRKc8yHtOBykwEXwgl0Kmzs0gzH
41VeuAM2hDsBemMU0b01OTzCMmyNTFTzNqu6KNbPpAfKqTPjydfySbqrUSue2hq9aN7YXGzi4lll
8rh+6nES6/q5wOjk1ExO/1CV054U0XUWD51GYGj4LFyj6wbqrKfUdTm4VNhzaqhy+kWP5gdLW5ZD
HsWHODCP0SL9fXsziKC6CrrCBYGmEo0/ytsiQP3SeqssZGozJzXOFpGd4ylFLyln+ZvdFIofhRGf
7faAG1+M/ABiNvVGGo5vquW/DDgMedLGySCddQfj2UrHPyxuzfvsF8QXQ1zPoZ9I0xb1aXk1rSEI
E9nqF+us2Ul9csI+P2sTNbN754LyEd1s4hxBghhxuXiN0VodybVzDqmbvgQlal8xWhz3jwLbisQJ
wgWpyJq9ODTDpM5B45wtUZrs1ab9Yab0Re+eC8AYvoyqIYOFJvnlXGI8w4oWFPk5t/XwZepR0s6W
NP3yG6OIj4PTi5jRKiqMjTFHipIEZ2xCq4fFNvDA5qF6F1P+7etTxCYkAH2DVL6mk5MRhCiRRMEZ
cTcZEXdt4fld7BFvro8OinYCj8uDAUbMuppowlh16t5yzqYW6/FZHhvtYxWG2vMsUKMnfXacz3ev
HiA08cCnysQ7eFVOK1J90dBvd84F3qOPuLkOB7PW9nb19VUkZByBSr2RztBNutwJdjXgsJvlwTla
SomUcU5OOBSm51FN9rh118GAocQTCOySA+1/9TphnnVp62lwDuy4/ItOY/y+Kmt7p/O9OYog3DMX
yoBrtoUTOOUyWnVwVuW6O5QKxA65jazX2x9nc9molYnqNd3tdZMvsSMwGxWj2FiGHmU1jE5GvGTP
o6jC3j8UYBsISuIoXfGwItXJSw18OZ+kbj1FHWyvCMCzZV22h1LYWjvCAg/HtyLgurRkdO3YVTJ9
tcIp5/eI2cSnRY3D35kQ6aiAnyACu9ZGSWsFc2qJXDEKrOoBPDV3D3yIQzYW/ePttduaELEBbAKp
lnZVphkM5F5MecZpPWvTg4oaycnKhv7+mA1Xjeuav4ui2LrCKIdwE/BLpR0ZLenXtJi+FFGu7qTY
WwEIdS5x+7BsV6K5g6TncVbHwRkHX8mnRZe+V8ooRvgHFI8lL/c5Eb6F1TcVI+RrBGhFF0v7y9Ud
yXqGtgmntcOn/PNgRdozYSL/jaWzEK3looMcBTTochQz1JQhyfhAlDOm46KF81nXl/u8Kf6ZC1Ql
QfQTIllX8pxmTkuyHYOzNuCuHsqZ9BzqrfRQl/l4un/HcZ++9YvfetWXE9KbUkETgqFqUkzoKM38
FANp2lu3rfjz6zCrlKdBtzvJu4WgUHbqsxwbH6QSewqcmeudL7S17zhAoh1IXsIev5xQqASz1bZq
cO7b7sugWQkcwwkf9XLAssmAHX17/bYmhpIxh4jWoAJp8nK4ee6W3Mh1bvNUt17bPq3/KHExzA4B
bps7U7vOwfW3yw+4gAZLTBe/5Zct3qFLpC8A2Z8WC6ffmYrmzxYP6T/zZMJ12KxHw/DmTqrfW6WU
zjsT3QhNaO9AbCeuCyrH6jYcxsXI0mEwz1beF8eCCPaxmyzt5+3l3BgFTS0uDtTo4FVcGTlIXZ4p
oWaeo2gRjuUKksNdqe4s5OYo1MN50lCmpgB5uZBj3QSUZ5iLYmaViEjjc1jL8Q5WeGsUHsugBgHR
Ut9c7URrCvHqrSnSBEsyeDnwq6PZWHtUpa1RQCYK2T4uW4Bdl3Mx5qpOS4jJZ1nNpyc7UhKK71F9
9yOTi5zcG3oiun3E9MtR4iUJkU2trXO+YHhWjnYAfwLN4ttf//owYZHDY4JTy4Lhw3c5ihOZkqkk
qXku1WU45EXpPNOktY9Z1O3p0l0vG3+/cKWDgiLkwVcT0vMqyyS5Ms+VNWkHucWDihSg3Fm2rQkJ
T0kuQiGiurZOaCvVyByNUTAdt90oxp3KGWbZhbam7+xpsTaXb2WmIjI7Dg4vobfWzC/BQZqkUVUj
9vTc23/0qXQeovqv0OqfoaxV2FO3O3W6zakpeIXRpqRYs97dgigULRNTiwpZ9SZ7HD7btWq8y+Cz
He7fFvQq/38o8S1/mVql2H2RpuIgSfL8OqnYT8S5XfhtFu1xFq5vDzY3Jg8C2Izl59o7TqnRvMpT
yzyPsfFiWM1fWth+C1u7dQET/XV7WhtbkLEAe9Awow65XsHczCynEQW8GFy/C6KoOfbtsgde2fhO
gvdMKgEahwx29Szr+8mRHH2yzpi0R4tXx5KBJMJUqgdKmXsO1FuDEZNJFUgrUcZeFW9lJbOTNjSt
cxhOmSsBbhIK5z+HjON19+IBY6UmyQoSX9dS3+OYO80YqfZ5pi7tyZk1nBoa2DuHauMTgRIWK0cV
ikO1ihJNbU3Yly/2OSgWx5tRMjlITfnvu6dCV0qIr6IuxMt2dU/w3B3jTKUgoDSd5HZllz9kpbrH
xXzT4FoFCDJW+qC0bijlrrP+UTVLCaIUSSVVu+ZcjEPyqQHC/jqWiWW6NUxJ1XesPnmPkUEWHdIl
myKvMvRiONRabaocupz/i5LFxfhNH5dK9RorWFrXHDvVOrMDqxfF6ZflR0jcDX5mUjdLnQtHXSoD
d0zCKP4WlY3SeiDL7b1mhdhat6a3ugf1fIIp59i8o0nI8/M0tHDBtWl4HGdzeUnz4EuB4Q+1+Tj9
0LZx9uftj7ix8+HbUk0W5VEwyasYpRc2drmwIc4GChBeU1fJCV7X+BRm5s/7RxLdN8GRe2PXXkbD
wQ60GS2v4Iwngn2wB1k6Urq2KI9G4c59vLH9ScToLgoFHFK/1fYP7KTT5biQzlKYh8fAziqfNWh2
DtnW0oGQRzlOrB8wu8sJBY26SFURS2etauaT3eMcpNThd72T9+wetubDXUXJFeIueJBVLBy0HJ2r
2ZTOlFztwzDGqQFsaJz20BZbM6IiAT+dJENQcy5nRFsmqroyCp8sqywPCy4nXy07LB+WxRr927th
A3LBlqMxyYuXhJn6/+VYWi0tFGYb6awM0zOx91OjlV/mSs28PJsT18QZ0jWL4hOWyb4+SF+iad4r
kGz/BqGJhmoxZN51dYmMo24UAC5nDSeEvw1EFL/3s7wcbMQWTllgOq4StIGf5o11GG21ebH7TvES
IvjD7dV4a3yuogAdS8FZEfYPXKuXq2F1BqR6qupPy2A4macviNB8SenqRad5wkv0h5xNwZ+VjjfA
Y9eGDtQ50o4qdJWkkIIDSWFQH+0sVWsvmIdMem3jWdKPiy01zmmI5GpGqCSQvkCLcboPGQSE+PNo
9hLi8J1edMe0lsvay7rcatHjny2IleCQ5TPCpZX6HudnYqkcxM3RcGIn+zbq1fQlaTTkqTvbht6q
dFNQH7QgbtMnzFwA6kIbfutOmdbyKPfNJL2iv0AxwK2lulneGZ0d5a9xXhXDx2pcwpdi6ELjrOSB
iYlvXjivUZJNiheoYeo8aaPjVF+zeUZZHzyTNLqZFjlV7ra8PNMvBmymwh/IGcoDD5eoP/BQqjov
KCMHSKoyjf2ptLtCetZGK8t8u2rN9DxbRje5k5ErimtIKq8C3e5ry0vnQpvdkQaK9QCZogttl0Jg
81ciK7lzon/YOaRVyhTw6yZlSgqvxNIxPGdy0c4frTlL6xe1KYviqzQ1k/apbuBb/oTtFmbHTFEb
5cME8clyE5D0lXKYEysoUCOeotK1Q0QO/dbIQz074EBo6E/o0uXZsx07cXUI1cXgIbuYmeLcHzLR
B6S6T2IiLGxWRz9Ea6TLAyU4z2yOp0IHuq3l4Z5m5AYcAZEDkjrgidTwgDZd7vNmmaUswosQkKCq
PKmZ3n1JImX04kBAvIFMDI9W0LVPYZOO7lRMzREHKefDUsn9a7iU6cfb524jsPJLhN6IuP5QKrj8
OdWk1fWAfvHZSm3DU6iSHxO1Hn9jbYWtBuUHoee+xj/pSm0qi8MdayaR/Rk5i4iubV3u9Gc2grdA
JFEZEKYUvKYu56Kpxegkaho+5UEAxcAp1c+i2f0cKaG8h0zaWDdAHLRMaEHDfl1ffUXX5GiySNI5
kAnWnhoMr3WXNtrOwr1lw6uwCAob0U9e1iBG1NXFl2CAPCO2z3YZlufSMD3JDBM3KaJ3xMnHdnIe
Etk+8PZ5N434DmnhY2vPk9v24YfMzA4NqJZOmf1JyU9Fnv+ry+pTktbHNIcOgVOMNyPuZrRz6caa
vnPBXX8OMm9SY1pLvKMxK7/8HIRJVBpjs3jKoc0ckbNF2jFzJr+Uq/vfFJCGoOsBFSQ5UNfXWJGk
moKhXvFUO7BZH2clDiZ/7NL8cPu0bDzVAaRS5oX0rPHRV18DA890ymQ9fAKQ+q3nPnOpk0uwkpvn
XOOfpXk/5ZFoJKAI1ClZyjVCNYe2ZoZLEz5pRtS5eq7Mj6SRw061YysPYACRhSDpRZt21UB16tic
gqkIn2Q7wygyT/wow1rBBA1pmO/NYBhd9tmfTVt4c2J+HHtr5/7fOk+sKbc/ewX8+WplsyrU8jia
wycINMpfsZL2ils3gNVuf8DNYdDWAKRN/RD64eWepANQRxVyFE/RZOuHJG0Ut4TouJMXb45CZODV
hojuVTNoHqRRWcogfMpGPaToVg4gifAF22PlXW9HylP8wWxN8BrXYLJSqqATy3r8JNdw1Y8Ul4r6
mC/pYLmID1jJx2x0ok8aDjJ7Yq3XZ1vo7fOt4PeiRLn22wEym6FjVKZPnMVH8p/Ul6mQkpinn25/
sOuyDspcQsWMoE63cF1qSdKsk22ga08xqc3gVbLS5K6O5ftHS5nmzi0GOFQ7gWtrTLDgHHRQx7wF
VpsEvbjWWOqweKr4jC9zpjSx1+td2bp11hsfxDP65fYsrzcMXxAvc2QO2P1X2FMrsTUA1EVM2qH0
3wOzlh9TpUCP8J5hoPbSCqUFBl+Faxg5hdXEKPxxKuY+80t7puyctNV7vSj3eP+Xk/lnFC5gxNQo
j0HPWcWSEHQ8uKYl95Ha/6Hj63waNGkP1bQ9CN7zIIwEb3J1uWh0uhyjVJEoqVINtltgq2dejkF5
vL1klxv9v5NhFFuIK1lrAF2poTkYzcjipnKbeSBm1Kc0Vh23jev08fZQm1OiMUJCIXhx61CP6ptk
Re2Y+6Gl4bOSlCWO83UYluFdsfY/c2J7o0oCUIW2wGUQnOaCp1OC7ERb1sFRCosQDqE03LWn/xmF
9zoksrd+6PqupA+bzTgwIUOCv4TXRUl1KjRrPty/aMJoj1YraNqrdJq8ti00GZmVeMij90aIeRxe
NeO4h2O6jAn/mQ0xCBtlqip0Uy7XrMbgUUkkufCRom0PuazXwyHW9SryQkrpMCp1BKTvukb+GROU
Gc1x6F9MbnUn6m1tj2mFnFIrqTIOwPF4TONUv6se+59RkEmmA4X2O527y5lNRkyoR9fNlwfEDyUV
ba2xUPYEmVcZxn+GQYFdMKOI6Gs6x6Kl5diHgNwbq383W/kME9PBIWb8rIbdq8SLpx/0c6kZD8s8
p14D++M3oh/lWi4rIcDKdXI50aSdWi1PlsLXtLw7DgvCW10kVTuHaytgUAqGOG7h9oT9zeUo+WL3
spNlhZ8x4VPVV+37qkbivjSTPdukrYAB1IACN+UbwdS6HMpQp4THUFP4yViZbt+YljtF4d361lwa
1Kng0tGd4iivXoiN2s/JPNTs/FY8ESNKHN37Mpz74EmajeLf959n3YbzQchluPUrfE5liJRxgVIZ
gkVuNcTNu4pixM4Nv/mR/jfKujwKJLdqFR09tFovh9OiqNMxg5Humf20J0Ij7tT/PeD+2ffg4cH8
o3RqALW9/Eg4rKOGqWelrw6W8j6PayoupRUELnAu2y3hiHzmWOyBCLdGpR+GsrxD24D+8uWo2ayl
S5xKhV9p+AofuwlO7Ctp6PLVXHLnXzNkr8adelmpfyPqQ1MTtqdUakkyLgdmmFTio/H9kqz3YnwD
Brc3LBgH9+8TjCMAGDMKuIbVrnSidAHEgAJFU8fzIUtDWIJqv4e32oxahAtkSjjJNM9Xp5mGeipZ
yPX4UpIrH3s9LY5BrtVe7bTmq5SHszfFo/yIQMz4XY8Q7yuXYfY7u9vjy29+0F9+yHobRVBvIgN1
R5QwvoXhmLuSI31KpeaPLh0r6CrT1/sXGCVJSu30UvmzmjnBYEjYQKWvV3V0GFt5cI223rMK2wph
vPrwy4N2JXKfy+0SxFFtVgr7FPD65FVZ+l3OnPg3Tvuvg6z2pInbkJkUYekbaoxgiD4DbkRX7KGx
lPvQFv+cdq44WLmUu9iVq88EGz6OTYXAopmS8wU9xNTV1CDZCZJvy7IOKr8OI3bLL331UK+pm2ac
sqEffyiL6RW2+tmR439ZcnuspfAdOOgP0dS5gdq9z7TxUEh/l+beY3origrED5c52ReJ3uWvgMGo
mpJSkp/MY/CUOEP5qAxpde6Hztx5t4t1W0+Ygj/7EfgeQPLVVSf3pSGhmJz7gBT+Rj9LohwxPCrF
9DWpoz1dnc3BaIRT4hEckzV5QTEnu4hg/PqLVbeJ60ylVD+OkrUU3pDE6vCQpORlv5E3kF9SvEQz
DKWnVbJnNYPdNdUshBCXxbOw+PbafA6P4SjvdZ62Dp24zSnfII9Go+vyu0Vdplb6gMZwPlW0I8al
7BvPsIoxOt2OIVsbBOcqkW2Bw4bvdjnQbOKCmhlJ4U/kDC+tPmrHrCspOmrzXityc07U78EuCAOy
daAOaktFtYK0q+uwZdeKUDoZS2bsAMO2JsTdBlzLJGRxqV9OqImcDtZEW/jpQMI8TLTZ46Fvjm0u
LTsX3PZQVOME2wQuzeojJeXcZeVSQQrNajCCYY2BmxcONdLk6qQjDX37U22sH4smtAhhNgijpMuZ
yWkdRRpoHR/YPDF/VmfPHvVl54m7MSlehNC3wNZhB7gOj8oIYN7Gn8JPAGbGrtGPZfXY9qUGEKSZ
0r2DLH70KmoIYoNAP7ItrgQZpiEy8ngZEniAIUhcG9hM6EZh2lSeWQda9r6sHBN5HGBDzYMWRHZ7
/82DrSJHjJIjcXJNVgwN/JQTVUt8OZ/7j10zT4+xZNkPKpnX17s/IA8BtiQSmaDj1pXNQpkkFQm3
zK8NJY8e68Io/yB2RHsCMRufkDoiIFFqfyiCrUlro9HmmpUqmd9RGDtalR34dmNqXhKG6c4R2NiT
DMXrl6OGnMK6a5Qps5nFmZ75k2owo2HKH0pnutucDmzkG2IM6hAv3bUCQA66Rp8aRqHRm3tDqhmA
Y4rucP/nATCG8yzQJ6ASq+Os91MjxMgZBR+in5ig5p6RBtbft0fZ+jh0QLhAHF5PXCSXpzjpzV7u
JGRLg9xJPiMVb8PeUJv+MZPmcCfT38hISdrIDRkHAMNa4nImn+tH8E/o0bTVu6hoeOOWfMlT7Qxg
TBWehugyFf3OptiYougPcDGTl4M0Xi3kiKeE7MQpSshZMnptUiVeoY2FV2nTXnn97Wm7ih+mGEkU
M4WSr0gUfkmzaq0o4IUHGY8M5U9JifBhqMwfQ9F8s8fcchdErd8rnr5zyWxse+EJZlGTAcFGoeJy
VAdkQtLPE+W5YrBOiympR1NrrPszKmrbiEniSgS3aF0LdqIe+OvQZH5sLamL4F3hjs7yiHboTN87
+I2zjBMJpW3REKSfuZqU1QPaVh2VPkFklx+t3NRjL6fUNh1vn4CtxWNPvjlNwK9dVx1HrEJsHU9j
NL/D3sV1p3zEKaHbiet7o6yqz6hJTiHWZZkvV6X2YAcIcmpmOu70szdHoVZGEiAUWdagarSEEL8x
CkJtxVs6bWcQ70bfHm6v2NaBEhW5/46yuvkHc+KnK2BCgj4YPDMuTS+ZxvyohsueQMn1hIQYrmA9
Cxl6KveXO3uYi1i2MlPDq3qico/QxtdCm+yftye0NYpAlgo/XJpT695UNXRROI+t6gN9691k0doj
NOu9OLQRHGjVgJwCyUprgFLE5WSKph/TUYoVP5R1t5Dmj2ZWnOau6dxYrvxUTZ4tPX0QHGR8i3ay
NRF4LgMT1HTK3gjBocwEFvlybCmMSrzEMBjPJNvqT2mnpV+1XMLNHGOS4hzkaXgfAk+8bOngA+yn
Fc1/o7xzOaSq9zy/Qoa0e6d7AGo90WmM9kR/3u7By5lRs+JGZmLQtK72vO0kYe+oce07dYJdkiOy
Mi8L+zaFNp4X0cEwcbXwJxTZEr9L+r45aGkfNK4xalnijlUoza4cTVl3LjNFkx6iAbE4V+/UtHnQ
keEJjzjmtY4bW+mAdFUs1z9iZCD+HgAQ5AcYR/z7uQ7qzSX/bWYvagr0GXJKF6mXB2rWnpwiadJj
W2rpz8pobenD7e2rXF+s9N9hj6ENINT+1xXDntStp3xHqYduXeJFpVmGj1JtdDg0dl2IXglOSSOK
SGP8odMQ9/HGcVleAzRWlANpQYhNkjJmCbp8Rdod2rrvNZcSZKg8BUNpxZ6aa90eieE6iogfjWQ6
2QDd9bXWti6VWhzCiPXrWbae2miMac0O0UlW+vu662InMpTQjGQudOXWpT+jw9Gr6LTSt7S6OmT9
0nvNkDc79+N1FBGj0KsQ9Bwwiav9npWjVE2NVPpm1lU+Ssbd+yio5J1sZnMUuG488+Akcm9dnipn
GHjMxXbpZ2HuvJuRHjgh3R88395Smx8HeTNqNXioXKmAaEklO83CXIqUimVZFpGH6Pri5tT4DreH
2ty8OtgY8P0QIde8mcyui7pfysqPu6x5HoBAfm6bpD+Gxjj7DbBIL47bvfb59TuPb0Udg+4V9wpw
/8tVrPJ6VrEIqPxhnNTPJpfzQ9uW4fvcCh03lKX21Jf0IB1LMh5uT3ejQCzoboJlgFcG+ATxgX9N
ER2rlQJk4HwVfa/qIW2Bk3i0v6mljF3dftONwPieR5yYh3GQu9ibsyAxj9Mig7NsaUGYOwnQ9dUg
aERAMuAJ0Gpb58cdcrMT4kOlrzQTTtG5E2D8phSgDOsoO41VNv3r9hLsDbjK7GQlClQguKUvW+lL
PxTGhzAYh0+ykc7vw2DPSHFzNOEF5CAlIIQlLte7UgOjaXqmF6VF9wmV3f5FlwvzdZB75KrGfuf7
bp1PrAME1ov3Bm22y+GURY+AhBPW7KEM/mjxDvHGNB52Mpat8/kPQx1KI9frav/KyYzgoUyYUegS
HuMplT6nk9Y+z5MUfrv/awEklEn4HDqHa0W1IK50TIZshmqq8S+nsYsHKZId9JMd27enMN8RSdia
Gr08E8ExqKccz8sFBFhWz3VYl34Fa+q5CiyUrbNSOypyYjzePzVgNBSvGIwX2+pbSXEwSIZN7T2i
q9FjOrQANuxxzJ3cyhms8CyXkpPs3NZbG4R6NOmKsDADWHY5vyiQ1BTmK5e1NrSAonOrqZ5GFDmL
1/tnR5JBSIVCwrFeHTMpn8e5T/PKRwM491IzDF+NSM4OEsjRo6Rky87Etg4aaGiuc7hNNNlWHy5Z
ljoYVA4aRDfJy+kS1V6hIJ6Q481znmf0O3buwusRuc3Zl0IYjbLPWiommpdpdgqxNYuudYPamV1s
eX/25vylxzDz7hSaj0Vjls0JTPVK4gmgddRpY1v7w6IWiWc1k3EYnNn6y5BS+8uUSObH2x/w+iQw
oGhYglJBb3R98qqgrFjJpPG1Fl6C3srtp7Yam0OEyfmX20NtrSTKGsjDCpAjwMDLTWlqrU5INipY
+lX6OcimLnWDQNZLV+VGfLTSBBDd7SGvzwHSDaCUhUMrmIS1DQiEBkuOaz6eKaXx0Zj09LCgkLMz
ytYaUteiGYsRHEVB8b//ctuSyeOhm0yVH2IjP/jSOM0/8lqyl0OgacnOB9uaEkQAsk3YTTSXVke7
MPJsGOh++hHkBy+IyunQOGl0d54J1OuXUVbnzDKjoUmksvZRXokOhR5rh2RK98QOrtMyRoGbzycC
R045/HLhJn2Jm3qa2O1ajcPGrCp/IL+sH0ejKV9mSWlGQD/BtBNDNlcQvRJ6oUJFeA00i0bECKSs
qP2wLGsoMoNh9p4R4vt6uL37tvaF8Pr870Cr0F9qoZbqXV77eRdk57I1pGMfl8NXp9P3lKWvc01W
khcBGZZDUfDNf/SXLWj1qWkYg1n5xqwgIFmmleJNSqsfCkWiNwOBxj71mZ761pAvO9nI5lcUgnGi
zwXcbTVNc8BeS0P91y9i4zHX5H9jMoJU5dz5dZOc4nD8cXtZN7/fL+OtTkCPCtUS14xnBlV/0LGI
cFM1iHYi8eYo1BXQUn8jxaxutqEo+Y/FxxuGpvCoI/cg+JDduz2XrS0CioEPBlZK0MQvT4AVL6qW
VXrlF0UfPtAtJFSFyvC5oS72+fZQWxP6dahVlOolrZxzky3S52FieBrIjd7Laz14/Y1xEBsnGybD
Ap16OSXFaCxwTH3tQ4aSvwOwTKGHjEGkHm+Ps3WdkHoIy0/RmrZXJXepn4YkRxDahyE3/5T6OaN2
l9nUWXDO8aVm1vbC1dbHIqOgywTyG8XaVbgKFROdZJUtgbNb9KAVjfGgl+H0pLaq8enuydFxR/SM
OC+qxqvJWXGgyQEvfb/Uqw7/cHlo31W9siQH+szdzxpNmPt7rTTOeJqBWIUMRS5++d16Oc7oEYHb
y/PJ/FHMUx+6yPwXe/rtGyVK0ikQeyJn5Cm0foxbck8k0qfCl9Le+aRUZnxs7Lh+0uU6eAfWwP6a
tnVy0ifT9oHdOV+NWYr33DE2viWlAN7GQrUTitkqGQk1bQbfCuzSzIB0Rr1UnuYBRrkrBdZ092uD
Cf9vrLXUTRGYeL7ECis7apI3O6lJHtmV3tLg8nt732xO661zIlDHgM0vP6JW5K2VRm3pI9TYPeC6
1j6i+hVgYVUlO7PaiCdYH4o2NvGRlHwVILVy6XHKmbHbjTFuVa2g/DRVTnR3twHW8y+jrC6XuMcX
O8574R+cmA+TVU7fCtxwdo7b5lzYi7SCQO3DhL9ctmmxUk1PmYthwSmq4TIde6sad66UrZ0PiwIw
DZseOvGawqFjDYeEC5tOH/rX2ZCaF5XmLr2HyO3N8Vw342lUMPdWTMlbtKbbuag3ZsnwYJX+EQFb
XzZNmzdz17IPpWyIWzeuRuegZ311n2SWKIXaZHSQLcSbQrnS8Bw7SG92C7IN/FfkO/ZSH7NWtl2Q
49pj0GT3W34yHk8YhH5ZU9L9y683DhSZ4XAV4LaV9MeUOPIneV72VGO2Vu/XUVb3mhx0VtOYQeFH
Q1Ad+7EavC5v/r59frcGQfUWcRoqO/RZV4eqzxBgL0Or8FUsT94V8mAe2Qx7PKnNUd7EYgHXmwz3
f6Sd2a7cRtKtn4gA5+GWNXNLW7IG29INIdttzvPMpz9fbt9ssogi6j9oN9ANQ4rKZGRmDCvWWm5Y
lcHVkeZc9QpIlJc+bcMPRjeaOwHHRkwK1JxPQvJFMXktN+fPsxlRUARbz6DEX0kc938qaur8ZKC8
qr9YhYa8VDwn9guR7eBcHm/kRnQgZBIF55fQ21yXsFGZtIwhzihhO9pLPvvBoczHV1Xt/iwaIoXH
xrb206KyCUSc7h41s+V+WkbO6GsNKjXKkvIlC0zIkxsFtcnHZjYud6rXQseFKTZA76sXmsmpvgz7
mCJqHk4/B/S9DpWcJsdQjpzncyQhtUSVhRiOosfKlOP0XdLIODvqStlPxn+UW2aYzytVU5wCQwPc
j1WRuSz3DV2kNEOxAT9sVemDP9TGcch67TXr7GDn7t36RJSM6FgDJ6NsKP79uwSpgvRp5NHn6oX0
8JgN2Xyck90IUUQNyz4hC6L+Cy8qMRuFnKWV0C+GPPSdnCEzeziOTnSAMdAtG/+TadX/I6uOXbq/
mutARrDjHJsLxAUg7lBE7Wi1lw6S1UpY8sXKpqkPtdKrP6UuyHbO9J6V1TYGMxSfac0C09GIQ+aM
GfPU4yzYqd5v7iPhITBNcT2tddhyJAANo0TzPszLAXiBPCHqwDTuOQq78bMuheGrScfGS52euFE3
O/v0+Kht3F2inE91nR1lVnYVELRmp0xhyADXmETOxyJQ4hPEOPJvSHeZH/MoDU+2VVgX/rCzR5Kz
ccrBpFDYRlwEzsm3IOKdp4aRBRODBDy1daz6VWVo7E+4/oyfRWR2z99b3I4gmEGF09tdQ9lqyaiq
VorAjDLtfYo6tXiVY9X8/ngvN3xmYWV1lzRBEmpKAgh2LuvkJZCrwLiaTlkH5/+DHS5f7isIVUFx
LQ+f00V9g6qGCLON1tUY+qjdZIJxe+ekbX0gWpbgr/hEgL1WJ60s5cIeafRcurY4pVOpn+wh/qOs
iudRQ7R5CTkEYgjYyFoyXVFnBWfAUBTmzkvYVJ98xdkThd1aDSR/GvKmMARz3S93DRmVPOoQaL1o
MkepLbtP5myGx6yLp38efx8RIK0uR0FnxX8pApP8rb5P0U+9WjQKlqr+4HdMGx20QtZOSde23SFV
7NwF4l6Ot8dmt9yP2qzAMUI0ChBjuUBEBjrukii7xOZourZSJkddzfbowrasMDLFfSWG7GhlLa2k
s5MgSwd63YizGM0adThH1m4EsG1FcBFBikDNdOV6aQc2Rava7GIHlu9aVVd8HrQg+fV4xzZuX8op
1EbhEHxTm12upYXEtATTgRUn7T9IE8RZJ4Ph4D+DpCsOQVjZ3yUDegIjDKTMtat4TwRgwycpbKuQ
stMDoRqx+mRSPStk5ADa55lZg6xjBi7R+vFlqrrnOGDecpWFqVXuUBhOrMUhA6DM/llHu7Z+wUP5
/IQ7DkGDDDckl+W+XW5ol+ll2tItukRqWoFlb371cmBeH3+1Dd/gkqAsBVIJCZp1AFAqjZoNAW9m
LocAlWCRuihE+afHVrY+DdyZECTSNBLP1HIpWqZldhCzX00a5ELJq5UOvZG2H6JaGr4/trW1ov/m
zjlUDO2t0pRIq/QGrgMxPVHRV3TEeJkclM+HNLzSqMwJeIgJWmO5okqa6hIwBs42xLblKnqVXhLY
xv56vJiNQwXwj+xb6N3gA6vFyK0+lnHUE+vG7fR5nkKzq1zYlBhY1QuzbtxMDrvp6HRNBRFOGHYv
6EgjgHt4/DO29pSbkK6HQl2RyHu52rIp57AY/Owyj8FfUxwpr7YSZTvdo6210jHlGmRiE7Tcakuz
RgbfiLTpxelQxYa0zT4EVv+7YbS/har2QYv7j32romWszDso5S335CXjoLE+UDerWGNgiLpXsozj
XBrWkXRMPgVtAQa8StKdk7C5yDfANz0XcNGrRTLgP5eKyTyWb7T/VOl4LBqrPluO/+dszWcktT5p
nfYj09OdU7ERmr71JGgYkN9Sil5+wbbzgypJGDrz86ZCHs0I5h9apTZf7Vqqra9QG8fmOWJIpz5R
TJjmncdhc4d5RoWGhSj+rZadoTgdhYmTXZguQdAKeoj+AE9rfzJAoKjuY2/dyOLZWKHvLshf7/g0
Ir1IKksjFlYiyBtNOddqZo56zQ10UnsrMZBUeWxx63yI4yEKB6Taa7jG5OvqnA647lgIuoZJMiCO
9mXtOV2q/94dknnaSyr/h0GS5VdkBK2TJsnOLr3i5F8zs58PNljF52u0FhgwMiCybCTWV1b0rtRY
DmDfImJ8TzLK8kMQj8rOSdjaM3HmCIZ5r4lWl2vR5yYs1BaXKBDzPqZRGVzQObG+PP4yW4733or4
Fe/yIkSAaLNDuXlxGif+pyghn3CcIPiZ+oP8fF5kiRxMDHGj2LJGmRiZ1JW853ycrnGOQ1UGxxnA
7vP5CkyaHGONJgjjZ2LB7xYkw38KYRfbRkc3+ccs0QE0C1v73+Nt2zpCdDKEZqnAja5JyKh6hDOP
awbPZP+TAcsvSt84h7SWejce95AQGyE+S6IUZoig6o61g4kAmLrgs7hMffOKQIz/UcrM6TceRPMr
kwKAPLR+50HbcgtaBHCfIHFCBX/l4tlQWpJpUTGlo1UdoBEy3DJU5oNAHLuPt3JrdVQkQMMJbSpc
Y/nBQiXpKyTbeVyirvsaKXWeuq1qBKfGn/0/WshMT7CJPH26cEHGfaDLJ6+FHWe1QLj+xxD1jvxq
2U35SUsy61CkVn16vLa7M4wVIbEj2EHeMLLLtVFSgu6607NrZ2tj+qqWQzt/tkw/LZ79XhiiQ8Cx
IoNhHmy1iVIPBhy65PTKEF3NnKqOzGDkFG6cNHuvx8aaBPSCYQiwsEQ7q3upiSR1iE07vcZ+59iu
TFhyhvhTffaEUSR9mzZHbd0COyLc5v05Vgzw7lWYXHGdEB5sw/8xxm1zCAw04A+JYpbHx9/qzuXp
t9FewRQBJffQagvDrhmNsaviqxGG9RdHkoe//Wrobkw/ODsY7XskMc1nYE2wiJPbUlsUv+Xd4nJj
avswruOrMjLpq43G8NLH6vQJ1YHuR11o9kmWOufF6YfmJUey+Fo0efQ5AKa0s+j7j8lVycSRYMrh
W66TgT4zGt/IMhY9ZK0nt0lxjuJY2bFyd8Sp4JMFiJESJvaALyyX24ej0belHV1rWZWgCBntLwMK
C4cgmru/6lGePhfDLD9duxVW6aOCFScV4RguraKzaFE7mKKr3E31106Txy81VeZnkWNYwY5CJUko
layzUGmIeXEMPbpWkKEdkqrt3Iqixc4O3r03wooI2pDcENZW15VtZqUSDEZ0TQYr+1xroe27uRPq
KZD3avifoQMRfXwcVkz03CaYhLKfnAYvxTVWBzDK+g4W6TK+MnHt+N/DPI1711RqTfuEwEM9X+25
1LKDFhvZfOis3v416mbtH+mnyIiXlUndvqj0/aWLxifWD3XWdok7+z2aAx23otpRsI+L7JPc2bFc
uYM65dJXwdjsvyqDMwwvKfyeqL+0iRSdYj/q69vjJd6feCI4WiRiPykFrm8y0vF6lrVQukhmOBTQ
wUfJL6fKAyC3Vtz8eGzsLsEQcQ8HTOTCJvemSHzeHflw0MqA1CaGiaQsz9bcli9zbtef7KLpP+ip
L/8zAQSjZuz0l8eW78+4IXh4Yf0lOUWxR/jWO8vmoJRxY8rRVZFS+2Q2OQCQuN4T5bw/46Sm5PtC
7RYEyjr0NhK7MpXG5IwHzty+kCSqyZnppgaiaX6ZfwRX0SXXykxB0j25QHIm2hqcQc6fOPPLBWZa
wN/tS8HVkUxfdpNeUpF947F99pF1QCkJPjG0j5jtXgewyHgjzVnP0VXrE/sz5aIy55W11XPbt2CI
Hi/q7sRjjEqCGO1gcPeOdLgSbH6l1kVXaVT+nhFycfVJeR0c6dMs1Tu+eXcQsGXzAEDK86aLsHr6
amfuCqkww2uh+vWphQv+ytVcvfigH8+Pl3XnJpQ+AQYJ1mY6MUD4l9/KLxCGy9qUi2yKlfhjg4KL
8WVIVPsXfMgRF8wUarGbt1a203vdWCP1C2avSA0BDK8Ng1hGeUkPo2vf9MrBrLmn+9ZODqM97lFR
3B041sizQ+yMuBmDmyt/rMchpPXAUbBjqO+apKxdXxn2dIu3FoTfk8HT5hUVsOVOwjaHOHaQxFdm
U8NTGkisRZPj05wUe2j9+wWxacypC55UAto1+HCQ5rlwUNe+ltnYn+bJVr6kTr0HcbxfENG/BXSC
a4q65LoDlJlVMNd2qF7SNkn+Sm3ydlSZ4u9BTcf3WS/EFNQJgq6DlvLbWOa7KzEnzitlI1N5moxv
WR14ZRd9yXPlZzXlr01dPn2+dAHoErc/1+Pd5J+MDlLAVINyKcPWvvrdOB9iQy09NOifnvB2MCW4
CIU2F9m2+JTvVlYD/AuB/ysXObe+zXYy38CaJ64iteHOs7LxuZg3oC0jsgCuRXHS31nqmMxiLllR
LumUaYdJL7uDWZryheHiPVWc+7uQhAMPVHnExFjMKuXI6ykdTBvy2iLo20PHEIySJn/bsXSs6QLs
+MaGswt+RUGYBABKX9dyTS1Q5QZA2aWhL/BJjvr4QysX0+mxB25aIUFn5JfsU16P+CjgaEtmepRL
25jTawRHzkkO470sd/MbgYAmdBSsNGvAScn8di8Emi5OzvwQ4jMFpT5406O/q8ps9jqr29YEIZoY
o70rioR2wPBXaSkwLQ7WQRmU+oxwe3lOy+e55EhBidkIbCC2pVK8cvNG03MpApZyscPaeImqPL7m
U/00u7GwIhIjCFMZVV8TTDSRYydObLB9vTLcmlzvzv5c1TsZxP2TiJuBD2aoFbAA2efyIIV+NdpB
mKhMJwmSQzmTs+aMeGT2QYWmXXH7jKkzJJGseNpx9fsPZtDZAg4NIoKxr7V7wIEkRXGtQ2IYB85L
BkmD246OjWpz+TT5H28UkBOB4wL9wQO5XKQ0jr7V6SNzwTX9fcVuEaCwp/7pUyXgLTgEMzwUk9Yo
DyCfMnVsZ7pkQTq4VtSWLlJC004Mc392kSwlHeNTweENNHK5ljLM5snowpkxnnA4kOCrx7K192pH
dwkDA+DALSB8RahKpH5LK1Ip2U6TjiOjErr2Yvu5+a/eKeUphyL9Rz3P9rEJnfzPFKnWnV28dwtu
DObUgZoSL5EfLS3L8sAQM3MvlyYY62vWB/Oh7izY5sv4aUSQuJx4q7ih4AkhQ1qaSv3aGkJG4S+N
zUgss7mG7dIfT29T01SHOeqss/gx2aEdY+XPZ69gEHJE6QSj/Id/lrZ1tZjhfotMHjDF/ydibuoQ
oIvzz9NWBIuB4EeHvwPylaUVS46t3s87A8qp0ISRzM76721c6nutj42PBrgJYJUoLYFWW8XwqZPF
YZUF2iVvQvnE9Gt/rCdUZiKwPTv+sfJ/XkeBxgNpLW4P8bIslyR1xRTIeghPohX6sztpfRAccnna
K0Jv2jFRXKHAwFlY12iTmqu3AEx10yZbOihhqJ9Cpih2LsHV9fvfatCi0CgzIgJ6RyFTzPMYxlip
87j7m7kuK7nEftDXRzlTp3/7zE60WzTZxp7a8uby3hleHfCA5wVMkFneStjcvqaUQr61NJHdp/zv
bXk6fixaL4JBX/jNuzCtaJm+Ho28uuUWyVzeIgYT1tL06//PymotklWVRZNl1c3Qu/ljWNjO5xgK
jT3pWfHXvAM7/bcYZvKIl4QDronF1cEv5nZKqlsc9h/Mdvias7KD0XWzO5bw/T2/KF5G2tBEuEBm
VouygxRN4DZrb0w86uMRPFqZIu0xy3sDtVsuSHTLTYgtqhirswt+q9WsImkhOW0AUuUSvBG0/Ypx
+i3sqj7/KPthUJ60XNWn6+M1buyoAYQLUAHtF+BPqwu40PtEpwrX3ZoWeNKhl4GGnK0xg165bn3N
+CvJ0gGE12OrGwvGGZmZgF2INvRaGKswlWo2eFJuaYzCUWKY/sUiQohcIkX54CtV/GJLelPumN04
cUCwNE2hdyskEVaJ+TzWQTKkM2ZVdHgR8XSilyyc1S+PV7dpBoyhaC/xSdfC8E6Xl4kThfXNQE+v
c+eGmOR7GE3BHhfKpiFApBTwoaym3LA82xA/5TqqS5zt3orcMYAaT+rHJ2UXxKGjVfZWEBYzXZr4
Fe9ukBqZwk6CSPOmqcWHUbK6q6HM/uXxnq2iHYwwni/uKU4B5fr1yU46S/Wrqaluo9EmL1bZ/NVV
FeWgwM5e7FSdy89+4BvhMc3VYo9b//4MAMojQaeywYwI7/RygYWjNq1EcfYWl0PzpSzTvHElZZig
/LMs9AmMoCme7Hq+rVfgNQXkg+hunacbZiZbg8Z69YJA5FBRzP9SZoy+nMp0mG661bdHep/tX4+3
eWupSP8SIgNmY3h5FdrVUhsxUqLWN4XGdX2RxwnkaKYThkH4kEaq2+WFPu2ch/vTDqCFFIfnR5Rc
1mtlcFRBNZGHborH+rV0uk75LYeYIP0oOfBbuUyJSdG1LGan/uPxcu8PiCjZgnUU7kvlanVAwKOY
Y9NnxS1o/ezFl7KMDkb55KSU+JbUasEM0cYm+3DE+t8dEMYDa3MahuLWVWNykdSq+gwf0F6rbuPT
ifFYngeUzyjkrz4dOGM7j9O0uMnwhb2YiEb+mzH3fiStzDPAQlm5Exhtbh7wBplaHOn8umJq6ym4
fFUtbnUwJHCjddEljIL6+PgTreLW/zaP4ISLBY4aHtrl5jGYYuhtAp14YU7FoQjMzlV9IHta4e+V
kTYXxLiKQJhzy6zv5Vr2FY3BGHZwMDokbIf8pqXjXtSwuSBaNcwZgyi+83Ye1FABPFHc/Jh4KIjq
+djr/fBlqKPm/HjvNl2C7yPG3CnFrUtVVWxYDSMxxU0Nh3lwM0R6z305QrygTIb1QfFL9bkq+n9f
i6o2hUw46cHqL7+WGhTEqYgx3UZErH4akHC7hWxFXzLHSnYcY+trcT/iFxYxGFn00hQqDwhXyROO
oSr9CaYr8xgC6HIfb+HW12IagBF+oi+hgLC00ohhkVEPyhu8qd33OK3NL33gNF5QyXvT51umwMVz
oDiqQDi1paleas2qTjEVknIfgibpTlObG8epy8Pr41Vt7d17U+Lfv7uRyM3mipZfcXO0uCqOVLrN
+FgSCO48J1t2QIBwpHhBKYasvpGSK7MyKkFxMzNtPCehYV5qHbbXx6vZ2jjQEkCN6KmIYuZyNUUF
kLmqYhQH8rL0PzBTnOsHVANb/2XI7WAvGt80BxEwjXac3FrTN8fy0Nq5NeN4U1ce9cAJr8ikZu6k
JunOAd7aP2LE/6YPRW9xuTImNyDzaLjT2bX5WGjZ7NZlWx2f3j/RFeUZFGUduJqXVtCqd7BTcWhb
aTBQMena3yHvVfuPVHSUYMfaxmsPBIkAm9opXDq2uLTe+V4cG0Gu5g53q2/J1ziDfjNQJ3dCWDhJ
peaQ6EGy4+539yANWaavBYhMTD2uKzmRxMQExHD5zcok+bMZv5Yl6oFzexwgSj893sxNW7SneEdo
VFHKXC6v19VSqpEJv9lzSNQkpV1dnou85qs1Qax9riVr2Ll077yEJILEkPCUdoHAKyxNlqkR6j4N
nJs8RdPHlMow2tVN99vjhd25PYGCaOfQTqQQgp2lFckf9dRuU6wURnBQ61Z/LYopv8ZONe1cG1um
xCg7AwJgTJiuWJqKhkLO7Rzm+nEMhAx0WJ9LcbW3cRQ8B11/o4oUoABEijjPvJFLU3Leq3k6N8Gt
ylLj6kuy86p2Vvqhbk352WBTFPB59UVPh7bvegO1Ug4LazKCWxBb4XGSqt/zZNrTQrxzP6HkQSgL
FB90K7W75XpShCKtqOmtq2rMr2h5e5E/2C7SJd96yX+yP8CdTnOIBhW5MkTrdEKWxnzwHrmGisct
Jrw/ma0fpq7tx/6x4o89OTP0ZoySgIih/8MdLY3pShsIbZn8FhuxeszD2XFnLd8DSr4V5xclJDJM
IPa0p3iBCThXjwlzzEPhgG+92Wrr926ad015CLso06+pYTeF18JfMr4A8EVRueR1c/MhCl+rUGmN
HRz53bcUyS4XlgqQGNDMelDbmIUejW2zvVPuVIfOd+QruD/jhx3X48cG4phpJ9q5t8ilTNVWRIyC
yXT1EpQycuN51aa3qDXrPxtL8T8w/5slnt0lVnYEPhMpOybvLi/IipjrFOVHBHL5H8vP6rStbdSl
nt5qJqjdLMqUgz3qe4OCdzcK9MnMoIPmAm8L0mnlqWGDE4++0d+GiW4MkUrnQspRH4rZ2KMkfntN
lh5Ezg6vFFmYSIvWK7JTTkPQVO0t7ILxo65M6PhUYRNgUY4/OCkCgLZidK6GmuilVPP8A3mb9WsI
DMtF+T16criCg0MtDQZtiK7AV95N6DLMAYC0yupbjlL5D3CEqls7bbLjrPffkRwacMZbGKECgFp+
R7lR/Hl0gubW9XoXnkZTk7yuh87g2WBPpNHkZoLQ9o3wZGln9iOEUcOmvdmS0n7KCiM9T1qT/Ejr
WT0+fvHul0QLD3wV1UAWRjd5aYqxgCEdpD6/FTFkya45S8aXRpXHb4/N3PsmkSt4AlrIqITfYbOn
tNII9GbMtKZ+IIKBo74jw41myIEfm7o735QGWIkgZAZfTOK+XNE02xVzkMV8q4KhcsOyD9wk1pIj
zcraQ7Prx2NzdysDLQaal3ePzglItVUs1OgVIC5H627JHMduWrYKDJfQ7vC470GIN0wR4DHSIW5t
CMFX7ld1gWxPxtTfii6YjhYrfe0ypXopSv/popFAQ9M/phIP7zjJ7nITwyY3IcOL1VuXwUgAvVvJ
FJaZ7QQm4gcvbhH6WgxC0UMzQS7eQTNms3TKSklVssE2OIeDbyGGmkS/eh3pMSMv1Q9ZxY26c7rE
F7mzSiGOprKgZVrnNtqoOdLkjOpNRkv7VId1fZpbOzo7VTq8KnPbv1i5nr3WZur/A6/HXsHi7sRR
4AEZJ9jJ6ejJ63avXpQxQxfOdJNqUz5C6D9CMtg8ncBhhfwDXllwUPjMKqcHkWmnicIpaPIxP069
+a/RVOpxMJW9mtx6PYRHJIqCBh9KcgGyXbqKz2B/moyN7DGZI30aOOdeqel7Lby1q7xZobIIrZBg
Flo/OCNhbeZE9uz5sl0KeOu3Wh9+U4E3uG1o/ATFfH58rtfXiDBIdE6xlqCZ93R12JBkiCcL6n0v
zczRDazQPE5jaLm6lv7e5OHXx9Y2NlEMXajkbyh43VEO1pVRmlZSjR4q9sVRryX/0EZttXM1ik/x
3vMJd6D3oRFPgZbLeN0fl0REDfxu8IIkL/4xCkU/FuPcX8bKT69+1Wh/pnGcn9tiN2TfsoyAFpUk
0eLA+5dO0mp+lRlWPHi6ElfHsZmbo1o1zZGfM53tzCo+NyN8Nn5VO98f7+z60hRrJi4SSH7ILqhF
Li3X6VjO2jD0XtLm8gkovnRAuEF2c39+9n5WCTw4CJTRqHyy0NXLM0bAUNQub72unM1vUB0w+V0p
4bfSGvcm/N7+ruWnpOREAVxQ8IsEcnVBO20qh1GvdB5qNrGMHuqchV4sNWb/nccxjY6hPmTxN3uo
g+A69Vo4u82Yxfar0juhcnBkUEIeQVUgnaZUHoOjoaNRtHPT3u+9RpVZINR4tO5HfAZdHwZ1HDuP
OSpwH0gHlp/62C7OTpfuQYW2bJEXApPAienjrjbE6IsoblDE9aLMLA4dpbQPQzaEnKVy/P7Ype4P
K44MJB05ed7+OwrNJAiVnIlzXCopm6+O3arfpzR+UqeNdhHwVeRFYGcRAyhr0ILsZ0VjB2bj9Z3j
H6LUTA+Bqbc7n+jtzK8ciYyEPJrXnoR9baZyZujHU+RjSogrz+ogl1cZUdN/xwAezbaN21NSmtNL
iCzImaa0fEoKOT07xjzsXIEbH5BZtze6IPpjjPgvD2rmG/MY23LjJbGcvxp+GX+s1XaknpWNOywC
G6aEmgqBDcuG7WxVTEp57kc4ax2vitvUU2PwNJUhdZc50J9kB+Mr0tmkcE8VkGoIodtyVeqctU3v
Z7Ynp6XiBnUTn4Og9Hceq3VII6zwxnPNiS41N93KiqWDDiKW90KrC86INdvgkuLiCrO2f26aPvmu
E/V4TpZF53Iyk8vjA3F/u1NXZbpNJIQk6+vm5pzlPfp3vuVVgAI/Tp35oSLsvpHgzGdChuo894ry
SWPY4fjY8P0jzccTM76Ca4oJ3ZXPqH7bGMYc255upX+GFUTpENkmMFymk9sE8l4Qcn/wOfFwzHOV
CQzA+v2E5adOSEEtT4oSeDyDbvAaXp3T40W9jQktjyQlArxG0ONRN1iXBsPKl4mCZdWrRmX6yShK
Ex5UDbU60Ieh0XvErXJ3tEA1c5E7Y/i/xtQKBSrkyi4+5Xar1bcsq4sI1CQvES30VlU+JVltRTcQ
6/4fQ0Q3wZ3ssZOuTV34H+e0gBvaZWrCCKCRi/a4M+79A/gwQQ187LxZJLdL96Q0OZEOGYpH64dx
k8lvZQ3lrjEdPimUXoZzLjUGSINKovZkm1Op7Ayb3vsJyTpdDHwU5RyS3eUPGPy5hfc6UL1UQa/a
RYu1tb8HuT39YY+WNR9CNqTbuWTunAVbQiCKkTBTwDrFJfSuByARITDe2sZePafjJXHC6NyAhrg+
dpYtK6S5AlxJrnvH3DjpfmHQCko8vZRC/6b7VVce4EyY0p2HYsMQo8EM2XAAWM4aisskWKsk85B4
qV0yRifn7akK6vDb08sRDECgofAWMe6/3LS6yBl31MLUi4NxcLVYaw8E3Xvj23f3P8U/ppKoHYPz
AIAi1vru05R1ZOjj4EdeMUDNZMal+rFQ4cnQ1PRJTUOCEWGKCpkAejGhtOpuNWmCHLkZxx6wovko
VaN/QI3GerLA+GZFADwAXlBhXPO5NXkdFrRrIg9jFTmKkhbVIRnDYu8GvEvDWA6vtIDyUu7gOy13
Lrf7NHeyPPL6obZ/a5NZP6VxZVxGXQ4+DpZUXeiRKk+WCcTq6E+D8RKsv2QuS6OUwqsxRv3NCxF7
/cU8x/QrtfvwQ2j18ddKM4fPsQnr5tOe+FZG4qMJ7Me6miob/aQriR57mSplZ7+KZOC9XJvPW2EO
kElAoICAkbTl0pzZpjqrR4lnxZF20gNIL31F30PZbvg7fk48CdCbhu76mQzDMOmmzEq8Sh2G+IJW
mD6ftaQJg0PmZLs4ti1zlPkosqNsw/u1Ol4WvCC2Jg2lV9WB7w0jz77dKOEZ1FG+c8nevSzUe7lk
eY3BwpKlry7ZYurLpq3KyvMdbSiPDoiM9BOTEWZ2AMSsolkbOaVKyDV3/SXQSpgAH3/A+7WiMAKC
jeKViPTWnd6+VI3OZiDG03pjPrLT/8hlWR3Cft474/dHD0ts6BsLJS2M1dUYBHUOkWFbebCs+B9L
SdJRZbes36rW1o7JaDhXw5qjHZL0jeVBqsG7zYwltBDrWlnYA2k2orYgg5vHC5OPzaEaAQX2VZLv
HLgtU4IPgrKtQetMX51yP5F9R/HNwqsUVMQptqhzfBjUoWlOSiv70k7MurGdtF4Jl5mQ4tytnRSo
ADJ2DvEGz81wVvx2+gDSZvpsMf742ZxT5TPiT/3fj73lLk4nNeU2ExIFBOvkXcvjjoZun+R+E3sW
acErtG3aSc65qsckh1ggL8MOFetkLtPfEIaS+1ObZdbONovDtwguGV3l5SO+pJspiMyWP2Fi9l0b
elu6QZ4WoWJu2S6Px16LccMKTx5XtSOE76naLa1Uk0r3Jar921wF4WfG7H5noDXeyRi3jIgWlCiK
88jKKyOJOrdGZaT+LY+y9JxPaXvQElhaH3+ze7/UGIkAKyqgByQ3qw1LuFJCVc8Db1Igt5ihr/SK
jPHO0JD2SI7uTXFpUj8SeT9J4xoD7zAekxvaUHgZs2HjwUTACEZnQzIiiHkG+Lgfr+zeG0ljcH10
paBsBxiz/EhSWvWTWdupVyapesxSTfNSnO+kBeP4MUJB7qxYoXUsm2A4DcHwJEc3B4GMlSeCMXAu
ZEoqS/NZKt5dqZs9hLNS6VjoGvgRnbJH76JAMe2x6t17C+ao2jAoye6C7VmaSxl0j1qrmL0snfRr
WDr2EQ2S6PR4T+8/IbNA9IPAjFIcIohdWmmJGYZ0Cmcv8E0aJ7VmNa7TZjSEfMi+9sqAm9Ysalns
IMWvuyp/OyL9LVmTp8hVczHMHrmfCi9tEGv6/fHC7rePNw6hM5SQAcjQsl8uzInyAUb9sacerlUB
BfE4ZlBIBxr+2M79ksRbqjuEzTw3EEat7OSA9cjUek/ze9lFTbG4phAVnNtO3pOX2loSKRqZ6Vuh
f03J4zSIPc0ASTxL6rKr7OTdOZBgv328ILExywtX/P0kgLqQM7l718pRGjXGWBTPkkHVQyGm5ah1
hUh0Q3I+jP2ZYF1+cgyZsyXQ0cTKQDxIptatQisPldG3S8VLgGwcY1SzD0EdWYfOSZ4UOX8zRXNX
MEkLoOh6DLnOslmes0jxtJGG7tSn2RmlwWTnXN1/K3EfErq+rQms+dItDLWcIAXWZK+nZHqqAwVy
r3La01XbtAIWEWJsEcytCzxhpMDZE9iyZyV+d54qY3a1tt4jZXpL+pYuwVYJsh0B2KABuVrMNM+Q
wfSj7M1WHYxn/FuP/h3TTM1f8lFttYtFKUb/3EpTXx3q2oAsp5fg/jlx9YTDp1TuqvBa5mVnX4PE
AKAZGn4oSa6cVY3BAGeW2r8rU55kJxn+df5AnyNaEjchkanRlM6efNXWton5aQVNLoiV1+w68ajW
NaHhRO09Hn9XGbh/EUD9vZN0fzUwSkQFDkQWjwYV3KUPBASpaTt1k2f5Un6Wc0f0jxL7oAXVXsVq
05QIXEBDM629zv74LH6EKicXq14AKi8HptCgn3K1qm4+P74fNjaPWjS+Jvo5AHtXF6teqpGVNfHk
yQ3SetNUqa7V23uI1I0FARugpohwK4N86/MTpVMA6cs0em1RV9ephrkkKrPwUEztnpLDvSnoAiCu
o81I5HTHsW3oktMVsV95XA3qa5rKys/YGbUXhm6kHUDOlinKzcQvUOlsBExTNDrWqNVeQ9h+RZal
OLS9AT11ae8gQ+/TBXhfGIPEFn0fQoil76GBEapxV1eeqoKxcpMgk0xXqnupcoEjFtm5H5WwOIM9
jp2nX0Qh/cl4JR1FQOZrcsiiLWyj48h7VTEpN4CK7amRFOucRfSFHvvi/VuF2CjAI1GJYGZvPRwY
oMqmh6VZe3UuZdfGSp1rq+T5Ieuy/tB3srmTvt/7Pg0n3nuiP6qytE+Xu0ql1xi6Qs+8cHCyGyBw
/RRI/bfHi7p3EozwzWgy0jPlFV4aGZIs06t8zrx8ksMfTjBYx4mRlRv1hOH0vCkSEtHDh4fyDmkL
EDqSya0yj8ZVdwjTynDT2g+OeRGG/wdTgL0ZeySLpeK3WlUiCOUGf8i8zjT+p821emW8LDgGZavv
JED3TkEwBtqbnjZN9DsWLmdSixRh4sobaIn+lVl6XnhoeXTTWVaaOPRIeBXj+Hgjt2zi8OSOAnoB
1Hf5zUDA6WWMuIIXzGH3Dcq15hhnWnQO4jL6iSyzs2Nvw0dEZoDb0x+AjWZVpg2MQpZnKS+90dFT
yc3U0ppdvZKrhMxLLv99enWQtVM24h+a4+sYtx8H2uY0B7wylaC71tXUrWzld3+UbuM8lufH1v4f
Z+fZ67bRbeFfRIC9fKUKdXSOe0nsL4SdOOzksJdff585eYFrUYIIBQiMAEG8NcOZPbustfaNtQHT
l96LhV0D4uxkNIWBuhm9KmZmHUVfas2BuQFNdAKP2W0NHr1xp8ES0pIjW6bSsG6uun27eCJPAJm4
+fRZjUhhR9GUn+4v6sYBoTOOysnrIMurdGScTfRaurCn41l5R81OYoIgYQUdYOanjEGkD7/SoHKk
ehWgTAbWr7s5ZplQHeqj4QzKwPUjw5rPlojajffsxt5JrVxwVDA4wDGujr0zlpWhw9Y8T+kAIK7w
2qeUZtXp/t5dv2VwDvjbcVAyjlqDcVIaBXqiZMNZAc76VV3mYW8umR10oVPtmerevlFmQ3vU1XMm
JLeZbcSFIC51eaNLNUntBJ3H89hoxqdEN+L3Te18u7+yq/3DCBxwOZ2NOJTvdWkkmt2kK2NlOEfz
6J7mNC12ZRZvqeTeskIeTLxLJQG8yaoJUujG7CnE5mc3q/J9V5iDb3rLVgnt6trKS4RgGv18BCVp
uV2uBVkdp6+QF6NrPzvvGCDKPACnTt+NZRE9/m2ohwA1phwqX/+VqTRW+rrImvGsjEqrn1Wv6KZ9
zICjR/kNuB/yHcq7fH+KMeuyYGcqI1++HM9cM/OTowy1bzBu98vDp+CVw0O0RK5AKeZy56A2MOu+
4ahZUzR3FKz7/qmzbSvZyOyvzoEctknbFUAzrTA00C/t9H04dDwl0znhbO9JHqeXIhbNo+4bK3i5
VzgzbVd3tRpIzd5AS189a3Oe7Jaxjf1q8PKD6DY1Dq+OnDTFJSVoB9zPBbpcUBoZ/TxruXq20REr
/MINB4JcPhABb0wR5nD/O13VHy1INbSj+JPwlrrnpblpYQy2lbAy4I7pUW175fsw9ubnrkjiY0xQ
Ar5Tm/aGEf5q0MR9um/9xmKJL6iDy9F9JJPy6/7eBJ6UcgKbop6TWDOf7crxmCBWJrvESOqNx+PK
4bJQi+6lVKkA1LWm4Ke2lfYONIGzSmVwN5f9u9E1D4qejQfHKV6WotrSSr4+mpJ1yIWWhF4waqtU
OTGqwphBQ5ybpp9q31a0v+DreY+ijOUcUQ9smiHFD2E8rs/mbKQp10A9K4YAcjg43OyKvoUmnHbj
0br+XGhUScYOgC3ZwlwlYCmSCRnjnbWzWpbhr7GbxkMpnGpniF7d6DffMEWSLKXJ2T2JEbg8GV45
LErhNuE5nKqk9hN1sg4qzHU/jLz5UT0WtlBm5DRiJDqGmt2lMaY64v69NCQxV5J/7NIozoZePziP
j+4v7z13GvgSWDHqqpdWmhxmYxFmzjlLxvLQC12qUDfVRqZwfc7hCwCokDg+Tvl6jLkL/DQO1cw+
K3VSHbMkyjrfHjP3ALUkeQr7cdpRMHi4jMu0Exr0kCIIN/n31Vkvo6jLeHacsyGM0ef0VIFiinlj
bVcBJ+8IXSBpgJoqG3q5g4OpAZwOdeNs1IZ+sI06/pDG9E4iQ3Fe3MioHn2TZaUdtLYERJIsrHVt
YtmHJCpon42aCeaQKCvUScL8jwedIO+jhCwDn+eNgcl1uaowLEeFcZtYyaLwezebpe8Vzfgy9cu4
sYGXLon7hOsDoUSOJWVnr8BztBtDhJW0/ijcqcAMaDrDn7RR2aKHXl7ffw0RQr8OOJTknNWXGsuQ
7GAZh2PjaeUxmgawAEOdvDC5aKuZetsUWQitCgnbX11eI0pjehnzcBw74zAZRvuu0rrhY79sIalv
bR4vJFBviaemNXL5naIWskfWuqypo4o/emnnF7OxpXYi3/f/r0v/u3OkBhAyiQV5llfLiZnpw/wl
rLSdGT1Hk2kdlcRod4DC7F0O7OCDXSnTc6f2G9ncZSTwaph8mIeK4wE8cH0Ma4YIpTrDSI6RZigB
0OqYwLATaqDaU7NP01o9gRnUjkyi9fZ2bm5NM7rxHWUALDtoPGhX3YWaCZ/psmC/K5XSV8cs27VJ
OZ+LUqQbYccKuf+/tdJ1pfUpm9ZrQVWhmI2R5GI8ziVSJWGoe4FSNkNgmFG7txGO93ttmZ/lsHE5
tdI5JBqjFGa3c3xLm6pTX6ChUi6Z8/m+K7hxxCCPUmCUfW6ZF14esThr4EkMKXvQldphidzKH4Yy
3N+3ssKb/7t8HBpv2qvK1fpTa3FmZ27Zj0ezAQ1UAvt4a0IaZ153G+6z0cj8KG/tYLLabqe0jBqL
PD09pE7Tfbz/Sy4d+v9+COQzOPiUmEBDXK53ypSujYpyPDphbPu55yrPNZQpMHphdxyE8hiR/F97
Nsru5ArI3NprjF6E4GA2UrA+2kkKUimiEddrlaAlV27pM1wfZ8kxI/ijBO8Cwljd43ZZNBTzDZZm
jcs7I8+8L0WVZ4cUla9+Iwm6bYtGI6QXKuPrJirqlHMaT+54TM2aXKtF+sEHhcE4MKcbvtz/ZCva
sdxDFiaHCqOBSiV+3SsZaQJrUQ5lyG6XUDznQxP1b2d4ueMxjp3O+GPOXPu9uoRe4lsjUGOr1Kx6
FyneInZGHKGb5utZRZyysQvXlwcwGYEBSvQur/UauWGCCBHG7IzH0MqzD27O1LrY8x4Twfh3+SDA
wBeASaQJv/quuVkoTedhZSmL/mzYpe4L1es2rujNtVAEkK8AsN61MGHmRIMNqH46LrP3D3rP+c4z
p3QjGnhF8l6+NbyZaB1IgqIkTK2uX8ObIhStno/emPYC6cowrncmAmidPxmtp+zQv4N4V7WjKw6m
GmZFkAsjaoIQcbH2WZtnvdj3apyZ74lF63mXMW+6eWptSvD+rA3tVm3pxkFH40cyDV5Zeuswc1gW
PW4EEj/F5P4xLwiwm/H4Ddjm1oiNG/tP0IJeGyxHQsB1v8KAgpObbjgRulSKL4o22xXhtGXl2v3J
0VKUvFGogTS1Rk6OWj3ZbdbMx1Hek2YB4qcWz0aEmK3VGRv4exmerD424R/wTAJaCXVdFRYipk6I
GRrRsVDyYuf0rl76rWssB8ua0+eMSWfHrB2Sb/fdxWtefWmWvIp8BA0JWhfQjC9d/JB6WdfTxT/W
XRX+E8IybgPTTIfUr7xa877x+IxfUc7JnecqGfvIR6c4045eqyXeIbEj82/F02dz1+dzKYdY5Eb4
Nm0cN2U0ldl2B61doLVpcqTwL7fXlxcaTPnXbqmz7mxWaYRwtFUy9KJWC/dZLxi97otGMaogCXX7
65KGSutP4xjr7wohlpb2/gJLQM4jEie9n23GN4ZitM/9JOZIOxhTVvxS0VELg7AwhOB2WMncbNzM
6+PnggijVPHaUCWguty0VF8GG26kAXNnKU/xUtQ7kuHH4NXSlZEIwBZi7g1Jr73u5cdmlk6OPjtH
rVCztxX8oXOlii12xHVAS9AM8Uqn6wekyJRr/a3G09WNljud4xwrRRTvzWJSjqMSzW9jprfvm2aI
v4UwefYmRJmNqt0Ny5DbKUOSbcu8alUZqVC7qNzBdo+mNpzsyUz8WRg/mTT2hHLX2ym0hR+GD1Yk
mekOw0UCyeV4Hmr76yERWunqU2k31nHMG32/jNN8TGpN3Xjs1p4QK5L5KCl01O9g7l/uaoTriuhz
WkcNXVRfiRL3Z9cXHg1pK34oC35dELM8bBNr8g97lffMoqnSgfrLUc2YrYFS4fDnnLrL9/uOYu0L
WRDFHkrshDBI0Kzjpahn+qvkIBzTtrHsXb8szeewGrPRr9vJ++FaQt3S9b6xh3IGEGoi1Eooaq1c
05hD+5zt3CZgQLWwT5r0OOJmDgBctqBTt0xBWYNFSmEXNNiqPjLYZaM5M6YGx+j9dNGHXaoiFB2n
yxai9NZGyqOHNqJk6q9jagYGg95ZOvsYT1O+c6NM/x6JlokK9hS+H5fK2T384eiB40HkbFiqMvL3
/Ha/lzK3hCaxEJk5RruoRlHe1rI5QNe13Rtki//BHoEXTWnCaoqQK3s6XIY8BDp2rNPEecFKeZyL
RQS208+HQlPKz/fXd+PTkY6jzyIVRiR49XJ9ZmoTskt75K3lH1Wdo1GtlfO3xmUm3X1TV3kpl0DK
fUhJXFDBjEW/tKWhzTl0dR4enWlo/mS0UliViP/2Rfdn74rc/diZbmOhfRVW+inWWlShBBza8cnS
ovm54skYEJzLY3Wvl6nZyLppU238yPXbRB2MDJUzRGPMowq88ucmhSNRm4pzTKwl35v93O2Lsf11
fyduGaE9pXFZpMantXoAEdejRYby5tFMGSAANVLxZ7vbqrXIv+X32EQuRdZaaLjIgunayhyJPC0G
wzvm89g+jXnL4MS4Vw+T1Q/v5yqMnszFUQ9Or0efnEFrD48ukjeR2tTriCSJb7/82lkqxJD3aRSk
IzloFhna0RbZz/tGbpwpTqd8eWl+4H/W769YcreqvCkKEkZSE+tAQor8nG5nsm/6xfuhhY1qBsPY
edrH0FzUMCUdtrp5DxEcAeqochXqEWPqdS9Trfe/nN4YH5tUJp8YJitIDDU4TKgga5/FzPEw7c0o
DtpptAMjLaygbwrxkH7h/6ywE1DYuKuUJS/3uw7NykiWPA7iLql3apvHlMLj6uGvylqgzxBxQNak
PHxphQb+7MxVFQeGWxm+PaXlbqRuuOEFry8IiGLCeakahbDZGlxcAHAXaMLEQUFBnD9qdzcZXbnR
hbmyQq0EZo4N1ZDvcqXjNExeGJlVgxXNSw4t+N9dyhCgR9fC3wyelCnPYMRkG+tyx1wjjEWaKnGg
5HaIBJynfK+7ufpx/yKsBony+V/N0Cqj0k7Wpa4ejkUx7KlvmWigDoX9z+JN1vJFd2Jh+QQc0fs6
9PLmrAzKor6kwnR/QQBv7ZFIhPnTft4lY7LvJpCUP4eKqYjHyNOyTyI1obkNhTO8iaJp6c5GXI6p
v1iLFQcDGOxkN4s0an3VKJG0U9Wo/9C6PSzo+4u7eqRYG7JokrMLvftKgVlWJu2QlIm11SgFmmb1
DJ1pOStVtkWXvGWKlrucTMzQamB2l19LzVJmu0GHCazcZlBCwWyjhDaKn3rJFg9hnbLyxagESwAB
pXXe4NVTU6aOPY6tB4m+Lk6dHFtjDdZP3PHHubTf90yFeHgXX2uvUn2fOVHrhEhBXFG4ZpsGVmrX
/sKQbNQPQyYB0bY93jd142YRcErgD7EnUehqF1MPsdE0q9NAZHoeeGoz7q3MeGwww+uRl1EnfQQm
QUoFpctv1ZgmGbHepYECjXaHQHy5d7Q23Dh8N9dCvkMZA04btbdLK8bUzYOSUp5KyP4O46iNu9RG
UPX+jq2zOQ6DbE0QiZGxUhZbxUYW2oJ1kmhpMDi4odoszecmLzSoPabSdr5utcOvWbPyJxMd/G/3
bd9aIXapPFGrQWlx5TqqYowyp8E22U+990Z93ivIQT+EPPv3a5EBkZCQ2WFM7sBvkXRVj1WtKg4j
V1Cw3lcx3MBlYfzUf1iLlKgEbUOTYZ3O5bkRLUOhpkFWWOrOWRw4C4vqPfoKEsXSRoIIQrGYIGvl
07Om7wYtzrNAX5T45BU9GXibf7m/FLntF/EblB6a6fwDbp8GwsrImJjGPCx1HnR1jxjsQjWmM6xi
9kEFJUdHNNrf9w1e+z6qMmg8MziO3gndqssv5BRDCCGE4pEVd8O7pZ+NvVDS+m87yzdc0dXSCIIo
mACio9UIYkueyN/OwojM0Kg2ehZok9Kqz+bYa4yjjVCfP5k6/eKXqRzgmdxf3i2jNBCIj2jJoGG9
Wl7UqzDyYpySW0fTflbHMXCZCwm9GSqk3/EV/rpv8Go/WSVoRDmsGT0DUtbLVRpV7oQhhNsgn3Th
HcLYAXlUxY4bdGbJ/N371m4tj/iX88jbhQNZLY9ANkocdcYaimc+av7dF9GG7k9ctPEmVOwHR2Vw
oVnea6cY50tsu+4VdDbslQi1taBopvqNEmraBwUY+g/RkJRrUbE1W/jWAqFFkIXTNJCSX5fb2VFB
zhbwQEE5z2kNd1UZjH3XRempGJ3ww1SP+dP9Lb3+gJSGyC2IRLkQoAkvLUZhnisa2kpBWC50hVH1
PWdukrxT5rk63jd1vThMeRBVEVihVL5ujLcRNK58MsrA4UNBwVDFV8tJaFtkQxSWJ20W4tEyLLQI
yUyk20XpC9bHenVUnhKz6AB99nNE7cT7Alyu3chKbmyhJCuYrnw+WZf877/d9Mxt9CmhjxRMGgm1
r4gweT/w2H1ezGj55/4eXr1jLAiMDvwjnOb1tB9IQXU+J0UV0Ngxd02G8943tads6Qi8qldfeGZp
SMK0wWlzGtc7ZyrxoHP6RBB5efpptJO23YWLm0wnwmFU4ebRy/zKTer2XLpJG73F1UVfhJO4M+CX
un7X25nR/xzslPpsmEcWY8dVqEx+lVtW+E6kJTytPG6mr6ByrGoHiTNazlDyFuM8g+y2EfsfGuvQ
15r2vXL7Pi59CgCTJ3zHHKtHK+nyoJD0MUCXmE5OCbz8hl65LHPeukWgTHTNhizU3og0Wb7c/3pX
EdDKirwhv50UoE66XmZGwdfzUrRnLXdXFT2jVooiO7jIqLGvsfhc1iIP7luWjmP9OXHUoIZgycky
wqVlAZSijXKJfmbc7QmO+HQI9b7eaZOwP6IrMp9qLUo+u3CG30SDxjH+D/YhzBEAMlLySvhImNGo
IFJbyqGSBSJbRfo9VrJpVwglfytaPd5ZjI970ymD9zXh2X80DaZAAa+GhwPSOqXp1cPRgyCxlzLj
ioaZ+2Qbw/Kuzwgz7i9yRUmVzwUAHEnDB1wkke2r79t6OQ045gIFDMkT3ZO65J3lJ8ncGk80WsXs
25muDH/FvaFEvlo5S/FEVlprZ6G3tupX2ujCMFXsWOxKYP78GZtttRMlRFi/dZwJgfm8VpPdmJsw
n1uvnO0nNPfK9Lk3ssbeOK7y0F8eGvnK8q7j3cjr1z1UdojZCqBsqAQPlT/nubPLlf4zsjTL4f7O
XT8Nstgt/RkOR0fy6/J4NtnYIK8IlBLRYkvzvWRWXqrSLINahMI3ei1/bFzP66eijACSk7tADXQd
niEw4C4TMgnBXEX5YUmTz16jeDtPj7fwFtcumxCXF5baM3Row1klihOUqZ7krQoiSPmHYTTVoyqG
LazytWuhiERsBADM5fSt20n6Ityljw0RdF74jZd+2JmDdsCPqjuErfSdXinv59rciB5ufDd51JGC
gERHJXn13bI2EmJEHDZYzDkJzFSfd009VDtzKaLDsBji6/1zcmMvL+yt3BjjkmPAw6MIMqdVnxZj
YKg1ee3uvpUb5x5dcGIi6AgE0evT2LsEQOk4SxmI2kv2bZM7MzMeVWOPXoOz4ZlvbCEdXJwS0otS
plT+mN/ehCouq84oKhFUlQFqbRr/mYzoa1KWv5Yu/Hl/YTe2D+dP8wpXCN1vHT+jDKqEWUmUVQq1
2UUMBt0XprcVO1xbgShHbUTC4FxO9yrPZ4KN6TKIog9yz2mlYG6n+KE9VI/ChdgvOboEwCiwKaKV
VbY9pEXmOgI7g95qfm0v2smOcmN/f8+uDwMVkVdgrxRtu1IgbOPQZorT0gWJPuvRLpx4Ng+Dpadm
YC+Fu0UGuD4ONH5l9YqzR7tqjSjp+ibtW3PqAyeGo+S7jduWJ2KGPHnLFNysei9arXmMcSudoWzu
0wJjncgsrvsYiurkdqupTDvX7HLvNomyyxdDo/bdb72R19spsV1S/5NONAXIVYZD/0yotaaoQdgN
4y4Ok2QvCrd96iBkbchuXZ1Dgjkq3mRwJnpAV2zzjMNeTlTFg6ipp30X1fVRYiY3Hv1XyNLFK8lf
TzoDQuJVQHKt6dJoYZ8xLoEh7mPZ/KHZOPhAK6Ok3cXZGJmHvjSbP+fQ1DtoMZ6xzC9FmpfGycjA
r0Ybv+Z6zTRGiG9IemhcXM2pNIt6VIw+MgOvR/0/7Bw1GF3mNty/E6/kr8s1AzrjcHJGTdz+WnvD
mePKVoFvBUNhZcuh7ZyoeZuaS1Lu6VEprp/Ycd75/ZhOyjN4UM8knBda9tJSdFvI+Cat176oSVPa
arDMTj3ADelm5Y+uV6HLuxRtzU+lDUjhgLjM6D3HooIgk9fg60VdtRPJQBV1yz5z9Fr/7iWL87UB
LZonftPnwtnFi1bMzxTQEUEuGGfytXBTCMKDPQrhi9JunYMQotZOtQqS8blXUy07DIOw+7eFJ0DW
19WQRggam9mwX+pYF39XRdt9NfLWbP0hsuImqNNWG3y3VmCMC6GBCdh5NALPzNbq2n1E+a6EmWQK
9+Q6c5h/WKK4swnzw9k+hFoTdl96lHmcPZlUMr5pQR54Rwg1jIpYLKdrDmWZp95+ckZloZQzzeNp
MHU0dsI81r8Y3rKo3Bqp218zJvIfUQHp/rNQkYL9ERphrr7kbpPmhybsy/Dv+9//+pRJbhvRPIHG
K3v48s2ahDa1KW3AoPVasbc7LdoxrUac7luR78T6kCFdxEmGYktraRW0N30dxngKO5jHWPxCkbx8
SRtbIPsj8pclNrRDVtbp4b7RK/8E8oc4SiqGmwTya82S1ItnRVQmPUwUCU+jXWlBAUF1N8zllurh
zV0kvCZ0gtF2VS2OTXOAIcAlQodneCmBtqF/qKr/YUGyLQdsBXwOkiKX32oWeVwnWWgH3hBJgQ07
PxQg9Y9lOw8f7+/drQVJ6hBsQDk9Zl3+nrKu1UTp2oHDKMK3NVqS59DyxKNu3SV8oZ5KC4viqrFG
1tZqk/dKNSrBkOc61Aol3AP10x7dNpB7UKzh2Eh051VdLHYXWByj5gSdWzl/0NIM90ltecfJrLcm
Vl8dOUxxDJAyIjKjPyFDgt8iQHVoeSi9yuWdGsOfeljMKQp5WsKwBSQcNh6Ia2NwylgajXpKfmCT
L425YikY7K14QQldJBhsxf0LbdZqF3cMjdywdXUeQEZQxpPVdgp+5LyXtho7Uuw2sb2A0y9AJLdU
kqra20JB3zYDdInXCDb5Wm9KCDcFfGp4QVGM8G3ttEK2PHQfPhAsBvcLplOSDNc85UTx8Mda6AWj
2akgAqROVzp0/V5kdbM11PvGkvCr1Ek53sAd1jcJZlKiUthmSXEtfFDGPXLU2dYzftMKQAcaBqi/
XjWCYyNDEaiKwmCozDDbR1UZ/UVtdtkaj3B95vg0Mp2i8sOJW4eX+WTXKOemdhCmiemnOhyV0uy6
06Rm5gZG+oYponXgV9RfOHdr/VPmA4yIH5pe0DbpeCDOnndaEtqM6uibh0+3zaYxSAcIEAT1tSlo
ukhBRa0XiLbzfHUwvV2kbYLzrgp3hHOwngGxS/0YMHOXd6h23B6FhzIMoD4b4iXPMqXepW3lqu+E
aUSg9E1GdO2FObc/FtPO0sPi6MpW4+V6W4EXw07GIUpk51qezporxdDSyWPOO+5WJL25YwS2t+vT
Tab+9aEkHaZYJ+mNpHVr9YnSKtNMITsPtKJVu0M8ZmrBkOjK2Hp+b6wJaTIMkXvDEF1nWmFjRY2j
VmFg9UW7y12qTYUo6Afa87S//zDeMIVvJ0+gmUqNeY1jbnHsZm+qSsD0NnTDav3bqALoLMBkPW5J
lh5J72VzE3bL5XHJ8qxh5FcdndqeUSOaJ5wDIsPOcUyVh5NG3BJ8YW409lzGclyaGsKhLntNj06Z
2X7LXHC+UzsrB/l/bZRIbhwJWdMiYcQc7JHVmxUrJbDvZI5Okdm0u8Za+p3pjdHh/ke6yrz5ZQQv
4AgJOgFHrp7hdEpIx0YtOomqOioA8Xwvtv+uuoGkpXxM/YSMm2YRkHq5fXBRORiXm2cZZQeVo49P
cdi7PrhbqvD95G2UvV/P8EUITeyMb6KfQVORdG31jRQ9bi2lapTAVAyzGP3Bm5Ls3awiyvx+0ZkF
7PdpM9gU5Je09iuGIH1MG68v/axFPFcCaMo8qGKbMchqx5CyH31eOhrw2dgNN4LHqzvCA0FEQtgt
0XBo21zuiDZGKEdFUXFCUOwPUaZkUGXxrWRu2EZ17+o0sfH4VOoPMEep7ay+c1gN8L8yUZ4mL4v3
TtXaB68zqo2LeHWapBUY9bSTOLm0PC+X08zaUlYW3A9j1Jtph7RD1fnLgPi+j2DQkJ8XfuSWiuj1
HhIC8dICiOdtQhDu0mhvi5z2ROKSMaETtLO9kZolcuDTckzMLtoSVbmiodIww6upyM4B6KF8tDrF
3qR5cWkvDnygYnmTFFN0bkKt+EedERg9QLRLenR7B4/Zz1UZOyfPS6pxZyhK3B6NGnLPRsZ49Vjy
OJGy4fkIAxHuWAWcRZgwWgGgSTAn4Y9uXgK9VM5WFH2Lpuwlaew/jNp5KYytLvN1CQi7+AyCeJg4
srV9ue9ua5ReFUUe+yA0zdei0vDdJHR3fatqp6KPvWfNa5PnvNKnD1qv6H+GZmF9vu+/rtJl+SNo
b4FFA2gFHPPyR8TVYJrMm/ICtxWJeqQu4jYHhhUZ1qnI0U323bhq32dxARfqvuXrG0WpiUIQuuyy
f7NWrFjgEsJCmr0g02pR+JZwZnq+izX8Fzs4SxJmxCrQZVmv0K6Qj+w8uO2N8zPKlv6DarTFRgh5
azXEBJQMievoi658Jv3RRGs5W0ElHOeFRjwT2vNk3j++ZxQZuDpEqXi9lRUC1dzVI3KjBeSTcRjL
TBv3lTaNW53Xa59ApgdbmuokiQSDHy83bbIimgsTQT5Zc7IDIyeePaev92leb2mR39o5OdkG5TUK
NkRVl6ZML1P6JM9CujNN8qcN5zKwsko/Pr5zkH3kQEKEQCm7Xlop2yZkcFwcBsaQzYfESNVTr6T2
xitx7b/Ztt+srLZNgPdpSYjCYHSS8l25WNVZxKZ+7BJFf0Of3TncX9Wt2yt1n4k7JLV9PY6dgU/e
RDWICFuz+yd7cX9k9TDtQKvApZ/PaQVO5r7FG19LKr5I7sJrGWXltOAAoEOhFWEQxXMbuGqT7uPJ
Wz7ct3Lj+ME2wZBNd4E63upM5Izh0q1UhIEStlGA//NOYxGrB07H1hT0m6ZoCFGskUraa+GtsRsJ
G4xepkrWl7mcqCw7aUPMU+Yb78zNrbPANUvkIiSf1RE0lYzOBtrgARNbG7/XFSZQmL31+EFH4kGG
hxBp8K+r1zxvbHuO0lIJvLyv7V1oR+GLaUiG0MOfSKpaEiTiWeW41ssLxRM/ll4ZRycgGMU7JS3G
51QR3m7u2/L7fVM3bhVNEshfBPMACtY0ESMXCxvaxae+1NXnLpzdp1JR2o9ubnffLadptmqF8ppe
BMBMXSYGfl2fLKCvDnnDO4kkaRafGJA8CX+sDTfe601sQpa3leYvotnQPVajFZdfjKxzGh8hhLb5
u3f6pjzQ2Vbr1BdhW7yDC2KM73tEP1ACgzlg+WVTjeWudJwu8hdXDCZopz78ESpT3B14bCfqa0jn
iX2b6lHqq9liuz/t2gklC1pT47fhqONgNNH2XRB1ufKXhzSBy8PWlNVRa7vYO6RZq8LojyDXwHsd
TNXPxlHJdkY38QtGY2z7XTRG6Z8l4uGMKPbUJA9cJQfGff/L3TjyYI3B0EC0lEQk+d9/K1I2QHPN
iSkvJ2+Mq49IoKZHaDr/4VWUoTkgIbJEgubVUewHpwKpN6PLXsXWgepKsasXihz/YS2/WVn5duhT
tkHqGp9CLf1h9v20F9Qx9veN3PBGFDKQMwIeQYXBlFfhtw1DbrKJKe5z1LNhlKR0QTu10A5xtTyq
HkIxUsJwad3izKkTrUwx0mg2izxnoBwzSE6pRY4xiFQLZONuY+uuV0UPnEhP/kH1bJ1QlqBc8sTW
k1MaR8nBQf7lEE7edDQWcM2PbiBtW5CHsm3xqnFxuYE55G/bzdFtRSzW2E21Yx28yLE+dKaZbHjA
68ONKZq4EscCfv+KrR/mrVFboGxjuoc+L3Tta723hai/tXeSYwtvn6IJ3e/LBdVdOpRGAuc0LBM6
hqnX7/Q5+QOhpC3e/LUlWctAKlZKatFqXz26MFMzpATV6lQ7o5buQIOg4BmX2jjs1cJTtzLqtTm+
j3zfodvQ1ScAXN0nmtxZaedeGBTujPKIq+d6dkqiPGI+ptrHy0Y5aB0qSXPw/0hxaZvABFv5dEvo
teo0VNNQhADdVCTiWRuMfN9WSR80LnTTVs3VjThm/XK9GuUyv+4rYLXVHVOo1aGUiq5WO2vxJ8UZ
2sNsNeaTgMDwhih3Sz9GLuL3hwt7r0QSWSQyWerKE4aIKywQwRWagwkaUqL9Vera17xt3o9ujqKF
Jo5FOj6ZRbaRZN34mOQ+skgpgX9Xch9hDVQhqpboFOtG7jG1ISo+zgC228O42GLLFd/YVol7Ippn
9A7B6CrGqXszbLTOiE5axEy90S2J6JOW4VBRNh3HwZunDQe2vupyXwE+cW7AhVyrhttOHCtNicGo
diffcxsGfebF1kjd21ZepSgpJZJJXF51163LAhH06GTOjAdkklmzZ7bjo2wP1vIKa2U5MAYowlxa
0QzyOquMk5PN3Gf4e2bZPDOGLHqJbauwfaaaWI/vHqpbxKPQkCX2Y/W51JkxqbXZYrHrinfMMu3R
wtS2RNRuHEHZ8qD6D6ObEv1q9/LEm9wZjfqTkmfVQY0j6+2s6Hqg99lW0feGL6FBSSqJr6S7sSYo
Kg2Q2yxTec9qUX+MY8AaAgd5MOImzP2ZwchBb9XWBmPg+nLz5VBaoC0qA+H15bbmxdMrdUlPs6tW
Q5B0gz48m5GlJccR5fD2PNp9/lcXJswRy7Smd/ZTB7P2wVePYdrgr2TNBiQP1dDV8RkTxda6uMhO
nZVUn8bYnT/1fSc+3n/G/+2/XroyijUeUBHugSrr3pfHtNcnw6wNEs1sKsvm7WLlQ3j0lEQMnwUj
cH8plBSU566u0qcpbHTvVFuiXJ7SBTonmUgXGQelA4z/MramU38o+lnPG5/nHM59YtuNfYiZJu8F
0ow4zGky5gQlg/fXUCGju9NLMdY+xAm3DvS2acydOiwo3VdZVJd/qmGnm/sIsR77U2iN+AQg8LWz
7xZAn0+RoQ/Ni7bEyP+G/RLHH1E+srOfUclkdT/qTU0p/KFQ9PZZNxYnRgcpBC6AJoE7B2nrKt0n
2A6asbdqVSAbEtad+j3Uo3k+NPo4t4e4SJwcpA6qOrsMTsSHwdMS2Je60iNMCeaHpCUNK9OJKcZP
vQ5LUkTa7Md5MyansnJq91caCWPYT7HWaC/IBCzWrhX2UO7HwohbOUh8VoMsrwr1Q+wy8WJfepM6
Psel6uVBxvlz9kNZIfXhKVZhfM5sr/J8O05Nc/d/lJ3XbtxIFoafiABzuCXZraaSlSzbc0PYss0q
5pyefj/O3kx3C2oIWC9mdgFXV7HCCX+gSp4If+qxvBn8LsUQ4H6TIlJvLaDtCFV4Os5lKLyUvxA7
L4Yv2Vi7uj/NamUFfdnWf2aHIvi1tipL8di6LvoeNFhw9lBqbDdCL51hpRU2bIBwzubV2fVuKtmP
ZtyVd41SOMNeUWxFPxBjTsXzklBTj+I2tvOoXTNrCqdNOOR5hjmu3wLSyrGB6rJM+4EAmjPBbQb4
stwzCgpdKvDu9k2hH2P/RNg55loek7LcIa8iSx973CrfLahnC+F7M7FVArJYG6Z716L9satRucCC
MfcSrGpaLiJBV96y0wetXwwVsT67R+ijWxaIrDnYyT6cOq1z7tIF8DAklqTWQ1LRbHrIrSrx/kCq
TLzHpqm1+tEzxjH3VWc0MttfC6UrDpmtmM5bJ+y+2c2u0be/W8WqjMWPCzGnWlAbmlI9907v8QHc
up/m66ofjO46T/tFu22hOlRXueLJZBfXQxqLKONV11/hYOr672k2UufextvdwABL04evs07tbt8q
KcolIp+16fsCeKyPcvp6krOmDnO626Qw6gh981kEKzIqqe73ieAw+aNIKxoNelvNfykxTHrY8IZ0
z5USu8aeOmopHpWtargvOkBwO0HnNQ0SbzIIgadFS/fV3I+vba211a73BmEH7Jmx9XEzTTH9W2u+
ythVXbbPmsEo/wGFi4twbc6OEulK3j+udok4uG/mqxtPvu52o/dlrbrSfSoHhNEe1GbS4V965aTK
1W9X16YwBO2AgEaOpXWvjrTGDpUtJv21sPJpCXX04T0f4b7tb+qRigg1mYr+esaEQe5rs7dUv3eW
zr0aDel4O4oncflc8xTrftcZ8p+6GnoDq7Ch6409QoziF1kVVomr1mXxYdXWod6NNQ7d3xWrF+nO
VXPTAvnTDmYfFGKcip026J0Dt3zK6r0Ad5J+MfVGMYRPKyZpQgRe7dQ3creffk3YHs2RXiCvFphO
2ZIjlaPeaqGUstJ2UwzFDsEXDOxfx8HT8p/uoso5GFfhIVZHJ9f5oxUtDkX+XLiTvCplrwWj0UWW
PoHZcJvF3RlW1zwYKSiPoOztJgkr2x69MM1E0gXocnbNY4qt9Q01kinb6SixjPhE2qm8jZd2lf6q
OFkKaMYb+kd3hQPrT0U5KrB+4uSfrcglpG+3U7sGlMTi7m+qpPHLoLVyvl7LIc4HYBzuWOahIwth
BhR+Rrf1E7qJPbovy0z84w+j7IvM5y5L1TtN5uYSaWaOx4i96FL92sb1zAaIi3xcQ7vMFJRqPQjA
Y+lrZqbaD6ysvkaVB0f4GdUAa/o1N4Pdh+XoAjv1+040g48mWWlftV5hG0E59FMJF8deDSeH/YBQ
aGhUsktv0zWea7jZdbtd33ppK2kAdDF7kHkrhe80Zf4LfawxyeAFt30bSqdHKXe1an5bNxY1Envd
3NjaTRMrYohWM7dZxbprSzVl28a96zto67nX6qpX2rWXFdWLB/BlvBba0pW+9FZxXTSzqhxSVtXa
1/PQ2P6UMkyYlYb2vfPMbAhmbGxo1JlikOGK0r19l/HoKvcyYUfMfqPCibtzzdbSr5umH5Or0kld
51eaxel6j8Xw2PFiNXrbHeZ0cWsEqUdgM4+x7cXtF/go+pNXZSTW5Wr239zR1N5iJGsTv+RligMM
bqbbLhmK78QQ4qEeB7Pw25r+xEGRqv0dytX42pTlPAdUMFfzFkcXx7qmszJKX87z+DdtVutPPM1j
ejDTockOJY7WXEu16FSSJ89CWOU+c8x5eW21EQYHwKPE3bvFmnCKDLHaDstkx8NTbi2GvHF7TWLP
3PAeFziF1LN9BxprzH7nMLZNAzlNoy1eNbDlBUDndnEqrMxKWx99TtxaXNUA34onoQq397M+Xs2r
AY0tfX1otn95zas0Q51CyWtzEOxbkBx7r2yHMVARFnkr7djCLGwEYuynXdord0pj9A9aRwXzWnFk
k2zhkJX5aZPoA5FFWaqhsQ7WL2XuJYI/qUytNxM7tSzA4kLUT0ps1blv2WDJ7oZYyE4PLcw2/mpT
qr1wnpT4tRzbQu4WTZfp34zgdA5KoLCf7UURcW4xNgBEl24ASI7jSLBBFdiSmikPatMNN+isrAH6
WPq9jEvnQvXoPANjKG4iBKI31bbTemWHClRf6Y48zOX8mziwCStahVcXYlt+70lkC/55c4jY2LiU
QI7no1p9qrTYzR+QdiwfFEfhTbLL9efHo5znyIDLSMm3rHyThjlJh3g2G5OOOhzw2pIPap44r4pV
awhtdlZ2J83GvAAbeW9AGumAHfGvI3Y/KR+ZrZ3NxrRklI+s9FbPE+26IR68xoWt35fO0kQfT/Cd
b0WqjKTzpuSF3MnJtkgWuCmJ0ucH4v52r0+DiHSpTReW8d1RAMJswgiAsE4hN6k6a0aB1e6hdkcS
h7QgslCnNvv+8WTOk1fNoxu+AQIpZUMFPd4TRMkqQd9SHnQiv7C2FDugkwRoLjfs8OOh3pnR0VAn
66YZUlsoAJaHggvibhZ5+Y/qTpcq/+cpMhk4wsxA/zi31EmPJ4TrblrPy1gcJGSbqLAGGiLaaj0t
btm8SrtXw3TOzMfPTo3e60bY52BtZKiTPV8Pajs6aVkeWm1ORdjpQ7ylNeolrtrZ19qwm2B6bWoZ
0OpP4ZXlWpP/aHV1mB3exERx819czwZaksX6/PGUzk4VS0iBC/Id4iMbhPh4HbMaXWaKM/1hiAmX
TEXNoANNr+jYo6drfJrIgLgfRFr4pjZFBuxkT0o1di3befJ0hsOiPBDz2m26I2i0W4N2oSp0tojc
6VwU1KAoqCGyeJLgq0uXYjlg0YfPFmdHmmq/eFMuryvM5P98vIhnQ/GC8LEAZkDcZcyTfdGMUtWL
yhQHK9HcObRw+Hiq1dlVw2VVlQuli/cGgwCNIDn6hUAqT86XDk0eulYsDi6yMQpPvZG8VOT5S1AD
l7uElj8bDVUHGFtApCnbo2p6MjUPxpEzrKxi7zFCNrjSH/JMXlVpfUm2+p2htpohEHMUamjLn3ww
Za7GQTS9dtDMGH8EjZBVbqSn0ZKXZLJcdvXRE2nQXcA3B2jSpvh5yn7WtNlJShoCh2ExtTYCR6z/
LNXOqX09SdJXQ+jxo0iY6C5fK1nsPt4uZzfkNjpNAjABwFEQdjg+c4WW9NIQjJ5Q4dlTZnIIu+xL
sLP3RgGuTMmSMfDQ2dbgP60+8uzaoiyiH9ScZgCCnUOoogpy4Uo8vT+oh/I6osMNapQ38hREzJVY
bxxX9zCWmhtVRrNGuTn8GaDl782hvLR0p3sEUsrWZmEzMhjybSeT6lFQc+ayiA/AYKp9tbpLqBpt
eyU8cUkl7nT9GAqI6r+tZYNq6KnCuJwH8EILpVfiXyvIQaRGQ9uKC+XO8/XbJAy4NjbFYDKFbcL/
+UoeIsieMtvuYRb2j15ot11hVz7lkcfJXpMLg51NCfvz7VHhDubC51+OB5MlesuxvhoHkAX1FPZL
S55VyTz9+fEG/3/19L8HbFMfhe/JrbjB5hHxOR5J73OSCc9NolwvebX25G+TmkaqVcitnLQ07vjN
MuthfemadTa/z7VeatLnf5HGPd3czAptC8Lgvcxp/9/BFhRzYMVzUkZYiqzaQyHSPDsMlHqoRXk4
iO2qFIdjfwLZVr6NOcCFAICz2n2BzinmqBI0pnaakzYyGPVGxCFFIqG89Hrt4iRZL1W2W2JDGXcV
0U1q+16uTn8HsgEzrHK9IFXOGtc6jBMWr0GVGNqEvMDQpXfrnJfytqobBJIqy+NZc7PVEEG9gPiB
DJjVyb2TIAC4s4Z4an2Zq8ZyY+VQG9BRlnQivzid4xZfRFcY9oOOEyS+cUkbF4E2LQl4Z5fs/UYU
ZaM8LZYnzWv2jFPdmGmaFP5qGMtPMvBa3YnRKed7DaV6N6LPCbjE11o4qgcLgn37N1tnShGUNU0U
8EsnboM4y7JiL+ACp+FKaqXtknKzaRG56/wFUMesJ2Rch0hNi2bYr8WSewHGMfEvkeeI/hkCwxN/
cRUr96fFxixJDvrkXnWxrv1ky5cF9siybA/qamFlD4EOT+2my3v1aaoW+0WZxiV/6PPYUnYyzqqf
sKbUv7LXk6clVVsE15AipbqsbF5+VjZPHaobvfwqqYd6oWPbzVPqrPNDWykDRDVrVm77pbemfYlL
pEDjhOfL18elqQOnKGHO5hZm30Ghj7l3m+WO9aYWVKl3BN259o1Ki7ncJrUX/0I8MY1DrTJlH3iZ
J1aBSIqzukE2Wt1LadcQthH3b9tAbQuvCTVtmqjNQjmT4xV+Fx660apQ6xehekt5g4jmhH9zshTj
1dTA4LsRsWn8M7Xmmv+yE+EWB0prtXKwzMXIn0aPiw3bDFVX/K5xvIfWXkdjDUZNEdpXyJ/6S1Es
ZrrPEcopE7/iWoz/cevGTf9QUS2+plKkw5VaZZP1ZUloFYWqWdOVLteUT7KsqHU/lW3aJUGhWBj0
jHLWViIJtULrQakV2kt63rt3pSiz4b5KFfWfYgU5ctBF5aZjgNafMzx4c+vUb5NXpq8mzj/Jl3Eu
m+fJXTTtuYR13tLIzBZKTem82pHbNjUEZtWZ8lfLyxYrXDpPw4iPOuzfmZbb6C/6gI0cLuGG6nuq
os63ldkVzW3mjPIFeRdV0thm5/tGusT2yzwVXv9X6jG40XnJVeG3Y1y+Tqas+/ukHzV7b6uDql65
TWZb11UD3vQWaGFpPqZV3N4ZZm0hvWjDR76rYtHJUOtgn1EQaqi/GXQR1oca3mP2QoGf05hTXdZ8
tpdweAmIpu+sxK2/oIxOc8NCOaANhBFrnq+hAVzsciWDyY1hGbJQlKOraEqwYt3pMdXYnaPC2guk
WRaG3xtq2oTU0KnSC0e6b6pirdkNhTlh7RceVxH0hac/osKUW+Eqij5HCEHv0V533Z6C0pR0bWBM
G06Msov7ZTZzOhi2s9gjxnJLDfZ7MKoxkHpHf8gclG70rb6gTlQndmuELqBfTFkcN0ujSW8Kd6NY
IJPX2HZ/cNxY5oEUCr4eQyYttFwcPRVBS9vjtz7hwuC3EMZpCVJxSwMrTdZnydsldobRql8SjeR2
Z2iyuYe6zOqOWd9GODQ1b3YHlnBnGtJ8gB9eZaiKr0UeLLO6vjWroBFpoR8T6QZCcDvRey7lI20t
fGXBM2PnpHW9Q5p8/ZYMSa7fGIseG1cONes/mdIWCImM1WhxFxuxHSpidr7N4JibYOFZ0vy8yvo7
wrzix1DruO4IPR0pw+rNo0Y77Dd66euvvhzFd72nvh+0nmiMoHN6m5XTsrwIJ53ngSTUoUAqVest
a2XyI83cyQv6HioynjX6OPnKCg8zpBzjipspzpc/XJ5G7YNamTS/MmeNDhq8tSGUo1p/s4bV9bBL
WVf4AKX45jpKXIRyRnNjlw5uCrpvxH4biaWCkoswm0ezKbyfk9FWejBbdXHT0TFcQfmL5lp6+qCF
c47wO+4K+tr5mhdPcuelrf4L6SJU/MnvWE/hKYnmZ6nnLb7VUvgEkEgj/Wqiwh8TEDvGtNNb6XoB
nZGVDr5uj3WYAxG/iXFseCumdSQNl+nos6qwVxb8a3/nUi3MKLO1IQt6uwKNWBFCfbEyANQ7I4dq
FkjpuL8dvda/OuaiKn7CFqaRppPLD2vRtWB2xpELuJEKeEIvtqxQxtPY+T0OyvjWcnn/Ew+OY1A2
VrM/Xj/pP+IJ25ld3vXDt3FsaaKOteN9zZPFeXbKIcd8dlzz23gdADu5zTC0AXTqdL4WXUVnRwGl
8QOfK51/nBCoDtcOa6mwSbT5DsJon4cD8O6DUnmsDAw23l/XafmNqGmUMhwSiweDlK/TeM+q2fXZ
IepjY9r17y7h7Qb9kOpFEJc8PrvGVZZHvtz0re9KS/G1tK2fdRxmGr91qMP6bZsYd2kyO/POa7q0
DFVAKYNfgY3Fbgeu2bcKZ7nRTyexvasqSlx8zLjhYhjTOt+BlBP37dQjurmKVjypZtqLKwhlVkTS
VxiQUJ3G8rsptsXeLobyOa9bB93pJaf6P+rofKGv1XPRzCn55VNbFMUOQECch7lbWs+NQ1fQ79vO
yIN5Wqwn2SkTUsCIK7v7VTErB8XU3PiurJwQpj7UMnA7tXrNF7tHWg7lyt/VUrltAOl4pIERr5AO
tIEu7E3bLcVPBRkyi8OieZzb2JXqbnE6gxVW5uWnUaha7Au7quIdGNBMvaIViRzCPOv05TIp2szH
T4xnuanNYkCaw16zQGvK+ppOwZL57ZQL1EhGKlQBInTdE+LgCw1q4Lh3SDYPGcVpq3F9fGjULOzW
xpVBPThWd7UOrNkuW820DTwTE79gVvrlL/LY1tcWTbnvBS3gh9L0xo5+19j2fuvZa+WX1bjw2o5Z
84ey1fBHpfThcWd3xmvdABC4VtVS1a/EONa3RrcCz4Ufxau5tiatIDu2JX3cuiyeCbzqr0VWdj+s
WIfWY2j5+IjjZ1Puydad57yZtG8u4uqOP05UeHyIA4S5abEozw6QgacRg2QkjtsMiQJtVgXeacKY
lR31BuN2labThYW1IjlejWvZ05NaWaS2bWhAxJYdz1tPs7nOiI+HL1IrvQTDiDx7StXeRXF6LnTt
sFb5VITjpMwNx4O3LzBGW/+tL1yBYd2u0w/ba+MX5Fu9ijudmMrvVx0vVBO1tdHXOq3Rr9bOmxQR
2LO1FIfUcHt5NSglpxHsqRwO9Whl09uAmslyRwBuKmFqiFF7iZcZsVdm28aHpsmGdc8q5cXVXCQ2
HxTvPODLg9nGP4BoiOULgUNafTMtpVV2pTubbTB4bTrf1uCBuke4nXYT2uqoxVGjm7lZ+Rg6cnn7
Q5X27q5SdVkEou1E8m2u04aGOO/Jmx17a/wKl3ii7VLGSrnrVXWCzzBmbQ8JjGfkDtiS2YSJ3jru
a7yJbu2NWu/LXeH2TXY9JLbQdxOyAevejjPdvTVp0vU/rd7tlJ3qZrq3x0Wts98gDA0sgaYsiZ+U
9ZDjy9v2UZwCB/9hlViO3XtJoqzRuiyTHmGauHxr2T/tV9NZtTrxM6gc9V0BOdC+B9lhvpBm68qO
RUpt4SdzXA6B0mK7FSGC7HU3dteQ6aBYXQ5RO2lldjMpWu6iBziV7m1r4XwYOGNq2XuZ0ablua4I
N0G3J2mgpkM9HwginIkCTF2XoUZqNf2i2aAYr0gSLQAg9Dh1bx0C0K9NBQ5/61SWPJaVRvaRmlVJ
0qZQZ/uOT2uevAzK5gsTKKQvVVBUVVe9WrBEtYACcsMbl+BCOqL12Q/Trp5Hpfq5FAOUOxxlau/G
JFs17nH2U/KretHFTGfNLJV7xHlwrWMrmjpbXrhq4u1mWc15VHJdjvfaXBD6GUozuTc4Ik/eGroF
INevE35eS9jgNZb7emxV1g2YGNnu08Kz1gN0CQvNSXLw8nehS+yGMb8eVj+xxlgLgPKbxb4ElJuG
7kQK+5ybdbegu7E49n2W1c4QrnOPNx1ohHX5Uzcz3St/Lhdkv+auNMUOhJfrXpfjnDa7KlHbp7ZT
KuOKjmJNJuNmHT7wtQBqdU9pTeOHrmXr7RVjScXkY2Pg1dd2WXnVhfLDWa1jozCz4NCJQOuDaz4u
CoxoIGnqsGbRKhr9RSfvf6XrV/9ylSF9xkLzklvwebmDHoa6CThS8vBgrRyPV8dNa8R0cKKpU4zA
rh33uS7L8kKx46wkhdCWyhsEopJCIm/v8Sh2GVcrzew8kqC2eCcWHP58o68FICIkcC+JHpxPikLz
pg0JgtqBXHmyiHMzewBYchkZ8YqVnfCG9h8XxbfPsnbpBSDsABJv4zVudNrjaZk1NRoayilqTmjP
JqJjN+oURIs2uwR0P98XsASwpUPhiE0BsP54qDqO+17DCiZSiqoJM9MbXjSt6cLRlsZr7LmXIIbn
X+xf8eVtbjQAgE8fj9fbi9mvyZBGdst1kK/TVCIFWKq3fVEqPz4uhb07FvpxVBLBcJ013gRlPS+2
tTRqlzahC55WRbDRf17EKKznz45FJ5YyPdVlGK9U4I7nZblDYRe1mUfoURrXHT2BewIo5WYi5Ltw
lLf63XF9b2v6ogUIG4ZqvXqy6TN9mTL2RR41fSG13ZhJ3f4lmxgA20oF66GtUcj4oo9xlt6Oosqf
1L4ex8On57tp2UMyoaDOfXLyHdeNapmQEUZGVwtMHcXwqvUQxfzU4tn8eKzzY4cDPRLoiCQAswdY
dby2IHLQXBCUH+t1TPZzZ1uhM0t7//EoZwLXIBAIKqHD45G68S1Phon5CbZe6EVUTeCSqJ7RpAiX
Qh3TAFyd+9J7OMVH5GGy8aupnZdbF9m39QupZWoSlCWrelgX1/6qTaJH7DTDuTbs0TmSYcyLOl8T
rbvNa6ykk4oqUZJ5WegJJ59fSqd2mp3VzEt1qGe1nxEKH5rpBesSa7z1CMTindlWn7Ve/f+EoZ+w
shpQmu38/Lf+bUBkRfupiORQDrsyieOAYO4rxf8u+nhtz08i0vXcL5wMaJAck+ORDOmqAzX4Ipq0
StxpzvpjdSQza5dvnx8IeS4uFjo8SN+eABWk6VaaStgeAYuZgjhW3V3JWxcIqIQX9sv2m4+PIdel
ozMvmgdcoSc35zxnVE7KvIq80rPuoFh5QZZ3r8g8zxFRprEDvPf349mdHwQ4GNs1jSYJj/gZuoQk
u6J4WURxPDnhYCQD0eRofPpjUT+j104hhB4Zfc7jj5WpCvI3qVNG2HBIzI6mPr8WHIklNJDjuHCZ
na/i1ryC0WoSTRGjnOzBxIJflZRU6LZLyw0Vu0L9pNWG7pCsXUIpsLW0HNErb/msRdXmGoaUL3/A
u7MnTxoyZsvEsnmoIocYN/WLlmaM3zeuPl+4vs42/9Yt5oyh47adtDMZBs20VxXkY7TEy+KbMfA8
N/bKQOGGvjDU2WvOBQlLcrPdAOZ01mSyFoA6jq0u0TJX+t95LuygGCobp0GtIUqux8dPbkjGgfoJ
Uwe1D9K+k62SGC3SF8qwRoMpp53qlUromIV5YY+cbfuNOw3fnWON+oJ2KogsqJFITSWBGlFEfKvj
bPmOUs3gXAAtnG1FRGhhYICRQIwHyd2Tu8OaS6lPlaVG8QRXJu29JhpyOK5+UWarn9L0SvxJJuuf
z67hJl/BkeM5B3linexDL6POgZlCGy291+4399ugrnP56S+1XRmsIOgt4DOna8g3NIYczCfxP/Lt
3UxhuFOyS7iP8y+1PSUsILscbNDpaS4ldZnMLbvINJUhXIbeCQAUdOHHK3b+obZjxDCg+WjrnOYy
Rd5klL6bLlLb2QnSFknTKbtJkuzGBUAe5K156ZY6P1cs2RZHapurIdvk+Eq0pUl3bOZZVNJheSra
pr/ykrndV05sRH1WTReu4PN1dAhzAMBt254M5+RtgeTWa6uqjVHaeUng4G3tA5cdPr2OhOFkgwAV
uDOIAI5nxeIZaC44fYR6RfLXkQbhG8otSRMMI8bPB1qJ3qNWVuYlheTtLz56Ore7frsueGSgHJ1K
7Y9dPFTjnENWXKvlr2qM9a4X5XqjLlpxWIgC0dnNUutVI02++njvnK/sNjQalOx4aE7/BoH/iXn6
qkjTtZNTpHo8oXk5LJGe0hX4eJTzK59RvH9dX8kW6SYfr6zIRKv3xThFstVouaPPdms0dIm9br2U
k743FNo0YFqBd2EeebI1NRcXCRKNKdJrw/TVeW53iyudoI3dSxHyWeLBZyPfZkNCLGeDbqfkP2uH
cEdFzJNCKtDy9AdcwqSmfWsrc4DOFG43cbPGXzRnsH6OYh7zQE366pNAVB7QfxFRAIhYXmAixz+h
b/EqnJBTjiYB72Wvjwhq/8xV6tVOYfXLl4nOZXOB//relnH/f9XA0gbZezym0Uu9H+iERa5JXVAd
IDtisOF8+sgDREHfHToxoutnpYyFkl885IyiwADZVVVLzz7vnz/el2fyb9v68dYAQ+UlMKH4Hc/F
of9dolsxRsIRELNLpeMWi61lWu+p0pqDXxi99oA8y6Jxsap57C+2jdZd7iRKt9doALVXcd4ClBVV
PfV+P7ci28EH0NJLQh38ktM7AjN7igQYDqHxd7KvV0U2JtSVMWIjT09Cs7s/eTXKC6v+r5TJyTAc
U24DkJiAm0+jQLz4Mltg0xcB09US/rsGGVKq0H58IbqhCjJ1LmSIfLYtD425Lm+TjkjEHm+STg0q
y40v5UrvbDegYRaXskkxgdvj+BNpaTM7PX1HgvzS3We22tygYdpeiBTP39DN7hllIXIYkwTm5IVx
spU2muTaWAdTJHxlVWrB3Oa654sGaY87wCRrc2NJWhYXLsf3JgjYcEMp8Wm5UY4nmMXAoJY4myPH
a/sbSvGPXlq0nz+0hDrUtcwt36QIeTxIaejJNKVyjvJuQeVfaMWuUbiGPz5P55cvkrK81NyHW6Hz
rGQwAxlJqgVqak9kGMI0c1LfwQDA2jn40H9WNhe1LkDQFEI2LPkGUj6elImx9ZzhSRFp5Vgi35aT
QMhFN69j2LAXRM/+3WdHJ4PBQPyTk7FFUBM5WcGsjPHATQwnShu3/itpvpRXQ9+5ykEduflDOHiK
89RXWvZqoKBnBALJ/DwosFWo6dpa2Q8BKYGa4pKI4gtvg1M/LGNWf1V0s+2DpsjEE8ZOHpx72Qz2
Vzsx0m9qt2pxOPZj3d/ofZaVgSTN/TGuk3RDWhTFb9rjeRHlXp5/M4RFp3bCWEEJ0cqC9GIZy1RF
LQosFmAPNZMv9JVMjDLojZb71p695PsK5+2Pufa5/oZBYJFHQ7kk46NeuoQBDfzvASNQRZpPK2aa
zc1A8gHCSieq3Q1r3PWBqdFi8MfZGS/ZzJwdSpbcJEzfvL23gszJoSyGYRKpNKxI6dWvyHOa3LLj
lZLVMB5z3F6dur1w/51tYEbkgqUiw4feyPXHO8qSlruOfWNHNNwXbd85XAp+AmFMBsaajJ+OvsDV
EzmiLQ1g1eCAHg8nzanNF/BOUW656DrUoFv6In77+FCeBesMQnCJ/wsX+vaYHg/Ce9GLESvtSMF2
MhhKrZO0ofX+1sxE86AWmX3hFji70BjQ3JaRFI5TeSophayDV7tiJHH0cJcwY3AoSHXrFz7Vu6NA
9oH1s3VyzJNPNYnMg4fpqZE7ZuPDDFTy6zIllwhZ742CBAEq1pR1LSozx4tH41tUBoTpSBh6c0jV
cvXBtVzqOpxvO9hRPD3YQG8x+Kksqe4lE/tNWBE0c32n0H0Ncq0EJ2Aalx668wnBvvm3xkStB/Ty
yZZzQCpw+HUrauetXzjDAkzR871QojifEAUzKqjkh2SkZ22NTQM00fvVjcx4lvmL6mW4sVlaWme/
0dsxnz7e4edz4hmwOLMWTwHvzslWGOl1THPbuNGmof4NjK98zbPlkhLLu6OQaBuG4fDnVJCyHJqu
ruPJjQbNHV6bUQw3miLn14/n8u+ZP35n2GrEXrTy+A8iDcc7Dudb1YSU70VUg2EZQsHv5X6BjNYE
sBQN49oxFvdPP2vZP7HSjOmVSNT+Vymh2u0BAa0aaOU81vYf/6x3Pij8gE0nc1Me5s/xr5qKPHGb
uMAaMNOE/TBP69gdCqvI1q8LgKo/H4/2zlID2EZyimuRyskZE6hLxrqZZkazpRVwXqy9jfxN+PEo
780J3g8Od9Th4b1t//9/8rdBDJWaxZ0XTRj0gpRM1WhG7AD869BfiPHOXzJ8OChVwUrA4Jvs9Hio
LXIApcJHtcy0uHIJxfwVGZVr2aqlrySW+seQFw/hO6toUnui7IQWzcYbOB60qvNKhYIWRwMI1KBW
8yJQh+mSpun584Iz1uYFB4YH7ZJTeL0AmthrRhxHAmbzfSVl9oZqO7rZIzKJDWWhC8/ZO0tJYLnJ
gmt0G2C/Hc+qnubYtFARifpk8HxFRZVCTez0RaUUGXpaq99U09heckN8by2RY8QTG3MLKIMnH1C1
ulHEUxpHZc5L7bqTeuXp6yUu0LujQKBHWMqh43YqRbsgF2LiUxBHxpq/ITUz7UTjfjqzxqoZuxQe
G8r99Gm2H/GfbV+orZMRpSvROLt6uJq6ss9zO7sUL/O3nFxjRFDIxW8UY8hoJwsmGkhoPGpKNJu6
DFrdKvaFvcJgXctfHx/j9zbEf0c6edFUC+2QJP4fZ+exHLfRtu0j6irksMUkYphJSaTfDUqybOSc
Gjj6/4L+jQczNVP87LIXUknNbnR4wh0Yya3QOLMRurgPFZMj3JdODgatxcY0C0S7uz7shduD+5kC
EwRCk8bv6tHRCkxoI5VlzIY4+EUNQW03Y9/U88Ya6+bnlweDiYZ5y9KZpL+8CkOIgnG8o0rvG4Qg
L7pagqAtpnzbt4p5o6R0YQ/S/iGyoITGbb/mKs6xPgMosgM/lk2AWkyN1IK0virvzztKPZziC48p
3Mh1nSF2ccdqpSF8NO2B0ioJwHSrl3dfXjaXmSD0Tni1VDlPt3on0tIKpzg8BnqbLQa67i4vG/2h
pI/xcn2o82sQEAJ3LAkEJH72/elQfR8PYGvnye9l9D9DBv+4if42KyWeJ1l6uD7W+dZjLKweFplY
ZUFYnI6l1Zh+hcM4+RD7dHrUSMkjGe+ghuSO2+tDne8GhlqEsUmwYYavm59TbMVOamoUGDNr3DRA
BLfx3H1VNPNPM0uh5oToAXXbdec9rEoiq2k0/Fyo3ba0o7+72bWARcryxkN8Ph/qO1RKbf6hiHYm
ZzaWcFlUchNUauYX/PjSY+q28ka15fwD8c7TmCM1oZaEnsPpB0rtII6wSdP8oIuMfdViK+vOTuFl
6nzLYPbChLBjg8DMB6IVbi+//5/bnH53YeeN1H14wYuijQOuWKb2jXj+fBSogQt3maUjmrCXO/g/
o8QSsDsqH5afUuRAO8x+sW3syb+614h7SYFgfkOkoz18OggqT7Ne2ontt5H6b2eG8Z2RSuNGIHv+
WjDIMgWIh4Tx69ZVEI4IzFSt7SO4UwyeXgk4Uak1f5AiC3DfqKOgKgLs86vKgIsaO26sdNdhI5IR
reKWsRNq2jSgE2TT1neR3b8pfRXcmN35dwJ0RXROqY96Ario0yUMnAwBh6ojTKnIFxopA0/USn/j
/rkwCsnqotsL3N2mwHY6CrdSlFNaCnxjMovtYJbFJmxhVVzfDpQo+HtOY4iF5831De6aeqK2OkYK
HKE6quLAzzppu1uRDLZ61w5q9AvBhe5HWEvjd2GUitjrUbfQwRHyr53F3MydQJ+YANY3djpo2aMW
UzR6a7JKDN+W/r3YB0nQ648aTeBil9pZEbySqDrWblQCtduH6EMJyEiK3j8C0KvMvUNbLIJUmVNQ
U7USzkVYpO14D41tnA6o3vTQEd3cTXdzFdrGVukaE8h6XPbtEfnOTH0wJ7OzMi8pqzbdwSjsp0OP
Ys18Zw1qFuwwrTSM74YQ4494bHITBh+qcq8VGnLGXaGLaNzaTQBYXJn0PJPbXg7WfJfNamb6uqTg
sjHbvKHbNUV1+zbhL61D5Krbf5tcts1jWSa0EbWmC7+PAuHs7aAEc/jcjTqmBzlc1GY7cwvPsBgA
FG/tujG/DZaswjtLF9ozfgIJxX/iSWNX2JALnqWtFa+txowfw1HT072FanR919vGPO7cOJOoDGmZ
4fqDgfZZskVKP5u8shBoRanJhOyQnXf99yEepv8lVYd0lJj7zNwMiWpmb1Kn74PHqD5CpePiAa+Y
AcPB6Aq1V4nPp84jxKsFUtOOZ/waYYgNNRw15NvyV7iLkfsYwYDN6UmoQj5Rtozs31MtlOxnW0kZ
3asd4qAHAzMr5VOzZ+hgHQ524jhpll17EIkhm0E5NZNoP47xKO9oAtfHmtroh9mWbXIsahOdQfiH
IgcoakhnO3ej2u+TAjsThPeaTB5Uo4e+kteZWRwTE/PZo12CbN6aXKb1puxlJ+6MGI2KbQRstzgk
GYHeUWiq5PUz+CwPpN3TP/1k9tqTLVV4cgIo6c9GMRuH2oBpNXdz1RTdzi7aEOUqLakG5FT0+TUO
AsvZgI2P4idjoNjwYM6t2h+Jx/vkYCUIZ20j4KdIZI14p5owFiUKB1NlFOgdTkJWSOLVaXsvc5kG
myk3OlQySm3ON00fiNDrWz2RW2klJiwoU3SDN9ctSk2VhbXtIpnVZ8c2EIP04irVmzu9AbK8TVFa
bncWgn4Te6VS6g0BewelRGAnO7zZruTzhsCT5GaKHUfeu4016ftemUMDscB+7HZjNITDoQxNKEde
4bba8OLSFsKvaAwUsUMLvLI/A/xP2wd3SJ3PqEuUd9QHXXcTB1VUPIQDkguekiFh6nU6xMFNOjfs
p0VKMd841iACbw7h7myGMlLrjSBjCygAWzLZxFRCpo2VwZwhUDFi6YGldfFupCDzXEwiedfUSrxr
qMAkLyH+Yur3Zpxz+aKyX9Cbxpd9Olp1Km2vSOs2/wt6ettvB/DhYmuMGUj32gqdvodwbGZTs5E4
QJdenGtYXkf66HyadjCWh1gatQ5Piyb4ry7C8ROqASzGhprhaLxlXZT9rzcrtToMjT5lkAuU4QdI
/SR9m2yA5882NJrxrqXg0XxD94vvH7du+aMWQ6huodK5MC3UEYviGuOD56TDTHfvoiT4szWnLHhU
MZSMdgnnWP6aBnXEq63guN8PyMhC9YYr2z703dTDegDCV26gwmTDYTEutXZda6qjxylhCaGvRe5f
XMNBeoCk2Tdet3hI3k12YHR3QWS77d7NsJvf1Dbe5f/S1aicTTf2oYZk54xOqhhdFWVGioDzg93h
8fsa1xasyHIaG+3VEmM4H/pwUMa9nmrtxxzY3fgcwj+rd7FSZdV24FPiwl5ParPLh2qWT3EaBrBx
G4FhNcJlXatgMdILY9uPokCs0mxK44GnNoDhldOc3EfmmMoj7gpGdZ/Jthv9HN058ez2VWp4TTTa
2kPajzC/Wt2Vre/MgTY9EHCb+t+BZsofmdQH/c2sa9f+nlaOKD4C6pnKu5pFfepnvRK3XjRLcz7k
WtE+JTPqBXsrgTv+He+31qw3XT2ZYmsFwzTy5ssA+j7bBKlLRFMdeHno6lRbBR5dDonHacSi5NaH
+6JCrHif10E6bmQrOu0Jr5N53jtjVZWbrgonNtYMrffgVL2FBWY2tdYnN1ZX/poRKRP2plSyAkJe
FRTDnt5Y980WkzFt+soJ7GMraBVwPYRz5HPA1Vdrtkpl18um0+7cBl/mn9DrsmYfJdQf93QUMlX3
xlSE0Us8IbsLB6QyM5pMhpj30iTLRmWRhB/tvXD+KzJREGg9bQpEujUb7k3oNUVZP7vYp7RHi5vw
GSpWVfxSZBMGWwh6JLUxccQ/tK5ImbrUmcs7MGI1FmRdDNgSNmph/jbisJ49JDnKZptxN9M4RezB
bFnnWc/+4fWph0dXOML1pibHY0LkiRpv0KHtxH2bJBZ/eKK3sjNLFB89lHi7wKMLaFIQaZ2QENMU
s71xy0n7Vpl5g+RhW8J/nGfHfgqV1kr8yZ4TzCozQ6DXnitttVN4O5WD5U7ENUmp4LMd8pVGH2av
bm74Q072IrRwnvaOpJy5terIxctujipOklT7g5GM4kcTJ73xYk+pijdmPOufXRh28WsinJpjOaPV
wm0mar39WQvk7iKPPVIM7/MgbPfdBeQOwY7Oob5zsoZGBcryyAyi9GqVhxki9Af+UAaMQ37IgOc+
snVsHEOBt/g0icX2q8jkd+QfweRw/84PAA0MxZ+qJBbbDmJl+zse4xK/7GYofkIbDBAhA5n1S8IJ
/DVC6Zp3c7Lghka717iPQwhzMGS1Jt3HKIj/xnI0ljsN3lnyZkZuXDzkYV5rBIdDpZVeNkJe2i6J
H3YTxVTGPxKZpM2PAtVYmOTaADxdIlWDYsCojy/0GbEILyY5i/fJ0iAieRHv2HcTjG79Jkn2621O
fzaBTdpMT6kdddmuT6e2fByHIewfbaEM8g6mr/IA4BtDt8jukoxlFs1bq/QGfeIEptyhbNvA3jhg
K5UNdHb4U0SX/EToKhSvoQkS81XBWdk6OIY0/0bVnN3Wt1ERPQdRKTFxEyiTPVAGG+Z7ouO5uasC
LZZPmZM0xQYp7ck+BEqv9r9sRBtf8nmRZ8VByRoP5azGw4s+dPm/Tuu0qt8YnfpDDK7R/+0GQa3t
ChxfpneHX6q9sUnC6WPKBWoYWJrHh5rg1FcRPjE3sDPMkdgt4a6s+qqX+y6fAeu3WkmBxKu7qsEO
qHIQhz3qaNkCsahhgm2gKAU8tnpQxrtWEfq30KHit5eYtwMgmGsD3xu0SB3by4UB6bk3nIQr2xVl
t9GdsIv+0qPR0d+dyOyqH23HZoDkshgcmfy62IbtIoPigXoZ8geryfIKPc0kpy7JZjVfQ6O31aeS
DVd/c8JK63d1UAjjUHDbA8awJnNPVqijwpHCCrgvcnjc2NoY8XCfGk3qPMCuG8q7hYJX/ZNZdZDt
2s4RFvs5g1w82Dny3Rlqst0BvipoTMwgZOa1vaYVe8C+tvasiVoEuyKOAkQyURVV+ocK1Tcl9aQS
5ui7yDAW/2ZOkHb7vJMzjSEBq3ifgA83UJiOZ05PqCyinrSXEMWqudLKjUxk8NRXtfEe1i0kUbOJ
ZfsoYuwo/FBgBLwJFZF/IMLHhssat1T2QQCL2BuAwpeHsQp6+ZxFoZ0jCUs1Dz7LYLTZq2lLqKRe
Z8lFBL4Azf3g5mkzv06m1bHdhNSGj1wpEFNNoAJHmyBMZteDm5oqXlnaeHVFPIXWYiUa/qzGMSg2
xG0gioPZjbajzjXkTWpH2MXjZt1y0Tkv1qEsD7yMnquNh9maUIb4c809m4VHFnyu910z23BVeeE+
ZtRV4bfkkBhupbPrZJbodqkXAzmjWX2G2lbEKA2OYeDDvicBsIN6Pzud8WRMyGF0ijrdSNKXVP8k
eWY8iqwgVfC0U2jD8/v/KdmoZIN8/IZSQEyRWjUr4+8u43wlUrZbjM2CR+K14a/E6m7xk86qX8vI
jkqTd9HXoxh6OnKCSVNL/kzanpTpJo3E9Az9HzlrxL/+ul4jWCZxMkmUAinjUcgBmkMrb1X7D4o8
MfPAdSkj6+EhdpGBlp2lP046skPovryWdYRQj8inFqls46sWRvS7YD5SGKMitjB5VhWrsOuGstJZ
YxBAuVc6In6CRYEdYlzf8m77U0BeTRXtKrpewARQA1sL+wknGe1auIHfoMSdeNKR3a8QEut7iRiB
7XValf4s02gevZxg4c1NQ8XdzKmI//7yklPYVCkEWubSNV3NGU1epQT0KXyksktP2mm95/R2e8ha
zR6piN53oxxfj7iNtrDd366Pfla+W/YW/QlaqDQBacad7q2WfvFYjHT/AGlOn0hX5Puhsep9jrbQ
IepI34CJIZlzfdRLZ4kjSxOVkjuNhNWcG0KlzpG0mEI1/chcektJJO/Vvv9bL0lm4ZN7qYVqzPVR
L5wjuK5Uw7F4QnpzXWZreyUTZFbCr+1O3XVBRRyY2dILEIP9vwxF/4i66CKvuG4VjwlE98ochW9X
gbNDuKnzJnQIqCeEtwRFz4p6NvhSSsmuAlqDU7sqHlrCNjIhemTp6wHR9gHLA31Wihu336VRKCZT
FYf1Qx1otU9EqeQF9yJfjJLItoB5vQGHdKubcGE3Lt6QINOwSl4sc053IyJgidQcTH3jQiTfO7it
b5KV1I+NgZ2sGEeHkgzC1drd9Z1xYT8uzBUaJg4YHl6x03HVuZoB8IXJUcEPDppdnR2TXiI8ZBpo
YhZdsgulOr6lUVffuHDP9yS15QXTg7cNJeZ1dxDMgtVM1EGOaLnLTZNG8ntP7r2hYHQL4HWOhOGM
0w2yTMBX+vKWnc4yEBOEXpkWR712cUrF1TSVP0PZhvFTqjQdVdeuU81jBPTdvFOpFX+bSHjafe0E
HcI2lo6wChtR6X5cX/0La6DZHEx2FScTMMzpz2XpS5cKLfVjo6D5TEdrCL2WNiR5LmHj/vpg51uM
iw6kA92qBfNwdlzaUVfopafHedTRSmqHxvV65H/uJSoA6BTpSpQ/VUkeTDf22PkJ0qh0wp+jOwti
b723I9LlpsFJ8VhUtVhkbsgLeOy+fPEwikvJUqMZDEVvmf5/ohQ9TVAdcpLsiJqI+J4WcbDTp7nH
aCS4dfGcH5oFw8ehNxZWOufndKgWP2H4mhQlzbJSjkmRGIcKcSZuiLlGIiuGlpxBWqWE8eW7iIEp
EeJRRteJnbwaONNaiLd5dtQS0e8Qdhu9KpuCr/YcbUaBgQ6UlDgTy/HTUezBRN0GTa4jqirWbz2H
3O/oc/0ZOH33VYDnn6FQZVg4YAQ+2ulQCnkLB5ehArfRiGLpNDhO+vv6xl9W5STeYRD+fsVBpAMx
8jXczkF0rWmcmc+VZs4LmsnavAW0QFk4TYHjVk5p3tKZuLTliSEBxoBZ4WJdfv8/m7FtVaudxiw7
5nLO/xr7bL63E1Skvj4xMBxLD5L2vbsOj2loqXVZxNmxGhR7jwMPqc808b+WgM0YUuXr47EnQGJS
xQJYtD7IU+NUTh5H+TGOMTac5+xHS6/T69LBd9Xk3+uTu3DIAJsp7HUexcV++nQJzd7qO3Qm2RrO
NrdleSiN7F2LiI4rXQt2g1NNVNXqG7fIhQ8HYBviNO0nSAH66qWY3LArUmTGjqnInc9q4DJkV8pb
YeD5xb+E+tCF4MeA8linVLXaJukiDHjUU2ixA7X8fVTo6X1rzzc5vssjstr+JEXEFM6CX3HWVIp5
pqyjTEF1rNGVmr0c8Y7OU0yU5Knw25jzjLQZvilN1r6Av2x+jnU1SF8JQoxKuLmTdgsRZHovUnT2
vHgMXf1u6l09u2/SVtfuHHMWWCoRdYotvit5v7PjLh23/Uxb4cg7Wi2S6ByxfUreZTuegrTyfOA1
Wty9h77rfkWO2yWIbvBBNik4kWlHXQGd11Svy/BYFl1ob2gP5rgWxmo07WDqk54hboxqJtX0IL0T
oE7UjQnZ1wHfORNQoK7WlPdwg8un6/vywg5xuR0U8jTUSFC1ON2XgdMa7JGkOJr0aT4Ry5SvuDTd
MjD9k4Stvhr9ffruC9oICv9yPP5zg6jsPCfru+KIcJte3UNpd9wPXHrozqYzpXZP0dDpPdIQpE3X
RfXYPWixHuZbRGameFtag/4PMq7NeHCCpqqpz04y2s1hlf8SkGtNv06A8//VDUrUbXoKsKF/fZ0u
bHE0duDwLK8I4LbV+c2R7Q2ovRVHIVLxmbEHB/BsirqbLGF+WQkAXh9pFcgU/sMwcfVk4eFmTSrl
iSOejP1dJ5NwF9t6tacjJm7M6/z7cx2hmULuRtoIgu70w9gt8lc6hThuiNnSd2iZ9DoKXvkY7a8v
4PmzRUGCogCDkaCewTzsxE1UJ+YqmomLu02VZSjvx7rupQEOZdQ+aWBcH/H8k3G9E48T2Px5Klfh
aImqZpNOVnYsOWcbRM1Kjh2NNBzEbyF0zm/3BZYN9AzgB7i99Sqip5w3gTHlR7XOm602PRZVscFj
iuLgUk7GnTRflHODG9f7pTV1F3acAsCJmHRZgf+cqgyTohBzkPwYxmniRYOzja3M2Ki18TFwz994
Ly9sFQ3oPerkNgnkmUxSsaCJi9jJj4QK0TZv9ejeiLIvUz6oWVnWMgRRNuSc1UGb0a9TkeyrjmiL
YLumUW0F3oLYMJ9zc32DXJjQIhe0wM9h55F9ny5fP4Sohou+Og65lC9YsYV3QYrryvVRLnwksI/8
7UDRsL1eA6sc5I+gluXVsa32nTqwaEUyeoakraOLGxviwox45RV7wTktELtV1iAjQrUSZcpjSDVo
X4O32EdTNr1fn9F56rXQpki5WDYCqDUTY9R5V4PEYt0mMlxC+5RWlprBezNLDP6kMlabFJuu+cZK
XjjQaAHwDgIdhM2yxsG1dt0XSC1XxyZrlL0EEuyZuXC3+Ax8GXDOUwXlCDTLkl2Cbj/dGnqihL3T
BuUxSsZ5W5l1t03q4VYwc2FCnFsCXpJJyobrcvscAbeYG606zh0YpDysnfcc8PxB7xPry1kQD68K
uo/EHC7Q2n59QLMap5WqPqID3+6IaNxNXifGZlJxFL2+PS5sQtS+KAKgTIeYyLpmtuCn+2Qo66OO
CqgBut0V7m7S6/5WlenSQDyOi/oQRh3Iopx+JCnjIUHjvz5ifJqgfjFCERPiViZ+aRQXBDPvFqR4
YLino2TZZAxuh9wi4snKcyRmzUEKFUjbjWU7vyfgBkKwBJ+43Elrbk/Z5mgdS60/ukES2ne6nBBH
j5UuHHeTcBGjjCe7vhXWnE+OoI8XBPU7ZLBIu04nh2st3dWp7I9t62bHgViB/kBZxumNMON8py8G
XTQlyMCBta+PbuN0TZtLpT+iIV/v6cr0HnyydgOF/FZ1+NKUiI8t2+VfcBHLj/KfR7HVrJ5KuNUD
coiS/aBrEvkVcYv3cnFC1vLeQxThoVotHEw0G/hjOBwzdcwfhQ3SAJFmU0eRTcDwvn6izi9ccjhz
MZpCRQ9xntVtNOhm0jaAiY6D1RbpdgxH197rrSB5MO2sj4+U3zX3MGV5+PL1kckM4N/TROKRXDbt
fxZzNiycaepZ3KW1XlibAsnm4mCULjiWaQLr9NB02B9uNUsOxf760Ocx1VJGYcPRXED8ZS3soBpd
5Dhx2vhoUTSeXejzdzUy0Z6elfBupkH/0lh6swHvF9xY7vMdxMtp0JIHPAMFbs1gafS6rWWetn4v
auOQVC0vmxbfwj2fn3fWlJtredKWHH11r0ipVh3IztZPlfh9SHLsmvPq04nKfyyzDe6uL+b5doVN
soBQF+t6akerwdTYAM6kWAgFNTFq9XM47VPyCoQ91FsY/z9Es9NcbxlrwcRTT4SttdozYawVgWFE
qPbUYWtv6whMyBYh9V7Zyio20gXqCWZggfTMW/xHlQcaEEP/vthe4noLhFDtPCOSeoBlrOw6NOeB
1u0RoaCvNoT6Yhk71gO4rMQOf15fpz8X3vqHBz9AQZkUhVr26lyPoZaMal1VfpslcwTWtMn1F0NH
RmGXZYVTxR7l9izajLLM7GMA6zPZZK0+tNu4limw6mQg8J6rqR322BGG4S7tqJpkngxz1bmvlEY3
qtdcJrr2YSAcoh1E4yS/TL7O7KURtyeKj2Tg2ySLVNUD6ZSYTwAhcC8dqWZnrxreLMM2hNeLyhh4
twSvnDCrPq+vw6X9QpBv8iEVemxrY6V2KBTAJUYKSw2YizJlH0QLpmdX1ddjIHupv+HiSNRPkWr1
iCMzHesjAGd/WIo33WgMB3y1R5xgw3l3fVLn59pGuQAFNbQKmdu6pl63rsvbFhR+yUP8CDoo32aa
nd24Pc4va0K6pROM1h350pp0TbLSVraD3bjmjM62naz4von6Ny1+6yQChfhkXJ/VhU8FkRXABoVM
Epm1YlsugFmZUV/7tRlln42qzckW0dX0YGplmd0IwS8sIb3Jpd+ytCaQHjt9D4ZZLfRJjWo0H53P
BUzpD7z3N2Z0fjPCe1peG5ILurzrij148tIEttCwguZ4hwLoPKNx33axr4Sp8TuwRF/fIPedLyK6
0DwzxMfEyGe0O3iSqKhXPDZRlkTfZGOM6EMLt8fJnhhzPFz/ZBcmuLwvKHegI0huuNrz+ljXRJGL
TBywhMFLTatuQBBiP7DH0jQyQKFPNLWvD3ppig7NcvA9hEdnVGtNTG7d4evkV0VVvUDhGN6y0qkf
EsxvbkQN57sEah2vDQwYat1cIKe7JDPyCmOcufMNnOJVr8lTB6Jc00zp/vqczgfCyRF6NZgapKrO
cCZCxQEux7wY9kOnelJPwaGG+peZ3LC4CfMoIxGPUAFZvQlOHlJqNo3Ox2vpZ2jWBzWXT2PVwbzp
la+X7JcImXCc2gdB7Pr6qPGLVsxIdH6nd9lnD8p6B0p4vJHCn28GRqFdTWsejUeqjadfCL0nwKlK
3ftjIYt7xNJszwktuYATb2XtF74RJVPmRETOaV73q2wF1ywqBqM/VqnYANTA5X6B5X95J9AP52oH
QkFlYo2+kaKgC2JQ6UcMDc8hPFKfhTrPN8Kos7ksjb3lckLwZPlEq2VLIDXZQwSMvcRQ46lT0shT
29K5cRmdXQ/QUzk0YIloWCw009OPY2SxG2v9OPqpblNJ6VVlh0Ef9j8iiw+jEWre9bW7OB7qCyQX
9ML0daStKImLpqODkpgM3Tdq7eOuHGX1e9Ci9CDUAP7M9QHPQnsmiO/gQl1bQkV7df81IsPew9VH
36wnYxeH0Z2c4085qgeS0Wc10B7m3LgVaFwelJOlsRWXwU9XFbOGWqlmi2+nKJ+uPW9oNTZeW+Go
FEVx4dld+zzmt7yjz4XjlrlSPiCPAEdETHA6LI6DSas1pfSbEBj/oCrbeQDl2eZaeh90QrzhKDR8
k0URg/HMG+PNqg3jtwzM79fX/Cws4ecgf/z/tf7FaeH058iSqQalbUk/LAwL9d2+zl8FjeZw0wVq
sZCdCvEKOZc85PrAl3YXEh9/6PmUC+3VmVFlT6FIc6Xf98OEjZ31qwaG26C373Vl+L/rg53da8zS
JYqk+sT9SQp3Okuq79bYx+g+RhTkn3tsWUD4C+szCMzfXx6JrBQoFdxV7p21uOwYdKjAz8iCSkxP
jhhRQWrr1cyXg2btrg91fuswEjopvD2oKFOJOp3UjJZsVqVQ6F0g7h92b6c/06Y2b9ygF5aOfirF
Oa7oRV54tXSRqiX1VCSKj5dq8lJUmX2f5yJ40YY2vxEfnA+lkYMC1oQsS0dtXfckBc30olWk7yT2
uEuCZtxKDa5RFJfDl9eOocBicGsvD/g6n6NQrdoSJpFfDvXwbmfB8EGoF98I6M4PF48p34gqDTqF
lN5Pv1A1KnFcp+Hkq3M9bbTaSb6H8SL+Nuhir/YxeG7AUDceo0urCOqTixQYMyXdVVgCs8+ZpJFP
fhwCg3ThJP0YWHVPlOH8/as7kN4gQoxLbx/k07oMFKZT06qw4fyYZvhd1gGXxp9Dbq+PcnFCDsEC
MSMKtWvNXbX/I9mjTj7a0N8m5AB34Nugv2Kzc2Ok8xMF9hEJVYBqxNnczKffK9Yy244mffJT2czY
1rmBp3fww67P5/zm49OA08Mvghj/DO8946khLbeYfZrf72VX+R09UK+Y6n8rtA3/L4NxdBf8L9Na
M9ybTC2dAIqa7/bOhOSFPdvfDMDAMJ9gjR5dgj3tRk/h4vx4SpdY5Y/V+ekqLrxKqxjG2ZcOZL9N
ZTVyUyuQXmpXawF1FdONOZ5vEEOlrQVbgI/GPll9NjxonGkC9+E7QdH4KiLi+951cexr3OkGlOvi
UKDFgFihbknZ/3RuY4t5sTNPpr8Q+g9kLv/iwil33FDNjUmd70UmheaLvYDml3bG6UhtOQWBUyPm
qNki3sdFb6DgRK31+l68MJ8FSLDUCWjaoXB0Oko8FYPaG6VDgotl2JA34qeRw0DCJdb8uD7U+bZg
0cj+QB459M/WCkdp1rdmXqBxVxkmqLQ+h0Ke6Xq4U7Fcw9bVFd+vD3hhBZGPWBxfkEWj+byKMBp9
xtiHJps/i8R+DGfQDN1sjDd2+6VRHC4Nbnf7z/c6XUGzgWSIA5vt651TcMu6RfE/JU2zG7f6hWEo
my6bblk7Oqynw8SNkxKNGo4/ZXG4E32GBQxd6a9vuuWiXaTXqBiBkzgdJSncDvvXNPDVGGf7NK/d
XU8Id2PTXZgL9+tiQkIpnXFWH6Ys1CilvueQ+k3RbzOfnWclDdMbR/XyKGxujXuPZ2N1gOokatTO
TB38w6fu0c5Kdxsikn3j8184QEsIAZKExJky2+q1DWXS2bAzHV9BRg1RvFp9RJYUZ2CZ3pJ3/fPQ
nRShF11XnkHKDgrB5VpcyCqSSoQ5EhEqmVDYPiCB6XW1DZgE5HbvqD8yG3p07ikYSw9JuWVdNig/
4JCVIMM5vUdYQ4rpx+R8U6Z2k0ePnYAJYuXfIvER1Mmd7eL6WOvyf434ff0onp99Asfl0qSCQPq6
foV6O0x6bBcCvgWYSj2r4uNYaeFGrwyEwoPhluHC+bdnPPbWn2oax38VeJGmimFKII+VuiPxhinK
LT2qW/CeZZ+efg/g9hQGqStQQaN4fHpacFnrYG7NCAa21eATkdF7iGG4e3Ce3RdQaOlR75r6ATfJ
4oMsa7yhGXdhVRmZw0rpdSHmrXY4ANjSwicgPNJniHyUNnD5xrd0S7wW8yQlt9R+zzlV1K9N9h/c
jaWFsxaQVtpYs1GGC+FrYJAEusMuACSGBQDZjYlNaX9IF/DC3cxTI7YTpM3fppkvGJfIyJzdl/cU
CPGlEEz6yOO/mn3cJ9Ctyyw64iWsbAdj1I5qIiCQIDiLi6i7vT7ceSxPDLU0HWnF04NeowoahPJo
4kSND/0+3nVqY/hSjtq9Wyf1HRjR5M6x5vHH9UHPvzAC59AuAZ3QC6EufLrDsOi0k85yOx//3oZz
H6NJDJXNjm0fAyIE7dJybm/1sLmKzzY2SZi+0GUW8NqZUWEQLRLJNFT9sO0dsYnRzB42TdOO7e4P
L+FhGMr5u6Pqtb3JR6VOPme3662dBUf0uRsoXCMMpeC8W0TYMKRcSFGQ5lxBIF6oXlXQkNMYseoN
NMvc/B7PVVB6fUjE86Rqg954Vg+FyK/b3khfmykrxWch6F3Q1pZmv7jXl/hX5UXSbEcz7su/M9mH
Nt2AqA1J6ao+L7d0VNLmfdKEGeExLCjI2lk75DtldKIeU2YEufcmRKrvYuyc5tOMozTd4VNguzur
7hXnYMlF1ANlgeZ3A5M33tchZNX7NBiGhB/ThlSmDK4N8yuQGl6muvoBMwSzUcRv+rc4Hfsem8+y
xXN6SDI13QD1mcuDFneK8pcw1FHcqdU8tyibimr4oRmkiqkXhJmr7Ko2SNWPZHQd+RTVJBK/MURP
URLIw0mm/4560EQPWotozH0496ijZmrWjBsttlDsiIcs/JGkSaQe0nzOo42T1SCVKOVYqXIfKaVD
81QmUyIZO0XMyd5JJ4v1vZ3aduX3gy2j91QpwzDCZthJrU2KqXADr5zoyQOGp47PrptpHAVXpvVG
DjFkwoZyrnZwk8q275h22m/0Tomrl2DuUm1RGy3aj77OhIsqhTZXd7gJBf/UopvzD9j74T8W8iQ4
ASLpHj5WleoE1UYvAmjfY5vB8c/6ElmLlkoVKlF92dbeEPemsgvoC2PpXna6gThKqyjfW6Lc7pvT
NaH6PlFcpsEW1d3g6+bUorGE5nWAKnyJGkyU5Ha/i4GJ1i9Dlg7/m3WkpB95xAZ3EyEQFG4TJXNn
ersjsleYTQfNts/Q5di1ZpHE/4+z8+qNW9fa8C8SoF5uNc0jO07bjpPcCKmieqH6r/8e+eJDRjOw
4IN9cLKBDYRDilxcXOstJ2xqu/F+QqbAQgKimKojn5o9ZujEvjtjLht736SjLYLUSdLhqLL2jh9D
IXe+09X2oj/1qHXJXhssr4bpkjXwfws1L9/XMhblfnaHOr+rK0emD6pQ9W9zPGXJY+xYtTiX7VhD
JJECH/tOoJH8WIsaCj/KMVm7K0NF+9Sbk9s8xAkiJLts0HvrUeez0wdsEWZ4cPTEfodUFJ7tNRa4
8iGiDaodURLsnU8TjDzxFJdhnr2PPfAue2BCdfu1jqb8ESF2dEtyFqo9lY4WKYHoE9jCCKzY2pfC
bdzvKcojSCvnqJ09KiqIiaOgMzKd0saekFfR3VBX/SIx8uFgmFyf2rnDltd4arpGxP8NljJp762w
Qos0hRCIg3GFXl+s+DgmTTpOvhjVHEdvpDtOXaoOg9FBP2o3x0hmvyuVoX6OKVKFhh8aefKuSjX5
MA5lj054jsP1yWlaw1J8F9bfV7r64VhCJ8m8PvNRLyPk7ZFaEtEnXmBRjIN2nFbe3owURx4l3sSy
XPx+FWatRGl4NACcqY9TRnT2wzDvwvNEcfwZ4Lwbo1DlWV/ItBH7B/s4IEEket3ewTFXKHSK2vX2
IwXLej8qqGohi5I3E8cx7UZMU7wScTZnwkNMwzUaO3XXwqq+rQfn7GJy7d0Pqqj+GIJtfp8iRFb+
qKnhuWfFwMv4qzWlyW9dmHHyFQpQ2NxLbex/QY5zcR1HQ8rzB7VS3Z3iRr25n61ock89t74SxCMm
R4+qN0bGWdR8209Wj+3BSUkMJ/cLLarFczRalOZwR2zGfYM8Ro1mjtGaZzV1QwPUnVPk71QuzAlz
kMGa4bO0MdKoomyH3VBF1bx3utE134s5Hn4Bp+yf+6GV6mOfu6mLKhtKjX4RF1P/9/Ur9eoep0NN
Br3USwGikD5dXqlDjzub6ZQmd5tuERRhCOA9rWcPVqLIgHvcO7uduWUUc5WQvoy6wKUQV6cRtXom
9B5vNZSMzHONTFbpl1oc934mrWTjaXVrdvC/KP3RtqEqvEp8U4NnNG4V1pnmeNcfCDFd/KnHNtPY
6VU5lefOyNr+vq8Npd1IkG5kh7gLLEV7ogHArDXAs06IH6KcDQjtiXqA8zbuldks3mHJJM4G6rUn
dLpMbJ365l1v1sjruMjgvf51X6RPL3NyKCsWvAWiNlW29RsJpGJTl8I0zmkbYV84zlGaH0gU4acN
PbbnE+fEvq87CcVqyHmb/mdotVN90XJl+kCUL+p9Ec8dMirG3AyWr4RaquW7WneKRBxwsc8Mxyfi
FV3gurJDqgO0kfytpwTBYSzc7hhK2SsH0Eqj59cQ5MwjR8v7MtVGQ7bkJADm/LGTbbmrOuTxjg3M
Eb1APYwOZeProzlMuW9HvfMrH7Rwfm8CehjemjsjCYAOItuRdwOTXG1Hq0Zvi1wKUZM5/tXlw0PT
9D+91PkrRLhl6neVw76MtZQV4CqhgbD893+wgnUxWVVH8/TcwMBCDkjPEaPD4myXVAZcdiqtX1/f
AzfOGuYdIIeYIq3LNXQIebPJ0hUmV+hlfogslCajxjA2dtoLLOhip1HyppuEDRI7bqFKXc5raPA2
KgvdO5c2HNUD1CVT9wsdiNTOspBd200oDDb3FrqR2d4t5cyVlE2QyzCMUu7rONbFnYytyNyLTFgx
RDAPO/qDNddjvw+dppjuTbuOEWtKnN49W4vBl73TwxxpMCWTbvylRTPAPuqILj4hYzZAYFUjOe+4
bA35pCEQ1T5VYNShuLud+Ca0mTTAikf1b0XLszuHSR/Js1WmcYtwn+2k+xzUJAkg7xiEOfB1QfSv
iVx1B4Qob/l9mTIFlTZDJ83GWqnurDBO5gOqcOFzZStZ73udN8ZvrUmBX1qADzS/AXSAxLlc50QI
MxGZijAmcj7xzkb5DJ46YpIb7fXrbcM4vKWX8hewyzU6JRo1vat1NMM1WyZnr7Wye7TEyq1tw6+9
3DXLKDTwNeBEMLhXp8EgowVajwIL4qPjXSbceGca3VYsXt6+V6MgnrvUJSkYrZ3m66YRPGHZmyBs
iuca+dmDGYftx9LwxPmtp22J9gvrkurkApG8/Dwja9aiSyaCyiiyJ13v6/HoxOjLvjlkMQ7Ud3hA
i+LsuvKuoKUaz30RBwUuFMZuCV+NTy4n3NPUVghidvaYqf/D5BbeNkwd5kav/nJyEajrGXG+OJCR
1h9mpZ6w1iOLffsSuoCpoW5zYmkZXo5SV1Mxz44RB04mhge3oa+VWtLamMtyTi73BOxUHT0cJFJU
4F7L/v8nDk/m0OnloCTBTNsGd0UNHsaeNBKGsWzMefIbaHCz3ztKZ/tZmrcblNJlZ1+O/8LmXxCJ
nC76hpfjGxY+yUVDDRAPwXGHqC5SyE585xrdk5v1W2t6fQKw16ZiopIMUDlZ18vhi8qiK5AaCuv6
h6Zmw7GAQOTPFkD1t369xVOSbUkffpE3Wn09O8JQmNYuWX8WU3vL8z9WMbwZx8TfDBmX6j8NC5Bt
qwvbsctYb2JFocoX88zpRxLqun8z841RXsrLmK/YFNZWobZLHLd2sikKomLMfoIvKIPRyrb0rq4D
LdV/ikOOh0Q1JZHVKAnACx7wThSoaUbhuihD7yykveW7eWMHLNLlxHP6TWSCq2GiqelkOuUiUAph
frRmwzjjwTUGbh/r+9e3wK2h0HaiFEt1cEFKXG7tpM26uZCuCFAeHXYqPfcjGrfJI2o01cZue9m4
l8fIXUj15nKQ4Uy9AIv+OcaNIZF41CDMDklp9vvOM6veb4qKOyuzOqrdIJmb7EdTaIlm+72OGqjv
ubAyd5aYEPqdLVdkDy0whOy+nqNYO9pzAQ29wBpGPxtD2ouNMvWN783P5TQudumk5atECeRx2baV
lgSdSU3xTqNQbdx1c8Mz9PXPcD3QkvaBeNDB3XCVr764beZz06RRFjSuLLkn8vSD5cVbvlbXcWxZ
flpwXEV0YtZ3QpqamHEg0xB0mRo9oiW5uCvLHs1bDdIt8qZhvXH13ZoXQBVUNgDO0j1ZHX4Ty9UE
w1X4vN2MYhfqvPEhDhPz7UHGA4y5AI/ZxADhV+vXJDjVGrED6Z96fUA18AzjoN64Bq7PCo0SmC08
QHinkqNcnpXGqx2tNLsy0EfehLvGHRPUwDq9+6gCqN2yb1tO3uVpWQRXiDG8BRz6XfrlaKkzT13c
Qht2y8l8rCAqzFTOOyVHSKRBi1EDXp39FENejMD9RkpTxHNkD968MZdqAw8hzKcXjNPlr3CUUPII
o4DvSDvyrTlTHpDfVP578yjcRMAFAFAtz5Jl5f+JDGMZ13loW+G5jlLtHXyU1sd0IN/4fstp/XdF
l+YjajVw2rmQwCesVjR0KzUPB8jlaF509cmDcjXdRbnapz5itPNwJ1wUU/3SCnH2fX2CyzKthl52
DvUFnltwG1ZbR7UjBzc1B/atk7goyI4aNXhNH1qE+h3R+ILLSvOHuFN5pdCA3Rh+fQyZuQVPG/Yg
6SDcvlUcG92hn/I8L4M2L5Vdqw/jTlenaKNtfWN9iWDqElhegH3Lr/jnK8LaiHBYmcsgm7TqG+LJ
RbErWtkfRot3IdLP2m5KYvvbW5cWGPQCJiQ3I9SsdSzGCQ1qTSuaABb6n6SZqk9ano8HdWkLh7OT
nEALDbtW2u7n1we+XlT0RIEVsqWQ/6DXdTndQcXrAWGNJogNDzMgOIWPdVvqG5t2HbOXadG0w/PQ
owZHEeJylEoZZ6cwKxlg8NaehUujrmu14Zjo2bCbTCM5vXVWBu0zjwcRkBC0fVaz6jKUzYCKF4FU
KbdbbQ+EnvLsxqyuzwPcXGhSS/rJzNZoDeSrXVeobh1Esg1bX7co6u5q2x7LvZNpu169i+epac5N
p24ZbL3ccpdncaGm0xzkTQ6Waq23Q10h6dAGaYKwm/XogX/76URZdDQXrfm9BlAbfTBZL8XeptCl
b6feVN0lbTTaQTJXbbqjsqDpPtgMLCuYIS/IxIP7d1Amd06Onj112bt5qUpHPtTOXhzzDgGcRy2u
pr9zO5m/yP77koK+myABHIVjcm6MzHJ2qqVQf0RStJGHBjfSDJa5FoencKw7XB2iVn1qqZlTbK9y
ZJcAb7ajj551OewU1Q0jf8S72NkNYW7Y91OYeeG7eWjt4khEnaydtIYp8wlSibzrktbSEIgvdESf
oYQ3/40IdXuPXogvjx93Op2+ton/GsboiD+lMbfzF0MxRXIHkKyqad5hUYmYmug/V7nRFMGooBe/
z6PKM++HclTDvVFHY3hWzR5vARcz6v6B1oTxNIYe61bmlHz2qDIYdDaUDG1RpbKtr0BfCxmMsui/
mtKofuu1Glt7hM2bfKcgBKHdi8wF3J1Y1AmCAmzdWxUXuYGwcSI9xbwHzNf6LrJL6UVaWFMkzbwp
SFOcem3Zak/13KpnbAjKD3UDpsKnUrvl6bNOMHhCL06YjLkcDEC+l2c9dUrCdzc1AWlt4rJmzfRD
r+yq5mrwpn7eYuZcxxYyJfTjeL3TqCcvvByvden02mEtgxqZMvtUDYrVPBhzbqe7uK7tz6JIu3aj
zH9jjmgOoDPIJbi4fq7mGAGewuBuhjevcRWh6Nj4isFrLTXmt8qvsZzMDgiiRkiDGbS6dPWwnLjQ
4c1nFvfD0h+r72pUlp7LyqswaPDS7vh68LyxoOj2WuB30IxcoPSXC5rDfJ1n6i2BUEEmAh2Fg8fj
pSmMQxiZ0uPqLa0teYAbK/oiYsN6opsDQ+1y0Ekkti6k0weJi8+7H2tqeFDbFnWlFNbdxovoeob2
y2XEdlkMjNfaL1YhXJ5x4xCQ92YfeQbjUw4V4gQ5bvjQpclW5nJjvEXGCSYo+q6s7Sr/DNMRfTRd
n4Pe1OvIj3M8fvxOhc7uzyLv6XXIPNwCsF6vKHaZEP34h5wUmtflitJVVDAF6tVgsOzyMRuL7FTY
kfjREKU3Hn63huJRhqwT4BxoWKvrXZd6a+LboAdIzcffS0WOaK3T0A8aq+g2EpbrsZyFTrsImNDk
Avx+OS1Ra31HjcYIZmPozqQ1BNMel6fBQYXsrQeBdIXkh4IP2RFiMJdDmfWE+EgsbBRTspBnQzc9
FI2efpr1VhxQuGvfPB7QUiLZom2wyDmu3pnlJFDGNhU7wPEk8RWBBkee6sdK1z+Ba5EbMexF9vIy
hVhyB95EFOkWVtvqJdFZg9AUICtB0iPLt0NyoM92WVhlyqewz8IRjFAoVQr+KZ2FUYuQkB5Ns4xO
imqP3RcxquV4pHju/Hx92ZdlXf0uHdEd+AxU++nVrjYuJbhU6woECcYWx4Ic85qjrjjRRruB/tf1
OPQ16AhTn4SatNZ+RHxBcle1gl0rQDuVi07hnY1DgvG5qxNJebtpbUw9CozB29MUAsLaS7h3E20j
u65+DI6RzYe0qjpnj66CoX5sWxf/RFG4w3/lnLn6U+qmmbFnb9UYw6jaaB0HO3PpTtLiUXY05Ozq
vuqKEI7DGBf193aQavUuM0QYHYlRabmP9Nb9gFVw4h3CxUPpyaaB+kAzk9iho1yvYumAUP0DDasS
Fze0+4b71DPr7J4EpQxKoF20QUn8lR1WVe5T7gzjTx5nYGumivb+PoUPb/oUxmN7B1YjMnx8SjD4
aEbD+i2zsHbvgNLmYKmKecA0ImrgozZupsx7gYtn9jsz8Z74nUb93J17YaThnn6uYQZ5CDjwOHeC
GK52ST7/KSusjt5DaQRrLFByzI8G2Ir6p8xEHp86Nc+5Z0KCMz4HIb5dLR2NmCsPtk5/ziB/R5i/
61UyRD5aZVl7x6PerPaJlpvvnTLp2vdD7NnPhlM00xELcvrPKXoFytEaPTRZBNgOFxWDKqQBbzth
uG+MXHzEIa/w7kHzYNhTN8hjY3oUjby/ZucLFais2mWkOvLA49PJz06YShOTwqGsD2E3aOpDm6mh
dYDwDBRNIE4B1cOpc9wzHWk4yEjWog2PhafKRxz+UCYEyqZoxx761i/kT5VhV5PRqg90XawILqmH
sVchJ0x0VFeZ54MiaDzuF9OQn9ZQa/VJ1bP6y4QTjxfk1CG/eiI1a97+iS5ORu5l2sHGnap5mkd4
SBuH5sbRdF5UkMgNlqrO6mjWScNVY3t10HiD+Q6lCu0oh9K5e2sAoDKNNBtqaRAzibGXcZct3GMR
l9WB6YTFw+iW+SkmTdm4tG7MhZYSWSOaadTc1nVEZ2rnyLLKMjDiPAe/VDTvbSyqNt6IN4IMDWpr
oQ5QtgA/fjkXTYZ9ajdRFbQmyGB7bsQhrOrmZBSbVKOX9+YqcEK2WErgNtgLYtrlWJE2lro28x5N
YgMloFyPyx+xtjjGW8hW/x5dlLEPEY4tv3SR9PdGzNmrcdex91NEL3NnWGnpHvtO9T6ZqRElQFaa
pNmZmal9cTqFXkEVomNzdouBSIbEUBuePKlNW1Idt9aML7MUJJY6z7pakOWOgIc8VYE1DQUOXM74
YU417ben2O5Gted6qGWr8W3Id5ea2vLf/632KKYlJyOpg2qMp/dR1CjALDMwhcjI7t++qw0qS0sN
i7hkrM5OHrWKpQvRBFWn5Qc3t+WelHArFbve1bSAefIZoKWpda6tfD0FEaFUG+tgHkuHW5teSx+a
YiN3uE5oGcWlZ0p7h0+0pr4qFCDNRsZUjWhcPiBmPJ0mDSbl1Oj9vaCmu5EZ3ZoVh5SaP10F/lyt
XWgBUwFS1wSJjSVXVkbGoVL7ZmNWN0dBw9iw1IWVuo5u7ZQVHbCL5QvFyaHuclCflbPVB7615Yhq
TIMKLo+B5Vf8s+W4SoCy50nD3dzZe9XpvLvC0/pdN5fhxoSuC1TYHlAx5ShRPCUAXQ5ltAbZTzzw
mejZ7/JePLt9cpoHzfDVWR1JSQoDZzbt0+s7/dYMUWekPrVw+pGXuxy2zey0CG29oS6WJDv0T1XM
K7FtJa3d2oi3hqKxxXOV4Ram7+VQSjf3WAxgdGopFmZp6DvTHto7+TjsX5/TrR2/xKLlRQUt3loF
CtsTijkOeRNgif3OQeYKDFncoa+Z50SMcOs5fNVm5LHIvYH8L0T2RXB4dQfmbaLEUmW8IUqTBy1u
s/eR63R3iod9sDkV3j7rSDMVXs3PAzD9x0GUWHFiXvs1jNr82AEM2UUGjDivTjvfCiNl45Z+sTO+
vG5oV6FbueTpQLDWSM5RjnqmJNgWhnlbzkfPSslJvVT14h3PxALwutok4dGqQbf7bt0IZd80lvck
5DD9cOfUHnyhOI3lJ4NZDgfK3/boO5FHYAwxzot8DxIRUhDaPIz+CEe+9W0sJT/GLS/YvTMkoDdT
oNRi41Mve2Y9L28p/wMFoXi8tnEmPQxbFXBtUCPwtHPF0B3aHL/GN2+oBb2GrBHKn+ypVU0gFq7i
lFYpgynU271RiPhTjTYPfg5N+Q0FVJ7Qbx+QgOMyJmYSFHYujwrg3tmSoyuDCHMH4MZ4UibVaH7U
Mfr+oyVhuJErXh1NjX4NbiO8a5gntcDL8WpelWC6pj6wXJjwvqFXhO65walyZ/eO8fn12b3ofV58
NUZZ6n/I9r1QslYHtCxlaNeY6CLOrTXqY037eYBbUOceADmzqDRfDJPu7mII5s6htWsr/4krZIl8
ezjZ2plLdXTup9ZNtEMtktT+2pfou/lTWefIHEu7wTCp1pxw3pdt2HvBLEI863gK2LEOigJkf33f
y2yEvNsiqf1Oa5SB90w0aPgpdqLzTlWea92Z1KsVCJBFHpX1CXSr+mEcq1D+EgpPxt8FfpPeU2GU
PIZMFYniB13YafdxaFrnt6VFxXdK8kv/C9g8QnRxlnbfEu5NiSevkXp+hgtveEjszHkcQahkn43Y
TH5CCXD/MxeS0Advmi3roZvbbHyoRsqOb43+cG/ArtBw5etzjpbj9c/9NsJnAffTa0ENVuDgeS1A
6xhwJFL9W5yw6y3GUMgBo6DyIsG52tKQqFy8h20tyJMs+a8uFLmnhAfroDOSbCNTvLoAllI6GSLy
TxAaSbAvpxWNE77VRasFymhaf72hFXA+W9f8jPyhOBVaZW7taP7Cyw3NZQOOGlW8RbZ3rcahmK0C
PHE2gpjwUR/GaZbxYZ5l8kGKXHurtj3RjlQEXiHvBjr169pTEbM16lJaQRpH6h4hUddv1F74hjr+
fP2kAk68nhkLibWNyw2HQPAq9Lli9Dy0oueADFIRP/R29PqPtjoN84GiGByNcOrBy0itreXnBvrN
84z2Zx/kMXyh3cAGhw9BVQsP0y72HmRh9lQLCldWzaMOUstzfakU/fxBg98y+xEaIcVHfC/jcleM
tf1QU79PAZEjS7iftSGxfcXRJhiccwp1Ih1avIOiGB0FvzKjaoSmkkXJEeDLlO4li1IcCTGT/mme
SuHsXW1y3Y+dWVfIOaStZQCzz13Q5X2GZ2zLCZMP/FuRHUfFHsePxPxw3vWdBVdIrRsZfhOGK74j
Wkj7KhKzlRxDrx/Uk462uv09V2PPAAzilconnPRc66DgAxsdLWsG+4tLZertajr22ArPWM0/lJlr
/8j7Lg93wzB6qZ/MI2h6i7fcX7WlrUecKFr7hIFQMey92Iq1s2ZEfQuUYErIIXJgoNo+cfIswVSt
XdC+caUr4R+w+Zrpx6U12ntZIHp1zI0kjnHGnsR/eKbjswzfzftbD7Myv8vKKnusEBz9RBaDVXA+
T5k4ZJ3ifO+p/kEHDNEv8Qer53XStUuHKhax+yud1YnaSZfMsT9PaqUfJVsfV99QEb8QygpzvwZ7
hNF1Gcfat0gZ+vKgi6yzT0nTze7Oa2NV7Eo3y2Bn40gC/Xq01WfSj9Z7n+nogb4bpi4tj26WdMnZ
RTAoO6oCCXjc5HkoDr7ea9J+bwldtAdTKTzsnGOeVDA/pwQ2w+vH4eowLKFrUaVcutXcyqtw2YwR
8CzPjYMpZv8PM4QgjDKw+c48sjg10e5CgveXJBHJloveVaLD0NYiH4MYLBiAK4ReodRSS2HwAnUY
7sDzVsB6y+j96xNcQ4CWyEIHk39AzNEQXFdAoNRXcC5tXlWVN3NTui3myoZwVUAOWWHTyeJxN+HY
0erxaTRwoNj19dRsgStfHtirgIqUh4XDKCGcS2P1Q6D60TaDQxpoVme4HzGUF95dOpMs7czOUKuT
AsBFu3erPi7JrhtcK6kPWT3i4lGUHNqkGPv3uM67+SmzijA/1YqKofQiwtPs6TJaYoH7VYiIeYXy
LQ+ryaCq26fescLwtt9lbps/x13fP5N94PjmdDI3933hpeNO7RVV/1iXVa1/bPPU+GFHKDsflUkU
1q7MqqG9IywZ8Tuz4n4d/WaSk+q3RdGByy+1Onlr8kZRBJUQHaED+oCA8i9vuxpJjTaJwQyCidVO
qjX+Mqj5H6omdjfS0hubkC4Lcj9gmdgk6wJZLbRu6CYnCUavqx/TqlC/U0pO7t66CemCq8idLQ5g
/LnKFNy8R2eqyfCdLlMn9SerSJ3PHl1i0Fo4CSl3Zo4/+THOVSX1G9EgCeR3XW61X1//HVezJR+C
t79MmAY9WOzLda0gWkax2XrBiPvErqUqSQve3BLkWf6Wy53Oc+yFLI8iIvj5Va4yejgMllLxgj7t
9ekI3hfXz1nFrtiVVvpgmIUBMacPpbPxMa/POm9+Xhjk4QtRf01BK0BrjE2hpvdN3ffAKOJjqzkS
dnR7ZtDZH1JZ7Es1PllV+/z6yr703C8nvYxNYZAnlbug/S6X1hOj24EGTe/VLuwp0et9/Utx1fST
nUSIdESxKp+SUomfAYBU/d3oCkG8U1ALwYaqtB4m2tzfINR4BfjuYtD3LvhreUAqdRzeiU5t4+Pr
v/h6L9B1WlSMFiwbKOnVngStnmE2LbJ7FI+7g6rU4ymlobJxv1zvBR6YHtgIBIJBJa7xyhSZzDlS
6vw+slyrxFStnP/TKBLGRztWMQ4vD944Th9en9p1skwdmpoMCCW0E+gLX34Lu2rVatCL9B7fB+dQ
jrb+1TEKhbheJ19MuyrfqmaKLRNACQPi4UJ/NK6giallxAP88nsNsaHKN7lxcNtVtnh7Nz7ZiwLM
IoC/kFiX//7P24bKhSgmd0jvKwuZvKkDgFlG4xa65PqT0ZOg5EPhB3kNgvDlKF42udEMqGSp0E93
WhVN73vpVB8m2cmPaRb3Py21HZ/e+slYQLr3FApBdyKwfzkozQGz08Mov3eztDnFVaQ9uyiX/fKU
WtuXfaVtvKeulxKZQcTFtQXETeKzvO3+WcqWdFd2oB/ugehVfjxTreZdkO9en9Xyt1wGhctRlo36
zyipZtLMAzV6r8ameG9DSkDmHo97CUhvI8+5or6CFyV94/+Q/qMovi7ZiSFp09mesvshl81fO+k8
UgTRVhYN0blL7xrDjcKjXdFSPMyJKeqDbctY+UwlMHV3YaGzkYrYG/HeynK4A3nk9E+WXVXf49bL
/hDSDfQ/Jvq3hjRlcyjUrp5AHaL58EjBcwD71GtKs5uyuov8Vpp5tsuLMHJAI9IM3JeaIo0DNtvl
j2Jk6EeqbLLESF50fYjdeDd/waDbLB/ptW1aHl59CErB1qLCSOcD6fArtRhtMAH9CRE05Fh7S6Bc
IrtGP1SVvcXBvj3Ui10l/CMaYZffnG59jnleJAJpxw5CuSYvhlD8yHnxnF7fXTdyd2ppmH7yjCWU
r7HYaWwlpldCcZHYVfmgr8Wz7UTWnZno2n6spw76zjDcu5PXbATYq9OzLOfSeKG+Rhphr+aYY0Dg
DhXLOVqte8cRU08tyOyN6/zWKLR40CHDZmTpKV6uJP6H6YS1qHJ2o7p9rNyxfxeWifPWe5C50A5B
w3m5Dvnf5SgziFUFvLhyRjI8fqzLsbrPWmsLR3djLhY9HQLNcg0CUbwcBdIb+X7aIdaEB4Rzisu6
+qCDwLLvXt8TV8EbKDXke/JnjU44rLTLcVA/GdBUSaJAsdX+Oz4K7jdsKloMKrpxcj4PZS7702yl
4dZFf2Pbg4tiTEjH/LFGBFNDWGhYoQLntFmAgbGoONt5QxGn8bx4I9rdWk6dMjLJJYeZ8sJqmimV
hxFccCBbx+uPNDf1cm+VNjHn9fW8NRDlKBT3eKGqV7zTKkxFnoUhA3k4oyNdI+/oPydPbx+Fcv8L
q2gpgK2mA8MZ0ed8iILOUf54tZ4cUj3c4o7dCBd0mf9/EHd1nAjwcCbBUxMu7Olb7klKo1bY9Xcw
/8WPOm6NXa3ZKSHSpPby9gkusDgyCni8Vz11lV5S37klIO9KekeHK9GvsXrfeDbe2vwEDAgwPB/h
MemXuyJCnKWvRSMCzZnksezLbl9Xn6z6EesB85iRCW9M68amtxGRXFjWuPbAMbockIYg7qWWGgd6
aJo/PKPBRHcc7Vk/0JKatI14//LsvUgn8HheeH9L9xvU1jrsji1HbyqTBDqTo+AQAeFsEAdpLa2N
0XWQTiIk0PmaI0Oxol3fKtPITQzunebnqIz4n9eD3He6Te1tFgNCnEbiUlnSERpT941Zedp9WYm2
3YddSwtIBfjzpXS94m+X1z2cGy82n2bQUea7pFFi05+xKJ6bXdQnlv0ZNQCyijztLf1oe1bT3tm5
kdUfinQ2nkWkgut/fVdd5fnEa0gIYKDpMGAisEqvwPUT2KMB+1W8ShHPkdNe4kHoT4r6GHf5FsHw
+mtzk2HMxF3E+xZ2/eXXrgQtkwQ5kEAWkAXUBKEaDA8zH9WDN6ODFi4O8mu0FXFn4g1zORRMxrBu
KmhWPeqtx8bKolNVFr9fX77r40L3wkMjA6AjFZC1JGtjlnaYKeiiTrkbH0xvkN8G3c0eyrzU9ijD
Do+p6Le0IF+Mni43MfuX8tcCDSCurlnGrZlONe9kyA4yzWzbTwclko/6gk85K3EhE+Gn5uB5j9qo
i/wDklmVCdbQkmhQFKoaiv9wMe3VL0qip/O3ouyVd006F7o/snvjHfXu5j/T7KeHcoRcCFvKRcIr
kkUh/aEKdaSOzAK6n1rK9GtaInzrSzSK+5OIlHzrKXUdchFGWIQYqLaAJ1s/RKtmIOewmyboI1sO
fubk82nShfqxi9rpi9pX3altk3m4z8UkjY1U4BphS2LD0cCMjjewRuy43ESank6ZkfQyoC6N0ARO
WQhAoXUU2o9V4nXpUxdnlXyo09otP7H0U3TWurT4A6JbGM92LSd9p8aUKD+9vu+u79TFBQyOOdcp
1bD1beeRAHmtK/OgM3j/65Oc32soY/x9fZTr0wqtzAM6TceZ1tnazCR2+hgUH2ROZwLD71dgRuPd
GPFIuoN/Om+5V1zHogWcgfo0JN2FurdabBR0dGMOOUzYClfFwXQV+j0W+NlqNwt7fLZSw/r1+gxv
DslntdlcRKU1UM2tsmb0UIUOGhy/du2g2odauv2xLCr3UCfplh3SzfEWnQrAQ5Rm1yxBG/OEHH0w
gtI4hNUxGUT4RU+L/COdX66YuKGPsnHB3hiSWgC+7lDrOUDrnKVsVI20Oa4CINLyThFNs9ONRtxh
td7sU2SMNtK9G5sGijoqRdQvgb+u1WZQNqtk7YoqMKe0OWpaNr0b0sa5lyjbbR3P5WFxGQgXNivB
naNArrL2NKY1Z46q3YEz1SMgJklnTQ60Atd+mlBT7YJEVu6H1hzKD+Dy6QmkOdt2Z7WtmR9jw0B0
0XJkO2GKJ4fi8PrWur4aWAM6J0COeF3C87sMHbmUaUrprgjcOu8Q6jUOMk/qPxRM8t3Y8Ljfd4Os
NtK3W4v/76BL3PinWoJUrJzbEBqcitvVUWa5t9eKCClOVSv/h+9M38l9kVal5LT8lH+GmpDaNyDL
wHU3C+1YcF8Eupp3e6zVt4RPXkqc6+9MikhxkGc6fIf1tGgGAW/RiiBEbz32HVVBRzIywuGR88vi
NpjwlL7eeeHfqS/d8UGfp+gb9TCz8cMsS96qjoxSMMVxnPVcYhUl/tUTURGDV2shPP8K8UhfaanK
zG38Vq9kRgEmtAixQRUHrLnKYFrFGAQC4kUwyxQTUsuUoDWdeiMlvrFlSCHUZXlJYIiCl9/RHsxZ
GZQaFHUklTuUr2cCXzEH3f9xdh47chvtGr4iAsxhy04z3RqNJEtW2BCOzGQxh6s/T+lfHDVJNDEG
DMOAgamuYoUvvCHg3n18JDZeLZngElISs6iEnfdD0Rae+8i04X/T1wenILDrFpn1Rq0AuWzQeSkT
IHYkIYz3o8COahpkLFAsGCpk+RVhvO/mtDk+ngs0Ov7OYlNSbKVFQhOWfvey3pp7vROACR6u2FVl
8/cYGPX8w4Dv0Lwz8rDIysOs8Hx/y5pUyemIxqJqTm4/6/2hmLAL/U2dNSzVsLkZ+5MdR7VCJxIT
yud6UCb93zwVxu+gAMrkQvEG93k9SdGKNjqrCg9zEhmfVTMja2mAkrgv5IYJ8q72WGnuqbYq0EQt
Lgv2U1SMWn2rLVJFn/y7aA5oZabVq63Ucxn7VqLFTug3FXjPxG+KRIkuk6OH2jGbEFs9lm5vljBZ
imz2nd6qM4CATdv2P9Syn5ynzmrz4hormRofdDS0xcW0hp4rNujbDjZeVOWHicjtRx5kYFZFr2vR
p77InfLUEkh6vqE1Vvhe423qDkWSTNmnMASjVfj9GOuxn6j62J8Rm7V73EQCs3gqqsyx/yqEPnXQ
xtxJPCOpWZifcuTbgEvTOHT+Siw1tK9OUqr5CSJGHPzNbGvrYDRuYAMYCQyVim7R2+/CuPMQXZvR
zj0LvtaLOYVN+M2tbPE9GOaGGmdaoUpaU4atLliqDj8mKoXiaHmdbfrjUONd7sSmUj1FptLFH50J
aVekCHGIrH0Dk77sgoyh/jXsR2jWvh2LZOqOKOm2+t/NNHFroXSHRmvTZ87nrps9CxHeGhBLUSOQ
ksYFDnVu3jm4Y0R2gzs7hnBZ/jK3NB0ugRrkuq+V81idjUCtlGPaBbHz+zjwtvuDbTTzR8CflcNK
oeB0AM45ad8rg6Kg35tW/GM24kKHHdSb4oQGj+t8nfSi+5SpGQIzbVo384unRk12aRH/GE84s/JS
+k5XQ572x6pN2uckLJX2adREj9az43FTwfdk0/mCdnvuG8RywxnzO/3vwbDn8PfHp3DjRpFqBFTp
ZMtj1RU22bZ5kSqChyFBs7+Ze6Sfw7LydoKojUuScQCTSrg3ZeLFneIhrVtgWFldszGFEo2eN5rJ
UwdbyKfTLvagpRvTogtGhgytD9DFMumBbjLoOCNWV7hq1VGNquCLDutjh0S78uTlpqTIAziAABHP
vSVc3hSBPUY2oq3AGbzgIwCZ9jv4cu1TBrK2/SOkwzO/Esnm89MkCjwgy8Sr2LJ90bnWszASK32Z
JjepDp6gQXmteQ3bg9I6+leEEPXmfTsNU4J2JD66Rzs284pkKAj+icM+Q668Uozks9XOavTKjjfa
l2Se7e65jkFs+qPVw0RVlRYtT5QC3PhYQlLInx/vn407nMgRnQOESQzS90XVcIS5p2mJJa5dFLyA
5y6+dab7j4EE0rM5pnt24+vPCpaeVEOnwURAvkxw3EQkCHY5DdF/nT1nQNteRr2Zdl7Z9ZwkHAlI
Bj10qrtLoHsVmsBcEGm4FmMa/ClVjmng2pl4rwVmoB6MwOt+PF5FuUr3L6ENWpRuBjwpEuVlFaTX
EBke0rG7qn1ejafOrLrhqaj73Dz1aRaGvgLDsnoqHSdVfatxje6QKl0QfH7rz6CVwy/gOkDMY6XJ
qrWaV9vmBJXAFLrUgUfQKwld+oUWtAKFsaWoAGgyNTIgJVqK/ffjH/Bzu9wvBKLBZMxIwRDocDLu
Qw8LmsskTSWuiHTY1nGcPfEaNEqS+1kdYK/dRamnHiYkxd65tpLMt66YRX00+knX/DLN6Rw6rlIb
VFLCIjnYSht0p9xMGvuA5mAVXbqgjn901Ti/5pAH9rSe1juHn4/4LyEaOqGgbe5/fqZifDb0pG4j
ACu/KvtjiUDcIWzqd6Qu1k7guZEg0cjhDqILpskNdD9aikSwhpQ2OmPOXPsWV9RR4FAw09Yx5/nG
rbjTcpP1g+XXIVwHyQ6ejQqknP4vGQupXlTGXcpjkU7qi250BczTpsXEIKueMJNTr1M6u+AcW3vn
mlkffCaJJCrCkbK3vGwpKb0dIj2YCaZK8ThDXPRYBe0e+2nzkYL6RBuONu0aHlcYIzrxgbgaZdEf
lAYL0LmolaOrJuPOe7g1IaxMKNrjRUXRfrGUTWeG9AYYKnSDofKNJNAuRWr2O19svUUo03OLkZYA
s7GWnr21qk9qqNbttS8S/EUz1XwPvFg/4JTwU54u/h4F9rTzsdanwAZswwsH4AxJhCWQOvT0Pgg7
rYU9MiTTtUrUDtyTlyihj4PrED4BIRV7Vsg/I4j7zSnp8pIzjwsWkPFFuaACFtOlsGiuvKSR8smL
u1r5giJF132ASdSHn0tvjiYgTQU1KijJON/PWqeoLfwWMIuHTDO7mSpDLn6AfPaSb7Feg1iu8XsN
Pwxda7sX0knzhxq0YQxth6Lwl9jsFe9oDSIb3yvBFNc79Zn1LuFBgMCGTiWmg1RD7g9cUCne3GNk
cXUtvC7sIZs/FFQvjo9v3fWxlqUm4PWAbdgpP6vlvxzrFo42HkJdd61IvY4FEUN1CAh8el9tjPir
lY/ZOUTp6dZFTvr2rhyDkwTi/0Z1DS2G+yn29tB2o9J01xkk/KWg6OPbDiJSj6e4sZA04+iwg4Yg
51zeXHOs0CqKGMXOFPNqjFr+VRWduRMPru8PWUqX0rbIfAGwXQRD7uiFZRFZLGSRTL8bdj++kB3q
T0aJYcR/mJDN8fqJviBhv1+2iNd/0Buzu8IP09E1gHFWGZl+/g+jUIKUpU+ItMtSZIOkXZQbUX8l
DO2PoTAG5GvLvUrA5scBmwcuFGw09Zr7uehsPj2JRH9F0Nw7J9rUXNDIn78/nsvWx5FNOpcnBLzK
Ur1Z1FqdRK3bX+e8bj62vR5zzTslaCRL2SmgrIei3ASljX4geDJomfcTCrrSaeZkIJzrtOI5N930
r6DR4UzQvtu54DeHAm2K+ZTsNC6lf6GXhr3XALMhLfjbAUjsR1ZFbaBX9jxD118J0ieltJ87Dsjm
4iuBw5na0oylYhDSHJNSIuqKSMnp8Vdavx3/AxIBUCaGWkkShPoYJJiqDNeu07v5mNNYuUC0KNWP
ccinJU+qzOT4eMz1I0kQBqVadnAldHYBSgCPDig/Y0y3aewPk91PfldU0klFT6+2YcdnxS33jtbG
RAHhIBmEDjtBwLKPjvsEch7oPFxVowUeF6Ham+FG8TFy7epdUOp7jocbG4V0GGFaqZqJFvFikrYz
wejo3eGqdFBYOhuzJS8ow3NS996bXy0ybzJjEn7K99yI99s/RXYEplU+XhtXL5/A+I/PUEj3oCRb
CwiVwabrjliQuqxSWmYPPyCNxmtVtnaJz0WKnU7Z6fF0jXWn+5LPmf52pL4kv1HJhG9Herjsvhc9
7V47qVBwTkFsBtApUa1JMzPdea62PhZYDo41Qk9MbvGxRrNMcABox2tglPU1DW39Uhi4ASAZVO1s
/o1lJGqiTGJK1SoaTvcfy55oeATCU6+N0KynaOrTY9S44hBzOZ57o+h2xtuYGnUgrkbwyiCIlw28
zipVu0bp86riXPHvhC0WGoKBVdxI6a2d93hrbmhkWabk3VCal7/ll8CmKZuwYldo17EqlZNb4Oad
m1n+Ws54EFTBrkry+iKhAUCFC4ARtD59SRnJoqytlJy2mZ661nuVmudRI974VqR5+RyAYfyUTQgI
Pb691veybIbiT0F6ZEp99vtJliNQKvyhhitBt3rSElXxQ1xBzm8ehZxPoiiJo4kVF5EodIpkTnOs
a81qrqcnukNoT6AYUvVvToxAgyABxhgAQijG3k+ntfEqyWuOdW10cKQ0O/gwK0r9Vk0auDasGo1/
Gosqzdb7UTDqMpMc57SrcIlpSPrMY4BSs1+W5luV2XlTgERTJgSmCoNxGUNRxtAiiMbjtQUO7UOL
LPw61bKDY0fiP6wdGA+X61dKdS+7uVlJBXps1fE6Qy/3u0BJEYNw9p7L9QmWNVwGIXAnoF4CzopG
1eZmQsae7a5geDlovhL348XGg+P0eNdtDQVdHz47sQcF6sWuG1wrMx1RzVfhuHR9iTyizocMMKSX
Hjjd328ezQSqgRiw1LOEenC/KTwdPzGWS6W84aE1Ntn5sRkG94x/41v11NkUwKqQiOe6AB+yZIg3
Iq2aIR3Ua12H3lHHR/KAvFX59uUDB8sZ4p0ks1qCb1rUokcRzyrsxkIc6LMjjpsH88VIlT19x9Ut
RC+X/EDWZskW9CVVWzcgGeC55VxdytR/jmPcHsUQp58ef6H1KLAKuFoBqfLg8+zff6FwMNNI1Ehk
1mNTX6j7zy9uK2CzPR5mte0MLOq4SuEzSyzxMqgeuszNBiWllCDxLHnsYRZqVNgMWdPeRlg9URwl
h8ybRjj/BUrqfkadkY91b3n9tUua4LPdp92xzWbtMqlZe26acg+bvZ4aRxd9UZrv4J4QjbkfD3I/
+hOZNlxpMCtPxqQn/tCJ6Dxqzc5p2poZ+QhpiRTW5lzdjzRV0MpSSx2uCfbUJ1patAnjsTwLrRRf
zajcy4h/VgruCkDyViJYktrztOOXU3M6dQ4d6oPXoI3CQwQd/ObkKNV1ZVC+c8F6fU+7ybohaudB
q9a9C53Q4TIDmbsmOqaCk1GY7wx12juFq6iAVcYqA0lLjW9tOYvCVBQ7XdkZynjNnHLyZ9OYj2PZ
lu8jkQ+HGr2135y03WOvrqk4VMJ4QQ3wQ9iCUM6/X/5RWFUFuUi/dpRzvU9B0k3558wY2+y3soRS
8z10ZzM7Q6o29RfqFhMSL23lNrchQgD61AStFeDBUxNUe7WpvXrDaJkH8FbmTDc7x2R20EUY/NXS
QHF9+haZ8o+thFaWnlV1VOHS50leH6Khib2nNk7d6tRhGly863Bm8b5OQSmSIzFw2fike5nyp0C7
OvLjitN2ROInCn0sJyajP1ZUp4JDSdujfmtJgNUBrwE+T56EFSOHsmzeE84YVxcNUBXwgE4+FOMl
PBpF0uxcKuttwGDwieH/kK2Tttx/kCBzGiOdHSl27dl/GK1bhZ+qejCLox5aRnGpTSvIrnQtpz3e
x6q+xzTJk0ByEIFQ/lqE+JVVeGEy4aeR1K7pG17aPGGdC5St6+qXpkME82BVojmVqR18enyTri9s
JgrOltQaihBTv580SsD56JrCuJZohhxgYfbPuV1OO0S69VXDKMhFYYcCrp/R7kfRxTxmehCb1yjU
p8T3SjutP1PxFB6jwXtGuyYfxp0QcuN7YoIE6Bd3D4oVy5KipSBIOg0MSio4dYfZRvSL/pRSmAeh
j0p7yFCzCUHtcf88P17V9Xy5vbE/p7T008xj8UEFYJbZGkzzCl7LNo51mZQTTTGMBU5REeWBb9Zh
VR8fD7p+OYAESQIbRWJp/7P4lJ7bAcyAVgyuyXOfm9BkGDjiz0nu7qkfrjes7KqTz5Bpm6D0F4+U
YY1xXdHNQMURG2RDD16rTHwZZkT8zT760ihYO5e9ubOL1nuVMrtURyAAJI1b2qtLDY8hMcC9TDZQ
jwSTo2Pfxc1bAYYURMALSEVMqRK05IdjaqZCgkKCYXDc5jAKI7y0Zmj5Aq3SnS+25oOTRRHG4Av1
M6hdwtwbUwf9Jmr3mqthXv3bTuQHhxTIFZAV2qPOBfBzEJzzMI+dY1CHhobIOe0IRFms3LqMSdiJ
F9sIdMzJO6osT4UREKlyizdlhraKwAOsteoi3aMeyL10/5TLyg73JRUkYMzLfviYeFGWV4V3BefV
jNdUHSy4FZAN02M22Fp8K1yh1QecXjGzcRWcp05NV4RfHu/49YbgxkQWFQkiSf9bfqoBhSMHhlBw
TdSy+z1MBSJ+MFI+Px5lDZGXyERAkLQd2fI81ve3l+YOgYRoB1ekSzlUQMfw4LasDGuivKcc+oSB
BIq4qSXhH0OBE+gHtzOQ75lAePXPSlf3z3qdKnuVoY3pu5R78WOyAOfBlbj/XWWO8ceMXMA1n0Ka
2OTMnvCHKh/eDNaRHAxJlQeJLMvli+PeTmUcCrwVbwjCpgdtbLqLUiGE8nidV5cmZwDekmzOU5qh
wnA/nXDISrxKBIUFwB2vXhU1TwI+7HvNydubIvp2z5VhdYsxIFoXIKvoBJFPLKZFnKvMhUI50hw6
7yVqMfW5IFslSn+KW+SuS6dI/zXreUIIiM21c8+svh4gGSDrvPh8P0kQu58uqrVpoJS05HF/J/wu
6Mqi+eGlxU5Ys7GsvETEtVJaBLnixdtbFnlKdzWjntdGs3LOdDNofD3pyxcE5yLjbBnRuPc+rOHM
JiVLkiauT9nNW9ZhEQzFw3tC2H8ckrE/1EVSpaeij7yPrjY6mu+6XfhvhukeMD0wd0dgkcL1sU5O
vkYgbILj4621sdaS+QX2A19QDZ+5+7VOGxE5OZHm1bAbOAhWHz0HkSWeHo8i98vdpcikEWWVSGPu
YPzl7kcZlR5aX1No1yZo0qdWICZRx4F31dh+O5tnY+tSVJesFVC5vCGLox8Uc5PTqdeuw6j2x9hO
HMQ5LGSPlTE/mIVjHANNnV5rO9zjW29NEpQgYiCwOxh6EWUk9mCEXl2jMYfs0Auw3+lVstD+Kuyh
f+t7DyGKZJFwBviaVCC5X8+8nRoQvpp2rcGwPoEfcJ70rMjeyhKWo1A55TGTFlPLopKCBEdFGsP5
SIS4xLX+p9UExs4GXK8a7TcJupCUUxouy1XD1DTOQ125BuGk+IYl4lOpZd1xQl55pzWx3uvAHNmF
0t8QgYHl1gC4qGgzvVTq9Y355+RM3sVFOnNvH6wiAO4TIH7SxMeBO7VM5gWNgUgU03DTlBlOhEO+
ZLxUkT6gnmWF5fe5iKPkZa5yrLy7oQ5AQIqi3gOVrCYruYE09LGtlRirJd4+scC9zyJvbhlKUNoh
z1uNXBdZlL3K7eoD8gDKIbhBwL9RCLrfiw4wEuRGpuampmI4dmMy/YY0SHWLZl35+vgaWV3YJEiS
Q4DyIFUZCl33Q5nY5eldZvQ3M7fDr3Xm9aHvtDrcW/Tr9NKHnjb/83jIjWXEOgQ8lezBIC69eHrB
kpRtUaGLXesIdcDmQ7pOFeNbTxqYTcR9eO9k2YOPcD+xwAXFbdemdDawSvGkZnP+KSZN2mu4bCyg
lLKXQRGF/dVsKrCtmjobw800Gu8Fm4LWvER1huBI0rrtRN63R/FeXcdScZmiASk8QAxMeO9nNohc
KHUnR6y87p9Ma4onHLRGNNhCchRDi74Xje1g4DNhy/n4021sTLA5QAtU+loe/9wPXTkltEh0+W4W
YKQnEwfg32tAhherrsL/NBRMECJ/7rFlgqnOTmtPUT/cusBGh0+oJRJdM1p4aD/P9l+P57WxJWn0
y2jTJBpEYPR+XmGMkamswd/S0jb+0IvWvHVqtpeBba2eJDXT+GEoYJP3o7iIzIRer8CtzfUEAkKk
F9ohMAdHvCsVoqZvjye1NRzlFvhBUv9i1VvN9FFEoxkMtxDBn+PotNVZBMO3Ycbo+vFIW2eAPidF
TVBBUrvofmKhkZEzJul4U+dx/pPyp/ijD6WEIk0MVDFxKCm0ne2xOaRpSkUR+WAvG9XgfvuhsDAm
CKnHPGWGWtt+4SXWj1ZMeQbYNkSR/PEsN9fzJ0Vchncru81Mi9XEdpLxZhd9/qetTdO5MU2SoCFs
9l6A9YMH4py+E4BJWWNZ6vszilNlcTHeWr1LDonCHe0rdRE9da1XfhwLp3+ftUV9cBOjvJRCtOfH
c926Y6TVE0RXbjbevPsvqllzjpD4wPIOFT7zUtwRk9H0uZ7+RBVLj/zGRWsAzRcEoR+PrMk/fRfY
AvWWFAKA57SwzeXUBfLBDrp5w22sqrG9wpiPqkNpOGF4KPow+DfEezH2zbAuPoRN039EN9BHMwnh
ycc/ZONzQ6rjNxDZEMcvxUCnShKWACTyCCfiXOHmczSU+K8egZKnxyOtExg5ZerLNHzQACbMvl/t
ONJx93Fizg+v4ataKuHZzgdx9iARHZ3Rm07OoIFcr0ftPVaQ3TW0FP1E7PdmBT5+CMkhjXCiAiD/
i3uw9BLVSNR8vMWdwODVaJNzlwb1DhBja2WRylEdbiWqOcsWCMT0XBAEjLdKtOJUaGXx2jrdcCLG
21Pl2dhNsuCMsDw7iedyqXOpJPA3lCIcb26N1vAnPWvQVSNZTl7GPMVrqAnw8UN8dZq1kzFC8Tgo
Rt4W5yxUvD3B1fWhknLzuBeSgJMXLn+LADOBjkHIzlbrPwuv+71z7edmGL+iAZ/4lRr4gdl9eby3
1i/b/Zjy//8CepnmKhV1pfQ3FZeNk0iz5slQKvPyeJT1FyU/U6EvUx+D0LVMed0mjKFWysfayZ3f
RdUYP8w0qWI/cIPxn/8wFn0ayYdHVGfJssJvizinrxgLUY6Dag7jSdFb5TBE3ttvfCkq4OCnAXuD
V3txC2I9nhWhzrQyxJCepjjJnmw1L86j6+7tjY3vJJsVKkcC+BUuTPffiTh/GvMIbTQtjtJz09b5
NcPWZSeTl+f3/m5lQnCsgeNxz1A/uB/FndD0yJDvvLVOUp2zovS96FWoauqPZVSSy1NSffy1tufF
W8YhlAb1+v2ItlK1utqyhO3ASxXTZn5X9lWy033Z3H9SOZFvxfla3tVsBEATDqoldRdbp14JR5/7
0z0URrFX4dqakOxF/NS9h1qw2BNhoGJplzNU29UdNbQRzdAws0+Pl20d3iCpT/8afyyWjcziftly
0jVRlNpwq9ABCBQLq92hSg8N5F8/78iY/sNw+D2BpABkSNZ5P5xWDEZn57x18ZC4L9KJ+kMz6s6/
vaopT2mGpMPj8bYW0ZU1JQn549+LXYHLYJygyjTegiqlQSXyWYqqu6jyPh5nYxn5+zTkqOhw+S9j
CWOqPUMIZboZVJSdd24DpPmYuUhOMdowx9cIve/y+fGgG5OTGRpoXsAOsoZ9v5hhl1NsSXv11qTj
eJqD6ltsONZOgLax43mrJWZNYsuxZ7ofpAqaSe+cWr2ZQoOXZ0f2R5107NmsXFwyH09oHYyCB3Vl
44h7SQJh7seaYwy107Dub3GKMvxoJ4yAecB8Ah5nS/pVPND4GbpDEivx96m29lCAW5P99QcsTgMu
VBq6wF1/a6rePDt4OvpGr4wfFK0c/8PH+3Woxccr+zy0AWBgswm98jh4keEbKVTHxyu6EQmwouQu
BFk8LUt20jy5BHT11N9S1x0Pgh3jDyHETvTCskMRaX8gxO/5TWvv7JqtrfnruIuFtIJ2Duph6G+a
lfTPrVGlL9Ami514duOVIWmRbQD2J83TxRoaCq++GVHgMWEkH4l5o2Nga8EHmOThP4qKtmpXV3tu
cltLyvv5c4dSPLMWmzSaDby0MWC/eXmbfZuyrriZGMt8SAI7OvPIN4fYbsIPM22Qt/I7/gdo4gIB
ViFjkvvjobow9+qM6SrD3D+HYf/N7UX9FIO6OjzeNmsTLDmUxHLynv6Edd4PNWCTVpgx9ZcEQP1F
j7Et9bU6o9WQey7y4rN26AsD1E5mNih6Ft7ZdCPvkoSUG4yxaU8atIkTlC6VsLt1zsFc7/W51sAr
+RvhSwIJJcbAg+z+N4opiewS+1e6aK3wXS3PX4RJ6cFNq6PXGiGcO7zfyzkU56wkgQc1r19BH+l+
zp89DG6i4wzgiHbnzG1dIhaVOiqOqsRLyA30SySsNZhM153a3xJhYdnrJtEXQL7hJSl3wRGbB4Am
n6SnUhtfIhamHEMp2l3DzZkpbJ7jMc9LP8GWtvZdqzVeVBvDwEMyRtVOHLR1vnnoyOAkXWbV1USK
IjGdKSVnHeymOlk1KEzfwiPM3NnzmwNRfpFlY9Bsy1IWIge4W7s5Ur5u3R8SiAt+Tf1s5zLeeL6p
AtCxgj8n2QGLreQNDoQAw2SUokoyP4u67pA3LTor3J6gcIG07Xoebm0TCY/is7GKK+KoVRuD58pS
YDTDKfE7S8zXxIyndxrx0c51vDk/1LZITG1JFFxclBjZWYoHiubmKU5P48QMKz/XbVQu+0h9Keaw
PT2+QDY/G1q40IxlsLx0qBO9rWhZmciaBpqZl36as9Tv8X7Rd56ArZkBKDW4jnndSPbvD1seZ7QE
h5ZUV6id7lupRkjeGdP4TSSGKc5YooudqsLmkIQnxP+kbIAn7ofMZtDNSkwG5UVadKmHrvgcV6p7
ow9sfGpoE+0cgc3xiJdpGtIXJbi8H6/ua7QaR6mUWOMzXSXTWQCsecaMyD6Y7vDb4y+3PRoIOXCj
XCzLeqcRJHmTxSoZzqSgRxkndvRqtnVAimNPT3ZUix+PB9zaKjRQZDIFf5oy2P30wrnQ7Nj1+IJg
ITRfDAW1iinZM/XaHgY8MBU/VxJK7ocpugLd5JjOXt206adUa8bXhtDuv3wrB0gCLVE6Cst0aors
fhYDLRNNacMfSmQnJyAa8fdsGMpvQ5q+mR0pM2yOl8zmsfhZ+o1oQW0OPTfJrRmmNDkrQQt8pxnU
5vfHH2nrspK3h8znJZZYRu6/vGmpXnpDlOFDzxvqnuwiFecBkyys+HRrJ/bY3ID/P9Qy740y3Zox
+eFNM7oY1ZNJIMvUvVMD87lqzT3J+q0XlPUjeyKhZ3Ms7o/ZA2UmKnZfU6T201CI7uQ10LR64Zmn
CdENxIkone9cj1tzJJeij82YHOpFDIlWUw5+hUPmglw+DU0bQvmo9XdzpLql3ybNHo9qK7PihEmb
BFQXITPcfz9hlYHSz3y/tNN0MG0Fp98vey372gY4FQ7TLE5ZOikfcys3a18ohfvP4x20tdA4k4A9
pEuK0M3i/LUjNC7U2cnEx3b0/D7HTvWg5ZP3Hb3l6R3ywu/xn7ejnZXe2rgAB7hgJOkKmNv9xJXC
UjoXMN+tGwDpHoI0tT8SJSXvy4yncmfrbt0xgOqQF5ToQd6k+8HSIPfGQKWZkVVt/bnpjS44qIqD
BePjtdwcRxJQuTsIMZcvAh1LavN2TV070xw/KWDwdFFf79xlW4kOxAZav0TXwCIW6UZSR0YlekZx
wqn/4OK5d8b2YiQmqpL5qLVG+TzMBUFmbgc7PfWNrwYrFM9u+Ep0Su3FVxOp6szE8+OtBiPB+fCs
AzDE0J+VZs8FbnMo/GuIYimAAfu9/2YKGleGQwPoxjKEXx0jR7cqU3LnlBR6e3n83bbGAtIJjBnQ
IRJPi8sG8TiwiFo83ZIAGyDgdwNmeGjwzdFV1/p6rz60ceTg46GnCPZeQioXUwsHd6pwU5tugVlr
+JwQRf1JwKDpfqea3d8ScztfbBdxuLdnB5xwiFK8SJBjlv0HFXVnVws568qop08VzKCXsCiz58er
uXEKwK3ACwX/B/1myfemv1Qrc8smAXaRP6etHh4QGZ3Pj0fZ+GYO7x5oIOgsCIAttmKBbnVR4CBx
K2vLljJ7zUsDPOGr0hQM+HisjWeBvJGyKP1IbuufPaZfX1mzCWvF9tj2HXpsadya1sELLDPzhzip
8cWqLO3th5zxaMRRJvJohS72iOuNMdSgfrrRwm8CeDCZPb/Tka7HNhZEyfeeBAijyVxEOUY5yOO/
PVmG0SmvSzDXJAvyI/8yZW2icK/U03RDjzv/NJSOph+jCmrYwW7asdq5VzZOBOV0xD+hv1KrXWGe
6Ua4k2LwDNZeL05hhH3MAXrUXJ60VJ+qZ1Em4tWJhRbubKONzSqzIW5sSvqwCxZHP5d8DhwM1Btl
z/zYqk7y6jS2tYMt3NisAAbkE/SzGrB8ZBN4UvTtLfVWmLW4YayHSFaEkl+q9u7OUBu9ZNk9Ag8r
vxyVosVj12OEBLGo1W6xRa3PnyOKpUBMEPW1gSm9U+RbccqHBDdlakHqd1EEBUKXc9ZGfoLPZ7az
k7ZWmItVhvaw/I1lyplMkx1RnFJvtdXFfpeo/UlXaGs/PqLrUSTHj4oTQC+oPEtuA2qkI/asnXob
xqF43yl4AGmOouzMZX0RoN5ClCbrfKQRy+/oRRVYXIq1t8kDdDB6Wv5XVU7jD4GyHAR/M/77zbPS
+YQUIdBigOgqZ/3LKSwrGEy0o83bNJXTv/1sTtNx8oxoL7ZfhxQ8e5RYqETDe1uhPeJGn3Ku0OIW
l7Hx0ttd+M4ulEjK/VUfkyywTklk6RejtsSbzx+YSh2KH2JT0OGWdaS+c7SqMLFdyZMgOTnWTDPe
nD3v81sXUkI3UZgm2PSoVy1iJoTukXsuYO90dpWcQZMOL7Ph7GVj8lK+766itQ/hmU0oMXJLTp+G
rYKnDl11QwqxPeaZk/n1ZP0GRsukAlKcnLofpTTwRz7DX48nuIFzYGypkkhIQW98KZRg1YnZiUmt
bq4yTK0fQeo85BiwHKco7vyibLuzkZXOkZI8EmWZVn424ix/+9eUTz/AEw4I9+ni7jEGikGzUBoe
5TnGkzVWu/Rg49C9B35fH0QZPcmQjfSaQvjiYMQOwLImV1pabLrzNUurdjpiJOR6UKhMBIGTUK/m
D4+XeH2Jk2QTP1F+p4ywYviJ1BwVsxLdraBv8gEYVun8UeN/LI5jThd45x5fj4ZaDkYZpEgEa9ZS
Ep0GUZFzK/xsYpQXo531Dx1XNU6OxW7JfmMsWRoBXg/1nNhQrvYv1wwC2J4Zxml5c4ckerLtRNrk
5dmTMuvazksvP8z9EQHUhtAh1GeSTuTn74eKuc4GVri8lWrVHC0xtp/nLms+Pf5U6+0hJRskmIrg
EJHhxfZQdXSMw0otb6mj1ceitJV3mH32Nxflt0/ofWk7sIqN8cicuVh4eaB9LPVDUCcLJqSGxM2o
W7ND/8LIJh+RQRjP4AVS1BwwROrPb54kg0kFLmrjBIr6/VJGsVHlRmoLHgcHedZ27q4tSItTILrm
XSpQSnk83vrTwU+UNwxlf+SBlkFalkYd5WIabKGqfkuMVjmH2OacHg+yfomkFgHZFoBq5OyWvXO7
GPWhNQCoqEmjHaJgdj8Jr58uRTh9d7QIw17hFO6J5vPvjwdenwEiBzJaMj1quVD071ezCE09GBVq
BAhg9/N7j8ToS1JpU/8KjNZ48ymQqhgEaITNdEqXB250hriE/0fZrgrTmzHFET5n6rCT1q4/GA0g
CpGcBQ6BsdStyKpU+k1E860YxnA8dmbrJgfTDsY9Y4X19se3F7ADYHswOCSW92sXB0MazGht3ZJx
zN/lbtQf0AqsPmCZPRx73sqdfGz9rQA+SJltirngipZtE4zEErvSc+OW24ruQS8z0DMZg7rynszS
tD++dWdACeKYgY6hGIEx1f3srBp8dsK5vjl1ox9m0Zbn0Bqj922mKjtHeuMVJxQiVAYFyqEG/XM/
Vj3gBO9NUXsr+iB7ohOKHkIatX+1OvpUkF1jJIRbR8G/tAhf007EBSwUYzJ2TuHGzgF8jBotN7V0
q18cBsVLIoX/0wGCSMtj22ap8mKHwq13rpT1h8QXD6ApARnrSqJ5P91YD5KistL+ZrSOSSNKp5cI
QF55jtpB23kT1nMCSkWxgFoSzBoKWPdjga7Q8k4Px5sxS40d7JhPKeHJToawzmRxWgKCJtsZGNUs
C/J9GiZ6DzXvVo2l8mOI3HF6bSkHXtJmCL+AfkuUI17kk7LzxdZHEFIy9RBkRskUENq9nx1CcJpT
l2K8zUOlXRrRIWXSW9j6lmn6qkD+fPMR9MB6spKIJNJ5WMo/tk6KmUE8coNFU/6HmiXtGbFW8xhD
sdkJbVcfDtY1gHu4BZwKEtvFO9cXozVA8DFYUlM79drgnJs+frNikRyF/AOKGWEXj/j9AkZWbtfA
l4wbedK/mlu5vt6LN79uDEKB4/9IO69lt3GlbV8Rq5jDKSlpBcnLYTwOc8KyJzATjGC4+v+BvxOL
Ui3W2v/ePpgq1wwEEGg0ut+g0CkqdG1Lt9RT2sHPMvdcTiJt/2wqr6uSKPfSKnswFuH+i59SML8k
xVDUj0VjIbL7eiy7s5Z414IIpjSgnrDqQP6W6bUCHrAsC/0c0DY8Dbrmo6eQGjt1xpvNiH0LOStC
UxT7eHNtvljC0YCBGOhnSYfoXWbP0OSwWu7f2V2bHRd3Sqa3bkemArCV7JXCOz3SzeHOYtkMZmYb
58FI0u9LPvsfK73wXyphFm/ti6qhCCJwheiYULS5XsLB4SHQxL5xHrt4OcTLAAgUDs/O3X1nCSFq
k29Bk8OfaSsTh7dDTI7gOeeid+fPaYZTzSyEdkCXtIIMYJWn1zfGTSSmEcO7XzFTScp5jF/PCo2k
JcAu3jn7duIGx8JqDKpuPqYjJ2P1ZP70+nC3+5DrG1QHRSGeihQ3rocL9NbCZdBwzgEZgziknQkh
GyJT+/1/GId4SC8WQCZk7Otx9GzunREy1nk0cvm+yjqyyEb0O9fY7cei0AbsgF4lbw3Cx/UocQsJ
tmlK98zBe+r0CsUipznjHKQd8rz99vqU7nwpbhil9cy9rBgy14Ppsd9mvpDOGbOa7GAFWhnCIa0P
WdzukZDuDIV+NWVZ4i9XyxbYlsSDH0h38c6oVnrL3xXGQF7YNXqSYiFEWWon0bqzjDQCwftQOaEt
uEXwjRI9cSePvbNLPfuZ5pfXhUYwlA9uooNUHzptr1VxZ4IsIlkdEYM/2ydNE5BBuW7jn10xTqdB
y8dTXBb9aZLd+OYIpbzrfmnlKA33LeJzcEun0ZeJoVB7EIfAGy1cqpoEsRS8jfSdOH9vYiDwFDSF
8jXjXm+SKktruYxucDZjb34YtfaPzMvKx940dw7ynYGoUzhKNJPwcUPQz4wuQbJMxucKtsJ5znzp
HIeu777YQ6K9mddOsg9RGQkNZCYVAPJ6VtDOyipFVPOczi4OrFnsj39pfQmgAyj3zzcfM4B0qkrB
JcajcJOJT5gDp6Tj8Tk3nRmFtkY8dh5oWa1zD6+PdJMyMitKZsgLUsImPdhED3D9beNhf3d2UW76
Viw+ArUeu75uZ8yD82F9aJIgfXx9ULVUV3UYNShap7xDycD5c72Ua126uT4zaKVZ5qnw6N9mub9H
/rg90cQPZBN1XeGj0KO9HsXMiE5SOtxia/WXmNavIKt9apOdh+hJ+/frU7rdigzmq/o8lWw4BZs9
jzNNi2MYUTgx2vhooHP2REG4ebQwd9uBmt2unhpKAUSAP1JX3qyeI4NhXCbNgYGNnuYR1S0/P1oI
ybw9K4WR/39KkOqxu+VVNYmddvFYepDL7eWxTB3nkVdjtZNs3O5A+qgUylRljlfLNs53NKfm2a88
VYkokUhBlC5ofs6m/uQMwYcqCL6+/qVuNY64kRmMXip9KvL6TYJYaa2bZe3knTNDvox5d0Az7VkD
qtrKS6CPp8zuj0VFeRpp5hevnpKo9aw9zovaD9dHgB9BnooKh+rpbO0ZYIsRsmCwnl2v1fRwLtsy
MqlOPqI3vPahMKv5gL7oEsaeHD+9vgJ39ipwcZUvIGVLW3BzMPJCs50hFp7aq10IBganSDeoIwfh
pp2Pe28oPqoSlFDwnpszKLo017zVO+cA45E2LFxKaLQA6yk2diLZnWPBifpFcAT0dhMz86b2EBJk
RUVXdP9UUH/+67x2z5/k3ihEE24cEFMs3mbteBwh8J5k/rmY0+KD8Kb0pctHbScZuR2FMbAHITHg
5N1Y5ZRxs5aIL+aXOvEsiFfMSI/QKZ2SNy8aNWNQEtxpSHFQ+rmOkZVRt3Lq7PwCpEb/pRJ4mNbE
DF/fcHemwxsaLURVVQVQsLlkxrkRhY+13GUsljkKhPM+E90ee/h2qzEVCK7MhFY+GjrXU8m0hVQ/
cfLLMPfz0cnW5Ih2vREOhp69Oe8AfsT/gfMDUL3hXFgpHiqlLYpLWnpG8Ty7XiwjOherhaNlXO2R
0m8vMuKUyf84ssAst/KpY+XFSna8uKCsIdxw7a0m0jrHekn6EmRgRa51fPsHIxvgzJLQECk3z0zU
19OiaKfiwjJ3p76GA57zSttJA+59sd9H2VRu48KEjmMMxQWYRRC2postoGyHsGmzcmdCe0NtYr7A
ErfL0pUJOc1w8dfOfG+1Y/9h8ZbxreV1uiIeOxG5YYUfczZHqvYaXnoWQ834ToVJPnlhD+535+De
3RPcXVy4LCHNg+vdrlHJzQVetRepRPbzLHiYBw9xEvfd2O1a/d5dPd5GNEdU/3pbGNaoXGG+bRWX
iUQ+Ciq5HON4zJ79fNr7UHfnhaUFpRtkc26Qd2IWc0VcLC6Ztb5g9nyAFo+fo+FEnYz3aM+3lzCV
dVXhQDOV4tvWyW2US+XV1CgvYnXSrx5Ow1Zo9lxNIVZyk4U1plLzCGY5zoe19DprJy7eW1eEdNRc
uVKAUF9/xEaHmWBVZXGBI2+x711c5ArAeEMkKSXtHIE7QVj16kh9kDiEgK3+/rfq29AJWXY5Z3qw
reKFrF48UMGPdy78u6MAmaY1jr834NrrUdzUd+exZPdn0xwcMkx6HudB7pUy7ywcJnI8H2B3YCGz
7YpYi25SwDEIwAJlsSz2VjzSY/+InvYu6+3eWAqWooASSghuE6VSYVdlUi7lRbZLYB6Nqkl+enHc
r+EiAzFHYyO4nGvPhe/WpnHxXw3vyQDF7OlAAVxk4YXmrP+NXR28iNwPtJAEQt+z+7q37jBdQOuo
WiTNsOt1X0cd/7gyLi4FdbQfDorOx2nSxp+v3wt3TidgKoqclFcBaG4ruPmstVmu+8Vl0dw/Cyt7
9AGNHtbCeU4Kc+8j35uSyhfYrip32IIQ2jStVoHt3SU1fXFqR6FkKhYQJTun8O44arOSECvm6CaU
umxUA0nw8tJqcXlI40WGqZfZh9eX7t42IgFSywawAlTx9QdqMR3KhrEpLxkW5rOtaQ8Jpt2hXJK3
P9uoHACkUP15oG1b3ppwgk6bpF1etLXAZCbwltNSpfPp9fncWzXUuHQlG6OyhM18yrpJB4qs5aVG
0PpQLaW8zJNl//gfRuF6ITiqFsz2oHODWik6JeUFNKY4TX7RHe0RcNH/1yhbtTYqzHpjJlp5gVGe
RZPsSYVxO/4f9pnqHCMXikEO07neAV7CFNOGUYY2Q0NeFiaRoB13Rrmzz3hDg2DgD/2xbadxcmrN
HkWxPC9V0gn48eSm7/TCqj4vc2KNO7vg7mgq6KgeGKqrmxvMS7PMxu1+ee4n+NWhX9tuFBuFdegz
W//++le6N5ar0CZUTXlPbvVQUqeMc1oty7PZ+sMD0OSiDE3W87tRpnLnGlO/+/p5rpq1PHqAeKsq
yyboN/q01LJx1uc0B08ObmEohguOZXqDewTq7sdCK1s98sug2EtKbg8WcRUKoYK50H7Zhr21XIUN
VN58xj90+epMaDDmDrSK1xfzdhTYVPg1slcQcL2pCBcdDldlXMbPZuKuJzNexJNuyOatODKQzSoX
wDJUSYlsc2HNqLs1scf42Udj44MQafM0ao1x6mZr756+/WLqQa4E9H49A7cMMRwk0LDxsvi5LSsv
shq3+mkiNfQec1v/YCya8bcrrTcjAZXHJggX5RVKS8A3r4+0Ca17mXECeqZZmq2hOwbjwVz4fJHM
gOl7UuIo9vqHuztPaKbUa5koRdTrIf0mXiajlwyZTXqYzF4K81OIQ+c37YnC8RLmrvv59THvbBZy
C2xhUO9BLn7bOa7G2DG7ydWes9mdLto0jO+5iLOdtsHdUQLuFEqbwHG3D3gEeBOvqnRGSTVA4q4y
K431dudk/woT10cbdTflssE8wCxsQRKBn9V6ohXJueztfvqjSK2yDlsKEv3nCpxe9qR6hlNYZWKQ
YQyNcpyiNbdRnXNaPcmpJyRVHPXGov61nnb2S5AB8D3raetNOFrUXXm0rXLoQsgDgYPqYVaNEeyB
Yu/aug2IzISNoPrp0Le3V/CK8JWwPWbSt1ZOAWJI7P+c3mv7qC9WsfdY+dXb2yyceikpNxsYn+in
Xu+8IB7rIHXq9Lw6s6sfR0TU2sdAT1r/wY17w7jISfBjJN7FwReU++rkiV9YGQ/amtFCQJm3rgE+
O1obWQv+0lXoxMuaINCoTZ/N0Ru1yF8Q9X+HW7I5vAxFPOVR12Pg8lfmVlX85NqtmBAxwGLvyzSI
QO5swNv1VIKDvI+ojhr08TdB31m6tdV7vTgXTcU7eliyE24l5UtPre74+om6TaS5NIHHUVUHrk1i
c72Wbl0jIZN35XkI7Blq2Voeu87XASqwe2KxvtlNHGoA7A8ghtRzwOWpqPLb489vgkKPzbU8y7jr
qsOKvYt/GLyl/GSauaPv5FO/BBqvtwqsUpyiQWEbSsxvExdjupq0QRgOu/tkqMN1bK3xmw8S0DuM
BdX0OhzqDI/4tLWRHAv7vHeSaMKWuflgpRitnnMs3H9YnYt4LnCA3j0VeWJYl3RuUatxqiSovwRZ
bs6HJvHMfzXLjSuo204NuT+xtPToDhSE/yxNHmMnzVohf8wpT/sXp5bBv9Sb2jw0+T3BeR0XvX8o
UZCWO9/4Jp6h4EBjTeEfuWjh116vOWRWnJdFnZ/lPNjh4mn5oQjKPTjiLWoPOBn7lbKMYg3T5L0e
pm+GtbBseHVd0FTHpTMQbnZqBzPVuAplkpqhVbrNg1k7CP7QwnzolzXbwdzcThUKsQ3bXOFtKDFs
fkPai5r0Fvw/qg/mkzHF/R9GmvZ/vH5obs4nZTUkrRQMkvcNtOXrmY4B+hGTEXTIksbNYfGXJsqr
2Hxw9HSvPXNnQtA/udmBQ6qC9eZ1I4TVV+vqduemNH8MTmEjGWPt6ZCp/8jVKWE+vDqRF4bxjQiX
ChK/HcqiShs/WdfuzFEo7GOzckQPsZ051kFr+8l5QovTcY8TpY5/6CMWS9j3lrZ3i6hvs/0VqKgw
PCQ4ZrqJegh49a3nIvddtUK8OJnMMVuppgeZtg7I4BGRmnr2y3+LydV30Ew3UZBXqtIBhM8Acopu
x/UCLNRQbYwa+zNWil9lYY/v47H/4rS+hUJ9Wu5EpZvMSVUv6asAF0b9Ej729Wjoqca2lmUYbIjO
fYx1C3p7k4sSgqOo4j5aplryXu78dS8e3s4Trqhq5uMjBFB5K0mFVp+ja0pppepQBH2avILptqaR
nmQrm/K5i0W7Z+Z3+1kZU7VDyIgV2G57WKq2yYc8ns/9KslaynrSEHXpYjfIDr2Oudo7GeN28r5p
0uKLEP26nN56WskTeLGTtyHCRfHsermVMogxza5SPDKcr0UZ6E82rngXPHzmnYv79rQi5U6oRfuZ
LJVe8vVQyo0W+zeEh0ozmz7bY768X8An7Txm7qyoKnaAPIVXDC9uMyEaZVqnl0RRd8HIN0JUTB9C
zYMqc6yFXLqz4w5e/LHjkShDnUprtRNlb7cRiRdwZXYwbEMUdK6nOY6G3ZcCWiyEVU0VQgq3j0Ti
Vtk7WEqIgnYwk/aIHrdBVz0yeNogYosmxjbJDFAqBNTbr+ekkOKQjFMQBjrYQ0glX966YYg+FMGh
VmGdBh3wenrJOo+ovRjwVDPHfUR8oj9arZE8GM1s77x+b0OBQ4+B0wFWGXjZNvAAprPrYmmNs1c6
MbpgI25emlzMT6SG2SfLkPXLpBnpTkJwZyk5h0i5wvMHuLFtgzpjSb47gEwNpt5/RGQkXkJci7uP
qUCv8fXFvN2sQKJYTrQZVajbhhxPia6VrWOe14pCOj4VRsozP0Xz+NTSCRiiJC3G8b1rVNP3ZBLG
Xgfxzlx5mSgi/v/hHzdH0ouxneaAJGd7buWTvdDujxH6eKozK945l7y22RnXV9ivOgPPOmXPS45x
vXMMOSzIVc3VOa+FcF+G1rUbwXsIrbfnpJNrfkgMo++fCJS6F5l9amt/lnWWJ5/bEYbr2Qac8Fn2
SB820eSuOnppeCHm/WHw4zU7eoFSxc2CXJZf3Bh/90qWYV/zNE3ZP194UHaRSnOjdU5svI5trTgh
v1E9F1zr/qmY2/4PQBZaVLiIElcy+cu3cSAtMnQlwkx6pYF4PIIToS1bzORKpxzCvugqEVWT6x16
d/kH63DxjiamV3ww7MywzqKWaKMM3vwY4Ev81OOQmR/iRj95WrD2RwfhH0js69AHIPwQ3g1xRKZO
qzeWkbf8+M7/0JUN+mVV0CZTGloAfP2o1wLv2bEWxQhCf6WyzGmJxnHR/usGSYaewH3+MbVdHEdz
ZgQvtT+csgnQEyL0beiPRvlHN1i87PxVrlbkcZWGydqmDxaClmPES9Z3QyTUftSxYYWDifRv7E7O
0SdZnMO1qfUFtJs/A2q2VgBUTnPIvIQDggfuFMaxO0cTfiRjNAj3ZC0lKpV2rR98LlAtgmMHkr3O
zTT+e+Rf+GHj+6rAE0uB8WpgFnVk5WmaH4tu7EfMgfHxiZBqbJpQFmvgYUQ5wFl3q9gZHrJkrbqD
hdVuc8QvJDEeqS/F32x9TrsDH2fk7NbjOPNT03WtwrRHcCLqbV0bnkYjqZeTvlRrvxO3bk4VoGUo
RxQ/0TeEZ7u5gtbRmZtFsyE+9H5K0wnEwR9m3ud2OHl6//n1EHJzq3KTwuECgovBk4oi16cqSBvD
nOzRPmvUK49OPn4t62oPtXFzdGHewB+kekwDBvWjTfaZuEuu8018InGGQqRFUSaJVnvtmdJa+h/1
xRdx5Nuy41s3WlF/0OpGT3dSw5ubVf0K7ND5ASDQbmQChC/wxMVp+TzbPr3tRKfbF3T9O6fJsWAM
0vHw+tLefkdSW/QplQUrNbUbE5VpHBCrHZGHM3q0SL1kzv5O6zhoDpTY24+vD3b7HcFQq/c/nWal
Z7MJxXo7tHpK7eYszbqIPNhrh7kWe3Dtm1FA0ystWeUNA3x6y52kiuwkCQHj3Is8IJS1SZ/CFYjr
YOdb3awdGgu8AaEK41IIBUj9kN9eTZYoZRxXwjlrpdG5UWkXyRcpre7fAavOHWz9nbGAS3OFKaQX
whbq738ba3GETGXmW5gF9e0aIbnWu09LXprGwYv3pV5+fYqriwwEFkUO5APJY0kUNqdBm1TFqBop
JiaNHCkmyiAO9aIap/dBnM7isORV8AlwSZY9mtgSxs/O6lfyGYdMORw63DLcdyIhW3tetUpkOyt/
kzXx6+j0KSdBDgkLc70afpcUHVc+NA3KwEc8otJ3XafPAAc1Qaln9pp3VQcZbKfifXM41YufDayQ
SGBrtmpsM12zBO8w97zMqfdQdUE5fUvmtsQytImlOPKKX98KsUW1m0yNMrFyK+SoXs/UyosClmyj
neVgu+d+mPJnYKNvLspRwgD7CZYXWR+ga5u0ZXQyvzPiHJw8Rix8Zmf44o1t/LIGux45t5/OUP1t
ypq24r5scZhBNfZD7bUBL6Si/DSOnv+Q1oN/av2pP3iDHv/rFnuqELff7ZfNBKrINJmUYtf1Io7D
kDULyRzw4dR64RlR4lo2GV558PtFWx5SrauCncB6E4Wg2qgCFBxq1HZvolBbZHGfj4nggpRFfCps
Dx+6fvWnnXFu0mugUDS/CQlolkBo2xyF0UaWTsb5cq5qIz5maDKE+ST/CZoi+OxZCyIXIrY/JvW0
1969GZi6Ku1wUB7qWc8PuF7UmjZFbTtTcHYMo/k6rLP3aGVdFQG8Qb7VTcrysS3K4mdTD8ZO8nGz
tr+GpgGkFO2RKdzMuWonSrDSDs5xEZvHjIz1GBSz9b+MQi+NOh9bBl739QThe2W93uMiWVGyDict
tsMe2Zud73cb2DHy47aiy6Tq4f7mgM+6HApt0ILzbMYiQs/KP3TN1F1cQXX8jdcvy8YAPEyoi/KP
m2PgNXMgVxfEcF/lxk+qis27uq7S/14f5d6+QAyW0AweFfCzyrN+u6m8VIhhDdQBp/q9/vDwDHlv
rX09/SiXFHNnzSP/PdnIlnih0Izqx+vD39sbxFnOucqkiJ3Xwy+NGPElTgIuyjiLlMP5UV/HeecC
ukkWWUpiJtQRxoDlrH7Fb5Msl2adkEHxzyXyG/bBTb0e1FyxpmM4lnqQhxl+XD+tZmhXupQQKcEH
FNMevubOrwCPYpO6UW9H6GNzBMnB4ULyzDr3o/SdoznO9ftRXxc9TO0puFj9mAZhmZvrekCLPDW/
2lWqiZ2luLPgSv2XNinFIIdCxvVSGJogOox9cA6WrD7acYxwWVAPO6PcCeHEbrIsyl0w3rYVai32
psbsfA6jL+swj5vvIjay0LDEd2Px3n7R031DZ5s7QTUYt4nqksVmvqBXCgVP6i+wRZJH4LnDi9Vh
4+bZ8R4P9E4QUEV+bgkq8IBNN9ldUyQpBbc8Pkss91A68J1LPmVB6HXuulO6+7VS15kdcGASY4gn
ED4Atl5/r2TWES3BJ/TSz/7aHwqSAqWmE2NWmhS19XH2irg8uUjn/icFagfv3SD1s1DrUWMtU1PK
KLVwEDhIY2rkV1EXfftFXwsy7RQN3iqsG3/xDnoSJM77huWd3xuiqpOH1fbmH6R1TvVQyXrMDxJt
Ef0yVoMvDsUS05ybzSIZD6OLvcVjJVuksq2px37ClJzlULbd8DINWmJHhrfmRlgEY5J/sMfaAxHj
dG720NDImCMDosdwkKAl/UNZxZZ9nPq5/rv0cAt4WJPOkhxSW4oo0Aznm2wztw6nYLDbgw7RBcyd
JvL2cbHcVYRt4CYjavUqOBvFOi/PeI0j/Os1XPA7e/x2F7DnSLtV9YhG3bZXuVIylS3MrnOWee67
atGphsAcm76BYI2/vjVMMpYSjOQ5BqNqa2zXzqWpj9L1SGWX+pjUdf/cWP5e5f02NjAKyTIgXzgK
gHCv91qbz3Vbz6l/bkaKQA19jShv7L11u40NUJeV4hjWNkp5aHOF9hbt5H7w4dtk019au36cGyUQ
RVAKrRYRsNdX7k4CC0aaciKmNuhu6Zugy8MAKG1DJIL9vhyRQZlqGrh68W4cs/FY+Nb6wYgLP9kZ
9nYpYcVQ++CZqQBh21dtMbXAsdNBO+tdkHVfdHxmOLCTqVU7L4479zfpJOxjpQJB21zN/7erDRbm
lBqdTC6pH7efqlbG2cGZhqV8RGbdL9LQpLM7hE7tt95H6cPb3CkY35kpJQIYYai80wTcsuLwBvWk
1yYQQccx/yIW3T5aQro7tdp7o0CeVUryKvBuqWdz4eKKS9g7T4udHLN0ziLb7vcOwO2RRl+Cr0am
4JKtbrdmELS8EXr4pb3s6ik0vXJ9RPJoTiKtrfdM/m53JukO80FvFjYfyMTrL4dPpj21okoufTKP
F4l51kHO7MmystIninXiG55ne76/t+sIbQ95UMAF5JQ3Cg3dOgelkH5yMXh7R8HQJSSx7Zsxy4oK
j6IlVUAlr7QNJAV9mE6mbnLJusR4siu//zOgAxSm5kSJ+q0HXGHrabnD9aews9XQpEifgMeykotd
rJFwh7+RqcE1RwxPLhW/g6/tHLjbPcJ4tLaAyCoVma1cYuaXRhrHRXoJJl9PwqTMyoheqv0laHly
vD63O6FSCS7zClAVuGC765NCaGuLSfHFGTwaTev8DXGvf2JXlyFctT2/ql+g2+tcgyohhneAzXkK
0wC63pGzh0JV08XaefJbI49G9VI9u45MdC7WTNO/x4UkcqZTnBZRAqgL9W6gd+JBos6lh31aGvaD
UTjOcBzoTH1HKZr2zTCZAkEtMfha5NqLaP55fZHufBClp8XvpTdHMUT9/W8R0EX73rP61kXiH51/
cAj/5EDMnjOz3Hmr3IZaqmswOojmyIVRyLoeaAlIJWRQuOcBYAd8VLpvn0io5ilKNd96j7PGeJ6r
1v3Q2mn/9+uTvDc25W6ldQql9oakKDuuf2OAJu4n+mXypBm5fWnRUTJ6DMzQzvug8L/vwMqJN0de
E01nsCzofv8qL17P2rerwp0n1CYowWSnfHD1kNpssLPT78QlwjtyDOoS4522ucbSvMmdNZH+Gctg
/3EUuXVsNGcP23BnqyCD+0vBkTrwzXlqpFkhvdnSNHC8+c+FLpHPgzecUJ347/XvdYuuAluF0BT4
5V9siq3fZ1BNiSs00z/buGg0IdpCdXkI/HF4qh1vTA5WV0zfhOSdGZL45wL42dBnke6ivnV8/bfc
XVtSBCigvH9B415/wUn49VCOq39ONc3gtZcske0K//H1Ue6tLXcZ3RiKaAHqDNej9F3qwbRxmbDM
Zai50/BQxvUYeuu09/66ExapVoA9oqrLXb2tsuaxNTeNRWMCNGT3Z+Xrw9mU9vgV3Uwz9IUZfHx9
anduauXbyrPB5sYmNb6e2mguk1OWTYBfybBOinzRPorVAEORiuEPmrNVlI7Nm/X9lRoEb2clckCH
ZIuNy3pDGPOstFf8HPWkeNTeTaISR99tk6+vT/DeDlHtb1oVxBikja8nOMHJjNOY07dK2qWJMXhR
vzZ7Xnf3RqEHA1QWpxJV270epc2SdHI69qEx99OzVhfpEZb/XoZzb3MozTx17mBMbVshCbK6SVPN
PGIku32qM/khS0X9bvb0+jFJ6ubf19fu3r7nXaw0NQLqdFtNucZsA96+HPSchOFxSQzn86Kju+im
tnV6fahf32FzQVM9Asv4qwfIFK9XMPVRaIpXPThbzowlHT+n/DAGg2WE6zrZQ1R53li9dJ0w0tDX
LGQYzbZdtTARWv4B8UDryyDd2nheiqL8HDh5+SWxneVbg8LLtzoWywf4Ksn33B5yPRK99pVSqHmq
4hzQQR9MzcMUt878aA9NWR0bXKeR9S/K1TtyFoxvdukP+qH38wFPn6yitmYUlb2D/LuFbLDICuVD
6RylR+Lr9RJ4CZzNMSZFN8vUD9qwLGd9DPPOAuqLFodDlYmW5Zz88M3Stf5KMWD3D5ZwbOiTGWCH
s47kbM1TE6DGp6mc3DbS4dI9wshosFfq6rU5xX2fx0+1PvTpB7vUyv9e/4x37nLUJiBaKVaE0gK4
noKZejWgZCLlbFYrCAMzMRCRnObHTiyiCJts8p/GeZFHwxTx2x+mFtVeoiYQY+qAWzKUjibW2lBa
PvsC4kmQowNAJvf2Nz5ve5pGYJXIlwC+XU+xKBx4QjPE77mYVwpjFIABSJjjUB3yOmvIkMby7f1d
LnZEsZB1Ah5606ryvKpb6zmBWNhT8XH7OlMmiVo4N1ibvf4Fb2MMgGliC+gDQNT6lkujY81e6Zg3
X3JaVGDvl/4IZHJ88sVsHURRzju7/jZygj8FJ60zKq6FW5xSksR20C9qOctZHlNqnQds3PbyhDuz
ogGA6BytWgoK248mjEUvFpGWF6fIFgw67YelpGo2V/FJ82dvJ+O7NxqoNiU6yllGjuh6i0zUmERg
CgATRjEeWr3LT2ZtIPputH+5ldOdXv9kv9ir17ETBWgYHjBo1bN0y0UqZrL6Npuqi2UNZv7AGxi4
kwafrn+Mbb/KL2UvRPM829AIwnmFDXCYFiewo1TP7R9YMPv+cdJFXx7dtQPu43VL9zJBiwAMXOTT
T6FboqOYWWUe5clqrn4u3N7dwZ/G/ofdUMJFHGD0PjsG18WhmkWQ/ZmCVFk/kFks3QGKSqEfzQIJ
r6PQkvHT2LlGG7bTYnZhNRewc6x2Xv9J2OgyXOXgf3ABkWIZbrby82jb0I8dMvX8wRXQdg87y8fX
2KweFU4qdqTPysd1c/PMWmquNmbbF9oKaWRYqzxUolqPr49ye5cC/QUnq3raPEC38mUGeJNmdNr6
kmiO89nUZv9LPMXi22BnbyaJU7anE8ofCkokCurI/fZqNIOZoNSO9UVPTCdEbiA/OoO+p8Byd0Lc
0zQ9aRTcSPVl3hiUoCbry4I0/gl5zuxYA/M7VeNuln9vKPimihOAkg2p/vWENM3NUHzq6kuaxeuD
ho8IorBt8dDAidj5THfCEQVc1URSUHEwLtdDpXVQaalm1ReEWcdT5/rxSZk67my5uxP6bZRNZ5LC
pshFNdcXDY3zn+MErqWXnvEwm0u+E1/vDUUBSeFdKSPcOKT0Wd3rKH6zGfrhE3aR2PYNSRrNs9wz
Zbq3dNxNGKHR1OFBv8m0i7mYwP0l4pIkZnEG/ZBFZaAFz28/R7+PsskwOnRQ2h40w6Wx3OzzlNlx
6BfresEzcth59t2dEEcI5iVPvxuKQmKleqvhRn+xsOQOeWvqkatl/sPrE7o3CgMAfqMNhqTRZkKt
lLkrTUtcytKNjxr2R8duqPf8L+9sA7gsTIO0iIL2tmtJySDN2tqoLxWtppCG+PRY+d2nNtbKNxfN
EY8BtApukQ4/T6LNCTJo4wyjT1yoZ5nRIDWSp6QY/bfvg6thNrstTv3Bd3q9vki3/MfIPfORR8AU
Ig2250F5b+nAQ9Ccgt9poV17PSGkFEW3jFp9ycfMP0FOaoYotxLnAxDD3N9JHe4MBvWRRx5BlW2+
dVED9pXlZec2F9Mv5UOWIaAimrb83rTengKZykI29x6NN+Ss1L3H7lMb87drwuuTIA/atL0oEQ7E
jGfj/TAs7rldCiMyq8y5lH5n7+UqdwZV0uFKetWkdLxJjYRovcSXQ3vBeViTp8FN4vGQ9oH84/VT
dQtIwKaNSo2CT/8iwVxPruRVZHaLWxMX5g9z36Llqf8oGgGJMn/OhZWFybL8gS34l9fHvXOaVXVM
oZFQSYDmcz2u32vLnMe9uFA8q762y5h9wNanPu6MooLC9bcjZQE/g0qdglptoQ6Zu05lyom+ZEs2
mJ/MenWTqLG5U6gt1k334OtxPn6cGiu1340O8MBwwDx7iAKutfmCTXKevpgrhfnnoTLn4F0tE9l9
TMwxE+/WGBGycJ3XtEf8f5RfQJW1fwdBnifPwl6T6uzSS/UecO1cOwxKnYaMKeGTH4MWACaoL8hP
Zx0kthHpU88LbBr1+K90sis31P0l+deTM1ZMRiNF+8fkNetH06lKeVpLW/tUUqrCzrbPs/+Ctknl
wY1z85vRDFN66LzJHXei/O2JYynBIOGPpLCU286Ahvov3c5SXJYSwrg3ukM0OnAbisIWO4f7dnNc
D7U5cWm5dkNmZ+KSWl5xHCCbHVuIvW8+YoxC71mhubjwt5WUdp7RYwxabsg40R6M3LKiBvOZ/2EU
qtrcXLCZscx0rzf6aI9pho9cS5BYVu9RWuncoCmxuPnOoqn/0HarE/bUpcLbl4f39UAzWy12OrZ6
XLRG1Plzf2jnCcd5W+vGJ/yPV2PndN3bEURgxdmltEwv/3rE3i8zOfC+vtjp4P/jeHn7xRKD+H+c
nVdz20i6hn8RqpDDLQiSkgjKlrN9g7InIIdGbvz680B7MwRZYuns1u5s7Uy5iY5feIPqWyAG7kzj
aw/v6vOA02LiQ9R5xfd0vCQ3lL4VKAUIC3dAK++al9ltEnkgU2t/DFo0NF9cicYUFSlbq4KuN+V8
tCI3/S7SslF9GMhqFbiVyDwIAvaCOvLSJj8L6BfezhW8vTvIGbpBw9Czxl3eL8X0xTbHwvH7sbfc
Q7LAK/CHvpLeJy7uXB5N1GD1XTzEPVRiamLSN93UMo99bLeDX3OJDgEe0IuyixvNkT5OgnodVPib
xa7vUgwZHlVnXvJAr5Isf/fTTxqwdmFpVxHSbFuHmhGlVc9FFrYe/JKo6RU/Elq1m6S4lxtev5Hr
UDSwAVoDjNyaUCipVNpoLttwaAyK4q46ydCL8vSxbGT+JDO935dq9P5eDtxQCJVoSAHqo89yuQFZ
5dXxaWEDpmmzpwqr7HMvy31e8nv6DjdOF636tflG4YDu+SbfqSEZ2X1jirCVeKQU3YiqdmeMIGQW
9bgU8fvZA4hJIM2PqNhqmbxVS3NiPaHtNovQyqr8z4Jm2uA3cdPSbVZS5R6a/MaFy6etytpoTK1I
psuJTBFFspuU0VR16XZw4rKdk0Ta7u3X+MYmWZvL1LCQ3gPwsKkIehSt2pxcIZzpRn3iFNbf8kFM
Addw7k9GvJzbxCv+eXvQG5fUWrNwQFe8Fpo2gYYxLbmWpgxqFbPuj2oxcMjdv81yWoL/x0hsQwI2
NglKNJeTWHlijurBFWHcS/CGSHQIxGpLDKb2Zsrbeed031ozIijWCz15TvkmQqT2l2UqMkXhok7R
3sBE6oPmLfcMNm+tGR221el8JdhtWyleZmaRVTZt6Al1sf6y4N5NftGluK1mjVt7IVbpprtXCDHv
IR+uQ1MQlASI7H7YTtwvl/OZawuOvZPThqM+Vr9yApA59hWIlIqvxLWW+0nV9Wg2ZVm++EbsKK2f
5kZi33lXb20gCAGEPPTfVr2Fy5/R6lqdjF3RhpZWm4emNeuXaDLFB2tJ28e3d9CtJaWDRG5LrWh1
Y7ocqk8R68dGpw1F7o3RMbYS3T7MEeIK+7cHunWbYXS5NvVXxvS2UdsOGuLslsWqwk59igulB8wh
RvHk6XL5ZoMnvYOYuTEg8h70n9fTvwILL7/MVpYF9k8nwswZQeYY6R8vqXLfjfMUEPY9pNiNJeOS
pioPioDv29bmrSieQCvwLtSKIV6SXAz7tOvcl8Gc70XFN5ZsfQ/oZq56oqAyLj+syTAx0yeuF+B+
ILdztfDnajTfv17oPvL8gP4kitw2GMsi1SYap7w+hCmfqRsttLjSWn+2ptn+iuLcPeb++pxtoq3/
Drhtry9gMxGjskXY11pBsJW81EXxeQGtDmT8DODqX+FZd1rst6aSXI1UjQ4OWcbmNR/Siil0HD5y
UbR2J+XilTtUo7R7NZ4bdxrNodXkDJQr1LDNmjmR5UTZnHRhJZ34Ycg77RCbU38YdHMIzbETD/ZU
3nvQbw9Kswh8C1qe23LPVOaxZxZRG1Y0Ux5bsYy+PkTmqmnXBmnFs1TUd5tU157ahGMomgOo4VKh
SrK5QzVpZMCm6i4cFyHaQ6TkzSO91e4FpXHQqHbdVUhPFFXQqkYOptq18xDGFVZvqQXf/O1b58ax
BDyhwfKAn7hCDy/PShbDHeFF48dUNkANMQc9wNldjCPtHcDSjclGzQ+ZC2h4cJ23T0c0LkU7IXUX
Tt1U/E4NNf6F02PzBEs/++gZSssbXcfHtz/vxv6lRUczF1lmQu6tGI4pRh5is+5DxVzy56WqnCf4
5NWdUV7z7MujSRkBsdm1YoNe7/bbdG/C59NkFm3RtPty1gq091sbmQaMTbF6zWCtF0tQ5Gn/RC9U
BmVfyEAvquHQlwM6Ycivlu9bWYjl2DOsvWzKpizwFmHdLfZkZ70znFSXyooRNdVjtnjJyZqWeyS2
zSyvQwGmJltfjYz5yyYQT5sU0GWbzicEIRVf97TY55+2D+9ay9dRVrY8LyTzjKDb5VYtcMk2nFnM
J9Uo1F1iqe2ByEDeCYi3SAaGWSXxYK1wEdEH3ZYWoSjkfZumy8noqAKHhdck7XFqpUMKRUcC5LbW
dfVDY1ZGubdxQ/2dKp09/jDccRjAkufq33aRLdVLZSRLUvp92ts/c/i8xt4wKydcRN0AgFFyw9h3
seq807lm/f18AYRJWu44omxLKLRuXa2RljxVs03lHy5GzG8YQGWVRnFn4786+/xn46+DcaaB7pHN
svO3GrgelVBT7TPj1NgafDEqZC3CwRIFEvYBkAIbxbiuyB4yima6X2jUhw84jqlip+lZPQSYFFl/
d+Sw/depbOz0Q6zmYx6YokoQTFXi5ehJOTp+rinDt16fRE5WUtit7pd94zKBad/m30ZtUURgWkOv
HYwEoRLGlll952Ody/d3/VaI42v2SoEKYt7m3rbh92ZNkZsnw0MDBfJL1geLosa7Qo+sl9FIy79q
q32n48rrqOxCsmmDHIas4nLXTwOCIkqjGyeiec32TaCExwWKXOmb3XtBpa+DUU6HlQ6Un4riOgX/
KatbRtd5ebaYJ5S1DK6wZAmgVbd3uiybwJNRVisKrks2KVH19pMgt+vCSR3zJFGQfDTHJP5sFKZ7
tlJtecCKd7pD1ro1HujHlfnGeYBDcPlVaeHNSGKgMJCmke3TgaufNDvNHo0hBgdQtfd07TaB2uv3
uXQnMNqg/vE/eZv/zGLUe12NnJJ14hclPxFEmw4NvZ3HGlafXyeL9kzffDl0CLzfufO3scX/hsbF
5JV3Ak5xs4BdrbswQvHzE0ra+qDwkmMfzf90CFo9TmlShq1mpUFDeH/MI6/CcdLDFkEy72/f1Zuw
4vV3QE3nXiCRwQl+s2v7Cs5yS8ENbnFhH0hi510E8SBQmvpe63aTkv5vKATR0EZaNa22CdrYeWq9
iNg6tYQ3flnUapCWdRWUU60+6O1wGgYGln2JE19Sx3cy/htrTa8Q0gYYFoDYW6vLEuJDYfU6npD1
Yu9Eqo9HjhATa2U9qjlNsof0jUZRPsg7+ccWyrx++MXQ29i8aTtbEYl9aoWY9r0m0efIVeuDqTfO
YYE1totY9qdxqoZdJ4b4aMbvBEC9/gQs31ZpKkjCV6xVE2ps3riZfUqz0j4ITRt2SSfuSmKubdfL
V4ZOEcxuAhmkE2iNXR7giOi3RgpUPQnNnp3D2EYkrL3AknA/pola+w46mI2vd6n2wezEOAdjT5tp
13pO2e8WG9OxO3nR9bLDoKGBgNA2mZG+pX8WOgqZfWGopy5pTgvv0PxkdM6ZYBMPbcd6ztAouBOY
XAdZJLXs83WeAURsnx8AyRINS5NJKK1ir6iJ5mMqON+5Qa5PE1ck0dwKg6Sgv61xLnkh6INFxkkO
1oQXxjA+dmCDgqqI4kMNehg5+KX5jagTxd1kvCfkduMj1/d1xRkZxGDbmrWQC2WQtDRPtVZbCAR5
aejQ/b9zdG6OQteYe4d8093i9irNKttCmcwTQar6xKznX7I4d+4YB70Cpzfblm4W7SzeOcqd2ypV
g7MvynONc1JrrxhPIs21GL0wAdwMf8Smq551pemsM/qGfXyWme3NvplU8T/u4mTRx65pBpWbKzNz
2FlOhyBAskOwqv6nkrh7PSjwyFTLL9vI+aJnmjA577FM/VR10YYTliUAdyp5qTofhVZ0k59Kqhj4
7gz2HxxDqw5ESII+YfD21X9jcrmMATwhhbyG0ZtryUpAvM1xZp5m4VbPAgVwOMdO/vPtUa6DMR4v
Cv/U41HG4AxeXglU5MwGer55quJo/lzmS/85dnto5aMw9jRox0OrlOOdT7tx6nFFWCGfZCDc7JtB
TT12On3BwrbR+uZBt0sFT0HDeCCkMLFz89J967nZLulFfk8q4cas0kHkLaWxQmlr+7DrRZ1iW4Px
HuZdY4DClhXkQ3lPUvX2KDxlSBxTI97eMWrPFgWz7ZzmURZ7GhzmEw5l9yqdrxTszcGg6LIaCJKY
r9iUy8VLtRbTgARCc4YUH74pChDJScO/aG67g7Cz/OeSq8bHeVLTzx5L+5tnLgnGtht/IzItP757
K60pJSVearyUJ7d5pSgwR+sU/CNBkT5RXD93OW47LgTCZIjmZ08xssPbQ16HR9R9VkYf7ASoP9uY
JY7jxoKei15YpUTnfvDMfTqZ3UNlzuqdC/16SVlNGsGsJg1HBG42cz1YsSAMVE4FyADbl4PT6EHp
2Jl+J6q//iaW0wY3AgWIU39V1nKjmR5Lp5yUdp5/luTEue+IVv8aTd495c3rg7huHd6ItQFCwWVz
EGn1qJW3uIwVZZWzU4vRrPwyd2sRABhKOl8127TbjaYnDSTnM/2d9kwEPhYYMXJA/gqgfvv+e/Wy
dLFWxSGuz67fUJgN5ln8eO8uYRDUTNHSo+lCwfBy6ZK07HsTKcbQ6RrbL02n/4K6wbKrhsS+0wu4
tXiAFF5BfFzeW/qGprFmNer+YV2X+kOLGcJB9KX1VCexdue43RwKU10CJ6wOyAAvv8qA6Ec21EN1
HqqXNjWbB0quXxenEHcKjtc7H1kXwMqrrwYAnu0T0Xh9lsSdF4d9pyrnXh3L31piVsHbi3T9EPHW
AdNCE+hVzGazSEOUzjm6m2XolO7q9jpUP9q+E38az+qe5y7uPwqU9O4s1/WnrVJjXFerdBNSY5uu
bSnx0crtFFifC+YHZg3/Ezaa8+ftb7sxDNREjhfBPR+5baTMUA94ufsGW7YO2EBhps8DT/Lx/aOA
quM94BwR4m9y1oToJosEKJKoGPpdA2RxV5TaPV7D1bYDKkC3kD+fmgM1gM2b00Q2AEG8y8NxdBEC
HYbe7535Z7fow/7t77kx0oqJxSaBaxfA6vr3/5P+lz3CiW6pdyHAHwHsQv1lihZMcazc2Xo3B6JG
CfWKWxDE5uVAyMeutCGlC/V8jHaFTTgQa0WOzsR78dGvzg9gsNeZW6no2/sOCFzb5GDxTv3Y95+N
xWp+jY3xTsjD6ygkHyaZB5v6SuiETH6U1C9QmIvT6XO1IAq7pHZ/Jy6/2tXAKgBlYZ6BuBWRzmZ9
OmI0rlakR/pZq4OxSeLAW+6KH10vDmUBqmj8i7YWUNXLxanQ9/CkgNCFYpSh7dPFzo9e6RlToDdY
hLx3y9HBoa4OH5yxeJkuB7NNjBQ6I/JO6bQk9mPl6jNF1KqUka9Dyr3zLl3V01Z7zfXho8TFE7gN
KRplaWpJm/9kmcL27aLL/dpK9spc/khkdU+a79ZouOyRD3IN0YfcXA/zqKCzHS/RCYyH/mtuZhw8
80Z57MlTY9+KrXc2dtmFq/oNZW2qOXQztmmbOgyqp4DeDA2wPoEo2n4/WJXskGLum+pIiPxOJb51
xNW0CwgTXAcK6Zv6RlrEVj/h4I3J5mj9MxZe9zst0/JOqep6369nCsoyTweUq9fa4X/upQKirUYX
SoSIOelfvCYS3yExiYe3t+LtUYg2uSlW0sbmWyqoTshd0Xz3INrv8bum3Cime3JpV68u1W4WZ60G
rZKN2/oinmAYINj9EHrV4nzI1VTsR8wLnowMd6fcnuS+aLR3YitZJhJb4HQEZGg+QXq4PGWDbWRx
UyMKoxrpvCsGsw3Udih9iDb3mIxrAHuRIW2G2lztg0W3q6UdHOqlu3zu2sgIPMUC+K0ZaZAWc/7R
k0nxmCv5tH97/a6TMw7Z2s4hyyXdpKJ6+ZV2U2dFnbhDuJiyD0WnjMiZQyzqYPOCiPQLtyv389gl
j3kCJs20izoY3Dzeae7k7toWvOXbv+j6JiUIppNFp0mDyrCVyGQWmqWdhylkAOsR3KbywUndaj8j
X30nh7kx7UDggB+vvdy1K3757SjECqM3kzkcu6w4Qsm0/aIfJ1+b2/XW8bK9K+Z/SWpk8PY33tjP
iHiABiAnxB9+Sy2gXTIVCkIyIbaY1VMMiuqQN+YYupDBTwbmNV8yN7vXWrqq9enAHpBD5uGglHmF
kyFBi8u2zsewVGv5UHtKUj6Vde7sShWd9QXR812BoLc/AKjRjqPl3JWxvbG0RM2raQPaUWuv4HK+
rTodu6aPJ4TnouEwOzINxBiTvg3x/Pj2DF+3Rjj/mBeSsjkr/XnLIho9iiazNCY8p+Ku8qu4dSw/
HtLiRctX4RQjm6PfFV+5+IOmJ0pQ9CZ6/ssoKJpFbRZbd9b81sdDNyPAJnoDmrjZbM1AlxvNEQz4
Spz/HGv0dv2kHD21bI93vn3NBzbXCSkKTURKZfzb3p7p1cPEHtI5jIThTUE0o29r2Hkg5ax2aA1m
84/BnEYVL4VJrfyRqqBv4eV1pxGn3fpkAylEwhS8R9DFvlxvFUZvXY6cL33sQJnlnjfsGzvxzpZe
WmEaa78aQ0dAKa3n9EeWi8dEdb/YsZnkfu52B08vzV0TI3RwTAXShncumhunH9ILC4FmFcdhm28P
Eva/laszD+SgW08WxW88H5UYsYW8N6cXfehie2eiJZj6NBxieeeBvnEeCXPwMST+hYK4BeSlGPB5
o9LPIQ9ROwe2i5hjaYvoUcvoLblePuxErP7bOm3xa3J7FFPf3ibXkRYBsUlnlkufe2ibiKEf3Qq1
4BJKh4a2bDE/6xhw7koC1gfRiDtfe2u2gTsSt2rc7bTVL/dC2WD14GSZDNsy6R5VETWkLwJihm/K
+NlVy8ZHFr4LG8K/e8ngFrCzPuXwPGEsYn5IKXeLpYvSLInapJIh1d7y0CGMQJvIxb4lU5qPSoT8
pdFbGGgIYQoXJYa2/uypHT4gmTd0eoB/6xL7Wm+pv99egvUAbA7q/3A7hDavBPzLSXGVqdNx9wCo
z0ocBuQz/D4zzf/HfYD07nr3cBIBFmwiGaMZtaZOUoax1OyQxECVFF0HmlHFGmYCi7kfplyiFmaJ
T+OQt38KJx2+v/2prxbmV9+KQJyFew4kpm3UW6662g2PDHCRYT4ukxvvdTVRUKVAhbcvXPpNlEOP
lOGbU8xFunMtEHlurDR+UqTmIZ0VJ9DK0nzM8m7eu5SH338gYKKDhtDRHEQTcLNFuxSBfCx+ZIjX
53KqJrl8nj1UefzEaNv4qNt5/8+dSVnTwu2kcP2sKkoAaiimXm6AVvRVP45ShpPiNTtraHN/TKb5
A7/xE3sVk8emrvZOHXmB6ay+1o06fhGNNT+NVEuBXzv/j1AUViC27aDnVPB7m1C0m3JFRmmyhLRc
6GmrqtR0v7cX22RrzvlRtE53MAraPJOr5F/fno8bcRGi3oDdyY9uENwo9A6tDkc6xAK7j31kMJyd
YxDjd8BS/abwknNR5N6dCsHN64GSHmxw9KkB2G/OB+qnhYHhlwxdZ1BD6WpLvRs6oarHvNJVBJMt
XgpfT1IVy7diTr4qUDarxxwpNgup+LztfBIt91uNS/yPt2fkxiVNnIQ8Bz8OENyWqY6SbeQgfSFD
oKvIgWQZZHhfSxzaNUsbn2dj7rs77+KtS4kGCQEawB2DNvzlnsTCVa0UC/+gpcM6Q5kL+9MyLOWd
cu01noE7GfD7ehuvXbZtnN+nfFsVCWyKIFdqB03GRN7KVHfZo+cI/aUSDX64xUwBAJNf3H9aSDeg
VwZdu2d+cisJ8sDF2jxLcHDRyrn85NkykUJW2iVsKpno+w6Smu43E5Kguw6BpYMK7O1PrGM77Htm
mfUHGg165Gd0aYlosDD5M6VOK+9N0a2VwChdI4xb/3tbVOq9yVCipF/CaDLMbzWSFSqIMGvZj5VJ
xGBpsgy9wUP6BJ2nP7nZHBfUth5TL6a+NcBR/L4gGeDr/Tx/e3tb6uuRuLy4oBChUIOPC0LsBDGX
M9aqc+FpVamG2L4V7i7rLNn45aJU2Bolk4YetBTVpywy9UdTmKwhZpn6+DhGk/NPqnjpZ2uuqr/L
eW7PJoZNL20vpy+4LnvzfqUlA3jvesjyrWaeHAWlTJA+QzTciUmu5/fyI9a//58SCcr+tt3WiRrq
EkGZrvCMHcKH3uPbc3UdBTOKQ5BFD/lGL1d28YodjdTQAC6ShTkP5LR3q8YoPqhLY2S7t4e73sy8
8ZD/V3QuRXAkpi6/CtKal8UOm1lZHPCTRt8ajS/jFJ+Zxc0Pfd+ex76bPiqOrAmBKCWu2HNl+lwg
W1PjGjajG37nN11lJGQA5CFU16C2cbdststsFksW6cYSAmqZan+sqmI/gejBy4xaw0lx6tHZtUaV
q4El7cIKE9Ua/tHMpLkTcV3f9esvoaFOfWHFzW1rp+1sc3mjxhA2oNT+LdzMSfa1qYyhYukFGZk7
73Jksh6RzHL3TkLZM+sV6h6KLL7OMm2CZEYQ/e3pudqH/CYscuDVImvo0mzcrFimDl009mpYcHxL
30iywvKRkTHm4O2BroLwdaBXuTPIeFSpN1vDVZV8SdGEDeupKIg0yr/ief6utMo/wqoDcMwHW60O
b495nYnTi2NYamkAIAnANxFFkzfjggaTFjr2lB7tptEWvwT8/w2HQTjzcowEdpzz0H4g9lVKsHuZ
kflLadhYjNca4Po7P+jGdIPXXMEqBJOgStYo5D/HXhpJRcNJqmFr9p74oCSEUU8aT+mzyKrYO5Rk
exkFOLN/LNC5/67g1OT6zqTiIoeTvED4H9QSseEAmhK5W/NOqHzr98FlQiEajgaB6CYojOtBZ8qE
FnZGL06Rpw4vmSW9e9n5euYurnDWZfWiA8tPWZ/c6HIatKEb5prgNJTTZP9t9xUI+6RSxiao8tgq
dwpXePqkYm+gBYKsPNotmGP8SnpPev488FAaflbpDb4dHSTne4SGVzrOxe+j/EoFB/ohyREbZ/P7
nKVU9F6O+TkrtcLaN5MmlY86yl6RibPjhAm5po+z/Fjx/6Er6GV4sh0ih/j0VIOYzveqo0ixL0D3
w8PPc7V9EAm2j98HEcs5KJuymL6lRmZOB92aFOVzEbmj+MeV9dKdvSh1rN7P9FTUfwkjo2Xko0xj
WV0Q47dULhDNJqMK4qrD5t6WSz7/sYGOxM8Cu4shrPq8VO7doutJuZyRtcFIg5uLi2Dlmnhhz7qY
4/Ts5lIHGInqz99mbhs/5yWbQJ2OutB8E/cdcNymkhk/ZCYhubdGnJWB3mtJ+Rl2jDCObx+odSE2
P4sbFUzo2vxiO22uLziHUdamBXZiTjJ96Ky+/0W3IYoDzVYm70PizKqBgw2OhA9vD3x1nVHhQp+F
9H7VorxC3KmS2lJc6cl5SGD6Poipid1jgegbrmKmKMBnev0ZFlUssI9HTvXOelydU2qpdJn5D70J
aI6bR62YasSYbDs5i8KbhI/X6PhFd4gI3/7K6+ll9xMi86avsuBb/PwQcSStxajOdoyHiG8M3tS+
qDnqrX85mWJ8k03ufrIyGCZ3LsqrwIUHm5YABB9uB7CR6/f/555ctX30OkVlpZlT97FVPOVY4zV8
NK1auRMjXU/lGhusFGpCXeZs80Z441S6yjDUZyls+aBjgnpMcPII3p7J61FgcoAJYBiqXnSELz9I
SQq9FkNXn9W2sKAUzU5QG21zp6twlbJBbFy/AaUMjsVVsakfl8jL9b4+D6ZXH9FsHI6TW5lfnHH0
9rqmEJG//Vnrq315/mg5U97RwKSDU97Co9JkgogbCXFuy3wVyhhqNT26BkjRg7RSO/pAXJrWn2KY
h/MeGSNn+mVOKZS/d+8XEDiQRsmfIGuDKL6c3nHxDIGgX3Omsls/qEKX0WEx3EbzB0e7S364Mc1r
82QVnoBhSNngcjRLr6bCkok4K2ypfdWW7UPlSu9hjA098zXws/egrtfnAaQbo3nEsJDht/iYLK9N
CYBXnOM5s7HNyYD7e+SAPyxHmf99e01vbFXCkxXZBuAHDOhmqw7urKZSVcVZSw3R70wjxvdT1Qcq
9W8PdGsa6RADtl+77UTFl9OYaVjtAasSmKWm6s7AiSykXiWe9aEXGOtO87v7e6AIKPHwoL8e963Q
hdqNrpvKSZzriUQexLT6hFLm8mS7hJ9vf9vNBQNUZ2JKwO25be07mNYPi8XBmCLPLnd4fBlN0Fpe
7D0mvTP9eHs0Kufbgwj0kqjSXdGKqwbL5gDAJSymiojxjCYyxsfeThha/QHV3TLE1b4ODNp7311b
CRV1+p1BM9+Xi1cdpKC2Lwk6d+6Sj8/zAODBx6B0/GMuwv5nktVOzvTpkrjQHhOIaH5liKnb4fNA
sqCnua83tcbDUCRHURYokPaVl35PNBmK3nCevcHW/M5UFL+uVqve3CvO1LXn09yZ7oc2Tdo9we+I
d8EYjk1P61eJCnmW+SD2amK7SFw5iP4tMvmeSk3U9M66YR/HCe4vwxDwR40HfVB+ll32bEfV/NCo
qLRNaTQUfiqcMvGduGvPwOO1OMgMt/xUGVZ7QhYkP+VzpB4rq5XcFGrkI9D5oYrcYs+vms8uvtSH
ZshlMySP9C/n+HtGKf8zSoDzH02UUR400svDbhXz2TXJ1NnPDsT19JMTgcB5auyFyfIQzva+Wlih
ZAFQR5Zn7c99maqRMkVRF3rz4Emn/tPOU5L4rdpgoVVj5JkfZGlTs/aTUi9YkaUismO+zUqcYXpr
i/eUxopT4bYjnL9cc8rSB3ceV/2BvhynNjn30VLIL7YK2/0BDxEz+g5SLO3s3ZChvWDt1EHrpwfL
yZt/x9kChewmc2IeEDKb62OvraJmapon6WGBs0DsBsNKDUqOVruPFMwDAkN2U3pAbkwse8iy80mB
+PRbH9oGQ9KacG9cWjs+JNqkz7ve6VFknno564GaqW69s1oQyL6HQjRWIerUqag0j4V46IsuqU6z
12r9g9Wn+hyQIZTVlwkOZH+khTwiXxgVlMbRc7AJEPCnUkOQXJZ2LKqsbEa/yRod8oirxN33vsha
5YsR5dO/vdka1teK66grdyYdt3yn1WrnHRIvd8YjbAIi61Ev4JZKw+0ERTje2APmBWO116a8Rots
GtyfulmiUgBiacj9tgHEsPMojuX70RLep6YSar5LWxmVOLBFae2bXjwVx2bKm+GrCRd7+ZkmnUw/
iWKof4145MgHIVKZBVXTdbbv1FZTvkSdQ6fcTzMH2o2dtNTZTJmRAFioncStn+VDpu9wC9cTMsKu
KH4ZTVLRaW3b0Rj8caLFgKp5NnxGYsg1n4Y8Lr5NcxGDVIa21n1sQO8ZBWgLTe8ZZhXPovUvYcUi
PBc9xR1eWWeraxx7PUGR2z/1Fk6w58WsKZV2vYPVTpra03RA4VgWz1EWJcNXxa3VfwnT2yRILLI2
DhAWdXtXEzLH70Id25fZkG3/ufP6pl8FNgt1OuMsIwwfSx1z9EuymeXJqTO12S21RTHcFu4qpoVj
utdR9lT1MX90Ser1wEULxm4oNi4GJem+tJVTjgCY+1JPs5FIuBlxQdtGdcb6bxP4ivc1yfomCcRi
N/ZO6VWpUl4fBmT5ZmeCxIwL9VHmljv9HWllXTwrGYNiEqLH4jBNONTrZuTywAO2zGgRZ0mWfYvB
fJcHMzPH0Rdaj2lOhKrC90TGovUtJ02GDzgQy8pXZT4NJzTiqvyoEGsrARmCJaFND6bzYkuj7ncI
PJqOrzq9KfaSdet9b2nb7MnMnXIICr1s6vXVyqt/I6uo431hm+NylKIvyjBChMzzo8zQxePQWvp0
lqmOiMNglSple/SdIPBUWRvBC008mItLo+ofLZtNsUujMsb42cRI7EjXpSkfqcJjsDUsA70XGyr1
N2QBqThA44HZrRSqOXzE08egwMv59nZe53VliOaBoXyqVT1tX/ghnfJjGiGwnx0tmpN9xQa3H5ym
MJYApadeD1hq1/CXNl++WzHaezXLm5gJtwUl8Z3TmZKmOCLrE2cginRrhyluZwVlqaGWzaafhr0z
ZdI9NnLui0BRRZN+jGxNqbhEs0H6LkD96ShMSHR+SxLa+1XfLeKj1Ew4X9qM8p9fiY67ruMPqx/k
qjv4WGmZVZ5Yu7l4WNqSgvDkNeW3eCaU5VAJNmvetO23Icu8MqjVSlg+JIHul0BO50fsOpG6d3r0
ghBHxCDx1NCkoSgd69z56QzgD4W5JimPiYRh4pMDdbDO6wrmlVKMtnxEQS4ZOdx1jU9DXaeq34PG
/KmK1ux2woIE+qB282wGE9ek+qmOGhkF+VzLxE+L1Q/arVDE9OcyLZb9LO3WesndXmaPXT70c+UP
o2LMNFulgnidmWRDsrP70cv/ZOZgdudG8bCa4tKKhI/Antsf6EEbYd3C+lj8TFZU2925GtBdnaNF
OXRNaS5/tMzNm4M9R87PsbbqLsAai9qvroph9kVvRhXiTVjJHpGKSHQfoe8KFo7E3tbv9Nn8tFRL
VR4sfuHnBYJ/97NZNPQMdkoNP2fH1VHUBxVq0vdUXcqaG2hZqo9xj9EHRTv4SQGtyy4+AiHLAW5M
qWz2GbOwnqA8lr4yN623w96QXr8c+/lnC1ZmPtQOOie7sdYWXDKrydM/w8EYypcR3aumBWtapvmu
qtNBCWI4324I7d74sUyWiUa+cORzidonQM3CMMZv2JvM3VO/jPnwo7dlYvpLPCjdI6gop/JTbVYd
v3WtpNuD5s2LI8JBWRosjYC+Qk9yWB6jolvSH7JSnfbQ0W9Nd+g0Dct5MsdhOqhu17rBZMaefLaM
xvvqmFnVPkSNpnef57oFGqg3VtQ+tM7q69zUEUouQFrd8QXflaw45Iq7KCceE/ED7Wmc6L06T7EO
pUjyF2WkLAk6Jpv+toWc4kMeox/xrGdO5fwk/fs/5s5sOW4kS9Ov0lbXg2w4dox11QUQGyO4iRRF
STcwSiKxLw44HMsbzXPMi80HZdZUSt2VOWU2F32TliIZEQgs7uecf6NEsJVvT3tPd8Z4Q46b1RzT
gJi1eB1IWdjPbluVLEl2m95AZahJr+Dp9E+oO80qbufUsQ54llEKAn7odb9SqWyQM1hXHNSdm0XD
bDvr0emstLqzbIV5pW5SPVyFQ7+Ic7hmPklNjYCBvnDrAzIsshwOjOsbb2cKZr3HSq2UL7Kw0g9z
wG1x5u6HWWdmTNb2hIRVy4WwON0fZoHANRrLNisfEtvOb1Ttiy72El2wbCT2UpGzJcaWkzPJBHH3
hsex69nZzqrbhG8b+M39lGPzesid1aqPjqAIO6Rj2I7nTlLd7qs0k8YjoVl2sHOGITPKCD8KTaFH
OkuYrPFkZdXykoZDEeaRqgximQxdtjIuKomVBsr2Vh6MvgNm7QMCVGNfyXTazSIxjA/OmqRf0kJZ
1qORyf5ZJILkgJ3pLvNw8lCkEPSd5e1yzqdcfOwNB+ZXMjKti8LBS+YDRXi33IW1Q0ZM3zT9g7La
MLxKyXRrIgq8odtD0/eaA/6oGd5qtluFbFzd+MFl7ncWReIVVxgOKKSInJHyOFfc+VjsTf20qxq3
/iogeLm7uVCzc2rH1XgyKcD8iFvXnXfjKoImnr3CNm6M2azzgy1bdW7tokoOlWnYC7ETmdvgIGA0
ipCXnmXAmn2HXipFwrfPWI7DMw4pHat9Uo/Nlcd9r6JV9DOuN3ZZ3xvW4gUUYJS/N5MtpL2r6PaW
yCun1OW/7ezFmiDSOV6GLPTPKYN7JzKMynokecAuTk5XNn5kLKw+l25dvDByOjwMeUwohI9cqTHZ
MdbR4tLWibNc1DqQDjUHNp4ZiStn7jN/zbllcAdkJRpmWZ89y+/aKwoO1cYF6cvkbCRqei1Xy5+O
YnWy9JAAtK+RNyuvP5Syzu39hAVw9o5nodBHOWaAQiUhRwHNWL22141I5+pYb0Y2EcmLmE3FWJLq
d3YuyuJLgtnUuBODUWRzXHdS3rdpKT8vWeHgouflSSdZCGwVXFrYsWnEENUg7ZdeskgOSAW35rAd
VjNjH190flua4QgsPQGVnheLpuvILCRM7kIKKvsQzmaY7somW4c5gj+W9DdzbrfUXpBLir25ICc/
qZaQPC8Kse2zd66Vr9mNbgcpd0Wt/DX2CniTMT+uh9stNc0+UsIha6ZmDPIzYgNSRj1LAeQW/uo8
OqWcmFAWk5z3VkGJ8hEJv3QWsAHDC18L0DV1Y+fY+KS7aaxyWFVmnaJsh2lpzH0Eq6IbASPrcAgi
7Dp0+RVm4Crffe/R//3r/D/T1/b+16nY8Lf/4N9f227pCbNSP/3zb3fda/Oo+tdXdfPS/cf20v/7
pz++8G83+de+Hdo39fNf/fAi3v+3z9+9qJcf/rFv2B6Xd+Nrvzy8DmOlvn8AR7r95f/rL//t9fu7
vF+617/+5Ws7Nmp7tzRvm7/89qurb3/9yxb/8O+/f/vffnf7UvOy6LXJ65///PVlUH/9i/0L2S9o
2cKNjcEW5zCKml6335i/oNLC0gR2OAUQcMOGRDVtr7K//kVYv8CT2Pgb3hZY/31ABdlh+5X3iwUn
ANgKcShABaPAv/z9uH64QP+4YP/WjPV9ixPuwOF8H1/+Y7zJ6BJdOQRJlzgSk6HtzyxSaynJRDOK
aOqY2OYQk/sA+aew8dE9rNz8hwG2uIx1xrCkjMRE3OoenkH7OhlrReD1NMxfnVpMC1nbAynbdte3
Y+zOSTlEm4EyWiqjIBaQ0U2YxXKVlrvvg6DcePBiNlg4AvFeza53Cw/MyPYsXGsVd1UgrQv5SjRn
0ziWzU05OWxnfHCHRHXiLU9rlix02VMlCwi/4AUXqrIc1f/Yp+OVP+RWdl9IYzNgVAUxXtpLSxMK
ahZ08eCb2bOVEUdAR1KjdRgm9tuo6/GziSbVs0gYnWYP7fqK3YiDj5KZ5Y+nVtdRayGrJgYnz9/w
3ikeRgBEb89bUL2O0hpdpGP4qh+k7cj3wJlMOSQxoU9JNuRd1Lszc0ZZuU4fWUM/PGIl2xnxkhJo
zOo7GAn+0u30ksseayaZiB4RPpyZJpIrVKpd7gzijUFJP+51MBLh467spsfMYKPbw7lMaZjHcQ7u
sFErCCbHILqLJjxURgpZX35hfE6iDiHp1hL15VJUsdGN3QclbVJO51HQlxJFnjp7d9XtbeOQbRCn
oZu5O8PRxhqnzNut2K+WZNlTNQzW0QqWkt3NQAbP6pj4nws5Tjd5YY2vGq5PdXH7Qqo7wL5iiGer
h3noG261XIVS++o06npUB3ud+nzXJKZZRDSGixVRtvvLToxADccmGJO3JTFm6zhzRj8uVqLcdzkg
++fWdadcRqEuGtTDpiT1kkK5rKKBcig/KksVabzmvsLKPR+SIq51DqcMG/z6HpAiafZZGxafuNnp
YfwSh89ozPQER2BQ9ud26fyXYnP+PM6rLe+ZUOqN9ONRzRVhwGbIZCGtIxmUbY2rIKnQgXa7asco
NmVXt8qqj5LAWfsolGVL6KCRVinjRKDtO3d01ddhSKtHM03Mx4YT5PPeOntyi2l8HDXbymFBD+JH
bU0LwEI+B98KPTjPxdROa2z1zOIi2qPsiylG41amOjFjQuhnqClazxa+/aL5qFfL/ljKgsKskkZg
3hjdbJ+UyJO3Ka0y4iyr9FsjF+tBAVe9KM04iTq0Sb4oo7Hf8qrrP1kj9qlD3jtPSeI1n0ymY/Jk
FzoVPDbwtw/wW60C04ZmPpse8Qdp7HpuDZ5vpgtUS+1X3Jg8kFM8p23+yW+9xTgQeyOYAvVWRk5p
atL3tJoBHVS1OkTybhLWGyfoR7asv4DChkH9qGMh8m6JZFh0RyYgMsZkzPZ3hUtUYN43tt5Ntk08
VCe87AvyG/3RDnL1NLG2PGZjmNc7mfUwDZgAja/e92uthBxu03qy7rm8DfeOUFfY4PRf+sIl0I3+
rf9iFJIv1efFJLg3bB1GPcA2VNrBd1/TxUbRkfUtT3jWzeEQlToXnxVDj4uyBlnustKBY5oFpPtx
wKkfHkpBClk8+eP4PjdVneAhgvAQA80+C6KBoibciaLwesgCwczJM1Dd3gVqpiTCNRf92X4UDrps
Sjw/z+8buClHo2jLu8H0clJJq2FhrJMN/ReoED60ZBee+M5oi7I/rIyCmFMz6NyyuZnMUvc58URy
YvGQy7AVB3cRuiNoKzPGK1sSqh3VmO3Z+4KJuiQ5uWrLee8MjZY7Bevq0GurKPdJKrwnSIdtyGHh
zSmf8KmtzR3OFdmVkW+DZzmgHzl2eRBkxzpZevHcGZZYvi54pn6yJTPivVWxvJ3Qj7X3WLs3PYqF
evDjVhk0FWVWjXcZ4+csKgcNgzmZDJQ1jWExt3BDrV5SZAbNHnDCbvhlgrQRUXdm7jEU7J5yyzY/
p4zzPpCemNxzq/OwJJao3yZ/yW7ZczGrWGfti2tMedxfiSH//2qk/4bVjwsm+s+rnzjLu/719+XP
9ve/lT/OL5v9EQJuqhbqlk0o9Gv5Y1u/QFEFpNpCbvG32cjZv1U/tvuLB0Ma5RjQqYu7Ky/6rfqx
eb8txIpX+VhFwHr6V6qfn3iWkLU2UjjU1MDBWggj7p9QzjZ0tGCEvbIlMIWMNqKBiEygyDHWQTU+
9q7W74yyF9chiQ9fpqzuaW0d0X8Bo0xg1/eDdfJrp3sqxEyVpIxAvbSu130cEuaZkRyFT7QHM1mG
fbhrNYfGKtc/i9LhTP0Ood6+BQUc9SXni9UZlPpHkLHvfNzZekPEG2WV9WkTIAyFG+M9KHetn+6H
uojTYvz0u6v8Wy35+9rxv/pYMFTyIU14Gv9JwRnOndvY8FSpXJjxOvSJ2JRbZn1HYMy50/pm6iFU
/PFn/og5/vpVf/+ZPzEZILoZdqe2zzTnK5F07vZ4FxHq5c9//EHfqd+/r4u3k8rZdCzARm7Rn9FG
s8/93OiAIHJhk5VRtxYOSDROmYSWpY33agmdS50tzDeBs4oxMkxFpOK4APflePUZRuuewDInDc5r
oTbtMjuktszH8kq0lngx3dpwo9lexxG0J2zvO3uwqqgTuqz+hJnx/TH7+RaB4LzxzmEOEK67Yau/
I5vgDgKlvi3WmPEU5XXWiTCMp8QEX4TzwDLuZo0g83z0533W6VDGVVKXGaPFzs+PE9HQl3XS4iZJ
GgwYezHOeLFiqP6aOQuPTEnay0TQJGKfHVLelljcqjOQen7/jtb2dR0GxVeq7BiBr2PF+QhQ/+oo
2U7TtJ0wQKQV5I2zCKGX3av6fm6H7TTn2wmXJYADiOJ2HSZjknvIMonY0XOlJJ/A98XUiFjLV7xK
MYxaWTvas2sHrWYwN6I9D8bW2Il1nd+cuUvJs+dDmLFMzrRGqwrtt7LLVyOaaqGCSFmGkQKVJY6M
O1snJKm4k1NcD5jE8eYk9hFEPPRztbNlwd7DzjvgDJuultjjcJNxYakHmFlbIi0el3A8y7SY94Vo
LH2emiKJBfEs7r4xLQtmt6znZyLT2xx2rFVDgE/Hh6ytnfdLaetP0sXH4zoTvhzuzTScxE4lVf1Q
V6q9yjCX0gd3Hab1m7vWpFVOc5F/d9GZ51vSiyWy/slA0h3oYXloA7RWMYhcyI2N60B69EDJ3Khy
ir6MF0SaEPEUjIt4HHuhKcmG6gp8pYEinua0dKVpYbaZz4t1gJZo7bFBovXLiQtZYhhWbhlPhju9
t9jWz4g76hqJ/8Ad4vljasVYEK06WlZ3ePQ8Y+P/J6n1liUIgaD+a/u1zXEo2zHdtGWkSj2+0DdP
HzrRTk485lzoKpU1tVEBCSeaIe4UMQSVcDdrjS1IzVVDbFaD0u8Tpq7JsZRMmN0Ao/e4HVv5cdgW
aJ3LWcbetmx72wI+fV/Lm21ZbweLFT7YFvtkW/aHbQOApK8e/0e9uLJUyJXjlTDDPVkl3n5OzZzv
FmYG1Zk5G8HOG8wwi5CDhu+xcaRj/eNl6SfRJwughw0Gmx9ue1Bs8RD58UGm/bamjPCUmGHaHbOx
b0GxgO4FKmQZyq/h+bIrWdZbx9wuCdWwA6K+dlyQgSTVD8ivTvJPQ8h+ZEj9ekwBpCyGGwRoEOT+
4zH948TkA8OqCCUXXz4okyxyv58T9/v5qZSByyK55d5+2U7g9xPzL5VV/3Sg9MMQ6g8HVP8Ni6/v
rg//vPq6+d//a86/tr8vv76/4tf6ywi8XyD+wZcj2YOZAIzOvxdgBlSaX6ivIEFvrkSwvLiX/l6B
Wb9sgoLNcMXdVKUbGeu3CkxQgaHmonTDnAh6pu//KxXYjzUEeyx8RBvnQWRh7LSEe/146/S2FnnT
QDPLJjg95ANbi7grHVlaX8lbAuKrDNt3Loqb0DgkVV+sH/7kgdpKvH/s8xwB39uGAroRfjelzU87
I9ABjnWq09fbdNbaWbr3wkcntcV4tXDjEpaMGMm9T/p+HoxNIYaNX1UD3dQMefqU/t8b8ADJ/uxB
34q2H44rsPlS+LFhMvJfHJeFm7oSU0UPMkEY2QWtl2+9ZzCR21WUKWhrwaN9uwFK2BvUc5jtAht6
Q0R0U17cQ0cop9hxMsM/g1Wy0/3xefuxEIN9iOgfVRk1BeeMDJKfLhwbQqMH8iwu5lxYxlna2huv
EG/NayS7lmS7P/64n9Y9WOoh3pSWRUYIQj3rP4nuYXLgxGu73XXu5eu4M0miXi52ZwT3G7TSveEb
tqqLYC8bDtrqczAKx2+CL0uZjf2O8VX/wNwr0IhfFd1zhUFAfg9JKXfv/+RIt9XudxcOWSeTVFoe
ep6t5Po5fEO0QO+MqcRlRcU1X+lGdcmVJAN7jlI5s2VmkH1e2zYb35Ul87cdU/3BPSHjUvm/xJXd
LhKVK/0X+y73Of/z49NFHHeCvlBMFyvxtYqlqIfqZppWNvwVek33KfekytI/uTV+3A6+fyrqWCjA
FNAeUtqftgOcpgyvwYX10uJ7pIHBeoJjXK80zbhW9OTvV8aBZmQ0GHcfKef4+WIUgX744wux3YE/
XAdm5LgZcrugcED/ux3m70pee+mwXJddfbGw5SgX7HdbR5I1HjbZfPzjj/qRQ85nsB5yU6K+50xv
S+OPHwUZ3wvAfudzWRjLuOt+/U4i8+xL7Q9G/dQ3EAiuFiTgzulf/GjwOljB6BI9i8P4me+JqWhl
h0zizp4hivkYeDWeWGVneXctmNPMOGhJ+r0Epe//5DL/vAJgrLJF9SBxoYuHJvzTZTbMBdqh3XTn
IZXCjDeHwwGwYFuOqAm5tH/8RXGY/2lJFOxhAh0Cv9mo89C/fzzNzM7JH2MsfxxaA7A7NYblTdnr
ok82+l1k7jQXTQxjZTOrLrx9gZPlpa6Iw9mDAC53tq9IKS2d8GrplmrnSwcjyLwNLkmfW/sJynPc
q9ljnKn0uXJq+1mG3nSSpuE9TKGXx3PfiL09qtvZTbJHnfhT5zA0SMjlI4hhzkvnbOI7owxspyoY
N70c30KV9F+6jcSZGqK6yrB7u+V2+FKPnXF0zVLdiLkL4o4Ejji0EnGq1qBGDi2t4NKXQh2DNQze
G7Mb3OVtiCF22joQCVv/QI48FvQzNp25YTILA2UpOSlWE7OpPmHa1z9kvlVCBqnLQzu6xdlryIRp
kvpp6sr1nYa2uPeIltxpMSZHjPa9Uzq02Us3qjdfrTDpJ4DHOJzo6xmxrbvaU/iuIV2Ho9Pr8Mhp
sKMmc7pbRckcCaMQWdR14qTsQkaTa3YfEjHVe8ubS4QyzPFe+nK0jsni+ofGTdr3qRyC/WomzY7t
WXwJJguKzyL7Zb+06XLjuOX9AH/7nRuoEZ28Eu+CBj6Dbk39pgt3joPCDZszYtyAJtSdmnc4tziR
z5HoSKSLOcRQJ8wsGrGw+0y4WwrdzgzltdUu7nnu1Bq7WaKO4DfhcfS6x6JubIw6vRnZoiRFupVJ
nCESxid0UHLvGYTrXKx0WK+Loh7fJ0GZfYI9WSU7lofiriQ3+VHArrgDhtEfyHRdIaOhTJBjaVwk
3nIRao8ljGlrRR/Ry+AFJCV+b1WtWuAY0/F2oV6Kr+XsXoD+q8HbwaVJixDHNAlr61GmBjfX7ezM
7nhuk+WrKzoXmsEA2bBYhiujSeeLxpb4o6bvm6MMftcpMwxInwoQ5MSo6IOVmtU3e3HFVRcM07Gw
JWFzXqVvpW8wqZiKA+nqkONgyI8Qz1Iuqts8Lc4KmQevrEg7q3+orNyKa7fDx2P0YUkDn8Q9tg5I
jkFCWJOhx1gWLFGIL48+zRQoShXDBf7myRaaS5deka1SPwo3e17E1lsGaL/9nvy9BSbRJ0HCunZr
O1bp2G2+Fmbs5ONdAj3zaLUrMTxVWZzmdNb73CrB44xk4a5D/3vQwhjiSRfr7aT88GhZBQ7TUAvv
G1CLR29N6tscLtN9nqTLdZHact/LebwYnWcACMLNs2PQqJEeFBuHPu4srdO969dJH/lL1WnyF7L5
1e5yGHvtWIYb9am6EVh4lZcgQ/35MSuTyviU66VOeBO8tqoILlyR3XRh1xTf0HSJN8mVsz6sjd0/
NEvjehtGqtRtUEBKeQ79Pk8+9Oi6zTrK17zIz9ozrfKNiYYeY4gfg/eII7L5rQ+quqccHPv1XjMN
mY9WHgzmzk4HUR1+rZQa4jVBNXDBwWUeFjRHNSwFuOJk4vcWG/NE1HIAbSg/LIaGLlcWGWXWAI5Y
QQNtrexqGlDwxYgJeAdtGxBmjCUvbzKROn6s524MrtPGXJ14mJu8PCMeKfHvZxbT9tdkODn61mcl
dpy9bIOKsln0rCsfyDxg+l4nUM+ixoToGuN+kQ57h3XUi1ufxv8aNM0t4dC2cr13TKK0d5Yxrcnr
uvB83NRd6bxYPZXcuVuG9anZ6OZpXIie8tjzUnYlX+aJ+3GWkEiOAwReDQhXqfNqtZ2d7uzEM1lx
u9XWQ1szuFmrNTnYKNr0Q838pDxjEdyt96qZA+89YHFb7Zk5TCEwd21rN5JT0DFxwQTQCniknbV5
bdYqA2VCgNleSFLosysz1F0K9mgE+YQTJ0w3k4iJJg/7/pD7HuwONVn2oRmk/WDTDBX5NQTCxYHG
S4pAUd/gOl9BtXTHmkC0WE7wN4CRPLbeACMuaPFcYdkcENSF0PXMVsNOyTQTwX0TmAUpDog0cT5e
oa1YzU6Upv8trIsAHg/OtH6RRrNWi7H3CxQrR3yuq0ObZ6lf7BztlOPR9ewpiAw7C1qSRkWZnhEj
Oc6HcA6m/rXGz2XcgSx2ethRdxXsloxVqAJoP4tA7tNW5cW11TTl+FlNU0OgCo6rVbBtT0nrvDq1
qTo7slfsCmyQPJa8N6qPvnu3UiyuVyySzvCQJiyYcdNQR5+Ix0rzpw5szbtltLVypjIIUMmnpl8a
lqxkRMv6IEEgFicaPFnBO55oqmA3VAibirecsqVvsL8BwTJi2E2ws3btsFhUiYRVjcV7A8rCs58W
Ym/kyYxZH3j1EWhZXqV9lWxYf+LcKtudP7vNkDzBHQrPXZN5qDMEcGYlvA/Uyc9ySPMrvl5zmBqa
EkhBkxfBJLx4TjLhDT2aWIt2davuw3F+kVqB0vZOfkyCIrgxNlxwIgaAmqAbrqCfGo9mCyVptTr2
FnDJmEjKlo+czXcd68oOprJ/l/vajsM89MDPQe4zyQyux4KPgXnoj3uwRbi7hhvCbzIw2QjT1Y69
mYUlaHE7XbWpqgc3SCuIvOtoRQat6LwDcK3OWRBUNpxrCevZTavyKiRH48padXLK61KcbKGzfVFP
yQHp3AcQidxnQgbbKWwwJDBrx73ouV/OTuHKC8znKeKaVJi3c1e7inOddS2cNrjU7hcr7aqjTUAr
wPe44mYAB041gXzXrmKOArtdrvo1H/bNULw6a90/EF3TgN36465dkzEWc5s9tAVvN4jUf8LySARx
4wTddQ+fwo6WrPPvionpGFCGm7LhkVQf9kro2DVG/bROXV/vc9UCkGoEwcw4/Vyb+15N4i1MjOC6
WBz7g5XQnRI711bxgOuhGYXQXg8jA1Yd0ez0cp9lifuhFNbiHvwwrYNPTh+mxa2elmKIAhZf2kB3
KCgBB8z5GxeGRdQ1AbPIBb1JHq2UBwAP1dg95mzW5zTNrS922iaX0p6sK2uumHPrMNVHuyNeJwpc
azlh8rMYpIKFoBOF7sfznKrpuVV9e6/cnoKKbx88KNkK9nwyUd9DO2vnHVYx1jMgafCU+8V8zvqh
fVB5YjNrptPeObAvr0yJW0PU90O+R1Q1owfJXedgYj/AdE9jvxqPTpl8U+MSfnAF8cuxN3bKjEZj
4XUMeMIm6g0i3eFNZG1UjYU68cZBGklt5tVuUM4Yz7NPBtnYj+kZr1/YOYD6SQR9FSIRBPx8RCDV
jddL3vefdZCXj6KakwSaxbg+20j62FA6VG9+O4f2baAMc4iEWcsprkhKu3FLHvtzECzDk6IDf8eC
DstAmFVx189JdVLj1OFDb1bLYZj0lO/TAqX6RmCvYmcxvfEQ1st8g2o4HU4ojqaJ87sYNYqf0iWI
HGLNxVpSYy+ydX6pte/v5z4Xj3ocwljbaxNnpZseABHcY5+k7WFI6vx92VQvoi2dE18Q2KmlxXrm
1Ep3t6zdABUzF/7OXMkDNKxsOaYZ+ZaSvuloe2O6k0jJUGP3VaZvQ+rDe5mb05OX+xOh6EUyPc12
o85BIcvrcizrm66pbwy5qK+TVMmNV8ngztKZwpFncU9Om+ARYU9+f1zy9Ax/Dfp0UDpwSkoy11d8
k06QiAZ6KlMZp86r+zu3XY0XGNMhlq5E4n7lYbXqnWlDGKkgrL+4TjMdnTH4ZjUUmHydMRj3xmo7
I+UKlFc7D+Gk5rRjdR8gIxB5+iqDwjsbqMd2fZOLYzFUCEI0AapD3ww3lqr6vXC7L6Mqp+AwB265
M1wtHj264J2u6+xET97tm8V9dWcjgyZaX1LQiINEt/jOTCzzvaIHOJtUsfBpwulWTakTr0FrRYm3
qn2uC/+jOyQDahnNqmOoDKV2aUW+0/lXrglJglw+dy/q3NxVgZKxQYy6CIRF9TPIWM7Qv1Vr8dLS
q87tlPCMyEZ8QtNmHjonNa+qxjFjlVcQ9YPhBL/GphrTXWgfbJeKauWADgFJ27vVLL/2yEjhTzNC
19qoKXTUcmq8pNot3kg7io3Svg5TJY+zsKevy+Q8dU5fnsvBS89u0aabnOjBq2z/jR6rfdT0kbeg
P+awX7wFLRPOY9ND4lAg74Jh7O6swWz8mwWbCGg5Vhpcshr5bA74HbjAnq5y7choF+8+b1zjPUhq
GBwDjSvgiTiJArFaoJLP1D5iB0qB09/i1Q8oc62PSy+HI3wZJAzkJNOUCVF+CGYobsqtehi2iftg
lu7EsCqsrvLW+jROunuYspk6Sib6vsEM+UyKbsqa7YtL4i0qTqgTHhMz0HHR1s0uh/QKUGQHzxKe
fDzYlXEHMe1DoYR18rKFqZxZZd6uQbU5mqxhQa/8i8wcDkJ39VeWMpQimTE/t2OHns6Z/OpqbViv
F0UVFDfgWHv0B2Btvb9c82xXka2d8HomTOxcJOUXWuPiXUkbEs+oUd41juJeZ4c6zQ3sytQEEIm4
TzIGELK8qtu52C9WlT8WYadvgXvM7qTNxYqRbdSfHWl0HyE4y1vQTzsWXS1PVS4NvFa5It1aNQfu
aL88BZaxHhhZr0uc2ol46ycHFYOPs1nnOMiqmGPth7DHIFKUvR2x5KCI6TpWxr3TNpqbMavjoWyf
MzIh7zcS24Pn2SWoKQz4DL44pq9GeRPm1GZmMw2nrtPfcqfsVazl4LXHocntqPPL7vPqF05kujkN
asO+zf03I32lGn5xeds6zhcwtMIU96jK23Oy7bWo24cL5MngZtaWc7sJ1N8N0IsajGt866Sz5FI3
Kdhsu1Z+TFeT2bhNCvuocmOa9y4F4GNWBM3daIv8JawUD2C+mm+gvSWVfUK7OgECI3Qwk0fHVOZt
62nLimdqwmugcnXo8w4HVyEadK6J6e+HNZyOqWNcaRPFPYHi5iHtBrdGpgOjPaJFV68QFd2tm9S7
ZtbtsWodkGWn8D6jObFeVmYxQ+SPrGPU+5wwaGOHnpJ1zwl4RdX03KWlEZe1Ez44q+gQZPp5hMqy
OgloKbFACXKcZF9cpU4v4xRvIfibAzJk2PxCUEe77rNpSfUO6pJmJOK6HIJ/oaV1n4x+mV+8YWgO
jGRrB0Vyv9JF+d2nOp2W+0AurkYWULsIVod1xXfPs8YI2VH1uVqrafi0LDzlVEehPoim5Ivh4ul8
Det0fmWz1HHOhb2GjFXsoCyaAZjz4jyOTm5DqQzM9roykLmBTI66AydG4oFRUplfGBkl6XWC6TeK
AyZHX8wp7fwTdD3UgLRd7jPsl+kJjLpHuUfzEhpNGEErU/Ia6msyqufZE3qSXpQ7GtQ4j5UIVFfb
uzkfsnmmNJzRCYpMPBca9aDZOc89Oy0mFWX9yqyEkqNLDe3cl0rIuYXFErRli07G5tjO+nsP02dM
Bm6bUtJLZlpVzpEJjMKtH1IcW4NPmXSRVs5vra7rmhtZBr2M1iXhJ+guksagbnRXyROG7klXUd+a
4e06+vm6a6R29Ps0VM4NCGnj3XRTb3qfx8a2ypt1mpZkn3hV4O98KILNsakCBDTRKgNetUhYFscs
l2WIxykX/GGx7BlkqjHrgmvCgdEj5J2dOcfue/vMwp3MXw30wEpFCQKO5KkvvcE+CCbzwwFJeFC/
5iHaswd/NSuGet2Kuy0u8MgBjusI/+kSrOlaXFJn1f69bSirj2s7y5mwt/+HufPakRzH1vUTaSBD
UdJtRChtZVaaqqzqvhHKynuv19mPcl7sfOres3cFu7MTQ+AABzOYAcYwGRQXubjWb1Y74d+E1a48
oczYbzkMFyzT4mt/TcfsyqNTcV+4gAkftsyN0t+3unQoaUYbj8dxdXoPdJXde/7NkBk2Op1Oz8M/
x2fKvm0bawHTC8zDKO3D2teUJ5o2tnn+BpFTPsyb0Ziw3URPFSQnl75uR7gwt3CkKX2bweyJq5GT
hmbDFMULdEzgwqCjp6qvQ9oEkbj0LbDCl6SmFAvifDGt6zX1eTDQphmC+CDctbyBBclchReI/G6u
ljr7iTdowyNoIkO/bqyqtS620ZQg6qkxD+tPSEDdhqlivPnyJ846WZ0dlxEPonvLSvYeVl2z8I7R
8a8RknnTk2sWNu9SVEEppctI9Om7IjHb7La0HP42DNRYfuYwzuwHcqGsI0O22kesiq0vSDlKtz0A
xy863vBOt4RpzNOYyGnokER7LmPKNWzTYdoLu507RgcnMORPpOmt6cOcBw6frph8k3/zXFhU3wx3
Fa48DLA9SZ7KHW+8QZgqoTOTYn7oLfwkAMevgMw9mOQ3dp944qJDtAhf4m7YnMcxRoj9Ak1iu7og
TV6zUCx25R6MWMJwzLJsbxn0dU5hcbOzpLopkDj5HGXesC6HPp5dkD28E2HNsDWuuALn4N1GqmuE
IE4ccVdtvQDM20JSe0xEDxZjTjsapFEpeQyuPkBbsNPDRWuiP36k2BHcWh0A+YMopr1ylsd8TOnb
VhVGAxnBRerIuaRblVXRae4hnR3ntiG34uBb2hvMyfl/CQ/LMXI+mmA3/exv/g2q61VyTcazU//+
bFOKPz5r5yyd9QztPiiPAN5lex11rtke19yYoPj1hZyAdzfDdLGOpW+HYGTm6n7u2744Zcto3LK5
jOB+7ER9vfEXuyeRwQX8EvSWYZxWDzMUCtlZc8NT015vaduO3kUGK7C6KuyxNJ+SvF6rEwehuyG8
Bmn+HoI4GsCzsPrqDjx9cHL7skFPhmSfHLYKZPCOhxHcah8ppDJsqB9nN1izphR3RdB9moKyiqBx
S3YtZZohOObLVvffRJaL4mSJqf2K5+X0EJd8oqvVtrr+OxQZAYfOqvncmAWX68lBLvgTdqPEW93A
cL6zt7j57vCpv1AjykGoB3B+L+QS+PXJTmF7nlYOhijcI4wj2udRf4V3BVtjyIr165/BOXQWe9Q3
u6C9MofNSxAxQIp9u0KSAqP4RNoUBkssZvsbtM3c+aIgUZQXQ0clkaZQU9lhnvXZrTXF1Qgr8A9c
txkv641c7S5+j5JG3d5mRlWYB1LRcaCWmtQZ78ohtfzJOlUzGKtM1l4aZmxc78IbdrnxuDay22kN
2vgaR6/mp9ejwfQTM1Zro/JsQzZk4WARX7aG7Xg3NEXK8jMwaGIemjtdvBwFIgqncV3QmkMujh/3
YNsTn6DxRJFf2lsZX852Z8dQx6fB34UA87a4dAcPkiQvdvq1B5sTN/uZUdvJb7gGZH7nTn5WrydE
m2Hz0Y+lsm64zU6LzIL1pYUNjYJnTpeaRkTH+QlikNNrQeefX9nNbXzMA0+W6F9mZnsxiNRY5wPK
ynb0knqJ215ituGDTq1HMm3O6TKa3xeCmtj7YEmT+sLPAnaEPQypA8MSGiDKCss4osDS5wa/oSnx
3YT1VxfFDVok6FTPpp9dbXaQuldWguHVNc+N4CNgcZEciOBmPcW+ORCvWY1OQ7n17VdzSnl2D31q
uRc46yafu9aP5pPIs8I+/nlH/NkqhZJZZGGdZtYz6k4QfVkkt35EnAh+N6IX3fAC22KQ93+emF5r
59bHqTPrDLaQmbqA6MBCbwdDOFNyafQjHw7jJBq/IhHWfgKbVXJlg5HNrm0+5XUzJSI7rqMz9N9l
B63lNHHjcfpIJMIuV/Kwj7mAlHWClgBn3PLMKZxWf8OI2Kub2R6OyTJKMmU+sknOFreZcVXBzu9R
/Y3IiQ1Ivs3DLGhfUPkcFuPSrCDpo8yIQjDuAPHo/1646IHfiSWX3ygztOu73hiEgKyIYsUHMiJ3
eorJfLeHyJ6c6YMXjy3hu2CELTJDTu+KKja3pw4A6vRBAi2CqoK/wJZeR0aXiG9ZJVfTukhNLslb
Z9vW9gf3SQHPlCWDxH+gfr0Z9z39/OYSHrdpXrmi3wvCxmijzXXiCR0tYDanuJXforKL84MvYtSU
/M4taxB7Zm5tyCMAb0xO9WIbkXmyAhoKiF60UHjwxPRrgIpt6cDalhM3/e9dObnYN+CwQ1DRHAho
EaQBwJCDRdmcfBjBvWp67rtiah55TKzpJf1Y13/nFSNwxCyzy/KqicrstxzydsYWHf1ur2EvdDmu
qrL1rXvqT2Ub8tIbnJuYpinF9g59k5f/zpFcc3TIutZYiqs+zSuuLmAS3kAUA+W8j818+m6lKyeA
sdtODkgYrVHzewfdU1ALmKfiLs7g8jz7TZPGpzQe2WcVcmjTBzML3Pqa0kXTXBmAWbtj4S75+LyZ
5DRXZsGr52raPOOFRlN/Nc9oYhzFkCGhG03uBLEultO6gKUx4h8eTKj2C29Wo/oco0X61TPsrP2G
eHnAO3BeEukNh7lNFnIAepaJmaPRY8dfg6mfk89zsLTRF3eN2BsR5c3gJw2WpUWKIomm625FIcDZ
kE6lhp3QirhFp9bJ7zD7s/wwmgBUPq/Us5pDvC/sldOnxvAON662uo/AYjQXWznY+SdMfuAsdXkx
uSiIJInsiwsQi7agfUjS9T3BDGHy4VHXvjxWa0tLsch6XlS9BYHG38oH5NVcwtfbgulyZcoYU4xO
nm2PTURb+rZOB9l/LauxWwFWxXMKiIYu1HiLHFBTX3Vg7Ky9yZJu77YOzvo9whI+khDY565gxGee
Z9FhM+phhbyL8inVkcqd70pE6sXTBLFZYHhocTajzE0+kgWz3G6mqagA6CD55HvL0chXrAPhsNXB
QxZ5wrv3tyGyabWQsUiKIo21R/3gGOstb4ZxDE2LmsgnzzXSADG1EX2bsAA726OsM6PzQKoXl1F7
GgdKLztBrZZxEZZgKozmvWNMgxXcGTXEYhRhChLdMdz4s7Dn/xnboaAA9+c7vgC+J2CCwPzYObK/
QnVccupOTt1yOdWldJ4HsQb9pyqDm/5lQWVnuQwsOu4oaPGFPgdFwPXzxwT+H6BHL3/UO+e3VznL
ZxDTD3XJP9X/yf+P2NIA1M7r2NKHL+3epPg//3UOL93/T3/CSz3vX8AUAU9asGgoRe0ygX/Se6T5
L5g1IDrlbn4FQgj41b/Bpd6/AJaSX8od2YgbFZ/7v8GltvOv/TEHKRqGJ//9f0bvOUeAQRkThIAt
VZwQBi8JFhOVDNHp8Y/YGgA22IqLX1bi4U8g2a/sl9cGV/CiUhbjQmNbhpZRvsDc/QgR9w2o02tD
74irXxBrQ01+DHrJhY1B4rlkEIwCzGo0R9//6i+j55GVzmDgZYgy9/tGBLdO2hdvBPJrM1cYSOjK
SZ+7WYYI7/xeLvCfdxS83oIr4DokFfo8Gg03RE0ZEfX8Sz+Pmt9SoX9RzuPNuJQyRMKCGgcc6RNA
jbekll9bFAUgB5rAmGHdSMBnA248Xn1d0jY6aa2KqaIbsbxepxpkm9eV8XEe3Z+tMzZHvcEV3GgQ
zPOYFyx5jK4hbBcDMZPK0Ft0U0HxeTa4GjoCIgwg5Dyiy+6DGx6Ht4QwX1n1Hbn+6zbv44Rrfhnd
EDG336IJeHbjfNRbFiU+4Vt3vJIZ2itXOOqUIEvRXuuNvf+cX6Kz6Iqq2Gy6SA3EEsogtLy77i1D
nNfWRAnPKBuXqItqvqdVfUcr4F1atg9681aik13Cc3A/s2LEwKMC8aY+egPFfA40/Z9j3FSicxON
7G0zc8PMGYzD4CTb+ziNu1uO3//IAfp//4ISoYmDzAySlW4ISIQ3uXEbz991lgXf0/PPudHe32Yz
oSk4yxsauV+aeNA6x5HtOB8aPcUW2EXshkFpztelH+W3o2W/Ydrz9zsF7u354HLN2qgwoyWcHPFO
buUV6WmotyRKYFLKds16j3sx5WFi2ze5Ob8Bhn5t1kpgWtGYmraB0VVrIOUR4+L8E/PW7KPexPe/
+ktoYrnAyzdjdEhtnxAXuZdvuuS+NnElMG1ZjmuEFHGICcv3babI7BrWb3rTViKTSnxFGSVe6ecu
64VLN/mErupbNn+vzVwJzspvJFoTOIUVrnyIAvdyS9sPehNXohItLIq76yLCtLE/zq74jj9EdtIa
WyUFFCJ3cKkcKYu37q0o3Pspn/4j25t/HyZ/IVuUmxyNIsUsFxdMhzJUdl/MwXe9aSthuTplAOR5
FmGFJNPBn9BydcYvemMrcYknQtIC1Fs4T3bxRS/4aaAXrTe2Eph9h1xPPUxr2Jnzj8boX2LnDZ72
K/vP3//zX4KyFAsKwRmr3Vnl/ViP92YMYVdv1kpUWpkjmiCndwLfs7ytUjl+GG2Q83qjK3Epu9WA
oIFW/Oz43xABei6L4I0b87VFUYKyQ4Fll2BFlgdpFSQBrZsqSnytpBBm2vmKTxta6dZUL2E0ouLW
2094d520lsRTbss8WnwDo601dAz70fETtFATvd2NWtbZPiki2q4dvKtw8lBLTd30XTKiIag3byUs
sxhBSreBrNCk+edKFrdAgPRuS0+JytgP4oKi3hJSFCxgBPCQ9RHy1tvhnhKXCEJFfcRODH2wfqgd
FaieZpNeaHpKaDoVNtt5y0aZRuM6rZzPSDhqrooSmXgsTIJy9hrmgip4Vy0JcPFcK5V1PSUwsxxJ
PcMZuNKa4bNZA5Udod3r7RQlMot2SzqB0nVYd0t8pIV72tJc81LzlMhsa9pJ9CeXUK7N0xAnn8dc
6i24amkFiH6KEtY5dEhmn4w+nT4hlax3XEklNlvHyYU/lGsIQuKDu2CEmLzlRvXKSSiVyFyy2uu9
uNzveXpH6+T/EK7ep5RKZIpqkUPfFwvCzA64VGhPhfNBa5dIJSxp3vvmaKOq1Lu0x5em/JDkm+bY
SlTGudsYVsqK1H66hcVgHQv6nhd6E1fikkxQ+G6Aye3YeT+zZdc9H6a3rM5e+5ZKXM4oh+Wxk7IH
bdw5ZVx9aav1UW/iSlwmdpvMyNkjemINd05uhW6f6uXfKj8yGE2wKj6iH6iK/Fjm4JswN73A2eWW
fk1+EhAjHkCHFb3fyTxFnu0cWiN90loS1QZrstYGPCzfko7XU453EJp4+RvuaK98SlcJy67A/jq1
uBoERm8XiD7O1zAADL0MRTWlB4LXZX7EFh8SM0DrawQSa1Sp3vXgKsHpwe11mgwriHmDnFZYQ/Al
iub5Wm/VlfDMJDhVv3eXcKvdj6bMnrxBLzZVH63BscZsiV2qysZwgdyBc+joD+klEq4Sm/RGW7Pb
WBRszR/pkJ7Krnrj7bCfp//L4/6f95SrhCYdxkmmsL1Cc0xDwJihOcxf57IEE56e9BZduThFWuT9
ChAkBKwLMDJGf9zS24uqIbt0I0QYgdaHsY16s4EzxkxFRWvaQrk348WOvWar19AbGyMUORjmyTV+
6A2uhCg+fiuy0d0Wopf8Arzj97a51BtZuTgj9B9tIJqc43PxvRhwqo3pK+qNrQRngiBDh/bEEqIg
+RvIkwcz+ao3shKYaMYj97xFXG3Z8NBn+F4A7tEbWrk1CzTG2gotqbBHVfaIZCQkj06zJiaUyHRw
DFnB7CBCn67PcdU800IO9eatRKaXtP7kNcYaVk15JSr53ItG77ASakSWjfQ5UeywHQwyrEjOoa07
b9W6dxoMI3InYhKhF+BV5ocATxqtJXGUkEw2OuVg+tZdM/cTSfONHITeLlEVn+rC9OcA6E0I9P05
i+WXrfY0TylV/Eam1Nm8FLI7XKwRSXwPFfxEfNRbEyUmAQkLbEEbNMIazLB883ELRq3CPboX5wkQ
jC/s1DANBqrQwNLs0T0YJ1dzwZWwhCHTimaxdwkCvEChiRjx8KS3JEpQSsTda7NkaHTgPqcC3A68
14Pe2EpUpgmQZHyJ7HCx0/IoqT96/vhJb2wlLCezd6RYVx4P6fqtaLbffEjJeqFjK8lsgLBGv2Bg
EgZr/r6OS/ThePhozXtXcf81US5MS1T4xtnclMVFFU1XQOHfOKn2+/Bv0hPV31f6ebUhQUt6khXO
1xTHjqqzrrwYqDehj+qWZhip0o023lNGD3YtxNvjt9nGJGmIvustjxKhEbgpc9vYjiYPb7mIj5v0
P+sNrUSoZ/bL6gmWBwuBp3ypcLkJNIdW4jOW4wQXkWphbI7vYxmAV241h1biM4OH2/cps27SZj7W
bkZ9qdYri/2hRftLxRpaGQYpwMnCNGuWE3Dl5bpCx+aNbHlf17/bjkqEFn2MYK3XcSJiUvdbtnT9
XRml/Rub/ZXRdzDPr3EEuN+1cBnkxpfWtxg99YOY5BetnaL6qwoQ2M2wZ8pNWT6iK4oVQRfonVsq
EmhBtXaRAe1M6pyQ6vN2goj2FnrttUVR8tke43oT7yoCc/Lu8BSHaOfo3W9/qKH9slecAjQ4Znf0
7oro3TphAdf1+Qe99d5/zi9jz4Xc5jHAPG4snqHSfymH4De9kZXA5L5H9diJN0wEK/8Srn4GJXPY
3liT/VD6mx1uKbFpi7nCYJTlhprY16c4KZb3hbsNTxjbwKnT+QnYdpwvDj7fGLa6/ATXb2+b1f9k
Nb7W8wcSxvnQSeN0HOQJq7NaX4zOuM9WW6+sYilX/9rU4L19mrERrh2wsetvMJ30jkRLOVgGU5ZF
O1MVt83hMrP8C9t5q7D3yhdVMUxVggL4hsxT6KPneu26sJ+T5eBJI9I7FE1lyce6k7DOMwrMdf6c
2MbHbfW/62wU5PXOv6bn5QsyvxUtq2p0r8H6x0cDczStveKqIKbRjATKF1TGi6T/Ac0B8PaGBYne
1JVbX8wFFiMBzyuI39CmtupjbGZvBOl+iPxNkJrK4dJnPr5i674T0+BxJ6FFi9RsWpnK8bIYcQXL
nEMxgKgKxFt+m2WZHvUWRT1dMruApMHEkfROjlhQX5S9JoSRXX2+WQas19Eio+yOZSRGikCB2r58
Sxr4tSVXAjQxAvxCcvZKNaAN2pclJ4BjaG1ErsvzmffYYNSTJPrhB1zFVYksw/Sgs+Kgfc+Hxhmw
XbGZpVmN4UyLQvaUZy96Qys7HCEzO4XpyJMZrYYjykXZabMTreK72NHLv96fA4IrWPqSU3RR/t4b
+vvO1TuvQMWfD40Ti1tUFavdyuyrRaKC4P+j3pIo+xsknZ8GLbNukuhy4WPCI77WG1rZ3VZeYeHp
Qbu3VtDQK4SI1dA6wBF9PF8QKafFyyqLvS22i6jP77F21kpphYoEqqM+Hf212kLPwCSESsgtBjV6
01Z1Vw0kd9AdcPHnbXEOWKJn+IHPWovtKwEZlb0lTBRlYKqa/pUXbcm1P85ahyBi3ufLXa+GNzTo
O4ala1zi/X3VGm+Jw/79KUU38HxoNIFxck04AmfU99E9Su3rol30jhIVDJRsToYPDg1wDF8TVKIg
EldVrRfvvhKUPCCMNvF80vzWQjWguo3qt6RUX1sUJSiXhG5v2zkkQM4yHMDP//Rw+dLbKEpU+pkj
s6FlDzazez+k/W0AoOGfh7b38PvrLY+C2/nHxGQikUND2RBVX8jfAdZ89aGy0uDGFKivTKIw77xt
8R8Naz3KtZjvLLxfPyXCnm/bMe7bg1tIaV9MqMWOl8tUNXezPfcwayVuPt1gRtcUx5PHdTaNWgvZ
iuD3+ZzrYegXy9rX2nM+CTu6dZvq6p/X45XPqGJ1bEhqHUi3CXuH4sXuhusoH/SYFUJF6iBQVmEn
DWdxC742rXwcNr13IFSZ8wWZMSddB6NuQpR9kCBBNhhSrd6CKCFTLB38AWRt0TfM3zWtQwVY6l3t
KkjHmFKkjhYqv1g+ITLaonqTe7Pe4eopMZN4A/ut35ow8tBtwgm9OECa0SPgYLp4vuCo4cVDPrAq
rVmWF3jbnkw/t99I1PYj+m9CUgXq2EVkWhH+XBgAttFTUE+f8MPGTcS7KIsu0Go8YkB5/gt6L2pr
oItNuM1DaoZzNAT3FBA7N9TbN8rrO/Cw59oS+rFyjt4h0X4TB/+Zbv2/u8lIZp9PHZRH0w44B4c+
1kgvHfrROGzD0C0O+OI0evNXUUfRGqRVb7cNJI5hPU1ziQGsu+qhDYUKPELGrxe52zVhH+FpWcAS
rov0g9bKq8gjfEFcy86ZuTkal6gVXVRZ+7ve0Mo5g5aFlS4tXssbajD12N8YbaNV9xCq8VVpxCmq
SAEHb9EjsOt1AQIAC7BavZkr1zMiHUbNxAVAQw8reirZyLei0ao3unLYID8sh1KC6XbW+ZOd7ULN
ll47XKjYoy3f0Aqgsoq0dvfOSjr/sJlC73uq4KM1blCn9HOYSlgIhFOSItSwuJqDK2EqzBw1wq5y
w8SVGIan210Hi11rwVXwUewJhLHQVg/nbvvWT9W1l/p6F4eKPGoFmpy5v8GCMoz+gF7WfJj7VY9I
KP6CPCqdokt7RkfmOjTW7CZ15jeujVdSF1cJzjqNUGcbVxdSqP8pkXiXovest9xKEmD1nregBC7D
JBj7QxIHP7DEe+s4f23eSmhmsNnQVWLe5oiayuDdTY5mXKq4oy6y8D7PoW06nW3g3VceE6/0T3qL
ouQAomiHsZwQSUVkzb8yU/t5Fmuhd/2omCP81RdgGRgf9E3zMk7Wp62a9DI6FXI04ezazA0gsm1O
P7TSwhBYr9eBm8X5zZwiy2A6KftEVmV6WidxIdxCrziGLM754MjUS7vs4W7BIUZavM8/2rXs9D6m
6r3hbnEey8hjE8bmvV+ZF5than5KJS53QzzXRaQpXChjXQ/dgBtzn7xlcvhK9AglNPmY5iRiJr5E
0ws18k9NJz9qbXAVdpRM7oqHGR7fy+wh/Vd3x7Tz9O5jodyY6E43yyoKGaZ1c2uu7W3ReprrrcTl
vPoZkk8zBHbPisOpyx8HRBXfeC+/stwq7ggpuWKcatYk34xbhLmRARSm3rP2L8Aj0wWKPjJx09/y
k0ntesUi5aj1MVXokZfGiNmnixuuy3iUXnWP1s6D3tBKYA6jKzEUnNzQmOt30WaEuacHYBaOex7z
iZEj2wuGGdcbGaEULC5ia9XDvgkVeTTEKD8mWG+E7ty9RKN5aXflo96SKFEpm3FFTHzGrMYHMjoY
x2Vqas0tqNyX3ohzxDyxJv4KULfMzBe8MpvPehNX4jKaez8pMM0I8cNcDoi6mni9DJobXIlM3zIq
9MUh3RuowZZr8GHWVCLAhPh8o5gQ8OqynGSIGNxllqUPOFLrJT8q8MhIPdMAZb1LBTQo/ruWDKCb
1olegVkFH8VxMg7ZvsVXMVy4aJSHRmzpERRR5DlflsWwvL5G7xXA+Is9VJjAGqNeD0/YSmxaAOhT
BLuZeCS+LDnl5akM9DD0SDudTxyPIHNGaM8NR+xBPqSpKy9N5JVPWrv8D3eqX3AT3GmL6Rq7zre1
3DuiuNs0Gyh/WBH/MjLO0WNAEMnQQKN/W+eraGj08jYVdNS3Zt072ShDUdh3kx2H4NI010MJTJMu
W+rvtR9PyPoKqdb0oltavXeJCjhCwQ1fjy2RYWHHtxFWHPla6C2JijcqY0TkvSElv3eN9w7OcAfs
FHu9G1MFHFk78TGqSFGQ9k0vgz6+XrvO01txSwnMqfYWw25Y8UouBY7US/p1TY1AL7tSMUdJ3XGM
C0RfmibBicPpywd6b5HmB1Vis6mtJcEsF9mkDA+MiHLl+zGv3a9asWkpV2c0TmIeQQQgGeDYx97P
m4PACktvcOXujNYlWXq0qMO8jr4tnjUeSgRH9cZWrk4Ucas6jXmy2fW8oIKI/L43u2+92vZT9W+K
wip2ZxGGRxuFA7EUTnKHh1QM2bd00ORe5NToZXIqige1upbfAOMUw9/7pO0Og9nrtd5U/I7M8pLL
Yj8FUNc7ovo4HWe5bno5vwrhse2a2nXDlsRp3Gf2bXEcl03oZQAqhKfBCgtSgCTp79wbpAM/LJX3
m9amMZVLNC9jb+1clgXTVXGfyLJ5wfsiedYbXYnUDJpVgLEao/vub1O1XTZVr1evVRE8mVGQtFTI
hA3dWB+LFEsMt6k1i56mEqfe0ngx+1yGkGeXYzTk4wEJRc01VwK1qxHUXeCEh2M0uqfGXoDA+lui
dzqayl1qdJXtpQbllSRz35HHXElXD5GFwfp5UlTMOCI4BRN396qKlWAi0Ky4C+hsFhxXz0efl7jr
g4aaqpQCBf7NPsA1jA56gyuVIYENW17FJKJBLOJTZFtfilqvj/gXl15snJNNLrzJo3W6tdBmi9a3
iIt7oPz11MUn+XxNEsMd/3urBOXFMjk/zek/87b9dxfLUbFHxRLERmQz61xG5YWXpN8qzHE0l1u5
RNvYaSa3cNgpw3YdpEAxLVH//OdPuf/2v1sTJTZdYy1LIM1oKC1J8tJsVfSO2ym9wMtQT58E9+Xz
ZV9snvvYZlHqE5Dn7dwbbnDy6rSyRkdFIvnBIjEqN1n5MbrHv+p6kb5WfuGoSKQEs3PH2Bjax2ek
HfyvWTlpwTEdFYhkecDgUmzGKR6adxOFPi9qcq3UBRn38/U2UWetRo+uBDa8+c28bP6Fm1d6+ieO
CkVKUOJIEAh1w8LwX5aKQkiAj4TeTlfBSFXsli7UHRoqxVpcI3kO8hjLTL2toqKRgiwSpb0fLUHq
fInzuYPCaLeagytBOgv8F9OBwRN/OKWDc+vnb0HLXolRX4nRJh3jeJfnDePccbwDNjj9t6Uy/Prg
DIOleaj7SpiuS9RGds9fmeMse9dVxnQUS6EnEOOoyKS6xnUis9mUi7Ni+T3J+RTbb1m8v7JAqkxR
DejbLDsOyNmYqqc1+eZl8oRBr9DKpB0Vo1B4DWX5aJ98PD7Lpr02LT1qBpK958GKrYBRxtNeW2zs
7lC39nXmB71eOKn4py62IkTv492Au7oL6u0qcfzHf743XrlLVfgTcOmyWSTzTqvMAbCBCSJ1QK3S
oqMioNoaqCNGnywKgLWwrMybytj0QGH47p2veGa1wzDXfMyxru8Gq3ovi0CP6umoICjTFpNRCwM5
uCC9lyK+8vSE5hwVAbUV/YYb1n6o++JpdMs7H58+zW2iJLm2Ffu9EJSJF3wnD9nYflrWUS/5d1T8
02J0HVR9lgRLzedkSK6DutErWiLCc/4pXWHgHm8w8X7B6aYrn40619vfKmLIsgTSHDOnoVfZOzZ2
u8CoWU8PBQX483k7eInE2M2I0PcRnZKmEY5Nv+l9TRUxZCXt4kcVO6WLksepHN83ifVRK+il8gLd
TaRrF1vMEDDC02piTJhBtjn98+CvHOIqZijPS+AIAFYoEtufIhtn+CC5LLtN736WyiUKOjuZug6B
UJkMK5oL1fDUOHOulypK5fIc2nZqooEvOhSLOE1xAGArsUutcoujooYMaVa5uS9NmbdPruNcS1Ov
YYHm+/lWNKp+bnOMJUI8qKNDlrgP8RT4eltRVSwKYhLodOb1PLXFTVYVL1uiB15zVMyQgVW6nQd8
zrEMGmzY5+a4eJNe8KuoIVw6is7qyOWa2Ti1Q327Vo7ep1QhQ9Koec15pCpOvVUHp8/yY+auP/45
hF65lFXQUIH1hBk4zNsO8ru4/VwJ51lvZOXSzKU5bdn+hvPT4eTV7gbMcdZDxOM4cb4H8cs0cKYh
eBrLuCurl0U0H/SmrYQlZ6wpPc9h5EB+zTrvx7x5X/WGVi5NHKvE3CFIGkLzCg5OPmD+oylR5qiA
ocJ3RjykxZ6Le090oS52p3q9oFQRQ+M0yaTubQ7CqTLB9uCXC7hXCyboqJihJJimRY6sSuyaR1EN
76tR6h3gKmIIi7MutldLhJvcwJYP3WO/DFptW0cFDJlJsjsksd7pkK24rWJA7uDWqLVTVBMV4Y95
NWAVHcq87R6z3Ck++OsQ6Q6vhCamk9YQNaxLVjrHNLfvykCvEO+omKFuisfSAvvAebLWFo45HbaN
M7BBza2ohGcfGEjBCVOE6zbfiz45BYmvd86qekVWJ7bcdzpacqNRHzCf+oan44vWB1VhQ5sb0E91
WPHSTu4nU5q3vlVLva2o4oam1jIDc2Hio/TuB8N/Rnw81Ju38tZ0Cyy1uxFg8zTkk3kY4na8zrwl
e4t+9Mr1o4oWuXKNMaYE+uX100thlwkd6FJzr6jgoU0CnS4T0IhL5IetE99Hs55sm6NChxB+NSrR
0htu2sm+kWOEv7Ao1zfC/5W81lHiczBkPsxNB07QTsQxyBrnR4xlYnoIhiTR/LLKDZqMHYJOeILA
p5/9Q+vNh8nw6jd+wGufVYlSEy9u3pqgIMyiFXe1gSYxhBk9uqfjKPdo7a/ojOCgGVI+u11z52vQ
lpXezFUcUW/JLE17OqAYvPlHM/evu6yeTlrRpCKJTPqfZVCQ3K69PGF8nR1Fjl+o3uBqqGKn4SdY
IoddbqXNIetT+FRjPOudjiqSqOz7qWztFsuHMb0w4/J52/SoSCSb58lcM1nGjJoOrcTIzw9xWtaH
aNXTV3VUIFFeFrHFoQsgJ8BR3i+2/tT7qe4XVSJVLuYyzR5GGNLbjeuD96bUa5g7f0EStZSH89yi
XCaL+MDG/D4PmltFCc+ynfM8noGHlFmAt3WR5WERG3oNUOcPpukvEKg1lm2wYBAXJmJODo6Z3hrD
qCd4gR3N+V6pitxbY8uUYYXQ9L2o4jHsJIaIWjGk4oksux8dd7EY3R66g5lO93XbPemNrcTnVi1Z
g5KyBCW3LjfeNviHdEk7vRxAxRO1buJkTrmn6N03Ows+F76e94ijYonapZJx2+6o5DX6Usikp3SW
6IlRkQCdf07enmW74YEb4qkNUNZL1+6dgUfwR701V8IzaIwSo11XQm8EzGIO7hWqQI1eFKkiRo3E
362K2r2F4FwiWBqObzJAX7k/VRGgqPGrgq4Zj9DRje4wxfzqO1Gu9ypSkUQDyUVujeSiztgaoVmP
P/t62C61VvwvCKIJr8+oyymyjAGWybLNQG8EesoucNPPt0veLnkX+Ixelf0pz8R6mGtNerbzFwzR
kNQr/6D0tFnDIbOc35xk0kLLwH0/n3hdj3kgMXQNm8G8zVv7C5bNmiuu3J4WlkCBu9cRrSh62IeW
2GDrfUwlOoMY192h5SQfluDkN9ldLBq96qcKHyqcShru7PM0j6bhuJAKBYXZ6h3jKnqo7sux3Vp4
NlWePURVeze/9Y7bF/VvsA+q+k8c94Hcsu3/cvZty5HjWJK/Mlbv7CEAXoC16X4gGSGF7lIqlal8
geUVBAESJEHw9kf7Hftj6+rpnemO6epak1lZlmVKEQqRIHCOux93VOaaxQfE06XfAuKVRbHXi3h+
31U/K283J+MoQot1gOThJD0zhQYO+p73pucKoiheEIze1rijtZkerdnJBeRQXfWv3/3tMfyfV4ee
K4gQk5wy2aE5t3Jtbrp+lM/pOENgiUGLyBbC0vzG5gn5tfYZex84Rc9tjaZWzs0wK7TWvr3Z3zAY
CZezP9jj38qKf/YbnT23Y8aQ0aZxrGJ4OH5uEVBND43gI2ZCV/iyHYZlTaOiG3fvSok4XRgessi/
ayHQc/GR21rhNY8Y3IJVXiJk9WWYUvYH9yr5nd/s7d//rkqLNUaK5xb3qqfZJzdOpiREvs/6mZ6b
H7Ew2kQoyQ6rX0yx5wmtrAj5ux5vKujZR0duDHK0sYjTJr5P+p1eZtuQvGtjoufSI7gzr1JM+OjD
Np7mHnpPSd518NJz3dG6dkkXkeaN8QHAhOW6PEIvbP/A0OF3Hr5z6VGGGF7RN54fVgw2dAckg/OP
sXGgfOdJI5ITR2Y8HPPOIhx8DS0f33W0Ifr57G54tyIrEhCOCEmKsJAkEjeSdD5+30L9H9ok8JEI
8sBTkDUIDu96shQRMe/bD8+lSbvwU5xLmx9Y39LnOQnNvZ7HpnnfSj0XJzEdKxNpLKY8q0uv+F74
nryPKqPn2iTaT3RRChfGLktTbTW76lX9PjSBnjslZVkkLN/w5kQ0wzGO2q8T4ur/YFf9nb3nXJ2E
Hisa5+htY6u5vLDdi2eue1c5RM81STNkJX294TiQwj8607b3xMTkXRo8ei5J8m+bu1YWMabxjNoz
41/e5nD+9eH5z0sLeq5IWh3ZrIkF9H31EL4hiKiJCxTmA6um3m4f/vUP+Z0rfy5L8qavTRzh6pho
fUEBPRWkI0/ve++zBjf2GCPaZmzLcTaastUQJnc2fedqPxcmZXEr3OqxeWYpU4WDg+RxpG3zBxf/
967L2035u9NwZa3OJkRYoXJZvlFpbuCS/r7969wqCI5SLOKwTzjMKynhvnznVPKuph96vn/81DkB
5+wYrsm+xwCHtaKwIvLvG1Gi51KZKfEudxbYlt3ZUnB05mR7X1ovPdfKuD2O27iBViaa/DP8DO9d
Hun37S7nUpkWafHjENo3eNhEmAXlBy3DHwEWf0Um/klFeK6V2fU0NXpOoH5oR95eBhUveRGJOkou
WuvtQxfLdiucwA5a8lrnHyMoSOeKpHBCKIbW1KEKEMG9vR4JSsell/SPPAwI+SsM9k8+3bkMTgm+
x2oG5YEZJC5vlM/8VGje0KgIU1B5occ2e9IqmLokmUvdZefY6voLOk9h3ot+2+GGC2FUsxH824qp
jiYh9UmHfPu16S4XBdTTplJKhNPsJrod6zQyU9VvHdTIGyLuA2zWA+zi0iXq4LETdF7IrG9f3N5k
/CAWvbZVs8/SlDR08ls6b31XaWOWj2vcG3UL+WEeCsmHeii3bQ5Pyzbv+S9qWlnDAKsx41Xn2uV+
Q6xfctfUhmc3MOPa1c2eIpTh2kRdrRBju4/dC9jHfLnelsa5tlhIOsm94OPYrwhCjxEImK9TC9tI
BEDx9Yho7d1AH+sIBITMyukSMa1GX7gFANgnv9FNXGwbt7Qc/SjVR+Q4Dg+tQ+N3v/PU2sKwrNNX
Ik6a+K5rRsJK0QPNvolc3S4P6Th0Kytq2OKk2MCIEwBFLdJa29Iay+abMIpVf1kIJf1JbSYLBENk
2agfI4aUnZua7gGuSyTEuXsMSVA9aFsCmXZBwzKTxzHEnT+hole8aFfHPRJ/7LYfkS6L0O0qHaX1
h6RWLv0yddEy5MXYBGq3yse55xyO58YvSDwIrRHfl36Q5BeSFsbhmeVQPt30Nl26+yjJI3E9LpFo
7wPfZ9wAPhsZCqQ2z11aYlx/298+JGi8tswx1VA/z01I3b1qUt4kZTIgcqsv2om46QZZAhl/MXQE
8RS82WV92cS4ypgR0erI6126vsig8npSISXL/dS2ACHyrp6bcmmXzv8QbpFjOExDB29/Ng7+Gkpn
PjFU1ynPYow7r/OHTjbgFWDSZMmzlTWjVe8Ur0bfx00V7S3BXU+TGCl9XeLqMt6XZgc90053Q06H
OzXrBJaIqhWvMuG9usp4PqLT81KNO36hqLHo/YbElRlv3y5Of+FwFUjFyDL6ajKp/hTvzvkLJtro
CojkGAGmrdv4sI198kCGlpwmPrOh7FrX0IJsbciPjinDC5EgTrrgg0VGpkhS6Yp5tsCmLeIdXlvd
LVvBFVekaCPwVcbH4wVHSMYRFnL5K0a/wdn24+7Krp60rRK5jFtBeNtfjP3CPi9jtqWFT/veQKis
+VIh61iFiz5N2A89zRGSUJvsQz4K55AK3eyySvNEuUs39GBp5nFXRTyn4pltqa86kS3r0cPupL5b
lYiOEZIduhPkhf51GIi60qGuv1JD8KmMgV1haZdsYadJSO2e+ggRXmVN4KlT7bYdREH6VoyPw8bN
o3WYky/GRZKHVRpeV76JY15lljdIbmvdyYm9f5R9hGZtSyM5V1Pnn6wfssstR8JWtbJ8GY9R2239
cRrJthxQPaemgNVG+DmqjsW3cW1cXUCBMjTXqg3g0BwGxJZT1xhXjjKy3SXbZecPOHM3fwtV8Knj
y/iT7ApXp1VN5aNZKewzAzsZR6aXrk7w7WAshqlswBM91pjG5wWNt/RhnYfcXCF/KYUWQDU+PbJk
5R/MQEy4TnyPUaDa9Ys5hrDr6MbZJvhL5M2s151FXHLBe7gylbNidHmgrIHHIRt2e2zHbV2R/Bxv
+8e+4+tFDo7kRid101WEYcA4TQBq3Ig9s3G5ZpvDtKQz/sZmS9b9Ghfb5UeVhnwthOEjLSLX6fVx
EDW4EMX2Fn8mmFgGA2g4OZAllaba2m6GImgVen9yab2wCjbCmKyLw7g/JSm2DERMiN68BjHBKhuJ
eDOrdFcvtxLqXhDcfFrtYdko20quYQVVmJCZcKGtRbZtkbLZFgyT3teE1ew4t834IjZkGS7byMfL
wUDRezVu2zY+LG3XS3BOEPlmj73bmnCLs0imt34S28dN9EQfox2D1xcNj+C5UJqBIRYNITXZL5Vn
HvPjImYS44DaiCsbYM536uDOa0zRqIH1VZjggnU7zVpoxEKRuLnGihpua641xtqXVoF9RVTPYRtq
sjx2bylp9yxtHCuD6cmXJIfzHOC8VsFi/s035SPv86G210zxPK1ggxlLDdeNiVQaVq2HyalfTR9N
LwDs9wrDKFjotRBDGeXwskN7kOSPFpzVp8y7+bvY7ToUpAm5KKWQ6anXrIcH/7LeJj4OT7qBTXDp
RlgC9qZh136e565IFtdeA7FR5YQxupL0Nj4lvhPXq9unuFp4hiRDjm9qXntf918SzO8+GNfXa1Mk
ss9clTis+ycIxHxyObI97oo193F9bKwRTdksdk6rgYbslUiRAVmPpnUv8VQnUeFoGMgLHqogq1WY
aLhRdq9hodfs7mi81MkFZFZNX2Dp+WubeDiixztpTjVDgHAZ8ZAMBaz38ktXN/tUwopirC+5Efkt
UuSGUDgd2fUirRudXDE9kz6U4zpu01KM8ebZfW/qPCmXDoFFlTBWPdqhz4aq97F+VnT0tojlwqbS
N3YqukDGuRizzCx3USPyUGovzMl1tm2v1zzf7cWUm8g/UUr2UEKOA7qPKZQgim+aHTnvI3epmyYH
8hOStoDPz4+WzF13HNO08ZVIFbkyq2v0BUd+zXBwS6wrm3FfsmRGOeVN6j7NSDeei8njDCg2Yl8t
H8W1xkR4AS/ch8YMCLLVrKHY6TFCY6p6JdwfKSqOYsXDKAu2ERzSc8ybu9XWbaFjs8TIAp8vJ4Me
Il9IXjBHWIGf5KpRyPs16M9bj9hgtqbsctUzBwrTZ+C82YRzLCQN3D2jFbr0xykObXolQ52qcl57
H26nfZRzmXmFQKV+qKPsyPoB46UKI340FChi1HIicZcPpZ3axhQr3Vdz7Hk2DXdsrkMop6ll6tLt
Bp7CqxZ1fjXlqEeKYejn8GujNhVFsltE+80owpfKy4XbahgUjUtNUDvAf32Nx0+8lpGvBsJlqJxC
UCc+0OqfgZP1utxhPn2Doh4z+yyV848lcPjTuETGulwMVtN1lg/iDojsLi+iFMXVhXU+3Z7FONoU
a5kucdmpaWsfhnpmn/u0p3hGtsihQhEyGkoOC9oWvDh1uvIeFm8XLIILwZFJkZATsiCtqDAIpdST
wuxTfNeKdM8LlAPqsu1IRHEFWjrdcYomo6qXRYqyt4J8Cnm0GmBvOjPdZRSQsll0GnVrKVLdsjsL
hUJdGu0xdzOv3tzPdAINWicwcSiyHVK9y1TUxl4PNSfPwObnvMS+2V3klPD7Zt3iqWqyXvunnYzL
Ez53/I1xCVNEB9MDfYp3ZKEUMKnl8/d93jg9IM0bON3aTstWNbn2+QuGi7PxMsPdN3k55kSob6Gd
kIy6a7C0hVo78ZxytzYwda6z+BAhFFeXWzTF3VF1cNetwjiF7RoeU2EsE9XRobIBTnYliv74Rqtu
nVH9ettdt/C5+gSnFB4Xrg/wnhz6aYWxaN6vXwXtVlJDZLIs3aWfsUFfejt17uBHg+k4fNZZIF++
SWuII3H0HgIbInuPfdysH1zAjNH1vtXoVem6mfa0rqmg1Zgjs6mSK9l5RSaaJOVOsiG51Avl2G9m
WsOye5q26ZLsGdrApUH68QvuOUuvkSTejj/7DkfoRZol+/DVUIwXlSwjan3Y0nojj2yOQn2ATZDk
VdfE7TFLcvLZUTLd1Qxnf0XJEFJ0C+2E+QdISdLKJoPcK9G5EC57vzas4knTRSdRQ233iEKUhRJB
m3r8yNu9728N3N5Qcc3dCuijnsZjjHe+6+SOArNta2Y/NjRtw03Tpbn4HNk0cZ9n2sbZPVmnhV9u
hLPnmaWsxzqz/b2bx1Rfjsj3SSuU1cSUA/z+u8MaREdLDD/E4ieUXfAOKDTZF8j+thDdRHkmp6uk
B+1R7nawPZ6Y3u3F0KQCCt4ckrv8Cqte4PrDwCe617GU0QNyoVAONDLCE4Sb3dSZxTgV7tORbfG2
gDqB+VlBsinEmFdIxudkshkWHebGV/fau9As3wVMKOX3yUiy/xAzVq7/RSke1Pgtq9GOaFEFz2QZ
LI1DseVuZQc/vEXEaS2W62D82FR2xelVmFGhuVV60l+TNss+rwjwekPlexVniIvP8QSAJVrUMbQ4
M7eKRfi/RAiACct6LZNlcNsDQcJlvZViZmbuK+wFdYebGjgsURo0Ta6ijUf3MtUbhS0fOEhxgM2v
NxXTZvMlchBoXECJo3rsCitcQmY02y+zwdA5QGiMJrZ5hbIxhtl7lkuIgQs+2y35TGjDclQajkRl
Ulut7meyMPUT2+zQVYvAWjrWYcj5iadzj7SFVKyjeBX1SP1TqIEQPHUu723p06xT6DJUQJCwZdj8
cuyj8pASorSAwGti+y1ua6avd+SefKBdppsLMrN5uI88I7SascM0V84NywcEoCKxte9CnTz22syo
ToEVxD8D4iTJIY8xWngJUdO8lyNK7vmD33w8F+netvZq84ucL2pPGGiunf6CsmeJi8Wp9WuMIYIP
PKiAcZCo9yOcTQPrKutC0l/ny6J/dt0mfV94Cm8xlPDOYBUSRBya42LjvMFvyeH17/u7tufuEg9h
+FzHVvKCzYFf0mznv5o4R7uaxTZPyw1kiT8wo3N7O+Gu9E1hhgCUutim1tlibxaGOxH29AHp1xh6
2/ZkLWLc3mrxUzJXNB3oQyYm2l0z0HUMtQ+Ot0LZLh0h4LSBwnrY49BD8qVgRzrAU/UgesrM95Wo
LhzgK+oTxBvWRODZQoFd9v0IXmWKYgyXrKlN76lAvN1DisQsVzLA0F25o0m2ld4nX1/vq0499jdb
swJiaQyJa/Sf04nBgP52C0E1BVKlFn7jk21EDxU5pn2BVNnsU2o9/8HWKJ5eY+L9el/nmMQ7AtSF
qSx1qcSvsHYpksCgTqvLDEH0j3iLIb2ZecQn7EOEBFxyuMjBT7gdGnMZZ0uLwPTAXcZKeFeQFxID
eSpWWE18MCQHKoNIF4lOc80cP+G8wThhArHUCci6yxBsZpgAngMLhjKOhlFDKoBtDkYv84o2IOvj
pBqkg44ttGqQ1yPpdiSRk1zSEi0ef1rqQeRFLBbelT33+nMGU7TT5ORIS0Vb/lEGDrX00Iv6eVBD
9smE3KQliY3+ivGv/QNHTAQ+5IIDHZ1PIoq5ZuIhm6X+ksfBkipaTHfCD9ke2MaiAzZW82hUM1EU
S+vSlkFyf5GqdYpPbbNBQZ1wLI2yNykCS5oZQUjHHWWAOsJMu1c45wLSpxaJLfMqGhdXf1Bvwt8v
velR5lAwMckvjOWq+kMLeT0oGoJTCngNR+ugJYC2OyMme+O3ND40IYKNj8blGA7j2Bj+BFPceCnz
iGLXlTi1ulCBPk9lNQYU9wMWWEQApUV2LNIVKFK5r3UL02mgI0Wq14MR7o6m+fZxoSZcKsvj7XpS
rhu/+zWWOCzaaVJX0eZbTEHGXDMxFw1Gah7WmDFbCjO0Q5HkLIoe2LDVtxOreVyqqc9PO18jefLd
Cv9vZ6TSH1uF9LwHyXVCUaOSeS2DVuoxzikSmIQP7V3qZ4YAEivddruiqT6xYRmuN0mTUKJ3gstQ
KnGQTmjJzEOXJPwbaa3VlclRmRQu1eIDRlDNFajwHjZWYR5RZc56fQFG06GCjjDoitamcdN1NOYZ
iNlx2T7FbllOMhp3Vlghm7t+du0vS/J86IBDEOwWcrN7e93OaPiu55GLpgg7CWu5mRV9ftrZCOZQ
Ke7ZBW/s7OsCNjpafshT1fPrqIn0le2NXcoxMWt0RWUIPa5mPv1EiKBRRRqmOi/InmzDRQKTqdfA
13UuUcfJe00XepNI8RhCDfEoDO/4WmHb3G890z29sSC5f2KQPn/kICxeN47m4qqriZWXI7FxehEn
2RYuEPMyTsU0LPopxXjiYzLJeihGmW+vGFvMP9Nu6a7MxLpD3M3HrQbWknbfF4ZHoki8Xz6DP0gK
qGNQrYGtx87p4juF/vKeAf9GdpaHROAwo3x6qcm+ngacnY+YofHRqc1WQKQ2k8tjIuh+Nfs81cUm
hb1S/cX3fl+KaUPS2ZrES5VfTALWEmX2hgTXpFEfqFX1Z8KxuDTXHbRLSRoukB2JsbwR8sW+nFqD
W9EghuhuU5beZWrfvkqAfB/bVPr7rRcTuRQdeRHxVmzL+CtV8/NuLQGwPCl11aS76QH5pfV1OtT1
CTcmKnqPkBXoaJZ2qyY/Lm2By59+lNG+zlWG4nksQ2Q1tELA2H6xHQZzeBoYMGgkOYongab5XovA
7yPWtB6nzqZ8QbBs8Zz6zT428bLOx71niTnUegPuOsfJ8AolW0xxcjMGdL6NHomIphNh8YRoF7l0
35N0337ybe5jAJBbOuBIaPmvDk5oP5J0bvDSbJhNKbHvSuAegOaBRNb0A1UAqDFit4TXgXYtLZaO
wczAjuMkKyfyZiyoSuWK4nBbb8K66qZMgc8/QwXDVjjxRJ1CU+qXL4AI++44ZwP/iQeLXmbZftdF
rL0TDTG3bB9nU2Q9C/dDJtQttuv8m2kRRv4HqovfIw7ZP1Jw8HWefJ9qyOLzmZ4wu7qVDNZK79MP
5GdKFxsD2qCmg2IESzyaUW5ZGr2+j649E4Er3ethbt7IQ9JcNjO2I0KX90Xd0POx72FOtPMIDT6s
69v66ZEcrvcQvWsWgZ7PfRPmtlriGD3Aa5PwS53F+xX1YELfpXuk54PfUKs3ALwhqVyW7CmWN1Q0
n9910c+HvretAdRS71BdJb7YVfYQZfR9K/F84hvkEgY+OqwVpeS3fmlfycj/SNj3O6v8fOQ7dLmV
rMZ7p0p+8nwvm/x9EXz0fOBbe23TZgVbW0fdl7QFj6XmL++62OcD3zB+2hicAWBo1iHJIV0yBhL0
5/ve+0wYyKahFugKMZTd0p87CBYxkPV9BPb5wDeoIwzEDG/jmXn0DSFxU0WUTd4nQjsf+EZns7Ys
xYAm3G+aqkED/QIKbXifIiE92w5ZsgFA9G+LMBB5QwBV9Gx/75uf7YY1dvGlNQ5izODvsq0pae/f
ZR9Dz4Mi4BUJ4D3D8FQyrS+AFpGgXn9630o5k/PyCVxZRDA4JceNPWhTJ8Wyq/C+DeV87Bu0aCb2
usaUfQQqZxmiU97U73Ngoudz3+kSxyKLexh3MWCz4C4gXUBf/a7rcj73PatV5jvsuyC9Ey/zAE4K
AN073/vs6WxXOPMD6Ya8ZKSXNg8H25H3nT3nc99ztg8y5/jYwHKPS9d8EcZ9fd8Vedt9/06ENMI+
M0vfjPVyFvZyYWa71N7v79MhnQdF8A3CAiVh79gE4REYPlYEoRR/cGK+abz+ie7kfOw7BY4Dy17M
wtgloHZUTCJIdYxXyC5YD14YsFZj+ss2I+vfIrT+/fv6v9RP9/Cf7+7/8h/4+3fXAzNANtPZX//y
7Fr89x9vr/mv7/nHV/zl4qe7+9r+9Off9A+vwfv+7edWX6ev//AXRO5CJfsIMnh7+umRgvjX98cn
fPvO/98v/tvPv77L89b//PNv313oprd3U9p1v/3tS6cff/6NvFlj/fvfv//fvvj2C/z5tzut/s//
HjUW1X++23+95OdXP+HVyZ9gUEFSwWDcwXP6Nsey/Hz7CsUXOP5VkDxBHDpSwH77tw7S7hovYn/i
HOG5ggjYWzD+NprqHdq8P/+W/InmMeWCi1wQnsd41f/7aP9wc/77Zv1bF9oHh97H//m37K825f+9
RHIWA38G6Zvh55E4z8/1vIDKKfI9ZWHnRvfrxRavDehdAK3itNsY+jhYv3a6WGdslbfhDbGpGJyD
/alRK0eP1WddVq40G5/z0Glf9WZRy70A8ayKKNUD1YUKQ8yvejh1NaCFKKXW4RUmZhXxCKWDDCuG
XyUC9cbmMt+SJi2hBAGvC7YeDM6mHOTZSsslKzg44fUgSM3HEmb6DumyGGJbC2+dmQpoVtgt0KTo
yx5pRHIOYYltkQK/AOEq1BfTgIYrUSFsc9nB2pcUroUEA5QrMPLCcAgTLhPEGrdFYpYWVZWkjS7Z
0oix2rIVBmk1qEK0yboe2BEOwW/JOrHuXRkNJtsuky6xn0Vu6F1SJ44ckGih7sd9El9rwtPPTk38
B/Rl6A0B14ATAjSIbgggHck+S4RItJ8UwUgBJF7L2t6CRRPt1TIbOxedozKvQhon/JRYhAJ/AEqR
TdWO7phC0QDhNKr6nO+HGHPMddGkgb8AxGHkQ+rqsN+mzRhuRCYBDrApspjt0z7sV3aQg7/3Xsb2
RMHQTEWPBucaJT5CU51f1s+dkjwcB8Hrxb/BgfIFzC5yPxYR1e2ll7DdeMO1Gwj0tR++jVsHm4l9
4Pn3Ousk1Dt0S16WNgXGqCeMuBJrpovAERlYIn+Tf/fSubFqFr34i3E36VLGpHVJ0fG0jQvO1Xjd
pGmEbihDltZxbLIc2YuJfmOCt2yGlyIAkbxcCT7WReqzFYTwAGnG5KLoRz1HGuDjovU1kb5+ihDW
+oskycdJq94UAKHRDdmJAwyyDdcfwgJ5BS6QGY7o/1dWRjvEQW+UHPtE3RulZ5IYcsJ8S9OnkKCh
LqCmilWpa7ujRbeZiAqJuFVaTGu7foaeikHWMYTuO50iPZacTaQtQDrtj3AreANGCdHtkTLH0Ut2
825KlMnjTxhPye8S8ol7WN+QbzreGwslj1uXIgB2AsQwy9TgT7184RmlA0DpmCISHqAcwPNNMFeE
tdu/wnS+vwcPFEDEDCM81szs4G4ZjxL0Eq8HkDk11Y27AgzPPJhnUKGlSj0UpiDaIQyieif7Z2uU
/N4uJMkvIDQC2p0Cpu+xdNvef+gUTeoqlwID7vNEzQNpUvokt97ckGgHgFCPJv4Bfy26H5XO1haE
R8M/N6lC5mo2ic9wf7RIVu/hqXpyFoq/U73Y9n6wLjZFa6lM8MjlTV+Kiauf1G8xMLFxAJ/Y2mWH
Kf0ACwLoUtyiSrmu9uNSqxqOPrTew8fGWfUamrf7IyxkB4D2CY+rbFuw6a36LYrIZivAfjgrQuSU
EDXcCt60H2OKn4a40mZ7QXAEq+/n1o8Z1mEWzNO4JqOsWAzyqJJ8V5cJrYflIqNZOh3UCEkOpmEg
7irD4GCwzCLb4oEasjEGE5xYqINlC8QH6LOAqEcEaFmSjrRt1c9NHR91hxiSQoHfwG8ndOSqKHHz
gN931rceQYkJFIuZMAAFeS+BVDOZHTfA969RnLvXNoG+o1iWqJ/h6UjVUk2rZnB8Cnxr8KeaVtBM
Pru3vlu+QaA3XverggZBibSbCrP1a1/BfJM9YcGuBIkirRWFSpJ6QZztkIF8AM8aVz0eOFhgsX0C
bJWAqym3jDdgD4Ew1PeyjuvTaILZi53m6kkP7TwVq9zDEWwx9uQhwS3gmwX1BzTft7dyz5AtPUFV
2hbDBuXbIcHpEwqzp0175LIF+AdqoPui+YBFAXh47UBeivzJywha0rTPatiGTjjpsKxX/ap1rMH4
ehDWlcCj9owYswmdvmTuSraUQA2meNqUGKSUU4HdNAYVFVtksmwDemPQMO2k8JDaCOy2cmBOIAhs
X7THtHuFSFsM2Az4YytjiGVf4AkiohLQOhbfrGOAa7Zr01eIqowCpi51NWbNXh8G0td9AQA5+QGR
VjwUOOWbV55KuMSdksWny/IioT0CApchuRJGA213F/YdcCKELPkp9aadLyQiC381K7V36ZqlH2mk
91cQTuP3GgLXBllVLvtBfIC+ZHNx/AIVi9gK5kf3K1FpfbHuubuGdG3/ogkNt0BuBlfU0jEBDUYz
Oqg1gF+WenDkaQMc/wm+6RBLtbkzAtN2+/9l7syW5DayLftFKHN3AA7gNQZEDkwymeIkvcBEicQ8
z/i0+9o/1gup6i4GIm+G5e2XNiuVyVQlnnC4+/Ez7L2P8y2oTQCqa832KY2N5WdqdMOddHADVF6t
7jRmCaibaHC8DxY6wIC5hKA5NjSqjnaijkpAM9Egb4G3cWb6MdW4Ri5NvAPmN5hclEF/SkNDpPuU
SvRA3d/qat9Kwqo/WJTm891gp+IhyuqIfoQBPHOqqZjuAf/O7kfgcZK+Z6xpnLddVwHxCt1xBs6S
FCB1eeMHRIRTT3QR/yIDBfr7UYX59LgsuQ0mVmkAJ+8Ykzuk73RoDAkvywTg8JPO4i4FiJVYnIHU
mYIbmimNGHdemAt5OwNFER+bmQm4e8dqsvwgHO0Vh1Sb1YNb1m52X3QRBW1nSeRf5C7j+DcSTWEN
qDDIjAMeOMczQdBjZN+YBsD3tDlD2oRS9D3MjGTcm2LO2wBXZAXdoe7jIDgsNJxop/RzH33VS0eu
1RptkXzq5qEoD1mQiOQmiMcQ+IXGyzPywZ75MLQuZ7Z9aYfgj54B4+ZRAL6ybsq+dB0QpV5G1w/H
lXn1MyhqED/qFDe2M2h9i9OsE+YBHQZk/IBw2W5uue+8uAvmn503ifR9i4No/M6E3vYQp2HZPAQi
TbzbyEsl+pY5scU0HoCoicyPxqp37kOQcOHeAsMZvlNMOw+/l43ReIeomwTblNh5t48tGg1HFfXB
eDMFvWVOIKxD0/q7n7qerkE6zOmjY1Nk39OMcY1TgbqtuAuqeaj3Yubs3kDnr7VfiyXN9hxTAIHm
omP5pRWLik9h7RAEc5Dt6bM7JIW7K2x7jOtdoura+d0bpfw2rfCGU+72wU8BDkCfIDfrGS+RzmqX
B0LQeF04zIcOxlznu/XgdDdF1qTzLd887fezGJjvqpuk7j4kOJ7sPkpU/8MggH5wScb/cIpZOD6t
jTT2ZQM+6WS6g8d47iIGs7E4krGLpa1D+7AszFvlow3le5qeELnmXopqX2o7DN8ZLCyjB2hKsMkE
2RMTxJz6Oz4h7n17aF2OuoR/CuJ8HNwPndNzzaWbmeXRIuyoidb60OR9V3XPLAJX/KxNkRK7M5GZ
+DtdGEKue1WrXVlEaXDQ0pkyYpChy04ECFazq+2J+xZ4Nl6v4t38bHkxko9c1fpTaRFN+/3sgP5s
xtFq93kgJ4ScnDh5qpo5+lkohpXss0H3OWQHiwZkFdBVbAmpu0PJ+GDQ+01LLxJ08ejtGi/X7p2M
Qj5x44joqyErpwL8F6Zi35kNQ0cLu2fK81CnInpckZY9zawynghv5768t8asTnZUtOdyv4xGUtx4
Y1k5+7SAaA5uAy24h3pqdLQr4Vmqe3qkc8bHa4zoOPTOENPsl6hOGoJd2AGeojBulYsL4os/LDuI
vo6CfWc1abtLAGT3+3CkNn8Ykwhwj2i98a/BWDKi6DYqf4RVnHnHGtZ88r3KKpr4hzo0SC7mNq6W
w6JlWy77unQGoE1m2MH12pWQR0CeLrZTycEn7fDs7ECzkcbvDs6DERzn2aRhndft4H3WPKKBvxRd
0rwH/DQlX4HyTX2wB2dTDyUagInZfib0TEwChKbKu39P6HlTyeAh/qsp2/Jnty0InNUQPlQ/it+6
5seP7uHPavv//P+wdKBWIYX/vnTw9L/+i8bnWeXg+d/4p3JgSO3+y/Mcx17JwkI4K3nyn9KB9P6l
Ee73XJuM3QUYBtXs36UDV/7LhVrsCG0pgXdbxQr/T+lA/otLIYWwbduSnoeG0RtKB8917/9UDhgJ
TtVC2MyCo4BA8LQt0hJDRWJOvCXZAcsAPlUAX9yHPZnmt8mCJLlDcLRKO5/XY2kehegW/RS4TAO9
8ZLGmx8bOVWoKYCvMN38QH0tH26SvAEClc0dkKoqaMTHtPTKLxFcCGvXEBfCmyZZt49lpAP90YoA
k/hGmRtrPFUUbgOWhsniU+u3KZhvQCSJZkhAXav+yV4GqBueMsSjWzTtXzz8xvxYGV5ypyqwgvuh
FSXlhjLWFpSXmtIDMa39TfYmISMiPiEv+UgpBWh9lT3YYzAiYsmM3Wg3WmRPZKKAAXldHeR4kthO
nyB2qpafMFQA9NUgNarzyZJZPlUMPlVm8KjKXec14XxNY28lSG73xnZNKkeKjXafqz6/1C5rMDmK
b+YkAH5Curf0tRvy96Xy7vNU8ir9cmz/XVb6tYz0rIBzbs8Ge2pZJM/8x1KbRkMQhy1HroOGkxir
mwRQqVpAqqE1fhcqJ5JduriO7ssCZ/kX5Qr5aajG9ts8roIac9yS2b7+k1ay5dkvsqXnkCxTEedv
CPL433/5Ai3AuiQMCxnv4KZo72AZpTr0JWwDOtfmuJwIOqP26GYe4m+Kdl2Jio0TXvsZz/Jav/4O
1xIeF8WSEllcLiyVvF9/h9ZFvxggoSOCa2COB+aCl+pDWqSg7tKoG4XPAIGg3kGdFun9FGrzh5BZ
fZAMpNPwciq1/AmGovW+cORBTp6yaYjqgnJVXy1/y84MnCerM8fotzGAEv6XDaK4sqm7dKP9NhU+
aoQsRNqrWxEo48utVJFI3GiOO7uCMxG75R+LYzo5atygAa+cp7UhcP7RbIxYUjmOowDP4vh+/Wh2
YQacjiDno8EJ1HtjcDP5YOVT2kHKmujqj3ae9fvXj8z20rjWemVMAYEToQlr297P3bGuCh0F4c5V
EIeitJp9U5egpagAXun3XayQThAlV66LAh4O0eN8hSF14UylWR/BxszItqWZquCmm4vBvYOfZKv7
Dvjp5F25FecNAXZQoz2KgLSJeW3JrS52FwyumUMJg5sQwi6ZGMj+mAcJzIzCC9ovcm5aH5BDxZv1
f5+1F/zDxZfFrNbInmtXmeaFfMGi8nEuKUNjltlt9V4SYTz08C96ECWl9dfr1tYrdXZ6wFvbkqGz
FmZ57zbf1ulSNRASQ8BYDGBrDfHuKehN82QEmffYUqM/5tpc7iI+8JUjpJ6V3c6N23xdDz4foHmg
JRvjQYDmU4y6KRqBwVQV4T71oO88tU2xpH/Cv6cSvdMhv/vkQiboOGVh2kDRBC26ll4qUmSQjm1H
A2dfphACH9F3HYqHeTBbvRcFiOcP9WRoUu8sVV0C9rZfyuXjWLZTeQrY4PwjwuRN5+tRzhFIyWCs
5yeErvSyU4E29Ec0nuLlpxnXlT3eiFans9xBhxPL5zoejOFHKOol/DxapAPeLmF+d/pgjbGy3seF
kPXHggh7Ak0ZlhreZwah5j4Vzjyr/Yj6VbCfx6yc31OttPLj5E51M/vhEquVgSOLWH1NjLLTw623
osCrXZ84XvY5WjKTgjhFKDkdKgdQ+C4xl2n51rsKomQ4gJgjY69Cbe2F00eGe1uBvkpAIwozet8M
bpGcoM/l1g1/RugtfmRMJTQXEMIq+Z7BtwQ3EpKOk01LD9eBPALzd95HTkKx75aT65CJVhOpyqFb
htzmVY8MI6WO6qiARlqt8sl8zOVUz9bPAmrxCNetyjMjPpQmfCVIFoZVM96zN4PZgk0zD5At4Rsb
7g/PYDLCZ9WM6fwz1TY1rd1URk71nepspageF3W9j80JpD/NjdFofxDZOMi0z0uU/PC8LCvuDDMg
JkE2JqnVO4OxTbrexeESlQdHimk8plaXwIujfMT8P5WgWPfVUgusj0bLcryD75V7N7RmcrEHdtgN
t1GB5sd7LeaQ18covKj9LSriuXgkdql+5knlwvNtkALV+76yZfqttZww4k2H+5qR90FDeSAqjNXT
XHieeU/21Ja+2avZ5eDq2L5zO5vwCGohcNjPc9VMN6HnBDCJSmvmd8k0c/ZxlSejfRc5RfMpFrn0
jmU3Fq5BdBT2evkO5Qfxql3FlkEHydzSSk+jbE0o0G2tIqmZoRjLrDp4YxotK/vWlscFGQNzL9pi
uUcUZDBPU5un2e1Y8a5M+4wRtb0b3rmhYYOUddA9SD6hMZ/3TDcolrnf1w0A/9vJbI2Io+vKfKI7
ZZJ97VqyZihAnT2a9VfV9Za4K4dwoHI1eIxGL3fLlNklVXqLsYPgW8ZO60NoGfl4aExaW7fmNFTG
vqsqDVuLmpVQj66e+bJwY+rF+q4Y+RPfsrlRdbQCCeMvD5tU3SlaI2IvxnFK/phUIpgIVpd1/75S
ZVW8W2ZXzg8678d4L2PToM6RKjjlN2MghundXDoyOrmjI8MHabth/MWBSpD2D0MCUL4FVxWV3Uwe
mlsTLEWB8Ov3DNpE+zmg1BWr3dIk2TTzGI8dVDeqE170GdZCHN9oq63G/i5nUrG+HVInNWGKTzRa
1YeGyi4YclgwMORLBqUAm89aE09BAVZa2e/zOKrua2/kbsz8B0OKLznT1Pt7RzCA99ZozC54MOCk
PlnTaFl/zZ3tUIZ+/a04f4fJoATwSM8mf/GIOJytqkZQ2FFquIHjM4am3pdF2t62eVkfJqcWu4qB
FFceiEt7ypTUc11eB+LvrWRNIujn9MPs+WkwRjcFOv43pSPKnQs++mlZTPuKvfO3cF0f/CZpgQxx
OHDeFtZhBHoYutH1oJiW7p7TCFozgpgBwLd95/aupAcKjcnQZnklhtvkBM+m6V2bCILhPBUt5vMQ
py+JKzK1kKD1URvdwbtXQKKnLLgXIqq/Cj3Mt9B3PNq9jHXZh0k+5n5SJ7BmdFnIN0Gg1sjHtVxB
/OpqLUyxBYrI0DQg1CfBT9SIzLukl+rWdmLzTccJK5BbBABpx3aEA8xiDYR+yToCo18Sltj8THlw
q91YGaI9lZBYixNDfZrC92rLuDb1aZvqgCrQRJCOZIst8rA16PvFqGaMclU6XfCz5pYN+8wqivTU
KJFMPjn6ONymcdpRcmq6hfwUqs+tSz14/vaWm7QuXTmSkZyEP4Lw0tz8isnWdeCa0Rr4gAbV5omW
UpP3+4JZGM1DTX4Ygj6pTXQVXje8PeIaCQ+aXWAsiKTJsih4/Lp8ZYYzHVDLujGHWCe7IJrm7uSq
Xj4VeMfoBCcUv6yWQe8Z4hCbN6+bP49t12MORJ48hUkkwgVEb56bN1SoUVqLHX/2pLjJTFXfhWqM
3gcFgdKV4/WCLQo7tPfWOg5M/c03zlQHUJ801SfG9t6FRFpQOOz0EfHb6fjWZSlWxXHiLJvKEZuv
mvWCcV92bfg0U53o4AILuQeJUcc7YXbVFZDseVry7Cp4YDWwJEs51LrU+TecFaQUuwjDU5s07m3S
pN4e4lizUxV1SNMthKbxZphXXMILVl0PlA03hzSM/OTcKjPTCH5Ny/AzO+s+rnzhWw0Z4qAmoX5j
OCYajBCiro06e86S/5MhsFitcBNkDpZJd9faaq0y9o0wRHko2ThLKk55MsAMBidBD1rJXPueYBJt
uJdLCd8VSlheghcRTAQAGZCE10THL44UpRGLxSNYRxqKD9l8hH4IwkoTVfUJMNd9BRIt+wK7EL7e
DHfqrZ/82VGR8FomT6C9VSdMILp1qm/rk+s2Q+PHaQ4L25XjHqQqjCsnb/+GIexmV1zExavr8Lhr
jVfiLSI3W13ILx7SGupyiuqgPY3pJH5LEOl4Qp1nROam71HDkFJfs3juk9lktLIV7hCeEw/+5RzB
VBpmT/h3Ckd5VE0efiiMxDkhZF595VB/A3RVPNFcnt6FhHMfX7+7W4/INlL04jpRksM5eZuXd6os
Bj1A3T3NUPT/TDNJuQgCwKfMUgPUjlb6QAOcw5Sk05X93ehwreuGzswLSyhFucva6nEFYWGgejgN
p6EPl1PsdgtNm9z7q1mG6XZG5ZSeCuKmnqziYzb0441OtT6lwvYO9LCMnWK60aEPgBJfOQIX55xj
BP6OrTQpxWl7c87LSvM4dM18Mmq4U57dVyejXf4c8uGa57z4+liyqHFYDsV7SGYbtwLmLe/LdplP
WQzrcIL5e7dEbXebJrbxOzTi9p3UjmYWT9i1b3XamNaKx9VajcMGOj/nQE0KxuZ4M0oBFjGezZiY
nZmFf3p8279fP2PPd+bMjbkMDSB29ii0AEjc7rRltLCA5ChPfIEVwAreXnRNeSpyN4Xfpds9oLVs
r9w6fD956Jd1baL3rmjEb9Uyax9C+Ve02Kp9SKIGOUrmD3maRj8KQ1/zOuc7QrTtmTzRdClsql+8
m5tyYpfnNYbc5GDHtinvMmOylj8MA9nXfQ85/APQufYpHwQKbHtvRnvj9U+1NY9rRQvKQwuZ51Tg
hs53JYWSN0A3XvyRNt1tYVTFR7se/kxlNACnygApIFrGgNS48183fP7ArTBRDAPxtCSH0RLPl/UX
t2fnUKNBzgvfsWTxd2YAMTxEDjjgPZg5OGK1pYcvMe2iz6/bPXe3q901oaJf5XmwM+lTnS9YqrQM
nWYWfh+76kTRXR2Kkm55FpXsdDtmt/8De+wxF5vkiqrfub1qNieKPZTS7cBp753FHR+MhC5OsyTf
I4RGrrjXl5an1iq4J1fNga1aomFWDUiqWqD7UHofoHqTtXURig89yThlNw026e0LVJRrpYVXZzfX
E/bLRpad6cWS6N0fLREehFer00zZ8Ggitg32wSqvoOnXE/mfu/3PBrJvknBW4ca3ZWJEg4d2qhQf
FOW3XRjNw9PIPzkMer423uslUwxmVxgjFHK37BrXNgmfVbAglVlEx3YGPrMrywkdrACIxZsegX/W
hXd0XDoxlMLV5iZ2cgxnxKSknyAU/q61I/edrhtkjKnWPb2+ZZfr4gFcrx5xLQ/hVmc0H2E+jokt
fDV4iDGDeNkJO6g/p8hUvCl6XlelbRIvnD4I7stYg/Y+OnxSCz/VbXW0rd46NGHi7qORbF/YUXnE
v6RXfMtL6yOjXneOLZL25s71OhrF4HbCZ+oTMpQdYlifJms0s1viovzaw3bpQrXL7cahEKnjkDav
t/L6dIiGWPmxY/T1B1k69QyBtXMTEIVNawLPixT8VKqg7vwJhNhkxlcWfOlMqSCsfW7Wa9GM3yzY
TpUxL0MvfbWgWSTB9+4LEBmAiOAnVYmjn+Eyb9/aNdPD2Zi8XdrbvFxIWOXKHjFaaydmqpF0bkNe
u/s5diQz1Gb7kPdz8+bbTzLPxadAxasptlPg+Li95QJ/9uNEfxtENvpyLoDV5e41ftdL33QNlDi+
9EucbdsY9eapN5Gk8AVQwr0qsv6WvIkYkVEIp8FgjDracfaVwtQLJ9d1TVcCjvC4FdvMNgY/AKe7
NXmd5ujQaUYUMJ8iRXgIwszrTuDypWDLBA0F210bmtszg96brg09Sz/Oc7WPkE1/Pzrx+C6YjOiJ
+XrpFXsvLI0TStznOCs2ZMv3y3U5GCNasb5iSO1BLt30aEX53wxq6W5eX9ma/p+/EMT6RHaaxXmw
SjblAXpHDK3q0TOtwPt9E30BvllkRXLlZb80Q+WBqh2dNE1E4W3MeAvKEk0RSh8BO8bL8Mq75l6V
4PFfX86lf6GuAqKGIIkiEm/D+QPrIkxqIHwifZGhZtnhiPyFMvDfIsqr/RAMzZH61uAzn+tagfby
iKxQHRv2D01nikib0ocL/g3hi0n65CXyOFij4Re1+RN1twlkK9pEry/0JXOUJulQarJvYorzhSKK
QROAlpA/atM+cMsrpB7tRu6UBw6ujmenPbzN4lpetzRtbkF90CYiPLeIzlpQssKO/pgX7QdP/uiV
czdphlXThx7f+MJjjXedyhioF3BRW+YbGPrBg7vUMYN8ELc1QeEJPacgAzrvJtfGHW8/5rMxQl2T
4iNUrS193CZXLaMOY1WvopOqPHFImXVzt8Cm3IuqvDY497yosJaWWRyOeUWEUWZWm1cQ7Q76u4PV
HSfZ2bdFWEGQ87LAPoCzTO6x1wKhb4Jb1Wr7G39Xv9G9rPYlQRrnxyGy357VNiV2GhOjW5lNaDYP
OvFnGrzrKN9rtMitJyNJJ7TmLwIaUrZtEj15QwAAwqyOY6vn34ckq6LHCmJPcqfjKn18/Yi+ZMyz
6VFQSSYC3U5rQ/ukNyWqwkcoSck9Uw+Lo1fSIu28trpyG14wRb1xrUXYHE53u4WTCV651laFzEPE
DLTMCwexM4KypQE41sUfb14YLzWXj8cHa9vJDui2BiDBuHshPXWfNAl559pbdcoK67fXTW2fcjaM
5wD0DOeCbHuLBkwcSJpQcTtA3V13p1t9S27BeADtkhfN8O6qaimvnEe5llJ+fYUwSuWSwJcSG8dl
61ti16RDjejj0am84tGwOSY7oPXdzTLS4A1SKe8d1Qc+EDgR7KnVzcd4sgByR4uRf0Qbh25fViKW
+OZvoUFXUvVzbd7Gi/qbl3aFdGjmK0sXfjEtXrZHkHo+hrSpbnTexH5TWeE1dY+LLeCP02uJk4I9
XsLc+PYusUJzVQ45ApeYAfuBKrQa29wD2lpuBeO27Vp2Vx7oi/O82lxxhuwEqYDYevdwMiaEmsej
xbiMn7HZe35LwHBbVqJ962FeTVnUb9l1ajrbkAMFyTKy53g8jpZt7DJU7NDTylAimp30TboDOFpM
kdxzSYUNw3bbLIyXpV5qrcdjaxloqjvICAn4cG+9MqsVmoWaNin19y2cLkZaN65tZzxCZwhOMGJr
H6Z85pMHkJKCULtvOjhzbzybq9G158EdfeYlnz/Hpt0hoVmF0xHEvonC7VLvamA7H6MqhlGSjtrP
+v6aUMkLp2QtSa+FV3wekce50ThIITomPUa1pQ+itJb3+KH5KFVev319tHPwCVwCurzbAEdVc1f0
LkXdUc3m3/CvEfRPzCLYT1XcQTcQ0ykgQf3++ld9aYErIBLk2Vpou+hBQnVrzEZCj7OHn2Zfync9
KBbKbNZ8pfj0siXLxs/yVrHG809p5XBKpW1y4WIR3izawLV4rXfI6aRfcWPboJhbAMrzP6Y2/sQJ
IiOwCrTZXTet3iVOWsBxRQJ8r1MT3eg5iB5Rmk72RlOOV9KLDYzu+QZSsAUjwRrd9XqcL7OBjutU
PUqkXefBRSUuvvXQnH/MnGkCXpzDY4Ug1tpPpUZxY6fd2XsUQzB9EG3T3tfK+KIQgb0Z4jmvdkFF
K5ycVhhXvtA2PXn+Qut7x0Ou6fdv0pOALNKzKDceZdf9lMzy+jQox73iJi6iTLaBZxUMB8hNMvP1
Efyl+Ic0fEr9hh1vByTqK7yw7zaB+c5FmvAop1leqTlcRJmrPZQtKDmQJJjboSVgqyqc64C92lJ+
C/UWVJcV+1Sh5MF1md2C+wj37QjyP6uma5OiXnjFME8aS0RG7WE7Ibq3lrQPYhBtNSzaB1nLQZxa
7U4PDnqh7s4ts/5DZ3e2dWWI1IufmQwTDMXaN9tCNyALjtMgOHGZmTEUZl7c+7Zz1EHnaHMMKfLv
r7uMF464BizBqeMWm+RFm+sF8wpytZbDsYJqGcBG18kPSp72J2gR0O+HrLF8dEj130MyDocKJY4a
UpFV/yhnCXdIRBWzVocg646DmOJyB1C6PITu5P75+g+99DgcBpJFalDsB/iZ8/OHlH1OUXoYjmog
Ma1Qw5NHMsZS7iV1luBKLH65DWs8QRORipCNO11/zS+nnctm6gqcG7KsYtiBX1l+h6iBkwm6iNUa
8s3+lKCCZqWzBq60LDa3C339JRsWdzjSyVPNvqDaOv3IumVhXhA7VL7dnPOc51ODNsE8rJfvl+V1
Fl31XiT9sUU498QoRvOrCMFbByp845i71Ye6Eu2kNV9kgZyyc1uA6GZ3Ftl8jKK+/aEGCwHL1Bm/
vn48LoPwjZnNF2ytsRl1vKzyjp59aJ0OPcZGJEzTIUb+WZutYzygESeBNRtD/xWEqHkowOAeGXRh
noQVF7+hHYEC/Ou/6+LYEueY5D3UVCiLUxo9X31Gmod4qm36q/TDIQf9xFCCQCDRz6jY101dnFnK
+y4oO0J9nixCq3NTYR0uQZo2tl/GQ/8ItgzBrRz4l5hrxF0he05XnscXDEphk0bSyDAd6uHnBqMx
XSVBpfJdZku+E2z+F9RkvXvXi+yHaJWfv/LQXbwJ5OF01vgvqnGSL3tukAQOVfY5Uf4UiPKDikP9
JMzU/BlasFF2OfhQinOCNspd2HsCYRAI4Vd+wkU0slp34WjQkFobuZtjRqjnmVk6KOTno/r3gmbm
e0GN4JtouxJJkCkJD20vNGQNVV854pdHiW+pPJIzqqpcpE3M5URjbzFJSfm0VlZuk41ik42oxm2Y
IxF85TBdvH+sE7UgTwARUrTFNue2Mh3U3JdK+cNkIHMOCBm50PxnPofxwYZed5ON8u13hc4B/taj
pgS1Z0uW6r3BIGPg20JzTh/S2WjHQ521Duy3Rc3JldGkLxwm4KDo/Dx3UC8K8JPpGbY1dqZPEhsf
LDVP9yjGVAdGXFS/mRWDgRhnkz0MENh2GYokP16/rRdBGwcFTCpULHobBG2byxMyNmnpq0z6C7Os
mIzhBLeLl1wTadvAvPiMhBAcVraRfhHAto1TEKQ6eVMglWMglfy1norxtoW5/q3Ns1Afup4JRhDA
2ixioB96A/tyVsMfVJ9R6Xzzem34oCsXRa71rc0PscEmtBU9Mn9KQ/sLVOHllqkc9ZWU+dIlrYAj
vAMUFmKF7butm8ntCvIyP2vin+g9UNASHjsLcjx/F7gg5N+8Kp5r0kXqkUSr22tipjocyE0sn2Dh
rwg1goNtuNf6N+tROKsvsXGEBB5FNF5i+rjnbq9FSSNAUdbyrZnxKWWNlhoJWHvjqe7avPiL70eh
AWYuawHqSDy4uoVfA4OiIbGDr+jHiIEPuzAEIqQLt3iE4P0xSNLh8Pr3u1ga9jiUHqhwnhGaRRt7
joo7B9ULjmcUfBbg4w7A/4v2YDWoyVzZrAufhjHHBl74XF0Fhn1uzHByq2yTRPqzKubfFq9rP+fZ
AjzZXKI7kjMa8uXyb1r5mRDdr6TUF4yuJWSLEWhgcyHCnhvNe6OB0cAKAXlW76rBE/e6dOwT7hXd
Lq9FudmGGvv6Z91s49p7o1nFdA1iuxXhqc6NpkVteZURZcxNXMS9Kt2vEt32PYz+d+us999et7ZZ
4j/WiO1IISBmQlncWEsMRVW7yx+0gJnB1JaxVLt5yKvgWNHm2bcVw02pZJnXHoxLw1TgqLFAruWy
A3U8N4yCAeIwFiplSRDx5ifl554eKjRp1Btu4nSKPyRV9saoh9WCdaCMRORGTY6Oy7lRAFpVAEq4
eAjdVfAJqSiv9bMYdsihQPjdp5TWllf286WFUskFJ2yjjkcYcG5zqENE4ERcPEB/ZjBQ1no3wowZ
kGPGyWM7gxsVjMC5YnRzN58XuuqnUCyDkQKH+9woAMq5EMDEHuoZaB1kvTWgDJFxSxqmC+xfP0Pr
3fvFx8k1jAQ7RY5ACuqR858ba2vkY+bQ9o6hLEaTJq4KyOtzMekrhrZXA0MENViiewQJY0uvrRmD
kKGh5R2hB6RHSHLW0+i14IyjuPnQIcx6pY7xoj0KWLhwKjNkQ+cLY6oPgObK8Y4J8h1+W3Ayma7q
HEdznJjI4l0xt9205+XxJUk1KBiTDpybk22HSJ6hvGPmVvUfsdHVx6rTqNRnSX0lgHphy2Dxsi6L
94+G3CYelUyIbIOGyJMetc3gLAUrWnX5FRjIJuDmYKy4TsmrTn+aWGbjtO0atoxZTN5x6pgiElqo
HVoRIjxKFow8MpLULz149BYI1+NbjySW14YqFQCc9xYlHg1pDlN1nfyUmJ6v5dgf2iVUV27Z5Vc8
t7I5+Cqk4133SIrhx+S9PUrtR7q/Bjm7PIWrlfX8rcA9kvHzY5GOBLWF2TAPaBUKpKKJ0E4ZzT7q
Nf0x7mADv/3bkRIClCIeA1GzOYZkxDXTUEvv2MKA9uOFMQ7oyCv/dSsvrYrc+ZkwT699a0UEomq6
PHSPlOT0DQJVgnGgqnCOSCnNNP1q5Klet3ixW4AVyMEEMDBSK3ObzgtnCZB3kqm/DG750Ol1zKMR
XBMeuLjErlpbPhRpcVUc+c1uhalc546HiV8vCq0ozRsK/oQhaGTyh9cX9Px0nDlebOFuec3IE+AC
bs6foSvDaFWUIuxYJ58zz/NOttcbyz5HF+EPC9WoR/x/fDRbFxp3x0CeDx191R9h3vbo+klDWVc8
9PaxIyPikFJZ0Hxj6wIeWS0ZoxoDhpxCBs5vc7Mt7qYqKg5CUczw9CLvZkaNXHFmL33yX42uR+2X
wDeNkQWrUMTyUcFAK0yiqxgwDHQ/JAAdXv/kL5qCmyYc8iFoChu/aTd8XcZ4pb4VleBa48ADp1Ej
unAzAA6p/gfWSP+IzKinS+KH84UxrbSHA5KlFGnQB+V6cFVQN3Vb6veWqNMr3/HiSrJ5kP8oYxJ4
rijoc3NDiVozQoGpX5dG/F4w5I3RyUW7T/Ko9HOEa68clpc+Jj1mVkYhkyd28zyEdhIMluIVmFGb
PMTOOB3N2CmQpyIqe33fLl6ilVZHmMnawLRdFE1VZKmwABFytAondD8PYDXyGzuNygY1XBomjJNq
AxQvCR0N5zgw09q+4n1eWCzUNPrPLuOVqJFsAm2BzkroMF/pqILR/jtAx1EeEO6vHgM7Lq8xZ1/Y
SVANLJPqJXSOrTS4YA4S75IgkkjLSR+YtVtOByZERogi9CMaZ7HVLNVbX3vaPZI8iQAG7g7p2vnx
KdDlLR23zXzG5jp7lS8MkR9V7y9gHB45s/2hC5toT/X/34rh/22ett1dimr/3BJwW1Bmt5CtLkCL
o1/M/j5nkOtyUokq/4g9s30fu1CEDzSEWm+vVY4ScBpdLStud3aFMTpgQVckowSwvfHCTcI86iCI
+nuRw0ljtppX/9UyyeoI1Ne8cmXWP+tXj/9sC0AjyCnYbxTnz78xowlR7myj4T5sGUJ5bIbckoc0
mOtb1C9Ud2D+T5I8uaDibrukCJ13hAxeeHr9Mm2dPD8CuJrlWjhAUtVtnGpGRpYyCHi8H5CKvQk8
FX70EPl4SqrW+7hMRufbufKeXje6PdJYorZB/rYeLhdE4PnKO37N4lTtdB/VYmp+tIiIZsL3Mml2
RyMBqPpngRuJHv/frG5coptGpkqDYLwfm2RJv6CdmtmHce5b+6ulWzwiafX46XWbl+cJyfZVUx12
IyWj7R4Lo7QH1WbzPUNOFvdYMOV4YK6HjXi0G7fjtcL8Cx+W3vAKiyeAoHe5OVJDhdpEMXrzvVkX
+jTYXfg5RW/mbphVhOrhnMTXQqTL87MSy+iRglslGtt2sJBp8Go3ipd7ueApdrbsxmpXt528FSF6
yDcDz8H7jmFj16iFa+R6fnsQ0qIluBb9ACZsaVTMgG/sIJ5HNF+k8ZkWeI96UA4Q/tAsxeP/5uzM
mttE2jb8i6hiX05BsiTjNc44Tk6oTDJhh2ZpoPn130XqOxgrKqvmPXYqLaD76We5F3hm3tHAjdx8
SoYEZGJvZwaGXGhGnABGjc7bx9/5z6hF5raNJEDIb7PK7e//SlsCYJhtM2VL3BUy/dp7ZXpbtlhg
zq32wqHyHi0vKT5xXXVXrqI/g8iWMgJ24zAxBvHPAvVayHpAvXSOk6VZbszcSnfICbmvwhmNO9y8
imd0e6p7G3DCIxKD9bUO18UHh/5gw/GEx3veqASAavRI6s8xfa3pZe3doA8HrKuWMJ16d40Q66te
O6ur/nERhHn9+K1f2HyQIYCykKFv3gVncSRbsGpJFh6+AsG3xzuzvO+DxfRCid7obnbG4SUVen+l
tL+4KkUco/oNWHyeqS9e4A6Fwjc8a7N8j1qLir0SC2RTL0WPdMfYHIiZ5V8fP+v5BAFAHfMYKBgu
r5kryji7mkpDz5wRJETsJ/r6VaGou3O6Im8jw80CZLuWfD+1S3rjlM6jtmV+xlTJw8c/4uKjg0/j
yqKOpTB6v82B5BM1fTnHWpZM34PC+paBdSpCt6+1Twn4tU8wWoObjxc9r/V+P/g26aMOQfzxnGCn
IzK3GqO/cOH37kEDWw4ebsySnx8vc+nZNjAz+B2TNn9w9n4Dw6LpPuHZaAxLT/TyEIcGI4Ry7mLm
XhpZQ2k8qkVbxZU84MIdsbUTweRS+P3puQFUcknKvGYXe0LcIGuePM1d/7kZ6ubKzr10WFmHRj+Z
+p8MUEpEXZrDtMRi7f3PQ6fUX2Zb+kcNJ8T5xvOUfEzNPqD2Mi3zSsC+8JTc9YgwenxKZsZnW4ch
W2LSs1Wx6WcBKoyEDHMq2v4WYW5jOn78LS9ERbqzBAQQUvSsvLOr3soqVPjzQcVGP5nUIMLaZfZo
niix5WHK658bxeqXuxSfbasQPz5e/MJG+t0Eh8oEbAns0vtD4lLEr5PhrbE9JSrBpAIrFD3EKhcZ
BzSFg+wOi1yp77w5x4bg47UvfGEfWM7WmmakCGnj/doSv/HCLxeuY1uaGtbcSbbe2avKY3/06S30
BQhBEDTIzBf51FxDwBkXvvKGYNp09ohRpLZn69sIGVW9xlcOsKxGoC5wtF1qISx934BvaqJZU0Cs
o840vSZKVy/VTw0ehxge8DyIEBdF1u3tstK8b3pT5V2MGUu7kyaCdP/N28rbAiqACTT+N9kNzvzZ
u2LIHNS5ZS6xjq/rm28nduTp3X+lhfxeBisW0kDOHXng2XaYUBNxjKxWMa2Fwtsbq17vbZDREq3H
umgOiyP1K9Xbhe2PwBFlP20NkEXnANuxTEVRmGqNA9pCEAr6aXpYC09/aOy6fRxHzKZDimerO5WZ
O3/Pex02/Mcb8dJG4AXT7aB5tHWN328E5qKYkTqFzk+Y0N/VS5l/TkyFy3DmTFV1pdtxaTUiJ3kv
fA3kcM6CS6HwAukxnY0rFzNggUMXMrIbSh1aTF3/R4bt7y9KyuP+/2q/D8G/kj2EAvIqQf0whnAw
HwrfXj7lk12+6pbUj2gcTqEMSnWlern0TRmYkmLDf0O44OxkkRsvrVFnelysdRkNfWDfDgIdWUOY
CCu6WcM1pTXPmp+Lx8Tq0iuX8KWgtimUbi34rXl9tnw2e5leJDAoaEJ6P2q5endMhjKsig2jjciw
kR50FVqQV/bR9v+epfk0X2n4bCoifzZ6fc1Eu72fjNgV1pzkqMqvlXzouamHG6TKtNGOTNThk18f
b99LcRToLLcHgYGb8uzQLpaONqXGwcy0TdzeyqwXwHM9EkBYioAPKPb9wnTRqpbqCnLiUp7H6I1D
+5sC+8cU19GZdhTzsMYT7as8ktvRGegL9Ib3uQpKiajyhP7V11HWc3aXws+N9HIxjbC2EqO/cmuf
ybb9DpLbIJCRD6Q28NfW2Tlu0OmqJ7HGWYOWPG7ndgSNLguVLmYMKfoRh5SpP6DVH5wQ+653CaD6
cLCy7MpGuPxLwIJuqFNoEudAnbZRsNgdfkmDoOF3JYFJLhhkR8OQ5sdcLZgSaG6rhb7s6aKv2CTf
4meBPeecciI/3h4XTgOMNwptxHNBMpyLNmXcgIU/m3yjWo1Hh87cnmizzjvNmsQDZmbtQWsApl05
hBd2JTwUotwmLbZlU+8/RpWhhMd0XcUq0AY9MvoW77KSzk66b12/ccoINZ/HwUdqdgd9la7hlee+
EGfpQYJmYBgNfeO82rc0+tsS/lCcKR2sTQJdpPfn5s2vvWu484vPSluM3snW7D3Ha9jt0sPxL7nD
PC2N1VAssc+J3FT0zPoeQ2FDhoMqyvpZIObbHT7+wBdPIZgCjiFJHEy27ef9K8ZrTWsPmm7whQ08
HCYQPw+GUSIA6+PBcLtoiEJi7yQendqmxF7orYdIcCJw+fHvuPTCNwkl6j1AMyhTvv8Zld52Bngt
Nr2NeGvTqHwHz9NE9z7XrjyyzX91Fmlp5dBMYTyOtPc5x8KS+GPhZq7HFFvmM7ZOw97MjWsA6wvX
2LtVzuJJ2vXAMkZWGd3K+DKi//jWQJzD0sQf94kh/RevSaqThxDHzupq9eXj93l+cMF1s0U3Jh54
Q57zLK6TCeLi4q8qxkMouPfxtHiDDl98wUIHE3NTmEETysGyr+Qn508N3g7iCpMRyoqNU3o2/EEq
AfEnK/NiK6tXDKZA6uBIlnfqUNYj/kUKGiuNVtG9dKM/9buqpMd3hdFwvpW237ClnxuPlu97HrMC
Yx4CVRpejITz5O+2mam9M/oClEdVDt41avmfb5ppJixvC9QAnfxzfh5o76VAAhIPHzL+v2qEiiNc
iurYXYP5GXVVc48KlXGllD7PFrZn3HrLvGs+M2DA98cl9WUh0Lv04xL8URQIXznhOI7eC0LB/cOK
kMc1KZILj+nSxqb9tA2+SA3fr9iJgU+XCT9WiSojXY7yOVv0PnYkcha7XhvaFyOYm//I2yOzRz6d
sISbQMAFdN6sKKXTOnaV+XFamM7JsCT2hOSgwbPMpLmrIUFGKvGWa+HoPEZsy24EyN8xkWaM+f5p
W6ty8SkK2EMC37sQo/EArhnCR9eMEi5sVhZiPAD6GazleR1r9zIZ07Ty49qjAdOUAa6TiWOe6mC9
FhIuLrWxHxHOgQppn53Noe3sPJgLP3ZWmd0PvWOGxdiJCPuvawzlS0txn1EYMz303fPrc4Bi6hV4
k8dCOt29sWmpAINyvsyTV1xJIy+cBJ5lm/9u+AgGPO+/FEVhgO1pHcRSSydsR7GIZo6TxHMCbW4Q
S3D6OLBe2hkbFH+zFICUc65FiuNmU8CMNeICddm3YVzLH4mZTfuPV7l02oBRMvSlAQUO9+x8GzRx
6pSsLsaObDODrYcBpImH/IGArpQcLCdpDpOV+9fgGRcCOEptdJPAm/xu071/nV4yYGEiSysW5mjg
ksk2vLXXfD4OjmYkEQBE3L9cXd1JVWdalDh1di2gnidE29ljWsf9gaAgr+Ds6mob9k6QumY8y87G
tdD22l1ftdUNLk2TjHy3EmQJBd61q1kxX/rvbx5qCUJn9H4pT87i3My8GFHd1IrxszHuEArpj1PD
Acm1rH9RueaHg50uV3L+S5tqi6zbQ+MGeH5ewN4gw+JnRmxZY73LGdv9nePY/vXjR/sj1+PNQneg
tYy2EppqfwzpmtbHTSU3YzR6i9uGIc0eX8j5gPuviSH37AFt08RDl+JAUo1qbXdDHvivH/+KC1sb
sUybV7xJW4HTfb/DTKfxzRUnwniBXWen+1qzBjvqy67GnW+x8DrZw3fDtitqp4YzcuXmvLC7MI+l
L8zwG37feXWVW5Oc3EG3Yzmn6X1e+8bntB29m6zFbTtS61L/Y3mNtjE+r3WlL4Qqegpbc5+ouH2I
90/OfdIOquzsOM+toT3mspVONJRm8GYNC/Yy+w5fHDO9EkouxGKPBilQd1LdP6XXsU8I9Nkc7XiB
xLBPkID6ZPJtQj+x/qNQy3ZZU8dQy9ib3iMv+f0DItuVilkIM9aQa25vUMOf3d3Up8J2ANhOdRNl
FBTO42xrTf7SwWQ4NbMIromNXDhNHscU+iYxDGXEs/dc+3VPdhSYMYUGyvkjzrN73xNIg368ky98
zwDkGFItHFvk3c6SBF/Npj/YuRWPeZD+amlI4ffkdMM+HXy8ELJpuNKkuHB0SEVoePqM43iAswdb
/ZU4aDaYTsz6+r1Ciuq+H9bnfBL+AXTxfLcWQX2lHXfpITkvm1fPtvA53gnpXImdYmbF1eAGR3+e
bPBGYGINR9p7CuNrIPCL6zHgZQdRgNP/eL+HCrsie516K84LO8d+0V6iXO+bqLPq6kACI08ff8QL
8YDmhrPle1sn+Vy0pOQmKOQq3LhKJrNtQ3rGwfI1y5Qv955fGEt6TJD26GHTV5ir3MyVjk/px7/h
QmCm6w++CoYWnXMA/+8feiy9VmTYZMV+Z2PLHRm1kYm/5lp6pBh93ul3TlFMk7kfgwJ3U4AjSopo
MFu0TqpkKa+lv3++FMome1Ong2RJV2D7SP9qCiyB8ErVdm7c0GGv9mk7yFt0fCf8Hu3yGbuL8dkf
yuDVt/C+vPIyLq4NvJuBEh0RAPNna8sVnTI2VzxXiCdH3CV+GaayLb1I01sx3c3+mE8R7TcDzX2w
7v98/DH+jJdsdgTyuJmYe+Mp+H791RxbI0cBIp7yqbXDtannw1SvSOx3ulVdufi3/+zfvQigBCwG
r3MDwoKn2H7Mv170iK0yk4XGiT08aPZ+kTU3JW46R2seXkhAktcA17bHxsqawyqxZL0SwS4uzzum
3bmxlM7H3LnMBdzKwY5ZT92BSGOSVjvJpzkz1E6oRDxkEjjsbvZQPMCeiQr4yte++Lad32K97Daw
2+9fQNDbuefBB4+lU9efoW1/Gsy5PeXLcu2gX1oJczwyH6ArZO9ne7pf26JzM9+OtS47wkVMfqS5
jQ3dtGT/cfq8fVTKLCT26V3yZc9CGNdt12hW7wBVQUnryQhAiM83oAZwWa4zmc7ZDm+b4A08p57G
6yLr1/++hUkyqCehgQE5OjtCuVUWldO5TlyusxX31bB8wnpEhlnnXRN8//Ou3QZ+ILo3Lh1SAdvf
/7WBS1Ui+zIFTqylg4uTDAl9jt6T1Xz5+JH+vBZs3iR1I/ff9gnPT6Vmj8IWnRdTL2c3hr88T0MC
B7tMdCtsk/VaI+vSbqF3hrYs4Y9my9m+TAV3YSdZL7EntYTDYFENYdHUHN2p+W8+EGSCbBiaZQxC
kFnd9ETev0Stw5mYMseLW79yX900mPs4WHH+/YnOnN1/N9GXxYY7GVv79N9fKwEGjbRtkE6r//3K
PmJzjl4mbtwjIFOEPmTSSLSOE2m4jpah0ZZ//w8L0lLn/DFpIby+X7C3OtNvU9+NbajP4xG/5aoP
7bFKH6e+DlA/IXG/EuS2ZziPsSCK2D6k3cCZzj7l1GH+NynNJeMX3VM3NdMx8zr30cH04bjmqT5E
lZ83/8s9RjwjH0Y2E+ze2bLEzbIZa3aQ19siGkFFUrD2ZXVX5KLYGc6o8LROtPVlkXp95ZEvnBY4
zwyINyV+EqmzVg9KoZqVZ7kfN1jzRLjMafu8zvKbudv04DyrubKNLpwW6BPInyOUiDjQecSTpt4O
mGn7MU1d5wRAz7+bZFt/m9GjvdLdvfRoAP03McHNbOC88+ktFLF2p+jMuQLb9qnS9wBubLRzMX0m
Rl0jFl1cj84j6ZmJPs85bhiptcRFEopXOU7daZm14GF1a/H3qqvhAT2ma7DwS6+SXjK0daQu2bPb
7/lXQM29yUsMTbkALJtmNywjtzEWJX8t1iYR/vFh/GPUSHrHHcXdz9B5o/Ce7VE8dcSAFmMQJ1Pn
4ICZa59rv1j3Q9Opm8Lp+8jWrJIo66lpZ1T0pEIvcYwvNGWvudL8mfbxU7aJH9uHS/McWOrm5NjM
QQKuKy2PIB9lXxrlIBO05mN1cg1lvdp2l7Y3fVI236+8h+1Gfh8iNlIXKHxr86dBRe39Szd7PzXx
HwziajV1KLZNM4SzFwzfBz3H9W+x6+lkB7XcI1mpydDB0IAxWDDa1U7Zk/+l6bPm0dP8a+eYMHW2
/xBzozKhNNnOFjOr83oo7QQWZr027VvDBCDUOmVpRbTHxjHCQ7O2QrdO9Go3KeU99w6Ffojbx8L0
ULbagJj03DdIBODDiEuDY+1lBg4gClC2WiKrap1+5xq9jWakhdvj6uSFFaE0lnzJNExadvBO1Pq6
zXmOKAZpWjQ7SWGpqCBxXcaoKAJX2lFtm5UhoyWRUyrDea2xe8ZWesqTh2LVm/IL065++p7qZpff
NC45whH+SpENoShcJ3nVpIniX5jgzrDMkV9paH6E2Ib18z9Tu73ko6umWXPDZKzn+bNt92l+v+Sz
L2+ylUvtK62FVj2KvG3ykyVsLXhz5szzjwkuj0KFA1eAMYVBN2GF08IN7GFz4pZZ3+JoMMkQy1Q3
Pbk62pTRMPmJ8eT4HYjXUshJIF+dLniIOvCyxFsHOMSCDVKu/8hcV5UMDRu775PqTbhbgfL7/DCk
c1ffKV9M9mOW4poaKxC7+cG0h8rH8cOsvTWE6lxjpBno1amBcbr8BTQDyb7GqPpkbwbKtd+Gslfl
Mfdp9e4tmaBtieun49xo/ZD4+7G2jDpi/IM8Vu+m5vA8Y+62/kxoKFn32uwYyz004Aq37sBRdf+g
LVDrQrTr3epJum62/nS0vkTfrCjy7H6UWHYilaHp47OXNtV6KF2P/QaVf2NTGTUkghh0GxK/J+Cv
axD1VbX4b2Obtss/jLUXww2J2uV4W7ljPfxYkWBtxW4eZ4Vx+Qzf2kZJogw4WYa1dlUV+lmTZnUI
OgttpGhhxpb6Yd7C2frLlGPCTIfrcWzvg0qJZJdmlH1jWFltqhVhoGW2f7e6DeM1jM/H+Yj5xsI/
W6u8FXnERMjNcmSBR6+/R5SHpnEkXOR8jF2O+/h6XJhnVQYPwbl/SK1t4B5ZI+oaWSTm2u2+qHYx
qttice3kpkEazS73q9SK9OgsLXIHe3Lp3sB20g78cQ4N1c3ZDEd4BVm3q3sOaR02QyLc2ybwIBOv
DEnaUynLIXjCBMjCE8aQRpU/4EOVDj/TZC3zaNGLYjD2GY6WwxDN6wDoxw46t3xztUQjMAXzzCuO
mEtk+RwZbca8bied1Wj2ToFvLGLTIFLDRWqB913DH37DJxrtfT+pog0ToxyDcKMb1a/loC1yjyHn
IO4D6lwa3HUvyld6Mr6GwE8yipu1Y7hnRpaZueaDx4hz3SXTYJt30nE756R8j1JqV7UASA6mSuru
W1IzJLhtatdfX+Zq6pYs0tQgjbCY1zL9KfJeAuvRjSQPyGeLTl/1CGd6dzhAv29APWleq+Fat656
QqzyZSqOhd558gQ1rKjuF30w1dPgqGFT6knTJIiXPnXWsG4Lz/5ZtuaQrqGOcFwR5ujtbHDUydOT
n4lda+q7JVrRvxpptojbvhyz8lOKupy+UXFS7ZtH18mm717T/e6C1Q6ekl6X+m0Go3KNC80dTPOU
tcpLRDi0DA92Zjp6gE1rxwUv0WFZ5n7LrE5Lf+Ry6h0QQowu95kpC3kohdC7G1NOZnrLx+3FD4HU
RH/vLo6msCe0SzTXQ5Fk2fy3TJsSYxBL+gUOydKZpiN2Wv52zfij8YP+vo7dYL8EuvqE1Sj/yPLR
Gj32pnK9m5JuXfoohk5OD4gta9NJF8jJv7JBPDdCBKCTkdvbgzhMLra+x8yc9OyoRrFt96Zfpr/x
TfWKFRXWlNGTO1VGcRrHdk7iXOViIkgJjYGQmfa58X0CwDCcCr9r5M0y6snyvRFcKJEPGAmdPrf1
x2ndo1dcLEiB4Lo6vK4B+mRjlHQ2zA09zWz9G7RQ4dw2mVJqvKmWOp3eTHRF7f3scymg2u4ktTwE
AoXYIaTzDOM6g3AxepFYi6KNimSexZE7sOs+I4zRDm8g5XTV7l2ZDN23RbF9uCyWofEocsAviUfT
yB11KrGEnB88N6O3Cf0+SY7MfZcGH74xddtTrctcO7G2576ss5rzv7KUU33SqVCXo9DMHIi547Qq
Dys7yO+mEfsxKtPBr747eE7PsWQOUhc7eyyV88oEoKzeVCVm19xxEajkWDtAFVouzXIwDmXnKDmH
ip62izEdkIlP9JhtvI6tpqU32QtHuCIEpka1EnQABZ8Ufe1m3xQ+wIOwdurWD40Za5KnQpBF33dF
vdb7cvI1pEtBLCOmVUO51qJG891BhuNCGhpKhEXaY6Zkz2XRAd+N+LYmEhx1brvHFA+LNZQlsNQ4
aPQ225eaarOvjtsG6tZyl96e94tVe9gt13hnf5XDpOWf0ikw5d6Ftd1bmJF7SRAuwwijKMSkTZjd
TuecNg+ePWd/SR3E8J1c7UQ7TGuT59kexHDuiXDFF2/9Xg6zqH4NfafzC1s63cGTSvtufW2LzC4R
2aZiXiNl1wm544Il9PxgySFYHtcxsNRNNUimS39b2jp1dsQ9uSQvCbIFmB1o3Qi8bFiyQwMv0XxI
McdoY2ZnEFx3cD6SPAqM7Y1UICh/EpWaZT+2dbVD1wBSpjLXvg+bFVevp6LT+FSYUzbYf/GinFAT
gfOrysr8xev7bOLmtpCNkXIayM/SRca4SSc/UAFkCq8J0oa9yjxNRKgbOl+dwvfzByEavzxUAyaq
B9mUJOA6GhjwnFOzu4HY6dQ3UiQm/dBOZAG/FbPxh7lPHI/VgDvjhTckRiimcfqZ+xK3Jh8j5G9o
HaWvvaV0YI2pN21OHbJ6saw0cR6XCgefPSAQiapOOeptcIDsYpc3UnmdvFvKuk+PhiZBbnY51+ht
XTXzy2JhMv3Udb4WfE2a0shxXZ/dTzYNZO2ThmHX/KOra/cFAc3Jikj7kie1OnzOxZocA2/cWv4s
IcCVGLkK+wV1O+upN9bVDoPGDLpYzW25UxsR6KS3OsocwlvGYlcbo0sm3CH2dWjNlIaxSpXRHoi2
qXMU5oBsLqyI4UUwBcBv2eI1/dO3dtdHnqFWtfPdRKa71hbZC65ScxMZnla/5G0nfpa+PyYHTHha
9W2tPav6qdbNtwzhbZfdnAlDX3auA/oHpyEml99IMGXwrJVdO7+O5uCMIHfTpT6uyOY0kV5rRX1H
niToZA8lyUzPZd6Rryed98z1luu3M8NJexf4ypZhj7aYji6WNFYcZNPC+5WA3aI4CygPDynYFXHo
CrLlaFZtUoIJmGz5ZPaMEO+kIeb5zdYYW4WiRZR576Z+GhzLlqEBSdSK6Wgh3RQzDDziXLaPYy3e
frQz79ZeFEpcgUEYvJsmqecHw041Nye9C1yM4SdH/1SV1fJPoTf1hDifY38uLQ0/CK4w20SUeJrU
45ooAyOb2SZNaIhvKsh3K+IGInKqrit3pZqm7Jbxco25emcMeaT5qSeOLfzy4CvXZ+3sC24p7cAw
bVmTcNX1XtvNLYQwZtV+3RxKyx+Sh6zHfPtL6fVes5+RX7cOxWzrbaQyx+lvUK3J5/tB9ZKJkmiG
9jtdE1ntNa/kikstwtnXrlhb87RhAHNICvMSHFNrttovlj25hy4RPdCf2sJsIqzLpcz2Abqf8xOV
hTfvyBn9AqhmZ6wnU0AcpVqcUMXE7bn1i5RjbRXeLREEqGvo9H7vRkXZSaT5VTDt3DlAp5mkYGT2
bS51srOravYiqHZZd1ghao2h7adl/aXtdWu6qXVLrDtPLlLtSr9NplAFZaGflpXqfm9Wvah2hSih
I1qlk6rP69x7+huqf0hFNq1TNTpHiBQrPVJXqWX8vNJFBUgBQjuYgfYOxljLEBO5tMpjJ1k8o3vS
JtyNyTazhgqUxrzLPKKafP3WGyvD3iVdN/gLJTF+uSSw0M7vunUy0OMiFOVRYy/iH9zUrQ7CoKk2
t3aE7R6onRv774wvWu/k4mfst8kYqeFSm6WGoAFmaizSfVEJ6NNdISVFEIpt1ZsPSJ6z12vWm7Kt
fDkZXVIxrDGz2ToZqRz7W4E3shtlviqbMNeH4AUTKeev0nLVN4dcVg+XbqrGsJFK+HBTDFXtOcVW
H5WuSv3vVePpCO9KZi4wUqs1rAZRWidrrexnbE5SGiWDEXQn1Whde+iMxnJRMa6Vj1hxO4xhvmhp
sEt8DEB32qIWP2pFOz3Kzfhwb2QLyIaqSMwxLltbEQ+giKEqrrnFThlWn4Wtq+nOccnLFA+DVthv
dDyCHJFVf7SitBZNF3VI64h9sQowXNamnRguQZk1YePXrjqYWs01t9bwZIdhMxG2zdH/FUxD+rXJ
TF0PPTtzf+l9kP7trt5aR3OBFJUV9MLgT4m6d7QNmaBXzuSRcwSFthfB5ttgitR5mxkI/8oWHESj
zJKditxgqr+VXmVTOuWEgR2g8ZbqRxQNEpOFLvG6bUEQm1aVOyA+6ajsRjsn2/eC1DZCC62Fv51F
m3FUYci8hB0KF5/dnuIkxDvdLfZLWXkaCDmvKqMZ9iic21mWYqdp46ARSz353Mx1H0QJXYw7DQVR
GU61NIZ9Z6u0Oa0kmVpoDUpmPKBKJB6dfZ0j4CobI8opTrJobvvAC/HIzB6bRVd96HZywY2LGuTR
LbMNcp44y3QDuR6fAPKC8c7wCti3iy3XN4jA1H1z0q10Bzqs2cIUmZDP0izaNpo9u/xBedbCEtZ6
1R+X7ezdTV1fICbd5fkUJlMAkzhQg/HkW2uJPIIeTE+abZdylyvl4icOXOpuRo3mHtpEJbByrZ2Z
4DuIX+ZQuPo+6WUlkFbS2sNYE6N3oKWKIfLKSueyXJIsDauUsjjUloDJ6Ro0zRgObm/+0vLGqiNj
QEYlYpdVfTSV7fjJ5pcZe7BeabYfdbWsuyxXSOqVNC08nHVl/Vk05jKH/oLLLEeAhH6Xurnxo8Z+
ADvbFvODXUHjkd+SFi5XM0CqJ2ktBXHB1bLvrTk2uE27JQr1FLSg3R1ZzTsyyjG9WSlO7oFa0QXF
wN6hoFtgPOwRr3KnnZWVUEZ8b3S/zHjc3o4+2uzUve74ypy8cULLWdHGtDAOX9DK08FXzgXQwGQZ
kCoLhpEPXAw+CY6/ZtQEBjYbCe94y+DMJbWzXTu6Pz1to6jWpsojs/S6f8SsODe68YqAqb9Vts7f
AjPYb0vpz7ugV5v9UdIUD3Ki2UI0SfzPXao22xPL5cLNQPxgOwHuhh5Iu1pvYxIYFVQKR1CW0zs4
cswai0DZGXU4zMNihYXV2d6uMVeV8n/P9R5xJgHL30KpLgS4lM07Y03x0M4XrolwWAwEp7W+tuH0
NsolB/W81tkA9e4cJl05wUNNjakLPVGYKQKCbV3vjMbXH9x8GHUuZ93sQiDTgRmlbhH8tK12M44h
8L3lZubkoYvbTRN6/dQ+k//gtOtZNU7Lym0heZpkA/Mz4MUEgMBm7d1xcjs6K1bVIEatNJIeIbo5
8vJqsR/dBEQvbwRJZ9j9dLiMGrdI/Gqb/G8yBhPmTSe1n3M7lM5+qXr3peFSrqNWZvjjJbqf/dKL
scVxZjHUt9psZburJVVbOGYw06IVFdDhBeByWj9m3rgMD61udbfe5OYvedH7Mmwzo7iXXNLNzeoD
872txo4f2UjPaJkuyETs06ZOfq3ePBZRgW+YQ3JvMXm0yeOPJc1ELyqrHB4ehHA3CdlbaxvVNCSy
G+BsVXtj03dSN/QPKVpat9JD0Q0r93o7JVlk21o5RqkDh3dPctEXcUWfOd/rTFSCz/q0JvQ13bmi
UKyLNzVrub/v0Luk5hcjRnomqurPbq7Z+snkxMwRxNhG/qg0HWR0i5a+vDM6WvynRMJBOCb5WmBV
SS4gdglZ0Yuw1oK2CypNgCwas6MrTJU8Rp1C0TxKhGnfK6bpRrg0aDyAtXYd85Aug6t2apIZ/2T0
7PRELrLokV9rK3bIFgoZEQNTZk0G6tnZUSwoxEV+7ow6H8bmr5WcJ3FTWbOq7zVtbcbdZNucYBNH
L/2oF4AA81645aHVx6JgDALmKILyqAcRFfmUhwzYs+FQd7Kh/Ar62XnznMKbbryBflBUjbKoQ9qh
4/hD5IvDQEGj9oyK1PfqXeM7aGiGq9/kPhtAb7GBW9PfSZNcP6/UNOWzv5rzK/C1XODg5LJUM47Z
cJ/99tJuUqm9jHR4zbDrsTViAjW1XhtNq2ZAxmoT95dtCi64BvWXOuzygBK4wSaXcw+0R9vPVEU4
iZmDeRLB2HWHBtjFawrmso6mFDp3ZzrtepM4sn/tS3yVQsVOK3YV9V6N9ggDnT03PS1Dqx0yb/9/
FJ3ZbpxIFIafqCT25Rbo1Xsc23FukJNxih0KCgp4+vn6ZjTSKBm7G6rO+VcvbMOnVoTgNX5haCet
g4bTjuN+OIRxKeoUamH74SgR/bKkiKprJPfZfnaUaplvHIa3A+7kaUy4VZT7cENtVeaU275fQgRZ
P0o8G1NmpgLJaN3yUh7tfcmDlFd6NmlcsPteMKHkz8rSUh3mwbd/cOfGMstbq/s1mdlXyX6Lbbkr
rdn3Dp2nWH1i47o/GtDSMhnsTvypw051CdpcP8dAPQ/AEaXkP8qhcNx0Djx18Soc9qn02vkf3734
nueYfpaaeeAfeZcsN11f7U1ijd4KF6FkecuNgkM4xlUjq4Oul1geqs70UdqEU/O3d/dhOgwknnD/
7tvy2Gvf/ePdFp9k2lkfTiwDLZUz2LOvXcSunW0RpauZGZb5s2z74CuAD/yX22X/JWNBImCeC5oF
rd1z1gOXC1NVNbWAYVNLIMt97bfboR2Wqc9q8AB+Z7a6ZPDr7alZprFNdbX5L3y34cbL7HXvngr7
msST4pZsWyz+e8uyY6fRsM8e42sQzik/W9sfZU3p2XGfIq6vnJCOLqFxqFgPMyf0w+2tfCMAKx/T
CLdZe8ihMvZjANDzqtbwlpLgm7cxWss1K+t2V+fNWedXdCxdkXmj3p/VxA13iLp+3u9KQOHtwJrF
11US4BCn7SKggpyy7iQf++JVaUASwpjqXLkmHYBIusNIkZZO4hklWeKvTcGqFtU7n3PRBWW6a/qR
2vkm92qZfWm1NRRPAhVMZZiFo4qyinqWAcJLRkewBEcePWta/9rc6cFBbq28LMSE1Vm3Qo5AzE1k
4pi8AP2ovL44zl7HJ9iRW9snvSqL17kPwNR5drtfvb2uzEomMHXaEvI4JHruu+ddlUpl1OpUb1Dt
VpnCcu/f+cJilMmmGWnArcvode2VCk90Z+W/4140VyNGPd/LwCsupV9MAeO9bd4q32gnrVBWrFBL
9Apk+Ioqc9JlUV3qXYXxMcrrcE99mCPBZqeLK1iL0YkPdXtVHhrxxBn30aSLNRV3iErqMW0CJx+y
movmyjasSBwIR1dn7TS0Kh03BCepGofihrrREImHAFwTCHXpoXJrOeOpVbt8mwhqUgcf3ol5jEms
ymop9CvzdL8ki7vQs2KK2sHwjeX8n5tHWIRrp98f+MX34sH3RWGu5baw6jutL78icphEMi6A0KnH
I/UQ9WhT0zl2+s9hi0DQo3LNo6RSzfxrHzeRJ1sbqTydwSa2o8Q8926teDwtWLnPvAjEmyet/Iu+
iyli7qnBqredcmkD/FonOIR76zq6sjepYxf+nctMuqSut3Vv+yjzfysn8JawRNdPHj5SNwH37+dk
JWjVTqVli89qFfQf1jErYIqMeq8OInY7+D2XCvekzbuoScnWvgn0akpLknqIyThaAh7EzCy4CA+e
3ktGvW3wiTCfB9J5+liGZYaFfJ6yyI0gE1mNeT/WajQwI8Lv2gTLk1oyM/rsAtZYbO7Vn5Ww02We
QIgGb+meQ9fcHLerVlFCjFj7X7XGHZqkvF1/hctg5HHzY7Fk4EVLfhFy7JxHgXi0OcoAsJfrugzv
CcY2DhBOW/6yZzIMGXydvgUtYE9M+lVty9H2GhtrV2BxUw6LzbsRqk0xd25r+eEOPH7HsCi0Svq9
K74jFe07jJcu+WtlWHiZgC7lz7eOic4lG010nP0CBG21S/cUe0VTnEQDuXAah25YHjVu0jBxOgMI
CO+xsCePTLIHnEMqSplmq5L9jTP6iO4rN+fc1rNiDnHsn9UaFvsJ7JpBdmrpBclCsmvWpxJDMG9O
0wLb3h70Hzidxu6wNGa0uSRk0TS88KoQIIHxbgxVrIEZTqWenENbeEof+2H2VLrN0VAnIAixdQ68
xv/gTOXhjAACePoa6tQTN5ip4+t2hhJs6eN2N9SjBqE0Qm+JALEqEw3LB04vq5XqSamjODVWUKrU
qQrmx5hluUnyLiZ0rweZ/nB4W/NsHZ3g9oXMcUUN0Mo/lbTra1tN8eveC15nJG+gj0u33wxc3lp9
bVA4TDUdsoVDITfHPlf2uO1MdX7+5bYxobTu2sx7ZoWiuIak73zookDFbEcjewLqElppqsDogbEe
yQU6N4sA7npZSpHCLPjvmHOrJSW+oN6zeXa8X52SK+E2yo0eCGhkcLdsM97DX/TyBGlot9co9PP6
QbTbJH/iMlPijNiEK9/evQXif7C3z7icFZxYS+TCna/KSn/wRExOMvqa4IyKyQFsPndMlXZRsED4
ua1bHcpioHScF2uJjtLkkFzCd3/EY144h3Xt6Ezq6qC0iIaWPQO6hRv14Saw2x4NAEz7zmtYtHWS
x8bZHprOrtpXw53/nkun3V6JD+QjJxIrag8uWQ9/vNGd2iM/1lpgyiNv/WnSOPo+qfbT6iFH1j2f
jFNMh2hhuj/3XcuVOOw0qtBC6QW/197VxEi3vHTnnsR192yZobNePeQLe7ZtrTcdpigYOZTJjdk4
BvX+YlGcvZ3RAsEbJbs9Fv6pA7iyE9VB6NxvA8hD4jGy6pe+XflnDfK9s5QT++RfHBj18FcTIkjB
sRQv6/Owar7QVUWOBi+t/P61mgpB4fjiqupuqdhojoMrwvh5X4JFHKnUWoYDKYptf1dE1j4mrgOF
evb3zlqgmt1Sp33nmf6+KBtcr7cPydx18e4HPw1R9eujzRMmmWUg8/zX3Z+M7R+QPo6qosGPxZhh
cm/bh3odtr/d1nJvLVw75zFy8ncD7oT1aFnhwmDeozBR8zguWV7L8c+8QPsd4Mbq3zsCoeJAmUoT
Z0uwdfiNddE8Ln6wtRcp5jkFDlpSZRUvLNQjZ1r9xH3zngdRnsbBOP5pzDxeONH8X2WIXzzLB1P+
3vHciUfbeCy7Ew4A3pjoqyYo9z00/kdNSgfRY83wJpeoTHhEVOK2MwdX5tV9dypH2bzbevWCozU0
GqigWH+H3hrH3FVNPv/XuHb9GFgjYF7NBEJZqVK7uM5xGfUpuhyw0GocCa7Rix9/77OGqsBNXp6l
8uNH1BYAV3kuw7/K9aR35PaPvR99uFGdUzCtrVlbyZroRasOEn8pA+csfWc/QZq7d+Bd4Hpe3/64
lVYfwTeiLhFlsfz1HNLNJ6QRnDcerTBjNFTL0XS9pq6ijJ39qWrJDSp8IkIOMP7dwfILItmwj9Gn
zVYCkRNW/lfVFcAA0Xw7XqTc8j/Q2MNXVG1PCM3jLqupoQPxHmMaohYHe10yiQ6FmVBOeBilBhyd
ynybs93o5TR5lTemgbZafXIa7qiElqfSynh04j7hdB0bBklWC73uFAqTccCyQOHE/LLkhpLbEocv
S1Nc/2ZAaB9RulqsYMHon0eeSZdtbHbRZg6yjo5NUxb/SOsKgLrZ5j5p+41t1rNo+9tL3AqpyYfy
Oyz4Unx/L/QLftMwQT5XF5Bvc/dY+SstpnRjj+4vtUXdtxnWGrDZ0iDToS62D5JzJevBfgOAfNsS
93Ubj/GvDQWQ+0hb5/Kr2Me5A2lsV3HOm7mpEOaMseFYQb2S7L4wYdYqwdsfaQe+cERNfHLzPcyP
ygrL8UGJxgTQfYX/XUS99R+SWDkluPEt68fGVIR9x6XM+nVrLKyTbbRE32LPeXPytaoPXbdOxck3
IczryBB2j6SqvqKxssk7kag5PL4rAY+xTgft1/3wg0eQBXBo15oSeW1NJi2DSo0Hw/CrMkxJvf7W
QzEvaHEcLhvB+W+fbXxMQJoKkC1zYUuW+21clc3/TsXIx7mg5amsIrcAHDYU4BVV50/HwvYpTkcg
1MVd2iABqbM8tOlUaOKVEX7cA36qIGf7a0JkZ8c53jx2bXaO4WaqnqZsL+pBpHZlDx9Bg4gmMaU3
ky+i9ipKllnmiBtiF3TUJegiZrjxuAwiUYRTMqL1Rwxmgrq8ytGO12QdBv9b6KWbHjexMNx5OymR
SFFoJK2JJf3riln36eSNq87ELpHPmAjRarZ1uhFJvlXDfG32nYKt22YA+GXxFAUGxD3h1vXyg964
vZJ4DUvAmWFXB2gHlB+xrigHJfisZHAUAClpNwcoXirURSzSm4LKGJqpGK8BPYLBOcTzp2l9GeV2
aWTtFYeSX8anacujADCiS62gc6eiQm2tmpehWMcPFpqchVtY3Q+Z2/6Fu0ZbWbzPik10725Q/dyI
y9jusk1wWvfVIS/H7scGjfunWrf40RvcwTDHUIukGSkBnGFg+1TOEPoA3fvinMPNZfZC3vZUWdvy
bYmyXpIV8ZybtCpu76q+0hcF0EgCC1zXbTK1x8RqG+ebpb1FeOg67c8+bOsqG5UN9VZPsrETVFxW
mNqRXj+bol0v3Pf7XQhCD7fpFbLJOJ1e5G7xb1AnBku1sKOsiZqNGGZT8MGHuYWcLbB74yfQH1t8
0JE3Xp2qMe8eKfF+2ud5vx5KszXXFWauv5I42ngkcouZinqjqmdHmnq5W2b2pZKGuD3BlU82rQMB
5iabZ4/vm9MHxwmXD2oCh2TNY8dEfQu6KitWE6GmEMikzptE71ShJc5aDm9+VLXfnIcIQGrZFM9W
ZNGkxVW/Z9HsRvl3hCTwGEU5RGtl+xSDtyof33NSMCBjGYwj0vZzv8nqlpIu4OWSkEKnQEDES9N4
XGjrxh2xeqOZqW3AHYsYQ5rjgmb/Pt5X7hfQ6mZKSTveywMSD2hj0S+6+VFXdvfptSAUqfHs1r3U
VqOb+7CXLayWMw/DlpWFU0Cioa88wP3o5jTxeyI51b7fJqBNXQd/z2N88MeiHLImUB78gluxNKw7
KdgnxRrRPep4tswlByyCJFXzSamt+jFBl9cHXciqeW3yGj9TxY/L7NDyK1JOBAEiJXassy5zXfNF
kHZ5pYum16m/1x74okClcD9JVqWM+0/ap53YObZt3wgkC23ngPfRPGyda0T37P4biTWpdojLSXTV
dHPWhFr/t9a1zPmho6Y5APMj151Zfv4EYV84GRSxX6RxI1wrbaw8/PL9lTCGFeI6W6XCbN/XcXEM
2yC8bzwz/uVTFd/WsA3DQbGEWme3C0OoMySUsFO5ZAgNK2ecURhW/fQHiTUbOwJy54HGs/3nxOvU
p2UulruNWXw92F1l/SHX3Nxv5G0VJyOs6IfBbELDX9PM4zmYd6ZZv9W1k/KiVA2mXdIKU7ddCMbS
qEhBslTeMyj0xDSxIOTh++5vwDbaWdz47A35kD9PjSfLy4agI0hDbzEtqVWhO6eiLn3nWIrB4gKY
7XnO1E6uLqx5E1unLaD2Nx3tZnrciQtSaU2NZc8TijrfT3IrNNAFYxwvJy9f1/xsnBHFk656Nogh
YiCpq6hyLyxBWNlm3nY/5aw0AiM78N9xbyr3kdxQBCK2M5R2Zk074Cpg7Bwm0l+tgVm8W4uPoiwj
8XtngZKnHlCsSXlC+8VOYF9otOOC9JcMjSp43or0KMxM0aPI9simCo9zCOaZGuMH5mzI+2lpjnZ2
rmxUcpJneuA66YPW+ooRtX5XvnYafoR88k82S0h4+5PczdXG6/gKl1rN6SjyiD+p6IBEL+NaP2ii
NAiUsUBViSfgVtZwan9VOdqyB2JzZXF0Tbd+1LUey9SUVeAePXYzaJqu432Z53HlCIjD2r5Mgvv6
VJck7t57YF/iyP4V6sSBzgpPzFigmBUgnnXGwyJEpswy3rl6ptShoxSbkrWaj1cI9d/SBMF8ikqd
e0wgZb1z4AhvvA9Wvry0VeXyolvUnOBC/ugm8XiT2Qto3e7o53sln/bG1XEWzK43HwPuiPCfEw7h
O5bYfD2ucJjhtYqj6Y/Lew3+0TogckNAOVZiAdiSk9dK1Cr72LUpw9P4YA9WdVfZFNnVYjEP8VDY
hAtwJTz2NBm8IZGcgsPeYGlAFBhN7gMCX2gyMbruyxB6u0xHRXbpNVfG++mPKn5qPbXVGVx/S/n1
4nevmADd9k4i/1jAlgsLfizKxXmOFbBKsPaOdQihHNlpvOp9m6Xe39qqD+ozbYzVI5bQmiC3AEHM
SdTOcI8fCKmLWnBI3HQileLaxqnLpR7QnojK08iEDkmPWXf3WYxDd8JuLjyiOVAmei1MUpxrUDSi
UFNCUeU/EiLj7RTiOdqyKt7Hv6hi0QIXYNsaasPbjwYv9sEui/xKHK4eDou7lm/bFPCs3djMH9sm
2dshVW/ycVloK9VLWX6uAtg3CbiHEbrmv5t2Cu8hqtcXpCjbf3iiQnwGwNwgNIhcSS8p6ra/X0oP
3UtnFu8wl371Pg82MIzhJswsRLdbMsDs/EAnM/9dF5STLAZV+OwGxZInXUFE2Q3TH+5muUbXqejj
nz2U8SPNMM33FM9sU1Ph6Wulav+5dJblqR9tulIHN2boiBfzpPjhAPoHv/moFEP9rv15TfQwet/t
zpuKbIusNxoj27tW7RZzFza8zIut9UG1FlQid0nrh91K+nob7H/tGeB9WG7ifO23v3TE9rNVDXNN
A+XlyMBKVeSthxtwfCjnQB3rtRtOux1238PauBed+8Flmq3ubbIn+056k4BG9ViJ/G4osriH6vMn
5wEB5XxgjzYvSE//K7pF8nnww3QVyUSisZksSGZCydLm+7kp4i/8d0R8VDf+aVAnKxz0Ezq44O32
Qp9qB0pPrPzYZvfKc+dKfYq66F4OAOCOt3kJUb4QzL5qPhHyxo9wv8c4bl66hnJoAq5uqpbYO1bL
Nt1Jsh46a/6NQuG7nQ1ShG6765EoJvzXFRgrWO+nYep/5iPBmWk5oMQxb+UgWK9I+5xTHQ0LHd5r
G7xFtw6sgx9Obtqxaz74RRCiER/0+F8Q7HTA13YTPuxToy5mCmjbnNtRoYSPesQj5fKIb52nG8wA
tXfUUdq+90s/H4qq3gizGewwDaLa/6WdXbzsGEDfxwhTSNHL8akXnfzPoBdntCLF4StoPetjZqH4
LUbh/exEaz/BZvfP1tS0VyWFmTKrqN2j5K64t+kLP8QA0Xew+kzJ8+a0/3pklghtaJlMIm8IDjPK
Ifh3J37ctH9TGi36AM7a/LZrtFE0R9vVtYEvPkVopCHMSFt/D7ot+tLc+lcHuvRf3KI4Ch9teBKF
ln8Gs2bOUUeUEusDqZXdm7Q1U3yk1B1QGbb1Vu7Dq5Nr68vHeXJgDIC8XRR4Xbw7n2L0kIrutXOY
p9F7i3hXzrVZSuiMBSCzrF8l9/azTXk9L+MYOn/K+Ga6WH2J3s/frpy5Deyh001I3eOSTsvOhO+x
3Ok/7deeNxpV+rNde80Hl3MIdZc7V0sQ+okIYst7OulK67SaqLmzOpTZCIdEB71it+sf1xPFyxrg
y2nKSjyGXb3+2KvRWRN3UlQFD075Wyy5+1maUa0YLsbtwrAmFqwjXv5KdkD7uRLng2jY9srvschd
/n6Zl0AjanF+AwjoHxiSBtQqW8Azt/YNf08FQf6MApwSAWZsGV/s1hNgkTEGJo4RQmu2SGIbWAzv
m+zxxwxdWx5Mr9wHxJTDnUYeeecg4Eh02O1PK7lhRYo8zxaZbzqEkFHBUdewRx6ACvvneKg3GH0Q
xLdcTuVLDemNtNQSK3Cz7OXvecu7Gb8VEiK9i/6/Yp7ofUYaFyWB9mOWBr+klcKuik2hGPT8h5gx
8nEQGltSgP/rL7wKCkTXi/a3vovx9Mc4vDCOBTcn1lUK4fxhvGpp2EItqi/74OU3YmV3CnVmKLG9
F1dbpXNlGwMp2mMh5u++VcZKwNisd7dQU4BsHEf7Z74ghj/XSpr27zJ74XzS+A/r33WztRYLX5SP
B/aW3U+jWdQ/UUL6DeKUurPbAzoTU2VqaoadZaoLbJKI9mHElrPuXe33/HKmdq7YPertwq6hEfLd
Wjnx/AA2kKCksGUNOG0H0UY/RrU1+k0EBXq7FAa/3I9lqPLwWUd55DzIFnH0wfdldMETs/9HPHbZ
psXWzsW5YBfon7uWoeGILmhdrWMx2m20P/YiUOFwnNgzKnmaQrC6MonUMiyY8eJhK1+VQpe7cO/p
PfrsoB6Cg1+Wvf45u+1N7tG4w7bhWvDRLU8nd0TVUeKi22kS7Te4hwNC2QgZg95zhWtYIKWw7pse
FSPNc1AybLe9VTnTgMYbckmlK1K7VWauCQr7sYNpis5UEeuczxMyR/3lkHMAU82u7EVfnJzKjo92
2hdxQopW6jmJFrS8LgN8PlObZUVTtE1UkbEzW8cwKo38OYuQizmaiZ18RBYzzmAak2vVlINiIXgL
7GbuLgtOuxBShLn76iEZiFlpV2NSTzo5+ecNwsxDieqvvi+8UOcZv3c5WbBoTrT+4hspkOEHZv2a
MdxaP7eRk/L3FFrtyn6wVUB/iZxka30SkO2QPLMzudYvwazt8XGA0XUuWKl750SCxohS3hshZ3gS
6gFj1Nq05WMwwOkhipws9+BB3YSnps87/S8IunqCqUGB/IqrIe8+ene24aGN44CQuKtiXl3KwS4f
1xYXLMA5HTNOWmJEyk/7GqywbCxpXB2uJTSDb4v6NJMRcUd3FsqNfMfvEbnlUThu6f4qdBmKBxjP
ja93nMS0PeZQXNFPnC0YDKyu6Mm73fu4em6QDofoIDs3P+OmDPOEdPltv7QbBr2nKS6nHLY/dNkv
dsH/lFr6ldPpLKJ5W7e0BCvzuiNobl++kNbjV0+0eXAg75GFpKILBh8MiAazcXwSxQIUkkihahmn
Gt7C90/8gnF4tq2wRqmMM3luLljZZ9jjcIRKTwLTS0mwExu0/8tqotn+8qogxyRiNJ6VA87iIYfy
xAx1iw7Kx3g+9ZIh6DDwEzp21ujJ0yd3o2PTvXC2R0zZczmCFXXO4Lq/B0vwiIRTLRyR3hTzDL8C
75ZayM7KmV/x2fjrfb6A3CacdKLPcr7OcEb9dwNDUld0A3oMIPncfq+s3lXPPoqh6im3I3hxBUgx
/kPz2cqrF/HX4FYqkG4nLhiKvA46MMsJDaPJv0jkNuO/UfX+dOkcANsDKt8i55mVmzrN4Wzae5IW
RHwKI4CLswz7nQqRLs/zzA4RhKax8VzvN65TrzoQo2/Mc4WeSRwnEEE8rR027GQLIyAy3Mgw2EXH
Ug4aKNV+ENIZAh5Sh9SdzKoL42R21fDsHyMQb/nBzKhVB/8tVte6+rEqZ3PkenEgEMYyLMXdJlo0
rrq0xAixXZOyzvURdOjbGXpW07DbdfN453lLPEC6TrryMhV6YtOgJXqzX8UK/QDLxFL+Guz4RBDf
2u7yIOqtC09+Ayf0ZtaWxjaMDfz3Gz2MrmAd8X3dGWRCy02WvFUpJYFKfeI2rsxF9rbrc8rhau1J
pvMrzA3xoKvDxocyb+fcJ8f2lRZy6AXH7b3qrs8HC52wKy0YgEMEKqyedFhV1e/BriSvKru+szdZ
H2KVzY8MQK2jj3Nl98Nw6bAZteOJvnY4k/dAg9d/WnhXnA2Qltf+uY/8qQnenNzF35wUlDMEmV3O
UclGJVUTXbtBdv8WTpI4Fc1SxUdf6gUDM9p8az/lq1ubeyLKscLubFTLc4iXFGcruTQvoVlsFiK3
btfUNMT68GZMrjP96Ulet3Er+pAMwbHs6RB5muN+rNsURFRU96FfC+8z3Hu6QCk5mrtjN/gUOiQD
R3FhYVfHgndRgRfn920Y2GASDZV63lXgvW4OLuclBy26xvhugwDoL0gXZghs5XT9g3KGur6G3LOQ
OQayo0+QEZiYh2k39jHoQGbPjbvStIg/xh3lhytq2Z/BKGPhnBd7G1z7bVw4b/8WodsXH11NkpeL
HhUHrU7gHfcJNRPdVV2yTHWAOqjSaIRWGhqKg7+ALziskWbS18mNAaoOhjan4b7TNoYbMpLqcEon
MlLLly6CqO6SJlp7RMdQgk2yibGMv0ZCAycJOC+KsiA8kMzsozdWnnEOBPYH7vIU+XO3X3BYD90f
/BEQHvwWrngZ6GLf7u0IMXWRDUKyr7VmnfMfGLc1hQMG1CJP8AojcO4durHveL7cGspol77ELJqL
9TQywf7n74HSV0/nhFGIJZhhTEIVD6+7VcTjr0IgK/A41+p4uEIIaQEkCUHWj7g/vJw9p+ZzKrIi
MtCdDDwqSFcZ1fWJZX3ABtH4bfO3IUiseA4IvWj/oZpUxT/X3Do9k0kTT47CHTHbxpxWWgrjlvLx
cOIhdDPhyNYHji0X+Y7HoakuMzLV/ilAj1C8NDa+q+NeeWF3MVulGYR2EqCai1v2PitziKsQi2e0
+xYUMlK7r6XT3ElE7WkGn8VMQ7scm0GLCu+4jrflVPiWLfusWuAKztg4IeXzW2vbnTXXQXdQ7Wh/
b13T1C/I9P1pQaPKu3dt0XNdKweglFEdO/Cvfo6j/C8q9dmIpJlRVGcKVVgYZUE+hMMfa63zfTtv
Uobzu9+RZ9ElhUOwUyJJLSHjBU4HID9aZO0T5etH7FurswZhplq5LMcB6lV9tiNgO+5Iy14/kFws
HWYL7h/7p4vEhptJeGU/Zp2H/OxxcLYI1muzLXmyCAdDDeMNRoAl2XV+5PLnYF0Az2GrIiWgGBcN
+3lsnOomHIMidSHUrdW52M46VqeceWk+9yHjfsUEWNXicwfqQNlallb84c09AQ4p8GSu12QOvar5
jxFfItwlfpatxYePze83V4eKlA7A1h9QQLObVmi3GbjgULtniQBre5dowMisEFzXWR+JwPvL/aKs
k8FjRtRqXgJoLwWBAGXiKj9XxzIuHfWI7VKUh0hvg/dfHlrhMqWe1XrmWJHeVTGSoF9e+QFlMH4B
XlEa7JF8VaW28ECEEpx3eHE3v3HQectSkCcwRzAawlo0wXJTtwyUUOfd5N9mZjm8iXBZEd37c1m1
Rz3qsPinc44zFKNybcxP7NfRduKMJ9ecBWiVBI4zH9o3DxnGRsSC7CWOPbjdn23vcmNlQ7MwS8zj
wgsSdMsW/iT33lT3iG1wdVfLTR8whnPZnst+ttCg0LVBWoOeanf76el48W5URTDcYStmpRJhtVUr
MyQ+rt9ki4zjSfn40M46Xpte8yQPYn0lYgIG7zhsE8DM5i+4jE4dU0+R0arq2NtRGBTGpzqSLLx8
1cY/tf4coKZEyOS4+MqmNUcg328So53Jnca/53Pft8d5Ldzh6Ollif/gSeXEyqxIa7pRZOlsPwfa
bz9Rg3mfg2ev3GID4qLyvpp9wMADMlOSGXxntos72+kEBjCe82pEP6LBoDKKi5r9XhejM30wfU7q
wzHYsekM5qoy9w3jgzwziIVjts2Yx5sLz3s3RdnGVIWrdgm5QAV71KKjn1aN1yI6KVHPEvVoXu0U
UzUdmeHREK/TUdXTpl8dt9XGIC41RedBPgyoN+nsQWs0nSdcYpUmtmif+yc75M3ugPmnnUd4GKti
fUWDL4rnnfV5+12jUBFfPklz659aUth46TlYyx2lqWXHX3ys/XbaxgA9FObJ9X+Ozqu5bV0Lo7+I
M2xgeVWXLNfYjp0Xju3ksIEFYAHBX3+X7tuZM5PElliwv7J2le/cph8X4nYqYaR259CuP/DLqDpx
WJtDnzs1TsmIY4YVpRNsxDgiAHAdqtlRGxgYoZPiPpLS5u3NCzdS1xWE8aD3yI1x15JvGOYo2IVw
I5rqFM5BX72xW6EjWU7aQSx/0zXX9gdJwB1/MO4i/2WiwRr/V0y18f+5ixrmeoMpGkr/XpKkNsM+
c9u5PSq3HLi/B5POccJLKjej2HlLB1FiGyvd026R7ljKo0TvB8vg02k/4baX4XGZ8zZ57nK4KHcg
TtX4Urd9Ih60crL2RWOxVh+qI9p1KMya9g8ubly0CZywYgcP8335JRD/s7MgPs17hLeot5tZol1u
3SJkNaOHBRS+rej/0YtrObNCPwna29+Ax31dZpsE+hahtCzs0rxCMDy7YA6buyx3V/lbCCnSFzpt
9PcZk2u/3Xk9T+RTmlWRd1IoXOE+7ngC3Y1cF+oI/Ckg6dO7QISTgv0UO7vQOb/YUrnmBhlYmUEE
WIaFh5JVYfBELmcNT5EH8qnkQwmmaTzqJCU3g+1tVpo8wsblZeYCi6IdJYK4OWNLKX+FQx2i7Ez5
Wjr7BvNGjLxzSZOpHds7CuJfnUgc/Q0vppHT1lCehM5vlbOEd73x2sXZrfhY/5/UFurI5H0repi0
gVdR2Q1pzcD5ZwKOIz27JaNsORKjNOWDUFRvWHO9BsUhl0MuTmOIdFWAoWC2uAzLSsmLnno33eKp
EUXse7411zIUe01PJMDkyj/TxG7DQ7s6zcjho1mBAHQ02JJ7zmCt9zTTmrN6Tx0fuITPk3W6HysV
tYdCLZPoSZKkbvTFUb2AK0YLmJFsaKKWOZOMDH41qSvnkwFCLFzRhJeWbRgSbR92RC9z6N0lRY65
uqZLUbbM5m09Bp8OWlX4rGoeWOdiweK4a8kCUxLknTVDKqk9bze0UVKgJVZ5W10mnNIKZtHKwwww
i0LjBhejisPKH0yf5yKy+jiAvBpeNQGS2/OtC+LovbFM7/8AJyT92xS1kjJX5i8x9bsWC/WdQo0L
ySQiS/s+d2mgD4rxufskMmAzcnjQSsof07tz/0zw0eEgR0WR25j0hT8/OxaSMT6aV6w74payeU6a
6RZh8ZTH8V8nE43JOZLGiTdppzIVXYtOEq7XObGOwzpW83S0YF7KfQj0QsBo0OQvrnUe0wJOw2Vp
fnVh2KePfb3iPppx4nc1Cac3b8dSt8l8mIKPt+fsI3j2HpsKmeki0cbrveCzT9NtveRpeMzjRH8O
NxgAHc/UEiWZA898JdMIzfGC1ofhxCwH1YXzNEsEr3FPE/BPloQl2jwzXs+Z38d3qN5X6ASGExvh
2ZqDfUSik9xaRpGQrETvfErYpuMr1tTYvuEZ449uumkozD1JBLPe/mEk1M6kNE/8dkTRLr20tfrR
K3Rex3ubdh4idDYGrAohzkqnZW7dgE678kf7wHuzw5RyRvodxC27epgLzPYiZCaoajE05IcDYgQV
ulb5kKWhcrYUQkf9tdhh7U/ktrtym5cRAISE4w5JozI3AEHZPTMJkWwQBSRGi0qTRd+HRSDTt6Xv
UlK9YZ+44YbHV6GYP3xYPRuksUXQhUkUP3JCy3RX0oFL3taWpj1VyzLjsbYvvYpNSlp0I3XyTsUO
BTORe+2669xMJuFD7vmcPM51qNjdHKnOt/0TGZypEC8MVgG7q9nKGoevVeoG5rxoCYAaxRYROm9s
GqMzVWVwAJLn+s+yacvxWVgU8LcRdoL34SaYoIcMUIm8o0sMz3V25y7JNlEhsgi0QtwnD2Ya6+ZS
l0NHRTQvQ7a6HAsbGpYp6gDyfkVE1xYkbbvbxlK8cb9qGO1FK6vxT5dOPR9G4XkXk6RO+UgjrmcU
1B1HmV1LKaQ9OnOPQbwhnEjJbwd0iSAAzl0Bp6AhhVFQ8qh1zNhKrSDT6x4HGA01IcPPHOaUUaj3
MJ3m9BFltylPPG1wpND7HD/57HpOvR9WKx/VkE+P3D9FRBQxWsBe+DY5luPyhho70S5wjIjLWEKx
y4/M6FWdZ8qn4a7iPaWqbZm36JkxS5j8F5mRVBq3cVvl6+cICgMwHDuiOvIKhL4zLq0gbKd5nyoy
pgQDi8rz98CCSM017pwMTyuuFPo/oZWUCJozwb2MbU7YHDKFLE9+OY5NcX/D3ui91KslyTQwhrWP
NaKAW56n27ms5CBBKbDdTfPYkVEiuxlNSX5BpGL2e+hNSl2BxL0Yp/+YhGlLbnF9bsmrNqrk8ksb
DyTYgY3sXnvH1G/df+ugUhWwyk8XvnPww6WeWBg0dXyi64oHsaOvm9ln2Rdu8wLgJYnMOV6DsJcX
Widj9UBBpzp0DN/1P1T0OUEgqgnhjdRQgYn43vTqmWhifO1H87NQEON9ma/mBV0iiY9u15V/i5w8
6mZdxBTEqK7u4DSblcdXcHCmdP0dclP8zWaQTWwQAi+2YaQM7upw0eY/jvfeUx62JYbmVKTeTkzU
lShAKf9xGdCoDtLJivrsJH57aKQtApqay/A8e7dYB8HlOf7jIal2kEYMSBmSQwQrDYXl6peGONg+
FLyF6++ZXqfrMZWnxYzo5A+BeeM5GyfBxo26yL7r2XLC2DAqefLQIc3dYqn+tD4MPf1EGournree
9gYGn3C+TQRhJ9jeTB+ING2hCC/5Cx1zctfE5g8Dr3jQGHE+xM+8eNxvKQsS4JR+gosRcdEdSTsz
mM+gwXyu0Y6JdjvVPg34gg5YhthTYq0HjV39HZ5d+2/2Wxj4MTGpV4I7AUEHMKj+x9AkrNmQHbmz
k5h6VV+qpA086Odp4+/bYaima0mSUT0LVqIFvwngjuHvvAkn/zFLEDPuHHac6ruS0AGUGBk1vv6N
hBmKM3wseekHtSC3R22akr0B83pMswKQLr+sU58rmWUjodS8i4Jvknqtdre6Agx3JpMTV4ciWOlu
RZ6bOg9DKWfE7sYy8WywfJP1vahFY+4JEgGFMP+nxcPZLp5CoqIQJ+SYrpe0caLx0+FtmYwcFxE1
UVXagn+D/TfeROQN3tZMBAWrDkthVjlXIPfKc+2ita6cHcaybBFh0yZe9nxxS9pQkSA1gb3XySat
tyJca+Jf4NhQSInpZu38O0AwDUmfJcj3Xj044R3HqMi9y8niTXcOdaiQnGjd1dPvUAjlXNyUlD7y
u1h8UnDpMOuTj4YvvpxUgYNjgYIw57GuaZ32aVc/EjpdWk5cQVzvPaE5MHCuMTxVErNGMF6AyNRk
3qOU51Tp8Tcz1RBQrpol7PeJbJfoIKsU1o4PBJESYUXBtd+RExm/GJoXs0uYwimUVsb+WpyqQkH1
TQBsKScq+eArs3a3kkb0xCryed7LJs/NfsCCrJ5MZtJg5/JGLx6stLcygqn+lPR1HnKiiTTyPOLP
+0gK+6IqMtbXwAHIdbfwiMTTqrV/kXSZOCJz6EAqX2MqU8+IdLQ5ITa5wVH5NKcJnqOYP+mgzs6S
Rx7VpImU/CPvnnLYJDzIktMt/hJuwE30HldCQnEsnKKIglNcmvGR8Gwd/Bj4EjnN0ZB1Pw7JVqsp
dc1qIHQMKq1QgIpDSbhEb1NmbIEm1nPqZUHJUGlr9mzvZUFB7jLu82Q0IVDabaXdcYZk4Tgp5+vO
+4/nqSScpCjRNe0lLwmzhkeKZMW081DD1v2w2DxE1vSb72Sxfj9sl0R1nzA9KRKX8dQkt12Ho5Ny
kaJg0Baj6NoTbOyL+cISRsmXnvmgU46raOMIkntXON1pXVxpn4F40KZith7smy2IGEOmaavQPnZd
HfyngqD7RyfUFcdUJPlDkHHE3FflxKnKbZlRGJUZCYmHD2xYphVWjh+CGOt8yDlsneO8hCA9Zo4E
QLGWAT8bVIWbZt1EY33IyLC8EIuvKG/RIr6CEOxoj5PZ9g78HsELVa/2y/P8ujxVfDnNQWot0BQg
NNpNzCHFufCXL4fKidfyVy+W/1e6OI5dMpeFsDuQBySCGFq5cdGVIswKU/wEMppfY55wP44fJvZa
qjHWD2Pnqjd+oyH8zJt6mL5FgQSEqD3W7ckrZ92dC6kxRlXX59keExk+Sp4O9BI8SxkeV6Sr9z20
CSLoRdlMzz6RdntykKZBmXiyzq9cWu0365BldFh1mb1MSIHBrg85Xe8bglEzVwHVS+QCUSQ7cKhE
q3M2jJBm0YPrtl+2HkW+5eLmVFQyGqq9zzqG+rtuJVAphK1skBSkW+FX/s51sAk3SUquksaZknN0
Ak2cA+BIKo6FtAl6biS7Z9NY129xYlSzW2Y08j9OGfbL2VcgQ55cN8/sjRLFglWi3L2MgTYojwPm
qgi0bip3wIHbpPTuqv1Ulw4JNLBw4iF3h/Efep0j/k6QTT/04JXVL2xgkiAxbvMD/iDg2GQ1/hmv
jLd8rlzrnFA5k79IT/KSOhC7aGWERb8P4zh+JiM+VodoMMBZ6H96sJfBAzcABFgmvZUajB2gFsrU
5GjpazwGtFyRATNVAh+oV4cWnxh7fztj9as3uqP6mCF6W45YNXgNIIW9+5DBzanOXSoIGGdBvoqL
Srn9seG95DF357bbjgv+ygXFcJacqHowfXPnEXPsedHsqHmOPTACax580pnztgMB5hGbSuJfhnGs
P2gumP8cYKo3EkFnmVHJprqHtM6a7FgMiXtueqnCK5Il/cqhvmFfGK2K1xrJB+Yf04K/BcKaHC0G
I/K+kB4NcIcVhveqjdWjy4JkuWUdWPvXcOHgyc4sEY9Q8Vgcgb/usLSkwbjdeGXrRSgihEF2dRvX
7DGe0yE+cRLAGJ1N7RI5wz5it5VZ9QtPA8K8a1kMyw6W0UrWEuM5SI92VOtDG4v+acxMKI/RzRCP
MG3iY7T0A8TWlG5AedexsisMDi1fVH3CBskZkpm1vL1yBhHrS9Iju3jvXu+IUe0pFxZEAWiaNH/M
FHnVtR6o7x45tTUjC1ij7K/FYbvLJi/pj6OpoN0FFA8+CnLhGKXMzO8RXA9GP45P7MiIeE84pwWo
8Pg1S6o0R06aa7vLK8GjEFmeSnheRz63GGfn8C6HY+juV4Qu+wUKBU//26qupUrtZk0hAQ72mcta
VGq5SU5GQiV3Ln8ybl5x3nreNLHikUE+hCd4+exNtsHO9IrSy8kSdUW2WEuOOc+bdzmk66kbvCn/
kO6agVX0ASTNh1LbVtO0IKm7m0wEkGLwPS/Y+MGcPkDYnXCTFCmRAzFcPCPHccAKJR73GylszTYl
Gqc1ZWleXyvx+mWcPkrwtQuUoG6pdwHAsHSP7w+1VxsffA5XyMWljqlPM7srHxJbxssubuzMQpli
nkrvhVUkc/13UUrhIGRJD8QH2IwX/CZExQqEvc9o1J19HYOaGtsu/VQ4L+keSQ4VvJS9P536ZqQm
nmT5dKGIJpKfxIJ9+OAZb4sr0Am9W1Jy47gp03Iu+SgRRpoEXjTxjPKvX0csnuYtKiz+gzKPzPBL
+yphzv03TPT/6CX3EvyAL1Yek0M71M1OlYZMMQ0hm19DoqDIOZUB+eE3hHTOPlB5uCdlY+XR1Oki
DrbT0v4qfRaGYqSmSX9RcE0LUkJ+po6JbgRN2x5Zd1OtRGrRguG/1kiSOBqn3hQLeawEuEROlL46
kNdh2ozNIp8jLPF+V45+3R+Wwp8Aosiad2eepGa6X/qqv/Rc63TN4tU5Nv1tmd7UKvc5U5WT7KtA
TNdVrR458JU7+06SLKUx3anpXAVU8Xe5P9UUAGxJLDTLPCzQDavce4KGYzxcF0roTFCro69trujQ
tTMHtlft8GY8+jODzCa2ohJ/mpHG1aZG8P/LKzZ/SgYa+EeqY9WzY5wQDsLNLEJ31osm0YQH72zg
eOBNGW8Rf+Lo1ljhWmFyp2UIbUXRNN1ZTxVPGkABf36e898Dy+TMjl6FJ/+gs0/BhmDg+gDVaMy3
qEcxeVOUO7hcUhAhT2M/JNQ7UjE6eBSy+21iZ+dPNDjjQpHRY4SbKpBu1O7H78XOFLZuuAYCSRE7
3NggNz/AsmdW9tgS+LZ08QgExAuIWkExNn8ilNXyUVZuPlFZdoAb8shs9PjUae1Teqd3VB0LN+Ic
OzkzdQQWe7X4CCurRvQyUCNYUkDS1O2a8qi7oJ/uFSfd6aRqk3/PFQ9hlFV3ec3tbIL9ZFdwTiXu
ndohCHGmgabtqq1kI8wJcPiMWl9U02ualyI6NIEx08FURv0UKQft21A8vrSVIwBUT4TzIO5EAWQd
YrSGLvEa/paE/OW+rm1Qb5ai4iIOJS/+DZO8+UjzPm53sm2Dagf0Ycbr6v3k2K5dSSGwL69NbuXb
CHKCkGTb1n8IGubyroeF++75cHTuwBcFz/j88h3Ezoqb5+fDJUnmiYY5QRzCb6s1lCmzZQ3kA/G0
5B+Oah6fQ7Bv5kLIrlMPaSTa8zT0ZEoBRqRvFK+Bqs+SWjXBq6q3D2GTU7Evayy4Yp6rYI+pMO3J
FVr6YWqSSDosgepv2K6McC8go/RfNM+NNYeQeX4+VL3Aech8eNyHnoUF2RYIRXqpM4IsO3qKtTnV
cxCdASSORxCGI+UDU6Qktw2Hkwe6lY27Lzvr0Oru2WVBGY5Quk/c9lgGBZtzRqJ2TH6rrXn21LEb
HQCTrW9eVvnOfdFhVt0Q6JpOIqQAbuAMXLYZy0/8V5dL1vZzGj/IqMqcF6wp3KNkEXq8uJEKhvOi
cqkPJUFwZ1M5afpnURkoCsmJD/ju4lPHioYld0+0I5l+0xZD5FXVicB0d5ZYfFA2rxLeHgOBCbeG
2rwbptjLOiLktkIgCmyMb7jGbdvs+gyyNtDxfJw+PT9l3NhkQzG+zewEQ/v1Rr2bRicuX+QtLLwZ
29RRj7Vmh9RxlCwrPFMJdexxrNwYTNisCO6sqmaeHQa0i+1Kzo7BkX1X+jrNSdv+DBAPHs3I1H3N
NMhYIqjk9BFiQjDhm3GoovaKwg9YDM7drEhNuDz8jaUBuevWtXquw1j+ZPyOv4aKYYeOPx8kouU8
v4IHHTWCo1zxf2MLdB/mOfZAL8iDB30bI4Xnfd3uynhN+lNkyWzxWKtT76LjNL4sgw3eRVI2D6wv
BqzjEWl7L1wfIlcY+5BKETGXX5bjE/wXCubDPaFJPPN8IcBJKX3yup1XOG38tRq2ZVzYPpgUx3Jg
JmfKRBve9fDrKBE7UBHBovC4qUaqGVs/hO26icHhvOHd8gVXts14LhTzMh44XcpkV4s5AGzcOdXH
ICLzBsYcDbEH+fZOViKrr6y2c4bPKI9ZlufOhT6gWUj3AQCzuG8D7AacyrL6sW7eXgstdfVv8ANX
s6MFWZqDfgLtlCUPmFach4FXzrMdcbhMuKoPQzWOKkvD93Yiul+9jSxNqN/GcVX3Ce5v85WIUKgn
8lDmvxFqX7WV3ur94TTVtxcY1bohC2Hq71449VMzuDUBvciHLGdrNyW47o3W3PvCpUvERINyMqau
1s9pITAbY77tq52r8mcKMtf5dqnKUliMtY0PXBYZswzjl9x5fkwvCIswPC0DUsAZ2s0cPuPDxe5L
s3IS4eHbdGK5k27hJ88xvflgR6J/qS9e14x/Zy91++NkUtndsTBSYuWUAnuyNeTONipRy4x4Zwd3
Z/wIdWkzCmdVv2QfNukT+Vt/4Z9s3X9dXabhxReJ737QZ51eulFm5jKUzRxTifC8Ad4r2dwnZhOZ
vfb0E7LtTG592WvwsC8LccAOy2EazmmF5v6rA9DLro1gEse6HeCBc76HuEQ9oSIZ8UlMLRL3CeTd
cjMn5D3ZKsbShVOdkrykeVel9WFwE0JhKfbMNoQTvQc6zkrOqQyd4EkbtgxeM+uPRK9UPS1bXDBk
xcaky3Nhc5Z6cXQf560NSvFZL9rr8m2Xe43ZNH3WkM8WcO/IqKiCpg+HApCIOgv+hR2Swb1L8uo3
xL3KPWYYEzEUIX98EYaX1C4qOn9luUhfjX8FcDSsvhRlBjYtH/a+4XsmXDOUHtLKOnRiV1bYzNdC
Iez5opnCj3hUU/CdcPo8DyxIQAZkS039E4Q2GLYcdDpqBtwRxCGyMb0gNXiM9WvTX8uRlZM7anEZ
nNWOqWpbuPhZG6h5+rMNvQK/vtNC0CSO1Xdat0Ai9BrqEkdqJPwPznf962QBEwRY6PDv2tDWuM/N
ZDG5kjrDA+gYadQw+YxqjMLdho0eHNcg8ZIamLV0mFrbGTodGM6Ya0mGcnhk1wqCDcZtHm9FbSwk
04E9j5rwuYaUVLNnhDGru0EHCUOdiENkiGITiQmvhL+H9dRHw5bdta1CwfH8N07sEST+oIUsVteQ
WYJCTBuf19J/niVUDh1Xdz8sDMhZWsFIwaM4Q6fbuHM2PtH6nHh784IsAEcm5tUQM/kB+Q6tIS1n
YxkdXPhg9J5JOgsrlpPH4XjZoMPQ9lRwm54H4qtkBSUMlY0iMRTsYEJOn0W9whStUa5YtRI2UXVf
rjHojJimArFeMXcf64DhfosXxcClTPMiVzsduWIA8sA8cJ4VmZmMA1ulLkGautQqheNDC66n8L8g
dZE1nCCQh9LWzjfxelJeQqfV47T0POQyUF496q/U7yQtAMTGFbvI0EL9YVv3N83Yo+xwq4vAD92l
weK/937h/hqauWv3GNLkr+up8fkm5nn5i1DSvAmKgAIkF1bNxm+CiQ08KCd0JyDvNWDgIkFNtVk/
u1rJ7zXyC2iimDQsy2tCWm3ZOGYod3UUoaCjrW68IGleChOTQpKGwC2/2hz9WJiqJ760yG4LKB6K
HlxZOge3iHr2g9tb2Lapi/5JNb2fU/AsERyIuo3FNrApIF42xq5y6zGevU5tpJ54dUoAhYInOn3G
lsX2Eanr98Y1ZOaXolt/T01ECJA7sym28Rwlj6U3c1Bg0p4oRvqOlZvJ8wmJQtrs4O1klOwOGc2X
ZMtO58ZjQqhQwMn+9+/z4K9fMASqmMIm6ekcwxC4vJiL/27zMcj61V1+xXEtwLkRtuIYx+fNmS1H
+7Qtaz7CbnLouVl6yi4bNR6VHy+wduH1Jptb3PLI2pk2pWOrKbdXqCHltuJ+PsO3S9TFSuzgTQHX
gr5skZBvNfRePo1fG0LwIGCf59rHV5JtlvxIyrQwTCKKv4e4j5J3zzYI55Iz7AsaJ/9JkvW2wKYc
uDGdcerj/drFsD4GqHvr3k8y+VzmXvHVTzfyII0759Dy2im2uh+4uqDhZA+R19An5vSAWcgHwdvY
ZimH6ThPl267lLdRpGlbTknSj7p8383BgOhXlYowBbvD3kiX4rZThLlVsW2qz7NHNGQ3EjT456xO
/o9NQNrHyU/8cxY16++Z5+C0TQcZfyyLowtMp7J8oxxsPmQj/IQaWDg9JsCS3G0XGNh7s8tba1My
yv5KBy9DwI0m2EFY2Az9QUVkHSGCGCK9qlpcqnjofqcWVeuS8eH9ECOEIwJMjhF/rYv4EhNjLQ+y
g45ACGCc9u2UxY+RsM60H0RTXP1m4ZEcLFlVwOoQ/eM8tMmPLbldDhQyUmfDDiW/2QOPxGCcsSnQ
oXF/WUcQMYeu/YLpNInFBDshNJBVzCjvr1fEHom+cBHDqZyG7LluArAYMwH/YrfALu62XTcaqFS6
dEO5MYHvc7G4JrzQOHO+UuSnlDP4Uj/wWeJbD6yEPGN98RvQAsqnQ8s2J2asYenvugq9e5ekgeX/
IPX/CjLMNLXB4vE4MwLqp+xOkZp+CgJQ412DwskAKfQwt35XpKPiQzIA66cKhGain6QmGrthoxJ3
b7sqoBO4zHlyl4sy+XZ9Teg76LT6z8wkD1gR0pmRxZ8jYM+f1YOMEm4ar9fJw40OQBqNy6oj9IZE
HZDkJ9HR+kcD23v6kHQANGVkNiwskIlILrFfJitPZKt7tARCDPPIJliXo+5HLCwa/cEyRYoTuFQs
TRw1+MM42bxyVJEsJ/xmSlfdrO2pYjECZ8O4LljeldLJFkWgvkod6WSfFJ4Esqyi4rvnwfRFZYKV
Xd3YpQUTdoFst7QjjVWNPvk3TftozbZNoeKxu6w6CJIzQnBP3zYlVsvHr4WewuvMi6j5x3oey1Q7
Dn57Wwmlb6MMGLeGkaJPp/RP7BEY2yHK5oKSGZbM0e/b4ho0xI63t8McxH65UEezlABodEo9VNu1
RHOYZOHR+Q8y84UnHRI98Pp2uVoA5ynoeJ/d8ny4XWOIDcFsndWLoGWhIpo9Mbs+So7uFJlzNJrz
tGr9VrsVf451FLZ/LBcEkU0sneQrzaBacSqjY7BpyVzXTyavBzay1Fn9HSO5pqcpHpM3RyfGkjeM
qNMETTf9p2xIR6yBHskX44DmZUs0U/0eTl+ij+mguldii1psJo69YCvauGFXTq6X+G1kw+Grgd1N
mCBIB3vylgCudc5SHXtMKVb3e9G1brMb4zF4wPOZRh4F6K7Jhr5Wre6Mp8vxO8dmdf855NV93hKD
hLdD8ftogiV6yg2K6+++NNjOVeD25tzVSUMhHHRaJ7eIWaX8mvA7x2HXFvSNOVPYnDruxqP151wZ
bri5SEnHf+dpBAHIr+LIa9muQQqYZRDYyVmlxN2QEMFkqVKZVZsxFD2rpaA6Df5jkt2OgT0LAFaA
nEVEEi6o64oIiDF2i+1WAOciGtIs+96VmYba7deBeeTRUjT/BEa3PoUItyz+mFD1N1CE8vYX/fbO
vnhVZF8sEVakqmVOuMG7CHoh12ppoMKvlf9rRX0veI2nc/EG2zldfhdDNXdX1xt9/75gFTiPu6oK
gSnQF8juJrJ8rDdqqMPt44h6Eu3j+v8GVKUfURIqiEd9VetdzypvjqoCh2WD1p4Nj8mkrT0p2ek7
Xu+8aujbmfkvkhjrjQT5I0IHNiNgNrW+fstt1cb3phap2LkTP/FvOVVd+EGr1IufY9iufNpEkpFd
IWURHmIz1vTIQ7zjaN3DptvjFWXuwUxTfuQ0XsZbaXyMdi6/qds0JHmHLzLhCKFwjsg8ZtYg3gHt
ASKZy2VWb7SlAGHkic6mByyBTuy7CY39c1q5RyTfGRzfA5kGWT7DG8MhCaNJvhOaVNFmVNY8FoOB
cNSu80pEFJ5rfAqk6Jc7TF3lv3dDv847R2jWQG7wvel0m8z1qv8wC5bgrOlcjE8DC/D69y6IuEzQ
UpA9BIlsLvq/Bl+XPFHcEMdYvSGGJjqRtWdNpiGuw1DSsl4BGH1IdQb7qL9jImXsakj6hM9sp9DJ
WwCsi+YrUYzsM/Gjwn2BbTiD/2LKvQCl0fHDRAJluErs2iPaR9uSwie8cKZaAsRn9VAlv4FxCtwc
gs++cy5nJ6peOTASlAfML7U7b5uKIstrEus2fKUEFoATRIejwkcQ0tkOACwoDFJJdmGdwxB4LclC
REeO++6JaIRMXjH/2Mnlkassd31k/SfTlIU9CeAHV2Ny7zVLawqIDm2BfT215UW0LtobnkUOXqVs
OCylI5f+dglmeV3UrVESTXhnz42Dl34Z6d/Q6qUuQtdgttB5iBWOznklE1nQYnRhEz4GQ87myGAd
jH3ARiKqyYbvMvhTe7i2n9xTldgT9CTywaQieIVPkgznHzbHE7yMkRTY5SZjPTcsrbcoFhxyY1oR
mzjk3XzxEbnUfdvh3tMMy8Z7lTopiUAXCF9MIy2lnqqx72kggJUuUvzgkbDUfRCk6pWQU/vFDBtn
Xym/5tcUDyiate/XOCnl2v5Hz00n6GXSx0NalqUozkuXF8+ksNd8N4I/GLYTmFfoJdgH96i9GmOO
b6mUW+VXt8eRoM21VU7j70QVquYls/3gHcK1YU4dF7Kr4FPMatn/5caPImlEcqjTFqFAJAVORDsv
4DyyRqW7EFOJq64sTbebeR877wJJN/oYR+ctp3FDmaJzjmHMqyJs+YQ3LIbwk3s2vKwz0k3Q8VrX
FIx8jqxp71QPXbislIzHusSe1ApHLbHxch191lRzTANlzhKOtJn6lfpC0t130tVvVun+hnNbPfep
Qi127jWI9PAJcn4dHifudn1MLHfce+dzvNqMHrw5oHPpXB+rUaSfRZHE/xIixBwI1nT+WzdRw7KH
YepBEgB0/6XHqGH5Jrt3WuI47fLOXEumw5azdw1bolJs+DIFhxFFVeuUoWDSvGZdSXH2egFciIQE
NdK1ZPvCsaSC8RUTXLC/bowD+5gSOgV1qjB1940t83IbkSysjtJVJas+G/UjU+l2zNlOT3DSSU1w
yjmsdXtByP+qUmz9Hcq6axAVe9+AWKXtTc65lo+zVQIHCVKK+w4RByodtGpGwDlu/PW6rBWwXi9I
++nURMP/ODqzJUdxLYp+EREgQMCr8ex0zvMLkVlVzTwjJPj6u3zfOjq6ujJtkM6w99pdv19shu6I
c3pRxaS+OtaxxLtNg+4WMLqEROEZE81oMxEMcDltE9ZgTz51JERR2MfjiHhV5TyHi9UsH97/02aK
3uRYbQWxb1ck9uZEJeRlVyHa7pPOtB4PwpE+UIRRAWhPRTZusWl1uHIgqO1d2ei9FRASsiFLdzH7
eoyG/FTnaN4hoTgRE09eGqZ8UgfmkLBfqu8dKoT14vty9ndTEohbzkc+F+1R+Jn3mKjZ6778nBhp
wkOWUR3Y5gbvCSFi0Ngq9p24skOgbIDliSvIhTVp2iUhYBwEVFSe7CXldpSlsnvyFqc6ebLKLTC3
7rjuHYZj3aOc1/FfhO6VFcayhE59Gdt02SpxY2EzXVq3s8Ww/sK0lvWG1WJweJzB8xN8g+HisRJh
l+8dCo5bkklbeJ89onnM5ya3fhzXxt/Gpserd6jxlJvHM/CJ6sj6YX1eRdpH5iCwI3kU2Fj0BV+H
dtnMu6tlXZA0oQ+p64RSM5UWe1iYetg+h7LYc5xYjygYOyduJ6zWEel+pax3ofSCOW4yVgqoqweX
zlQ16nsZw/LiG4RaccTsPTpI5coeehJsH0kpGVDhxkstB25w7ADBiWbaMWj7JReBbsAVsxJZwQ6s
7DNlFqF9baQprY8MDeJlUFVgYgkvZ9mTJEgQam+hG6CipBIGbLROHyumoHqPFA9E8qRAFKEfbp84
4OwXIkKS9WnoAwo8dpttQ61k8JxV3Y3B7Pu1BQihmj4JrkPU4aAjQhHbJG8JSrhvlomi4Ds0DDAQ
Rwn32NZh/eD0XvvTNjd6yNrDTO6jaHHvCmvk8p9WYeAqFa19qTtnUb+1nUfdk42BcU/B3NHTL75s
Xp2u9tNzwKK7OtsMyg5e7g5IKkwj7KeO9SGaD0eKH8+5PSl5KDS5f63fwkFxQ2yeC/BDvZNEkyRU
Jsph+O04abdduxTKN0GRhAexQ3Czl8XMibetkUMEW8O3UO5uLFWPI54ozz0d1NJw009D8Tws9mwf
PEUA5wYOBkMW9mqANGZhY9RhZq6s5MAyWbI4HNMk8A/J3KnbMmR012cvG8xfki7kv56S6A4qZIZA
QZBefRiHYF7fEJNTbfiOSf4Oqkun6+BYySMHDoQshMsTWDEXdOvGnajyT//PCPm09cIFiQZ+SMSf
KUjJfrZ7DCU7SOWcnHWXNdaPNeLsFWIow4cyy/13zB6t/cVytQmfdcM5iZSSq9AmSHnt/Njx7XX6
cs1sW2yNbtKHbZb1YYIaBOvyRtMBoJCvs2445YB5g1c0Oh5oLJai1te4et4F1NUyABAsHOxSUamg
kCvfhZ9u8y/AqfqYdaBYNWftBKneepQ8d0j9xvTKV1R9YeksCd0Yu2Am7qEdr2oE6Qnjtpvny+Rk
hMptMrdOeaH5ypuflLmQ/PS6cRQ0Dk1JRBcjV7Tq9ER8LYrvlwoPpJbH2VOTwx3Wk3WH+Q9szISR
5RvWQRRyBtjJfBqG0DTHKkCvu/cCDtxzRoXnH23XT64VneT66HUroo8xWE1KYEgm0hNdMGrsjc2i
Mjn3tyzuRzQF63qwc7+zH5QLhLwGloYUwKnhWg1Vr6hSG35b/I9lJPynxi2H880ku+7a24IAWIb7
KAFZ/RMLs7TtjEoKtTC54lscgM4ZW7BkCdeGaTq+lrMe5z+TVY/NhPBrCJbnNswqazdoc3vQhZC0
DlRSr6koSYbeaB6kHzZylvi6KRzcHTTExH10dK6iU9TRrF3rOpDnlWgL/w51JVPBkFd8+mCIqapD
VLmWibMxmqDBLMO4BZ1STbuRoQW3aXizwcaV9KT5WZJkhE/M42umNY6CVb9ZgLzdBx+sF+tn8qUZ
92+7xcIEf+vZrqjah/6eWaIc9y1NBSqMrKJxR9BYmp9paRSDxaHTfwrdJcujP5se8/Y0RwTncN5i
bfO1Pz8xSXEc9Hc3fRVXTnYPAzOomcAxUGOZT6hWLPxFN08Edo7VIZtZKMaaDJGzXU+SvAs9cYqW
edG1W/B9wcPNkku7RD6jt5HGqa3HhkyyZeO7I1ErUw9/cW9r7OAQwAiE32rfSl/IABHOGYVvwK+h
0rneD2AEXk0PYD+GoB6Qn2LmjPWbmYM02Ne5Y51JUkKzIgqoPDtWoVRT3RQ6fVwQ7YkLp0DaREBH
UTj1AkU4tYftCkZH7l2mbr92VCwJ64hovGccdBNnQqPdprixVz4NA68P4wcViM4UeDAGFnWzZwDD
ih3K+I18JsiRjIMJ1rjbd2Ygicbt9JahbvuYFvix4z4Z6RRQuA/kItwSghcH4FwcTtZss9Wb/D9B
V6v2bcL5LR5Y+doi7mXqIP0EWHhFd1heBmiLa7wWGMtISasLfSZor/jngAZK9ynos4sbDHkK98Dt
zVtT9Bby5imyLgWpSvIut901Oue531YAszzzLxKdyj84yuanOsqD9syuFq/sJmBB9lREjrmRim3N
JDGc0ZC6hFoSZG46mgvNypRBlEOZ46gJBy051tMuabP2ExPiWj3wbTbNGQ8dQW1LDg7txA4RUwGP
ubv8LSh5uDOUHOsYX58gqUAwwt5y0bCft7pEE9PdEElEQZ1UPukjJbr2Dv99uHEU3qoQcK6NyDZv
zxUwaRA+TMOOQU8EBSxBhllbhRaKBHQWps8rysDgyJZQmrdqCjChjJAbjoM3lGmMlP2WQUkQTvs8
peh3ZKRr6yU0WCs53lj2PTI+8J6slrnAY8onRFx6ljDi8TCwHgKrQKTasfH6aWsihzedHhTagsAz
B2up8yt7e+EdCk6Qs7aNzpCGAOO8jzxfkZzCAVy4eF/9sHnAOGsfJKk2ICvbZhj3S4ag/4V1ZfpK
kGrTHZsytA66nkgjsftwOJch88Ynw7qz+MEmr+DchXLN/w6FRSAqXFAefBakbv8xI9k4B1Zvk5lp
cK3PvZXWd3rFlbsxQ+nCOQ4w1schrufuvCjo2GzBIr/aB8oykHYW4hv4NxqyjsPvubXIeGAqMbNN
I1fFTx9mEHjmDMkHIHsG7fM/4IcKLRN7vWe+/4zfLwzyYFe6oAjQE0yV+qiqpMVPHbAzFGQUM4Fk
39LsuA4H7zBx6+DMIdjJ2QxLBYgUq4W6qxt2VY/2gAuK2QX+YRJR83an+wLuIAuQlfIXjC+plnpM
1l2iNehcn5FMcOdBM33MZjLs4i7Lyo+pDgt3HxI7n5OuvvoPS+NMyQ6fUu/jVrxBuFdWOU+IaFhw
MNN1kUMUTvSNCQngDSCRqb9vGYoHG3Q13TdMuozJU3IjHRaUcizGZhw0lqwKAvsKWryNv4BJeIq0
jZZQ2EX31FKV2UcaBfHhj8phPVyE+kj+aLM+Ght1Fho0tNi4qVf7guqI4DEzdGH0nAV1OOxWUQyM
hSfxHxNRTXvHk/eXklqfEYqiQLY5i0GjzIP93038TAIlsYruuZedegrhGfmxZWnkP6jT8I0uBH/d
6Ng9GUWqrP46Y46CPaayC/cgW7zkVYVjdnZAXFb/8C+58OewvwqUfPnYAyTUTOYJ7HaNPR8U/Anz
7tHM2n8Tx+3zY4jeiaEgBmaQ+U7zOic++pnVy1P8v2lPFuiWddk8XQBihJDlsRPtVmj8WBUab3kZ
AYFQaUXZEn2RBRhA2BGAASGbNNk9IQsLr/TiIj7KrEDkYCtNThJjjpb0koR58d8YSDRmEvzZxFAm
LBxMCresTczrFEXBPKQvZljnO72wLI5bQmmT2J7qhchEjGYPgrtmfPWbMGk3Yz81+aGZLQ8kRGTS
e1Zq/OJiUITrNU4rLtEEE3AzJCueAY2ClXMKscsvFbZK+Ys95u6bQZGBeAwqaB9HNVr9ofVw6R+I
KbhVhhaL9lNf9+XRDCj846UKVkx9qTNcAMuaX9Q9dUWABJXW/ZIrL9lmYxvCLlbo37fAEH3sqBLY
ASJ7IhyO9hAuKXEEXkI2n1OXyX+MizgyYIWoaEvHbP2gi6Z7zFoblGPieap+L5dkZc3kY11/oa8H
nWoFtIwxCgm0Y6IIxJEIPbXs5drK7qyrzG/vKPUM/6Gw/P9g7E0Qq0YRHJIoDAk4lDX62xQ7fX8i
TxDX3AJrLGGUzgf2Hk65+wp2PWRDLPFVwaVJBbyNAqHgigtjODLd6KbPNOyCQF5cyuTlq1nNYJ0M
UZzXUdZYkZg0eu8SEYuM89EjaguGwUoIg7baEQmgzDpEgWRhAgKwo0EeeH8y76CjEnZfgWjndRyI
JzuCQM/g0Q2FErdoAw8irD0y0GNRR9Mu5pLW0IlUaWF2MOpmG7LDnTf0ywMoIeGhjo3GW9+FnXon
CjeZ9zAOyIlBgQ+Xu53tcNgQLguTlAtX3RFneQNaoc6lN1mMBaTJLdYtawQ1bCO9DB+zJtOJGgZB
2o4JFu6DMBDqDZbuRO4kbcCXGlqWyR1iYo51SGs2Qn5iqzYJ7UxExPI4PYO0IpuCntTCtmaL7jyM
Wg53Ns3wjbY4Bfrg2E1/z2uarZelnL3vwirp2knpGNe7sljsn5Fgoi5O1i54G3XZ0JXj5SeZlJM0
i/FP1wsLftqBHQxH+UZznJKjULhWT8KIHd2b0p7C61hpLmiwGc5bpvvonkl1mXPnZRVz8kbru0a0
hEPBTZn3wwoa7VrqPH8wjg7TuG8HsvasQjXZmYunfKhpW4mCdIIovBrGrFi13cn9r4C+cXCCpUSv
D0NyzxTEkmeImIbDQiTZI5eZrTcssqWz02uOBjNrgc0JlDA8Tn1vfWLnF3/CqideE6dyfyAOqPrX
Cav9bSbC0xAhJQzi6WSLooE6mzqPPvmVEIY8YSHFhK9HMywWphTx6Ezo0BNnZK2buBPJrS3T27uZ
MDcR81JDgZq6FTnfJuDhXbbpuvgq7jyoPVtHW+W+ZZDnxnWXu94TW/RS7QxRTrcV/Dwku3UF9Y1a
1aq7K0UDqX+bmUTDFx6YhuRDppd0UW4yvcuypRSzC2KlsHxHqEadmZdi14SI0rfQD3CKj7h8/3li
Dt9KylrSmU3W/UKXRC0ijF7UtdOt6D9cNn67YKiUz8jQYnECw336INIDQJNEy/hgdxmqdbKaUeyA
1vqoyYKKYqwXkCNyTnufTdU8nf06NPa2FC4LkpIc58fFY9h9HIvJTCc95uEzSAPmBh5Ti4gfXZE4
nPOZk7cETmdDQAVdfhMlZCjiCM3CY9j7AVIegevyRFQ4YmQgZIKoPyIk3116COsXjXECl0sPw9X4
Ok2f3DlAU83c7hOhD4If38dWuWPylLFkTyuvGT/8NonWE92amuGLthFo9TBZ7ePAJ838mzRA+0ZN
8qtnkjiWh0UFtCkZhrMTHre03nckZrb3rLrCCyRen4dOYtoBudDCnV7JrakuNWg255AM/+ezmzAE
T9oCw5/IyNpFa+INh9wD6/GNSl88aENRuHWIxFCxGCB3UX0twDZiBCAZYSVGd0E1bDqIA+UBn+CM
EdK3HMHl5TkVOQTu+jQLN2D6W+rxqYbfxsR48vFwvfs2uQA/NYgKeYngzAITi4JUOd1jmHloqrf8
bc1icV2XDqMLZp4uy1AuRA0DKayIPl7hDPBg5zOzfQdxzQtIBd3utdHhE4Wl1+6m1TSXbqzsees7
Ht71dqUg+aQtytIDW4OZUXgpxnPkQs3bUmy40a6a5PjWLIr2oMtsDXVoyf1jGzBz3olByL+YhBWH
o+L62HRNIz6KWYQX0JPFZ9gScrEhokWRlzfI/qcdbDrqviVugShcFDMbnwUZHY4z+Y+IORPS8oJ2
DHfTMDYtpse2PLmIbNRxaVvjHRjPkBxECcni1pQorQ8kNrRfKxme1qdtL2StW1DxKvqZZD6SXmoe
I0y+CCysvmx/LAuZbhyBPaCGlS1SQkL4LEYf2VC737Bs1/I0EShwHQGsmI1Iluk/qBaF3K6ei112
lTi6j+RQaLljetbW51mvN+sCACZkq6TARaz3MLKjdfPHP4GT+r9Z12P1Dq2pWrHXEf+czQ1eCVyq
VXbKGsd6wt0+YEoLkVzckc+Q2Bfq8wQp9CJ67R9aQrTSEyG91bZWCXKNGPJRUh+jCCDJRbsLGBp4
BAjZPAbaMR1NnV3Y3C5PSc5DesTOuXA3y4zEz8HnCkXSB0dnT2WPPG4NdO+/YIsjtrNOVebusB9h
I0CoqjVoDI8kJshqdC75yPwcIrqrsnwXTJUkPQNO0WJuLQT+EjAlw/oZzUr7J8uuxvxPWZZYFK16
EISvgONHy7ehflyp7PlzcPb2bFjLwdkWGDrcHTFR5O/J1qOhrWnnVkAQ2ANJjuJ/vMVYhWQfQMS0
o9qP/ilkpBPy455FUOvRLmx82n7mOEOVfqRuw0jzQbKGSV7Ii8NnCaQxwrjJS4IQ5rJUY+f+owpZ
i/3MBfWvJQvnq5sI0T5FYQ/NSrOgWRE2CLYmPIFNdMZeMZxJJUiTc9ePzssUyZrXkm2Fs6/wU+kz
2RHmP1KZ7T8NU6Dq9sJU4Q7zjWQJOoXduh1sCN1oCa3xHlybtt7EjBUqWXKmDMwbS5dGOc2RbDEd
K9VrDWDGviYps+y/XUlcwGFBkshnCsbK++QBxHwRj5CekmPGly9+BznZzmnJUfMx3+qMVR2DwLVL
zKvC+48mukfAb/iKzomRJMluLceb0Ed6TOH+Wn5BAR7y7hGWkIyDfYKAhaHYQsqbHJ2Fh/Kc4HbF
0iEQj3IiCWj0iW97XUCSK3LrWCaMctVWGGixoFPgnLCJcy2fa0y5XEJ2klny2gFmhjcaUfTs0gj4
+g7shpTPjtOzd8buMud7e+YnvkcdjThLj/5wkpYl3dMa+BUzOU9i1Zohdbn0Mpbf79M+qO55ThMS
zmam9ECPSwA0wVTLXQ4dy+MjZZlsznaGCI8ZsR8GbzUeB0Bx1RC4LIhb9Wnnnfjp0c5EryPuRMD4
LAjPkR4VabuyCJ455y0SzhbNqBU2QXM3dx5BnP1ao9WHYBMdR5ZU5No7k3tRYIPNgRKTZruzwpDp
Ir6WeuuHxvP3SAyC6sMtWH2cMk1J/hplIEw2akozeSVqAhE0XGmZoy4oapm9MJL1ad5LBgXyMPVQ
vBnt1jcwReTDZwWdHrC72a6pRc+6CXpSTV8QWHn1/QqnKt8zSUt+mxZIKZ5F5Gj7eiIjM64dzUKK
FokcPxN05tNaZ/OZBVpax87vAu/KTA0vH1LKcjsAKfnbqM5DzigLF57r6DjWpsbbrdEWSgZNK1qF
crPMNp75QimjdzXBNxG5Vl7XHCeLHMudP4RkutpAWKxTK+dBnbmZnPkYunRfzzhp5pu3sKbVnVKY
7HnEsn6z4jQglMyzidsJ7cT/pnjgRBkbKrGDWBhYbBIEDUhrK+KMDnXkETOPwRPUqZh8/Yj2Oqze
AsZ2twhhJS78AovLyYhcZFsmEYRN14XRG1XdUn1FGNUXCANdPlvPcmyQueQKyAouX/Qa7wB7JShB
nDso7jXyALkbVDHml4RMZ0S4lpeVl6XTXvO1SnL7fvihhuSn80UfOD/NyO70iBs9jfatO7r3U0j/
guU7S614LoFanLlvVuiTlID8nY5srOcCVhXjmbXr1+lFt3Zbov5WEAfOCj6Z3CufEdiZzYRafjJR
zp83kimoGb3OzB2TxN6Cacg8RjZOnWYnXNSBBQG4C1CBTulsX6zBlmFsSB/s7mQ1k6wYMYJjgJx7
aaMJP+PsBGMBeS6LnXII729bF1RLRV5DllQAvTYIe4NLIZKUDHGINsjeSQ+nJ0YMBeD11r208xoU
BxPWhbcj/YaXR45AXiAn8iC8MGcOYQstEWc7+BJLxyZFs4bWNfK4xdopTf5gYZmjp27g5r0rzSr5
fCR/NnoopFrGV7LwhuJJos+5qXOUk1A1kJODe5ll5qmBewWKDzIf3vpiySVEK0zJ+8BEgnYBcn2H
rC9PkkMrM2D9G8fwOWGhyKGortvauIMgIDzwmg8aXfNkS7dxANHm+BAYkMmzzSLJoom3PITxQSle
SN9eyerSFeCOHdbFOtwKjlUcNXnXHpTs++DNi3K6SpaR6x4bNi6HHubPhOybTQ3bJ80WPw9E8Mbx
ihoc57DkfRoCRRwipK3vcQ7E3wycHLoijko4pBHjImQWtv2RMXglkhLFINHkdud/m7wktZpShGR4
ukyCJpOOIB7YJlyXj6iASPJyncZ96Bfpk6gGbZx6sR0DzrFNn0DwwXY+wHsQZZTbuwVZ0y30RPr2
YQXQ+sqimT1Kg6a6PEhGGsjA0v9HIgPtwxWiBmGfPSOiAvq8JERgqKlkWBBOJJROg/G+UaFAK2Fj
hsdwCZnLQ1rt/eoS1YO/dxlSEOvSV9JsKR0FJytZdCjLZWFYuimF0Ivzp4PLjjuC4TPXcxJD1Uj/
5ZPdE7jYzqClo9X9q3JS+NIqyX/pgcBaoEH8Cz2WbAcHj/jJrRmVbQggL6xfzmGk/MnIQ7ijSCT6
s7KcAElZBX3wrm09eHSeq/rmmBtUsYjgAJXfZ7Tb3zWzqmIbDEHxanfeg1Emqh6Gwoi7IFCliZfB
d8mIWQIwjtFi2e6xl8YD9cE6kJk42IecIwKt5gt9+iT37FZX0gxWRZlTVUtBJVqP1FdQ/lbdYL+s
6R+hFCEAhGDflE9BJ+b8qsRa/nHW1nN2dY21QfGbWbQ9Mf37+lsuaAgP9ep2JkadSvR2qugJzw6j
vzFuAqfoNlYpWyQPTW1/DHOpP3qnD/p9HWon2g2FY7mXNo2ST56JuT/AMfXTj7kCyB0H1siAPAgW
ea0XeoptiN6PmGjTpcQ89YlYuGET8RqFmnC6LprW+X3oNQhOHfn2XUvCSb0FVEIyKIMv12xbx8ve
m8XGeeWWYDKwGrFfjLYmQm8X22Yc6yvekpaKtmlQ7SzOYl/sxSesusN5ChwjTJWN2q2oqf1ebZx/
9vOMBSu/EJDWNd+MzSe40EOGVWrhSTRJ9Uznm36C32O4hhWLmZYKktSL/dS28CKmNWrfejsSM4DI
rpVw5OIha63pbm0C1cULfU/+Mvv9wCFmAj/aRkjMMBLOjPnAmuFJMciMhz6pPA51ZeONGy3Fz3jT
mGBKYcAKCooHfHbG9NC0I+7Xrqq7CGY6bKaONUafFszOig7/Tt9phpNNLhVCX22FDvJwbHg0FdXo
Oq19yAg00esV13HGQra3sNsPj6LLe2dP59W170tjryR3uW43RfsyT0Z85DLDozxKPM7PdecpPljI
ckAnEBkr3JYss6PlPKzIGPeGuJz62oeNlHdFPnE+XpzUa0lWQakdzuDsOOc8uAedrw6s5ZX6ZQ9l
/M+EDWnxPmQ1WmYiUGAlxM5IqO22GLq1ubMZ1qMmq5ngggkLkwlcVB/gjp8ZoVcHp+GPv2QVficQ
a6wqEOp2yrfOhWJOfVjtOssf+wqt5oaGv+c/qrXOgNil5AWgeZ+Hu8kxlfkq0lYQwGYtHjENdtXE
UeeNF7JovPXFhjPnnru5Ag5lOcscnBSNsNnklKDEh5JHwYyhkQvlrteDYTpo1gd/6H803oAycBCZ
UUSipOKSbqAApWCD6KSgh54HVqoqTpQrVvpjkNpbB8InJARp62Y7tWiIt5GwVPVsF2T+DZteEp57
HRYuLuReE8CmK+sHqZ4L4Y7NlUJqGd99TffLbLNM061vGVyDLkJc2CWynf5Mvrtm97jmxV3jqOEV
mbddH91eQAeTmEFsBgYtcTaLSyVYNYJZUOs0NpugvJ/uCqPgIFc6MWhN+vlGBGsBRX01BepYbEBl
+FvyfukdYFFZEclCybmZMkBiSFHtCAI6X4wXHNw+QtWdg+KVxyVaR9ZtJGZWMYotwlBBNeNGiigD
CZANgPaxate6u5pW0KY3PTBponYN2sGS0JXoVE6eCj8dxrYfLcpfNC+IcK5ZVeTrvTXPdv0NYmTI
HxsMl5B2wMSsyMGHKgpeFH1av4W1oH/a0aJkb30qkyN6+OQTbXB3glaG6h5dnM1LTzt1N9c9Ksbp
VqgR68jE6ZWFQx9cAOriK7ARXzqx7o1jjgpdgdj1tTPJx4yHF0NYBeHj3lJkOmwN195vOCCnPwjp
qwwHJMPFzeCEstg6TVdFZ55o0ikg/N3yGXT3xWakGra+pBeAJDIuZ8P3bcfaZ7B816MrQLUBe3a6
DF2Xruroq9Wp/65+uFhn/oagfsmd3jyS/GrsO0vY/geVoVdXpDebAtwmdAa0JXFXjKHzYWrPLOWB
76JMWURjH/SZLBJx+t1lrkr2lRsU7zmrVGLWSl4+bHs3gPoLC8soY/0dNdNbUqTpgMVeDJgoQeFV
zt6nQquurJ+T5JuXd3WB4bLQR7vQZ6m9pcO8+fanWhOXjL9pCGowAKIofqYSYOftrKQDKnwhbqyT
0g/EVoQVgz1VJSMaSpXnXv+i+cfqVPqcwpyhTJ6913adzDmLChAMPXcL6TZFi0W5kzDjgQT7t0et
LOQPbZg3ftQYS888YRoV/RzizBKdpBEkUd2D8psCIf7Fh+V7xyAsyKjPINt3HxWbk47EKb51zPyL
g9CsBzG4F6jEP3zi4u+RMhAVCOtq1HuSxsSEyCLpDKOQoJ4YUYXeO4hISWRbNVvuGxp9rz1ohEfO
qbwRgCinyDB6lj5+HqWnuTpWwM+zXeE7Hb5PxHEXnXVpRJQSLoud6+D8o3SxkpPdGTxG41qUv7zk
w7fG5g5NVtruJ/sjcukWqIjRIZOC0Ga2aN1nEyQOEbbzmL6vfa0ewUwxuW5xOyBvI1gah0frzc0v
VVmk/5WWy/3S+cRiblM15OaMuaR+biIV/peBH9FksgsdIoYNIWMV2dSUMdJws74HxhOnccErGVsu
W8t4YiLbscLhKjqwUE2QAjcKSkre+N5LGw5LidsKItXgVLeKqXNql8XFLVIdzXlhGBcSM3oKpxlZ
Td3Ndb3PJyOHraYyIwoSIjuJwgiNyfs1HWvjLEpbJDJDzuwSPCViRmozZyChRIm9Iqbc2pW+719F
aSk0H6tbPHC9sImfIyFgyQ+Bz+K+NbIP4tzidNqTomLCQ2KCGxscuHYxfSTljTZUDWE6oNuxMWKO
qR5/SicHuxYCEMLwSxrCjP9gZG4q3Pq1QZjDe04h5200RhWosdijxfisVYQcYIPWfhXXGSvxf2sO
KjwetGeVcb0wy4GIQBZODdUtfXGEi7OKZ355Z7NHBQ0DkG6cOcQInzR3WiS8gbb+jUWfX7y6jcpz
u6ZddrRk2lybkuBsTH/9PIuNyVeX7G6Pqc52xlD2ZXDIpedcQuR7p3IoLsoemuJmoY3aqyY5wv6z
+ILkKXy6CcgdSwyfPDZwuVNMCn3M/NgHbySL9N11MNcc+lqgtDwB9q7N14w3APmq8aPqoJicPUMI
DP/OyPjQ4c+1433pZFLmSswPUZ7oYwE2w+JvCQGbMOFvwkx0bBqd5g8ui/BKVC4CBheXx0ugBfnD
aCY8+yG0GHr1J2e1V/abAFjUfeP4E7kx9lA7j/5qcvfgcxtFSMEtrxy6vZrLSveI0ElNUMDDEBBS
wTd+aC+XiMovAEnmBN68gQhdWjQrrPBZF/Z2+BdXVOjxQ5D/fESPMwfEHSPN3dT5yPgBP6MGh2OP
C3bp3BkB2TeLhCLl0S3huKtxu1B5mruoI5l772k7PEOWSH7nAKTmVlWO231SR84FmfacFT8CSMY7
GBNFLEja/AuGWR8az7jvWDKCfxk3MlEXDh0BHnGSuQg6v4/QFuit6GHhYUwx7X/01/NyNHYBrq8j
AOQdTTaHPoY6buM+sdmEBL1gSpNp6ScXMMHrN6qU9QdbpvsN1phfRoSsdZjgYanbB0iIblE6mO5y
wlzW46ooGWL8JFiXIkrBTyKinZVPPorMkSQOdXMK0pw/MDcu5CPqqcZG5kLF1V/9XMj1DlqhtWxx
Cwb4yYlQgf3n3LhbQ0OXxLsdAAYc0FXVv30n9XjqADTBNgjcorok8KwsgMzEojz7Nn+q2CSoMhkG
o7Xn+AQZ4VwBuJbYCucheF67iZQNZPo5CdYKXxtvA4nIOVfom9vZ1l+M8I57DOCT2U8mmxJub9QE
hKbgS2u3g1vXxf1N3f7GW0KezFhUSwwGpxCsYpfyKJy+BFldJsRz/cHLgvhzSoR3VMSisCAtPHMn
o2L0TgWhnDDZqPmh2WM5Il0lj1jbt+9WVdQ0YjldM1m2GOJ37lwTtuOpWUxw1zLdfZtBDMHW7Z1p
PbC4LZdzyFyL3TvE5eYvOuKID6Lg/W6/aglI8ICvwNX7WzjQ8u6X1jzFRXljfwK3IE2EtVafRM9u
wXtO5epJPGPY+4EshWAMhrIjrXZToFXZ2K1Fdm6aUk6dZVSPPSBeNOfJ/nadA4OpSNIS3nRTt7qO
eG1Yl2VsQZexiV2C1kW8EtA5v1RU8tkejpb93KagNzf27VtmsFlP+QF7Txkx4mg5Uat00iiJdG3f
2XZYH4mdJKuCFmntj4B7EAoUlPZfxRJgZog4aY8zKld+X+RnjwBpZPILeyzHO5PKnpInGcgDZL20
XNlfkFyRZL4F+3L2IXWFHLlvWiyI7pTnsC810h0gNU7WsrOF27uP2TKv3DY4+REDoZ9+nTKx4ERc
8/4621zPkeh0tM88h8kUC9lmRelbeeTdovkYnuknBky8+Ij+hXXv9hcyBjRZBSZXd7z3dYAu1+5e
EWYQ/I2e438cncdyrMgWRb+ICEwmJNMCysh70xNC0pXw3iTw9W/xJj3oe7tDqoLMY/Zem/6lNwod
AyRcpzSaGinvc/aEG/xMDKNZ323fDe97Qnc1wTVmLC8tXJss+gChwLSNoSbgfCWqwDvjuWEHDkgG
5l5H+4fkyvHt/ORw6tSXgS5sjnpIy/V0ZHmS2RHfq4XZPdWK3VI5OVvUMd/xh7Bv2LS4J1QdI+ej
mYGktJ7sIqfL63ppGKexcdb+JO2BT8HO2CXwKCboQ3JjNV8nIXVJs2WgRGhNZk6hmWWx97vAd4lJ
gSK1A6FZBzivhoONxkovA68Yk9XyCeHiut7lLfYqnmUwts00t1ymJCXcsgydGIhOnG4nAAnyiyWH
jRCWvno8dTXI+QuSSRRWWQFRIZA4NV52I1jK/Wx02CTqebjNDQpcsh1XdjvGYo/MhpORqnEsbcR+
hBwkOIXQM4xX2uDCCDHBcHSSt1YnVy75t8DqB5XcM1WHAaTx6ejIU2JbXud8JDOFsiEFT5eQSvmh
CrO89RM4BiQy45zBsI0UfHREwLCU4zw2OvUtEJRAxOvQ8IYD83JGDHU6PW7JQMIJkwd1RfIG6Ytt
ESfXVmEo/60zp+lckgFSHFw1I40gCWxFTcZYftcG6H4TZn2C2WnrG7avqfcE/AiCL1N6dVdZJkFV
Dd60342UyzFEQKlFYO42hbNbpQtMI+nThRtIVzW6Kkec23SF4jpJ0gYogGqljtQvk75vSUWKShp0
L0oAcTg3g/L7LuoJMhGHeQJHcCxym4prJk8tvyxg0X67ZEFhhx0R0Ca5gH/9Rn7cOXU9sN4QW0hU
ObN8yrZLN2uAhFlOwc6bLAhWB5PVJ6eRzQ0rXa/jir5r0ZN4Dt/G0M7nohiG/4Z8GSWKJvKe95Rv
cA7c2/00ZO0N3tlOzWeXNL7hqjDt0kLHw3X6YXUt7oNKwxxCktVVfDXaXthsdngWA4TuABx72piv
zmuLGcXB2q0zwkzwLp+xWTYncGKV+SYQgxdP8Dvi/m4BhLVx7lNb6AXmorsHpWYxNjub1TOzxQ3S
Ano1PMOHjkFb/uxWHuoDj1xtxeI+pSLOqd3xKRXJ4N7hmSAHiA3AzmjZCBdag8Ye2DIUxTzsvpWq
INMuKxgoWr50H9eM3IGzlyrOrINbMjsnyW4k6gaVLsc/m/FyZTUbR6JUNW0UT6WI86OdEnIJn2UC
N/xUVKbl7wAWY1iefCT6yCw62VbjoSDCck2ONBil6MJtbfz/pFEWadhZxja8tiS3FWGJIvkOy9ny
nBlxrg/4XRn0LHTxKhggF9/WDCSfqp5Cmd3koK8c5aDSlBj3nxIjyehmNCHtR0Iz84uHaHo9tZBq
xadBt56T0YL6Jw9mI0/A+21ZCZdymIftcxMaIW7Ay10C0jVt3aKehUP2PWZTtedf+drt7hzGW9yH
DEDRsCtZlDHrUiSl63io4hY9i+ll8NhEyoj4bvKQl1wrKHJsBKsYfWTIXSfFkYxuQ5FmQTx5c8cB
GAtEnYlk/4iRHrBW0HMsCfLFvQSyDGAqaKAh/Vsz2QebhSPkdnRsWfmjHFRonJacy+jwydoCoFYQ
3YgkkTogNW6MbrHX26lOZPuPYeDC9Ca2TBfzemNn1qkGf4RKr8TQjkEe8vOmxgj5fZF8NZby7Ugs
6ZJc26BWJpItrSWNt4+F6+pfihpuoYwazPKRcBf8CGGLQmSh2B1K6y7P/N07RfP71lf49J7YOzri
o3VGA4iHLWYru2nMrZfRsoBziZALF9OvoIcQMUvVFDZGP3P5yjv2trJCy9jEcGypdJz0XhGPbqFo
yvIes125zv0dbs65iDgHy/oeQJRASwjiLrnJJNKNh96iwf6OlwHuU2QNYolZHiPrTPHKs6RxfyTl
hL1Lf+Pyw+Fmw+MxMcW68k2Yyx8r1jwk8NXQmhl7t4Zdkdas9trQxrTtRxT5sG/4P4Ib/vKXaXOT
F4G9gaUiK5bMOzWslufvQSirx5mbtsZRN71rnVQ3UjNvYAFTSEQeGRvhgCLMJ/xKxdrENF1RYgW2
QYYKe+7Ua25QgfsJ4WrZJli4oGqZk8tg9dKE29W5ev1uiA32TrNwWZFC5MWZ/Fnk1M0IL+00CWfR
tCviSu1XN0vR2Q256Skd9BzDAPm2tIRjoxlFjQgfuATie5gf3A549ixWWX5qQt2t2xn76ZCBsvTm
FqgLYGbV2qct3/rlDgatJ5i4QchB8GMu/uvCyKOMhspfvdOEx2Y4tmiz8yWo5FiReA/pxnwmO4hk
TYZTdn8xnXYgVzgTRcmZh6XHAWDSxDODZ1CThkdy+EJvhpliszNAgoiB0OT71DfQcOExHKEKdnVx
roA8iAYDBoch6WmzZ/HWEh2Um4eV3Xj7WYzj6L64HUJZ8pZ6l1gi7ZF6GTS5Tp0BKzkdLftjJmF+
G3o51hL+JduK73paizrAbTfow5LEpvgsVNrn6TXvjedgiy7Q5Td4CUDmH4gL4ZRmJGyS4ZeYfQy1
zAURd1B550LB7AV5DazDFgBP8IrwFtAxt/wyPRf3x8Lsw7lhX1GYv26Nsh4p7mKAL0YsLRRhEgXT
UKjFpJm7JrJ5sI2eODttMjlIDFdWCleVy6T1rIXKdrej6XCqExVC5hXmGTR4IzP/QCLl+K+kjpv/
oW9g7EeEka0m0lA6KCkCQsvAlae18TQSgkFXJTQPvbA613Xxf7NXv/VAj4sH5UDQmWDqAnTCCdqk
09NE+dX5V0yzB0BxAa7PDPxOjd23zO48iEE6vwNO2Gh1bICsdV2E79euQCzWpmeqAGw+PumV7AON
el3l23ws6twrP2PqgPla8eSNJ133ZFNUiZ9p1uj14J/nxRr1qTUtEviMQYArYmyB0VVb60q60k4Z
vTDuH2dkwCk6zn6obPBgWikS1RNoX1E1uculpLdCDcqHVIUVejUWyagVGJjlZfaEUrZjzi/ngmSj
jrYhWPFBtGFdU/OHhvZHSiPmF3RraU06Hcpp+zA465ieGdjI9eyx+TNDVlrmi80D5J9NQpW/OeUZ
Mla5K24aZyTE1u6396407Skyq6LW2MIH3FsCswgzJRmjIsBtwFy0XdL5QkRU/Ds0DnHKrYzV8Is8
RMovWhur5StBARe4yFjkmXDlTj+iniP2Zloc6ApNPlTekbkeDOSiG4ygIVqNdZ8zGzPLPE6kIWzx
9GmMJpsS34XSzTXakBygXrHRRVlU7RREpVwweSQ2ZjYFkhTDeFdk18PQN/410IW5wc1comNLCLG3
I1ZTlGpekhBZ4uUZD5ZnNDnqzWaRG4ci5EakvCr9MMYm284VyMaBZ9uq42tOAWRS46zGn5St44tZ
mgsrXxxnKOWthnq4Fsg/mE1RJzAUp2E7qEI18rBglwMqsbq8AwbIU+KVfNf/zwISIB9Wh0Ikorpx
EaDQoKRXpMt48z1S8Ty7DL4czWtvKVcZkQyRvg6zUAr1Lz3gLfzy7i1XiCu/3DphKldLcFphLNkL
HNvCMv5LlCx/RxzlNd+GNbxOxrZiqSLzrwo0Sq9vYDFY/MnhZYXQxnv+5uya3ROW5Mq+bCS3/ZSJ
2zagnCCMo+drt4zEwETbrPlyfT1A3/wdZzRg0Eh9f3skNyu9byA+rae4qmQXsOHdw2sa02sijzRn
QmZ6rz6jMk5FaLWN3zEDReT4ONrsmo5jTyzV/TYy2X9mW0UKB59P2nDcEo90YGEgT7RI0PLSoXgD
oeD8ySbLz0iqwdxj3MpeRDcl3VXuOqAvyNmBi+4qw7xbkxnnL9Gi1dNsirk5Vu5qKRKWfEGUHqjb
7iDcbHju6qVgOM1hdMwRN9cnlTXJvRKsts+zw7SL2J3Sx5Y6ExUZGUPnAo8SaWweHI8B9H1aV9oF
NT4JzA3DqBjIJLkRuFaGBYEMAOFdmLEsF8+wcHpP2hO0CXWCuYcM6O4OLi9xO4br4Ti1EA8RUos1
hhgK3zVOdR+TilGgFCiYPoueqJ4+Yw9NsKjx0KgFKCFcm9w5IEpLUGXidNpPa0xtx87lNf6KE4xs
oRcb8gndEdD6qdbJY1eZ+T9h5OZNzZicQdz/IV2GL5HtF9u2H4h47xElVusIg33MGaWB461vJJgK
9GHjYO466SX2yUACZ1bs0MLxGtaAh9xs2Lht3KLSP5ZFDeyRZABlw2uyy0wUwT5nwv2HFHAWZHMZ
WzWGptt26zXa9qS9QZyGJWLJ00+qvtUlxKtNXia8HvJKy5TEK5wNxXttjO13Tnj8vxzKpnW1Jzm/
GD2Sy4AtY33V8StlYYqVnHGNRd7GS2MN/lvCOfokl6It0X9x+Jpo8HvzpQKp215I45mP7P34lFXs
EUTotFIHHuLzgeIGcOwC/Dn+ZmzlIOeAUlaeTJk79tnsVPazmeb2T7FcInFx2vKTD8EWV55RmupM
qbeypvT57UmoNhOsqrw6Pk2uqb2wQvxBtFcih5sRkKBgO86TwtykkZA7RcHMjASm7UpPswd/C6H9
LVKrMbnwDTpAmy20z2FtyoJFR+vT0S1GEQPpHsvBuh7xMGaHyVnwVXHz1ndrn+kZe4K2oBLZVh06
G3Sdm23ru7dJFdMHPkdwOr6hiiLyEurIYBqtvUPMkva/jmEQzJOMIdtnbczDv34zMd77oyYMCbFI
7qrr0q7d+RvnHeNZ4MPud6JXXsrJFt1yYLln/hJ7uv6yaa2nm26LkWMe3DpOfiwkPAWcum1wzioj
6fvQANzhNEUNbx+Rkav6duqUrI8DbZ0TOF4n+2dRxSzCibXzj8gDJzI+iHLdX9p+fNEJFJaINeqO
EkREQUASdTsJavBf6HbzOnVwHCF0C/QoMEwkaWp/uqyD5c1AGtjyUuOeBmrjpBWxvYiWMDsbM1gf
Jzasi5r8kjiXoqcsdsdY1tfIysgIBTjR/OTGxjQ6o7B/Vo0oPnCSJd8xHDwd1St3N2oOn850nD2c
7Zno7+OWKjFI0hlqejP2ySdobexHYJtcVnNN3DEMSljiIXqUgH3QNU6h9ByysAiqKqugELj8Cbj3
9lBCYYgnxD8sHN2MIOaFeG71UFmu8w9gwAzoXPTOV5miJzljt6AjdhrEPoR9rV7kEmdU3zvYRgru
78ws7iwTo96dznq5U1DhH2CiUrjLw1Kq7QJ1fQFRWC0gE83Kb50wWyz8Lq0uBkE1302gMdEXjudu
bhbAZtA0rJPloxDkp6oILxpBkYQptmLzgLtDTY+6p+U5qB6r6lUzyPxcT3QJ12uXdgDCeyYAh40G
SEapMeXekbN7vdBSCMTARLm6xp0W2DC8sxnT9EQYTJ35nbFoat5XLXuEP2w1+LSjyWuBjR5nxNRZ
csvyjxDpE4sGZxij3MNTSv9hzzLncy6SZ2MxZQaMyY+n/qaepPPKIe55kUzTfAhWr0w+BxwTw79t
xV8tIma5oxW4Gu82gd3Cqb66tHSvpxH7APYSpAQVIVBojMNiFVN3ixBvHY6TXhsEhUhijCWUVGIx
T7tt4ILsYkZ3T+x4cURIWLndoVhL24fR4Nn9uwvntTnhwm2buxVnqIFtMob3HIDgqtMHkr8ym8n3
xtAG1c2KeJjFKVQH/OUk4kAdc8ugMMSmrzUHY3beOKDReREbmOBBRmR0QT8y0kwKb96DBlyfQwPL
Wxls0lxe083vBW7foeqPyIqsKrJQJD7JBJNZ6FXkBzFOMcrXnIQA+zZuXYpXBhLITZns9+KVqdz0
6/MCUysrORMJuLhcy3h/XJNtIMG1AU/Nfvx7TVed3FbO3rm1GC2z1QJhc2a5Yyf/iPdCDAmuULjH
pk0RensYfNMzCTqrw+Jc9GZ9LdNpnP5xwdvZLVAIPq8cw94O0WnEs73X608oIZL4GcrUvlFcNwGc
oFx5rI+7Yzw96g3UF3dcouyzkAmiS6rY6d1b0zU7JQmm/0M3LJjK6MiRrNPLmwxWUovmxaVkhEzj
lqoKckXNG9QolKwnSVPPbqEiSj2/TxUGVW4AEFLFBtmZogjqI/AGpaQCTNSuD1Q9NrkACirULXBH
+TsA6FhvGGOo4WW2TELfmIl3CIg8w7tUBZCkR51R+n60OCbcs5MwHEJCVWus5+k2H9ZEGtN7mkrV
XDUaQW3AZLU1ibfqev/eaZbBjBhUmtwNxFM2f7bFSvCIfE3COE3rlBGoA8fzGX37XF7mVDMyYx7j
I31KkHaKRwcB6ueEH8y57UktHo9WTIEBQ8HG7rMWfF3HmeT2nRbRL7oLMPelJGj3PaKTHyYk+L5J
CRA3iAEXC1g8UQbIUo24TV/aSq1f1BXr/Nj5BDgTUaQteUIBZ2MZMlqhqgNa87q9TZJ6yK9Ja/Dy
u7Zh+RP6AAxZWeP1qBnuAO12MGxiAwTAbzvQVRmAKzhM6LHazicqALfacNOgfBn7x6WScf4yFXOG
vp+vhUNrzVnGc834sfGQuZbX9y90Gpro0cRKKjZQxjYSRNGJeHTfWwwqCxCLCc86f6Ic/31U/jr8
y33a6DNGqEmeZyWt7J0rzzIemJjr+EkkeTecKWNIFtSL5+AZdyyulEoOon5Y0Gan0b7zsc6mxPMW
uRnKLXpq1tnsmkwySGKB3TyuJMUpZc5AzCykC6NHdCSOzKY1FbZNmJG6ahMMN5Ers6H6AUgA12JJ
veyjEzq5LAIbCwMlm1wsRCPzq+0y6UA01+nlYs05njCRaPcnJm99CHoG06QPFQaXqOfP9h2jcKJI
ipxnNdxvMHefurrvvg1aiIE3nCgWgA1YGmRCwDfrwerP22xOO62qw1Bl+sg9WdmsRQtUQIEi7Wu1
XcUeViZmXgvMyG5WZgcgUJPHMzAXSoJiRKDSl2r5z6iz8nFN/TTFOJVKFJtIsSE3w8R7X1ruRyyR
ffJqpjBfmM5r49bA5IBTaeCFChDkUc0jWhPzHsGbvaG3Hv8y3aJGMpDgs1FuM8l/AiGDgbqRgSyn
APyH8RoLskRNHLNDxusXynjCCon8G2lyrTf1XrhF3oQdcvsPdP0s9zJ30eTM4jP8RFNjExhElsrF
lcTXRTOD8bdx23c8g12tdz0P6S1MQwabZdGo6R2saPm1bfawI9V0bASpNzmPoIL0k7bj8ZPMyvrP
HkTxHZM3e2XbegLi2CLMPyxc5tjckBZ9MRxFedWvXd9GPRwGI/KrMv/wpxoEnoX++TPDp/ZsoI1P
kTcjPwk1lsW7KiUw6+D3DforIG79z1BQrbBnt4tHrLTOm2869l+RZf9Pa5omL9hU1aPOntzOhHxp
FUQDoj5me5fUVuhaNufigvS0CNkiV9cKZSbkI2KOuwMKRpjKGlxpzaHX4V9cRUd6EfZIFhl5zLlG
KgqLo0q5mIRskXPebvmKjaJLEa8d1GDSEdDtGSWOPtH89aId3IA0zf6XOqvJIlvXXkYBU0PtzGvb
ux4RHZo4qQSbcNW0/K4d4TYZbYXnl1euU44YizivJsKiEK4qE40KesU8nk8cBtWvnjvxbWjO2x0I
XhlXU+t2Px4rPh8NX1WT/OozkI8SA/JVNG2iuxsdSz1z5yTumSQ+4htWdLPAMGo+p8PEuUr3ZmRe
f+kZgYL3m5Pyue8GQilt7msSfRuWtpHFyuVPDJPxolEEn7eute9hKu90HbBMAzuzIkVwwtUeaD+3
q1MWJ5jQ1rRU1325+a81FIwpmOA4oG5sGmwjmU2RggoEe6/PRvDBQDTTXXSl7Kd5HtPHLra4CxNB
gBbQgWS5s4a5BsyBlNw5pMDJrjH1bd/mTHUepA5Z1wd3oQtnw2rhqBXzsrxpc4WTSTPK3pOddY86
26mZCad+dZGIneZg6uX4yFqte8mTtbnNa+KxDmhmGJzJwRseS6iPjGkSb/mzihztCJsw9+QUY9kc
R5N88qNhkEAfoDsnwFJ1y/Yf9qnuWfVzgojE3L3B42zV1ZG6iURz3vtmDkyDciqqZbbpQGcKvBVi
OvPAjK94yAsz/cb25DEj0o3MQjyM+ZNPY+tRNcbV1+QY3o+fj3Me8iSQkdXSkj350H74MSx8PBFL
hO7a320KwZZUBpO2rS1ee39Fp1IZWt4krVXbR5/KqTt4Q84BmvQMkogN4lw9+MDJPvpl8TAfu3z/
VA0xjwYXGgIhzgbY7FObWQ9kIXJOAeSyvhL2RDxUzSROwzqWH3Kyyw/ALfXnODoIKy1zFTcsHPKX
uHZhQY814/rLXOXVqVyg/YULe+1PZDh0SLHXIeXXGyIoaoecstezG8ibNmrz9AzlgeX4gL11voia
9lnFCL7BO63suXpeRvBMbUs5QLANIivLM6EZ0zuSJ1ls3g9Z7r0GYyb7j4pu89lxDUKXMYAo7ECd
87jiFloiAyfWf2WazvdaYdKjvLYlRdtciW0XYjEFAylXvhomSq8D1lETTWSS+Dpk2jPkkYkICCHn
wBz4MEz+jl9n28I0p/GsN8X7y0LdrQvQ45pm95D0yTQGDIfmlr04SoAI4QS8Z3KNi3dJ8Jd52ApN
rHnRDwqs3JySDNENMS1YAjZMHCuOyjvlbck1wph2CeHf58lnPqTOX4bUyT2g4RoYr5cjJowqbb4y
UA3XZqZ3+L+2oBPTdSSKYJW1fof7a633DGt76B8otm7TZbGri5UvkEyAdlSgiuwOsmdO49Kc6z7f
hZcwKOA+db2ZRAbo5fkaVCXLRNGj8GRYYcm7uauM3wkx9knuPzq81kRjnSPR9MddKwv1+7QL2J1Z
7pLXoodJ6Odt91wslfft94PmFuUMxKcKCyRaTVtAVWIUeiMmAWaTBg1UjwKaVp5IPYQbxz3Z6UNv
29VC9AEAOeSh2Ajh6HTlicTiBodQl8TpWbYNpBGlqd6jFP6Y5FCX+s8hwSiJLFqhkS32YOymhHa4
YOW0PgCss8NdXG6iIGNezT7XAIMOjHT2agYepowP3GisRoB9sX2YMuU/IVXj6sa2ltyyE2aNZZoz
vZ1p6fq9JBw3h67fxG8I9bF1xol2Tu3I4pIvBz+5RS7hnpm5qN1fXdO72W312ZdVnV5TQIh7vv8O
VXibp99YkJvXSlWMn9tYJNVVAmGDwbxhMiHIWCUNx35WzXNMQg7lc5HIW4HLCfzO4urPJBm5pdlx
iD5MLTvxotklx/5g2lWLroeJdajZdKnDnOOQRKg/9PcOjS/efGl037zp5GG4btz8Lbh+yJNFYoFQ
VUz5l/JxUDsTneSxNlM4UDjzxkefuCFGjXlTXxCwtzPzJ4/Ysb3oZNjhLfZ7CWSefQi74t3LTAwN
uEpVX8ok3cf/Q4FecMIkTF4B+1duoy5Fbes4C08pATP13QJw+yeBU0TYzdZlXZCORfI2ICddeHHr
8U411WKwxOBlPdjFhHuldPqRhAM//uUBZ5wDabhmuJ6bz5yM1XOy1X0dynFY/7OwXjyycBhlwHi9
A/UND+su3sb9iSGz7t3zVn0hqVaYwTb45s6jioFnWMlcJIBJlu3DQup8ixsQY4U5AdLg4zMZu3ly
btHpEzatoYqmMB75MOj218WC3WWyWKVoKQzZhKVvOLcWBRhZLVmlrkn/xqrE12k3odM7rA7XxaEY
GwmYNAND9zY7bKoTrEDW5uuoLwy3jxBp8+lzDHlvpciY2aaIe5h7dK1z5vnnV2srq3t3bUX7Vi0z
c4wRwfPjWu1WKYpbFdbg9fN90IMttqOkxTdUCtqyCdPAucd1Q2BLNs+vhBrWzzTe8/eS5gW2ooGY
HINRQxvUzCyrQ0qkuBkkW2Wd7JGwQ+rV3bzbO3XxhmS9fxsg7+VcjruTITNWNtY+MG94DDmBXs6c
eX8cKsoL8Z7kKtLlqL9SqFjvW8v+9eA6THEj4uIy99wpjGWnhJr1flATrRfq8Bztly6zN0fgXgDF
STD9VToY9RO6whStDgZ5fFpxvXymLbVWkNZMKkNYjdaFk4uGfkCEUoYGcgF9xkqQ3GHmYqvlMPmA
yphx7ZBMVsk8wGvo+njws4Q7gFU3kPSk0d9VycbniDNqiCyiA9gSdohtGHf2vRGyxZ/TJ+bLCeVW
2xjhghPSvBuX3FpCvy7Rma2KNe1lJGH0BT/vcAYYaLIe3JA7sq5lxcoK286nKJ+2GPQCj4QTQuJx
PidjhBvZk0A5XlKFmf24Py6Sj5e3KGKbDXODBhRaJbrBnkwuw3O7o4HtmQaKOPAVliCp40vTUV6V
SsCGUIJwA0RK5L6yWR1MEIh+o0/K0t0UUHxydWBT7p48ssqSY2e5y39DtuzEl97GMMzKVaBgQO5B
bNc4NV/MWgXYAhsbysFAbvyaA7SBEmORoXfoasSXoSgKWDymmSEO6SFqg6nLGutrbIFMBxzh9v0G
bwiZjNRkR81otghiHcXKMt/fsbJDWujtYi15Nhzryi3f1bqm8tBC2UKAQb1Qnseh9UmRxskXn8jq
og1hegiqtKe1+cunHA+kPaLmulSGN0ArpJRh9ii0iM8JoxKs7Qv51/CGytttnYXB9ZLM9YvrEX8S
YpuI/buc8/m/KdUpu6KmU1bY1bGmfSXP95vBAKyRaRlahkrs8pxH2DBtH+K3zB+yonc0sgb+MMSw
vPFeYCUhc1tR5ISONNKPTVSovpPMSR7KuXbGiHQncZo9k0ylRRbTLfXekp1sWsrsILiITN7+CZrO
YBTWD4Cn/MuaYL0EfWvU/QucdvVYmRObRb3ZvXmSE8pQdMs9zR07hAx+NwQqZjx2l39hO61/MZdb
TVCaMZ4NoietLTKEmxo4unB3cKxnBjMV+hRIexR3KamXc8iF2VPJQPb6mAsFqK+fRvdLuJvq8cY4
FkLMJN3Tqd1pPseTFAghibCrj4qK99dhAJmEOTpyCkxsLQ/YhbhwZcPaDhPW+KsY0fSMJGwPmBKu
uPg0m7juwVLI6g3FEKu7dhhFxEAFRQgTPRq5EtLCC/O29qZjKIfHquxr/VIBNPQOCHLYtqDNIVUZ
GbPNWDL38h3XT/RoUsnsPJiy8niKqxXoPePW6d+GsiqPhh6JRWih1/goON3/1RxHzysI2iyopbtF
ipYTPn6TyDdnyutrcyDJJBSNwxbdkc1/lecgo4Eh1T4ANkvvN0cJjAZTuf4xpV1+Tewsn5ST7ZVi
3pqHLYg/qFVirKIS2uhbyhf8xJIKpVAxMdrP0gZwfefXAk15tU/a/HYaFpY4FbFTmHmKO94wmEbU
urNuQb4T7Tz9o/hihspL2eblI6KZ1EWjqprZZhTB8Rxa6TpxiJi2nP1nHy9afRzT2fUOtrXqArtN
b3rxfKgUe+gp2KxlHW+ywm7YLyO0Gv4jB4CPySvYMTPgHjLTuSRw+idWN83aoTxirMyevd5sJl6B
ZVRsgDOezz1GY3Sy00hc4MKuezV5Uzor8QvBrYcW9rJjOhxS3zvwIWPhO8uDjWwGL4XkBOseYtuz
Wd7AFnDJX8vdckrebNcyKxVMfOc4QLtcAv6HkQXG8jknFBpIvm696ZroOl8cxbTm8uQSaFj/4Gm1
PXgRdjtoGIxt40aAHYAkXjk+ZFbq/8SagM6npeXi4mXouYy3qZq8oT4rn8wl9xq/PguIKEtVxgey
OC3EnWgocEeICBThAkYlJbfuYDLfN/fugQ4fT99CqeYb20MJp786IflmdQfCk0OyEiMXPjfU4F3l
5AcawWLVDakTiJ0IXMVotbPANKD2nPTxDWAOycBBmmJZB7lgc/zg/knfcx/C2CHv0aVSWWS1hYfW
lQ79ObVeKIgsvZNI68m775GKlAPn0wH/tfFfz8DtzxWif2OW2w9BDmqAgqoiqCUYs1i+s9QmwWdq
bAsNniT0PMwaDDShmajSCebZ7f92yTAZAFrkO/akl/jwkbKTdV44IEcBkAvasWX9Uy5Ga4Kwq4WN
ELJ+Kh8sDUWED8s8Iym0JSOItr9tJ0OuB2jf/rdX6vUI6Z3pPJEaI8qjaWSK5gkHVZyexuxzQaL/
X0JQXhYttVMzd6JZI3GMvZg883Owe1c0DdsZwxRVPoBgirJ26UC4J5ucBP801K2oWsDf9HUeIqBt
xHG4uFSrAQTQuI8gHhEQ30hSRbK59j+YrCNfwQpbuVcuK3wklUOBANIfK+PJdAXzGenk3V/KEHYN
qk3K6Vrlvf1MzYdyK/EpjA+bSXJopAWal4OUgJWEaTr5hewT/CRtzUIlwPyI+iizFRnujjC87mrc
H5EwxzZjnEy9bBkEKQvxbhznXhIQYJaD/LA29erS0bJMRUdhk5032xjB0H6SJdIVpKnrFX3YwhqL
Gs5m6NO2GMA5Hsg/owlG4A2NoCY4ZEp75Z6Hvh6v8nhI3DCbbT0HSsYMI8Cv8Lfh6shDXjfxN0qi
4d1HFUqRisniV1qd8w9A2Mxj4q482a09Aotf4NYeshF4aYi1Tbz7JtPfY82U+hHBGPMlfrfiPKGx
fwSxtHzL2mlvbZdA22PGDieOiKoRfjQQwsaN6exoI6dnbx0KG+NxIDu+YPIZ3L4MSNVgqgbL1TcP
kLZgFqg5XlmW5vm/uqzJZq2H2rgD6lTCfvPM/qouavjKnqu6U5UR4Hjxsdxfm2NffHgpBzIZoYAE
Q3gHaBBRN6NfskZXeId4y6p3NB4WPj9gXN9pVqw/GoIx/TVqk+Eg1yTLDgyG6X1oh4HO8nFw8w/M
RF/d1Naf9jY2D7Hki2K+WDOIqA249USIOeByV21+5ZWsWdNP2VNh7RPWrHLWGci64nkTZM5hv1uY
2tDtYSKgeMUQ4CU6/zIboK1Wkc14FgxADvietuzdXy3PDVO0hP6xZUHdHigI2BQAVZaY9CwuawDn
OgUUQcAWzl/scyS3efqH5m8lJrlbxmu+R2xDuRVne9fFNO4wcRQBs2xtqXamgvcpfbHbkrcKGg29
V40cjjyKe1qshY7dyOR0ZjLZd8HkWvIBjM/yhX+x/8rpWH7Y5SYTDd+2fJR4i5/Yf44f/yPtvHbl
RrI1/SqNvj7EMBi0gzlzkYa5rbSNpEzphpBKVfTe8+nnoxqD2clNZEKaBqovSgWtjGCYFWv9Btnu
6nVAoxyVoUAgryOkyYgRgWQi/gvmG+hLMv19iT5pcVOqVoCwRuV0eHC1BY2guxBcP/ZUJjwCbf/v
f/2P//2//hr+p/93/pQnI232f2Vt+pSHWVP/97/1f/+LrsL8b29//ve/LWmoqm7oDqhKi4InGFT+
/K/vL2Hm8x+L/wrUMKirmkZzIdPmsUMKv/CC7ulyEOs8iMEDQXV0xxaabjjSNO3zIJMdGjZiEfGp
ztXxidMIx06l9J8rz9a3cpzA76MLExwuR53/1jdD+09UU+LcImlBCbmIytO9s1tkS0+OZTXPiRGZ
r1JmirLHGyyE0TUC2rMTUz2QO8KkvhzcXAtuSZSZNYuvoi/mFVAJBQjQpKeorsaHmV9mP5NWeQ8o
t3rZbVFVPVSmyzFXp9nWeM6gNG9Ja/5Nb76lSPH5NRs1OeGhBVV6ov73k5Zq+LWbIKaNgejdrBfY
31wOuzLPQiUkztOq42DPfh62A2hWGGUYn8xyeEk9CsudHYPSIeOjgz/wJj3GYoYhAadNnO3l4Iv1
O39kgts0NW2IekKK8+CjNtJmzOr4lGgliWgOw+UOCHbS3lyOszK3QtVNuCGWxkBN5zyOWfHcJAyD
VPC4UZSAc50LicJK3zVfehQeDxmWC18vRzX4WxdLWAD5JFkzLV2HiXEe1abbPHiZFZ1Y5LPsKKTM
EeuAIgJ2mDdF8Hg53Opksl1YsjrcDGv+OW8WECQHDHqUIj6BHKL7KSLjGMgA7avLYVb2hlAd1QRp
bpumZSwXjJjqAUWL5OTlA3xP/HQqDNXpnVlcN+CnykDz3Msh1z6fUFmeoPVB3Brzn78ZGY730sBa
NT6Fva6FL70dk80pRBr3fl/o+Te79NUOBU8ex3eXQ69NKi5LbBCOWAvkxHlov0aJHmFsRluM1Okj
ZHdLpG797g9W6Ns4ixVqd/Fki9CAIQLgDoJ36b8CeSv3+J9BNQhC9HVzP/zxB4Oj2KWZSCxr3CDn
gxOFPVEtlsnJcvKm+xjHpdY9m0CZdn8SRzomiFWbeVxMIgw8Kx0g/p4Gnl8If9fq5L/kFfjHKwtl
9WuZgu6GLRFKWw6I3jygojZLTwCQZ9N7Y/D3CJpiv3h5QKsL0tFUGqGqsGxt8bWSxPAotwXZyYRF
9ZkEIhB7qUoHHb6otnjhGbIWoOgistXLkdd2H2Sa/xtZquefjDMMPgaYuBPi4epHYSVoK3L0CEgn
CAP/qBvqXJcjro1VUzXEe0Cva2yD84gIWkV4SNbZKWoB9XqkHI9NNaTPKsLGCDfmNDMpGcVXoq6d
nRpLkua/acIGXkQNS30q+jrLTliqODRY1Kn4gQZhcbLwbfjr8gjX5vRtrMXypLWbD5Dc+JqhbL44
SjOLapU4Ew8QiJ87+OYv/38BF8vHAUqvyi7KTqmdVAxOMcNsD7eoeBW1pn8tMxitf7BuOL0QIaZg
wcNyMZ8BHpJagdXdKe8T/UDrzGge7Qhju+2U2AbqaVZklveXh7m2GzVb6Fy7mjD05S4BGg79tWqT
E83gutxWHuay+4Hm9ZXpXF2h/y/Ock8YWVSKyE4SdEmD73RiR2gOgXwO7diwP2EB24e3WPha1xK2
1SX6Juzi9GzQ+gg6q05OHVpVgupJ6oFLKmn6HfCk18MrZ9taOK4/23YsofEpF4smaJDUmMIwBbyn
em4MT+qWzNBHYDoNP13+cGsTKgW73TBtU8UA5HzLcx0WPjRX0l9NH/6auQd3mQR6sEls/8Br9YZ3
dnvlI65tQo4XQzX4nwY24jymmVLANwIuwJ5ukLVF/Ki4heVk3ePV5VNAzMrq4fIoxXxWLvMzKeEq
gmHRHM3WzkOOyBU2pqJzLdlN8N0Cd1B13a3S5YAyQFLN5SGIq9SDBrqGil00rtHPxpqXf8bqdzUB
baGZ6Vi2Mf/5m+RmcprKSKUdnRQfWYwN8hntPeo6ULF5cVBzvRxt9dPaJMOGoKXHtz2PZkQKhoRj
EJ08oMm3kIILwPWQjF/MlApgkZT2cXBU/coJu3YSSBRF5/xNlxCsz6PqSKbN1dg5Ew5UyARjV+9q
KonD7vLo1uaSRIYM2IYRZYjFwk1geYMz6eKTjhnQfTt4ResO8VQKkAmld+V4Ww9msBttTZvT4fNB
dXmP3YUzRifUTPXvyEArd2rum0i1qu3+8rjWNocuTZV3Ph0AR1+EauQIxkqRfDWh2njI0/jZDkE5
PuH3AZwegmB55YutrRPKWbqByoGtSnWxHcs0V1MLeu6pbSrEmoN86H+MtUmZpZWQiTHwq4bqQD0G
TebLY12bVrYDzHqdp7eqLjIcu/ZKLkRBsk/FHp/PsBD7KTNkv7NRe7gSTKxGMzQsuDF5ZoUuxsmN
6GUjyK8T8NZqW1Ak/6QJC40Pq5QHBTLVjkOghfFtjv2rjogyKpCBaT/VkATv6RsaKB5hsUZri1rv
l1gpzdvL0yHmX7A8pcgz5yIMBR5S6PNlhvNqnmB4mpzgzwPU9ky805Rq+juGoA5+TcSAdg353Dn4
VaL+KRosSnj3aW6AG8bl37K2jXk+Oxaby6Q+tvg0Td+rAgXz6JTk2DgiKKgiTJL3ah38wV33NtDy
q0TaUMdFzlM2VetvU4FKy07rhBC3bQ7y/Mrumk+f5QxbLF0L0IJmQKs/n2G1NsBo2iVVCPpC+Rag
rAL2qDIt2j7ovVGcw9YTkHb4ASGient5TteCIx80X3nz81abN+Kb49+UVEjwmbKPFtpRIKcj+OlP
uDvoyivSumN0KOl4Ro9orsbNp8AC1Ha4/ANWdgDpPeuf2hPsGLEYfVv0QVXzu46GhkIVqrNJa97o
jZF9AUIVyN8fLsc/zX1uOsoiy/d00qHvQAnNgYvTVq+IXiK9JkoURlwDxH+4s7IahZvM76sHpQKt
9wf3n2aRY5Bo0KGlQH4+3doAgTAudecoQNnbc8Wao5UCfuk8jwLPGk8Hxfxi4PKXXbmb1o4a1Gg0
3bRA8dDkWmzkGR1WRnQ+jmZn0mfrWk1wxPiT81SkgIxdasZ+9gJ7CMyh7fTKkewZyoSKcd5e8RxE
u2XT9cODj2IPTiPF2MrHcYDLcLq8INZ/qD2fvuxzTrvFkpS0CuGYat7RQXEpP1Chw5taNbrxCT0P
FXmTkaaY6Gw6aHYzTO2tp87QjyAMBzrnRWd4B7/kusLE2omtA6vBPohEja7kb2sLl2qQw+2rsXuN
xXxWEBN7r1DtY6/A2sTpvn0IsaD4CwGVdvr9tEkjFeaL/DqDl7W1GEVMX8VJ+yg7JJBpg030DIuy
F/dKl/klyqJ1H+jbohVO+PHy55iHsTid5t1psDOlzkN4MUzMGgaNDMQ5gmdHVaFt8JvoE8GLX8/A
wHysKyP/B7Z/8q0uRPIyoDse3Vz+CSvJAMUhg7mGXIOgweI4xpLegCDuOUfQbfRo0YyBW1zk+ufW
m6DFaF1kf0O3OzZuL8ddSXvIipG0MqRk0yyTVZyzWyh+wjvCjenBmnDnZrOEHNrX/hSHB8SCw+zK
WOfjbjndKA0LwVVg03lYpFqTHqP2UnjeMUZWObwrOnpsUZxrDo5/0GFhNbYV/SU41CiwBd3XyyNe
W9PY6dEEcKhSC2MRHW20TMARU45RqmjjDoZdAqBWs0sZ3XR6U41Xrj4x/4WL4SLjwyyb0uRAtBd7
ve9YPZite5SKa1GDJLCt28mLc/HFjwb1pSvz8TVqxlmuPyxB1Q1adGMrGfKHKWbCTE2Wq3vF9tQr
xey1tIeMhxKzKqR8fynjVILpVCGVo4Hmxhe/mrrHmLmhtYp8Y7Tr6i5Foq8xESTMEkimtL2dpyRA
vwlpo3m6Ln+YlaXIRaxa8+NFUJ1Z3BueRZkKJ0rlmHi0DHgUGpH+95SEYOWoSlU7EvdBu7L8V5Yi
r3Ah0ZihBQU99PyuSi1TxYHRd45tacm7HNt4rG0xubZ3jlnGwNSwuqoPFD98D+BnmHhfLo95Jd1j
uNRRqXyrQtfnxfomNREJznUAMqyj0scpbqROAed47MBLXY6zNrd0LQykquiLS21xvAiQeyXUCOeY
hCm4qWwU6oMVdPhy1EijIv2fd93z5ZArJ5rkTKF6Q1xq34uhDaJz8gBHgyNYqvo+6mUfHJpQi4HD
YTi4BTxFizn3e06dy4FXx/qrdwKzn9Nl/uZv5tRogbA4fe8ca0Sm79LCK4FFaSgWW6plfe6Ej/TA
H0Sk9M5xJoUw7cUq6mhfj2haeEe0j507JdT8r9BoYdBQtEWLGNNT4V6OuHKIcVPxBJ/7Xlwai+9Z
tTmgXa9xjjGHqesjOn0fa+GnuBraz5cjra1QMklOLrakZvzKZN7MJv35siGDs49jpYc7mEj4iij9
OGl/8NWgqYLxVelUvjslkfGkzp4q9lEv6+agNnoZbOEWmC9SQafVzXJFfLs8srU5ZEMAivjVlF1e
ueYg2hD2AOtkVsaD7EMPcasAs4LB1mEo9fu1DGkIh2mkvjhXos6X5RAEYYS5NsUfQG2AKfMJJFHQ
I3Ci2lBSLo9t7atxo5vgMcgySSjOg0XINaODHTpHm8W4N2jSzOAjxCj/4Ku9jaOdx5FdOcikm5wj
ak79S+JgeefmEgIKEj2zfoKtNenPy0Nb+Wxzt8V2DOZRkLOdhxSj3WE7Iu2jomnfdS92jpOcjlVc
ms+XA60VL4lkW7xCublRyD+PlGYDMh7IdB8dGyvJtKnUR9yffAtd3yo7II6C3avhQLTNldA+Gj24
eq0ukr8v/4yV40ynGkC2YpCEWstiTcNTDq+ngXXTIEcvI1N87nFz3BIv/SDwP70y7JX55ZFMoZRK
jQqbb3GY5diihq3nKEcU9UnAJ9t/jr1AIGejOe3vL9M57zQMHuD48qmLWE5cemmm6d5RmTKU1LH/
GnHMDeeK6W9PooEdnaDQRsJJHeL8UyLih/lYJJSjbtegb1GUB9NZpYZS32Crl9WfRQT8+sqzYiW5
4MiYt7sELUBr7zwoZB/Pr5rJpyGEQdVrkPn2XmgDXiVGj2L9DtsSLXgsAj/En3oory2ctfyO+Bao
D5rCQIEX6xfHTbMqB88/QXgRnauxkBy4Ad1sRQDW71kYvnZLWSIEi5lhBhQPSfYVEjSy0tDCsXj4
/W/AT6Fx7JAoqvpi45qgQ7TMUvwTtBMYgwL9WJqqGeoTMdj5yJjEp8sBtZWtA/4FpDLZANekPv/5
m7sL+FuBmpTFB7AVlICpixinlEdQeTP2IrAQHcRS0n8CwinxEi+KSD91SddN2KbhsOSqaG9GNz5e
KigS2JMIP6BwightTzesch1TR7xJpLqPsv/E7d8fB27Qx8iuFfHRrme6FTeLGgPdTHpgqV6hW/sC
SIf/gCBYU/24PNq11UYpS6VygNIFN/X5YH3kr+peb5UjtuSeFYPILJ3hYyrG7NPQZdZzKqz0dkhM
66HDKGl/OfjaocHzBp1DdP1YcIulVtagzUMn8k/IwNdfvBDxHizdsnoTU+W8Emv+uxbvKZBMFqmd
RYWLx8v5QBGBgMVvjN4REQmeiCgteBVSFCgXIcDcP+JWCM3dgB5cIw7eq/0GOXg9urKYV7JbOryc
WpxeGuX4RZ1WanVbjc38qEOkDAdXrK78Vy8L1BcO8qTftZDSH8fGGNJ/fn+mudPnBgwTQDnxfPS+
lcLOsRrv6KHytjdrCLTYusJFUwNjOlyOtXYDGpYDFonCPbjjZWGkLA3gxbBmyOGDCamGIvUeVAXw
JII70fAkcpygXNtuNDTGDChRmBSCW4YlWQ3FlVLU2jPasKmQ0HKiOfsOFJVhlCpw6uLdbtrhQ4s9
25NWOObBHgXOhJ6SvVoYNGCpYaLskhryi5lgSVpXysTWQ1trEw5+7ly5V9aWAR/DpGpAf5NE8vxr
tA4Fg7azvWOhpQhkmwCe1Zsc23Z1g61CITYqOoho6ljWH6w/W3cMCvLksPoSvOFbTikKDJePYWJD
37Pqof2oBrNHm0/5fjspoK32OE9j43x5TaydqTYIOANHWQPsyOImDYLe8NEHdI4yRtnRRpZoo7ZJ
+DGLxC3y6v2Vz74aDsVR8rBZvmf5/FCnHJZzE7DcnSr9bA4UQDdFpGjbwULB5I6bL+w+XB7h2vnC
AUrmTBMX4NZia6Oy0BdO1PJNO6ybN6Fn4pKKMkT8oaAVB6Ou1FPIYHGbfK70OnP1oLFfL/+EteOU
0aKbS66Ccvec3r+5uHIIWXU1mM4xxPLhpiNJapAytX62UdDlV1L4tXtjvi5IEKgPGMuySxhTSTcH
hmugi3IDjQ9eDpfg8DNVgbEIfK+VZ3Nq0KS2C1Cef3DEmBR9DJMaARhkc/GCGJUcjfOWm6OvqO4E
WOK+mL6pR3sdx0F9b8Y9e6cZvdMobdcPAMG7Rg628/a3Z5yCJJgPqpIml9hiI9cCgEKFKvmxmalh
g1ZY5cHom++dUpbhlRlf+bq8OlVKTtQfKf8svm4aT0hjYRtwmtIqvI3RwkFxEqtN1zD0vrxyQq1s
oLnLQOZB141q6/znb5ZS26kDtjZheOqg3j/PELTN6KXJYwczDmOv/FoffWX3/GqkgraAXfMO8QEf
LoKPWYanVsYSonMUDihSV02VPJj++EtNbzR/qOmk38ECCIL7QW0xtP39rzkXY+aaBRrx79CQ+IbH
eHCAG1Dm1jrgt/xTD+DzpNeqvHJC/epnLfIR822wxdJpOqhB7aCFJ1T1nL9CMMnqIY1Ee6hGZPNJ
tVF/2JBKICBi8AZ/bfIO5fjNALkLpgW8HKrP0jC/20o+aVsoumN1ZQ2sLTj6N/M1BWjDMeX5GpCx
Dqw/4BeOqj4gs1QFtn5IZYNuOEVwVJQuz/7qkgPrrnKC0oaUi3D44xkA7RzCVVCj3UTDfsodkKRG
NRKgT/Cgm+2PyyHXP4JjIs5t0UAh5T8fohcEvg8KxT9lmgOyagNbzHzBFGdEVwB56vymU5HxuW2Q
GXrIUsfEGsexYivYtIi33qrkLpS1yhgwEr5VxU+71XtxBee89hWoxcwXJ0U7CoXnPzFj/FivglUP
EF6IkOTScXPAdeBGqRDnufINVoPN/V+QnTMSaTEfSD5baW0q4Ungz+l/rCeladwJu9PmMCHp9s/l
6Z9PrOUWmBsIcs6EgZgtkoKyM0YLo4HolJZZkOyMGrziC2px09XrQluLxCIGSmIIcDOLSKDSDWRV
UpQ+SwUNzphS93dEG+CPaRgfl1sQT6g+aIBmKTZHw60no2IPnjXHkNEobxCU79zLY19b7Qaga25O
qkU8t88/a9IUbSB7NTrZ36Kw6u6MTCk/CC8IPQwi9Praeb6Wk3NXAmL7TzxjUd6u9dqX6FSEJ12P
RHeL31abuq0cYH2rZnBfUmXxnvC38Lem2eAPxAsIJnoalHnwB6esCfaUMj9IN77/+cjnu4QMCoEy
LUvLcYONbbSbsk7+NGigbn9/lrk0dZPSqUouuFjPU9M7E0TRCOqOgfx/PVgpPpEtsL6N2pUYFpCa
qVdyk5XMiAIqt4ikaDQfLefjGzDh0kSehqeUt2326HhD3BwEkoeP6KT6sRuWvT8e2gLRS+xShgzt
+cuDXrtL2cBUH+kKO5h3n/+AAgVgUgJyI6Vu5mpF2hXII9Hg2TZSgSqqBvzs/UDR8TNGLOHGUjL9
DyC48NEYPXVQiqByPmje5A+KYraeyu4+yVzpvvTFiElz4nBPpV16ujzctTOLEgz5pkEqKpa96Irs
HiRhHZwC9MCiOxMZvj0eEtJNs7xVby4HW6uOAY7hHQMDjWrCr332ZmD9ULTQrygJ4tKAk0KViu8V
dQd5EGnOrZFJdboLmgRhBYRWQudHS/aCDnTkNPybmkFcySPWzhHWt4QUDCYPL5HziQ5lm1m5N/rI
/SnWnT+RJbWlboX7YkT8Y0cfJn26PAXz+l2e2pRr2E1kvoReLC9jqPUoktyZqdegVqx5Wqffoahp
5vtCMfxtqdgd2ggojPpXTo71yDQH/xP5V+HuzdyrXqxiFGqTAdt2K/d0do3uBSKzA4R9UKzH1EkB
ajkkRNn+D8ZsWwZpNxgpkC3ns6zj+qJwufinESLTM4hD786uUd/83vFHmw7cj31nTWr59++H/YXx
nBMUzbIWH1eAXKQQ2QSgc0XjdqiBbUKO8ZsAFYwvXdEPDcIKUTz9wWhtWoTsJ1h52vJth9at0Q4+
Jdcc5f9XDweb1xqHvbtSRRfNjVP8jzZ+ouCXd3m4a8UaDgtu+fnIBuY0b/U3Hxg1I4PbN1SOLTJd
472N8PgtIg9I2/hqY+HWCBk+scPKugdii4WxZe2UksWwFVU7IRCgFtrnBmi1/wc5GJ0cWuGse40X
5/nvkqgYzfgw/9QMAUw6vCP6b0gQNj/tuPG+Xp6EtQ1NeVBaoHnmQ2YRy0TChVWs+yc/QSxum3fW
0O3KCvaQ1Yl2lyC49CefW2ddUzWAhG3OadqbWafoBW9JTcLT7IHzMkzYz9phMfyjpXGHiC9VhZ2q
XO01ro5TpyILuHI+vhdrG12FEM3qIDhFUzid6Oe06lPvlHJ68YA1VTsdSdlrHfd5/SyPLrJb6kEU
LrgaF3OL4BACwkYXnpAYqb9WUT2rTU52sbVkardXruFlyqVCAqeuTjsV/CobeMlVbjBltCYKXK6I
K/9JYPm41WkM7mABoQAQKFTa0gkHDoENUQuS626WyL3yIxYj/vUbTKqfEjEUoAb64rBWQUNxFxfC
VdIAzxK16x5qY0KNI/DiK8toXiZvJvdXKHiYMzhq5vOKxeSi1qF5VeULOkZO/NgPo3+PsGZ4ZUDz
3/Iuylw8BzExV9IXGZ0yOJmNt71wSUx1l3R5fhJVgQsbTr/3zVS/91D6dC/vybVZ5E3Kw4H28SyA
db5DTPQbQmzkhDvwpbdtkiV3GkoPiDmk/ZUzcLEtfs3iTLkG4M+zW1vW8GwvVZ26lSwaL1IRGpbK
FjtERJ2KMnxQfKTBLg9tbT7J02C48tqDeLL4atKbJqAVqnCrPNY+ag0O0kkmYGHHg7OVtJ3QSY2j
P5lP3rRznsxJby2u01QbMYweHRy7sBzERSFGAgav2r3KfXcl1Mp8IpjCtU1+q/IK0M4/3VgibdZV
gO6NRMGzpkhi3D444p2vk9XoO9+wqiv925UZJSLh6DjQgF+WJlHFn1AULzS39/1h53NyHwDzWofU
CCpsJYNvI3SJK2npygJlWRILygvckOU2D6xyMtHNYJuj/rg1qRS5vYXNgxml9eHygpm/zWIDzj1R
3m4wFpnRxQYs1EHXYsdTXTnQzoyRT9pltEh2EhvWLa2eya3x3Nx7SKddWaprg+QcNXjGQ16kFHr+
KfXKHrMQ70zMjrx0hyZxs8HBTd/7jj39waqh801Vgnq+SQ/hPJTT2o1Jp0J1o8JXXZuHxTZqu/Sj
FvAy15Sm/4PvNz9gZrg0cnrLDRGbVFtQqBIu7V7NnXsX4N299CbQx5+XP9/aJPI0nHUdZnTKEjsR
Ua2y1DhjUMGYaT/7MW3NZ6EEqsBXyJ9Ol6O9333g+ObmG4fZXChfXPIY12gydjioaWKrrgLqfB9q
oY9scZjcqcnU7C/Hez860JCcZeCzOFvIac6/WzOYxYRFNjr5gWrc6Ikp3ECbym+m7QUvl0OtXO9z
LCBnrMW5t7g4WVqTcoqFHK5rDlZhYB3XU42v0fizqvLQDXXku0bT9NkHs9LiON0GWKpir1jJ3MdT
hwKbf3v5F70/eMhr5nYiT24JDXWxaItuwidZiU3X9j0PMVduxNj/MZj6lO6Mkfb93g6tEHfoLozF
ldgrH5rnvkZ9yQCECyvqfOIpuhVYTnWG68dpg2J+Zmt3WaDZLpJ85dYyh+BKZef9MfTrhEWaxOCZ
R834PCD43p4UJHNc9N9itx1J6jwgXrdeE6gIBir1Yyo9ZIG9Lr9yvi9fKVzRpAHkrHR9OAINezHW
wGpkmlGuxwC3UL0N5lDNlmf2QFW8Lb5PnRzuU4od2Jdn5gO27upz2RX4/k5D/0m3ymGfOtA6L3/7
9/MP+9ggH5rbqzOD53w6sD/LZWjmpEV6Htzjtd3uY+T07wP6kh8Kw37+/XAwPKju0B2iNTDvwzdP
BvgQXHOtrrkKL/HXUktiDcOUDu8MgRXbvkx0J7ly77zf2lTw6PaxtfnikO7OQ/IxbbyffOniwQtC
JMXOJ9/UgZm7nXCwO7o8QDHv3vNrbhY4MEBZ4wsGlmERbpobn7rPjVrXIY8Ruxg2Zt1qLwMMAwyt
OrwhJtjQgEzTH5yeJ8errS0a0PjY5FBzLv8afeXHcKJRMnVIQQGwnI8d2Tn853kOuYVPJR6ThjHe
Rn6DE9/lOO9X0SwfA4KPCebrLpNrtda6LglGzQ2zMfiU4mp8D742vU/zTtkYif3jcriVYUlEDyyw
fPyjicVGQkk68wMUZd14YI4DzJE/4AaqPl2OsrJwGA1XAkW7GQGyWKsFZljFlKmamyeR/okXfILH
adz391CS22svzPdn8KzXQvvwF4ScyTz/UvhMI94tPM3V6yD4HmDb9922EGy8DbtWqffcE4NywCYK
W5TfHiXvdI5D7nTSwHePTaixc7Y2P4mmFhclvULjvW5LeAGK+vlyrJVlQiyHbQgwkkx3sRxtkeMP
rXe6a4xBehdwWO4iWczOvE6wD6w4uIKBXo3HTQvlTWXzL2/12jYH1DeR3jfjybtJUJS4s0hWbmGG
4mE29vr+D8bHu50McOb6LImXpLSVWTUjjt04se4dbRRuHnvWNp4fYqNnNtdulHeHzYzAox0y82oA
Oi4JiDIeA2mXtu6W1WRVbpE11quCcVu5Kb2q3qt2bYlNZFU6fcaixhzUSmrngCIg+K1MVFsJ+vzK
kfNu1/CT5joJlHbYH2DBzxfyhJ19ZSiF4WY8/+751eM+G9LSRSI3vnLWvvu8hGLUs/7XjA9a3l1B
VE0hkCHdBQ5XfPCLdjgE0xDsm6gu9h2qU1eW07tjh3g03ri16GkTdf4aby4vI/Q8JU+l7jZahXtN
ncqsQMQRAcfN5XX0bg45BXgjUUGVJmp1S7pFrKdkhrhGHtiaEUpcenQYnUrbc5IfL0d6NySkmzh3
+FBQ5aEDLo6dwVZqEyXe/CBF77+yaIw7I9aCK2XQ91H4q9Fumg8YyFbLBDPEoiZLG2z4RK7IdI9C
rIZsuDckQ23/9tRxLPIKN7mQYAM7i1fmJBO9GfLGPtDaiP8CE2LeIAdQ7ESs9r+pwMNhbVPWRaKA
SAIYwCJvTiwB1U6W9iGM6a3TY2h2nqnIB08294mqeFeAYu9nkTcs5DGbtx6Z63JVdHGLWnpV2Afd
HIe9lNN075W6cnN5Rfxqnr9NYAD3kSv8EvWiWoZf0/kqR9WZDm+OzV2v9AJ9V6yTsuq27vPW3MG0
0Pxu07WG1aOpajGlKEBn3sGUtLrvQgULLJAOsYZUfl1bCfDvLGm2SYyOyMYf6rFyReaLbyWd1L/x
o6peezogH2FvyifDi3W8fstk/Fwgj3vvxab2iqZfo278NrMxXWQhhwiC+8Zf0dAU7RZ9VfVxQL30
e9BrYBFLLRvvm4ha3s7SRrzb00pzpjtqWJx/sV40tNmsEVFx06rUZySbEOh1tETJUQHomu7BKyzs
BPMkxtFL1nqKHTviEV6V9N9h8uMS1lkURx78Wsdbh8OnbG48FKw+5HXXN26bWgpWsygvTjsqyWnu
Wph64GAVqxH+m73miyfML+uffYvy/qGlBrT3Jk+ITWcMU/9TApPGqn5gN+57XYZ9ux0rI071Laz5
ONklejSkxR1evzZJnNlgfIGfA4aeBwEWVsoNdo9Yxe80J27TjxniO8EezxrD+1vqQ4vdDRRwfRvi
rZTeNgXV+q0dpKXAGUVXqpIp1FuqB6SjYYkTZO+kzka188BT3NkacLjNs2YY/k6LEphrTzGp4zhC
zvPYwaSMMeBGE8451Lh+67srK5IFd7YgqW+w06BS0N/HoX6RNTRZNYki6Px96Ef5IQKGuktFLjAv
9/UJKAIifn4+hbcZfiv7qrG9K/GX1wzkARJAtgVHChWWZXOpm+p8ROw22ntoPt41Vv3d6xBANwH5
u3geNZ+uDHcZj8c/JxeXmkmNAEzZYrx4zgfJhDfQnS9hE7q9o2G/OQ0Vzqi4tEqIsUEa9re6hkbu
rVWXdrOv0de+Hya1dQ7WgDDFwdKjcHI7r1S9fVlWKqabpY5hml+jofUNyC5QJAAfg/pIqzv2XqH+
9flWZqS2H8bBV+/6RspykwqH/1fYC88paXh3bHwEz/da2WvNzrRiyhaGjHFur2qzQW487YX3Me3y
HHNlXwNp1ls+mRBtjKz6WncJupJhrARYVMYdBo8amusfY6/VHwT2evlmvnR/qF3Y6fuqjKLsg1MF
KCr0jRqIGy3S4n+EHsXYmaklTyy8GWXkPPWWVrzUUecjq1rjNyi6aXqM8BDpHi1DmfZ9jxXya1+n
sXrPbx3CH6DiDB02NEoND8001vLgydLKD36PQI69zWKhxTdmXJu3g6jr/ikcEHA9jLiDJlsnHuSj
k4sx/CknJzvwnvVaJNpzEqK9oYVzt77VRsoWphGbNfWaqKpG9CWrVDtBbSyH4qbH2Km4sUs8sg5W
FPni01D4jtVswt6cjDuNt6my6zAv8p/kGKnDqykn8bMhrRP3FM2EfyiGwvHZnlqS7j16X/hWVKbd
nS6vxP8ohbzdenRK6EPNZQEkjqj0z4nKm4ynDsJe48jL7/wIS5l6W1LLsdy8mTd8oOS5j2kt275y
cScwPyWDN/wDoLdqn4rM42qP86bFY6XCcmADm8xvbyYrC3+odhZ88HMu8n3a6V63hTNdgL1gQ2Ap
VmkY/ALkHEBFpCES6B9Z4320hSKjYXU2TqLhe6l5/tQpfl88TwhTpO6s1ZbvVbU3cF4osfLDlaaH
uvDQQUbCynwE2o3kOsLrAy60uMs+KmkUhvusTGdrv3qAPHzUx1qfvprKZBsnrUryH1juSmvb6qKt
b+3QxyCpRc1lxINrFFrywRmx0/07HD2n4CDCrXr80JhJLu5G+F77FDuDyHXouVfYETgSgXgrkQnq
N7AX0R4o8M/pgsJBG30KgG5ynkEzAS47Q4DDqUPFXwSR77kRdcAPupY79YcwyzLvq2mmHb6SujqW
t2Fr5aMb+ezuRy/B6WLP3FBY8kIZ3XnwEVruT8AH43OPgEkLf2WYLNcIO3UTG1Rinqu+z26Qvhzi
LW3lVr0d8evy7hVS/GfFwOsxxrN56GuuSq0asZoEWBB9jpFWPU1V6rVo81XsvnxbK2VQ7dIEhZ+d
KmFd7fC5j40d+o6GgtFxMfOwa427DrRLriP5b0vMAYtd3hVdvzGDPFQ/qlngWX9ZE4Aj3H9lnu6b
oGqhrQrh4E1B4gJcuoTb9YnK84QCPDqBd0Zk+39VWKO+FHgViVumXx13pTVEp4b949/AUucjRzBc
SmXnGZN2kGoUYQRm5tLYFoMvT14tQ2MTeG244+qU5SHEjHv8noWdIz5iq2SN3wunlnwmoQ3JhyEO
QEAlpTd88lvbiraa2vS7LKxpzEKPzuBxaSDg0Mn3WcdeGBiw3mwvAh/aG1nyGcUN75uuFI38GMIW
4YNHWBq7Zl2kN0avjNonCxfL8KHubYe6UdHl4SdP1mmkHfrECq1bYEQ+5lFV2Miq3FH/idP9pPfZ
+An7DeNvPFpbJdnok0VjDttFdj1GbRilHjKfa+7GL0XgmXsa27W+jaJiir6jNS/0Y+8hVERyjnzf
cA+hPtLvgimwMQUWsXyo/g9l57UbN5KF4SciwBxuyU7qVmrJsmXfEB7ZZs4sFsmn34/eG4ttqOEF
ZrGYmTVDF6vO+c8fCMmRh6lGBXwXI781TnOoFNoGu6V6YCxNFJUfz+4IP7IiXPAHA7TBO/FnWRSr
oSFIS3QaZ4/3VoQBVJTEo4FqSknmoELK5/lG1nX1t0FrjHzbdbb+poZMAt6GuiaZJiZZITorwmg/
mxqSLDKvR2PaT1I3q8Cr4+QkxJhNdy08oBEAitNlm/eacgOmoVD8ETCIDFM05LyQEoAGcac2dTSO
IPBF/KryRRMtKQvxQgKZrvyiBjNK32jCqj6iCpcaHGpV+xGpcapcAWEujnzcndlomX8bnP34Ir/f
Z1NTEMjadOpRQRSZ77U5nIjwcJjNjX5qdRq5N6JVlOdr+/uqssI6gDNCWxgq4Afw9t9fNpogGcRj
bR0zysXy7LYz6ZMBwEj7ZpDfbJP5McyhnyWQDraKaItxX8cFu5k5Ktb8SNQUnwzWzfMva0LPHnRV
OZAAEVqYPOxnJez+w25hyKTfS0nsHrEi7i3e942+KQYhhuwKuPx7nP7uuGKisozAjWU3XUh275/H
pCPLRgbsR1fron4rjErkNzoOPu2mbDHaDdKqS77nZeW+mKXVFESuOLXz6JqTQScwMv24VcooUZfW
RiPKrmICHT7RZKUxqq6INB0qd8SMisIm/6XL+vRokg9rPZdmZn5xrZ60QC3xcnFjEwLtXjNQWQq/
94+HOmjB6aG6QyJcU3G9HiVkiBniUWJgWe/yUlXvhE0nXfdt+ZBOauZte1Okie9FYxhvFBWuylRW
xmbCdv6ouNNXk9nOT1WvcsLHi2l4McXwww2lbl/pIhfcYH2rGmruRUYFh1ZfNZEmE9cWfZw8Snua
aukv0WwksaU1w2h/ZEF1UIVS9d5RSbfcWbDY838cLDGj9OBbgjhAowERWD65P0oXU8TMQUNbPfZg
ni8MsUhFqwb4uyLlyMGggNr148/pt+r0/UOjQqHPAStGbnyBPfCofY2Tjn2E6JGq0C/qqtq4A83F
yamN1L3XKaNw24oS96joQCGT3066MwekBmWh7uOf5jnnbOjmgpCkPB8+pYgP011UWiUByXJJSaCC
ze9t/ld93+bMqK48w8USA9xiGIe1yAJ5gwK8f2sYszqZZYzuMepceVNTED2Aw3u3CLudn6KVSsC/
UF4DUi6vCggLJgw9dhHerb9bzyDOT8d14FTnDmlLbYqhyqGSzuA+RvmUx58IdurdW+zU9WuD5t8r
8d2PxtTL46I8Bq2luuaGltjhgA3VxYkEHu/WhftKZHBmcNAkjEUf0WPJ2k8bw+x8rast/SHOms7a
mdGEo3PWhupw4MdL7qc0HdrSJ0zbyvdjoeNBG+m52CAIUFIireryV8czGrs6I1jqirfIcj68fwjc
7wChMBWjjdfWFKqo62Khq6VydGxCqb0k+i6tfvrJWWI9chZG20mLxUPVWdbPyZrDK/Deb4ub1eXh
jizafybnWAyvQDd9SOpyJsD7NMxGo21i7LBv876xQWsoPYoNmVCkXIxGbDbPDnBpw8lvdY/6MFtj
ENZZ4XyFXldFW8wBqG+DYS7C4j+XFLA7spTdapfNtJxBNVZON/ox5DRlm7NHt6QOCjw/4P/F1u2k
JyYhkKYZKlsc1dEK+GVcmz9Mi7wpH16ZPWJdo9n9NmmMODoxsfL0kyDbyvUnzCmVr3VPq5zemIYk
aBjIylNj39J6LDfUOOyu8f0viADAhmgtYYdScDHrWG+S6B89gDE1PUk7wojd8Kb+qHWzvAdBr/bg
AOnJYzbuq1r0ox7JnzZy0X//eNNarxwOSbw3ID4AZcJyWsP1XlUnUWiL4VS2TIJuiLMks5FvXEuP
zPTANg0sQNSNqbWSiEmrUpOTmZCqvPvn22Aiji0V9F2YpOsVNM6z1Nw87k+ZM7XGVtrOGIha1QjC
0uNCI2c06bdWlCl3w1jkpNbl1ZVF/BtW+XMR8yYcyCTALvAQlzyM91tfS/KUhlVkc5LhHLn7uCek
ye8Gt3Vv5l6QfJyE49Dc0mK1/5lN7+rbwjar+6wfl2g8BVXIscmjSAb10BPdK9pkaDctphhZ7/eq
PvUHd1BFukuHvLutZrUcv4f8xh5235V7Ks2QgE+CUupj50Ut0VJu29RoNMWs7EMlE9eY6esZA4/L
FH55UA5XWJ6r1l4iTsWI0KlOimu/jaqrDBvCr7/ETV+bV6rbi5n4ci3wAwgG/L7M/VbXStPezRP6
uxOJcW8jKc2mH+aoTbZDMyX7WoCNoqAznGpHUljxIpHXbcjDEl9B5IYbSHFXv711wc1GTwACkyrM
H6Hlr82YsMseZTul7UmB+poEPYIEvyyzpg9UCwgz0Ltkvibe/81Mfr/CmBbwEpb8AzaPdbnNdmKr
Y9OLU7JQB074dJDYO1R6Nxxk1usDGTIN2p9Tp5KP8jzZRV4/NETPbTIo4/nrHANQvXoAHQ9J7CnR
tvTy9kRnpztAo60mfpilLsedY895uE9B73t/tiMn2ZRZltpfB4u0WhqaMpHWfQuaJs/oYjh06Wv7
V8WsEiXdNUWhV8TysVUD3Jije69aJL1vP/7cf09CV68CohWiOvhKC49ztSJqGSpmGQ3VCRfD/p7M
VhLJMwKD84PGhNL1+3BJCmytrsGOT/T124xRobvT0lROgduxSI86s8dNAuEjCerUjj/nNVmSh3HW
FGIySTa8wbUUY8crN760EKsbR99Lm4E90jKaW7VMfQkBIJZVe3IcVvBDV3Gy35Eilm41nErzU5MR
oq7OLY6pip5b8YMymFkXCAPXmd1YZonz5codLVdc3RGT1sXDmc8YJeqqdyTEdXIx9B/ZOo36NNqI
tkKyzh81rXoQjRs/4k0XPlLj6zctmkTCdOvRqBcq6/glaiFNXnlFf/m0cBtDfbJ4jcPeW/20Y1yE
Eod/49QBJIP3zCT8Olo5782Gef+sMoa+csWLgxS65cKbZVbK7oK55KrvI3E210JF7U+GHKI2kLVT
joHRE/C+4ccs6tJvTal3T1rKv7R18UcCOQIzgnOT5YZ15Re5fAE8PjdBlBLpWxd3Ix0zjFS8C05W
59jJTT4zBCPu0hzs/zAnTupNVxWmcqXdWd7qH6uAMgHCEazh5YtCG7kWQQ+6Q5hjYTMisKdqCLRJ
zJ+UqektyooEW4mPF91frsYoxmGETp9N4bIU9H80V6T7lWwNziIMICJ4O+ezSmYuhl1Ho8jTXx9f
bDX35NE0BBEwzJnp8tH9Pl3+uFg22YNVZ7O5nfu5BTtkNsJYUjGuoN2Xz8TSgQRDI7KYcazHLrVn
jU4IvX6bFFhy3A1aZ8dfpGCofZhMNwyvgC+/a/I/frFlxkPngVHX0spj0Le00H881qQOsQgJwTuX
fEdaGlSz15HOG4nQpdlj55N7SYBEdFNoFGJtUOoTycqeCPP/lIXysmXSE5PcSZrlMGwLc+7mZtOW
0cwQ1azJ2rTTtKlT3x0Uwlf3H/8mazkjd89Af3GMx2Icv8216/Y0gGE75myfO88uHhlLeSlgokk4
JWDJHTYqxTdFIPWfw5QEUOJI86eiruVrberptUSvZbW9f5MsNdIMSaJQQUXW7DMxkZJcYWT9VEZO
p/mRGdlk8I7aN9nGznM8Ls5fjpdfYYOsPnPewKLp4D98cUxH1rORMsXNVkh8TF1Zhj9CERefSMec
5/+UsumqTT6Ycrqi2fzLW19sCPHXwMeDNm/NeCkL2DVA9Op54rfxbmpUZeWJuLTSLfwyzHUX9L/I
7D1Zq0XVbb3RzuuvCif9vJk8GbWkO/XqEF7ZDVY9xPIm4I8trpaLJdelbng2w3wcuvGsoijsnXyy
AxbHjdRT0wrG2iyPhOewE4GCl8YhhgjVXqswlw7zjyXA7qcuqR3su3yhSy/1/mPKnB5rqCnUziXe
uaSX10Ni74k8n5VXQ4bq49yXstyil28HQuOnLn5BEyqLY4kkQc2ORow/sg+5nNykCFco9doM+/eQ
+v0NslEA7zJBpk/nRt/fYFu1mKSpvQ3toNEWtbGwvQ4rrSauJ1+SzKPcmu00jDdg7cSQ+ZqYHS1I
W9uzz6orvWHXQgZg8ASZyuSIK428fCYeOOpOIXHeN3PFqfurhRViJn6jAP9D4JNFtyvSSIZ+K0Sq
gfmVoR6OmH60/XMxYrbNKH8iRGqT1+hU+40eKdpBKyZL7kaNpNmH0CvrbEc+ORnBonaH6ew2rQ0i
ovRxv20HaqFtSsyPcqzCxGoDIWb5yRr6xNjm5McKPYiJTO/vmdLr5rnOSKqZ/FxJpf1YduNkbcqp
AQCzY3JdDvqYqHtlzlTlibvKXwGemO1LflBieXOZUCar2VQcRTPew9Y3i8ewKm3c1/5tb2MxQcyn
L1KXBBGCS1YVTK1UkOPMXjvLRg63pRcWgA7TVAZlWmvkI5tprm+yPEskDkEi3OijxI8gipexmupN
V/gAKyiVu0Ebx+SFym6xBVgLu/pKmpHAMvapn8MH2Y3xwQN+DiQW2SMfffbLNcvwoA1hdWW3+euF
wQEBxvjE2U/eL1lFmrWelXX7NHpmfGBeVvhkOWBSjfnYY+pOymtHx1D4rZ0Vhys/wdJsv/9c4Mfz
yIsoEDvUNUs/rnPWwjjFT7V0Ym/TNUPqASJDkyWgwM4CG8sH41MyaE4wqzUBkghjv+Qe6dUf38jl
O4BhyC+gw2gEYVtT9hWmpYTRKuJJOKx0M9R0X8uL6bYYpnavmk3yPcUFI8hJnfr88ZVXhxo/O1DI
bxIbADok59WOltc609WiUs6uFo7pLreGeLolHT01N3AHJ8Sg/aD5VU3U8ZVn1n4/1fu3z7Pai3qP
Sh5oaFVPqwnEvNbr8ieMTpwGxNpo8qV7mVQtB5tZaI+Vm3PWz96oElHjmeX8PI7W4qM/eUYabxJl
TIm2UQYmCzRDMjzrbHfjrxEu05T+nBAryrsJfgrjzLRYrLoj3auC0ZNhfotVQoy+Ns70ybfrcYwZ
KbYak+qsbE+VjKpik3d8hdt+YFZTuKmOtbGqjigemfJDSSPpnnQZPCLbu3COzWwHZFsNO3AVBQ8k
0ohE94nCrHq0CTv+FrIDhmdM8xt7P8L4KLdQrgmypPVOu33nJGYTzL1N5HpsC9V5m3tUDEEEKSk8
4jOWszn0reT/a8Sp/Ri6UXFbpkxf91PhWV1Q6YoueFW8sP7Y9k3nbGoQU7FxBnzogqLTbegBzK6a
Z5jsafdYhm5fnORopQbOsZrLSLWyhlArg7gsEkbCYzFmO6cd3SdEIk7lO3HYkuGQjjShXTqPXy27
sL4t/bwL70x0j/BuSnsvkgETE5uiCE2RHGQLj1WVB7coFflZmlN7yJIxhUxlG61yKyUlnu/Wcoq3
dsrsl2OqHOByBJ6GkcOPVjJa3QxLjkK5j6bGbL65MnLsx0W0ND/CeFZw6KtiC3vAyXOibUdFZARU
ccZM7IAs1buUHThtdrOcW3PTFoLjbXYmPumxqo3+a2trsrpFBpoDcsAG/InmzH0sZSE/69U0ur4O
i6HcRGVVexu9gPmgDrmeb+Y88g6QkmiSArVgFBl4cQxxAdmYe4ybJJywWnOrbxURqbov3Tn9QluZ
Y8mtLFwem2zoJtDnCLbDHtoeVjuV0aXevp7reiIrpYFY11Zu56FcseIwaCcpU7G1zNbLbyZjzNUb
VyuH/5q8IH0H8XxVT2yag/vS0XgatyLCWw95Waw0BC71g1McmjzV04ANYThhm+qYz/2kYSSmTgB3
ycbEQGp6YCHkxfdOp8y5D0e9kjeK5c0W7tBKWu8dofQFvEN8/U+gDL31CRVKNNzOjWp1/jDG+ts8
Txkfl6w99STxj7QyBrZJE/sEjBf5dqzMel840tQ+4Y2ATdfOJov8BtZTSfD5UtRQURWO+jIqtctw
UcP3FSFNaFU7PGj1sbgvqkLWytaKgXCDOc2682BWaf6oz2KyfJEVSniFAH+5SaJuYXBOEQ6IB6T3
/oiC6AsVxE56pP+RvoEF525TLAluJ7WKXyohsmPN4OJfD2Q+uqWvR8K6QKjmcmb80biBUEPhQMD1
lOVMW4oiTz65qVu9eU4HUl3xPWsn4Ozwoey99hoZ8fJAsiy0rHQcDBlBe1YodeGqHSElhnVmMc+a
5gt3FEbhk65mLElHtklS5VQM91AHEXQRyZcl8b8fzhaR5hAicRVb9KCrF2B3xZwu1phP5ahSGrV5
lD10DKduTCL5no1BNQ+WMSUHvPudMwHW3VbpE+VKB7pqvzgf+Sg9DiiY65zN3qpIw85uzD3skp5y
q9Bwn8r6ZCLKcmZ4SYT0wmOytNa+5oP6t6vaaPhIQgDK/j9h7o/fPi8AcM18rp8cVY3PlebEP/sQ
z0wI9vmDig+Z8e/FKP6QWMQsWlia27WnylCjG2uMsnrqnKgsD0o5ZuMWzpeJMWhVORtNxK57PzXy
cxkp6Z7hcgczlmrurkXM8/hxUXK5+vAXt1F6wT/XAWWW7/GPxyeFbvZqTaufZFuRTtTXzS0ec1Yg
mamfMqY4Y1BE7AqS9N0rX91fPnVqErT/wArIvi7qIYdTOifX98kQXXo/CFKnR2mJ7yPgsj/lFr1t
2qdPHz/v5c+NvwjwEw4HLPWLXINca/Avmer0aRCQMesk5RQkjpawrDGpd8yLoBl+fMXfz7GqvQxs
x5YsT7aXiw9c2i3VAkbe5yyZ4biWSmWAZthuPBwiTlYNCbSV72ajZh7XNyZGi34Yxl7/hd1AqW9r
t1nO4z6qmqMwcyO9B6PgUA5DfX7mzmHQs7kUc+wrFba6PyanEPB0s2kkJ08L8RbrfJG01HKbjx/s
YulgMQA7gk2aQBjstsz3SwedSQWZYUifCyfN543XYY9Hui+akHpQD46XVJ3vABHBHcS68MpbXSEU
LNYF02PXoqJgyGcsv/Mf6zZLe2kUY50/m1Ysd52ismSolBDZ5k1QtkN2KJXMeDCgJZKnkmrPHz/7
egC2XH+Byvhv5uOLgfP76zskdUBZbtUnvhZpBEqae4QtQg35OXpDcga3Mv1mVp0l+8cuP4k6JoSL
ICXnBZZBwfiwsD5/fEsXnxN7l8PZBxqxqKjMVYmfM3NvlBw5cZol+ZOBduGgusYcwu02rUOaDeHt
MLfXnBguviedQFxeA9G8JJOAf75/DzNs8hAk3HxqQiV0T9NgFLchyaSwBRsvO0jYqm8fP+cK1eXN
k/K2vF7mj7CA1mPOWKEmwJNqehKjUnzqGqV6chIt3cc51fXHl7p8pWD98O8xueBgZn7y/uGiKIZJ
LL3ouY7r9ksl9a8yce1TSXtf4Pspsq2t1Nci8y4/q0UDB4VJRU+Ofc7qd2wZ8kF1a8KnpDOiEz2b
G6haU1Hmhda93TjOqSENNff5socrAOjlq+XKKPaZ7gKIsbrfP++sj9WY5SJ+rsBmDuitIMRqQxs9
hO11ByYGOvxx7zZGfO9ZrlCsmCEva/f95SoWMz1U4jxRfjTtGfYE5sVVN2eFRGpZmN1P1UG1/2k2
XDVGfqAVwI6U4KlvV2KE7rwcsrHf9b2GeEOvlR9u05Bm1JHA/Shd0jN2BmSQ1p+VNIHlC8oUHxs3
64zc11Snd/1O9IRXgXmFzaZ3sIPClwltxo2UWiUeqcY18aYlrpffZ5bbqHRZmamND7hVuaiiFJSu
ByG7MmEk4zSfsVssXpo0j3OocAlOsHM4RPM2EmrzprEhZJvKTtsomNLOGHybXfq+awXqFgprFUZR
XLY/3c6cCn8SXd3fWX2nfE0hOot7WJDd57itlFe3FN1bPmtGukV+NT/aVhGaQTTEVn+rGsJ6Msdi
foM1TPNZtKXmZwPQcoDSp8r9hBgr4edTFN9JQ8dgVKr5lB77Iq2eRKiJ/obIhdnaVEwmAgx4obVF
DJ9KX/RL9LTpubLYqvY4RwdnmtRAcZGmfm5GTfH2IurqX0RiE8Bn52hV97mryvi5pHNXfrY6KXWP
sLjTDWVlNe4sL63UUwjMchulRq74ALv9L/6Cv06RKd88e5DG1uxFUvqANsMLmVGN/qVq6/LYdpwL
R5RahrtNZCjSzRRr4qvBmV5tkXFhCgCA1w1wniF4Y/c+JRTO/H17o4vWgiusZ1Vl3095NDM9VZlz
Pbp0S+POVaupvTXBLpIXq0uLZhPS7Y1Bp0VGfhgx6QQziMuB8HOzsg5tVRakyttoF3xRidTcW8Sj
ibtmAjsJMD3Xhs+O1WR4BGK1qg/bWQ8TgkHpt7z6W6FDyPGtJio/C1Rs2Qbfa7EfJjc2nsdq4VQY
et7CL6EUjTGApnn0Y92jQcVfax43SVW5r4D3nv3WtNBkN1iM9C9NRPpv0Oupk57wyCyrzdRrk3mL
rVlR3UDGT76LyFDsXRUlCq38YAgs4Ydapm8Rx9SXCO7etyIvi9ZX1LrcwcTyrPs0idy7vkXtsW1C
GTqvwN9VvQG6mxx/1mtkag7rP/YTlFUJEjJh/WDz77uzsOR4LxQYohuoxgwNBJubILSlZyqW4FT/
mqN9Ux+zfrYXn+vEtp/cENAfwlkB4tQOnnqgGWQXARPIZCN8zOKaadtlSZM84OM2jjuvJ6vlpRpG
0+t9rCpj6XOrk5pu7IIRUmDFSmnsxkHmlR92sKMOdcJi47vJinHrOB13BEHEsO7SuO1f21KKt4X5
9iPXWNyB5Kcdb7vB676VGGElt2U4pNXNOJU15g+TbfsmboUExHSFVdyoY6gMVGNl8mqJsit+hK3b
m0ACQrcDXaT6W4OkNTxktSDNNi+ovDf4okLrIJ+iaW+gYucW4IYszDOU/NrGpbiV/VtIsF92HLAh
n59TYeXaoWwmnKuYZynZvsnGwvL1vkZOwXpEBOFyWhwwuRoZL1ZthlNGPGT4GCVJHajQ5IcN/Clj
ZG9wonijkkJh3igxVvpHxwlL/P4cnQAnNy30EAQvT7RNH7bmvTOPzpRu0spKkh3lqg1QaOb1K3Lh
hKwUK0RYSmwF/n0Ya5nGtFVSPd6VS6rPS2+EQtwNIXBaUGhu2UKstEXlm5Fuf5ZhgxIsNNv2TvBW
hbVpJuj/J6OOtXmnD4AUvklyarEbLavepp3OGCEzESIHEN1T+8mzoUfkqCJi0w7GJsN3SqsypfNL
9H5b/gC92dsIYX9mUyJ/zmldvhia1onD4PED3Yf95IzoKNSZkM2kUgDjHav7Xg+wXO/RvzgDtRRh
p8Fk1EZ8nHpVwUMHi9fR2aACq/S9gorMPcf12P6qpJcquPJXyk8Ftf6AksGzmm1jhM41A5w1TZmS
CFNQ6NEUgIuM3TLeH6ROXfcQZobm2Y3ieLzpZOnexA0eA5sMZ5I+9626s39FGbm3gF2Kgg6Rr1Er
1Zbxk4ADSEoCKrwgT1hJW6sxi5+a0y5R5YT39oHl9dC18KaWt86UFN4/V1moN5bykWIHqsOaphfZ
DiwhLW6fC4zGas4r4W3HXHN9xcZyfWva8bAhRKLNrzTily0EBSuUckB5howXQyGvVRVeXF8/G0gL
Odq9tir2vXBh0s+YzLPj9r3Ug2SY5KvMRCN9OWfReOUuLgtoSmd9IdItERoIHN//dg1AbC4rrXqe
EYX813Bd2E+xRKMWV0qAtkq9+deiFlU13T7IBfNuauj3FzQNafI2J+MJNkB028VWWm9U0y0fR2vq
ngaYiSicKyH/+Tm5LPQZG6gN7a+6apjmtiv0LpLGkyQaTPUJbthxpLj3WT4X97ZdPf/7U9ILAQlj
RHXZdMNxnUpD74wnyJDdt3FKLV9NIxGMkIemQFhld2gaNf9XNIUZvm0x3XGY2OB0tcLyqhraUjrE
+bMlaEf8yGtwDqmK4QGRbo+CfiKTt2e6hniwc69Z9lyuZ1hsuCHB0QJquKCfJIVagpwN7pOQNVIq
qKzwtIm3CVrDiruNyMzk0M2Ai0GNHOmLlKF+Ddv6yy1AhcQWgqZwsdRYQ3hME8ZBZOVzP2aKP8kM
n0WplYbjRyTTMiKfSz9SpfNaeoo34CJgXcveufyc2AoZ6xGJi42tue6eQHLVIWuc7pk2x9gzVJQ9
bk2aeTSjtHzq9LZ8+XihXVzQW4inxM/gl+sBK61+8kbtUgVOt/6sCTO5ayQyRZmY1pHJTnNEIjJc
QV3W1DjKuYWqiNfZAtlh87PquJ0Kb1dEmOGzVZVtwwTJ7jmoPIgjviABvdrJKrFf5Ow6n0xbwHfX
DVk9ED9kXnNPuQRBllvhudlE+K7RKbzfShwLsWOTDuGzWQqJRY5Z3rtuU2NJQNwzY9Uy2elaqWxk
pIZfcx1P/0RrjW/xJLSn2p3xlPj4t/jLDRHXx1nCYbhQeZxVRzkZjIFc9rdPGjYJtyqjkK8Cg2xM
EiwEUxhlYVTdwGQCHtPn6RhFGg1J5vE1WHqt/tcP9TWvsosvAm8kazGo/f1bMYF9/4pISfSaVotz
JjBqO/qdo7jf+y6X38x4tm7ZLF4nqzMOaPbVmyyprPrKK1kvT9wIIcwyel+WCiK61U/kTXpo5SJv
z0qT1PERXUubPzp16ZJb6ekY12JYiCzw499hjZtwUb4KdHvoH5mrrE1yy6hMijR33ccMl40ffU/X
vO/4u/peVzkDtvZYtGJnyKJpr2z7a/CE/Q9vKzhjmDCC0K83IJVMPdNUAPKhsXj/hX1h39XVrJnb
lIQ7b2vNqfI1x+fBDDq7m+Kbj597zebC8BCtFY5fCC8hAELueP9rw9hrW2TW0bkqm/H7qCvoccu5
qAOjy7OvSLH6vWcSh+VVmN2OmH28kCEw+y4F+DXs6mKf4F4W40ucNuFNL1D3+3tRmpCsIqbzZ61I
puPimLeli0oPIc5SJ4MQa9sXnheFeJJ0xT505+zz0M6hcbjyTpbr/InycHlA2t/5JryWC2J4mmiG
kIDF52lQy5t2mop7sx0d+kAoSm8thnbfHXPsno3SVX4CUEaIjq0rm/TlsrDBtWASs2cCzq1zMLwM
qX+aD9ZZDIw4A7sUaYU4wlRfWoKip01silIEZCWUto/7vtC3H7+Eyw+CwxCFJ14KaAIg9b7/LQT2
punYqOMZD47inGljsZsd4QUkqlb73JDKDa/oWl29HLbvXzwMSrwplxg4dHBrfD5ULGOoi0icu34m
t9UOS6/2ZW4pNyA76f7jJ7zYZ7gM75biR8XkBGeV90+YwBpom0LTzq6ai8jHVQKsoujCX8mohruI
fNsrXcN6Y12ey4TSAWPMYPywzo7pirGTKfrcsznP3mEc5vLOjsdkuod2MdywjrPPTLKtLRiuwxc2
5/G/Bhkud8CuTqEDWx3FzeoDM6tJq1q1Uc8z3lfhDsxrmO4jge15WCaadpMzwsuvjMcvFvJyTRNt
I0oXAhnWCymBX1J02aSerUgk2LP0c3cAWhFmoLqDY9yCIhWvIIJhEZhVGP/4+Ef+yztfzhK2dMAW
CuvVE9t9wzdDaOqZM63qfTR37Zd6sfPNepyGDpxe6b6MQamQDDhBiNLtygZ7saSNhTrHFM2j4IAg
sLyeP6Y+DBtqdSK2+zwz/+k3ZlIr5k2mYd3WemGUXFlia3nPUs3Rk0GJ13nsRVP3/nJdXOI/hUrz
XKZY/22aZrDQGfSVKW+hIvTVXnQZlh9FGPcGkkgbWmZlZaPyH2QSwwCxHgbjIEp4ZlHiJXjTekOe
G/5gxpCXgsasu+LUd5NaO1iFWvGOWVlqBVVq0SXVjnD9Wu/iLbJuLG382YbRmge0qrBxhy4GEk/q
esCAY3QTazNaS9Hfkyf6kAxjei18XjPWuwnvgpoak92loKG9Wb2LIekrpkn2mQQ2IKehOqe4UJno
ejDnqsj7HoI4yZ2TSEiV7cZe7s3aLr8LN55ecZAZ9nBH1SvzisszDp3MwtxYVqOxWJu9v6nY1Acr
xrrmrJWA3ftEiVrvlvSBQmikg5TKnhdegzJiP+Ft614vlH3ELpY8peSeX7N8uNjkuRms8OAD0xAs
0YzvbwbuW9zOYzWfdX3JMHNw2tok0zgNgaPV1hatsyQJKDSuNAR/uyxy5yUhgJrHXdcciKQcTF8q
7ezgtmLdKHZrw1WvYlDrpqkH5baDFrXrmr6/wib9y8fIecYusJxodJzLP//jYxxbhJzw+tQzZLTs
l9268yZuFX2APOSpzZWnXIs5l28R9iIXpL+lsl+fZuBGpTfPg3oO0Yx8jeAIiUDQl5UAfXm8gSkw
pyfo+3ITi9rRt00kGVhoZdreaHCMb93WmYZHTHLs10En9c1vlNl2/DFq1U1r9+m0lTXTiGcBQTsO
sKhJnA2GRs0hQdI8+FVWl96GwO4c8Ug7LNx3beoTH7tOr7gmf7qQsHOgANFYC02EBot2/v2r1dMs
aqRR96dS4kl5R0A4yPg8pNjsI8xIwsc6M4E1mY8XRRDms/1Wo9CStxgBx/eeMuNlVUowtZ2w0lw9
qqOXK3uERjCrK+jb8lQb+fAt1ds03yaTouzCKTPKK13AuhqGbA0YifUAYWuIuWiB3j9FlubkUUJC
RySaZ92nnsThhzS3G6YzTJZSPwsJfDkCHg8PbdmJ8myAtwlfA3aOPyMeL68IglfHFyc1lTnio99E
WCasy5f0x4Kl8PYIsRuz24x32xLxGM7ZHKiZ1hkb22H+p/p8TNVnPbFLuZETSkA/VebCuHKIX/68
NO9LL4bkg16FPeP9jXRW682jZae3aWiOhFqWlezka2XBvAyYLWV4Fk5Oy8gg6ZhM+2U32A7BeFp/
O8Ec70/SbXsr/h9l57HcOJZt0S9CBLyZAnQSmVJSJt0EkcrOgvcXF+br34LepAgqxKiOjupBdzRE
4Npz9l4bXSPEH419pOLQ5Su9p7VaUBmF6v41k2gEzYVy5+TU7ZTDnImqMrBDVM43DgWr9UdFAOLi
00HUzTWD7XL1VmNoc4OIQv1ESavvvquVltzRix20DSXpOu0D/BChtZtbHBuvn59H3hnK/zrivj97
ybRBusZ8ucorUqUHSLLvzCMMOnNEzo+INIQJluCBh19YDMVLWjtxzN8CGwznXJflMgnycGi7zm8y
XYyBqqUh0FdhRz/wduNa7WTkWrsE7S9buCWyY9GrKHN1gH2oT9GFq9S08kI5ohNrfupuXz2h1ISS
kBWeaE9KmKhLl0mfCgIc24xeXiKKzo/7cWwCzSuNRzG6sJ/znqDbE/Ch9t6NYb5t4UFGIjAkQlFa
UozCH0XXT+WuyN3xC2xL7goik020izStHl+xdiTfhERHuxFw+/4oxI45p6ozY2wmXeX+cZMCdElR
tPJ/RUjPwuek03HBYWAW+8rj1rW3HaU+5pUFslMUOrd0wmSbAzA1/BBOmKJO9gHxJe6ppkqPg7mj
orwjF33yjpSalGY/NI52l9VelfADTTltb3xhZsLlB6bIxV5K7+id/7O6UBcDxU69n+MTzBvihmmE
9AdzSS3cgxGfDyIbte+fP/F6cqJI44EUjxfv5dV4pu/psNOm8ampErP/nycH/RfYdVfuSS2MajKG
Zo0NoglL3fEpoTsB7CQwjrhwU4u2o12CBItBC8901zU1us+yRJv2xKpb48ZMK92GyOUl3yalHpIH
K3Ir59AjJTJurHbvDqnLd4cHEekKxzaWrqsggEKdLEjASnzS21qkd4NIy1oDPQHT2ve6Or2L9SFM
7r2mrzx04WkV60XQts64Gwg2wLQus/DE3i908k9FlXbwJXX1u5U03qNFlRvet6nnyBwGHb3oAwzq
6aWpoc1sW8/Md57BKn8P0TV7zuZEK/dMGRX/umW3c7YZu2yc/FFJwTUGWhLqWAI6M3/fVh1XUJ/z
Umizn3/b1e2J5QLbBYVabhA0mlg6L9fdXhunJhKed3SQnP+tXcdCXppAvdPM8Kuq8LV8SXuE0kxc
erc+x+oA/f5wjGZ4X2i98GVWD/ecKZoBM7vHgesZG7FIB7wEnZ2Wb05cpdErF6ncAUbmab8pFFnJ
awdBwH6z3CEhQQIAkwxshbRayC9CtH6pOdOjgUBfavdamk3pKwVARCp+7uayH4PYqpVvTNIZTJMV
FtFD2MRqsoFB6XbDZsbptcMHkXnfIi32Ht1wXsK2Gxa5llIBaCNOcl71AG+2yg7d2DZvozYimrhx
x3p/55ejdGkJMd1w+dG/WL+W2UqZjbVqHUdyUCvIBkARvQfNavotQpam2xnc5/dWkZbZPraU4oep
sFbSMXatZq4hTyHk/9u0sZ3cq/TOEr8UCkU+r22wAqSUvsodKUs2neKIa7JJkUeGdKxbtxHKtqLr
yQmkxHmGQa/I2WwtNzWbPcr/qNjgw/PsX1bBdf5Za0a3+uJmSdRtnC7t+IKWO8HpHNPEvGsNPKLP
tDhL42sG81meBFZbxB3xONfBoCWTtTXRX3AFKGpdQ4bizuW+LdVweIaXyWvl73LObQE24oFc6fSp
RDOJKGG0p7aGj1A34fcqpYXFhkVdYdpCcTSJJw8NOBcdM0d5RTtKYU+UYwrPucExEZpociCFeUuI
danU7T9JkrkwDWsuSt8+n1rvd+H1d3RoS2DYJTQCWfPl3Epy1YKb0mvHvF66qXbWur85pEb5n7nT
y/yP5qZl7AstnLdgoadkO8WLuVU6TIBN72hx1PptOHX6F47XmfbYvuux01YYrxEY/gVCVwDM+1Ul
lnSeozhjq7XUoTHY1edY/qi73In/NLFstyX+pNDbek1neoEnUnZ/N5rHZ48CVYJDAgFBHXP0vHFF
+WB14W8yaYChpXeBF1y+AdxDbu4W3nS0UUJ2GIm8/quhmEb/hTmnq0ezlVgIPNkn3ZdUqHMy3PgD
rk9ihoODkjY6ZSDryjtBy2ek0S21Y29TZv+SCTX60pq9AB6QhyqFhLSAigVOeW53n3/95SR/+fE5
gOGc4ChI8xNV++VPj/OKYnxfpSdIlUOGrV8pz6Oek1inWrVzYyVd++xZSSlrgyrAxmYy3tZFMGGp
rSEw1R+1qJAtFyA3MqJDmC9p7KzfZfWjb8hBCAZjqLMAhpRisRAqirYrVKEThZv3Uzccmykd9y4B
X6avzlEqz2Vd5vodw3Uocvi+pYhuvKbrD8SoWAjztMLJd1gDAlQtc9M4kcoRL6Sr7YEZqjgw59ot
niq8DWwGlvym9ayXNx78wffB1cKrgtzHP9eWA3pD1aiINDm5cdqPCCqpGLyqfQSeG8XQaMlbjeDr
uUDvHRYRpyi8lizrlwMCbVHfxGmSnkTqVeaOI9tgbiRH6PArp2k3eXTVUKuRbnbxW0+AUHf+fEAu
c201IGlMUqUklmvpCa0KQ9ywnBTignds+jK9H8Plqs+yqp572iZf9Dyc5Y2zxXsB4vKRBFYs/ARo
SMztdU4B3eG8LtTI4barObClRhoOZwx6bXdU1KptfuSRSLogG1u0qDFUOoQ1pRW7X7VoKn7akRaF
kKolTO1nvKjAXXV1KuxbLdIPjrcW/HSUQrStYWOsa7iqMji1Z7fRqfFCzo7+pMhs/iMH0T8oE/wT
vy0S3C/Z0rTP8rh+XFKfFgKzCLXHuKxFGe1wECniZAvMAb6tF7Hy4JW5jdBgwkR3UEbDelNCTWmT
Tc83KHeRU8joRnXhei5ZJnog3Ad02wAorJacsm/quaOrfapGTbtPoxR9kFSTWDkkcY6E2lcMdsUt
Hs2yvuUnN82r4UVxhlx1bgqoDPCrXQ7vwrDSLBtT5zjkQ/2V3Ez5w3JR+pU+Yn8Ex049RCwhs1Bd
4n9EGNpcXehL80+tSjeWw41KolCZnie41i07eF8Wv2cTLeBrSl91/kacQo/EUUm86mfTTMbBsjMZ
hXBX4+U6LyLoWlvPpWwTjHNRIi12nKbbdoOnjKdGwwLyp22UOmkf4yHuunYbKzItI3+qs4pO0yDt
0jmNBt3fF0nswR2wuNrcdQUAPZ+FexFNkxrW+YBJy99M1Z7bDOZEO4iob/8aDDUa851Z5wt/6vOp
e1WlYe4sVf7FyoAsfL1IOqlTI+xrqHXYszoEmauTwtHqSvE9imBxBkikIELttBoR031SOeXvtNJM
pb/7/M/4YHyhG1oaaLR46HWsWg0ZvOmlJhCdXFbMYqN4HbcDN55VFNWdOeznznY3WWtBgf7PD8YA
x5hG5IE0bC2UApTJdSQi9wJlQZ9xjCe9oZVxxZ+gtCgKiyI9YYm5dTd65wmt1i8O4PTTWBlMgu2W
JfVf1TEnLjjJynA+LppuxwnaVNrtbgJ5mvtV7sq/6linoS/hxnv3oenOX1pRlmIbdoOpoGY3YSoP
Seoe03Ryt5KTnrOU9bRwN3tw2XH1ewXUbxU05/cwy8CAdV0xdV84vGruIaQcMR1jb0rto5wsKX7n
E6kDD4oD+eppbszstxwbqiZKMwCDsUKA2sOW7gKE/U1nZmEpN3CpblFv3zeqy7eygHk51LKP4WTW
V8NgaRk4Rql6SKmrFPszPfx2Y4isnJ4aEDXfmLEcE0ByeC/cDaqfsM6lO26w/84dwmjaE+W+LFPl
fwhoAdZ+PlQ++OtYggwKm3CfFxPFupAoURvEoYsHOO9nXHrgLIb4ztQS7hnenLnOPtKq7ssQ93b4
qtdjwSGbvJCkgUeEzfDFw/1rbMBbJeTXT3WbmP95MFP/5biDSQuXGPPoclAJh+ruiHP1JK0hvVfd
FKNF21Jjie5MwUDZk9NMLq2JwLpsb5wTr88Ay5XSRoinL8CLtRZkmMScSTD2RFF07j9E0SDgdNrk
gOSgR51k14l545h1XfEmcZOSLodwd8lNWBtodCet9TTUi5M14rA/9nmY2AcvHNx9m5RnPCXzPxnk
NB928PRitwOC5mbwqrMKN7C+sYCtVcHvr5xaHgdlXJbXVWakqm6t5504pbNUpiRA/6zKDeU2d4Qb
Y42a+dWCavbYg8ZVAjD1Vn7u50YSrUOPET+GP2C9jUluUJEvPjfVIE0b6kEolNcuV8zwzCqkxHcd
sLD6sCCg468zkjT71rHZvvqSLMIoxcEI4/BfTrGXoygny6AwmqQ7RaWbpb9Sw4jLJ2TBLqh5OrP3
JrLkCmI56yVEVSCF2BnyZPjWRkO2S2yF1A62Lg3UiEJJvITjTAEoYE11foa488tntPblk0qzDg5F
Poe/wkw6kd/gn883VV24r4nD7cZvtInlnr5n6Oy1Mse3AK6jScx8A1TfHO6tKkvwAsbhuIAKUldT
xEaQ/1Qcwj4sXLgIuhX9sglVkhtTyVRrS0u3AoITxlxvZ70jrseyyr54iKzc8Og0e+avcEg15V6M
ut09KfloL2czG5MDbiAXOaumJwdhtQndzwxxxl3PuGx8bTCF8GuVvvNWm2mr3NnwTMNDPGrwAq1c
52gH1tQhlF3QVvttZ7Tb35OG66j2CW/HqZDbmYtSrhvcXPlug4YHERAbLajkz1exq50WztNyjePk
jJzCWrdlLOLgLOJkopNil1r/FlsSx1uIv/OexCQFPlrMqWMRYNxaPa9OGjyYpZ3GgUN5mUXicliJ
uKYf4iKCnuZFcN0Z3ngSvBQBnNZqlF8EMiTdfdJotXNoAXRXwcSC8mYNpf1zzpuMvCZ1zLzpp5qo
KjGgNAf02faHpCr7u8wm1uA+MjXyaX0B8/otZiO5lYe4VjwyyREc02B7l7LTLVxJFPQxm41CL9OT
p1AG2Wvp5GyMycKlYbThib4NdHaXRBuKWfmQ7wtKKXFgpprhO1nmEIwBUP1GGeJ6FeRv4gyHuZpl
B6jZatEHhqGKNi+KEyNfTAS/mGaK5rhqnVMXYToKCGhhtyZExNh1UdO+lU7o/cQcRhynYlRD/+3z
AXa9fHCOW/rU9P8WvMrqqhAJh7MMwtETR4lZ9Zt+KjaigfAC+pzebd/dgli8e1AvTg3vIMAFn40c
iv7Fal/OOTbkWV8RPpC5dQwtuCG3iOQPNUMPSM5iQAkzwcNZmXkby2DqB17DxoWzhqKiiJRGftXw
YpRHjtwRUFRCAjzAzSaFi8F3q2gu4huTYfkmF3+xS6OZriSWSUyZHL4v5wLAUXp2/WCdnBG6W59V
zrObi6n1dbyWz9jXMb4V6IsfSxk7N/qh19cpdyEwLN0KjlhgR1avi4xzKN5YiU8MGrfM7pROq78J
U61I1RnciKgS4Rgxrf6yxn+ib62kS63QH6eWWBsHZx1OTu6kOBvpval+TB7IWyzcqfpS50PWnhfs
z7TH1JiD1yARSw9a8MjnoZEjBWfY4UYcuIrXzxm4nSyZnlVVMd0/mdZmf82sTEh70hOZBVphTHGg
01N/SfBrjf4EX87ZhqaDBZG4IeEdS3WsdCK+ZOfhIkJ0niDoMfXGSjesNYq2mVS1jH7qfdWehjRG
peDnaBONPoiIfDiPhobf9/Phf1UvY3VgZdCAajj0HuDLXX5buoCUZhu1vB9bWVmIigSzQJsddY8q
un/Cq0q8lrXkK3H1Ok5WX+xw+FUHtSa1ikVb7Cez1e5NLXaf0nKAvG4TKOaTJ3frErLeCihR8a/l
AsJ5jQPtakWOwUSnOMjbe6zz1sHN8+R/FcXuw4RpaVvravWYZ/8Ry8USuMhXLDqM0FZ5/uqZlBCq
IeyU4T5vwBYkYy2DUNXLAIv/cNA4mPiJ4cgbQ35Zcv493eg4IKRDlMn5jGqxs6pP1WmNAdtt+kNp
zsWL5YAS9GOaB8LvVCr6N0bAegF8fxprEYnwVIWRx18OAEd4Ch09tT/UBDRSBysT1e/BVtWbSRtj
BqgHuOo/nvyXZy4VEvQNjDpyQy6fGelyaBrSYw4I8K3vgJnaeVO7UVY+mKjTiL1S2vylEJy2bjz4
o1fLbshVDcXJIgu7fDD4BY/Me60/VKJrN85gVfMOz3fS+SgqnFvViqtXSzGW1uqS1LD0itcciNZG
iFRy770rzDHejJmdbj2OATsywN/amqP+53P5vexwMXB4Ho4LHogYaglFvfx1feENmEZn+9BCzs7J
XWqmqEe6vCjuv2ImM4fA6Wd7frSTqb5vM6W2TznhJfXXpmi5czezFv0iNUVP4HMpCmg1YSAeSbEB
KhvdTq2frparvxtWtHGrT9CeNvZQpS9lilFty4bneYfELfUzFDFol1kJM+BUtp49HLwkL+JXb5ph
aO1KEWLX3jLgzPBPEhWW9jumLcziAWtbzEPQqL3I/7SUoPC7N5GFB7lIrSYGXFlRyivLJBRB0xf9
Hx2mXHJUAbjlOyJgnOh7xpW3v+vQZG0aMtOiO6LoZBMY5mSxnrPK6qeBs/C2dNFuBW1joJLUB0dW
DeIHQ+MSVMYYyMspKtEqO1K2L07qZdXfzz/WB2OD8qBH+cjjjKmu02QVzeQ6BA7gbqoibX7R41RD
R1aof4exnfuHfMr0GxP9auzT1l64EdRwOM9Yawi+l0jOelae3GWtlj+gINXaHVpF9ZeSiKTafv7z
1kcGAlb+v41hAOvm2LCa4UVVCWoIE2ofYjoN6gqUDkHkjxs3JNwUKWa9LTvoVr6nFLdsLR/8UMRG
C9IT9gj37NVxxUoGNyzwQDPJxxAVhq7eR1ptfDFnXf75/Geua738zMWb6SK75nwCNvJyxuWEy3Ff
a+0D+8jgN3qVEklCsll649t98BwXVTOtO7ScaGxXP0nzOujOVeIeIoAJ5nepysG6L1pT7W+tkFe7
LDQTaBvY9AgtYClZrZBJohNwQWzPAQl5+EgvdnhSIxeSRlHWM+G1Ob0zb5D5jZ7Mary8KzgZmlSD
4BxzmV89VuPa3rdyNM516kVbeDV2YBsNQaYwbusDxvm89LnMOP8oZWwePv+I6xP5+8Opii7SUZxJ
BLJefkUTGmDWdaF+1jx4WnjBvSxsgs6dZXs3gX81njuZDvvRqQ0iuBSr/OLhy80JGbbUYxTP7rSN
LDFY1NGJUPySdnJ4zLLS1Tef/6GrNeP97/RoI3EhRSJI3ery79QiwnwIfdfO7eSo3/QyTNMg68Y+
YLHOy03rtsnz50+8/ixUuGkFLZv0wqlaPZFSnIryodXPRJXN0WNfTt1rrCv5tBkdqQksY6r2E4Jw
HN0ZTmd++/zpqzs4vxezKP1B/rkU2dcVs0lIo6YdoJ/7BYDejZr1xwktGSglzDmFKM8NjlVv1+U0
7TvFnm+Mi+vXTU2X+jLX6AVi9R6d/a+iN7/SRDI+G+eoJo5GVjXRmFahv3qwgLWgdk0x31g1VyvX
+w/mH6CLuLtDv1kNRLCQvUfovHkOiekZg8wx5atSpdQfzKTRv37+dlcz/f8fRhcW3xUvmXvd5Wgi
wk/Vu7q0zmKiTPwwOkL5B0IEgGPbUMcv5MvFnMHEf7dpgMZ2Nf7tYIJz17+RV5oqBWPtTMsie1MU
VBEB9Rzn3oRS+R/vDO+/EWXvAmjSvAVCdfkbdQAUg0AGd6ZtxOk2HRXlbMtQfYSriVwvxuC1qbp+
vNF//MB7gDUE4/6i9Lc5Wq+2Pz1O7FavQvNcR7NHVoIJur/te6cOrMQYN2VZdP/rQMvgO1dIpZ2t
aIvlS//5+Rf++M8gpWuBfrGea6tPrFTgj0bFMc/SUDTwZ0a2swE9gxiLSuWoidi+t9Op/jPFifuA
ainEa5rc8iCsSz7LR0CLwe6oMU1tWsuXH4GMdFE17KR8hK5v7rQJxs8ecEaEDCdKgGhKFFpf52y0
S6wuGXgWbxjmZUGJ8wPW5Ga6sdl8MLHhw7Ff0ySGJbp24putWeZZm5nnpshQhrVJvIO7rW9Tx8tO
IqzbG+v29bSGAscpCH45T6Udc/kC4hQTD+m74de5wW5A0E5Rf1dzRO4lNYr2xhpyvWhyEmF+mdDn
OZesd1IvzGKl1uvsrI112T+KNp2N/dgNcmPYSkwIpptIZ1PGTfPTJjroh6dK2FY3riLXawu9IW4j
LN6U+a586IIqo1JZU3Wu+q544+/pg3QYjDbIqsKd92EY6ccsJNzn8wF/9WFZpxntCz2TkhHG88sX
rbEpyWgA7ICQYix3tGV97NSgQUXd7Wr63jd+5vXz4EcgoF305ehb1wXWCo7/hEY0PFfZGId3wujL
F7NGbQYYKerENjPH+b81rlCz80he6FIDYQVdH6xLyP/QmFzv3Fmi7u8qz0r2Te6QGlxb5Tjs1dk2
sxuvdV1Ifn/oYpzmLsvIuvLXxDZ9k7wqoqdc0yMCfogza3/AZHLnl7EbzXTTdhxR7/XGy79QQMBN
PHnEzS6Y7mK8a0TTNls52LFyY2JdjXXoRcRAcIlCNIvUZHU88eLJqrGUeefCEf1r1hKYBd7JhTDE
ld58lE3GbZUGZ34uZVFy+XaSGy6zD0YALnaUWyoeYjoUq79AakVTGdMUPUkSuO71KNF/hhVsTVe0
URZkWh7d6pou/4//uuQv34JGIgOcSBaO6Wud8hiSBwDqwzuDU5+VY2XkxV1euy6zeSTwO3Pn2tzE
CdnMAWUCek2fT7GrtczEnALUgbsOljY6t5dTLNckunrYWk8xop90N2ROvu/qLIr3Fj2kG/Pr+reS
gLv8zkXHY9Fsv3yYNERShkOTPaWKIu5qNNgvs9UYv/Dp/fCgxO0AayJYBzsEl+fz33m9dy7fFHYo
5zAkROb62UYFgdeBE/qUgsH5BvXX3BP5pd6JQWl/2rFVQa9DuSBCBYnOUCb/jHCqbkz2DybeggOm
WoYtfEForg6EpU2aDxx252x05Iu29IaFeE7GSLEeaQhAB4CZzuklwUW/RMaOSngwlTIbfa0Z0pKM
plg/tYM+zzeG/fsd+nIUwvRAX4Af4r06vxoGpaj0UrqZxymOrX1L7LbVbODvOdLPW3Ui4Jz84ZD8
6Ejtj67dJU1AgE63jVGXRQeXqBboXukQpgGsjhTeXDUW34k2c417LD2KSXV8Aoqb0hLY9Y43/kMh
Wn4VQOXnJxIC6yGgN9XU2xj3wtuNL7/UV9e/DUyMR7AqpUnSOC5HXZpms+YIyQyzXaUlbM9wAhs8
L5UkR+CSTyLo/5oJuAHGzDGfdAwcTpudHFXeCqS42kdNeykfohy0TYAN65p3z7bj2Hilz2i5LDrF
uRF9i2ytdbadOkTSL1wX3VZkt+nz5y/hgwezqVGhwgrHXWRdcLBB41chS9DZs1qNmBZcHD9oBWRy
DyWctLVsli9xFCvzjWl3vbxwIlPpNdH2JcV+XaRiISBBNx+jJyEsrQCJrzUBiulGI5l1TG8U2q9P
pkvoBuhWyhxc8tT1Dc+tUSlJcOJPfZ5Hf5HndNleyNQQj4MyeNZ2gg605MDYKBoL5KjVMyw1pd4Y
WtYYm05tlBvz6qNVh+vKsp29qxnWFwclioTZSDt+SobSea3ZzR/6SsWXpRlQTqGeNz7dw/GuKMwQ
v4wiR6R3sdh//vXfwWKrKfAOxViMtRTI1ppg9LkkPInIOw9KX9Z3ZqLMrk8qg04uEL7FeVsklQSm
l2Qt/ETpWD8iq4N3WJt52h/GSinD19CYROgrZk4yMWrrGDl14zzqJGd9xSQVF35OGasJwmksnyci
FayAZHZLPADlmhK/N4voyxzF+V+n5+BBsbs0Tq0H2nUXZUaaPLtq0scB8g0XUqMFPYsOQgZVGvpx
aN9rWptvrR4l5C6ulWQKwgbJxd6qhLLvcxdouhUC3ceuq4beBu5NlfxJtbihdN4TtJOlk5EGnWTc
ky/SdWRRWloX+4uoEumON6Sqz/m2/IpOXE4ngWtu2PSVEjf3qjarxm/Dys3pvhOmPm1HgrnIzojd
CpFg0syPBH8av2qv1LDuZGny+vnHe7/VrT8e+Gt2DghuGA5Wp2DZV7mlN3Z4FmY5/W8qh2bex65i
22jT+sQMKoIbMI9M+AX9onOL/k1nK4uISveKfJd1opV+KxvxYMJnjXzpVv0fMJRNEmRh1dU3DhTv
PZfVn7voADTu/NwX+JMvl9ukHLF0RJ5yjueykBtMm5iNqiicVJ5txfFR6jJvHiPRqe5eQV3Vkswz
cJPpilCafg0YlUtVOxiy8ZWxV80tQ7untdSlkT8PhvY2hyrjwMjV+rc2pNmzU6ipuQXyqY4bTQAe
2+JFLh6tmkz3rYLahQd3BZ42mKF6wyiXmcl/QGa5yxvel1/Hcmq2AgXDrfm/nGjWLwMDMHdE1JbL
3n/5MlQKMgQceeGZVrah/majI23Ex98YR7Soptr8UdIcIy54mEr1AR+wd+8lqlLd44dSBysIJVmp
FVWfW3fY64Musg1CshDqsTRzE7j8w2zhmJU9GeVTRge9fTTaeP6Z4lpJHpAcWwdsPd2Nffj6iVRj
KbtxsKcBiznh8onxaIi6yrziCVeVrpLjQ991KhzZ+lE30WKqbolrP3ogICCWO7qT1KKX//5f9T5E
UxT7w65+KuzBPbADksky9bSZazRP2l7twro7fD5Xr7dZSunoadnHP6o855FSeLPW10+gxDvLN4lG
73Jj1oK+KNPA6At4iy3NrRuPvb43cb5Z2k5U/UCYr48VBYYP10qc8mnwmtB5SCAwV0Hqjc3/SCbC
k0wLfvagJy+d35mEZBtZmN63/Y3N/oMXzozn9kYLBjyetxpT0pGJ3nKCeYIERjpNh+aN9TD+aZuY
rqumqm8cpz94Hp5XWjWgPem9re8uYowGBZhT+1SRE7QvqvCXV6LwwpzU7QkrjJ8+/7gfbOb8NFqx
DBtgg1epmSXcoWGajOYpJJJA26VTjKXGBUgeckg2pl3LeSPecsbR9KOknsymJKs8ecInJbIbV+WP
fjv+HpbHd73TOu9UhYRCWIRsn6IwHPaRPtcnI9OMGT9n9Uh0LqLgz3/9e3f7cilbnH6cIZnFwLXW
UA46ViYkgx4xZmKSkBnGqvVGgWz0DnPtUEtP2751CWaIeLRKmBBqQ/ykjyqkwNLnvDuIQE8bF1S2
WioGWHfNwZgOtNIHBJ5xxW4Mk3TdqFTLQO1n5BE9y0iM46s3fhqyyuQublV8hYMLdhoVZtVZX73R
uZV3/sEcXpQTNNyRETOdliPtv5YNz0wVY7RF/tS0ff6ixrm9w82MKyA1hvu6nrM79r27z1/uBxdD
2iGLxYSjoo3ZbbVpFniryzacnScTsucTnxM1gz4av5qh1fe20qXf6SiLXez1vOkosuv7RtMUPQhR
MhWEF2rTf55bdIl0EnrYsxZ85vKW/vUWJk8kTgcF8ilKtIwE5olw4oL0rRGJqauf6gyW3Y2Tw/WQ
XsrJWG1oYCCtXhttADkMWSoz5ynHvaLAWAfhykuYXpMUbgfmzna8cbS6vp3wRIN4xKXgtyByL3/k
QGoKwjeemIXz/DNOhBnk85zYftuUcvv5J8ZXwf/bxQSC3QzCaNn/WLb4nZdPC62s4ZAXe6zSztz/
jk0B6wMvPtriN8ow3djtItytEmqlSHQC+4YMLHUU95H5yszOvR8Q5ZRO9ZlRzXSEPKoQpBB2aX6w
KjtX/zLfOhvsTSrdTZUhpvst9JDoTyucUaalxPq2B9zu0f2okkSIYFRw3oKoPt6pI/SFl0gYkfmw
kJgzv7awsPEitLQ3flOgwhJxP+r1xDlfUr7LNwislOmegA79ix4VndUHQJtUAPym1evcKCdPf1W4
o7ER1PH4wh1XzuQgmkRwWoUR7gjGIQ4ae2ef+UoaOt8daciH5UCfHVq0KTtrGGOxaVIqv5uB+ZgD
/0EZ6UeKOsZTMBBbqL5i/hSqn3HkDIN6aOezqzSes80tT77FJvmWG9eq1MdCDOqzNlraZPtWacrw
Lk2rOjzZceSimU0061y4YVcCBMy171aZdROKcC38mlYjZsYCv3y7qQyh/+U8ahnfSqZhdawii7hW
LHXN20xoyO+2p3y271WtOzKfFYAyMCRmP8uqKXlpKxquBtHqPwiGbM6JGTVTQB8pfCoyClLwVbMs
KCRluk3V5N0RqmqVBkkzOk82DP9vYTTIl8zJwj8y87Tcp/peFndSj6IfNeq8v5QmtXALxrqJnvHV
z0ZQZNwD/ByYgxEQ2iPyh9KQ4fCQqkP1BgKHW9SkpZR/G8OLCQDIiR8B7KETxDVRL6w3idepAtZ8
2b3NGEbcY6zFaUNknUsOERFiXrzjkhiZX9w5FN4ZHQKZAIpa2EdXn4ZXyp1VusOXXR45prle0Npk
drArxGBZpmRqzvZcCrHFphQJP03tmlx7zubOk0PqmOOrUG5+WY5T/e5rfcge+FHxZp6k229nVPT3
iJwL3TcHtR+eJxfL3GaeSa3ftmHW/K1DkJgc99RhDqrQ6fPXnu6hTmJCBQXflJ3mvBDVHb4NJtfb
Z8y5ozy6aqY0gVP3YbyPC4JrKchMst2ETTXNQY3l0xS4CyzBMKfb9rsVtEPQkmtqsU3JiVymV0Qi
cJIIbdz0tNtJ1xtjjbuYVwPCThaBYpCqDcBxW5faD1kSe/BTqxtTf4wAV/fPBq//BxWcSr6ZsUOg
pk8QgV7dxVE+nFSptdWvaECme6YVO8OqGlqSEwka75w/fRelwz9dnJj2QwcGc94VoA4mv7ZdcV+p
iTf6i3vD4BMBLLWyznuszbC1jlnUqiMGFonjbmrJ3g6GaeDWtAmJDXmAeGgV9/wP860gaWO0AwCL
lCdzzkoL95mzwsENuXF+K6wsJjlQrcVdPjcDZ00hptnPUT+qvhUVs7OZZrNxnkDpRRXfN+vcjVKo
nQxE2wyP7TzP2h3XH2Vvy9Ty9lhQ0aSJyCbEJemnRO5KTxCRqDf5BIMYuEV0Z8+o0F6kWXvtA783
rF7TNB25TeYteDyt0e2v2CMibWsWovgrFFJkbmyVVwcGdm1kHIuogbY7TfDLdd2gXFITRz0hrNGt
cwh/NMMqEgKEkzgb7s0Zj9b+/yg7j+W4kS2IfhEi4M0W7bvpSUkjbRAyJGwBKKBgv/4d6G3EbgU7
NBOzmhlVw5W5N/NkVET5NUHDxfJFowq9L9gwttsIfpd//8cajQgt9nsOeE9uUWq/8ip+UZQs0rVJ
Elh7Zft3sTg7MM45JtL9W85v57GJuk0MEz4VH1ZFX22rehY/Eo42Mowmx3kyVTNd2eBe7rZpSDi0
3Lky3POIKN5f3UxlCX6YSaoMoOcNfFD9Lh2r8hcWEePOaNrxqLuttTNmp59W4KgiGY69/d/Hq/b5
yYomN5IVapfM6pTGL+TUdDkF1iHxbE5WZYZWTRfM6Kr0h1YV2bbRM45SM/F1I3kpAxDHRnT/3JLC
zECkELVrTGbBha1OVIg/CRMrnjHmymirZ+b4qhUdXYq8YeE9EkVqXjlPXhZSHfCCbEi5Yg60nHfe
33ui6ABtMUs8tVZahYVD4kvmyfhWtpK9ASGC9d1AtLi/ntqi/VFXGIMpd0+oymyKvf+6L+T7Wojr
nHXYjOK2e/9j4KZRMTTL8ckfIGZOmaFWAA4UJAdHeY+B0q7Zzf/yXdED5HyHVghVwbnOF8W0Nxed
NT05dYEVWibOXlj58HlSVXTNo38+eSwvGA1+yiELTBKT/vuLczNfi2I/rp47pzHjdWCpAISkJJMz
8DJ1k3RN80ADUrx+/F77/LF/7kUZ1gYVTDsfMxRdkbPtfTLUwOEas3728YtF91FZ8j7xIbZfZiuJ
d3XcV/FalJy3bi2yhL58PPr5DV5GX/Io+LCRv9HzPb9oJ+prCIzPFIEAxYuy8h6hkPUHt+1Jqvl4
sPOZi9g+SlxIR9mRQ4m3zjb53pxnlov/6dkclD6S5RQkIbpFgkbpo5k/7LhOkitDXrTTaOVzLCcz
ECcsrPzzGigqy6FCAi1fhGbBfQ4XPpdFDFLpZWzLpIj3qCMH43Olj+zV2c/PwRrBjPWjik1an40f
G9MKbJYHQCfBbxbGY+ZnW7S25o1jRS4LrBVr7SoR0OI4YffBFgwWNH7QXUX8zIKkT2EfQYQOC1B0
7vPHt/TypeXy4N5wdFqUx+eOhi6L0oHTjHpR8SieFrXiTcMJ4SVX47TSxtY9jWmevH086IWskwHp
IS22deo90CmWd/qP5U50sV/Pflm9ED8OJ0k0gK5WnZfGp9jpPOeQEOa9JqNS4NGeGsc7+kZN9lOr
NdYO7HZf4wPupnrHgXbcBxP7nL05aWp8+vh3Lsv9+09rAaQyVbG/hZJ4Xq5PHSQxuWzN56kpa3DJ
VEvUzsImdmVavPyIGCfgtnIKp9h4zsM1VBVTcbbM51622bQtZ++Xg+YsXRm9Tpvj3y+K6ZDr4RDL
53v+xYq8tlsga89aqRFdlcdlcvAIzZqurDx/u6g/xzk7IyNiz4pBJ2GD04D0MaugRAgBpUzRmr4P
UrKPL+tvwwG41i1EhXhzzttzZDd59ejP1nNK/5tNW52eHCctfupJXl6rjl6+F5S+0ZYvMy9DngsQ
0qxUXpKanDWifPg6aHXkhj11zU//eknU9RcbzvJ94kY4W1Ck1CG90kV+iUdpEArbqZmFk27bKs0a
88fHg10sIwuRZcH+0NrV2aScza0uhFLDJ4bxxaryrlknogx+cPQDS+539nSDTix9cdKsfpuxYw1X
PoCLWWgZHAkidmL6vqzY7+cD5ALWnFOReOHcRHBggKXawuHnB2EWxUW0U3VeHozInQ//ftEwBtgD
I4dbPK/vx8URgycRm+lLopqIZg7BP5vS6+KXmRzllwqcL9WJTnfT0Hak+8/LGRIGCiloxqDeobo9
G90j6k6zaomfKqNcag057rWx1L7brawPXdJeq8pdfCLLeGyueWmR9wI8en+1qDujRCAsfIGv7GvH
ZDBEvR27qEA/AxkjWH98cy++Ethii/hqQVgRr3HO+zJdiJxsvggCbWIlqJ0I+1cw19eSuC4Q07Tj
F73dsrXEJWmdbyptOylYacX04qcUSL6RDG6B3ZV+TNhd03e3bkEtbW92bhBtLFpXVFkHV0q5K51g
OhZe6hRh4Q7tvI9SR0FldWpIKATvtkPCuXdq5qN0ZdG8+H5S7ytdbwwyxrROrPJ+JmoVyA3n+lCV
nOnVDos+MAEy6lxy75vse5K2YBo+vrMXDxKoKiuGx55+kUmcd0sa9nKeAj7wMruahx5j9P4ziJ/c
Sbe7RuO4HApnPwVVsovw+MPyfv/ODLMZY8VLmhfw2uolSfLAXA1p+0TAn9NtP76sy73Wb0o9tiTi
Tzgd/QZK/LEtQHGbcng0m5duMaPtorEt9t5gB9YK1Ilq3gJdZe2icJmdXWJ19TOa/5nK+TxS7jCi
VgB7KOc5Kdd662mPky6kufJkOyIb6GOb7EE7nn9msU8vgjRJ881hv7anezDVW03BB4IbnbTyXuKw
EVcULRfz65J5AQ1nsUywUT5HqvCJN3nqiu7F8NoetB+JKUDt6+5hNJvqy2R69cYmGnuXUXe+8rpc
bJuXp4ePmC+RGvnFHt0IhIwjMhlf6oRqHlTBmtY5ebN2t2pSXbY7kcTztRSGiyl9+RppH2Id4gNF
KvX+xemkzyKJZ/nFkEY37jR6mqhS6ozIBbZrw11Jwsy2aPN/XkoYlwYiZAV2A9hxzl7YpnHiNLWa
/sW0CBYPear6MbHmg49D52vPCZlsZNe8VlO5+EyW3SH+Lxq2uscO7myz0ydjkynoRi9lR1WTXC+E
HGHQa4XYRoNX1JuPv5SLUz1dSw/5CKQ8Fg+m9bOrRG2Erq2ckk8TavVTKmlGG8mQ3VDru02baufa
qXG/4E7vKNU5+45LvpPN0P7bm8XSBemK1YtOF4JnambvHzKslMRxaprgnmBbsfUmjqnbwISDULTk
zK5ciLfVv+0rf49p01ciqIltCmKA92NCJhSAjyONICw/U5hh0LaizGqSu0l03z6+z2ePlbEQABBZ
4iIl/332fD+WJx1ZEHUbQGHW25/DKKJNBxGdjBxv0h/+dSzCLLmRixmBEc8PtyIuND/2huToRw7s
3350gIoDWm7WqvZRdH082tmcwJVhA2Xrg9ea7wSp4vsrW0iKLqj06FAXgb0vgql90LNJrokc8tem
KdorqRN/GY9FC1kylYffZ7/345Uak3FmJ+4BDl0f+vjX971eAa1Rsgl2Gdnf1/YFfx+R7j7nKsQq
ztkVGibW7rmbnUMpnc+pL40HFu72iPN0WDXO0O8+vqHLq/7HWXG5odQ2USQDGFi8HWfD5SrugJuR
5JGjClnDLbJDzdGrjdXlRhjp2rRPhZrRUAXFLgossf14+PMZ4ff4TO7cXnwzVNjONpPCBdymqcI/
EMebfE18WZzictS/UlIQX/1eU3QWAzNfWU7p3whbn3YRAtOjmG39yk85W+n+/0vowlKPcheg5tkB
07FoLo/Usg8luOa1083TT6ga3raBjXhPyS9HpQVheJ+DeX39+C5cfq8YcSGns/AESKHOwWoz7YmW
7Zx70DCGH9H+ETSeiPTZq+Q1f/HyPM+fN6sqT11fHrt/Ng0J3DwcjxiqLu16O3RptWbJI/2WQI+d
O6H3//jSztbT33cVnxz3Fe0gh4Xl0v/YG8Fga5x8Mnidjcm2KGVm7cknuXRltHqzbia6wyvuanNl
2MvLpPtLOB/1h0Vfdu7bQZID+CQa7YOXJsl/NK1E6M7duB2tVl/BzjSuHBouLxMsAztbjBTsbak0
v7/MYKblpcWDdegLm4jrITXXgZ2opygqIyeUnAYftM6kzfTx3b18cRiWIz29Aa4U7fz7YeMy0pdZ
12Y67NOdEUvn4LfsBwk/dB8/HupvV4jax6ewxOrlnn8eHHCjtlfCPkyy0d9aOpdfoozCEHn37jyG
lOjmW0JIq/Ff7yxFEY7ZkCnZjC2ZR+8vEeCijAgECA4ueqpbacIOWpVa4NwoMRk3GlLYVeO76ZXV
+uL9WUblaLZI2jC9nV+th3qoFV3vY4eyvYfYU5CSTGxS320bklQoctu/MuLFo4QFofOyMi7zDxP/
++scSSeO/NF0Dpk3mUSnlCLZp5MehUlR69c2I+x3+OPezwOgEv94nGc7P3o6JjEwLRRN1xqehIMx
5FA3LjAYDEhDEI5NkAchkvDGuUPeW+s/gFe1OK8sTx30sh8j4O+pA5ygNwdAH6gt3GZlztROYehz
gA7bMhPTpnJBUGws9EwPcbZomi190l9YvMd2ZcIi1nBAxwM919ipugfdEpHYzH0k5BezdYfpZhBa
4z/0FYTbjZcEtbO3J1k268mOIvM/hP1pv7J93svjbFZesbX6Tq/WfVPP/Wfkf6b1zOJmkL4iCIUI
dVREIizzIvpUIQojIbQk/mdTGUb8uawMLV6bIu3uaqssOZlxsXdkHIjkJIdBPmnZONIFTt3C26S9
LZ8LNl/fPVN4z8qOZvLxrEDbD01svZkkovzQnb7VVrj5ygrRupZmYV0AoQwVee4HfqaNmqrucrmB
KJt2x7hrk4dhFqZ757sCMkODDf7eS/X4CRtL/rVkswguhdsXegQGHLPIUcnKIuexWkEq9MUnwygR
YA/5YP8HObShbGkYs9zEU6Ssnd+VdNjFqP1spF2Ym0GTjrGeLTADIf9fd4IL7sPuFE0QonUr6lPq
TUFUhElu9bdeHyCcyEAGurd+RE98RaFUIxnKTUz3NskGbusM9P+5k00c7USfJ7cNgcxNqPv18DOP
HeJnkb10UFJi7WfmGUS4oP8qvsZFBnkJFUEj9UetqGEsO4UoigeOhbb2I7fkfGxF7Ac/hiAX2XZM
TCnWfa8hMB1kPQZHrW71G6qDKBXaaZKI0dQ4AsZxsHrclx4ZM6Ew68LeGm7F6troRrVzEoRn99jw
UQP2skeJju4pzncD+OJxlfpxqv+sjT6rb3UPsv9G0tlx39ogjZOVQzRWd18JZc2b2BLOGxRUYHfM
Gc2N1wKlpc+iWsO5j5wRrZzvzlW+9UCDrSG0RN1nvWjGyVjZyrJvlEcLuQuprcuBvJZp1F6FDOZH
m8yl+Ts9hWoqNyLqxA9IEZn6ak6R9r0eFF+PxEeDdLmOpqoggUfNcGxI3aWKHFdNVymymRI9fpaJ
5ZXrXJv64uRNZUWkfO7qU86Mneb6SqFYaUOqzbn2zNeInLMwq/44YG6B3J60jfczV6bmUd3vvWZL
WJSagpDFO/mSZxql8Ryh3tLOUs5PnZBvuS/UAGyM4C80exjYnpXbz9Z+hIL6gEDT8I5uq9VyVaVT
8drIVNp0TGqpbUhklT2/rS3UFziHgzqSnyz2Xq4SCGGTU/mnuKoGuS9nAwc8i+FQhzXU6+lUdNJu
f1ERS9tfvWbX9UOS1zRjVkQg9PXeV07lrGzRNYeSaAcqaFM/TCEcZ4D4WjDo0NKU5tQ3VAbs4j4f
xgJPtWVNvwDZBuO6SJmyIVNOqYaMH2L0hjtrtg+0hW1/DTrP+NI0Q/mQOprrb+PGH6twMisnJTIu
z/gw2rl7Ll0CWaFiVkETJnXbxbftkssEEEjBUzSQv5s01Sl1IIbRvVsaskiW3b5Kg0MGauBTCYca
2qMX8x8E1tCGnefGaNEqXpUtKO/i2NgE8GFwcM2T0JY0BFGqAnEQ7ad8U0TdmK0nJfXPgZi1Zj2Q
tAR7LB07yoheKg6+1ZAiqYhRo8oyzzCZCYw07Z0kMcC+kTJ2v5Vi9O9BxNAhbe2uQ3tT2H228Xru
w49myMaYDkYX96uxr0YQsPAqYbm7Y2SFDfWseFs7TRcTOdmk0BARNpGLx/H/VaMN/jYUcfBjRJ74
4jaWdFbL+bZC5RSMv/ouY/axgF+eMhUnT7NbwZLvg4GJo0iS4LOm9VZxMBM9kzu4TvMh4zWl2xZV
0ZcxLiQ6aL9Lv425p996EhPKWpvr7jYxcz9eJfPU9Ru/08ZDELTVf4WGADkcJrP20FZrCn9cYL01
mtl6q8ptpdxEoqYI1Y1e+ovQkZJaauVVwRK1WTAJQafXEnAE9rydEWkFO2KR4ZuopteMFXYSHtLc
qvw+SYjSBEpjTo8mISsJWjGnK+6DJB8/o4MsHrM0SuetFriyurczqdmPlq3RNgzZMEftYYSw/qam
JQarsXKZPxbj7JwmNZBAq2lT+a2O1PhVT6STb7FXB+YWTm1zkyztPJJ5lX3XTrlrhEPn4obrlxLU
Thqze+OVCHtDD6nLS0EV+BU6nyEP4+wNgLRky1OxYeFz8Db8YtXBfBAri8CpYiurmFNypOoSAVcE
zHtv9dzcMIcQfQtYy7ZZcGxx2zuD+2mIah2LqXSCI83x2Fm7rZ2JQxPJoT1YnPzUhpjFTt80VaCR
1JR1yBOLrJU3VtoXGP/dNGnXaUWM4spp6VOGbqqc4dYhceV+4NQr15letjpFVbGI5iw3vSmCOBi3
flW61o2NH/FX1kQoGRPA3mQLDEJlIbiK9skXtocK1k+LbMPBv3vtfFF/VRb8rw21W7XnRKvT8AHN
74ZR4uSPIo3qDpG5XvShoeUd/oaAh7XD8tA9oYQja4rtn3E/VbXHHouc4q9BbnrzfVnYPirUjCC+
0ODMUoZjyxaGFaesQMCS4qOFdm4oj2koMH56dloOQPgHdas0v/muxfqQ31j60L4agnpSOFckAzzr
osCr1Del/8VyWtmujEH0r5lmjPmhIxmx3JtGHcUn/gsrWNVam3hhaybdvU/fPDv5STv88voYr2Ti
Skd9NiqV15u4bXSKr4WwjD3+1SW8aZ7gXqa2ocxdOvvqyUm6LOUCOROuWyvyfXIPoyaifmLWd1NX
oxtPmtzIQsUe2HqFKKHSnT+bUb6WtdtvgqpF6sOusX/tWU/UtvJHUONDPKLydPLBBbgZe/F/gd2i
AKTBYWZr3uc+WDmxa/uhiQUwOYyVmLKdpvuTFzadLtNTZ0ylTQnVisp9kQ/JBtm6E+0Kr7U+p4mc
q40iRIiktW5iXxYE8/QMAnqUu3RkG7khZNWl6MQ+DaScNjreXgRB/qSl2mBtY9SQ/qqePf8hiw10
EyXS+Ns6sKr42BoSCbU1GXa+7/LYf02CEq8ccP3e3YqxzKqVSJJIsr76ZrPO646nHlRJqY54p3Cv
Obg7ki8SmVCDX7LDNVQicFy7Exs8FPpoO/YFyAh27LVriNsINnS0k3VEbmBaRWl2yEFj8CEOeEBC
qo5gnMspRTRmEtZWPbm2YwzHhJceEXMpoxdvTrQmNLXY6IBRB9UvIpByDCQOW0HHY7U5DiZY6G4o
+ADyPIKVV+D4IF6TYiv2Wr0rNm0Q469oUQ7PiJ1ntnSFhLge2gRGEyrqdbz0azcde315qTNBbT+O
N6XtJzpe9MozHvAw5S2eNIE9VQ8UaKzJSfJTPs6jvx7nNr93K7NqTkKYat2C1BJE21SK77et51G9
OKoL2jWNL36BNzviUymI4XzRayMaVpjOFB+AiT1xOzRaRaiy1SbGgZN9Z+ThWNVqvDdx9uQH05lE
ELYV9AMm8KTexqpvhjhEZ48AZAE/ssv2TIDyIGai9kvlN2NDlcPv47XRF1m1JbLDCzat7LTHnPK6
9c1P+JPDGqNStMK86WrrGnye9qBq22BrwMxVr/2mZljZmaK6BYbbsk0RhfYkq3l48ZugQCQgO5WD
kQXKqDWK+dtncwrgSVNldUN3ycwPtt2jhjeCiidXGcPU3cF49IIVMoB6uLVbwXaGImOmPbCzZuvl
xLL0nomc0b5ip7aib/MgmzsFQV7ttBZ02hVr4t8qCnSXqEFRQOb0e1a8cHLqMJ2K7QPa4ePcI8Yy
Ecuuok6zt7qY3haz7O7jIsbvgsj5sRdGf0CBHBwq3ov3p+wBFIokec860KPwshsLP6a1FmzggVNn
45Auybuk7RpJI81jlDANhfXQm/vc0RpzS7gVXF6XPcknVCFxsomZwr2QWm76iz4DT8E14uRGbxDN
rUF3uC920NnlDWh84yfFtXJrTsmU3HpOzsNT9D61ddd3QKpajcPmU+1lqXkyx0GMQBagpG8mu+i5
GW2erQq9Ku/9oWdSDDUC48ZveY3VIaxm336j3RLZB0Mk/ifw4NF0U8nR+eIqcB1hyRLyhhuNQ2Dg
Rlq6VfasFZy+fMQmfKOSbPW08eEH54MiZqUqcFEp2En+jrDGWh1Tj/C7A0gnXW0pDc2nyR3McmsQ
DWhsksnNP02B3yWfai2Cdc2REEii3eGpZnVQ0ZV+w0XhAjgOviB0DzQ3KJOcvTXU09oBbF5y1ILS
fhpaa77JRWrSHJ+LkRJ17P1EJdnskrF7+fjluazQ4JpBgUQ1CqUOopP3707MyZ6gsyo7Bso9+p6I
XoH5L7K3Ib1mYb4oP4Gxxfe0qMwQI9jnyirijEYdD4h7GFMaf5Pi2wMqO63qRmAaiIor9/QvVXjG
o3JJWwyVL3rQ95dGs76mDxA5B7cO0r2ZztmDNg9EbBeNO302GyKZPF6Uk5l2BI32kccesOtr+6jj
43/9+DZfPGAUNWRa8JDh5KP2OusIsC00A1WipiMest83dWfiYCA1DRUpwkTBrP+t7cwfWRJF3pVa
49+GhonB84UK4aA3f38bjDquaBjq7sGKl30dx5ctW4VmG9AjYasald1/Hrfp5OVav/34qv/2CGgB
QEsmiQex6O/AnD8K5ZaN8kN4k3ugHQIxr5SWFzI1RAuFQOtW1EUINx4orxihoYBsh3AaQeIqVs07
mMfFeGV2/ssrCBCSvxdeI+3Es7fdsry6j+HHHKa5b3f1UAZyrY2afuzGok6ppGXjNYPaX27/wqAE
gIXWmqL2WVu2DYD259XgHGCCm2tgDPFucAAF4ydJjqYxjbu2IU3Kmm3x9PHd/8tShDIOQSfftmUz
X79/8K0xkk8w0qUIlPK3RRRn36m69uStB9qhI6Z0ycuYxb+/bvTeab4vnx4f3XI//nzkpojipX5G
pgk0he9FEVjJtjcxrA2mN1RryinxysbSBYl4moNrGpm/3e6l68RfBvDe8+EnbZyVB3z0EOQY/0r4
ayd/nIYHOSivXLVJE/2M06rdl+zixZWF+LLtCCoKaQeyGFR7qIHeX3qJ5a+gwEFftaPSEGaSSWnF
QZ2o1aAdyizM0HyvRpMTk5v27i1M6eKfeyd8yRgMaFljGA/O57yq662gJXrjAKbQRK8r4wOCoZvc
K+crGprLb3sBPpF3AL0VEK15Tk1svQFa5My80lHT7bdWCcOYFdKncCYSu5A3vSiw7DRks3nbQOaZ
fAyosydblOP+zdAb/bW23EV+ILmQAZmWuGsXZQ2T/vsH4IK/NYih9A9JLZ2d2bCJD212/Tu3CObT
iKYpI3B5nB+8Qqri1OkkFZzsEovFSYC2WMOypmKRG2mz0USLhP4fP0ga/LyUTP/Mh2jmz9qUgd+y
BPtddizqnnqsm2G95iywNmLPfJ3tatODKmuuDHrxQTAoLUP8Pig0UK+eTf9za7f0H/L86AhDS8LG
jc27xsvlKYnjYj60RWp01FCmLNnHOm7Bf50OGJ7WD8wxg1RTwjHePxJHlyZrrk1w1YDvVZWIx8OW
phvlpcKQ+wxfJZIRjAu47dz++eMbfnnteL9/b8YhhaDePdsY8+QHc6YLfYjihhQas4aVZMJCW8Vt
PBwxQlaHxlWDXEm9098+HvsyMsKjO8x0sODjkD6dzwYWx6KpFlN60Akp/ES8d1PudEONnLwyWtUI
GoP6Ziwl+pI2ESr6PJgknKzrrhcWhQSinNe2qvoyXs0kNRbfDX+szRMxUrG+y0Vj7d0uH//7+Edf
rI/LarHopujZLbagsw+oLgeN2p9ds2XCxUuR4r+J7JWt6TS/+jGwr4VAXm4+Gc7h/nB64Z9z5ZTR
j7RmpVsfihjQvU1h9Y34n3yrSqPNrjTPL1bD5dLoJC2kiYX7eXZpekX43Fgh5o1tJJN5h2oLq6Tl
EgRpjGm6Gfxef0nTqb+y5bicJ7mjKIlouiIUZcY/WxUW2gIzY28cmkD045GqqrlRVtnfpmy9vsqE
Y2sDdB+TdFCIKMwqrX1tqp6CM7qG+Ir05+KO4/hDIQbPhKo/kMSzu1BPGoUWJa2DAabmCw7Y4d62
Yis4iMDuy39zcOpg6JA28zJhb0Sten7lhHMMTlkhw6G4hdaRXO7G2Ke8eP5BM5ErENfRYDCfsJ0W
V9DCFy+yzywLshkLJ/4kfsH7aWdB6aYlh9zD7I6FGZp8O7dWSW+qMvt7t/ZuP/5uLm8rwyFXMMgm
5gh3vs+NCQYeqan1hwbj97pWU/aAiTHbjUNxbX918R5zZbTSka2ikkDEdbafdGx87ulc9gcz1bOd
sM1okwEcW4mYUifRPOadMGL1z09y0TjSy1/uJ0bV5Uf9salDBuIpJMn9IejKwV8npVv0q77Q6fTQ
uLSLfTxL+ZpJMRaHj+/sxRSOXp3ZE7zhoiFlb/N+5JpqjQdAcT4gH4u+2HNsPlKuNZ2NFfV6e5xS
j6g2srmAdsCDgu/w8fCXd/u3hovjMahcEINny1cnRKNxOrEPhCAGmOx1LwkLu6iOasjNTd6KV2lA
mPt40Mu3CZ3jQoVh9+ywjTubMdIx17KJtfRQpXV+LAynt1bk3nnNSqO+FO0/Hu3iUyHtHIsO/O3F
cnZhyxyChIaA4TWnWtaDgNpQ08GK44T+oVsOr1R2ucP/PCTm30Wdh3YW3ezZ65SW5Dz5xaBOyPMM
Op1DQe+tyNggoGwf42MdS3XlKpd79q5GFlAtgrKDO2GxlZ9vDYkmKSNepO6kE3Vu7BIFCvdQKxqG
rx9f20WgKMUixFJMePhJGPB8l9fQ+nezDOc/VJ6qPqRa65arlNJt+ituR/fZd9pxClYzhTkgHhhr
vuq8v+KWfkr2QJd2SH9WpTe4IYnj3jVF9uXD9pa5n9MZZ1Jy7q33nxP8B1htcaefakFxMjQxQYcm
OoJHn1i0vWinK0WYi88XlT0Kp4WbbyDMOWdXEZEIJHcMaN4W4+gdW2+270hyexsNI9nFkWt0j5m0
9H3WD9nu4wdx8RUF3lL2WBSgv4X+y7//Y85Cgu0oQejZiXjL3u1CYVlIlJ0xcsUNmWbJlX325Qu2
XCqCWgpciLrOT9uzssipi8rqZPlVY3/WvEovtqLAwHLlTb68pZysLbKS6LVhXj9HBmCToi/ravWp
YEeTThvwb/3Cmu7yL8KZ/PGgIbpqYD1rov/pRnb19eP7ej4+URILtAAbHGIylMvLK/bHfe3TWG9Y
CpMTfF3x1cpNm0xHByy8uVA7oqbKvuN9nne21hfx+uOxz6fj32Mv1QXWv8VeeHaCykepEUDC2BWr
a5g2gCRpgdBR9Or5PzWI8vOYNOOXjwc9/2aWQXmDOVQiJeYYcbbi8rFn/lQ06SmN+OzDFE3Tkz1I
kqDUSLhnRn89vjJBnlMaWGcXUABhrdgYWHjPkavIHU1SVubsRIxqsgH1Ex0APKsHy0vV2h3dYg8T
v151hDYbq0YhVvPwVF2523950kstASE8oZi82WeTRYauRbZ0q054160vAX26ew0A8cnvbQRqTpSN
x8DThrUDheXK1/R7Yf1zvl5uAAcRhKBsdrCtnK37LQoeA1hZdkroJpJvQAcYk3lMMyssSff51BTo
uei9NQTxzvU8H3AsatEqjzUa52roCcxqzGlLTmW2RbFvrUExufsasfaJVkL2vW+Tqxju36XUsx+N
85+PgleT3cr5WbsrOXC6TTkfmyHI7twRPO5aG5CthpD0ICKlqgTcTOBhtkLWUowPWRbHb21nLSEH
WQ7KtmFBeSlN2b4i6xo+WWMaF3stM10tNF0Wi5sAxWL6FUdLMW6joEqjG2HFpNz3NJtv0NuI+HMi
7eR1TPU82HilO3wGht3322gym/1EOxfFdx1rb0kdjQbkCStKJjo1WS3vaVB0N7gRm7kMqd6V2bpt
u659mejR59tRyhrkJ+wG3dxhLrANnoTuiO+iksaGWVVLvslZTu1dZQad5K1ECrMimNZ66EboJp8q
5cRtqE1GF6uNsFpH39tWWb0mgI7vjWTuvpWj4ZYkmZn9p5j2E9SjOR3f1GDUGmrOJpeH3LU4KQZM
eX1o2yo9aTJy7E1XeMO2ihwqTTMpTFvTSvzoGAQNealjYRD2gLCmL14qRC/ZfWMofdhboCHu8Ogs
sgSvA0YxOLMCv1vR6VmBx/K0TdrIXNw2RR4dbJiDYxhkruweJ1eOxsqo6GizG0QOB2CsbeO19Ih3
B4RNPWCd6mL4NKhIlPfYf+JqVZUzgY+637unCQNrtHK6jqJwkM7qkNdtpcKpgpWkSHftQ7hI/jfM
r8TLmqYc83VGx7Nbx8TUfgXAaethNihgWo6XjD864OddmCIde/UH6BR3fW6Rcq8K03wKuqmJ70pi
O6fbmnkCN3YvhbfK5xGdipiUdXIzmKgh8Lym3aT0CL7hzWwfh2TOlzBjb2p3c5x6yYoefgLkqLOC
rTcA3dsZkc0rgux+AtDkt/mW9j/kM5C0prkimdnXt9KaG7EfhNTjDTsbkuKMUqpf/RTLn7peO9mm
pydfPNheVOc3sx/Zxk7rHWncBpG0qMt0rv957py5PgQ9UhfHc4buMZ0Ly7ihilj89Mak00OAE3RO
dllft7xrHAif/ZgQytdOjnF9qlWg0AR2lviGvMOP31A9JPmjMwhvfHPo9OWbErdgBI+sdqO9Fcua
DOkuLxEoUJ3aDZw8OKWO1vTQWZlIN7YlY3WYgjGGTxXPqEQF30C9Bn/btusoGolyaytmycNo95TZ
UR3oxhMfrmY9R2OBfMPrE6D4hTXYP2nHDsU67hfFU56WthnOXaHUJ4RQ5hc/Ydp7aIdMbdqq0I2X
NOnQmkUGnOL15DGz/JdN0cBRmhAmN/gfZ2fW3DaOteFfxCruy61ISrZsZ3MsJblhZWtw38D9138P
891ElMuqzFRP1UynqyEQwMHBOe+Cs8Ji/tJsPhKOxaba+k62FB9X7b2XIhdxFvSxar1QipuyF+SC
1fylNJ1J7nIqn/K+Eglym4NQ8lZBZboaNdgyYOGGIBsXr/xOuJbf6RMu30otVX+pGAokWIADvfnW
yQy5XbWV7gEdYE8LMiNqhkOkjVEPNAFb2GCyQF9DWBj4B02vE+1Rk9RidogqqZ8Q617Lg1NnPY5q
AXENvy6k8vGAicqHpsV02DcHgb/vIg3NTx0VXi/8zv79JBtK243aLsVXhU4KQFDcDDkf1tB0Pueh
rR/poUZ9qDa4YvnqZFN707s4PuKpx21icDF8h+Fbix0IfLvboS7mPWi9ObXhUo2OtY/K2qqAHY/Z
FFbpEn2RyTy2PoVNWdG28qovA6TVxkectv0yezWHNuI9ezYS4X1Ne6SknhxdeIEao+F3VNooOniV
qaj+IGRf3FExQvRol1PEPdaLnmQHEKZkN0WNIczkp7gLAPlEUf2TFpezeaxwPo3vdYR37xtr6auP
NS3sWt+hWxdrAVDK5Mkzs34+9lzsR4VquxYgglna4YqHP3k5eMyAVA0hsUhqo0JEroyvcYE6zqH2
QEMfeLGlTuACTlH9eFotQmxNoqezm8F0ICLtDWX17BVcb2czyfXyQ91LRx4xVgMmlNZ6XcDanVvl
ropr8TuSlgYxmLg9mGFXaOYUIFoK/HgGColhJn1494sndO+MQ22y+OpcFA7+6chlBMBwbfzkBQD6
e+Ds7niXxCbOUMC0O/BTaU/t5/3cdVH1Tqb2MD5Q+lrAUBcgM4BjVUkpu6+jGtfJ/YiQwWPueln2
WAztdCyQIFU/Dd5kHnkvoeiHdZjSB7Pd1RrZ9NDcGxoC7wHve724r4ehS/0Rm1IvsHi3PE94nr2Y
yDuad201O/E5IiUdP6xgsq8EkOpHZ8TK0wL9NT/GMzzqLxZVjjGMUQxU0epXCi1wEajLPoPe0ppj
7yKO1+Ael4RqagntO08HBVFQvakeV0bMPRx3XDeL3K5QzrNlrVtggGCeSviPyVIfpr5eak7yZGbd
44LcnfNu6cqx/d3bsfM7zquq2lMFM7s7Ff24XwjKggdGmsMGZRCZKa1gjQZwFaw4CkBNvCwOi1W0
7Q8qpWMd2G5u/vYqforvzWjv7cGIa2Yw2cLSftaxrZWP3oJMMrh7QNn5GW2/Or3HS1KL/4v6SDdR
k4zK85RDebsTCTIEvpsXwx1CmKZ7byiJdco1apN9WMwqNQEqwPGDY82TFbZlqxh3s+I0JnR3U88f
8LofvydOgmF8aimq8hA3CAs8mL2TCx+zLNN5jAZXPSBawSOsKhHufVEn1TvMtHUQ3lKxJNqj9VGV
PwRxQvhl1WD35TioMvgTmBL7kHOfavt1OW0UgyIv2ckOUfzKBCYH14Kq1zsilEgCVYgqjAccEu5X
m6MMSeZYolxQa4pawyp3i5NipKAya6U3o31RGlz4TYPMGagafQz0pNTjg7MgU7gnRxwAJCJzmO4G
DcnDp3IGK+0ro2j7UBO56AO766zz5I2z8Gt+ZIWWaOOk4Vh5+Y9mblYitzcAXOyS3Nm7ZjyQxrhV
RIbmNaB2DcV70cXsyB9OWiVKRk6t9v85lQNUrOpSqImDmlA/HGLdTZ9ac9H0bmcXS/qUlXVu3c+O
mwR5VCRWqCyTgb6lUdrzThsdafllXRtRSAo8g35zMtsEeao4yTfcuXNy3Xic3meUUPFCABbZB0np
Du476jEyfl84JTKNM1qJhwLHdlI6OlreQemkUwKdrMQMdK7BbBJ2Tu1lCAztQHI6H+DyZPVTm1Ax
+UQFKT0hn7aUd5PXImBKhqE3wYi83BelGsC4I9qYF7o/0DKv79B8xeKrTXJLCeGigd5vLGBqQ2lN
gz8iejDBjQVWVu7yJlbGn3pSiXHn1JVhhmxuQGquXswUJqll+wScwv6WZWbWhpgojBmRitJeMOkO
ghdNghG96BQp/GY05FNi2NJ+59Twz7ydCly4fqiwzUaTXwEX7MfkZbiZK6kG2jo3kZ9WR9crn0Ca
1y2F10hpUr8iOS4eRwTnU/ZsrgCyAGq9ZtwU+T9iTdFbJI9mozgr5hfxlNQuihkQdSs/T21pZYFW
IWgTJo6Nh4cx4YJmL6ky/xwXVPgCaCnjfaNmLWg7ZDy8JxHlC6R1g5tA/1B7o/y4qKLPHqFXeC3U
Aum1ooRJhCjH41Jo8TdbseL2Puq9mbhFZUT/pLhdhnCrseaesFClCCWCMDE6XG6uODuvQlaSXtAS
G3tu1B6V2ZSeSNDJvBRBKcYcuXlkrJ5izNh+AMSvaa93nhMflCwf7hLDm2r0srMs23XAcNTHcRkV
wwfrn7SBRnGq2BcJ+ZqPC1n0maGxT+2aeamOSdPa44FN1FjQl9JJ9SPpGdn7OZeLcrCkVlAxrOPG
1xFS894NfUK6ZMZxqZ2KZcWM5nMZZ8c4apEBmLJeyhCAbX1nizxRQ4SxeOBpoIJxlcgAXwZWVal0
mmkFKVGysxqvqYhkjVf6g5I6yIuVXTb+cBUSkl3eudYUCs/L1QBymVXvLEhr8z35iN7dLSuZemk8
u0UqUHEiELD0EnFaWhXv1icjjqAJxAMr0zL3qfSEuYR8ZbjJMY5+w66rF/tzYetknysPRTzIuZAN
bCMbblPfTdB+8mJKCFaVCMfcXeLPqLxGe48sX5RBP3rtyYn0IT02ZpV81pLZmcN8hhfb7boUyvtO
r/u0CqekRAB1aPs2v5NDw99f68LuA4UmpSDZaYH1A67tLZTJpwz0e5HY1tdomcF5RvqiuCHYUDJn
3ETqCbHkbulQzube0Pw4I0ZUuwQzkexxSmxHPim2Xj25+lTod0JiEsdJhs+JfTmSuONujCeVdSvm
zB+GNvpiu8B/djb8swCNHIsvCbqk8etxKp2jQCjOCZFCHr7NvdkxB0OfZEgGEvH1AVzbJ1y8a/Cx
9jhkR650N0TpfCkDpMS83y0RJItAQdhd+7PLqvRrg9ztdCryCkqeGsEvLMfE+AkPpJmfHAma9TBq
pfiGTsYwH1Wsi2YMbKqs+yijtjsWZqtVQTwWxniXdbq+12oUOEALx01yLCpH4J4yZ0uZHobFi61A
YC/IRWYkPVgIqoGK+xk3lKE9jry/vjeL0P6rExR1drmL4ePB6FnbiYusCL3JUpeg7A2MDXa1kTRN
vKsXCQ2I/BwYpC7h+e0EcO+Pmj5l6h5AaL4cSyrM3d5ZqnoKeNRYow8WpHqZiwbQKNgK25vDosmI
pKq1mGcHC/YpnIdIq0MN4LkWNEai+z0N+eKMOP3i7QusdO1nHeyyfGmUrrGDZMHYJxCLFZv72Ulc
Z2cm1uL6qJpry7dI2tP0jkt47AIid2HdDxSneflaKgizBvXviYCZOjp4nCXPjmbHz4crQhQTvkip
FR+wJbYl2slgu3cLOJPY3GGCWZTIcwptJEm0ly7koaNWOxJBc3zqs1Z+hCci04Ntl7p1WHkGx9EG
cLXT8gLajpUuWnNYNGQwQX1gX/KUcXi+twmBIjC8KHX3aTOkMySCJsmSMDLiYnrn2U3nnLhoNecF
yXjS/R2Aova7Flky/dBAFNYeXUnN1ceNulmeID5p4L/neeWnOo33g8jKPVZWU1xjvE02uVObGah2
K2HFhHmvNMl+SoV6lkA2Vb/tYwDUEV7woF3nUfy2RdqpvONspRM7U0sipbxRZbyu6RqWiVInfQKX
/+GuVci/6smttmTsMbV90JCOGt6ntiYIlm4Oph8+ZX1oHeoRnwp27j/ailBkBeWAnK8FLBr80pZP
bxupdNOsyh+MSi33iNMTiBQFDujOSdLuIBEMH45oBdnGrfLu2n6+LBTSwUXxAEgATT5P21Q3O3Sa
c6EzMqgQUjhe2rlC3avW6YkLocLIcoofYsogcOgoOOzsVrf9niLLL20QxY3m9RVCgeafQRMQ2BzI
SNq4m06JdCZrNC0leyhc4Bdc98typGSYV1RB6vqlAX/cPcxZS9MK5se31IkpCQBfgUanwcJ4u9p+
VXQmePAXmTk5l4X8wOV2UKY5jz29E4/JYOUnPV/Se6khskAUyyH/ZDXykp0DsQLd+PDtoa8K/QYY
KVCadCZR3nO36q0NB7Q3QaEcHfxXv+h9G+0V04D5YRrDA+TLW3b1V1Nl4yOyBx4FXwyoWptuBj5a
YimNOTuOcVP58Tha7y3k8Z8WfiNbYK1Fjd2ZwxjfWvG1ZXGx/xh51WJZvfvg+G71WCabh3FrevlR
TiDaw2x22/SjYfXzBAPzD4yhF7j5zWBifDeeSkzVZjKcvVOimDKrLfwge+5nL2yzofTOqTKpyyEj
Opl7y87TGPMwjAnvcxctO+TOddz33l6qbYOExjGL5JAj0JYBXvLnz/+KGuVUFMBOsvRFCrmEJmzW
YmfGkjAPM4v7vobm+0hVpgZRU2cT/gQ4YhHkbend2DWb+PXnl9A/X9kj4F34NZcbdn0d444wpS8G
4oRZEKPhdxiTJT5o9dJ+8YbZCNEqvYVz/RMi/lpChgWOgRwa9mWcFmcLjJBduwzJ5OQvWZnU75Go
yKDiq4Vx347Vku6ilZy/i+OhqXcmd+ahdUG9uLjEUcmtoXsiWIWXzI1V2Zyg9UdRMEddnHiK7Mu2
P5dGnjaqgphRF2Xc7WAN94EjjR4enkQOZhc3vUNeCMFHBHU5tw2F41SHyJtXymd3atJfDXH+ZwHh
p9wZMRhKX8/j/iDHfLyBENr26fmtzio9zgekgqbbf/B7f+0gUhBLLk08P3NImpKkEGktTMygYe4w
DJPjjk4nGnbAQDWM1ngPKj5mh/l/5qAUX1gbOT/MdVWd+lTT/9UmZv1tOIcCEiU0u5q5NpsvfhvQ
PKP3pmdSXvkATNv7pEsrUXdNWRf3Fl/0FjzueuUY0VjvYKKRzX8uRyxNTw6l0k/PeRLB0sr6OHr0
eN8gM0AVLdnVk5H/oyrUnxVgeuaKEgOMtnUF7rOh0Adnmp4TaqCfHNudv2SwuM7anKUBh9787+3t
uYm3f8YDUMh60zy3ufcv57i6XXWs4/RsLhY8/FJWgHDz+UWvHaVBI1wh5Ys8+YHHYH0DLf3a0CAd
1u4gimLIV18ObU9oX5Aizs/Iu8u73lWsVZbK+lnVqtxnvWXeq4NwX4rS7F7envQ6qcs4sWp+mtgR
05NZ8T2bkQsNpLtkZK717CPyAk2L7RC1VUXoxg2Y2Ctj0ZqHboagvAnEcnN3i7rx5sKcl+es1+QX
bXK7h1UIq0cjAuHeGy3iV3Ysg4Gupe2ALtJW745O3pABOp6fcezCIqAjDdYw/Ox7AMZqj1JH1qCm
9vbHfHVMaAUeaCmH/25OydgNijfx9nwmePxEUWusfVeanrKvstZEHamTdXcjPX7tm1qofwFrNxBD
sjffVKNyZCAxzDRR3Xyu9ep9KTPjlM/zj7fndn2PcSr+Gmjdwn/FHBiYKyZ4mZ8JzyuDP8V0uEW1
p+0L5yXC9ugOWqX18+1Brz4oSBEyf1CT8DVWhN3loFaTL26eONNnq014eHvxSDElyjyr2ScVKB00
gyBt3ljFP0yzv88EKloA69bQr61wqC2wQTb1ouWOU7+ACDaQvVuQOw8nLyd7SOq0+FA1KMLfCz3V
75qY1sfeXRpNvS91vfcOIjZkc1y0s2PX7VnEi/PBbEq5h3u+PDaj7jed5efOAL03sp2494vJntXD
3BiZwkveQuiburGH2AyGSfGzMKPprotE0/p2LEt7J+oUPRbQN8YHQ8S0PDD5bE9DghoGhu3z+CX1
YiP6RRFDLN/LdKp/VcPsPk76AOkdG8xYwpTW3ezGR9u+Enia8VCBSQSUiwgKeOxyqcx6cKIZsPZL
y1MB8o5IIXPp3TxFB62F1AWswKKBklK3+EEzj7J3bo0OSjsWZap2LrGJ/Le9Q1ij9GKvsukm+PEr
E9C6jqXjRt2LVo6eCbiiwn82KhXMU3jBZEEh2/HGYbzKutYxgQKtLyawQEBTLj+CoPDejFU1vIyl
1o+7hId276dIZJSUi5bRDB0tG355mDO7fuNK9Ul44zghmTGYGP5qS9WCVcIztbjxLbZRYv1dFrh2
DhGhHuDh5e+aatgVRjTWL043FE9i6aM7gEViWS80Sgr//OHhqHrcohjKQe7bXGbUCGxMPqnGmFZs
/Iii3v1pCmMUAS2SESkBxx2LG7tvG5yYHzC+FQrEmxBBA/1yftLoACg4Tf+iFLSCW69sTsDx1L2U
+fizJSJWDzm6MuMN8P4a8y4CBQC79UHM6PYfU6DLYQsEDOm3mcpnA6VTedA723lv9K78qjkp4mkF
QZ9wVTrVQ7qk1a1F/fPwvhyejQ1qkgoesGtniylsI8QOqJ47n1FXov1hTW4+fV1SMVuB1dpO9yIN
XMDcYrTYclX04mqGYt3Nc4wGkm522fdCGIl3GE2i7IF2rnx25xTVlkyXmgwXc8ArtptHswxotugp
dhhtafPI7932zoyaSRl5O0Bdmw4YUSeArrF2RSBHy7SxD6aa+gayB6r34s4rFn2JyhZaj9DSUDGH
ODtkFTsBkH/f9OEoIh2j+zxRuqdpir3xPV0F7zfPOLf+PabzbD7PGHPUHy2EDxh3aGcIwjsV3ff2
yY5Uz/31j5uY/QtOywYDC7iPBOJyaRO1dxp3Ed5nlCjQpXCQn/mMJ17xUOtJbYdYYVS3dF6vNjH2
vECP2U48W3lVbK5yAAMV4hUUQ6cyaUA7pLH5vpvLnJ6nsMWq7ENn5JMmtCravz3ZV0fmrFLfoMyl
bznAiIIs1KuH8oVbb+SkUJVUO71/75SaivrzjKFBHt1GMa6B4O/9a8H5AKeOVAlwbzT1N4HCySQX
Mbff2hJBkriVmnVGBMPxjg3eE86estw44FC6YMuYKuoDRiRK5ffIoMRHTKPs5Oi5FbVTdUi67wXd
6VvJ1fa7UPD6Q8cmuBgGv3Zzp0VxqlYGRnUvfWa35g5ATf0dUci2CqPZnL5P1hw9N+gAKMHb67EN
13/GhXS/Mht4vW/pKXE7AF6ZSnFSrKgGj1Oh19AO7sdkiKvw7aGuKiX/PxagdC4tCOhbv+Z51MAZ
aIry0k61fOhkV38fIpz1lETX/FprEiMs3MKzfInTfHrP28C+7yxHejfy9W0sXX/Hyn82dChB3Nmb
3Z+ZdPAxT45e5mFyjbsF78QvuSxKeqkjqjfmCgbyS9Ev+mORcFX+46XFXaUz/z++QRBX9c1SL5qb
1Q4E0NMUqWoKnwLRn6GKxnNK6xqCLp24G1/+esLriARurmMqNdtyotCJPQrCVyfEn/qjmVl1MBbj
+K7I4b7vWoPbWRX2XMGKtOXh7VVfZ3Nx8pgtCExNh/UII3lbYE6A0CB70WWnRuTqQZWj+ljlfQQg
oEstcFrjEHapYb3HEbENqY2XNxb7eoP/4QmZpNg8BgHhX0bXLJ4jF/xndhLDPD4oWuUcLIDrYdab
yq1r8rXvzN5eH0dkgag9XI4lHdolkZbkp2mpy/0QW8VX6ZjjToFddoB4t3yl9IpjfZdnt96g1/Fj
lba3oUquyh1wdS6H7ptRoQ3tZSd3sUH7t176rMZ9EzagY46L9JpzpNCPeXttt28mdjLlW9A1DvY6
K23yctBpKmjbSIrjKGjBpgXBhBBwoqG14CdJmk07IFbaLXrDKzNdH/Y0ydFzIMvcVDkVDY2pNqmK
E5g/+9j1S/eZnbWQzeKkwJPHsL90iyL+fRshpuPxYanW4H+7ObRp50VLbyzlCaTFkUafMPyR6kqo
jxFqV29/1leODOUZJKspra3CBdstu3BYUc0tTlUUDd+KaPJCzUTLBvfk+h4Nb/2hpi71Fbcs7QkC
961VfX14QEd/2NrUkS9XlY8vkMuxWdV+KqaHqW/dcgeVhCpu0VfOp2aGLx9rEd3CmAdr0OC/Yd+I
ka8tMmUNRK1V6HZA7y9/Q5dMVKujrDxFcAlP/BMyyBykU7tJRdnUS2exm5RK/mNtbN3PiBaR5NrY
v7PFLketi8RrxzopT8tsizvbm1Q7ROpaHqpa2sKfqq7x1dKDsdPwwHp70V87Szyd/hhwAdHZbmte
rGnGYS1Pzgxeyx+B24I0kdPvCOmpPKwWdHlv7OmrhzR1SPo+DkeXIsTKKLmcbzwAMXcSIz3Xij73
lJZbmKLJ2MVhZyGIA2oxB0goNOXdNJApHEigraPTwioDZaSm+Y03znWCsP4e2NE8GxFFgY18+Xt0
K8aMt4uT8xwJA6hjNQ7RIeGoEFvMGkRmzDtoCr2sTpxQnbq0DlpcdXs/oRrm3liQq2NAFEVTfU1U
9LWfsvk4s5pE7qAbgjwx7X7OIBoe4xHX10OfTmildFLFI6UEBmX5va2n6X3pgA15e1O8+huoBqs8
ejD22C6QMeOUTtM+ObfSWoIRnsedUif59ywbvo/q4rwkRoECahnFiy+aLL4R369OIZ+AjhbXNmeC
DujmPqvGeqwslA7PpSqckPPSpPSGozYYus77qtGyf0RCLbmRkl6VNiB10UtacwYkYmlLbgJQhQXp
ItNWOaHBlwUVzvSqn9Q843LdS14Kc3KQOW7mFRDTPZpADu66OcM9VKjj+5GNeaOW/Noi0B5fS/X8
Im6cy1058SCBSeOIszEhFbKLS0gV01wtKkojqbozitl5FFHW3lWzWwWc2+XGLrhKK/gea29ibRPx
Ptw+vjVrpeHaC5LAdiI+g+LxTqs612PumPmLrZg2aj5Jk/+clmw8vb0Br6ISQ2NOa3MseQLR5byc
O+hdrKAtdoA2yeoONSTJSjQUk5pkPlpD7R7eHu+VHcdzlJ4VNVGXxvf6e/4q/RpLog0gPJIzGdb4
3Kt5x1NMV307sdRgsSLzQyzYDW8P+sok2dsmEEReh9Q21u//16CZm6FoPerp2UP09z3Mb8JKo9lI
m0ssq5Vb7KzX5ogFEpIAfFuumfXP/xpu5mlgwyrLaFYLF21RZfF1qg7wQmN0Nm0BItjQc+9GcLX4
t17k4TAlucvXTjumaFe3ulKPsNInNzuXBv5uahkjrdYvKtyZjHrL2x/0tRl6zpqIgmDQyBAvZ2j2
kpAKa+A0OFisTxSrn2ttRgp8SR0wd1bGo1aNP7496CunRNfR1aA3gBoBTfDLQZfYVgx1KJST0ite
vRNemp2NsXQCkVtDQLZuDH4J9vPBSW3nxgl95SYlF6UKawMWoTi9begh8KDqqWVHJ1Fh2LfTody0
8J5aPUbmWYtAoNq4J+ZIr6OUG5WdX2MiShkW/vUu6/Lx8Pa3uFpsSuT05Hnfsghrhn75LWISx7kG
939CDFy9t2cL1GciB9UN8g7gwY3lvjo/62jsKx4g677eeki0ui4y2avxyVUSL4yGQj00UXbsS9Ri
EOOevee3Z3drvM3NHOnN1E3QJk+9yJLfixPJeOc0w1ig52v/SHLR6f/DDNFM4yUJPobMZLO3MCmq
0e0x41PS1N+F0sNN6pzsswSuxgTL5Mu/T3Dt7VngwSjvbzttNIXTlHJjelI7mXwCDVocC0e0eyWi
a+6TELrp/dsjXm8Yno8ahbHVVBTP2U2cT2wxUoar05Ot9thNeIMGJlGl9DHUhXrra16FB9jiPBz5
nHB5NXVbA3SRddSouaYnNyXWKUD9o2M5OF0dTG0xL4HrRMa9FgO23r89y+uNw8Br852aBKFiK46i
zXpmSdtKTvEEqsyfay9XAsVMMi0Eky9foJnB73t7zKuwtE6WdiJG6xwQ4LqXRxEKAwqiUZ+duq6r
XqIEcgzQYc975yiT+zla8vlXZLQFhgV5nN2yn7rOqKly0bGl0Ar/iNxhs65VlySmkhnZieQm+la0
LlLaRWyIg1JE1g/0ABPENZpJh84d83aXs5xCSATNP8cjfoaNaPea2IOX2CSSEa6UBcys9ERjahnC
NrUyEarZONOkU5zPb3/xq3xtnTP56ppBojO23V6QrWfp1UoG20VFe9grJ/mjnanbutyX+8SjZLAD
sld/K0sB5h3WRnZ6+xe8ss94O/9J2Fc9022BsUjixc0Wak4oEfT6x3qp40MmaA35OCOIvbrkufav
SepazuQKojHOubpqu2k0NSbFsLLT0vStDBrhUb+23bp6ViCo3UGp9X5Ctun6Q9obouM2iOIbOKZX
jjXNbGqJQIVQkd2mqTmuEoqFNcIJmKar7GrNyZ+GVhl+qpSVvZBmxOie4ZhWN071Wru/yGyYuktM
5u4FSEgX5fKEQfckgWuj/FSYaSrDtBz0+Q78ZHFjVV+ZHy1XXiaUI9Bf2O4ruwdhXxSiPHmJNL5Y
nQsTEI66L+EOfeZziPcTDOQbN8/1YwhkHfuY5x92OpSeNpddo00Y+ERpccKidxLfs8is8wPSoT0F
KMUQz6SSrRmoXOv9D7U30V/Q0HdrYeYO/T0K690SKs2Y3noUvXJhIJgDa4J+KG+jbbaFPLgmUAUr
TprRxHFYwy7a0RZxhwfkv9vpRob+ymgIAqNlzeeHJLFtulYmUIe+ZkVhtPXNR4DnqFpS83SyXxaM
vuRGzH5tOB7/ZDKgwWFDbmI2PbG2UlsQdVDcBtjkBm8sn3qX/E/Bo+zr28Hile3L92PvguNB9GHr
TKXJHvcYPCggYljGcogjnISOUVpmL2+P8+qkjNVEDVUIsrTNRkK6oUoJDdVprrP6q+ZBc0KWni55
pQ03IvArdx5iCtRvcHpG+Gy7OVAYRcMH+YmT7S49BlJaMzxAEdPu8gVzp1La2mcUrtN9vhj9DVm5
V0Iv9wzyuTxc6e9s+1klIHUjNubypDYFZgam3bL/s8g5SAitz32X3rLPfiUqEO3WXUL2S3N+k2pP
M+BQI3eqk6MK/ZMn7DyQvMLQIcuzpziqGxHSjwLK+fZqvjZPNPzAmvC8JyKtq/3XI1Lrmi6ZjaY+
oajQ+DgkJGFtZFVgzBKQPurSh38cj/UEi67TXgCnzf+5HC+fYS81c66dTFrDD5gDSMAtJp13eL4Q
UyVM0Vv9wqsNyyjrWacERdEGMavLIRXTpcyOA8VJoKS6j/NZvs/iDieCYpKAqd+e33WmREOQpg2o
SLTpkQjc3CK50VXAvDX9lGqzfHbKZvzgjvDY9kUBBAnJwNpq7gZNgy2bKzmGWI1zD1rglizW1XZa
+5KEAipg5A+kbpeTNmg7IpegGSfMzdQ76KfTGdsjSAfuUGI+aB0wK0tv2TleIZDJlajyQLugHbqK
hW0mX+ZjNYvM1E/4SOXnNB4QDEQj9kM/Sx1m1TQ1P9TJwI1O7ZZzWbdpMAkHqzLsEfHZbtAqmNt4
+v32klxtcX4URRlatBgTUinZ/Kgqy6Sq9pZxUso8+THIJI9wtRg9Hf5xJIq7NmkBf7w95vWeY0w0
79CTAl2GstHl5+94rKfVZBununSd7ynWfO8a1Bbgj8V6+PZQV3F/nd7KGwCuvworrT/lrxMMUXFZ
L1DzNEyj2fnIrZR50I7KLfWx13bUWrslJJIcmttqqnB71WxmYWGMltePtPXNb2LALUQKTf6ysP3I
d71h3LoCXls8pEbBQgFowEl48yFtZZ6qjF906no1s3e9NcA9TCS6LPTXnS9T7yHt8/YHfW3tViU5
sjNi/xUMt+0a2hiiNU7QEMxHRThmc8jHCX2ManBv6VBerx4dEyZGlkBwYrTL1avw1FWKLDVObWLo
yjsHpQwj7Fqp2j/fntXVXcqrCXAGK0irBlHPzSmAmQpgZrEwKzZUBIrNbn2Pe1mkfoqJZfvSReE8
GA1YHkjYOvmNTXq9eRiduIho/5oJbf2DqRrWZdzb1qlONPThlRq5r7Fp7tAQagMBBVPZefbc7N+e
8/XmuRxVv/y4edYkea4rjKrOw3OM4st9BR8KXoZu/ZfCk75xub32jcliCbek6R4afZfjtagcjLgX
2ic02/Mwd/U4pJSY7BpbyCeESRo/jRBsxgKm/x9mylwpDqDYymW3brO/gkA6CPx0+sU+oV+FA2du
qokfl4tsw8pD3C2eBW44//5x184WtTrS26sS+zA52Cy2uX1q8sy8g4UWhWaPlWUApNAGH5vZzY+3
R3xtE9FkVMkI6e5xbi4nqcxAFDMsuk5dbbvnoZ30Yj8l2O/4qdAhT2tFRVO3kygN3+IBvT40w4Ka
1Nj/65//9X0nZtRYqFydQOPHmCVFLd6FLd3DttXkPQ5NfHkw+rfcZtfodvEkheBAuWUtNqFxjP32
5bDZPLtlirHiGUkP9c5C6mcC5lb9dmmpdbs8hwkMVNgJECsRKLLZ/7qfARFSh17pfC7kzu2s+6FT
IR4r9blPhI4gk+zOWqL1IX8v8mtUvV+0djYenKKNb4x89b1X/oMDJpfWBh98C10wqsmSCPE151Sk
JQoNmhk241AdjDFJ0GCpxTEp8vbGpf3K1wbZBDYIKUagttt2Q1PXLqQ72Z7jFs5OW4nmEUnA9oD8
kxvi5qSFmNrXIbagzSdz7JQbZ/g6daR7vnYHVxtlc132y9WuS2F5JUpnZxsFjh7FB8X7bYPKXd6r
xryYB4dkCdtU21IkqUtSlncKfuf2fYbb6I14fXUH8lNYcXhMK4TA2qqc1lNmsgCZPMOYwvhULAZm
k3PyPdVG60bFSb+6AtexaC4AK6OuB2zxctqiTZEqk2Z7hmZZe74grX2eR6fXQkzv5GM794oISWYj
tJbSuMS8adWdazD5ofwUJ1AjzUlJJU6DOaV7Yh/UEpyTBM61qeJ8MGJLifbIKtqISddpt/heXy3J
Dn3WHj0tmPuOH1fZ8pxLKKP/GLGYGiUXblswRqs/9uXUlhwBig5zgLOObGqwVKsBm+21QYJ5233X
1+/I6+obVNirS48xXZibyM5wiIgdl2MCiQSI6YjujNuow1xXO/WJXtKyIIenuvW/14bXAVek/spZ
AFO+CVJgi7w2sobujFaLea4lzUeCv7IXjqocKRgCdhn6Jg21dCkLP3aNHnUR7JL/+VMzY9qgazPA
o9N8Oe0BCY9qUuv+DK4pfs8v/drniTgM5lSEat/qd1Gn3wJzXd33CJZbgDqIz0hbW1uczyRSuGOT
2Z/zBqVuv+JMgyGxEJjpZ9U8jk7hHgwdZ78dNacvb8/3D83t8m5Yqz28tfgL+zJru87/x9l59raN
tG37FxFgL19JSbYkO44TO1LyhdiSZe+dv/49xjdeIKIEEX6AxWKRADua4ZSrnEUtGyjnfXqiOh2+
D4mcPdpj3VlelQc5dOGqmXbYCKOJ1Wbh8DQqTv0rbBGvkmq0v/Zdo3Tw5nqp+HdA6f0lxq9q1yHj
8oiEceBq5dew2MmS6jzG8Poeog6o90oEcX3fMgMSFsDjXPFcepefLJnkvsZRJT0ZyRT/bOFmPbVI
uamujkzGVkqVdKN0NBbgBIduNWvq/v4S3jgpMF/oqVCSAEi+ZH04rd8UgVxkp9LWwq8VqmpfQgkL
VcwK0TAKSmulprR0cwdtiHw2sFk+GDLD6vKTdWmSYlav5Cea6PVTo1rJI3YYPUqX89zjFqcXL44T
hG+VamWd6/eTLHk5sk2vCbTVLynCS9+nuR47dOJ06MazVf2gVD9vwN47m9Qw2w2ARemVHmbSuUWT
dok3GrP/WGtq9l2DIeZZ04weaabxvkVZpT8lSUgmdX9ZVRHmLnamaP+R/sJGpke2OIqj5CDbWqrZ
yQGHjF8NFrNYCJh1kbut0Qy/wEo56O4nCOrQp9OCLSbaSbkXHH5th22L3XpZX0Z/N3MpnZ051Osd
xDTdcMeSmocAykyRm3LMDsB10I2y1NB8LtU0l7z7M1k6nnx8MD4TdRSBl6GzeblDK3o8dYElOGFP
VNdbXY0RaSwRO/FUisaPk+UU0wbyuPGFXkYs3hfF2iNf678FWIK/NoM+/KXJNM82OFSniJ5ms7lT
ZSn1UHH57/6PXZwmIbCsg07GlAtOG5CXRQoABBxwaaX7B0AT1Y7GvbKhWlCggKpB0Woqa9OjuPWA
MglisH0bbe8PvzhMH8NT64CGjBUJzOfFUsV+2gD6d1Ds1JL8ocixwkmUjIqHbYfE6uEnRQqoktLU
5twiH0Rhjxjx8tOUs2/VuTSnhwmZIRMM16Ca3zBftmUhnGw1/2QoJcM6TONV6vMiOP0YWnC3eGbp
Q5JwLYeeEr9ogxRV/0z+gqxFFnkaEIx3CeGx2Mv1/r9ADqeVBV5iQz6GJe0huQOpqIAMvxw2822T
xutED1+WJ83VhqR4sKc8/hYWQ44GFEzGB7O22GxGq9pfkqyHJ1fScvjHrFHbvv+5b/4aDgbQENDF
prysVxsqxlICI35oGynECmXM/G3fpdqbLiEE7uI9qAqNLWf+QX825k4fyib2cJee4xdK3e3K3bp4
ij8WhwY5FSIKr4Qii+1nlkPXy5mcHdps+B2ZTb+d8xoVrsLXqBrRYnItFW1OOVSRy7q/FOI6++O6
E0NDSBfcSSpwIoq9/C4p/n5yjWjdQQop7ZqhUkwut8PfOq/L+/2hPqTol2PRJEAhg9oy0O7FNJGl
yru+Swp8B8Jsr2kptPs8baJXGHJF8daMdfEzkC0p3EFYBd3qla0SnKWWAvBRpyChboAAFoYLQLn6
PZi99d5pYaLsZFQupu/3f+ytdSH4pfBOfMQbKy6sP3LmtJrbPkqa8jBMyvTWVMGPeKq7Z803/ZV7
+uZIhLyEEDa52zLkRfG4sqU8KA+BJKu72QwsBHFJ4rZZGQzJ7v60buw0rhxmxcGHALREKTkQNEdf
U8oDJvQAihG3G8Y9Th/Bl0GqFVS0ey37jhyBjkzJnNnDyka/MVcMGSjsU9C2zevCvhzPFNKS8tBW
WfzShZn5tZmb4aciD9rjZ2fKQArxLS8YQIglwFAq6l5vprw/EMmjf9ziLCrlkrEnnEifJckMnynj
v3dqsFZqXmSEYDaBiXKoHBgwNIeXJLYq72XLRzQUaWE7eso69rMrUvaVpby6x6nvwuSjbsZ1KtQk
Ljdoa0dmpMp1d5itVNmOraSi/17PD7I0SV5b183jGFSn+2t69UoL1i8dMBs6HEZuyw6JSVJtlaZR
HmoVYLhnt2m1LVBmfZNHnB6RNSusr0VZG6hI+wGyYUmdtv/e/wk3pg38DCYXWaKwRFu8Iw0ym6EK
x2dP68VCInsosbRX5/kY2wMGLgWlKDft8n5lN11/VJNCkgUbRSEOviImyHkSGwNaYIcCd/vQVXop
edVaRObvz+76YWLvELBRZ6bgLIhFl19VikqgURh7H0IH05r3AWoCMl+AV4of9ewooztFcYRKtxMp
0j6x1bzdDaiXBa5tp3nRPpYdbr7f7v+o668uLKYEGh04soPawOVvqsEu9uog9Ye0o4JHrbLCWlxP
xj23TK65vjMmv/3YH7Y42ZR7rcV85P4PuF58foCAtgh6qGMtc3SpQ5O3M9LhoMiB9q82SVrnSqk+
f/pEUQoGiCdKRwLsLYLEP698c6inprT6Q4/45c9US39QzLG3AC3LJ9hzw6MQd12NRMSGvXgU6bgC
LCcGAdtCBWLxxaOyRQ7WVMfDxK79ir1fWXp8DLlzlUpoUoKzHN4iq9WQJWxHkwBR8atdjhnZtEGM
g9LmyHaNvhiRFAIgJF8h00hHw9OMISa0S5rG2mQKNEsPTVS0GWFy+/gT4OitE3Y1+INaVg1RLokB
S41ZqxxbRc59LDhHu8/ccPbTF9iwYfk9sYHs0Q+YAGtbfdu9BY6Z879Chaz8jqhwjZ4qJU79TTcL
qXvhQNmPeTQlyi8F5wfn99wrDUmdpMEb6qJ+MJ8E0UxxqW7Vptsr1OLJJkPIsKhxtmwyqWhPaHGU
P/yyc8pDZRTaXzBVGkiaWV5Nqsv9oOQbtAJMwysrrArp63bpQzmWbX4i5pR+56hYO4/CaxO5TJal
cGFCIq/YZ+N/YTE6T3qOhZrL3mttNNat2XnoQRDZXmAo/ZMzRmrt4lBSv+vxlLwlPVV8PMx9B0uC
vgFS7SNTOT4UWPu+SbC4WC/sFXR3RjAfoxi8psLTrI6+CuJMj8ffSRyFFSVoSh9oW2IKsNfxmfor
bYwBjf/a0qRnpL377zGKsdVP+rz9Vx9bdX9DBlmqbm/NwfxSwgaoXE2treGrCiVEcqnwRN99pOkS
LzD9NNnqVVnZe6Vq8bes4gwXvCYaQsxajCir/2ORkB6u6GrlXhfbFPYwX7B/+WnaFSvRzTIL5Tnk
1hBodOINWIPGok4yI9FrElvWB1sb5B+hjaW9G/mopLpxBoJMRcJ+8qQ409tnECSj6nso7IgNVnby
S2o4AdYlftuNGJRShd1lLbPfx+GMCo9rksIgKO1o5bx2EYu4d3Esxa+FMExLDBzl4nlN7CigghE1
BwtBsY2J/WzvZmpcIKLfdSBYrfEbMn0FTll19qXBNhNOkqoc2qS2f4H/m9cgcFeRE8vo2Dz1PEAQ
YJzFu9cjhpO1qlmjTI8TfOzryFBO0oBuVaBMK4/dspYvvhnEMx46YUEH7mCRFMAgjomu8+bA8eZD
8f6MA4qPoCfpsPdfMwXZ+domSbbSIvsWjlW481PAUCt758ackYQAjMHFT46yTFUdEsWu9xtsBZvJ
fMABon/O6ibaplqhrAx1VQCgecFIFn0T4nCoE5d3vwoSmpBj0A9ZrVavaZLjedAHEzdDWoSV4vVl
WJ7vv2pXkQxUFPIKFhlwO/WA5XNT5lY7VGp10JXQeC3irNgDB5ee1SKbf0tSgHQ+oNy1fS1yrIt9
berC40+gZAXGfYlKi/tczZ120o848lDaRQTe/AWlqEcL14Thhyd8E+yMyGhqj+B2+nuI0ZfZTHMr
RcLbRF55c6/W3USYzAJzD+yPpGBJjJ/TtiGqsoxjQ5dmP5Ow7NpUlzaK2kmeOvZrqHtxbBfTp9hP
4ZsaE7W9ZXVv7k1ACnWoH+veMLa8B8M/carWym7G1bGgw9DEr0GI6tRzniUIOH3yk4NtZNU5JCKa
hH90ucv0qQlHBVedo29wiDuE1BAbqIdjbRiIryOxm33VnUKSd/eHvbHIttCARDeHJB8BkMthjWrU
7L6z1SPOGI6XKXZU/0gJFP9JwyCXf8Qmeob3R7wKGYW8BcA8eA2iJbmEc04hhrqS4ytHK5rUH3Zp
5DtlVtQHVEa0f7CxdDDwwfYHYWddfdAp7ZUrMOwb3xnuFU1nmJvc30vuTzA04KZUTTnWUA/O2dhp
36UangPufNJjko3yPjWD6rmUBZv5/tyvbi0AZHxftEehyVBjW5xrtWsz/tBRjsnUTo2LRer8ptYO
QuABiq4r/cfrq5rRgDOheMB4AE0X4SMNyaGAm64cOaxCmldC1AEuuuqGxLibnHvtESJY/rtCF/87
9prqsB/VMf70cl/+isWc9R4kPRIeyrGq/eBkFCZXZmnNGh41/jj/RJZY98osCGoYaXlQrLxXt1Yc
uQdQ70jXgR5erMGUIb2fj6z42Pl0kJD3x3JGBTlIG8OKVj7v9c5CGhOoIPB+kQQvUdhBZmayWZnq
MZSHRDt2so2DSZEFe+wOzQiDCb39x5eSOXpO/aLLV7739VGmRmeoQHT42LRkxcH7I0fR4nAq8CE1
j9Ls4woVIJU+baYuml6s0oo2NC6MFTmAmyMK3ArMAkGuWFwetjF0TkGt9KjlWblNMUBvXFnOldfS
qc1tL6nq578m+T0lJl5kIUMu3s0/pqh3iCqgL2sdKwX+pzYPWrbNQC/LGCa11cpgN74mhHK4DIR4
FG2WauemJBu43VvqMYHV+DJqifkdFfr5oPZz5SZyPiBHaCTRpih9ayX1u9q1orkErpe4Bo/CqwLO
0CN0X2czWmVFoDc7ORllIuNkLgt4migYruzbq+9IpZsdy4WAuC5IjUXxVcaDitBGrphpUgobpWiP
MFByjICK71PUjz67suAauQZp8sIYp5m/GM+sY/TusCE7GkYs7cqKk1k6UeuF9DK3SpEop0QKo3cl
7bXXT17AjEwkocGUEJ7N+mIDOb1k9IY61cc2btVX2Zy1lwSYohdjc1G698e6CuIYC3SRwc0L0giM
9uVmDTNudifS62On45tkBG1yqHnNcdTpAS0o5IKuGldrVdwb3xKcPfuHgjE4I20xahBBwcmDUT02
WWsEXjNE0ltdGc73HnuFLcJO3crmuX5mQNOg90KvhKsADvziip3DyDYlADtHydfTb3hC+PU/phxb
ClvWzCnzuWakxz98Q6j9ZOCO9ggE+aFDXSoqVhUPr4+ORgqEPAlZCq335a/Bc4qjFdrTsVYLaydn
wgk1mP4hbFu7b68LchCaachQS+beFWD0yw9ctFkX1pYyHwNqCNlenU2S8172qwd1yKnsonxuD5tR
QxqiQrKmfpNnwhlMZAp9moAexWX8fn/LXV1Z/CLUQWCpCu1LOI2Xv6jUU3DYWHYdy7EN0BgylSb1
/IgU6YhDGBKC6HTbkReEedQ+5GTe9tv9H3C957koubVoW4KaucJsT5k9BTTLxqOOQwdgeSAxHl2M
1Hycq0jVdxEu08MvqGHaajFhkZXz6EGQo8FOpvbRvdMu586F1RrkC8FLhyTtfEwtPoF1TLoGoL4r
4daIPEw2FEHy19jlSbcNgrmIkfBLE+e7EiN/7mxKw2gxtGBqlrJyoy83C59E6FMIeUpwGehiLl7n
UQyBiuzwErSTozdPYy6ROILzahvr0S4kVBZlLQt1SvNjYCrb2afAm7pzZVXFXmrDFtwcd8a8dnwX
W4bVYssQIHFjEDRcITH9OXfQ/HIw6aSQN7kDJezmMQTOUW9qEwXCfjKmZ0PB03VX9pOafTLpFONT
3PzI4gnHr6TXGrqpCuuiPlW2Vj5kfAaTxwCc8T99bgUPatmP6c6Z0iTJ3FQZ8nKPdJc8IeDsjx7C
N366cp+JM/JHGvjxg8hOkAfgOVQ51pf7KE8TyQ+lWHtKMaN7bCG6TG6Iz9ja8yA++OU4UJPolGAI
wC1y9eimrTOZTQoWx0olnA1xxBsTF+kHy/LSHA/rbZ/lhenl0dxmLugWcFjV2ICTvH9iF/cl0+Vn
iN4FFYcbZugdjexKKyT7KTGwu3IziR/t1hViCBCDYVauDHe93RiO3gXwS1qM0EQvV9dJDZioo2k/
dbo67uxkUoq9LvmYxhZh4lVpNG4sSTE3coP40sqXvTU2tFv6mxRzUGMTT+cf0WPUVVk59qn9JJHp
I0dE6Yo+lD+oeyDPgfQYk/c5bhhN+XdYnWg43V/pxd0oVhpcAYrrtBEI6pZtY7hgcT+RkD5JDZJz
OhyTDTeWsZslXAvqaZIemzBaCwduzBkSDRLo9Dl5GpZKCQoXvpHIrfNEOh5Xm1SLceOkkTRtTD2K
j0EzYIYE/vtVqwdFXTnct2ZMtotTDUhKKpNXsUiPthbFpieOabm1eid9nGJfezZl5dTkYb+lgm7v
7q/yBwPp4lxBq1TpfBJECLnOJTcVV6BgnOdpepaTQIs3U6w39t9ACZW3wtAR5g6M3hEifH1vvuVy
MgXnsS7pUNKHib5mdmp8x681Tb+BXNNHLzWCybDcabTy4NSanV+X7izPSuc5cjk9YJgyrzEXlydS
dKa5EYT4zQe9T1xQf2zTurelwm4V7QljvWI7ObESe5pTO8+dHE3SynlcfiIKMbRaSG8gQLFYy6ai
rGazmlMSOwa4P26VJsaeXSmGgxn3M3bKsfKt6421MsjV1cfEiJiAeui46QBruZzhGM5pqUtg2zor
VgJXLZXGeqN3q3SyZ8UI47y1GegymlL+SLMrHUJk7bxGsLBWMMXL48GkBY1Z9FXZMRzQy19SOCPO
iNT5nydsCHHtdqR53pSFMvTmTpKm4aGsrKF5nHI8zn6hNuxgaHd/v340xv/cr4J4hgA2URuZgiCA
XP4EBE5ybKEr+clBWzTY8JHLAMlVwM5u3FWWtPGDOTnGkywHe+q2yns9QPej26s1cNaGAnc4zUOG
f4i/1D5XQEX/q7BmD/k1x/fR6Y/G7jH3KzV/wdjNHD0GNJu3MghDc5sqGh681I9C7TXzh9l4GMd+
PBul0o17y+9k2YubuusfAiMr+m2gh1rotaocvDSE+OEO5HTLH6QO2hi2NoM0R2utV+WKBl1mbzAR
zFuX/EHScaFFLZGf04xvJRlnW7o0FJNkI4HHx7izB3DcbPVhSJVXQNTjvg6cYHxRtEZF9hTKsr4Z
8HK0fsbDPL/JIUg1VwkzGDr3v8fVgYCTxz39kUJRjbUWjwRuoVaIVGv4hDi2rOwMta9egkqTvjTY
KG6MLKuKR4LJtaroIm3j9HFXiS2oQyODyS826h+HXpuDIWuM0nmytWr2Cilp9k0uYPX5NJqvCYaJ
n+ygMCIBH5ULcQEL+ZPF1s8dlEVQtnKeutywNz760q9dawwbIk7Mie8v6lX0y2BoeGOTw+QQkFxe
M8lIe6ypy/AZnNusPCZGBHoN0LasuTOtzYmanFzYmyqeWuGOaeGybbWTnGwiIwyP4hSnKyf/esH5
RSCdaCOLNVhSgBrfpv0Neew5t2vj7wlr+3dSdFrtjXD4Ulprrb1wda2LJeDag6tN0xDq5+UXJtob
I4iEwXNhaO1RZdgdLc3oYA6jsfLuXg2FRBtkMviIQmyXbOVyqC7sffIsU32qwTB+6dRo/CJVdYSD
KpSX+192eZWjXkYpjr4BaTDNuGW03E910AFoMo+pE1XStm0qZ9u3vmG6k8nxdqWydfZI76KirIfj
TyefrK/3f4FYt4v7k5BKKApTceXomEt+xDjUXVnVafcsh5ZZbFKE9tOnoJqy6a/7A32oOS5HQrHN
QXdP1ASNxResAph/CTb1pEOg271m1qynccDhY1NmvvZ1KhCvcatJKUOSOOQ/vGBQM2nHu0sN3IWe
bUpvSgfi+xkzJYXcIu0GfBz1AoNwOzbo0WMmazo/WvJ1PLUAtPzwA0frrZVA9Grrs2IouKLoRtEP
ZPNiHkpdd5RmYW5SHWkPXWMpL+gcKQcfAdT/ulpaw+jcGI/HTZBXuGlooi62o9I3Sq3gmPLc9XPh
pbqf/cVLpU5uomVfs7IwV67wq+1PJRrag4AkwRsn8L3c/o0UGz3haPtsz4hgNpHp89aYyfwXqWj3
dn9TXD0XYiyeCxB9nG06p5djgYNxYuTG2me5qtVnJR6lnWPH/lEJKnXXdMb4nxqO08oHvBqUdjQ0
BKA+XNuMuUiiBiuwBxyYUZm0ZsH6Qi/QVIfkQelK8HVAfCyvT4rk1/2pXh00MSpRG+oolJZoTl9O
1Z8KFb/vVn4ulRlEoWRE009QhuH+/jBXXw/kFDERu0WYGHFBXw5T0iPT8cZQnq3axsFWzfXsSPxq
vqqDpWzvj3W1MxlLbEhOM7Oihnc5FtS7UY4wJn4eIz0/cAbUHX4w88GIUGrCEygvf9wf8NbkRM0Q
qxBQZCRmlwOWckQdLO7xxUaCS3bZvSjLzwCt9sivDGv75AMffHFjkdLzEvDEs0AgIhcnHZItJMDJ
SL7MfqDbm7imPLwZnbij3avA952rSnNQizbqH0VpJmcAQKgaBwhWGG7hYBSCarCDQUkwtt80kEql
l5lQqmTo54NLnc2SfmFEYDVQYbCA+qcZM7biVFtp/4vAzc/yXdqV+DP3aZf9GJLB/laPGjGinE3g
/bHijsoToFgJV4n76/yhNXU5c9UQGH7BG2G1l4G9j9oGeIZAeTYTU24ccojanvGoIl2btoEW2tHR
wIrohVpbgDdmEOhfY63Egj7Wif3pkDZZd4CIXar7JBptSk2xYY1uliUNNHS0wRzMMFQ1+VEM6MXl
25ou+vCUpWhVNN6E1HANmzpSi+5b0bB8P4mElWjjN+0ordx2i8vgg8pD+EJEwaHhxlMvt1SPdhgK
pXV5MlNFOk9F1n9BNhX3d4BI29BvksfS8LOV9V0W/f83KncAFU1YXzQ8L0cd1QQlwNAoTrRs0v1I
gPzY41x9FDoBT7KWzz8SCqH4kMnGYQzSzIsmDLXvf+QbMxePCnQVUEdkTou7tx0zuZChQJ5qEHUu
spToIw52+lPryvGLpk3thufIX+l5ikD8j40lJk6yzD+U7ahvLwETip6S1FZac+oLs94O9LChQBXT
PgzV93Dq5r2BQaabZ1O/cumLq+FyYAaEDgkXCrIM875ccQdP7E5piuHE4g77ttGCPbeXtB1L+a+s
tJuVa/h6nqI6J7ooKo0UZ9lHAfvOrZSP/ckZgLdaJkyXarLHTWGF2ibQ0vi1wfD4dXC6tTLdMllg
iYlNGJzjS4WAsuTlTCECKOkYtdOp9J3+0OEgTk1Qd2jSpcq77MvJrkyTDOZNRZgZS/a0aSBJPY6S
upa3LK7r//0SgiSkIKjGUPW//CXhOFdZMbTjyR8n9XdLwPFoaHV8aqrKWPm8y+jyYyyhSkDSicwo
ocTlWEkfSWZqNNPJ6UeHnDyaZ7iOPaqIXjJbduimJShHmmZ55LiRUc5/d72CqUTb0+DYh4UTvhNl
OZnX+XH1opXoLm6ictSkQ5IN2S/DQFPRjVUl110+aRt4Q+cb7/dP5K31QrWHDr0obAOKv5yDbU8V
BQFjPLGmdPamEswJtqxT+YAqVr0Sj1wfCEuI4JN4iMYPhd3LwcK+KuYWmubJsiIfsZfaT7ZzNuNh
2VstVjmVag9rBA5xyC4PIWkODwohygcKYXEIjaBPwYR2yinDTdBTNanfkCoGkytPsn0M61B5yCs0
M9tEnQPqIsm4ku3cmDRACyrYYoURq1u86CmydSbqtuppILnYxqpZPGXZJLtDKZv/RVHRf7v/Ra/v
WNqb5AmovvBBrxhIql9Xc4h2yElqbX9rWknmNQy6NZXa2UlBGWzsELn3+4PenOQHOgDgn0nD4PLL
kioglAwE4lRCTn3wcyXdZ13WfjHmttzmbKeVs3e9bQFAiJYlOxczgauHpHWkdIawewroM51hHbWN
qwWd8jqNvaF8LmPmnLNhRYtUbFuBb1xMbp61Ok8a7WTltRLCynAohQ1IDdQu9z518qIljQz0Ia62
WBtYX7NIsj7tEeNQjSA6QlIRnACn6PJH0KssUQ3SzBO4DyVydVTcHybgmJ4RFPLkdk2GhIOxKuFw
9agwrA2nivK8EARZphCZhMSpAUfklM/wDEzyYjqgmCRu4lgyThbiV0erUacHG9/Fx0/uKUeMSmkd
lCPh8DJn4kRLUqjNxgk16vgX5nbxwZl861Uv1Xw7RNgR/R/GA72DPh8VduoFlytsT6M98YgbJz3W
c65ti/YPeI84+mL3RfhQY6e6MsOro8oMCUoIyKkfgmxchEPI6UD/4KyeRkka3vOygI+KV8BOUmoa
P2Hev9fA0Nao5DdGReVA8CBxJaH6Is7yH4XLJJuHFBiwdJoi690JA98rFKXbZCLBF2ZDvzO5bdag
ylcHliuYvI2uNa4T3Mfi7/8YlDJ9im2hKp3gQ2R/la3JO6hV5XvfW9b7/e94vWXFUNRIRcmOi3Bx
F9mJrJM1DdLJNyP5WA5h+aCNoX6uNRykBl0nuWl7kjik/tZw/TeHpjUM0k2o9ixJ+kVfdsoYhcFZ
Q3tw+pZGjf7NMTK8ZFNIOBWCMpKxU5wMyks+wPxZuaiubmFRBf/AjXJZidfmcpGnKha82jo863FZ
/GfnU3cYR6t6hfQqGwRf9pqvyc0BwatCIhQl8KXCpD460uCUangewyAL3V5F/QO2zk/ELHNXklNj
5cDc2EVCypKRKCDD5lhEK2lba9kcaM5pKqOgIW4imPCkDvc3N9O5glbW89Zw2JOgH/kBKlwWKnsT
28ZJs3xan1qyNSr6l66s+vKjWg9p9dknFLNEam3U9zid1yiGtLTx6PRnmpvoDyuP3djru7ZFRNQz
0D4xNmZTVvv7J+XG/BiSxIhQTOBg1cv9UiZmSQAbBefS6ODMa2Evfa/TYhxBIFX/3h/rxlZBhRK6
Ap511KKW9I+QhrdmIYdwrhOn3NBETF5AmiUP7dTGOzDWv/8Pw7GOlE11Es5lr0SC3G9MXNvnqptj
lCHjVj+ocd3uAsWYJXhwcGD+LyMKO1mgGdSJFocP4cSuVuI0PKdqkbReHWRRf2ji3FI39ZzHCV4v
Cd469we99QWp04p0h9Xltbz8gn2oS3NCy/EkxakkP1e4a+Yefl9Tu4P5a6w9yTeeDi63D9QRCgdX
2AQgn02YOVl4xjyXLiL9ESnf1U4nPczxWJXPKC49JziSrPBKrmepcip4ljn7H2Zml7NUsjoie86i
s12reA2AcTW8oh55qZVp7RjeHIu7GxwvZb+r0rdaKAmeQ1V0DvJQ3QNS1nbA0btnxCuKlRN/eyj4
DDKDIUywuM3q1tYnrayZFmraxWYsZHWLrYL56sh+8/m7jDXkqv7/g4mn648HWB5KW6pkOzyX8TBU
bmH1U+sGqhlLj3acrxX0rzcKo9E9FN4IBDdLPnstKZ0jaUytdHp98rrARvAnw8kby3K7+DIjHnLM
uS7ePnscPmCU3DICsHPFq1OqIBQt2+hMxTZ6VNLOOYNohAkUSsWaQ/qNr0fBg0wL5jzVneXjUJoQ
+IZQjc4d03p3Sg3oiW8JGYYi1T+b7vAmUAvm8uRmEbX8y49XqdOY1cMcnqdM058wkpKe03ZQvWFq
1jK5W9MC/WORZgibnaUqNgo2KcpBUniewzHjrDWNjjl2NzSBx8NghSsX2PWzIBS34F8gOIs03XKj
xOzLTjWT+Fyjv/DVHIr3ITQluB6d8hYNXfft/ga5DtAuh1vE+JNZhAZaBuE5H2YQRCAKMx6fYXB+
2Y1ZvTgBHKK3ZijhciX8oO390Vcmu8xopAhXPacJ4rPZRz31ALV3faKnr9JQz7gb6NnKtrk1Htcm
Lzwnn+Kt+Ps/znzu+5Agef/OTm0Px8SJpe+BbfW4DU7GXzWl/7Xq280Boe1AyBMNkyUBsGjVIuf5
iM795Pjf5VHNnwszKL3WntM9YOvuc0wlNL0gg8NLo++EAgko8ssJOnqnVT2QvLNOQVlzG3jo8nM3
hdWwzTs1nx+drpKt4xCNc+zRn1uTTL41X7R2hEAzYHKAoZfj95LVBj59+rNd6gPNy5L4abKqU5bL
xb+sxlrn4NbhRGFKYJIVhl0SHtNUirSw8aNzWtb9t3ToqHVooAL3ZjDna0KzNwfDH4o1pooN5fty
cvRJe8hXcnguJL/pXuq2r/ZqUU7llxFQ4kqR/rqEDKQZBhQ0Ox4NSmKLvYrHgTIAbY3PGX0pn54z
enzeOEYGYCRnbl30T9JfNmAeTw2Hhj/NhsjtVCV5GknEVgLjG8+XoGVBPwNnfa0oled52vdpycFR
CtN40QJnpMkW+s5u8NnZKIZ0YfRIaQ0Y1P0r4tochXUQLGmgbapQPBVf5Y8z67dZpKVdm5zjXPXj
TeW307tu+rVnNomjuzr3Pv9WJsrLTVSUp3yocmKH1nC+THPXP7dquQbUFx/6ooTKTwI9y8ElghAN
hsufpJWZBWPKj895ZmST18eUwVydg/1wf+43ThOmoBYtHnJvSgWLcYIRhQQDpOFZ1cuRBF1GOH6e
mxQ9lAkWdVc11uv9EW88B9yKJB50hXTk2xYxu5rwvKMXn53TIPOP00SrFEPWGeEHX53/jSpH+tb4
SgORy7ZWzAtvTFaACLmcOcuiSX+5qIkZ5sk4o8Wp9fm5auR28hQzqrD2k3IktMzVu/nGV0Q6kDK0
0L+ix7fo0vdyT4MUQO9ZjbNu2BYVRFIXEQ6zXdnCN2aGBBklAURQSfiWSfqYKgHoxDI7l4kuB24C
GnGj15GAORoVbqJms8b3v3V5QMCmxASGBCzgkvjXxZpRI/KVnevIV3e1RT94amb1N9XF4NDqefRI
8a316CTrhif6csAv53gXK9L0fn9H3bg5bGr8xE9k1QAGFse3r9Rgnvi257BWHYlSaRx7Ebp8IAca
6xzJFp6JWiJv74+6XHLgsFAOuTnJdWXYrIuTg9Z4Z1EtnU5Vr5T7odDrQxx13J3l0P+2Eif4rOK6
GBAlCXps3FEEQosB57rnLWKm9NU0+zjGQbsvhrkeXfot3ZMyOtEnI3sxIJm86J+IPHCp4AEwLcjw
+1FPGmLb+WOICMNvZISkZtMk81pnT3ykPy88MRh9PaI/CtBgXcVy/3EHp1QGawzu5JM/J2m8oZCa
Nd8kxwrCjVbl6bxyC936esKVSaR5dIyXIbefF4RUtjKfwrSxlR1GiVn6hECG9sPqHHsTJNrYbu5v
GPF9ljPkraXog4QWT/vi+1V9qDhjjvMJhL7ZDU3aGrVs5MehJ0X0ipkUHh2+7Cdlm/mhixz0re//
gOU5EUuMiAHlZxE4EV9cLnFllGXZl7Fygv1hZK7aqdq3zKAZJwWO/ncvdfHXXnfS7/dHXd6B/xuV
vBQ6iWimLE5nMHdGP7eTcpKrSsndMifXcnFO0VeW98YX1dEMEFko8cwVI2nKYDBEZSSfZmvQmwej
bep+0yGfHj1EsSq/9epgftZhgrmJ5oXQwKRsgS7G5YpKbYZbtFOop0zFaGGHDSJteBeTnyg+dD4V
PpeyXCH9vL+iV7AShmU9QRzgps2aaou6gjYjXq51g3aKm7n4Gsp6tpEReMqRla0G/jMEIa7D2usn
PdzW4wDPT63NlejxxoGlOf5R7hdUneVuirVG6ZKq06kLW2ntNbbp7+WQhpZrpOYa93oZNIgZA7+2
aQSCo8XF53Kh8S8aK4xqtVPiT7Pz/0g7s922ka5dXxEBzsMpNdmObdmJO3JyQiSdNFmc5+nq/6d8
sBFRgoh8Gw0E6E4DJZJVq9bwDg+qplTbEvpu6yU12n2WR++mMZzisfKctSbjlQ1MgODEAO8Anb0U
DhJl5pUMqs1TPxldtgWBH5s7rw3XlMyubGDubmiGH2rxuBCcP2Oe6hXVi2ECFrJqD4eDODrgSRuY
78M0x9+Yj1Xe3e2ddPW1Smobo2si/RJPXycKs3AR8GjDEE6HJixBYbbQakw/MAzlsZ29VNv2oxm8
p8O8BmG5EhDRtJKYZDpxjBcW8QgCUs7UYeR+QRT0Rwlsqz6MeaYne3T9h4dRGfLpvum94bPVhhQD
sYXwzt/f4iiGUnHQdSQkLgsuqDNlDzJUO8GmiJNPkwLNxkcNrvSOGXR/7THXXbQSb7/2qw9Orw5t
BnTV4HGdf2kRwpdBmlQ/lXWkJ89KMGbbRsXGdmek/eBsQiFmmQDnhbW1+J8lTyTS3m//iGvbjcHH
//sR+vmPUHTkzGat1E+VqrVHEFXZt4z2yM7OrQZfhMxYeegrtw9RgvxFijaQMi7ugcpBBy/Eduuk
KyAxuJXTHt25SX+LW4aEuykNp1/Z6NnByr1wbV2uE7Jjevag/BdJfzulrav1iXGKirr5ESGOHDxF
maooewEOM9sHU+x+1yWH6+/fL5c8tbwB8o8McfF+hwaoemkaJ1rMzQ6qrLcPQDemvm7PYjdb45r9
0LUHddjFsqL/MCQ4XxDJdCZ0dWOe3EJrHhNv6J8Kp4hhrVSJi0FynkeA7Wlbrfm+XV0YFQcAhlJN
dZm6JTgQ505dGCdlKLS9wHnSH4akfvLUAVZwKYICH9FJj9L/4csCUkAIit4F4iOLY5SZY6+ZYW2c
7MJonsepGz/3Wc+8R68qlEAYyo4Ix6LNu0bnuHb1AYORFSTRC0Dp+ZvWqqgQg1ABpxhAOre427nt
QR3NZgCmXJfD//KcUjkCrB8Vjro4OVabhgNoH/Nkd1F6SkplfoG56QZ+rs8lZ7WOjF0RMYY63N7B
Vx+TwEyLmMn2hUjErCdRAU6T28GNYL1q08z8SQgvR64hpY2zub3ctW2EKgJpFDc5+E0ZNf+sAHJz
Gq06M0+qMJ8VxcXbGrjwnlfc7FNjno+FoUzfbq957RGpYmk8IVlHWr5YUwuVOuh6MilPHet/DKWa
1T34tHRPI65ZY/FfXwx4kkfFKFkC5w+IJiCuu73DtqkU5zeuUXq6mYcepKg5qe24v/1o8qcvyg1Z
3wANo/UA/m9xOsIAk3DNbuwTxNXgk152RbYtxuKpqut3pYzTg0ZUdB+Q/tX9LAjKleWvfE0iEch6
bjja4EulY/BDGBg5hX1qpnG0D0of2CE6iOZwqvNxru9Q+oC4ZmZiWrNnv/Lg7FncjgHiIbi0HBIF
8eDY8NdZ2TIHKf1rbINYF63flsF/JBl27IehTodrGAs8KcZCmOrfn1ipR0sXEwAk1chiW8Vo3Rdm
pjqnAv7noc80XAqVkdlG5FkzcrGEij1j1DVRhitXOpMqKTxJZsFsZ7Gs5jLoQ93TOVWDoYpdZRlJ
72uV958Sh53ul/ZgrHzla+9aordk4MeXYMmhm4xZ5TML59QpQ9h1m3SMo59lF2fRVu27QNkb+dQo
B8+cC5yWa0d/q/kvayIR156bTrYECkpg4vIiGHV9Uifkkk5xndX+3A62r1RjVPtWHHzGDzlaoyNf
29x/LrjInbDJaZV0CuyT2ilFvGvBjHwWo6f2dwFok62LpGnua3GoVLvbh/pKCKGAZ1AIyhB0rbdo
KNZ6M45pXvGF86gsscpu0K3rgDpszLDtVsifMkNZRBDAs4yUwXtKgsgiXhn6iF61GVinMKnNwMde
Wph+7vbjSl/i2kNRYAEcQxAT+MgiUiF+jOwLTO4TTp/VjPAC2oev0VjiAiRGY6pPf/8OJXYDRS0p
4L/cLaaawrmZDetUTCjRPojIdZpNUNoMPuMqd1f05q6UWLLVAhmCaw0A1eIlOmYYq4R662TncIW4
PkE16UOrfsmzzPnH8jr1mE11/hldwXElCl1dGrQ9tC0aPheiMXae0h8YbPM0cueCZDfU5t5MzDy+
1wEc1Q86EltQyqNJ/FL4979UaPiwSgTmjkgrf+AvLQ/RH/c5HhN9k7StczIiZKmjvo+/q31lbqbK
qVfw3pfnETAV5htsH64bUsLzpXRMOAZTaPopUMN62ChFU/5Cjcae9mlqWN3OVQVcabXKmcbe3kyX
oUen98MbhojHZbv8vK4ydu1AIXHKczvcIgoXZlvExUz9i7SHuJutNur/u73k5XFhSfSIOJVSsWTZ
utSMrAoHqwejW2XdY6iYIttU1LAbVRHR2nT5MgaAwMZ9HclXUCUXCZLqzdDiU2Gf9L4Q/2rOpDX7
MPWqNYGla+8RmQvUTyRejUT3/AuOeqvZITLuJ8ud63yfJI6Yt/HkKNbBNgpnm9jBuCaCcmXXAHeh
GQqEU2pCy/PzxwZ1O8durKT2TkxcjWrfVAVDqbiKbYnUaYJPpdu7v+H9VmutystbkyqYdgvlsLSP
Wapc8RInZrpgRoOisLwNWubhXjDdFHu3CY0fWePO22nQZrFR1Kgzt6ivJms9iCsv/M/fsBxNVXqD
IHYYivfcUpNj2LQi3iUlFqpbt0PD3CTZD/46FMriH2y7bLzjPbH4xu7gtl2P+tg7V84cfcIGqDc2
lfASw7fxJUeLLy5rP56y9msQt91K2L+MhnJ1pDZM5BxoQMgX8sfXFhOVc0GH410PLO1tohEQbEgn
7Le6NcHcjHn8QopaIMOfGSuB+MqJ5bSSIdH8p5SyF+HJqBo7TU1bOY10Yz6ZCnzrLHGULy14oMPt
4HDts0pTLDIE+P4XojEpxMs5H5PwHXWW2kf3JHzx4mDadnP6RR896+32cleOkC0HClKWAw7t0lYa
HIyKz1SinNI8wqkVxZ9x2mW8fLEz8UAfQ7+ewKKFzmivzHKvBCbJWmdZxBSpjRcpWNOFqDTaQfRO
n32y90k/hM6hdYT1P7xQmr9IVFIF016Rv+OPbdMbZVxUkSXeNRxvD1wyI6qUULVSd+6bg7AUWuy3
3+m1T8iVwiyM6aoUvDlfsc564cWjId5bSIvDXgAQyA/eVFvRHSwCp77PUAd+vb3mte/IbIgEnnku
ZcvicGRJgCK9CVJYb5FrGGZ13GQKhhdW0XqvdmfVu8bM1vyFrx0Ler90x3i7zOUXiyoz9BK9csP3
CBbs6MdEw3tdGNlrU0NZvP2AV9fC0p1iH4AdffbzlxrTn1NAFYGaT4fqRU3UchOgJeNti25Q85U9
c21vknbx9eB8gJpf9IdyB71EB0mh90Rvsx+qlhThoU1FlW///qFAiZCj8/ZgHywusCaa68ZIMu+U
Cqff4wDmBBujbUPj3prmxnn7+9XYGowKMLMlbV7sS8NCNkFTVI920KAi1tlIN16zVXOxa2Ij+nV7
tWvvkGKWATuPBiBE/v0f524MSidKyTROFuP9Z3SZgAABiqqT3e11rl0LXMQfgCvC5lJ2Q9K33KRL
gxNTDyu780JHPDEocZ9mDRgrEmhu3oOEQmrwR0iFV68sfy0VoDtC2UrXFpn3xUtV1d6FGFMpp2T2
3MxXDKzrINgXn4qmh5g+etWeVywO2J0kzS7Lm/yf289/7eRLsT32qdQduegZhFFSBjERPOrK4CmA
1/aUULM85tacMnywmQrVmbFyGq9MMDGDACaJqARUD6SFzr+umWs4rwbCO2nhVCdPRVEHfoORp3HA
yMXEPzAPstD1kVfT9U/My7LnwMIk+j1HBuL37RegydN4XubSIgNVTP1AOUgb8Py3hLRd+9IrglOW
Yp/i17zuO0jzZYAgg9Y+qL0XHkItabFYnayDAiY421CWaruAqdm0SZ0q2VZWvsa7uXYNYNbEacPl
DWzWIoiEjW7NzAADKFVFZm7HJq2G+zJRBRTvKezuFAxh72+/iqtLcsSxjmYnMBI8fxPo83ahXpjO
aWxnhNUUo2qf+HmDuzPM0SA1izLr6+0lPzgoi7cPbOcDegd8lVrqfM0SkYw8Gzob1/PS1U6R6mFc
zM5QtD1N5rrx4Vjohl/ESlZvoqgPUQI11G/JPAavgaei0JsUUX7vVcGYvxtKh6HL7V94JUDwsySx
jRqeHGBxSwmn8ALDCgPmOGVc+d6Udd5moo4+tb2uxINf6la2s4zUtV6ssjHWqvgrH0WKb9GCQWSA
hHCxD8Z5StwGP/P3aWysJ9rv3dau3XxjxpQOmm1Na3DIxQND/qTbL3NVNgBat8uIgGhOA4IBJcUp
iaovZmxXqp8oqnZXeSBe92lFjX0XOFIoGY6IPe9vv28Z8f7YEHJ5xu1I7CLriNjMEkCNN5UbktMF
TwhBFVjR6V0wbHrp7MHAGMOV26tdPiwhT07cJRJRzkLPt1+lOdKLp9CfykLkm6lLo51jRtneU2Jx
Z7lJce8RFbawpuqVamgZA3nQj+YIqY/B0qj5nC9td1MTdtGsP9ltGH+qx0rQl4nsTRt7huOD5Mi2
ZdnqT22lGnf25LY+7hPNWpdmsb34FbIvxT+AZ+AzLaNfHqmx2cW9+RhgsHFsOiQrAkG+FyTFtNEx
DVtjdi8uHHiidGkl1lQCoXQ4COeP3XsU18XUcstmyfy7quNvg3TtTUbqsSxtzU08x+7d7a98safk
AQLnSq4EUA/l9/M1ResqIRju+GkoFPEp7Eb7p9fZ34XnZSs904vXKQEc8sEgT/FqlwOlyQhMtR7U
5GlOihjjZS0oq62RD5ON0E3YfYcU2q4d2GtPZ0jeCNmtvMTk3/+RKnVl39SMe5KnNG7z+znsFCyA
BjBm2LeFb3//JiUvDGY67AZggedr9ZHbNFFsJ09jgOyUG2raDwOcxk8jF/1aanbtuaD7IPZLk4Zv
tzibBatnoaklnM0S9aHaYpDjqt09ENJ4pZq89tnI1dGsI/pItOP5Y5lRzx0QZClBp5TbvlOfxBDH
ByvGbGUXh1q75ud8eQyINkQc1qR7qC1tgw0jJtNs+GiCNu1XS8TuVzdwmwCvvLjl9Bcz8gZAq9bU
ri7DDjuUIwjgn/Y3wBv5Kv7YLZOa0hN1Hb6g10c/cisxd33aAEvGTa/dl9PkfLcVTxObLDbn78wa
xq86jte72/tokfcSBfgVYG4Y0dERAkh2/iu61LL6aRa88E4dX1TevBVVv5Jw7NX72i1qn9JpNrYY
4IQbhFLXBJ8vvjegOdrysuuHXfrFHGV2YFG76TAdzTYt+k8orJrtDjBbXFlIxqppSMTvrcBdySWW
Xn6yuGY2iRodqwJI+QBV//Hy21ZUZg1K4+gkonJtP6+U5IthVAgkbaq67IueJCvCr6WlSfhZkz5t
n4rAgpZhK5mtbabAjX9hNFm0ft8Xg2f5wC6d4cHJrHR6dAKhmz79ku7n7a+1zJH53R8FEkxbkCzA
pBYdrMEpkYnuq+5Z4CC6LaapwzYh6guf3MtwN0WDb6LTKMGnyNOULyIpvEPs6WW7GTBMUTeqWURv
bdCGK7tomT3C2dbo3TLGIUEDFeguNjPtdS8olL5/7sXU4duZp2m0SVvFPoalaNtdb7b1PwiZRc3k
uyO2n21pmw3JdO3GG1Be5fiaWHA0N6rQvfiojbGirUTMi50uu45wWoBagVGHTHu+00XRmYXaxsmz
Oo2lu4kMHbHLzoqfswYj6W0RD42594LOxb7dDermYCMYtoZYuYg2NjkOFpJIX4DZp6w+/xGuVQwI
FdTts50ByemgUP604kptdq6X0wwtkn6bm858ur1tLh+dxhlKoAzawCBcuDm0VlfXvWK3zyCvuv1Y
Bf29PcWj7beI+DtC3xRWFm+VqXRfS9vpV2L6ldUZkUCdASNLcrMkcBaBPYyd6nXPoaciW9sOare3
HGvQD7TU1PAHTPX2hcKwZDTWp6NUzkJXd6WxdhFoPqCjoGMlIsG5mMEVIU14boD2WVfsYO8qERWE
5k6/3EYLNpWu1N9uv/Ir60l3K9AHKAIBd1sciNqh0Uv3Kz42lPKhP061KTZenpQvWpYWv21kgZLD
7SUvgwM3NJMvziAZJE+5yD8mNy5Qk+/yY0ia6/pTEUyh4pNUKgYab12AnbZtRDXHrsxMdZeNit3t
SX3rsvA7cF1fLR1a5qORdIbAVNWsInVcCRTyJ5wVFYzL6XKAAwRBDK5f7pU/4u5UDJGnV4M46s2U
Zc9jM4XAp+ou+JogWrYGC7/ceUgX8Za5WNh/tBvPV2P52BqHqjx6Tj7hNK0MEX8yR4fF9aVq3W8I
HBs+0g/2w1QJdU2g4MODfvG0jJao3Dh2MNqWQ8k6zuoY9mkEYkrEx6QfDWMD6bwQL6MdVMAfR3Pq
vkYAOvKt0yVx+Rz1iZn6FcH9W1MnU4CUneV+JaDV4aabAy/EIo1ybJ+qGRVIM00WsGC3ZFRWjjG2
upZT6OPBTfSCcYOVk4XOoAr8Ri0M8zlnnz+hsBm/Zh4sdb8TIn+Fnqp7h8oaunrrjGIet02FjMEu
KIw0C8EANLhmQotmcN4Eype4EHr8GoVO+zPA/2J+s40YlHIYeuycGX0J4kiV6G+p4gRfMdPyjAd7
Hqd456ROkP4Gm9KUnxIa98Y/uVAhfnlGWhtbKzLDYAttqa8estZMByaPsvAB61CVexjg1vhQwvt0
HoysyZ9HoynFxhqdublXcAI27vs4nuojWwjk49jPNAyHwkuB+Chh48AWVctI2d8+b1d2F+UqKpYM
1QGXXqTFKo6XUR6Lo9W2w8NUF+ObjoPfY0Afk9NnNtVvJamsCSFTTWRss3StE3z5C6DMgLOhhOMX
gNY73990zztON1kMOqXd51pJo7coytpt7ajQSJsU6zWhqOazKcpgDzR3DV51uT6nGEwFKgfsIm/J
6U5rZ0b8XA9oCgJ73MeFB4bNQzQr3ehuIilRXj3b5nvsdtVThyBTuvWYqSYrN/tHx/v8nFFwEWP5
HZKWsJyhppY9zYWni6PI59nx8SUV6he3NprHYegb19f0LHvkXnbec+xfHxDpSN+h94bu55nL3z6l
cVnGb1rAQOeblSKm/ilOG8Vac6+4vBNcijWp9EzWyQByEY6aCl0WxBmqo4az0sOkxzBbo4yryVfo
pykIqqnFv7f36JIdSGLmMvJkJEFLGwbZck2R4UvkeX1+7JtZG3aKOuRvwm3yelf0ksGbRhbG4n6i
NSL+Z448I9vouTI8DVpcYXqpGGFifbv9mz4u/LPPJdNE3gFtZ8nQX/Z6rDlHxGHItJe6qFPvuQyi
rn2ZKOL1x1CNm2HbN5Fn+2luetHrZI2W8uQk5YSllFr0Ek8cR+kbgnvFsFHbHr8RvVLaZNfXU558
xfRiKA9tNg3e21h2U7grEFd/rpGBGj+jeJqN+zIwQnUlyfnQb1w8FGMDlOK41/hjeeEbVZe4XW4a
L9ijz/fqFM7/ul2RG18cPQgPRlt58UlUFefSiwbhPXgoEKT3Ztu1J8OuinQbYWT4aJupaZ7qNKoe
nYF2xQFDuk551PKkz/7xLCGmz5lDu3NT5052SgNd9CstmiUJW+K+YGBwoGgNcUMuSRGRPeSxk6Xd
UW1Qt4MsahSIxqpFEX7uh8YRfjYrXnSXCWvAoj3tKr8FgvdlDs3Q2CWMMPi/R7stV0q2i1jDb0H2
GgNGkDbSeeI81oko7rs868djnhWOdoc6Xvg8i6p4CKBWbJI8zb5VgSEg2jr9+DYPrlhJXS5OLz+A
tQFg05a9DDJ9EBf64Hjj0eywZPRxYDF/ZXYtrM2gAVdQ22gNb37ZImDqJptlIPKAaSAAdP7MRsS0
2cQQ6ahCjP+pDv3DNIfxXvqR+DFlueePboK0muYExUtDoftE62QNxntZK8tfQctbtgoZTnmLNz+O
emW0FCVHyFfo6nZVZbZbJR/1BwVaUrjplVwb79UeOeoC3an8kzG6sZj9vsqMUUqJwDkcldmInyy7
7c2tMjRwvTUvpWc/WA08MWvS1sxeLwMfv5o+KlxYKmYC4CIZ1mB9gHKZaKU2JTahqd7/5P7I5l3R
6fNz0M7/OvzIBHhs7eyURkH4Kx7yV6Wwlb+EA3OiQB+jcUTWDSQOJdbzz2gKM+zKRL7A0nT2Uez+
MtHHeFMxEH5O0qb0/raXznofauIQXuBvLns6s5BkrtadjoTzGkX/Zn4pG9c8uEIPv0TdbPnz6HE+
nK623m/H9ov6VoL4JbsVFDJdtY8d/Ud+T8u+po3d28e56duvfZA0An3xUHN2ATPrF6NJ/xMwNL/e
XvXyaFJp0edldMDq0MjOXzDmnaNXNpZzdOFL9T7wu2TfO/b8LWub+KmrxH+317uoYmgfkNFLvp5U
418CZRunr5tBiazjPAMGySp9fOvauttIT/q/DnvnSy0ebbaTWnGL2DraeYannhvV+L2owEG2URUN
e0QAxSHxsnQ3GmN8RAtgjfF5mVxhPUubkL49AD0SmEXLIixQr46Z8B1HRBSTezMry+auDuo58Tuv
qu9QeAZ6Y8du9m/eDoVFzoBPwH3aVuZzz+TopzH38WuFF1W3wXhV7PMkmtamJ5f7zpAIPlTTKYBx
rJE75I99p0D9H0lC9WOpDAipq2O3Ve16eEOyBP0yXZnTQ8Akt/jbKQMOVlJmT4pG0Y9bzlBszxjr
mAz9iOOxuglcp9w0kem8FnRa72g0hPe3N94HSfssy0ByAEVaUGVYs8s55Plzeo0YzRLuynEirmqH
hLTC8IMktTW/VAG7PEStiqS0q9rjvdYNAG/bsPEUbmRoIJseBr+yiYUV9AdsorUjVdQ4PBpzp2Bm
NZnq71IX7nRw2ry96zR1CkCMFVXiV+7oFNkm0NV4W+hG6u3ADA3WoWs1/Ld0kfQafSTTTXw9yyfJ
Y3HmcNvoipW8Wp1lHtAU6BCeUpXhCw3BOv8OflX/ahqzQmSQXCS/F+VwH7X9FDzUAM7eM7RdXkXX
dMHjQJlc+DVG4UhX50Nr/b79Vi+PM7oDQK5oDzJ4AMBz/lKtpim6otacY8u8LNoGmRUouxy6OVPP
rgvW+FUfmsnLj0guQxuELrT0WDpfD1yQAmFAtY5ah6vrxihMsr+E0YRfq5Z6cCqnmQ/aJLrMp/zv
i53RE67vAcApd5Fw9Pb7UIBVR2xtht4gZ7/bDmCO5gsPszokQBKNtl6TkbfdflHXfjnJrYRnYM3G
xbJ4U1kJZygckvYYhKD8nCrTo60+N+bRoWNqvYVmp2wAgSv6f1nSJbuE8ZX7olVtXvl2jvL2ToAy
OdQlzQIgtV3RJ74KfKL7oXhFsYG+l6dfeOPhvDZevsweJZkbd0dEQrD8Xaqvh4no7ApfjyNHArkx
UUS+mjvGQ1MUpV97irfNx+q716PWzx3y16NWqlI2lwOqGvL6RXTCesnNk6FrjxM356vmBdH3Ahgs
Qs7CPMxTV3+tm75f48vLbbTYZiCagBCACSUJWt7FSpsqMwrDxbEZMd3YIvcWbJ3SNe7KsQm2o1s3
7T3hMbvLwgJ/s9tb5fJKpoRgJMDlSMPZXS5emIUlXCutjxl8+ju1gt21Ud2AvJU25HseqsmP2wte
uQGg23JJWWiQArldbE1knAo7m+L+WMBT7LdjUIya1GEPsRWIhk3UlyGlQpb8c3vZKy+ZvoekLeIu
AsdO/qw/Lp42qebZjbrh6FIope/8AEw7HQfvv+0QNmXzq6bvYj3ls5UXX5xgaldi19X14evoPCAD
jmWa29VKThpWdEcXP4kEIAiWy50xAb+dvDpI2XE2LG9lQpPjUCiWujb5ufbaJUSFL8wok9v3/PmN
Af/LVEv6Y4zHSgUMMRbu3nT74NXIkfhDZ1Sh+z0qYqWxcWV/ySSTLgLBCLrC4nMz6PL6cvJ47hk4
lj4IWI0RBis/9UAQTYfAW0sxrgQ/eENACuTMlGt4KaCS24lRsXuH4+g6YnzIRyP/jxifGtvEsZPm
E5r/ya9EjhAPWuoF/w610yvbuhr7YKMrvW1+MgY9UQ5KXis4pYZ2UtIfc+zMR161A5lqujGi572w
d7f36EdWcB4JJOOJRhCdcArYZZ9u0GO9KKZ8PsaaGF51CI/GtkRbjFm+EZSPY5jEL1FIe3ozoyQd
7RSbBHc7931bf2qiSBQMQxGD8wscXMDYYW9a+ZPHTHiDslXp3ZXwFRp/cOrS+JRrhZ68l52dDJsi
HZ3/1LnVTtDsOX+CPrR3MIoBQdJhDvGLvv2gl5sCigwCIdInUmKWFoXWmDpaaTgKKgqGGt/VXEr/
hFSfTxm00y2nol9Jxy7HnrSxOHzSJkASXO3F9LzVsN/21Lo/am6VpLPf5WPMKNiumt433C7r7gmD
ZoK/mTub36NODJ84S5G3s1DYjbd6buFwaonKOKG924lXzZ7tn3/7TqSzFPGQ5p/Eei4OqJKh4j82
5nzUvUgz/A5TVPyvPPHQUx/vUWXG1O/2ipchgRWllhOVLliOZSesHktvHpRhPrZmHfuDmeoP4ai8
BW5JgCrUTv03JxIdbi96+elplEjVFm5XWtFLlnXh9plbQ/88FnoxbfM8Mf1khNnjpurdMDr12+3l
LlPG8+UW4QdHGjwBg0E99hPa7/Bs2u8IM79n8aSvXDCXmYuEw9J3obClql8mp4lrjlpal+qxzKZm
7/RD4OzpPVnpz6aRVi6J3qCuALQNXchiTtxkI8Zk9P6SG0qVQyMBlSWpfYAl6LLE7kTmOVMUWEdH
m+rZZ1avgwMM1V2D29rKsbryLWUmTmgHmkfIlS//jzvVjNyqyJGwODZ9Oh+AVEyoPlop3rx1Y99T
82Ta/vbnvLYiF6gDMIANRBFwvmIU1CaeyaN21CoFCqiTRAdvNMd0E2ZduJ2HZi1bubJ/ZGtKaq0B
AQIJcL5gHTZaA1xLP+b9PM47M7N690VNTQ9vHl0PzJU6VQa+8wuANFDy3KTei1TnO18Oezfd62tP
OxaCAJMpCL0ccE6s9ZUu+GU2ItGETDdIRGSFs4CnKFE5AxpK9OPQFt1Ga0wGQak17DNsojdUVeo9
8kfxFq9V+sh//Qk5IRRU0vIIre/FJ+xDwxgrWrPHJK2Shwg1pXsjAHnSQc7cIma0ChuVz7J8pzAw
YNaSxLBZF59QVDQXcSzU8VvOzc0YxeOh8JruMU/D6FELYm/j4Vj8is+J/oQkv7cRdTftEABbtWq4
EnClkg9dGsAtEF1kCPnjvFBkV7mBld2RKzn9Mtda8isn+78zCbuDn2uZOW81RXeVlXN6bRPTnUbr
UfbdLvqM3VBOQorJHZn6GgdvcHvhKzIC2UbgrFxjV9eyoGYg5kyfdlkz04AyEzia6tEqqv57FSv1
FzwOAUT3mhWuXGBX15I4CmpdsGnLhneBSkOkjzxXaWTjrz4Isc+lpu3NH0XnYj5/e+Ne+3pSKhS7
PFWS6Bb7SItNb67ppB4RyPHuUMVHNS7Om73XqPM3hv1wIutZ/HN70WuPCEIEPNDHFl42rorS7Lqu
nrWjQDH+FUMK9SHTK4wPGbwwQf0fFpNTDLQLaJgu92fbuOUUMOg4Fskcl59UdCd3hqugKiyU1Fp5
nVdCOZ0Z8HF4C4Gzuig8B7dD9CgmlNtW7G0TxJ9UCm1P/15Vg7LtUB//S3sqeTda5JuEANIPPuEi
9MxRFpmFkhpHR3GrLUQFI4e57MZbqTzha7Xh7NnS2gpu/conBEZG54oLktHCciA2OXU3dLNJ/BGl
/o1rO9V+0Etp7rjkTPNv4VMAi7AUZAQEUBaog/wxf4QYl+rAmyeb/qqo0/sh73+XDQyPNqVDzv5M
jDU3oSunggWl7D9HggR2cSocNy9HQU/raBul2v3bS/m5O3qQVndgTwe0v3WsSrctivbzirD6taXJ
PRz8fAH482bPn1WkVozcRmwcFUcpX0BvZcnBMabMPQBaS75TIQ0wbLPhf8l7bNRykGakaULHffGS
7TBp84gYfpwVO9nWjZN1O03MwdMcutVR7dKiXmnoXdtD0txNatlKOZPFo4ZYOalGY+hH2sbKi8Du
x9lWRR8n+8Ses2TlxV6ZydmOPJISrQFSYzkIG7US2hhM5RfEucIHN/Iye+tkLW2DXJkfSNDEvtcS
VMvarH1QDCcUz1GphA/0U7TPt2PSJVgOdywSL+p4yUOAjHD+lV0jDROY0emLCG2+ddG3humLfBSf
i3oeP3GrtPdNPJVI6tsDDHVrRCavHOtf4CbpWWM5U2wg2K9pwV9mUPSYaWxIuSbO3HK0pNWA4Ryr
rV8CuCCJL4KStAKw1iMIIPrB+qB8ScBW+WLCM37l3vuIjecpDZuPalZSfjh1S0cdUGxJhG1Xy6Yv
f6MPDQI/sqxHNG6cQ6Ql2ee8zvtdqwvTt7uwfhisuF8JNJeHz9UhsTNzkqzyC/lhWuPYGOfu+EJC
E3ebUYCBG2mPvKJLEXu+q8OBbCpVX7OIubw22I80Z4EzMeKCfXC+HfKyTfvYK4eXKTD637Prtfdw
ghrlH+D7XMGWGTrhX99UIEzpXpGUY+Bw0bE0pwyfpDZyj1moHaI60XW/aeMCClvmfs7mKvhxe8tf
HnZZRuJWhloed8DH6fwjhkezGFqEnR3cDNrid9/3Fv1ROzgN+Ip/ub3U5enCVhiAD/mTtIdlK5+/
TjMLuWzzpH7GXGu+78wxv++qwkl23pAFD2YaDMc+6tRd1CZGvanQu/zHMtqoQCZdE++RMRX/ikQr
2pUdflEHwbgAe2owtQXjAnDt/GfpdVC1QF7q56zTq9/QiEe4Tswyirvbz3+xm6Q/FHUkSipSRX9J
Zm49kZta0E3PsDrc4WDmESfGbCnRrSbMf4ezbe///1ZcvPAgtltzQjX2uYOp0WwU10zvgrBtHgV4
mIMQ+uH2esvNJH0qmAABMABUzi5e3FWV3SiQmkT2VOZmcs+1bDwVRnDUouSvqYEfS6E4jEgLf9DG
PP9oaZVNeVhm2ZNwAmZcJh7HQPzS4h0QLbblbmv/0BCQmzaJhmjL7cdchiO5NqMTiPY0uMF6audr
d4016kPnpk/jyExKpJUNDTBz/dDutBJVLNf4nSM+/e32qvLu+SMOS3brB0WBmM5IG8jg+apOo7Wq
PqrBqcMxIvtp5mX/DtotuKumSvWeYmzjss+4Dlr2i4Zelbep/o+zM1uSGsnW9RPJTPNwq4jIyAmo
BIoU3MigAM2Sax6e/nzOPrZ3hlIWsqStu6ut6a4V7vJh+Vr/sER7mgarkf/5DbKsT7on9UteVbvp
ZQ3hsijPaGmH8bEuPZWXSA1A/OdINVMAubLrEOhO1IjT9eGv76H/iQ3Flv1Dl5sW1uX4NdrM+oDq
fZBOw3By+yg9CDW0bqo4VLxbx8qc3zXJ2/vWLJuzWnZxelrsRtn5GZsz8OJXrNbd0LZjO7Q4IM5G
1Y63uSEm0K2JsTRPdpJMv8bFTJHnSBtzz8tSjm/9/WlksdRl8+wVKyoPC3y1MkN5hvCFc7iYTeOp
FbwmuPaxDbw+26uM489kA6vjaQZPAVaUnIYX14KVWGrdRGMcACRu1I+qXuqKP2nYzR7JQKIHs+3c
7Bc563guRdnuHSSro/J/wpNzSOlY9D/X/DtnsQR5bR0FYYMZoieK9MNSlvXXzAOjT5ZV2js579bm
gpbBLUCz0GSjXY7XUGYvGisnwi9jdMfjQnH/BKItNY4dRxr9WFNxpuOQunN66CoIVweqyUq9kwtv
fWJ8hejZSQQRV9Hlr1hq0WvVIqLAwYH7djS88GjMrXWsbUDb1z/wdigJWOKNzbNG/vmLD6xYOfEX
Kwq0acy+NLpUytE92D9aNzh777atYNx95NaQ6yg4rg5MQ4Mdb3cY7OLjOb2j0GjmNyKvBe7uWmLp
b3sD/1k8GLcDqeYu5/mymkXu8nFp3Tp8jutGA+WSGfF8MypttJyg4o7O2y7ZP+FAqfPe/kMgW4uj
6W03RZVUWbJq9C1HR8+OmRDuP3M8Rn4Uzm8X/qX0TxIljT9QLFyz/SiuRfmgCuXZJE/zhecgnpcP
UfnZM+N8z0hmY1+4vLg9KTfA8NaNIrNBvFPBKPEZ5Eh8YJzLvQbY7K5fxG07D97n0kicGyNTxsx3
K6zGd/blxsohVeQgku8f/rL6loIOGACqNgo6bU5v237uHvoYKAY8JK7561ti/RKVX5Jg1MJpLwDj
WztNWdRkeGP2Cjds1ZTvnUhxfsaibJIj//v6VIxpkxyWTKWi2S+LWh1qV4LsSrA5w7FuxZvt6uQP
AiUKOU22zYCLXG7SMJqKKc81lpbQxjPMCmpIRYxYq5i6/l5jDvbgIVvfm29NeRMCgPNqvossUZo2
torA1IffkVMsxZEiq2ccWs6+W2dRkg8hlJ1TGBrubWPshd/63FJ2T9bOKAn8eUG8OJUivTC1PAmx
ZLJS41vujohpx4v5veTg/3n9a2+GoroKM1+V+pfyz1+Esp2obw2vSYM+iZXwoKLhU/rItI7Cn9S8
3nnWbdynpPz0oDUub/pYq5ekqU/p1EFRCPKlN5qPlbAK9R87tcX4L3Vcxzss3jAU/4Wa1p4bixLM
0/XRblyoLvc4F6ostdKZvhytAPgcRrmbBiIyZ0ARCB3/5q1pfnaM1hpuCnuK9wDOmxMsgWyyF0IR
e5WvooDHB86UNDBLe54O9mQ5ORkb3bsPYTpp364PcCuaLJLZlHklIH0VLeymxpiSOsM5bAoLSvN1
tDgfisIt9B/JOJpvv2OQ/eHprILfknIsl/OZ9wX4IdVJg8rErswfOSXLY9dWy23tVPEeymR7cP8X
bZV0hjo8ai1K0sDokOV4muulCR+ATFs/3S7e0z7YCvbHM0tSMin1rYZmAYA3BwVv4VJkYfdxSvPU
PSw95rRPOoRua+fU3doZEkYMFZgz5xUmjEJfpczNnAS6YgyFbwkkc/QS9JJfGBThztHoepUBhHRo
fyIOPHZ/sTNoDbJkJAYPJ43LLyno2leRcLKgbRvne+vMzllLx+xUKa3xlABO3btmNucXmUup6Idl
wFrNojPtPtEBTQej1qjL0cvQDvB1xJPGQ6HWuy3QzXDU9tEgAQ/PFXo5vkHEQyfQpQ7s2IDp2jba
kh1a1SkOnTs2O7ZDcrJWbxQ6D/LlD8OWotIq0ZvDri27PM0Drx/d+kGdk8V4GKF27GSvG8eZB1OM
ziZ0JD7e6jg1HC8amtoogrCY7PxGS0wrnfxkbOYbq1aW5b5ycnNP8WQzKMKwyD7qiCysE6/RiJ16
kEaU/RSWyJ9NYHZ8pZ/G9thVmWHfaIjj7llNbnw+nFzpcCKDRlF+/TCJEDK09FrNAsVqYlRjNAqg
ZsObOxQJBNkS7s31g3RzlNxVkNVA9oNru1wvs95M0dJWWWDV8/jVK6fbOdINcRC1VnSUuMdu77En
7571oqFdBlWTLwpQZ3U3aYDR0xmBmmApqvKjuXDaUuJd7P5g1Zyy7+iYg2pX1d4p3n4roy6MIiti
7VyN657uAiPNxVwhDyhtF/WNJRCScbK2MN7lCy7yh3jSjaT3IxGq7qFRisH9cn2yt74u+AT5fPCk
Rr/88xdJCKJxA3ImdhHoRVb9dAdPeWcPhh0eIKhP57fHQhqIB4PMQEBIXsbyFGR7k7DBWzOqrcdE
K8t/eRqFoZ+q3ffrobaOASlpQauObgfp5GUoxexIRRC+D8ow0qZjMXdOdILTtWctsDV9ALxAUpEc
Gxw5l3GqxtZHs3PKIIpd6we9axdTyb5EtqPEC/f6mDZjSZQ4NREpj7O6JxC/sjHm9orAba38FvWd
6h+cnR0HxQhjj123GYvTE4w2DZdX7+WoR3MP2mge1BnuV3dZNrbnruSIOGuQyz9fH9jW9tPJ08iF
PZbhupKKFkDsVRbupNmQ2jh/qJbvwhr5kI2Ijvj9NP1qTGO6ux50c4TAUsBcku+ji3X55WAjLFWf
s/CbrDUf8y7vf85WM8xHqwOPfLwebOtIo1aLUBXvNGg5608nQVuayspP8zJ3zk1pFLOfaA0IDnXR
I+y/SzjzN9eDbo2QRzp9K6RmJS3kcoQemstKYuLA6qpNlfiTB7y1Mmb3QUTOHrxhM5bkcyMqQU3A
XMWi/Gfr4RIWgWeNtKFtuGGnyhqxldKMeK8huDWbf1QAGRpI1/XmTkwnce3cRs+RQnhxg/BQXgAF
bpqTVjSxe8+b+I19OPkwh6YOePT/h1ytFheAtcCSrQyKFnWSxyQ3hm84VjX1wa3V/uNY0zS6/vU2
Byl1oDiU6dasASNp3Q3tmHdVYKv4csE8n96HSqKl/oCf+92speWnvwjIQ4lDTIommasmlLW0i9C8
ogpiJy7OI5/Tt+1EPfRF0z5wPS07x9nmAF/EWy2Z0YqK3IzKKhhrrj1GyEek9Gj+Ivcuv+eacHdq
m3KTrW95yvZUG0HGgHBcndVzy3KJ2qYKHLVoimNjTzq8uMqtd1LDrb1AhiBFx5HZ4a+X+05MvddH
FHDwG+7rr7lmKLdtVFRP3ey9DT/5Z1VK9C0JBCY73HeXkZZOslzKoQrwBUz1Uw5O43udx7sp4Nan
kvqBUmoPu69XXeioTFP8a6ogdZroqajq8FO6tP0tLLuPZd0YO0nRXrjVhxpB8QIZTaugcaUD31CU
nl+VmlJR/9cjcbSd9i+enDChgBjI1c+3W6Um5M3e0utmGTQAEcyjkzrGjR0WTf3JavRsT+dtayVS
k0A1Deq6dF+5/G6xUtZZFI8V4vSW80+q9AmCdrWwdq64jYctqTnJJQ1CTpL1O2+chixsZ6sMeiTw
wwdXj9X+nAu7PgteLo+dhYvFoQnjSoUIJPZEnLe+4svoqztPdVqZrrikRouhPkVVFrU3RaFVnp8h
V6AePYED0/UjbGte5YRKsKlsDq6OsLKxESBKtTKY+iIdz7qijfVNOah7yMHtOLz84O6hVrpuBNZd
QUGfp0KAOKwi/vMSbRT/eJR/3ijN8meDS2UWlI+lMOra1zZ1prlakp6dUCeFco6L5t6ckFnKS+d9
XFVh+ReXDotfprI8g2ixXi7MRiyhwiuwCswpHGo/H8PqOEf5ctvUXW8fYsvbg3ptrlHAD/AIwAzS
rruMWNZGJupWqQJFGZt7t1raQwlO6/dCW/DMbm2fsAvL7yadm+/6YtnKOq0XkVdbvunK0RjzTARL
m7onZRrn21xpCz9ry/i8YFj57IlQOf5FUCCgEvZObXt9ziCqIyIsxasADTR0iLAXdH0xQlBOSWWO
Ksd4f3BHc+9K2lywDsbiOKuAfLFWD1yRjYJOecSB49I7OSt95rgniXnbufo25/RFnNXX9BaVikRq
k7SM9Qlma/If9oGaVJ2iKX9K0Ch/l0Vd93h9UrcuXGTJuZ9s0k8gfJdrKEGtDASffD8shTKdU7Tm
1JvamITxiFqqNe8cq5vhDGQyZeWeJ8sqceHV0PZT42UBGii68gMXqz57p/aWsAdfdovTr9eHt/Xx
UPRS6b/AyAAmdTm8zpy4e+OuhDTUUKjTtJyEsG48e88hduvEpj8gGVkUXVEIvAxka7VVYV6dB05W
JT+6So+W2woKYXkjIElBy7OM/vb62DZDypefiVQB5cHV2BZ9NtTZ64oAS64i/uBZYNt/D5XWtfdR
h5HEIUdFrdnJL9YwsD/HKiMEiwFJ9rWVKD302lETR8EQcIms7+0CaveGbKrQfmnmUC3Hwsxz/dwP
yJ1+yMdcc1ADbTrDQgPPHOPedyq4W+embuPkcSbZ+/f6rGytMN6lgK+lITFF8MsP0XZ21NeI/wam
iJZPJZzGwZ/TfL6LCs/7dD3W1palLwSUiK9AvWS1mnn9dmViKHnQw8Vsjmoci/GT3plp6KtU4g9e
ln5z3aWwd+JurWqwaGwhBvgaYIGkQkcWwqYdmj73vkBi7pTkoOGzuof621pjMgVCSlhSTdclrnJq
OiUVcxG0KF+FRz0J598YLavI+oblN6vV5vP1Kd0amtR8oaaBQNKrgreTV6CH54RFrRTd9BR3S5Of
m8otx8P1QFvrRG4ew5YA2VeYEW4wa8lKXqVdlhuxP2hN0t+66ty3N208j+7Ojbk5kchGslVBqYCh
vFyWhRiwg7dBuJXdNJ0TpLoe3AVbNj/pEsc5pPE0hX8zlfiCy+Y7pay18VCTASxTdaUMtBTvs9NS
hXRDTCDnv67P5ObQcPOSCR1rcl1bywqBNnDH49dWuoT2Tx/jvpogjjoe9G6K7WMKnm7PPE9mGOsH
qZxMKbIvWSGrrVdkRpXNyKkFk4N9iKWmZe+H9tIencWdYefS/3sEbhfeFmkm/qGuKn5cH/XW3ucZ
QjGWxyov1dUHxVWJ052OQaBiJp/4YadqAu5tF8FkEsCt1NauEc5MHPvL9cBb0w3CmIEDyOWYW+Ve
6ZxyTfL4D9xKUU8k6+hS20Pn2Ueawe2/LQi2ZSdJ2BwrCRdek1IZZ52zq0IYg9MpRdCVzpjeZB5s
1XtFEX3zXUmXGMnDpsNhykdiLttLcrdjcxJILBsnwmqe61xYo8SCBotBRSCy0sJ5wJFEonPcvPw6
uXFr+IMBkm6nG7Z1QNBUoOcPEfw1Z0S159aelZaKe4rkJC7gWTs9uDYH30d4M2m8V6LeArCA6IJT
BfCJbbvmVIkWuWU3S6m7N6P2xZriO3PUqbqr/RQ9xk6TfWvSIb5PVaf5omclbi2WXnzS+tl6ur7C
Xk859yfVMyadzj8XzOVZpSVT5SyABgMlbGv8wRXnwe2KNIYVhL6lL8CUgNj3pvaf63Ffr2zi/hF1
5rqBrbBKaAbQF8nguHFgOIM467kZpic2rtUd8qRf5KcW2U4+uoFLlTHhsNAYlJyR1TmiLhNCUwg5
8tLuMscfnCW/1SmKjv96itE0Pq0l27mfEq/Nb+Yw+8kzofUiX08nsccafH2k8VN4AODsTdPgFR/S
ceC6W72TBGnNy2aBuPJLjMmS3Bc1LjWncLKn7qxgV88LQSncg9VlpnO+/gk2FiE/AukD2BqUbF9L
qlMaKK2Chr6TksEiol11/5VGb/kia+2Tk2ArgLsmoDUW8Rwk9sh/mUdIjfNKaXc1fl5nA1J3U6qw
oFsJaFju0RcdNqEvHYKiUxwsk2sjUGEKrbihlofM4PVxbwaS8HfZNqUsuDpUq1kFt6RFcVDH0GwR
Gs6S8SZ38mYPV7MTaH1tNHpjW3VaE8jw6tuEIgU6yihKiJ0PubWXQO2gZCeh7hwolzPnNqqaZe6U
BG2GxptPpUtVzybaXONNbUO8R6VQrfdcX+Vj8fJSZtXACYVAA8cOZc3LoDWtWqWM9CSI0AOJH6AQ
Tz88LY/eT1U55WdQFfHkG+MynMu5trOdb7i5dhkICYEkNdprEVo9sXrNqGvcHYe++uIY8fg4xF1k
3UwR9SE/b2MUs6MqtZdTSrXW9LVpGO0S5oGr/SqF2tXH66vq9RXCfJARGbLzyD/lQfti+Xammoah
J9IgHa3yS64uDb0WPOlOdsE+uh5ra2Ehwo6KKUUmjrTVVolbobXakmZBByVoeoc6i45UeNNM3l7x
ZzuSNKuQ7qSvgZYJGpBd3DKqyLTnowA52/3GGELsdVW2po9cmfod0AL+fVWbSHO9rR0lA9yj5+/V
Ka6+KkP337zMTrSzdLaGJGWLyWHZCFRCLj9UHiJEV+DzHPAzxvyESmuPzjh9gXYHebZ1xiPyhykL
Fw6wkNV1U9jg4Es02YMkjp35o1eNefIdPakk9TFlFMn7zI2HEE6gWvfnQemiD91oh3uiOlsX/Mtf
sbrgVWPAmqGo06DrWvV2cHMEAgsS52M3Nua9lVv6A8iKfth5cm2FlYeDNBwCV7gGbKQ0ca1exGng
xGOZHaMoMu+Qy1E/g7PCjW7pkZN4hLy67Mm6by0kJNXBHEm9nFc9g6QfcYmv9TRIwMc/AKYkf9Ed
jKOk3ry9BynfjEYd/U8JAjjuKmP14hma+jilAbph+ameJ++Tl4iZEt6UfLq+6beWE6c7mC2Jz6e/
dLluq6GsTUtkKbypGGFHjAJE50MCTdND1EaWfmgdAxCuyLI88SNoqAdVi0334/VfsTVgRELkg4Qn
Cbj9y1/RaH2/DBDiAjdEBOmgTokmnqoiGR3fGCpMb6+H27rakGymd/2HSr6+ZXQoYt2Yc4UKCj2/
Bkv9Mva4IKSIJv4LpjvdCbc9uv8LJ8+OF4d4VJuzthQF9ra2kTUnvOQc70ksC/AKHrfJ3i22tUn+
lJQkalzmPJfhirZz9UarosDG3CZ/LHQ1bJF+xOcmOTepp3xzwnq0TrHS2OLm+sRujpQSBYAO7o9X
pTOuwXmCFgVc37LHj5ggSUcVReRHt0Tz8XqszY8IKxn+n2QnvCrMziPY24ZYca2NB8zOrIda9KoP
TD8+xs7kvLmBLekWKthtuLmom6xOeMVMZtTelChYTLOcjnFhR95RWfpo54DfmkOSd8rpFCa4T1YH
vDN24O2VPg3ark4+pE1TyKKLkhX1odP1Xt8Z1tY0UnoBWQgCF8DWaut5xVCEfU26PtF/wqRpMa3v
ylwZJ9cd0y/LZOzeHZsD/ANodLmSycwv16eRUQy1AYkEZRENN/kQe+KgZFWHPCjiPMfrq2QzGI1l
2VXjwlwT2bARiCqEF+Mg1o2mOKF7WM2+jsRIh3Ad4lHXo21OJhAqjNukr9EarWm3+NY3iRMHIy2K
d1gqiHcaiM0jKJzUOiRqQq749oiUH0E2SQ16Xr2Xk6nBzpnTnvcNkrwlmjvdb6sJs6ey7seTNg7x
znRuDfBFuPXN1Ni20ldIOwcVplXHcpl4xiFRceJ9nPxeqCb8+pvhSS6cBUT7VYOyn+DZY1TE50NO
8SdAuHfWbGN/V/b27IfCGv7iqKY9SNWYZFGaUV5OZ22HSa3RWAgGu9Tmg1Dq+XObdaF3JtM37q4P
buuxwxawJCkeYY915UBHGWocqVgEuVarJ52a360AZv9gx6qn+K7RVghrq56/YNHz/Xrore9I8RMi
MZR38tbVssGcLldx/8qCuTO+5sqkpr4dtdmDqU14mkZq/nw93tadRK2TieWEoda6ipdlRWuVygQ9
w7HrX5RWu/JYVFl5GuzKuCWd9W69sNGX0/WwW7ufkhf/kFK7rzjTiKXAbHN6gJT9pN9NI4WoQ2ND
YipToRQ7e2MzGM8M6dEMB34t39Y5VdJGapyDUhvaAAY0O8Ryhv7UOGY/3fzFyMCi8hIANAOE+HKh
5mpSdqmVY1kTQZVA+LR4cpWchlFrxX+TUPzB3wGZAd2/ZjgWU1QsAwJiwaT09XLr4OLz3RZx+Q8a
Q5bfzbgY+PoQ6XuM581FiuAO4Aupu7XuiE6T46Q8iXmQpnXz1axc9z2J7HJeEjRTbwsK687OetlY
pqADSPT5/0J3XEesECpPGhexiRyDBBTLhbM8wcLTo0M1GU1OPSdD4b5Jql3XpI2xSn1SkIbcfZIk
dvk9jSWl07xwc8S5Gn4fsth9dMdsMG4GPf6GfGzX7DylNlYrAG36VsBFeR6vO48hDuVhlRqc5BCS
9YOOval6n7WAAU9D1qbJTnFh46yjhwRwzDQMaWW8Wq+1a4hS8FQFlmdk7WNrjBXwP7Qq3UNRLC0S
FT2ilbdOjiWEnyjZ/BepKZVRSvGykIJ8w+rFaizLUi1czkEfa/pR6EL2liz356zN1c6bauNbopDE
EgJqjza7vqo6aPPc5plJgjORKE5HEn1N3CvZEg9HzZ3S7DB6VK92Tp+NpQskAsK8rLhLybHLBWTj
wIK1l5nA2xi0o+c1sXcEfe/8JtOyHpoox+xAW/DPvX4OmfxtVwU72WugaydPWUddjdWJtH7AFMt9
HtuQsqdQk0E8FT0Iu520eHN8dK2kJADYsj+GNC8eUUDodBvQjvcMLgT1fXy/Yxx+MJINj24EtuWp
Ra8cjZMGAlJwfYxb31PCEiV1HRSYK+fgRWgz1utCnXPv2UUj4NEWpnkzpKJ7GHMTsTEkkXZyuq05
RVaJE4jGJCtITsWLeODR6jxdOvfZGkJtvNOQcuQiEfm4h8TYCsSW+MNnwiVyjYeyzK5UvLx3n8s5
Ge9wEogP5aKMd7ODKyR0yuyzDiUtOUdNdWryUfkpPI5HdE46u70FCdh8rhanq2+q3tir9GydF9Sd
QXwjySNZq5dzUBdL30996z7jJuWp93VuptGt7nRj/znNBlvxa8XsPwLANOqzqVXJnqnG1jfX6UIB
ZwQBCJzgMr6DEFLiLFr4jJ+Bey6xqD3OINJwHbQtlFXCZWcfbS1vKYsE4ly6h6wTsqbQMBbGdvS5
per1QxUGisX+aI/ZiFQ9tGsfqlIxPkyLviRP15f31iqQzuRyb0G1X9PewxnZBlUrlOfQMev2YCh1
P5wQY23/+4s43HHS7Q4ShmVcTmlooNTnxLr3bCzJdJuJBj6wWbDdd7bPxs0GoAlxBBqgUiFoFaeK
tUWrLMV77lqQ7QBFiwde9u0NJf03KmYCZZLYKSlsAUaUrEH+lBc7tSw6BfVBQhkUmW+HQv2Rhc34
r2i5S69P3uag4OTRisFhAzzNZSS9L+xUr5PwuUji7piVeFE3YlAfWcPhzlW9FcqSTQBJGqWBtwoF
52gAcMTW0xJ78eeiLeajk4gyhgjnjZ+uj2tr3ZOFSGE3bAlfNR3KfIIYoEfKsx3jAXNM1HFJfEcM
S3nA9LS68xZLRQXQWKp/rweWCcf64gLxShEZnTUTatDlhOJjyvOxS6IgaZzmO/tDfMod9YeA4/Wo
pXF4TkIbiPSUiPqxy7rm5nr4jXG7yGZrZLV0DKmCXIZXcK0RXTRQKSu88hPI12k+oKchHnRryL/Z
tZd8AuTY7el5bBxrWKBxsdDhgVG61qbPajKPyM3QIUBM86u8pwG8tlbo20pmfiRrSHcOl82ALFl5
hFNkXq/bLnTqQVgIH8S42nyplzj8Z2qjT1rRZxoXCU5x1+f19WEmEf1MK+IRRFxDGuvccptqUN3n
2S3Tj6Fmcl+RhL1RAgwYqNToMylYo1Uh33yXn89I1aJUrFgErd3kn7DpdvF8nxxBz2c2ugecdd3E
bwvL2hneq2Wziiv//MWBw0Me6YQIiHgeWVwKoWM9ueNYnQulHE+pk6g9WgTh3fU5ffUNZVBZvqaK
BhFrXSLMJxZmbBoiGPiaxwV9gGPWIIEEkED/6Im+eutZRzxZ1KVQAEjplViFNqot6IJIBLYVW8Nt
7QpD9Tv4l8qHJAQ/cHN9eFtzyuUnyZYSErm2X88SnnPOmNWBBRvpmMEMOULUK2+zxmrOiCLbBxO4
0s6+eB2U7Y94BOczZULox5cfkjI5dtvWVAUunTsA9t5DFiZt7NtjkR5orClQ6nbp+a9OdoOgGkBM
nn2ctmtfFvgETVzoThUgkaQ6x9jSuo/5nKrzse52X0Gbwaht8Sml/8a6yZIJbB/xoxZBTb7zBXyr
eHIEQEXMdtU9I4JXu14O7EWsVbY2JG4z6nMpgpzO2XRCJQ7DbDubMHy4vlZebwUCoQJOT47zk7v4
8rPpi0gb3MNF4CDx9DRmfXkDUz07hE6k36eT2++k6FvLBGlcqoRozpGeyUl+sd8nboMmMkIwpkDh
7zoWx52Bbfnoi5xXnVO1ylOddKfrg3yVezObL4OuDjcqkqVXSwZY0VTLIytD6Q9OAp/p5M5N+aWv
8+hHjFOnP2CK9v167K1VQ1sOXDj1eir2qwk2SmReQQjClTDKdvHRrMG2aVAc+5jBQn6+Hmxr2dAk
w0CDVxY19NVAQzcHL5jC8oTzVj9lkzJLpeOyjI7X42xOqCRIgMyTiJrVZkfZxFFg7IFAnNPq4BVe
50fe8qtRwx8A5dT50FdWjMmDKPOdo1v+nS+yHPkp/zeyt/YjqJdBj8Ie6nPDev0iJAQKDWf1Ru8j
cZv3CHgthpiEX2KyhiGR1iufrw99a8NotOslLYwG07rwa/ajJ0RiwGkarQddF+Z7vXHbk46CDhem
Xn67Hm5jvwD1QDuXM5Ua/rrMJDwObfZ+GYSV2VGNmAr8d9xG9zk8ss+O2riPY4pZyvWoG4OEP8UL
4A9741WhMnNFV3o9ZLtx7JyHRK3Csxar5X04NXqM5Yy9vJlShPE1FzGGGrA2aKGtDrxajE0rM0dE
ejC5nuJGr2+brs27N1/Fl3FW5w8k8nIqYTsH+NGFw0E1+uY89IPu+FlH8eP6NG4sVh7bfDc+BgIr
61yxLxISgqSCKmCIWjsMMHnxq2za/7Bti9BCSFHg8FtyPjwRs6Z1P6Y0Lrzz9R+x+S1pNEl0jaRl
rF4/TV9rCcVfvmUZzpSWsuUcdaF7S0JC5bkDMHw93saBB9QNe21ay6hirJW5ek2p23EAhi4yvT4p
Haec3+aefrssXlnupI+bg0PaDmymKqXW5fZ5cZ3oVt2FVggTbcFI8jAjKPNRHWr1Ds037X0259HO
dtwcHC8sxBckw3Ate6Y50ZSNC4OrsqF5nHoTfwcBlqYE1j55xs423Nr8mJlRHqRHQQtPjv7F6Gyh
O03eJlXA7pj8NEWSdwkd9Ulz+/4fLvXlFBqt8/vt388ELOigqML5+soJ11bLzI5ndoipue88oang
E1PrG1bs485hvvX1/ohH2zSYkJZYjU+rjLQe5xgQfZeW02NhpIlyX029Nr8jR57Cb2qvmEq6s2Y2
ZxUsNThEipH863JWraqhXF0jLpEKVf3cJQXU0E6dsh9arbuf6zB7V6mxo+xE3bgyge1SW6EIIfm3
q5XqdEhnNEZbBIBXkn+9dMZRvteFe3THRMsPYWl5sR/Prl7dxkqR7Yl0bQ5aAlARfUd9yV6nIU1e
hZqiFkGeV7kP3gt+D5wB11e6RjshAg8hNh8MsVN62frCwKCYZA4Czp7VsQ5rDmegOOYwGJviDo3F
5cAdKW7TWrcOEbTrnXR2a5jSxAPgOscd79jLb+vlwihjARPE1vT8q4JZ47FByvOfRe2GO6sb1OmQ
wfnfgZxsfVu07aFi8JpEwXs1ua6ihkaPhkgw4ct4COdSOZIGRc+a2k4309grp94wu/+AiGafrm/W
zfEC0mZFSbPatbZdiadOHmJAFdRD57xrS607RCnoU18IMR9xYRJHSJDNDqhg417jdMGDSkaFarm+
Uga1poIbMV6SvVtAsePHEejisZxRjjgmrbBHPyt7rrUYfb2PcTPsGSXJdbNKAyWciOyTTy07fpff
eckGTQ3RjQ1KfXHT+2SA7Un/xH1zVxrkNAhiMj26FnBmV0U1PY3NBgFE2vyR4zaHPp/7/q5Zmqw6
JU1VZrfXP+fG9cIyAm0m6XBgRFbLlxqMTjneRhfRcllJVdXF+qMdmuGCTmqVL9ledWlj5V4ElH/+
4oZZxsXmvWwjAcdJe2w9R5n8XvHaZ9HwCGyGtrrFLKT8kdXj8la4m5xatik9NsnvWV/dMOL1LHMQ
uDSizpVWG72b3ZSL3n+pvdH7maWF9eP67G5sFiJi+QEgk1bm+ggeXdgiZmtmQVM38QcV+TsTcfsq
/55QmfhdKgOA+MreNU7a2i0vw67muB+wI9fAuwVe1HyvROU8lGaXZb5dDfV3ETYPrtt/sLq2vy/V
pKpP1we9cQLLPUpHkyzUJFG6/MItRuWh3vGFF7yBoQYWD3URzd871ZzPSI2Nb8+veS5I2Umi8p9W
K1ifRxRSxwx1xr77gTrOTIoSaQGMItjO10e2uXZp8nEGAbR9hW0AYhsi1w88BejPfViL4t5owqn3
WyXqz3BIO9h3cejeI7T0RlcqqqWs3RehV5/UQ+0yGds6DzT4Z0BRa885eYppPUM6nnZmdGvVSnY5
dHaLTHANwcMykd5/ZqLMWvRDe0gXvRvucTEb2ptGcfD+UnQcCoZas5bb6xO8dRpR6JKUcRNuw7r0
XPaRh7s2mrAwLOaHycIhxm1m6z+zb/udPGEzFDkgr0DWDqiKy1UaxnrYazHauoCqmju3Xto7hKmc
p7ydho9/MSraqAwJYC832GUopZqtDK5iBlOrSM8YK6NllvXm+wQvs51PtzkqfCVA3lH5ofxzGcpZ
WLgoo3DgLPUw+EM2mzd2bPbDTZw71XS4PrCt/QBW63+jrXItYEuT6qagmnRIga3fC82y32nhaB6S
PPP82pmK0Nda3TkLqy13UqDXrEG2BFp0mJhBiWW9rKZ18fC9jPC1CiCNaLoPnyFvj60u2ZrYb1iO
j/+O/kgZzvpUJK2tHhanaO9xFs73mCtbsw7FiyPPgjOKWN3lrOt1j5xZnRZBMbbjzQDQ8oHGfHOy
rUzZQ5JtxkIonzea5DasH0t21gmn1pA7wNsh9ZOiT7WDSFoDueaO1vP1D7w1x+Bw/lhXoQ9JA+Ny
ZLnVCmUuqzSgb9rNfmlo2Xia1aU/DXnTm2c80vvxAOfJnu+1Tqvee3asiCOor/rp+k/ZOJR4H3L2
OkCDuVFXx3zkwc5vcwhPSZU7j2UyGt7BwYbTCv8LC+RhfGSq99b3xk1G8xvJMBsiGli21aFLJ8xe
ZgHAq8aU7ofVao124zRF4nxFxx7nUTdxyzdL5IK3wfva5ZXKRuUWv5zxTq9g9y2Qk9y+TO/DZcLw
1fTG6RaiqPo+GlDJ3rnVtkYpn6YIxwKEhEt2GdHKQzXG8icNlBkDtEFX3LtWwcANpzb3YKeIBu4E
3EileY7yIUkR8HVc12sMTGxVTHDgrmmpfeg7fapOmTZqewqEW0sGbTkewDy6udBWi7fVInuKNJep
BKb7pKetqO+Kyhyjh5EWZ3SuBYpifjgNznR642Jlx9Cakvg1ykSgGi6nNElAS+haBD5/xPrNhx5j
x4cqMkR+yF2U0w6WPufNwfJK5+dbI7NuuNbodEBJAl1xGTn6f5yd127cSNeur4gAczhlJ7Uly7ZG
DtIJIckyi8VQzOnq90N/2ICbLaihHzOekwFcXcUKK7xhkVFHY7z7FRu0xzeeIdOOzrQr5jBJXJzo
jWJu91NvXLoqzu4lNuxSNQKUwmNKdeV0YFn4fqLGfABF39afleo/xV072+Gk8uGjJbElqASdwkQh
JmOkdDoU3nV11ATC+5XazfQTT5/xLokjsQn66ZJQ2vmsGIqWMDcOAAdOyelQVT3gT2hI71dH63NA
0Rw8AMxEZ7zO8efavv/tzg7iMq2/bjLUigJwU6eDlRJO+ox80YPvC7GDOzb/sQd3+ikaXX1f9tml
ePbsgCyTw2gMWDdVKdSETgdEMi9r6jYtHgb8KnZ23dQinPMgv86Ccn5EXWw8FjIN/g/TJI8Hlraw
hM/wBVHUusUY1PlDFdQulvK6poeoP4B8DNz8qmxka/yfRoQ2uiBkYBmvcuqSkyhphmcPeTkP4Th2
/ufc6+LPYpJIQyncit7/kGdxEetK3Ozjo8D5h+x0uq6ThSmFNvr5w+h20W7qEm2HqsD4nW5Lt69F
DKUrT0dJ4hBEwYUn2+bv/qdOsaAqljYKPQdiA4yIV+9HXkhh+kzsv9Kow7mYN+0lyas1xXuRxTCX
HsPC0V0inuXQ/JPCV86kdW5jGU/GWE17VZftA6W+R3Oa9euRJPehHBttj2F1+526Q3Mju+YbcKj2
/v1V/itF8e9UuWewPF2aOAvAkfv29HcUqgUpos/Vo2NmrlaGiECN/XVsiQ6Lmy5QoDvU7NrJzqGV
NO0RgoqtJvSiRg5f5gyV9Ku481X30ratiWRWG/g/vMitn70UYFe6gFHG/qglCiAD2Nagv60HF66j
5jg/O63Vm9Cw8/7WKnEjeLkwteVeOZ0acH2QMRbi/Fx163undduhTCIjeRwH4M63IB3aRxTenTEk
7AVbP3l6vEtb6TtXiVXZ1q5ysVyxdkVSZPP1pJeG8dVLNGw0ZuENYjsVMsZ1NE/m8gA1LY1uDSDV
6ihjih5Ha/RkdCxzMze+pSn/03N7y7kg5bK63XjrAU5w4FGU4vHHf+70a80A+iLPq6YnoMbqzuwC
ZOEDI/Wg5AXx3i0u8ZDQkF0vIjIuACeA+lEgJXhc36fJUOAerbRHJ0tK56A1E4kYTurIHnya8xFB
9aq3g3jjAYsxPted32wDtwimnYNXSBEu1Zp8X8vYf0RUTDOw8ZnQZQb+1fubKoG+sZeaqIu7vEn1
FLmKOf7idLbn3uCdaHnAbYKhOAi/MoqfjY15zHUdlfZcfZlHlMPaz20+5QfbosdyN8tgUFep6nKH
FrbUyjys7XrsD3Rj6k/oKiHdVGejkXydjXj4XLi16YceDMdnFwW3aaPser63C+RAto3WcyZRzaj2
cprG/qrNtTQ6KNmbzWbMYnWjsqySct+Vwdh9Gv25pgI3WFPk3irI0i8pZbE+9MyornaepRXJ02RP
iR82aYaKXJanThyORqbZcu+ir5n8Bw8kewgmluy6oFHubSonz+TnsiqV2VEssGnNh61TOdq1VUXe
I/oleLFbVZB9wYG9a8Mpwmbz4OSxROI+mDL7OPqJUW5bE9zkDt7MUO58NnYbttkY3BVZYyLIMzhN
cACpl0bh5CBNvBnjxqoxDrOmdu+lcZcca406jRRy1u4aHrPoSo1mkqPqMo/iPqiG0t8Vhiv8bdOB
br0pdL3EwShy86DfxUaqwwXy7NG77m1leDQPmqjYYBsh7XCeRv+HRZnUvfYmM6juyZ7s7tZRTmGD
AZjTT2ZnW8V/peDM3mA+PN7qTt11YeaIJAjzaq7jY9WbY8ADWFfOzraUkR+0LvDkZz01U/e2hEoN
uler5/mqSXxMeltfgGLP50Jd9faoXScdDblNr8uheIxLEWPryzP/jDiON20qV5VfuT6XVUOpatzZ
yhTTtdXWWXbrqWH+jdiO6I7RXy++UCrLsNIQSlvk4YzY4+G34c1yp0MsojG/nQddM7LQSrlcy62W
CxF/tglMonuEzYzuiINlYHy29VorjlGOXIzaIBVV5PdxnmvxfuyrUTwZvQvDstE9ZMG3TZtF5m6I
zLIrQy9H6PIH2midMMPBaDxlbvIhyZ3/dKCH7nWugFgdvUrFiqYR2cOGo9e197qvmUW8N2fLKuPN
kGheHw65a0efhsEdS05NEqd1vHF7nJvaMKv8JPhZR2YqtqY7RVTWm4pm5yRi/buIsWmcaQ7GYc29
II8JV7Oxb3PdfI38oIbZFwtrO1jp1O/Mvtat+1lo0/BkWKUFHKXXO/l9KHvn1tYsUd04HW9TyA1l
0gT3Y73+hGJWMG6QBGjrbR+4gHMGU+X6naxy+doBdXVudZ28aKKy54ajJvN5o6R0DrPhCyPUa899
dufC+lnJWhpsb2HUW3eaIcZGJVqwEMW9pglVhq/8xsS+SVKDaRSqDlDS9pmNSByAozkxNs00dy++
gQjwpkm1/GsDcNEPhav88Qq94WoK+yaOxtDxCpV/qtKxava6aMVxtjLL2NZtO2lhMLUTJuOUXxGP
J6hS+TYeBv9LD+G0Chsb/ufWjhwlDpaNQFq6E06muft61qv02MNcasAiZFngPOAshHNXb3OuM9RJ
xdatg97+4iclJm1ZbUb2Tdm4ss/3Up9t91OC6PNPJ5NTs81myxF7p0b7euNVsXOPXqscYJVPXu+H
zuD0Kg4rnzx6Y8pUfYltLJl+ZQHIJRTTegyv40pfZqfKXtvS2zfLPVEAPEqUDYLsm+rN/kofCpOk
rYZLsslHkc/XSNtH3Ze5EeVOZVGq/8JIw/rD82bH3+Nimvaj0RT6Swu119w4zQzUyxFx1hycci6+
6kEaOBvl1tLZWaPdlfuJllO/Kd3KHvcazU0Q3BjBluGUgny8yuiSiG0R2d7PAozHdD20fo8kQObY
3bFrgwmrRJWocJjbtripUzBfu9JNRvdYGAP72ciVifCqp6v6zk4KhI7AMvXuLtILMOlN6WGE3uOa
YhrbBl1743nKuyy51bVq9orQwcDKvImXQipogJj1DHgzuk1ENlP+7ORQquTggZjUvG1WivmSXcKq
nUHjDwYYcsPojfOSw2M+jRxonkddMMGYlLHT9FcqbrP7qjLi7ktkRZxxn2fECHlt3HGv2tYqw7zo
/O5CUL9KBZdfQYWPuAUkIezaNdvPanuU2oRrPEVWliQhl/4vow1SnMvc7PX98O8sVGIocncq4Hjq
kFEvMf4/ATbkBSnitjSfuBWLX83UxteeSOrHFnmB/lAaXir274+4yliYHCoJiCUgSLPk8euyQSpF
nxLYiucgs4UTal453Bp9btzg3cqpLitI6qq0ePlbo7yQsZwvLAZwIJWXtAJhzjXArnAGOkO1Jp9b
XLaqTTq5yUNOSWrr4tx4KWdYlu4ksPYXn6KlOQZQyEYr83RpcS/1HfpT8ikWrXYn4US1n3k7lNri
QZP7WyemkHsonN4JsL7L5mpXIUnV7+oYfeYwtSTMAjhl1TEClH9vgwbuKfO2Qf8nGoSv7G1tZF3y
Y9CEru/hmeT6MQnq5ndVuG7Gvenn6noG5NhfEesVHzQeIMamDUblnx71XxeMVd2pl6PblHJynmai
5Xp5zY34a2qK+nrQ+ppNW3Wq3r2/dc4+H2Ni8EFLFfbtgrM9XdG6K/zJpOD7tLxaHTYAwZB86jRK
J6EK4q67tFvWqRGLQ2lkqfvDgg28dW0tHuYin0WiP40ymMZ9WRpF93XUmmG+dkhkhp2DPxusHr6e
sy3MzH8EndGbG5ozsKUmGN5jFkoYndl/orLI1RcdtLm+NcuiM66yKXaDu7kiRE9CqRHxFWFpWaJ8
TaYycgjPe9gJY6i6SE++l7xk8S5K5ya/Dfwszzcm0MV0h8aI8aALRDND164qsJMlXTSSnFI2n1Qu
ZnFv16VTf40LU3VFOFtjp7agvPV4o+G4reGVZQ2RPOY2oNJQJZHZEeVGprbDHNeR/aZ1e8Pbm/Tp
Z7kZ7cZrqpDLggL5Lu+dflTbTiEUOl1HsuwbLMF4wn4GUZwXz56oneaDtSvuqoUoSHq3ODpSu1pd
WUlXSrzjhumBfkG8S+ZCCyORwDafrWf0tbQLfa71k4A2CBIudBeonNJdX6uStbUYjUG0+oOmyBX2
7pTG+0lLza965mTxQffnfmv6mSXDVFhVHDauSu0LG399S/MbIPNzRVMCod3mrapKQ6xrcRYU5kPs
xtYGSn96X6C4F1LBtwk5oLKF75+0s8LL3xE52MA1gDZRGTg9amlpdOgWNuaDZxNVJK1PPiHqZD8o
PMgQpZwPTayMTZG0P7REk9dGZ8f4+2TGhdfijZmz8hz6xdEYwO5q5rkjcg54Zj1EbZIcdZhXO7uv
p28Ar/Trru2GqwsTPzvzYOmp8fBAISgCYne1u+rJ6wZncO2HSQbNb6/N3NuAvMe9hk7j6WHSST/Y
tm06ZwdFokKKW2v1rjP7ct5GA/i0PViL6EJBY1U9pVnCj0L9Ch4D9Vq0f06/RqzR9YfqZj8AAxIb
syicna8q5JPmvhgec4UWwX6urUj/eWE1luX99w1bBqaDCd2GV9MFvHw6cJNO4Nu4GR+E8KMfYEwW
MyC7Ka8q0VrBTigxzds0kgKzd1X/pHsqdxBv9UtaqW9sAxgVZLZYZi2kytUC2EGipDOMzkPX9P5X
WZveJgqE2xIEVqgDGr5Ku8P7c39jzQMeOLC+BEFQalcPHN1IXZtH3X0ok+SPHGx1rdsKN84c2tWW
cl37I6ME/PX9Qd+YJ9InMIptm6vmrJvTG5Qk9LxzH/px0K9sXZhUe+Z5vKPAbYdY/MSXyDhvXG+L
JTSLitgDsJbVymJ0gUE5QjYPRd3M9a6Y6vnadQdEQlLPiG7BZ7XpxpIOhqfwgdRGr63pQnt9HRGy
yThpnPJFvpTttjrjnVW1eMUyaR01gEML+OMTMbrajCRZW2RNjTBPrGI7jU5x4bSf1e2WocGNgtAC
v4r48/I9/gl/O4sCWxrF/kMyRsgVyYIdcScy2wENkjpmtxuLMa1voXpbm8ntfGvXk8EPGzkY4lah
uSmOuOdoV70bdfOfmje2S0KdrkOybxrPGF9Ge2g7GRatMO5m6BX+poTMdQM1qCk//EhQgaRVtXig
gateiztUteo0T2UsY8kTLp2ulaEY7Qy0RJCmtwaIogsB0vneYUTAbTQ8fXoQawFnN7YjAwdA56Ef
IB3NttYiOtNO+1bk+acgM42rBsuKQ8nTdsh4SC/QrZateXo58fW4GFF4gxNMkHb68XQF/p7c2H0I
etEdTF+12xjvt30sxnn//rl84z3k8uVIuig2g19c91kE1dQpGkv3wR1qtBU7pxuPbWAgG6oq1263
vd9lVLE647MXqCK4ajluO5O+FrC7pFTxhy8nfg7PFBD2RRdqvW/RuLL7bDLch2oy+2/CjaqdKKds
j6aoEc4wSw9Y6l6yjHpjvf8uOCQlz/MQ1jxd79HXYF+WrftAiOgdXKUPzxLRH0o88Hc+1njlxWOC
oHAhl5hYDKyTJ0rEVlPL1H0wlCl/DJMEEWJO8tggDX/h255fP8tYCGssLz748dVFXwXAsjS+/EOG
rH6IzCfIhNisN1OqjokTa5t47lChduLkwv59e2BslQDOw2tbz1FY1ITs3nEftKEJtmPSF1dekHth
UQQjxAu164f6KXKM/MJ9+xeYfnpwENVhUBJwYkrbWs3Y6bvEsXFteLRHlEruwRcHRmghykjrt9Oz
UDl0e/ZTbg32vsrtytuyt1JjK2k25te2MFo2/IA296HpLbmztLa3Llwtbxw4eopE+AuGFkLzuvOX
KFyaVT5aj6JsH6MoS/dOL8XGwmxmm8YOchuU+zc2RoxhFY/Zphnj4CAp3W3fP/nnmx5bGVCYOBQi
eICQ7+mmbxO96bD79h8w/RUAj/rxa1P12tOE9d6l6tN5yAECErUIMmub7v4aUgfAHPV5MrCHlA7E
dWRY9TESjgR0r2s/ZqNNw2ZEo/79CS6n9nQz0CfipFH7oTdPEHA6QTnHXja7ffJYmxbNC5rwD12E
rzJJld1ty7obf398QKynELGkk0o1aLX7KEsMIkYq+7FvnOknAN5mF9SmfoDQMP3qWv35/eH+Bsfr
CRJfQE0hdl5a1qcThHvrlZ3nxY9V4pfufypP8bKkntbo15nQk1ArKY0isPW7GUV0XVu5oE/ktcah
JOZF8q5JQVIOSZftnaGV/a8SquuFJXnjwyNkhhQl3V4g8OsIaArGyUqixn+IarvcKofAS45tRjUs
HV7svPPDWkgemPdX5o2tjekO/DJyCyhfa3q0hsXYbE0uo6LxAlwpNW/mYHR+6ZpsLomIn9917C1i
O0gkNtiDNZdDyxyZCXTTHnUvkZuqUf0Br9QsLAjfFwnF7m4yunITp5BKPjpLRoNIAScKP+0z2kHZ
iqgZOpE9IinmWSEopWIz4Funh2luX1LcfGOzMRpoOqCZUJSxyTzdbFohvW4amvRRwf8xN0Vbjbix
20VefdWkV7Q7u1XOtI0z1L52WTr43hNU7fFLSQ82Ch0z0v/oOGN711PZV9NOZIEv79O2YZ9+cFnI
pcBWe6h1UmjmBTz9oQkSfl4bteI5mXh0Nqqrsy1R8hTt/Ki9hJ84+/pLpLIYENOCAmKwRjfOaV47
gwzEc25G6U3vptnBz3P65CwPJr2a9b12kxur6S/Zl51dbkuZiAIC8SnyVDAyTmcpsCHIcwp7T5L3
4YkS3Xzd9+X4rcyq8QlqiHfhSL093qJ1Ti5jIr94Oh5lMEvZY2o+RU1eXJlZoP3scUvaFQjmVWFs
6NmF6tRbA5LBBKhKLsSPdVzqRdmQJNFoPwHE8J/mfnS/FhndMb1Jiq3V28WF59A4q49wPbnQ3eBs
Llnb2kBwNnSseh1Te/HzunO3aqhaMh5T0AKPgqS4tnAL6Z8zY/Ic7SggPKs7ENFt+19hTVW8T6y5
r2rkIMepuRBOEY+zuic3/cIBhivBI+oZ53FNo8eybse8fwEVIDR3awYNBhQlWN7E2wxj4TvRjU/t
5hBrfjZ/sWu6QbQFG5I7TToiuC1jM98iQlN429Fw8uG2LTukYQrP1purGjOk4jhqMUJDGURrBBgB
RTlXc5PYyVU9GXq/H/Q+1361UQf8kUKlle38rhUvFrGCCImdic6H3kiKuzTLG4CaMEALHEHc0qqr
KizoHH+nf6tNvzAx9B4sh8T4s2En9gPxssxeZruPu50MikxsACxkz6JtvSQsC8//qZWBaA5BXMWU
DPpxEl8rs6ZU0Zbow2cbRycZQX2PLuhwxFvTSe48Kbs7tCqj8Uorovw/GzzTFGoLjmk7SY82oJaO
5fVktub9HDSt8Tjlc1CHCoFY+aWnBXDtogmZhDMdxWznpoOb40c16vrRHzGLHsK5ATe9bVxL3gRQ
Xv1PduxbWALGWt3u8qxOM9Sdy6A90ikR1WuTUznaNJVR05GZTXUn4SPbNOmTNLvxJzSE+HxB9N3x
OowWG0NNbui4qY180CC0baKgBhxwC9Vuojwfgw2K9Kq+d6tJ6MOus6sSCVsXG2FPXGGxK/z9CKT9
16xJ3X5JRS+HPc6xatwHlWb9sZNoVjlEJj+gYO4OQKIuedKdXYtLOWsBfBPfwltdl/WMINaTvNSn
l8VQ7SCyodsndhvvl6w6rOksbbUqqbZ6MqQXUoCzkT1IYoBo6aNScuEZOL2nlIs0QD719m930PMa
gQl4RVsQdMY3+kvqew06B3Mfqp8qOLQiRjnlwvNzVjog8ECUBaUpcIMLUe70B0z5mDh5XsR/WjT6
4m+W3/q/tMGYCcTy+guccymv5yqqd1J0+Xdep+nCRXYWcoGzpXZAK5LMi27zEhz9U/mh3WYUJC7p
M+G9cUj83I63ZTEVmItp3q2GyTOOS01QXgJNri9sqolUMgm4CbmXoHv17mZ+1Y5lrbvPkwZAoZqn
6liafnnIUB9FIbFyL0Ve9upSpI2N6gQyDXRewd+uPSO6LJ79yBuDZxTbvBkMUZ+F2vJGX+DNrqPJ
BfVOV5VXCD0Pl5Li6YLq+MPNvLLBM5WiJLTHpr93VJy/ArpxPiiMhvwTAgVLPEn0gtD4muZkTnY0
JeYQPetKzVeymdtPTVLp6OIiz1L1tbrwrP8NwP99Wf4OCCwJ8h+HhTDmdHKZn2RZEqiAprUjvnl9
0H+JfEjIvT60R8ykqEFHJTWDvC7to1WVT2ZbalfvR2xnKfHfHwGniziKnQs24PRH1L1R0tjOgue8
6sx6i/0hdpJEeN9F20+fhsm3d8KV6cswxtGrKebhS+YUeh46ue7v3/8t6/vjfz9lsYFfam9AgE9/
SlZ0+ji3ffBcBn7nHoO+L+qw72YfwMaAis3WMqqZ9qOS34xuir+9P/r5lubzo6Py/0dfLQRCXLbT
Iff5XA1FsnUbf4o3lkBK7sJnPz+rjIMD4uIiQQ1iTbaaLHMcgrZhwTMz/c8O4OS4c+sceBqHazcJ
5gttnrfGA7sC/xkvNiC5qztJ9b47BcHkP4+DY6HmOvrbYJqGTa8F9mNb1cmF+b11ZBftfMfi0AKP
X9b5nzuwX5C8Yx4Hz1lcO1/NsY4fCuGPx9mW2SUy2Vtzo5NOqWEhGxE9no6V1kSEtZkwlui98aA6
N7tWVuLPoZZpQXEoMsf6/uFtAlbAWGxlaRTDwzsd0jaKwdekip61yOjiTUP3Kt7rKU/5hcfsjdPA
QMtHo1NJo3aV9JXI5U82fvDPjV6qjSqiAFREqe3cpIuuzHrKNpWK6nsp6+bw/hTf+IJLlgF9H6rB
YkxwOkWzRYDTrurg2bAGERxmHUewEF7CvNNH4HcXoob1m8mpR46SBB4RRRS/1qx2NzFbDdc87Tmz
NbtZCrJTFjamK16iUsuIIto8jK0g+vX+JN/YOlzyCEBQGWOXntWdhe1SYXZY3qiOEZpQ/RWp4njU
RtgOTtp9UMl+eV1o9C/EGFI4xlxil3+OBc3AOjP0SXte8BGfNFg5217BotppfiJvbFbhUrv9rc+4
6GARBy0UGXP1GWk7ySBCwuQ5RnMz3sKqjTaa6cpiUwjMpd9fzjduT8YiU+Lo/+1/nU4vcwbRlLiO
PRd22Zk0km3gZcY4f9Dg/u8yEneQ79O9Z7usTnzQ15WVzl707OVxd5zNYdqlWZp8om8d3XjVnB3r
aY4uPJJvbVHEzZfkDx4emI3TyY0qUkHadPGLRqawsbN62GVR4V4JYVRXXdnZn0szkRdO4fmg6KVR
zMSJkkeC2/R00CHqsZPU3fgF6xrosblT9XSIIKXt/TGubgqzDsoQFri9/eiXZNwlAqKuBQ3IXY1L
xboeY+FxJtLWqsOKD0FIQsnoz/vjnG9PLlA0mlhO8Db0aU/n53bSzRvViZdx8IIba8qnUA6ee2eb
WrD7+FALiwK8B7kBP/h0qDxOUql3ImGoIb+ZNFPei7wH24yUxYevFfA8ixiUxZu7wGpOh4oxjmmg
dTArPFA/51qjHcfJ4Cj04gaXYbV/f2ZvbBK0OXgcuEMXMZvVx7Kj0su7BP5OozfOFifQ9heWs9kx
D2QCZs4yUaBVl4TZl7/0NG5dRK/RCad1QZlvPUfwLXVhFyp50fVhOFimjLaWnVthMqXWLRXmFp7h
aP4A5DHuglR3L1w1b20cQoulFLawt9Za/NjzTF5lackL1bn+yDMpN7ZXZHfe3CfH95f3/JHgwqGS
jTQ6Z4Hdevo1HeX3zuxW+UszZla10/NEpV99JPPN71So2m9xCen6kvDUW4NSC+OgkUwS2qy+aY7R
HhB2pV6MAZKvHqvgG3Uh62YaC3GFyMZ44XZ7YzzqBCTOjkkUhSTt6SSLwJ1r4E/qxao9JwTKnKAt
OjTtdpgG+4+kTHzhxT//gMsrSEOKQh9FzXU9E2CQLOJuzF70yZz3voq9731iOdDw+9n88GaBZIdk
Md0IULpUi08nRxihxDCU6YsW0Sm4n9Ka9D8Kolw7KugC9+/vl7OZLXkc7PdF2Ir273opUZmMy8FK
2pdF5umxRfsoNAhQeXw1q/8/jEVmBkJiKXVQDDudGeix0tXnpHuxdOWAEkDWasebCMGj0ZJLLYiz
e4YknNrskhsxM/LE08F6nO/qKjLHFwy7mxsrStwNApTOl7GXxz6Qu8QsLrlqL7//5JYBLQcYGHya
yTEI1ohMVfpRkcXSfNFTnfCl9YrFIYta4YW87/ybLaQ+nKHp1FOls5bj8U9gFqR905OnmS8tPQrY
tXiMfBJj1GMYrgeXosBlnU4ntaTY2O2gLMRrZK1eIqNx4Lx0QfY7czoL8GPhfIcXKjfzmHkAQJNi
A5Et2MWpWfx+f2ueVRuQCUViYVG5Rn9WBwZxOk9rdK28q/v6DyVT9ylB6OyazGq6qyRso6yOh98l
4oH30jbGT7Yt/R9mPg0X1vqv4vO/8+fe9nD4tCmkE9fw5/RHJBiARWp22lds1FHRm93FC95Jurii
LjZ1yJskOtpHiP3b3zU7F4DiJsu4ygenTqkZ5+ZTm4J+P2a6ofT9hRVa77iFosFzhlAtWTICFqsf
ZyUIiLT41r4iVmTd9XZkPWkgrX5R8a7zTWZAZxupHu0qMtHrSha9twkczVg4jWoJJuz+Rz2n409Y
GN0lRYazFsny4wCQYhWwhBXAh09Xzqj9DAbHbL7qdYuvIJ2nX4ajZVVoNr71ZYAjOIRBi6xSOFCu
z0O6E0Js+7ocrlpbQKEVdiWcC99z/XQsP4pEmEiArGZha5/+KK8nTuxT13idp2x8dSpD/XEyqqo2
X+0OsTJ3d+ETLZ/gdP9wQKlRI9WMRAX6CacDjhCLcmGM3qtUtY4bxVC0qCJ6eRtWoom/qKYs9BtP
THpoZ7Lzt4qn+i4q7D6EH5j/Libimb0wW7zm3/9l5ytB6XdJ1kmAwHSv8xI/U+hKdEb0O+0wz0zd
iHZ/0Q83kYd2Yy7r1/eHW9/HVHrprcPNZ6uRkKxrlVHQNVAhzPg15hEIZx2PmEartOu6bNrjYBX9
J3vwxYXVX19efwfFu4sKP7hdKr+niw9dTsAxY1A1A1ltLWEfaHkFEAKV8bVD9/QwojFzbGIYve9P
943V5Y6mrk2hewErrz77MIvKcTotfkWnaHgoW19thUysa0z10u3oi6v3hztbXRhEaI5yS/PaoUGy
miiRkp4kUspXDk6TL/7DxctodVODREc+4IEMUSN07P5Snrl+ipACYVWXSgGggvOCsIFrTYdrRPpa
ZxwdKDdqGwd15Gx0l3fvozuWwWhtwiwnFFu0q0+/Zll7Zu8XXfoKtCKZwgpOq7bLLKof4O+1HcId
dfnBYIz5LfyoBVbsLHXW1R0GSVLSKO/zVyeOi6s68v1r2MDRcU6AsL7/Cd9YSoYCgMtDg4jNmnM3
Q+ouU73MX0VmJrs8MLT9KEyzgJZIgeDCvM625zIvHEeWDBNzjLUOCVVIaWjYjr2CXhSbJB2tq45m
1GGaeu1rjufc/2U8hGpAvlAD8d1l8v+ELHoLqkkaiXpNpBOjCFGqqj3q5uhcx3WhtLAsbesCdPLs
7C9T5DQs1w340PWnSwU9eS318ldXyvFbJKtyVyvphnWXArjRG7O9wUU83SeEhZeCpje+Jc8LOkjs
nSXxW013ckgYYqier6IbFXSmvlJXTTXIhE537n59f+O88S0ZjLSEe5xYfk3VKAoryTN8V1/nIrV2
yna7HZDC8dCjyrgZoN5duGveHI+Xk9bpgiVbL2xump0o81G9drV0ryhIpLgF1vlXHq7iquGZv9AO
OF9M1JXwledfUjkEzk/3TjXmXjzkRvo6e4N+V8VdtaXAPH2lkH8JO34echJEwW0icf6re3bmTFyC
7yRYyl5jvyox4ZnNDM0F3/0ZNKb85k8znDGpVyCneuuLC+dw3/RzdaGFeL7A/AgaBLwe6JCc+flS
lZx0OSkOpzfLg5MqidxEYf32xjK9agL1UbQOI+HRBdaYogGlpnU9G13jvmy1uXhtJvup6ar2KrZ4
uMrZ2yakSvv3t+v55wQaRieWsqQF6GotWwVFqMMyW+terdSObhN9RrhGBsnRtvrXj4+0WOhS4yVb
Ioc53ThJgE1mq9X9azSY5c1sBmI39HGyz0VVH94favX+AutC0hJ0LBAGAxmwtR3PNDdIdWi5+Scu
lA1fuDF3VNXiH2XcuMfcd+JtJPTmEmnlzVEXSBn3nEWAvWykf27VAaDm0IrW+APhwbZ3rV+ZP1q7
7Q4gdKwXqzSznx0iK8bHLvNlshRDaPGQzPP8r/NPOrMgoo3W/DOZk4ELVxFZdzGa3N9E3kRGKNO6
v/DyL8/sP0H0/0ZEpI/W83IHrMuh7oh/jBkX1h8x0kWKOzX/MKWnXajyrM7d/0ZZZkWMAaV3Dc/L
WwqTRWFYf1pwPEcEV4BJDhrUTzyfcZmcTHxDP4ZbY8i/1XmeKFJM4u3V3eaP3RhouW39qVQ5jLvl
v/kBY3soHEkHSGom4Hh/p66O3/9G5PaGu0CVkNz2dM+UVYFKoJnZf4AgJrsmkO4xEaiVar2t7d4f
6nw9SbboA9Am4x/acqdDdUOQLM5cIg71eKonEGJzsnUaFSEirudQJ6zu+cMjoqxGQmzZQDf4czqi
Ef8/0s6rOW4sTdN/paPuMQtvJqbnAkBakqKTSEo3CImSDrz3v34fsHp3lEgFc7UdVaEqBc1JHBzz
mdfYxWCAnBGuHjfOsbOd+5is1/HjWofo22DgdmFlnm9BJMeYR655Lnw4DKcjTgEGpImOdIfbKeiq
3XQQURACkaafTTraG/zOxFcNNFz+9f0nXQL60x3BeIvqIDks1Ow1kNhJjNB00hphVVCf8o0Yu/CA
SpjtalUpnkWWKHdo3eB4YjX6lTnJVnfhEDhfR+hWwnXipkRogik4ffBWdXqzlYtYuImhAz7B0vGW
WYbCrReXGCJn23/RQQXmsoxF2Wtt9lnmxSBJjdUL+i3op4DYRsWnLzNR/unbZCBINqwfaFTsx+Vt
/3KgWkM1TnUvj6zYIJuTjYPuvuqnLSJe9zlHoumCqGvFsVNR4Lhw+ryBcE9eKYMTxy2VQ/oUnHOn
gweVGQ7lrLGUAuhL03amiqhehWkp7qJMQ4gsta1WBhsO2NCfpEp2jkqANBkspLnwqliYuVvlxdS6
ajJkZIGjQqwSuwgjRPpdkaGr5iG10OouSFkTc1xUPqKvRtwV0r1ZY41+NGKplyHaY5bnaqY8ERcr
I2JJpRvADY1GT9eE/Q2lovwlzELUGM3ZqrVuE8y1rRU+RaAZvlCNWsfL+6v9bJdx2SzeSETTlI2R
WT6dGirKlZaOmiJc08maQ94E2Y2mV5kXhmX+hURwfGlsu77EDFilEEvrbWFnLMAC0mvSiNNhewOh
Gb3JVOGGUIiaw1AVU+0NPUp8V2nZW+kRrtRwhaJbmW0qmiCX8oizExQKzKI4vHTm4KaukTcmNC/o
PYMWokSlOpML8LWljg2WX/YKJ+++mbowLpzaZw/NmEhbotlB5LSUfU8fGqQ4Qjo9ekqubhTfC6zc
bnP0yWncDs5RHUd9Z4Du35rjbF7YAb95WqJuzKq5ehc6xuosJT1KDCdBS9Gd6mhvtaJK9kJVZ/HQ
RlqjXxdEwdmFWPtsZdEjpxhFcXsRb4R0cvq0itC7uKNQGIPA1XW3RYmw9ZTaUDI3G0TpSaXk3NQA
WIILR81bfe1ku5PRgIFcmH0gSaD8no6MWFLhZJoGxaSV+zY/jqSTTe2Vnaakzy1cfxDGeqe0extH
wKj1LBv4zvVoRnl3Y+UDV/iWjBqNixrdx9uum6XQVWoVGHomZV3p206r70KCVXh8ZYN+NEE2gm8u
VF5hfQ+T1Ox8nfBYPlgaySpiS/TsgiunZTerrpRbSoRfltTMGz3L5OiDmVBk8dGnrks/BeT4h5Le
RHecebjAk/Wgc0kh/3Q+EuJnmbxHfR6czjfUT04autn0+GcHyXqQ1aQn3dBqsxKqz9ojchmSO05u
dOtcWFPrdbweZFWMa0Pcvw1JqM+kbq6meEI61tHBvqT/u166q2G01elkWlCyS+ntWcTeepAfp8Ol
J1lHGeshVhlUIQyDJIJ3gtBAeK20rjT55qv42H5SH95/MetTZz3S6tSpoJBbcs1Iym1yRIXL2Bg3
4RE7lveHuTRnq4tEBetfwLtTn4Ob3I99+RGn+rt/b4jVKRYNehtIQaQ+c1B7uh+44Ubavj/Em6Ts
r2fHerZWwVeEBZFWVjxG9bX6UO22EawDt/vUg9P/Hklu9OIchC8dkIozLlVE11oB6326zv6ySKqS
duD5YrGr9X0TeFN2JzetW0vGUVFd9GA+GPZGaAdFk1zJqADkHCT5am62fGZ/QLPD/Ig4WwPB+P1p
WYek61lZnSAy4P04HVlDofUtG+6b/HNXXzg/frshuC6W+jO9kzVpUw2J/NDgYP0k7sfsqHxxvghf
bIv9+0/y22X6yzCr3VBMceSECcMUP5N98Tq9SIdp9+8NsdoJklm2Wka78rnbiM2yTCf3T6Ppt/fx
y1OsdkKrQSef02WIY3ktjuqhOiSXdsJyAp3thF/GWO2EOtRLq9YZQ7nNHbe/BpOF61r9razdTvOS
7/K3f2/aVvFCIxxZajNWf/FzvpKetGO+u/Ty17z0v3fYL8+0WsdWooSlhKj0c/ClvFZ3xRfzbuDe
Pvb1tn0KP+mz276EF8xZLq241cXYJsVYhxFjTpMnPZuVL5We89H89O/N3upmzEuRovDI7A2bcf/3
otMO7w/x28uXoinxMuJdbNPTMAKHnRmQXqI+W/WxkB5t/dEYZlcbPv97w6zWtlyIII1nhinDjWPs
4uRYll6kX9ikb+3oX5c3KT50I1IfE28BsECrC7i14J3XqTx/dho7zF0lGrv7AHhjD00cYvq2yAuU
CVHCivYSZh25n6DV+DNKap2wAyuEC1WH9eQCyAB3tYBYgbrQOl6dS9Mw1lrcBspnO0mxf5PH/LYm
QiZcqzSXNHS8EEkts3j6+IsYDh1uxIAoqq7ZSSit8XESJ/wijMzR3SCOUlydA+tSWLi+OYj+SXrI
A8CtApxZy9V3Y4Ast64Gn/tGtavQA+vWyUcS49lWPJpVzR86dgGoASZHjAtSfuG6v12yvxQaUuCq
kajT8otWZYbHvstlz5Zws7KMGQvguC0viQauNzh5M1fWUidG9EJz1q3wljoV2Cst+tqoUnQ1h0l0
a+JpeIOgsX07F3NxnQLYv1BsPHt/iz+YYjOpCNPQWlltxkxL5VFCeBkFTxUUClWHHcYAqvf+Xjx7
e6jiL512gNzU4EB7nW55qbQRXM+U/GstVU7pIcFdPDqLpfIOiEl24cY5fySYMIvHJvhD0tS1KKld
Ug/E+Cb7Wpp5d11j23ifV8aliVvHGUwWJdqlFYUUBunQauKkAKkiPTHNT1FY9NtSMo2b3oqUfSyy
p8Huzb2EbUXpSpLSe3PXDxcy8XUfDGAIjUSbvBQODptv7YBtyGlSSaGwP1Uh1wJU19Guv1qjDHA8
L8IOZVu7jiKw1jMs3o8oUuaq45pCJNKPJOXbLkz6G8Dy5CCgGYaYEzVP+ixgSFYXB9dhgDC7Lp5a
Ce1jpECSxsp3Rtf24j5DusO6qttcV3w60HXjCYSQHVfWWX2PNWoL5Q88fLsp8BrU85LWNSFkm5Xr
pI3ZHDO1MUqfdLftM28SFLf2k97E+h9aGzGl9EXgOoKIYv0wp6ertEodbA2GRP809ab0AZQwosI9
3dnn2s6UfosITgEI6v2dcbbpbZp6lKbYgjSJAD6djlmzgEPbzOxPpcKkUfQMXKQwrCMa89ohACd8
oxdWdeEGPl+77HlgRTwtmTx4/NNBA3Xo07lsgk9hE9L4qmO9SXHSbDQ44l1rW7t00JTpEGW9nMMM
UPPAVwc4zBdOhXVGyXxTwaIRAM6LDvzapbBf0jAdivUncxbN/AFFFVH7OJCb2iEEdVb5c009b0OF
piQRjLPAuBDsnB1Li6rI0mGhmgYJY11akuNSNyJZLZ7mZIoGmgLxOG6NKphCN+9McelgOhuOuQZv
x+ICAQTgdbVFbFFbuG1YyVM6pyk1nyaHAS/F0MrdhHn/+P7KOpvdhdDCjYlkE3cz8NDTlzwkkMiM
sJM+YTc13aed1nllquW7MhGDa8/UlqY0Hn0KdvaFNX1+Nr0VCPHOWf4Byrda1FSpDPRh0vpJC2vp
Q505zrXex86HYuoMj4fWr7QkU++VQA8/6Er4U1Xa7EJcdravuNEWvuBCGOR/1oxBx8gSXRIV0TiX
Tbzo8iWbUh2S78Ng5Ee9Ep8jdMs2fzblaHvTpgcDRRwEX2ON2TH0YYkoOuOpLov8rqELej9kg97f
Ix0+/xxUqzX9zJir+EMQzsGlfs/6hVN+pr/NwoJfw3VrLlPyS8SCMnqV9PYwPpmFZV8HKWXIb02p
OqkXaXFN1wA0T7ab9HbYFROiuH/61t/K31yHNAH48wzlEvSC0qcZTU8DyZHihbFqH/PE7pKj1mNC
4xZg1z/kjVo+xlVjHvN+ir5pRTAaF063dQi8fA6g+ZArFiQjperTeZAMZXCmrpKfqqYNJpcgoax3
g9qmNUJ4QoAs6rLyAgLmfEyAx8gEMOzfDbfTMbsxw+UBqf4nB2sUv9V753auHKRHEskH5XNJ8Hm9
usGF4TiErglJh4zo3OokSYx2VpumrJ/iGcGQsG+HG8Q95q3kOEJ1KxY6Gr9Z8/395b0OrDRYCNxQ
yKuyurjrV9taJIZWgpg3nrQOW+lF5jJ+NvRJu3Qn/m4cNg+qgQxGP2m1kLNusKMa3R/OyV6KjnMg
pZaXqXWtX1iy6wOZBwKRyVkMMmShxSxf/2XHNO3kINPWKU8iGRs3UYJiMyDc7YZycMnC8HxzMhRR
PYQAoK7ATU+Hcjqok5gsKU8InBfX2lxbV92gB7RmWaKwEWK/DYv5W9ojcfT+WztfmjDuFh86ADC8
szWKWGkcC81SVX7CPM3a5mltyceKiMN2K8LXj1qHjdIfjwj1n1YwS5SAcA2ZGJJcTppeFk9WmDTb
wLTaraPkzsZG3sS1IFRegGic7QYApzC30GAE9YLN12puRU73fsq7+Sku1HRXT5SVcuC9nsweOYhM
Njdl0b28/4xnaxTM8IJf0JfrfNHaPH2fSp9AQK/z+SkpHOk2STV9qzVTceFC+e0oNmgsiOiIeq8J
xYHA1aDDMvDJUcbWn6pUx3IoHC8cmHx0Pu2vwTuCUwumDjdePBJhraySGaPP5w6pjOhTINUSgn71
hGGpqRVV8m00q6iR3TCBHWG4ANEqJ3a1OArzl7nujWxRhAdB/R2cRTPtzSG1sVlp0xCX2zjHbcZL
AV0532iFWFPiOogxBC+aEwd95UmhOdSOC+C6k7iiR9OcPW0eguy20YoOOnE+Nq25o/HdUeiKYaAo
3jDVoZH4Acau04jwrlVmV6IM8A1w6cxT+d01DYsk9OJ21kyq7TaWQQecXcDyu3CzUxvwR5319OO1
VC97Y99hAoxJx1SolWK6IQjpxKIyifKk2w+QNK6dGIeaD3A4tHrwERQaq2RjVI2dXKFLFhYvUawW
xSP6cGEUHzB402FDD6Yc4Ko05eMkQrdUVGx83BApm0pyVbVMMadRtKInz5Fak37gYFTVgcqGEj/P
sYqnvRsGKFao7jyUodmRKVGv2GeyMc23bYMU0o6szk5+gvNyMJ/QBUqPt4ExdZQ9sSyMtzXGWNEr
nKo830S4xZCY4l8IxkQGdN4fB26QYEvybcY/i7FN5G2Fqs/gGdXcm08a4kmVqxmJmm3HqJjlO1vo
YXutitSIcLHRyi4RbqqFi0xc3GIn6lp60qUfWiVIAbyMHd7OeyjUlrQXQmv7Bx0cTIZ2Mef9xhmd
1LhLajxaPssyhZbRU+IMGQ4P1pKu1SySvBAHRZWKH6hml4tyrTpGmyDVBmNrCBxedo6TS7I/qc3Y
POIr2OS7iVA33JXU5adDaJZp75ejFsR+n4ei8S1bEro3BEM6XHVCq/UdNi3O4NWVhu2SHvRlfcRq
0rQfE1vq7JcpmJx69uIeuMtmlNJCeFHdhcYO8ZYshJ1g2v2WeAzOgmE3mOyms1337sTvjvxeAZ+S
eE6EYwkCM8CcrclVzcFOahY7FlobBC0qzPlwOmynOymUpPlIR0q0t0PfqdHnXm10YzcEoEk+zX2q
4RYv0nFwM3T45q8ixmNvgxdKl+UEdc1i4EbxrZE/QscBPm2ZWmjaG90q0eFEnVTXtqaJ5fwNQEt9
IbaaPcItrmiMRs7htEzQxV27Q0bK1dKgqT/yEezhMJK1pvu46h150+namD0UQFDLHxVpfoLBDtIm
d5OtVIbsRahiAYVTByS+VJYfpjvVrE+FVyaWMeWenCp1g049UXHm8+q0CCe4GfOUD6UeWngop1HQ
B18qPhLGPBLWaoHhp42OCMdQ5cH4Ve/HMYCaowlEm7Ocg+AmToJMHKB3RrbpFWUbt4uLlJwrH+0s
RCdTBzFAGBTlIp4NFxZqx82q5EJS9n0PpP17DngiaveJGjMfvlqREX2HK2FHmxwGkvPt/fvi7BZG
cuNvg0+yMaqlq5iGh4mxeEulj0ra5GDAZCCFXlrX442ZRhw4cl5GF67FdXQDVRlYLcc2OSD00XU5
A5QP8KBayj7HoVW1fiBUp952UqSNr8ipGNbP959wHeHoS1wIJIugG5wGYMLTGzGPMUZw6qRmuMFx
vC4o6/AHtIXcvkrqnjNHTWKrz3nxc9vsQtUYlc/vf4KzBwbxtJifOwBtYa6v0SlA+suSgyd9LrFt
e3ZCLfw+ynZzr+oVdn5/PNabss+i1wi8d30zaw1GhlNrxc8dqq37ojRG1acu3fZumFV2dSGGO5tb
XD3IpSl762hjIVt1OreqPkk4t3XJszIUuKUBenMe8Kdt74Yoy3YYEqqfCXMT1S+ttHh+/0nPOhwg
wSkkoN0AtB9FgHU+FemGhHly1j6jJx98LM2Y8sW2EWNZ4p8s5Xq3SQXW9h4emuprUU9ihN4E/6Cz
PHXWR+W+twJpvFC3fmss/BqyoJxIasB0QJBhua2npMkiGJKilp/QnOu1aBeiIIVufG4TmdxxZo1j
um0BP+sUdOLZopYYh7X9InIrA4rX9GlTIAcu43zjOVVuiz0FwdwUPhZsnDFaOVxUwDxbnuTEVPWR
5lrUXQGrnb5ERyomoQW5+jIiCGjuMqtK1P1QOkRCREjhpYzjrAqzKM0TORIVA+VfOC6n40UVKzGa
DPkli2dd+0D5XR39wNaachuNVQZ+ahAcDztVldpYcS2OIHEnSmPQtrVh4T75/jo6W8NAfgmWAU8i
HL18pNOPM1ayKlrdil6aJrA2SpqMQOZQ1zVipfHVOey3wWxU3igl+YUe1fnEL1og/IscEMBRYxXd
8vKlqORWeCEtI97U5hD55DJwdCRd4W9nf1gLQL+ZMHrhT5gLv2idnGft0MwZoe+LNVvJAT5ZdDAb
R3qIwjY+mJ2a/iGchfEQ/lI47t+cR9ZmU7mk1G2Qjs2L0hYBVkdmnz21URbUflsVau02swHrTssC
/UIP4nxeSYEW/ftl/wGOX1UhBtq4y1E/vhgRxjPHKnak/CaM8jn2rRy57gvz+psFvVxpCODDckd1
fC1ikdMgy4Z+qF8kiE/yxyhuiNubys5xPJmEHh+pECCrV2C/kfmggNvRD1GJjDy7iJJLRYr1hU7q
t4g181EQTwb5vEzOL7WDLMnsMOmH8GWBp/qTYQaHRvtQW5onqGnt39875zNNdgENkMoxcQsjng42
BioK383kvNhIJnyCgqDcxaWJzraM+uXD+2O9dY5OTtZFYJ3YFfYBCojgek8HC8y8dcyull6yNhfk
VejjWk3kIT/r0AktyjSb7gti++waSStZwv0V8YGnsqKdd11qkhAtzZ/F5AIbmHoIPslxNS620xjG
2vu67RvlJpnKMD1mQNcQUsckzPgUjvbw+P6DnE0akH8CAqqhSIPQpV7e4C9vqBU4ylq5rDzTyLHC
I2uj+myTFIZoFCSm5P/paEhZoDuKVPVbL2M1a1pWy+jkZuazLiXGM4a2wMpMydhUZWlf2AjLvjp5
QYtqBrpmsGwWxcx1L3xCww1LWtNYMKjKko0JP6rmZp8hk+7TStHdmNd64NqNN2LWiz+NKxdB5UWI
HS8IcMDrzmdngBpKosp+DshHIjpGTp5sU4GXypUQsiNdiH3ONhr0ukUmGRbTMu6aWtChfUrJR0bH
2ehaT+9nzYs7IY5MQQOkO48v4GzW47FqADjTq6YJTzF3DSBLIiytnUFWv/WqeWfbvTjWidl9HIrs
mYzokiP32Wi0JpaKPVxppHLAGp8u0rIZ2oSewvgKcYDe+1zL+OBahRPtVKuMys2EOvGliuC62gNc
xVyi9IUQw4m65velfVsPXTLLr44T5HfQLPKrLraqCxviN09GdXqRP1lufFKe0yfDbjXKdbuQX6Uu
6J+M3hg3WBmkfjEh2uiqUvXjzzYgvkwyQG0K8NT8gW+sxuvwCyckDZJXrMxlt3LCdNP3U+b2cTVf
CCjOH40uCy+N7U75mHDu9NEoRDG3ddq+5qNZ7+RyHnYkJTclAeQNikr9H+Yab+h38DwLz2Fhva2G
I4iNq8mcJ9Q2h8VZw263QhepZxbmJZ+p5Vf9erQYBPnUp5c9wNGJnOjpk43xgmmw0ORprK7Apz2b
DxHqDNchNslP77+vs0nkRWE/gLQZlygZ4yo8RYXWnLTZ6F6n1klfbHRabGFFJb6PbbivhXnhWlvC
y9MnW7YX1U3q0Vyk60VvyDP4BBgyr8IqrRcjlg1qaKM8YGzdWWO+QWcDyOsCPRJ/eF7ShESWgLYY
W27xz1nF/fpQytNs59mrU3DLuURxgTuTBXtjjyv0hbVyPqucJ/Sy6TRzerE4T19gbVY9xrHGxHli
OntRJP1PC+bBs53SPe9Ecen8OgMbQ3+hz7qoS4BIAbu0ejpKXGEKyUn6hsCNPX4zgbjNB8mKo0Dx
7LQO8saz5ikp1c2MjcZwKMcIo4m8iorwMAUGioRuH7EY3bKz28xv+yjOW0zBhjxur2LuBdVV5EiW
OtyGtCBT3A4hIctLY2SOJZxH644GCjI05SUtrPVMLlgQtI24AWhhw6RbZQ1yo2TZZCL8PQXK9FBQ
wdynzlRtEHNKPhvKNFx4c+utB4OIksWbcw/nGHnb6ZuTu1IK1KrWviBmFHvgQkYXn/tkl9D9upQ8
r2+ARbCJq3vBmXGiQGY7HauI2AM6qfA3pB5780cpOzGyYmISnZT6HT47xVbMFWVkNTa4Db0+AgQ5
ulG1kEU9p12sIjzoarEW+w2YLh0/Fr3uXI5f/AouTMxZAcJEtgRoDIn+QsYFbnX6abk5wz4NyvS1
0512+KFWGM1CUO2TAZ9uarnSRgsbOfnRCwnP+bFFmf5e4FCce8LOIyhKMR2w6pLm8upAoRizqPPA
SWJzYxG0jhM6MqNZkuT2wSoIRFStd7bQPaizybbYJEgl7ZqyyDbvH5rrHOhtVEisjgU7GE+5dREh
E3UcmKnRPiDiBjYnHsJ9mjvVsVApftTG0F8RQPRbnVPbM6Hp3WKDegmYvtoZy2cArETgCXSQHbJW
pOvsuS4C3akeyiEpYw+NM8X2sm6yd1bd2B9aEYWXeH6/mWyqeosKArAssq7VggXHO5RjoVQPSTdp
d/kwljsJN5qXUDitb9scOXOgq7v3J/u3g4KKpPMGoOFMTVSKAAi12VA/ZFjxHEJ6FTtZqaIbJNUC
DzJj70pFPFx4w6tj4G1ykQwzWFRUuIBGnS72yrBLqi9t8wClHa5ZXHPIaUCY4VL+qU7732OZlBPp
HiEkvI5j0liq6XKo9UNYSGZ+6CggyHh7FHpwNc9NI7Y5xDJ6O6odKw+1EuuTHwZqHbu6LaktXDZF
VH92WaLrweFHNLBgCUFIrWGNM0S3ka5I8TB0sQbvzU73rSPTTAnG5EJisToE/x5qCQYYkfrYmQ8A
XsnqIOfYvqSRuJEcpd90RXgp2F4la2+jQP/msOX+JwBYXSOtEpFrVGX+MBZTeNMVzeucSeMjWLcQ
ISaj3mjIeeDgFVd7IJRf3l/B68W0zCZ1Y32RgYCguobCxpKw4l7o0YM0O/E9t7TkOcXcH1HHKy5s
lt/M5oImXAIBMidQQKfrlgbUmEpGVjxIPSqEohnbWxwAkq/vP9BvZnNBhVCbAPGKU9oqaEyzJMAw
SCofEgW2Hq5otRcHgelrTmht+k6v9v2k06auFl9zDNgvicWtj75FDQX2ORcSyN8lrTl9yrRKBs3q
Bg59uQ5v5aCkSy1rkZz6aPCXX3JDBJfu6mXD/xK4soAWeCg5NzJwi7LWckr9UsYA1VEmYaV2D3iX
IsbWKLLqq/mMTQ+4n1z4Kb3TD3nQdq9O1WZHUCzta+eE2auCoN+3lOf4lyPX/3od/xOdtbu/B2/+
+7/4+2tRwuQVYbv663/flj/yx7b+8aO9+Vr+1/Kj//dbT3/wv2+i17poip/t+rtOfojf/6/x/a/t
15O/bHJkb6f77kc9PfxourR9G4BPunzn/+sX//Hj7bd8nMof//zrFf/4dvltIiryv/71pcP3f/7F
MfjLelx+/7+++OFrxs89/Ijy4h+f8uh7cfZTP7427T//Uv5j8Q3Aq5KmEMkhWIq//jH8WL4i2f9B
f4z+yZu+IbWbBeqbF3Ub/vMvU/4PYMDc2AtekVr10h1Epnr5ku7wJS4CYmsqnoQ6f/2fpz95T//z
3v6Rd9ldEeVtw+Msy/N/1hIlI4CgQJstDiIQOoRTp2tpzvA/tWkZedv4Mbsp3Q/e/ur+yv/p+PtL
4Sx12bPBuK1JJRfFnbeHWw2WtCH9VIV4EUnQKsSgqLbs7QD0sHdzSNvSbkpS56qWRFP4SR0qTwoN
i60t4UySyoEVfZgHYf8MkkL5OTZ5cZQiUxymdLK2CE5FH20xlBvsm9L6cZ7ncQc0rbyTJdtETUPV
X3Kan7vCKXW6420ZBB52dvKXaGyjL6YSW5E3ANp/1lpIFb6t56rsQp2ver9KUXNzsWDstR36Ufrj
kMSdc5s4eQFIa47bHN9a2tG+0NCdOzgiM5VtlsQ2Mg+2lPtFq/b4rKdgTrZmkDk/yiIwEcwUhig2
HMG6tnEmWRl3Nagvy5saXI+8WmmGfJP3VVltRZWBiZQsvbcf6As1kRtEyjge9CCzLC/qmyw5ypaU
Mn1onPpDpo27PBts51MAnLnxzbQSXJrmxBDOmH0GV5beDhUVRXfCZ6Lf53baeLNqT4FfcpEDPymn
/iYz7CD2hplenpdm6WjtMk0PNtz3YQieSljXcVFhdg3el7MVMVtT3Rq93nA3p/r0vZ0B/bppaU7G
ruwLq76jW6jgORPL7QDK2MKPK5Km9LEYHPMWDAyIDnAeyY06SQHKh2E6Klu1ciRAMZGef+41IyqP
6NEPhjfNs4JN9aR9Ayhs2vcpvVeYdjgOxEi8NoBQZiyRt3EqD/SXk7C8tWY97z7OxVh0+KCXebVx
LCASh7Zs5W+y0k07OQjzyDUmENleXsfWcFXHtf051MFccaeIYSfPzST2S3L/aVbqqPLirGjv+6HU
ar8rzOij01o1fTNVyl8H2mbf+9CsXoppkG90K432FMQB+UlJJrmd6C3LH5zezgAXmvPBSUvpY+I0
2YMz9lWHLHZk+Rh6VshPChRbotRSH6m019ugUqd5005Y3brNIJKnQqmru7rQUqROnKHZ23FvYw4n
YhiI+dwHX8Fkja9FJTW259jNvOuKQgbaYYF68uPRMavNUu0LPVqAhLHSlH/NMOPYm7GkPVUICQO9
sIPiBxqRjU4Aapn0tIsM14V6sL6K0FBBaQGVvI9qo9zVlDSrjRJa1m3l4LOxYBnnmJTeUQq3k4Ul
NnmWDsLrAON8tSVF7XZhLOXbehiHG7gR2h3V1XzYDkY4xm4NrOnGbgxncNOp6VpkSOlIHkyAWzfS
mEzyNmfbfjMnBQBSkmE09GdB4SItg08B0hqEahSn1r1CROxaWW9NxU1rv5DlvVmLC72cVaD09wjE
SHRDF6vXdV20aZIKgUNGqGq3nq09XoD/5ghLVPhLxOCU3aBlJSNklRfxDGQT/z8joHxnsa3g/Rmr
mEShycByMSjG4Pxm6Psqri+M8JbR/c9VhREHCHrsMSi0ciGicbK6qkQph5UWB6wDkEbjTdiV8uPc
ZPZzJHRJuZLRvMGFuqXZpCZ2fpMDX9qowB9uFEMYlU+bO8a1bOyy57GiYOY1gircS630cravkMxR
dgHcj/FalmCW+LSjy0ukt9NYkSdg9eC2Af+A7BE486oyVkHJAuZlKa4zK9dy+912kqNeyJti0C8s
2tMw/++RwIZQvKVhBxlt9cIlXWlCOZUUV53Kj4Fdx1e9Nd/nYTb7v4Q7/woofg0gfj8QgegCKiL1
Xw00p7mZRXmoAmODyRDVnjYUT5EzvLw/zPnMgVQG6EKRg3d/tglHMy0wUQSIjQC9r+Fb4KW5/XnE
HUUakgtjLUv1ZJ1RBLFp4i5/QEleR/SRBWBTjnDT6+zxkMfbKi7csZw9tbkKre37z7WqZC0vipbq
EsmDHeK/6+psYuaNbo+h7o4Z6C/zSdZ87giQIW5lf7X6h1oc7Qx72Usmhgub8/w5yadRAntTaTpL
BQe9rEWZ15pbqUb30VJ6kIJT7YCsL+wOASEwrpoHL8T6rqZSehRtPj9oQ19s2masdF+HZFjsueij
2xgBU9VLzDIPvbAIQiI7dJRf0MVLd71RypkHoiS/ipWu/DQBxVVdo4vbjxjhKZ+DuXG+oBUfR25j
Z1XpqtCtIh8ZdMyREMURoFU1c0DtW5S15MUwqq7jcm4PhU1051bmgGVrOeTm1hLq8Mks7dECxKmY
G2Rv7Aejy4bmQbSWTu2v0ufxmMmBrIEQHuRvbVlGd2kSNDh5aUHVAdIFdymXFg1TLXKiB60TP7gf
xOSOct45rhgdFEbF1JYzTkeq8jg0OEtddTati6ODYc5jNQ91cRhLo95OpdR8jybR3hl5WBwyNcz3
yKKm+CiDbXXDeAoLvyl7td71nakhjoVCKXewU8peaNEnc238hXW/xTVW3lLrKr/FkZTiWdrN0N/a
KckwX56rxi8pE2c3WT31XwO7K8CGVpofVpV872iNfYfCUOEXaL5f2zOaQVJPOOWJrItjH2On4lZ1
ij7b9n0rd4/40QPZjKuqUV0zaYrxppEagV6Wib6U8JSgGU0vbtqk2zUoaxhulljW5GtxMTzi5Sow
d43s5LMzO8eY825vFGOwBRev3RMYOo9Dzhm+U0SwTbPQ8rACoBtHtvMkmUpwTfGpar0s6MR1GSX5
cORlqtumskZ/tIMecregfSfXArE3vYzzjwO7ZoO2iTluc5Xj47rDaKEATx1axnUrhnQ326b0VKpz
D7a265pNb8adzqo26/CO4MEC+BVX9tbE5wJRp6iob+CnzpsGymrithoaQGoJpPuhaye5/N+EnceO
3MjWrV/oEqA3U5LpKrO8kzQhSlKLPkgGTTD49P+XPbkt6UCaNHAafYpJExF7r73MfoUEPJ9bHuV9
VITDSWURh4cQWukXCASbc1D8OR/vMautqVUawLvoZXLLZjfb+XZG8Oqn69grfcRTkW+ZEMQu3Oea
8W5Mhaj242RiUTaopcBFdlhUY8ddCQhwr+p8rL4tTAOtXbZmk3HUXtSoZwyaqo+xM6Lu7KxZcGLY
InArj7rGx+Ql8l58UMPyMjli7OKo1K2XDr6svgzbBJaZuvMYZWRB2vbBpSdbE2iz0ItB8gLjJAj7
nNOO+vJd1JF096U9qtTJnAkcUEfPhdvWe7gHyxijDpo+8Lcq9q4xq6OhlXxYGTlQPrs9cj7lHiuz
tfdlZYTHSsr5IxxItvXycmRxrZDwU8ttIpmW5TBD0mVCfBx1aLyOWWXbsVCtGcRVPhffO+ghT1m2
lEZiKLG9S8dRTRz0zfYRoTDrEg8T532gFu9mtK+WVyu77n6BIv8JGnT4oTXxqXGwzs7B8KfpYZlB
bD3DKzeYykN7U/rSMj6CsXCsgwBZ2s25EdUpYp21SXt7zQnHc81CJQWb3HKot2a8uJt+70RffLSy
FRcLqtO3qvSz8KDaNup29PmDTgiaMNVhJReqSGSfla+6lLkTt6MhD16LziJlBuuWO7Mx2x9qGsK0
7iHzPy1gBv4Bdnrjnc1ZrPY9RgSjtbOcvtRp7clpu3guqtV4MHJtJq23RkCHpdzM2M8EPtrY0Q23
oLXN/NbOnspEOpiNO5TpVPZuaopSFvHMFr3PqsJck3K11xd+t0iBwtWHWa1L/3miW0rmlkDnRPiq
8PfTUmnj7JAM7x4Lg2IslhivH8RgMfvOlDUcgqDqvvsdfPIY5rW8aeEeq2TWxrYLmqh04dqNxlNh
ErK2NyNRvm6oNl7FvHo7XYn+JuotIlk6qB3pEE76Lewdf7tYY2neGnpb55dBmrWdlBjAPkyYrxxm
OBVf1XxVHxAUUNh7v956Z2d2Rei8NuFUJvio9WdiSCQM3YnBwmnILCV3dae3yI/LTffqmd6v2m4a
zPm7fYCszn0IJhwFicYe1MAcxZ7LRyw3WoKaroYT9IDWl4YkXpGGpTe4D4r68TJYzfJIB7a5R2tQ
+Hnb6grvki96Z7nCfxL9bLvJ5vfaTkILrnsVY9XGYYeIxc8/fMl7vQvcWYsY4GAN9xWpoflxVYPG
L7juehotX63nQC75kUCKKL/Vi4V5OG24PGmUEs9tv5DdJtRUNufcm70lDc0uemhyZUfMLHXb3+i1
bfLEDSJdxdaUzy0kbTkO6GIMor2SXPvNvhobU7K+w60+G95Guias/expiVgtR2I5bP/I2SCPHsBL
eyejbjyUZu69t7ldtHEF6KBIhV6m46as9j031PZpYwMIYCyUJGEboa5SdtvlNDS+xSrxvbGIa5tk
49yU88O0lUtwaftitaD66Nza1+OKFqVDqffkThtR9fSNhx4H7o98KlG1Zjorn516NGkJMmfnV3a2
2+bw6jJEVXEgHoDcb6taKUdi6aG18QqPHSzYLPgN21Zi2rkFzkmai2Vd6shX0xhbXSae3A4Fxa6e
F/O5LTxDHMaI9x6PpoyCO8/R+ZNBkyL2OIK6r1BKn9imrSotzGUejkNGYvenus4jddcaTZUEo8AH
rDfc8FLm6C7STjZyPnc2XdSeAEVAgkk4/OrNlJrD1Ax9YJnKSDJd4Stk1k2CDqdN1npq2i/GSjj6
gawFBaYzqrrZoanom9iqV3fnDKCfXw1jsHat2kwfoKo3j67XzPWlzVTlHcvQMerUkhV08njII6Qo
RjRoIBvLG1WcZR908kPcWK6q3hQjDI4xSVrfHSPPqj3LNYwEA7DQ7uM1E/mpykz+hFw279MWmeAQ
YT51hwWkGqWUIWvrmI+i9E75NtfiZqzrCq48vtg7px3r/MnKMMhIQfjqIQm3VqatIfI9HqwbFVSv
X8JRjMszesMETVMFTWSQqQCbSVXuHAfTK+4Kl0F5pqJin0/NgLbKz/c5q7+NyXB0ecPrelyhBu8a
KIlbSqp8eKmtxhx/DMYSxPYygqMNpXcYG8PAXcKrqykOsrFdHgnnQO+VLXYdHWcGc3dFJMzP7YDT
OxvJ3O+MbdHnduxXNw6nyG0S0NxV75U/us0nBX5SxEOHhUU8dtq62NMIGRcny+Vi6qmzb6PaRaay
QqH8WnG4UhgYUX4StV9XmHoo/7wuyn+osq19WHXQhR/Q3fP8LYKtndojYx2OND/4nOWZ3BdOv+2a
TimKCcP8bKwwDhKQ6PFxdQjTitt29M92Cw3TzMOq20WRauFvVkVo78PMcJJCF9t66hfKxX3X9StK
+c3IvrZ2TTHY2sL4TBs1b4lb9tp4DpBABmBOZYvgJyr0x1Rltf5uByIbvlqys8r9HLTGnMKyl+2z
xxjjuEwDybOzjApqLWDctKtDq03B+qKd7WAQEBOYWiSrPTov5F3QJ1xz5280IOHJIJ6ijUM3M8IL
J8bC/CfCLjNwh+GHcGsqaJDNGA7TSdf1eZ7b+BqT7u5IoyvGVG/SONV6qPdBV+TI4arsfmVy89KP
+4lSfgQZistoYQGgkZvaeyKlQKqtOiLbgzpy21JnyzPaDbJCH5VdDQ7u38y7Q2KbdnQZ3t1sanoo
t51/NKXXvLLkGIn3dXgmnt3eG+Fo/LByVlbC1qxPyowydeNlxYD13to7VI1a5N98t58Pw7b1xuvs
1ITCVF2Y2UlXWcK61qjm3tpKvaaILr3lrScLjy4sqsK4JiZxJz0DZT9tlkzlVNeXsUEctGMmIKzk
Sgc/ZHLNIHVtm85PjVG4ZWKNrXlolRiWRDWLqk6GrwL7JKshF5ew8Tsn9vhoP5WSRMRkbtZe7aZt
7sSlnjd17grb0Se2xeJEU5U1STM6SNwI1dHfOA0QQ9Zb65TxWpj2TQ5ZOFHliBRrFFNBcsMSYJkz
qaQze3889lVeqKdwdQPAMd+uHpDzDF+HYFxuIcF7hyyoo5Tk1HmN7aHOugt6JvUJd9ZFxoFY1Wyn
OHdMbJv5tAY7tTXVcOlA0YObiWFd+zKJEHhy4n0Gu8Hp608OTXGdUIssTytSu0fCxMYvIVO2dVes
/nbOC3M6L17jfqzYDEuca1pT3G5KmeQXl5MsnvwMOxyOSbfES3Q29NlYcq12g2uud3UwkbjhLlJd
exMkD/nge3HZL/JbL8r5/prwMp5AHeuvbu4OU7xk6eSJqN9v0P7qW28oNshG1OepPeHsRaMKlXrT
Y/WO7hIjc4djt0kWMPomHhZMo+KJ82eKs9GOUsOXMoUlOHAEjEF/cSql/FMVUcdPo0fNEM0MLpua
/xlFy76sl2mv16p56q0135nmEOxmbBZErIQZHqKlyL8QDuO99LrHyFJk4YrTcVM+Ijk136RFyyqI
jbrHm4jUn9UfkQ2XXfbZln0AQGcN59Au5V2xdVx27XPyXghDWt4jvy9/NF2DC5y9Rushcgt95y+a
vnwiOPaAAov8L+GX073uYHnUnm+Nr+gP9Q0GNmW6WSGZjyw5L08aKCRJq/xv/mgbtzXYOsri3BSP
lKTd53mxiIMuufm43UYKINfJcphlOu91vEwenSZDIft0HaYf/GUdL3VZNxe+aCtVnVvt+enDo2N3
1otym+dMUCZ4oBtxxQyY0Cq3QcuymsP2g43GuqkiFbkI4At10tTvApsXId5HOffFgb/m3tWFU/dp
KwPcB5bO+cbkud4pOXQntQWWSgT8YOIaJL1Ihrruc3glgXRrD0aFmdxcJM5ocGQ0Tratu8At+p7C
rhtTNNrhm2HU0R7Lk/yTX0xud7JJ8wI0H3xxU9o9ie1Nhhpmyf360SjD9bMh8/bJH6w8wRp3PTcM
ay5KZh0fnRVYdx02RcdFO/WTzKZgZzJQSgRMMfTIZXT0a4QWcUjzHo/0e23qT776Ms8elL7AHv1j
tfK+Uj4Cb94XhVkHu940ooPDgWLEauUHJCVaz9fBX8PDhvg39WVmMf3T1N+DXZ2LctyOiIWrk1yj
OYu7yJlSoRb8obS7vkSMch4LtCrImrw183dl2fYybj1jSxdw+Oe5Uf5hW8ZVJCsSGZEgjsK6085A
LEiWToZsHn2s1S21v2ZKcBDrLitj/vVSp22BrZ0rTR2gQI8q2vSx4n5FY62PBn7YtMmDvLjzAhup
Z3yYFbo8eIp9DaZg78SMHPg/IaBo3xpd2bD62D90bHlNvnd6HaWKBxEmsGWXi7AiHLIgaXv/5GPd
7TjpxZfZG5OpDKunbLSc5bbfZi+9Fs+voa6D53buWmJBu2Cuv21h1L9r3EhIjNhCs3ngcbB81n7R
AWbxXZ9Mc9jwT3go99bm+wz9rtggdcAamgfX7gJ9LKvJ1BeRW95HV7oWmzG4aCodGot9WRpSxdSv
9s7UtRmlkTUQN1nIrEZFvnAcTcPybclIOYJB9uBaFUmMY08nFVuGWi7zwtIJDNNOFtbUwyi88B/y
D7p73drKSSa72D5FInM/oXhRT4Bg9JJR5YlzyOqygCvHmdyfoaaFxuyVYdzGwGanyq18zqIN6Tvy
4h2GE1m575lL48vZ8BHsJPMkdM4BsW+JUVrBxVsYoiahI/NHX2qsFXom8VS/fHkI9+N1ecZnO+7f
jAuDvKqF+9Wbp7FjyL/HSD6ex4vZ9OUuao3vk56zLZb04/9ks29YOwOmaiIsVexxQtrOSgZI+hHK
m8VRCTl+BG6LBD3o3JTIvVIf9WRxaTU6mpUNqfXRNnrrfr3mHpJ2PO/qqFUpUcGKesiasjsSHMgR
HQZMaRJToPC67cvxpevnjwBe2u0W2voJE5rysmkXe/DCYrR24x2Kx5rP76izqZkS6VKPQ9nz5k9b
KYLgxpzald22G7pbMHlNedjRNK12XpxwhnEF/dPgv9EbqhsVCrUjxGBdjjmMje89ReUU48vTkvrA
pxFbypxTeHki3TLLnYBP6uVtog7+2nQ+70H6tI470sCLJi3CDguswKQnuxVhJ6KjlFU5x0W/zktM
2TncFipk96VkQzVdbVq8Rq1VWGkJ1H+/FkvUweJ22DgGd+rIoIiGJbhzHGis4TIFYwI/pR4gHXjq
qz2rsjw08NtPdoGk6ZBR63/UJIcf4BDXHwb67T4NlG3dZFu1mnuaB63Q/Uf3LMvHugA5KBw3ImF0
9bJTJGfX20dj2YhYUCdH+4B66LavJzIJcjwc0qrP5ae+XNxEYk0h4yZqcZSj5YkSe8auKcatSb75
gLABk6JqdJ6cjmFxtlTuCZsWjmRTGW2GS1tI2eTgDaDTklihMZ4aF2DQUb68zXIdfgfQ/Kez28cM
60jvqhOw77VXdtZ+YxTf7PIga56dyZ0PpbTLH06DCos6IaPwDI3WjQWC/AbPCh2RZ17VlcdSKPIt
HkY8a9Lc7/RHjozSTGh71jeXFMohzsK6OltkQwIpzY3lnOytN+cDVvfzkoRqlC3e9P6M9bU7TzVC
4RZScWUUut5J+NVDMpnGkr2szQhzFsPNbdkzYIbRzUAwuw3zKEDwUPb1eKhF41yMcrKdOGpzHR2L
Fnz/rrB8Uhdy6a34UoS6/GYBji9JbbTlpXIxK0ozN9fB0dG6Mg7wVPwPKA4WadRUTn4a5c18wJZg
qx9zawhfer81l2Tmy77MwZVZHvS5WZ8iVUOdkx4gSx63BRroByi6qA/B7Gegfx5ZTJM6qI+2GJWd
DM4wfCzAdNv3iUareVioe09I/O31KCAMTPHY2xig5Z2Pl0mNaYFxrXaPuetY4zHqnCyZJpw7XMNo
75F6jc+zVXvg5oNJLmrpFPtVWKsRRygdweBXp5/JcyyqS8Nz36+O9EGgLXNPbVLeuguBAYfGyOXj
mNvzUUEloI2SEVYimVk+UNapO+GMC66q1toDKJgB/5W/ZmSbzjDsjMqrnYRZbT7GUlTeejA7bM3O
jieMtPDH7E3Akk7bTMjwAm2mw3RrAoV/mm0WdlLyEb+RyUjJmG+FQWlg4ZEpZ13rXT3MTbHD5gkq
95yDn8YzFuFvpQQOYG/2DRE3TZZuvjte8iljYw7qoePcDZkAdesHF6uzHaSf4dnYDPnatL3HZI0T
6x+3raqHpq3CVLBXTIcFSv2u8X1MMdpwRKzWARc+T3pzVdJ0tWNfSjwifjQTnSvhMrO1QXYdR8Lo
zU2X+yhAYRoXWx8ucY5i5biKGu5LtwbFSVzN5ng0S3eo83r43Hrau81moz+ZENafTcesOF2bpYmz
f6K+Nx5bY5T7KvqOD4aGA2qlDDpBDlYKUGQ9wiRv0a8t85/RUtGQLGtF4oYQWeWcsfUq3iviZ+Su
nBtaM1PyPTNTjl5BBe+XonnJcALoUnSO2YDCe+x5ix0MkmmdaTT66twWejqOnR9AUyEf+awFQMjF
hNGd710UDvKmn9TUn7CsEowMeNV3LmT6ZSfmpdowLakXO5b2ZuRniJJMCFuxTReXoBux542X4Ge0
FM29iU9H3AsGQ0gKqiLjRxY5AL1magWjRPZHk5nh03A9dPMp5Mvzo76WScjq/sKgz6qSUdiyjPlS
XewprZUCk7y/l7GtxP2CxPgka3BHHhXd234FG60PUP05F8QQ0p6pUurqxrKW4JNV2+UZq9lR38tu
mq3YW53BTkRh3eT4+5RpqzCZiWvmEV/JFxTlXsqtUe99z8wCMZkqyoPsHQ5bWQbdbjEyxagO1Oax
V8t2LqJqrR8F4znuLJzy5sFCtPhYljaxIQ1JgUbaisB43cbevDdztBWx2QIbefXQmjthbiZNne3b
FDqRv962OPW8O+YVCs/xB7J3jmj8C99StqeOMvek5s7EkUyW+5WKkyfkeVYvj8y6Xrtx3pjnNM4U
xGM7BtvBxuprSquc2PMXIogGK0FqbHUAi9vM9WZjTRgc5T5TAj/UGCYZbNek5hhv6JgHtBMcqfgn
NvorL866LYOxqr/U3HZs47JuPDMUbRiuLHWxAdwFzrOaQuMKOmZjWlsjgIBXSVVdZ0/LaWqjvD5u
eY8lH24v20uFdrxJG7Wur5PGO6fHI+FCal37yBS9+iKmQR4hcbbyFLQT4YqFFLDAVs/ewR0Eo2wz
Hcidi53hs7D0EMaqr7stBZiInluTcuC2mQzVPCGND/KkRZ1Cb7yEhDdBYeibfSPHCCBR5I1JNRL4
PwxIL81pUpjvg5exPyZO1IynAuZ297VniKNf4cpbxRMJR7Xik82dJtHaBdL3Qqlel6VqyzRbS/E6
qjWiRh5DUHSm64YRixLYfL8tkVE8TtnUM/oq6/Gzk+ftqTe34ohZkNMRjdZsb+XouPAe1/q58Hpw
JTdTmcG782fQttk2h7gaylUmwDG9eZlUbpV3NVHw5lNRaL7wim8rOHsc2SeETFZ5UzFlpictePqx
Du35A7rodGfVePXQR0b+Y2mzDycKFjF+T8H47ND2u7FvLFjTZJPfP+a5tc4XReTtvsHG/LNPITTG
y5qBNVZm6dDgjPpjqMM+SOZ8LJcklxwuCX7W03o2NhLzEsvN1zHt1rl8cPLG2U6Nlw3d+7BV6q4p
fZNuPK+bd2HCQIhNa5xeJs+XL9oPHMbAfm8A9pfdTbgNski3yLDbOHLm2ov1Rg+RtJhqACb1c3sB
0Gse+e2GlaKZm9xvtZ7leRGefLB8ChPbHba3foCV3yHNTR1G7ilpCMuND2xCKpfH5MCPPWno/KB9
bxCxdho834g1roL1qaomJp/wwO3HSsz2d9fsIxLRS2fZ1w2kzs/4GNtgnxpeRMzoMTjiWQKsRpzX
hZlb8MXq5/DsQN4HVpfmkEZiyOqDkmbZ0giWzt52K/Nx6ezlYJf+0LAItfuajQ077DKzIQXTMBfH
mZ6YqWU7Wkd7dmmyShFNww7ubLTzGE784MiyIK72Mkwzr2o+xlnKW6iFxUO31rAK+axER0bksHSp
MGBCxgLC7Pw02IP9MJZzuccIeL1DjWR/suRkXfzVuura+VMD0/ssESW+TbtyYITYELu212On+Upw
lsVBzfSXnbMYVXjD6Gd9BykS2I8gxyQ6qJ/O0iny28Drgzdz9ivGDPZ816s5OpZ5zbyTJIKRfsXK
AfAZjAlqUgb/31lL2W7px+ihkjNIFeLG3ZD7zj5vLfPeKWcolH0zhWnLdvI+mxT3Jp/mDk4jsjpc
2+z2R4YVKG9CwXW8yUN7LNKsYT8+UqTDgC1UZZ4avOiesSdRXxxR5iIGGCX7LSc/23koyqwfj/D4
xA2Bbf5xjahzY69ZO75o02ifNPwGxpnVUP1j2tn22R49JiMo7Up5BK7Ur8NmTuYt/rQ+z8Jt+4yQ
9RnGLaGMzj8Oy/CQmS4uHs5UySkWRt085XkI6gCRxXpSYJhUUqBuWALai9gXBmPPqJ0aO8lLJ3xt
N+zudv4yB8NurEpIbkvbzmlbOZs4ZVFuFCkWPb2xp6LoZdIwIzyKJt+aF11uOKPgtXGxqeuiWNfs
cvuOI+0M72+2Dg3+Jg9eSJGDNtIJQV6tMae9Mclr8q8vbp+hfRP34Jxh/mXZBpuFgiiV4RZThDRv
l/x2LkfI0o4W04JhLWVWlGviV7PB8NbTjHEQqHMIkMYSH2gijc1KA7ZJIxlHH4dORrpbMy07X/cH
9ov6IVuDuryp86l+KjA7vwCtrGccKrdXpu35SIwtMmrwQyc/Mv/MX3qjZF2hMrrLLR+QGqIe/hUz
dXq1D4RBC0tTz7rYeGBzYlA9p+tmDGus10J+k4gPWwTY0/LFqzw2rQy3nYexm6I1rZlvNQnAN9bV
TCXE08xVn1wt2nPGNnZHC+Pfz9MqH61Sl8SamYKJxdKO+ygz6FfCqb5axvfRtaa/Zoh1oxvsMMxq
j3PIPpyEgWk+MTgD+B34W12ce2520hw2y83k+/O9Ghb4jQ1i0nwv8cKv4xVkoSVV0McjynLn7sEh
TOF2JTTVOcOt69aT41+TG0Jpdg/GJGqGO8tVgTr3Jb3GIO9z6XqsDSUOFfXN2cLB+COTtXrGfMZj
Ar95Cq/9eRt3pD5mUYLr9mDve4SEYWxhx3cCubbffCrvdyjnGoTecxg7uIP1MXfZ1nB2NFn3sPZr
vSP0e0EovWr3RtWljN4xrJcX4W1rHRe8FgyK3JZsQTkZ/RAHc8XUCz/8+2rhAe0pE9AjLkqMGMOB
uotHphCFfoZJ0MhPlD1yhGo2FEdPFvWPEXcv49BGzlI80MqHy2GmnkmdsfHbxFzcKIil24Xt7jrG
9eLBD1dQemg4T2wDNcwls+P80H17kNtkvwbWvDItVN2OJ25+htrXswt6nH+kVDYZBT8nt6KJ3Tzg
CGamDdtyu1QZ8yHk0YeoY1zjrJNxDRGkAMAY3LtUpe1eUAsMVdJCjHvF8cN9cxGbp3VgF99Dm59y
lC5umwwgurCiW7RApvjFa3HW4bi+R1td+vsy8qWJWJaJb7xwGObvUSjD77ne7PokVAeMBDtRin/d
mXA27DvrFh9EShsrVPrTJNzqa7kK52MIl9GADCbCLwXMpikh07SVTPPz8DtGXFHEFs/8BQhVBfh8
wqlm6zIkY6Kiau+rSSOFsOBlqDgKSLE+op6IHoEwoYHYeVg+L7ip9HdovZRiGVZEZGlk9Mt96xbb
TWEt6zeTc/UfDEoLnSw17prAwfb1O6/C9ZPdW+6zHgwLswkyELLjtTxDMl4ALe3Bs32NV6Gwqgtc
NGETGBpaZlra0fRJ0k2eq7Wo5akblyxIZzZqHaOhEytCC/u6U+cL6AERo5GZ9viI1wkWLV692/AX
WOM6N0bskVf3ayEo8PEYLTIOE47W6abMps4/MTtfH6faQID3/6Z1E7OQC1t4WRPPScLv8gMnBFTM
BQg0YlcRHix/ri56zdWHXU0DGKxpfv4zLfV3Vi9yOoipEXYuARziX4jKnbKWsUBXG9vjky7t25aF
GwXb6c9X+R9EW2aR+AI7+OOg5P2F0G0ilTP0VDGNx53VxA4rKuKou2OW27sPf77U/+C6RniNRXDs
idbFNfVnAjz8rL4ZWxDdraBjM7OXusse/3yJ//HMItJHQXkc7gc7np8v4Tm9gcspl3D6xz54EdsO
EP/Pl/idBR3iY2he3fc89F//irn+Q+Oviw4uTDEQBhupdCDquqwPJjTZrXD+orAPf+MGh+bVx4Ek
n2t6779ee/+5Eta1DkGzHVyS/uraC2xQmrQIR3/91oY3ZfRXOvL1Xf9MuuaR2bhT4qJio5j75QV1
/VZLeLa4GTdbsgAemtaNkIcyuq3K2zzfLYx7/b+Qr39/YxDjUTqHtocbJsZsP78xO2eoGcGNi7vl
ye7m4yKmPcm4f35n/9LFf76zyAQB93lduP0xk/v5KmtgdBBJqKH7VCXjzj8s6ZoSshdbcbnrEorM
NErAHZMhXZJptyYqtRIeegxUkhgp44ddkHrp3wzjf18R/CxsOizY3wEa+l9uvg+buZQ+P8uK7tf5
bQr/4ojzb67Ub/fNk0VOirLxtxxco8lBqUNkO8Puet9LuqR2YidgQfEW///7Rr+WMCFN4McQaHe9
a7iWSZ5mCVhq8rd4u1+szODbX8n2KG4CzDwI+vjVddVSfZOR3bLGIWkmDCXIOoniakz853Fv3WVH
oz378cwbeC3i5+9/e+j2byv4l8tf191/1hWmeAuOfFwe82c0bvZjGCTi9OW+Sya8bJNQxOUp2/fH
b1BZYgys4zsd/1BxlVR/EYj8m6n20+thXbNRIUiBwO6z0//8S0Zg92CVvh+745wMlpks3Xvl+YnU
BZa9eHqQERY7y4c9vo3gKUDSp7IK/uKs9ds2gzgFJQ9njI0brf2rr7/VtagBog3M0/Huu6JPZ9wz
dOWPiTKsB9JXUiZQf/Eo/FdS8cuds+ZNVIkmzjpMA36+c4JeoewWFrMVAkjk8N4risjRJXzS6C5a
2LtZ+XfMcYG2PQk91p0e1tBJRqe+iGE7jnl+2+fr05+3if/1PvhVjscZwsNAdvLzr5KjZtiJ+ivO
pq9d755NSnevcod46W5Df05yjIIMMb9GdnNv4MEnWucrXl5/0b78zxcSmeA85BLg3/OLjCuwGfLm
K1TroYWp6xl4MzdYN+cpANmxBrmDNPbtz3f+WxVw/Qb+c8lfloQtNbwPwSUlH74HUGYWsWJGO0t1
7Iq/bPm/7Xq/XOyXd796OcR4xcUWSFXUecy/A7rQP9/Rb+cKF2FlBR7GAI7Ny/z5VcKj1dUsHCyc
Na7TuSZgB242LcSfL/P7XnK1f0QAzv5NvMuvdjN5YEyTMTkZzV74oIX5A+NGILV2fN1w0n7788V+
e3C4GuNSDZRCGhbJVKji/7tx2Z5cRq+qo1h0nx33XPl/uZn/9fevVn5Xddx1R/jl8+8jqKV5B2dN
b91XLJ+wuQ/+cgu/PS9u4b+XuP6E/+y9RmWQi870B4uoLKUVjSsVJMGcThAl/vywfv8AomvyPCag
RGP7lJw/X6lvncGYvCCLMYw5WDQkuYPfneP8paj9fbFyGSwnMGhzMBQJrjf8nxvqpv8j7b225DaS
ru0rwlrw5hQo093Vns2myBMs0TS8K3hc/feAs16pKgt/4ecMh0NJIw4DmRkZmRmxY+9A7ZoJWklL
eW/iXQYeJQeFQwdA+5dVGisnxuU+5bKu0Kg2t8XRIScMqpe6sHGqgJQ1Vl09am87v9smQ/aSONMW
vYgVexfLZWFvZqEhTvNXMRRFkU06HZkEVy++d6bymA7Naz6mrp4HK4QaF5a4FrCBGJTDJDqmEIGk
uRKcx6blhrX1wu8sboLuSJUbfQnoYuUVT59DzNnxw41IhUhsptCm11eUhJKPw7EF7Uq8a71a/6QY
Hz29VrlMhd3aZt1fefdnBEIMbraoW7gITHe6IcajtsqyJIBI0y1i3TMiqAiMXz7SG3/o9DBJ8C7B
34l79IMKoZVU7qg6uQmQY3gcyq/G0SfvtXJfWFgpbNislc5LQdaFKEGxuLRpx+fhI93bJMr0452V
fhnb9+tD+a2EJqwRA6EKy3UdjRVDeJl2jYaOQarylqsl5Z5+/2ZTWdVwmw5afECy7MPX+gacPPnc
sstvkpGWxiMV0q0a+2u85hf7DlI2xZw5QYm6XNaFsNXXqBAOkKG6sar3gHPAtNhIBbxpepfekmAi
2ae3awTZ7K9LN6WDcW7lBp2OnwpTXYGG7LRZPGKz2Rw2m4fN4YG/280/dzt3d3vruvzlYbfb8Xfu
rbtv3Nv93n3d88v//TBpP/nuvrp7/vUtf33l9/F7t/O/5xdv/unxYzP/4nnuxnt52dzw83CDrc38
C//1+Dn/lvm3zv+w+Xl4f3k//DyUm5J/Ohz4+fMw/1/4zsPKbr30OGSSIFuZZSzJiYjd/3pL6piy
KgifxnGT4w9VnnZ+cu+bb9dd7nKVNfjB2Ts0BANbFhu2gxGdlWMDarjA67qyoxfROGSAu8rIK52P
68aWBsUmhVoQ6jzsCmubaV0fKQ6ZxyQtn2kUv6W/GpBxf9+pa4xil24EbdlMU8TAICvV5nGfnFFJ
oMXdBK/grFSyKfz3uqo2JAjht6+3efMDBML1oV0cvVyhuefA04DgMUfVPPQTe6GSaKWGvIU7dfrx
IENIvAGiUNwNUtZtr5u6DOSYgr8fQnjueBcCxFFtBrpRo9QB3UZyq1BscCPoZTfDaBahS/XTvAus
Efo9M3y3QOGsxNvfU3cepGaBOa4ZBHWIPR3h2OqMMJeHFK1Gwy3cb/95VWtPgKbcccun7Lsdfaib
zPvV7+gv0Lb+J7ra9v2hd1v3vdzI7sdP2wt2CB3drVFfzzFJ/DSNhzYpj3nPqMJdYQKhGVt1Ybut
VlOngBVAW7tjXZrQUNr5TQkBte/Fhhm6MQEQ1lq8UVGxlWgLXiOeE5gV53Pz3ITgS6Vit5Zy7PDd
SMlvik4aN8ZYtLdHALZeNYJz0ZT8ZyJ1ldfn6ZPWymsqHwsbdQ48vFahZuJ9LHxBlvoIhnd8gUJJ
zoPc5L4wC25541/pH7Iz/2e0ILaggSIfy1NcSAjQkTFSNuFplDbhRpHuZOchy7ht1X8eUWl6/teO
8JI4Sh094ShtcrYCclYefBBEEcw0VbpyWVjyENQ1DQ1uSo5PWdgflZ8mAQSGvGUL5aUqgx+xtebn
C9GGxmauOwoplNnVz6NNHyZgilNSCUeAv26tdZ6hohsYGtXKZlfm2T/fUSzMiSXBExAwCO2wYNZa
nQ7H6HnC8cJfjaSDGM88CSHEqP27BudvSmumF0I4ptFMhXySBj1RvA9q9bEBwkhYUd6i4AmohS7f
VPVzr+5lgAx6dF90d/KwL+kJhjjyeA+wqnV2aFBNxd/XQ+7vvPPlNPz7LcI0IC0WQX3FNPAtI8Lk
zWMhf/PhhNGMexq+TeS4hk+pf/DjDkDK1kx247iS2FxwK26GJqTYHGsGtJzna650qOCZR6ajPMoK
1bWS8xq82vWBLmx8E052FMtnBwaTfm6kBZAP9wT1MnoNP9TC2NEr8Ysm5W1lhn9uaqaS0wgzEFKS
izk3VQV9pZeJZroU5L900fhS1sYBbO0PPynXgvblfuGFMLMMQ99Lml+sK0m9WlVwKM1qetK+quwf
WqLC6uB8/dPZwwwPYjRIiGOKKHQ8doAyR0hOXavp7sMhA+1D90cxbsk9rGQTl07h+aVvUi8hXfYf
lpWTC4eDSnlVdiHJOdIJ9ktJhfU2UDWp/5I2ZRXvtJh69ZZKpP1F15ohBlwxcVpJUdKPHhWP6Jam
ePM9hQTDevCPZf8LpjtnuqfNi94jCyBEtikyg8dOM1G83YFcSCGgpo10Y06R8a7SlP4sH1PnDpdB
ErLs+u6tDI+0DA6amZPfLfN0r2sxGkxKGB0/W2hrv9VRE3+lcNzcIsnY/vKtuEFs0BniPw72c9nj
34uAsF+bqevRO0bezA7gkc6SIfDiQu5vJugjtnUhD2/XV34hQFDlVhUuZuSp4IwVgn6RA9xubZTk
gU26plbelQmSd2kP6wmIJmiiwFW9QbLxqseDZ4f0JhX5oaA136LrRVHjl+vfc3mtNyk4QiRg0aiF
4pJwqMKlCyu5Jfmukuuvuh7QpXyEj6C+iafwL3tSVm6/l7GJcdPkQ1GLdxsueb6Xg6Q0JbWVJUAJ
kX8f19ZHD6/8istfbGIKR/NDZaYKt7j5CmOqhiaHiRdOPJ5EG6W9mxr81B7/1HMEK0JYGqHImroY
K91IrxH1iBZukpGqmSWvBMCLs1VFK0wjWtCMQnbkIl1XQC4tpUAjvEDKdnq+t6avAQ01476pg217
fFHlN1v7cOTddd8QF0s0K+wN+hs0O9N+o2GLnaTtbXNYmUPx5P5tYab2RNFjJmabXzAnsekYKHR5
1iMN6H0OQ99W6T7T8qBLN20SeynozOsDEg+t2ZxO3gSJwZnuVHQMY/JJM4RK6sGboCClCQrOq+Nv
hRRtrxtamrlTQ4Jv1KWRBzWgXI/Y9qmd8jctX6OYF53891i40iF3NBM1y8IpH+loi9qdmuLkKFHc
xhUU4971USytDtxf/5iYR3myOoYMMUHWYyLqP/fKzopyV9ENYLK0ZT8DgrpubXFxTqwJocFJHLlC
gQFkcnLHo8aTrNLtbVrh4v3/Zkhw60GKVfojGVbs3yn25y59ONavtERct7K0PgZ3MHKb6NiRojmf
vCGe7AmCHfZsahdAE7+WZXXTB/lK/F7ytJlll7wwpWNYa8/N+KFsTPrvpsAkpibn0/0WwOnx+fpg
lCUzcxUMTSoyfATXczNyA4tOyxvSi1rpWwtDlgq4g+KBNyu59kN439fftd7ewMixc4C3Bmwpu6S3
mb7HlU+ZR3R6w54dH65uHk0kT4DKCI6vlWZvGg5AQsBrdIBFHRCmmYZTL6BcKajLOl4RoZ1YwtcW
T8DpzJUvmIPStQ8QtoXpVGlm5cyFGYMEaHeJdci5zBumi3A3fOxg3euVnbi0N07HLEy/AQVKUAZF
6jnHYRc13+toX/TaZmq+r0zuHJiujU3YG+DgYHVVGNto0LqSD1T4e2tjWkfY9X7zVjgbq/muQV3S
Q/4bQ8Sb0mu/8hFrKyxsHZ1mHbufJ7hGkTuF96vnmW//mowflfkd7DtNLF6i7+t2hch/Kd7x0piT
KsTTmbj6LN7Z2hgmOn0rHr2nN4HFFa3w79X4E6Ds2Pwed5vr4xSvXv9x5H/NCXPNo18yJR1zQTh9
yZFp6XTzrmznqj6Swsqf5lR/m5sfNYQJnaKxsG+iJorh1i1Tj+snuuwbpIwneR+PawiWxWEBX9EU
NicQLcFOGEE4ANkKQN/s07wpumo/gGKxK0hyVy56i6YccmtcieY7tRD8ymMWwhRXEQqQWZeDG42e
pWI3+n9Hf1rJnCePwqJhzFgQLmOCS0YjENp2PHJzaLaNAYj9pUueZLOn/fC+blZ2++xn4iY8NSY8
EZQoKYMQsS4v71AJ72JFdiVbb27VljLPdR9cMyVcwJJkqvRMwZTWP1rjj1R6lqdkxcZS8HLwBNVS
FdL5IrRRgTVTLmIcogQJmLSFh+iEW6q0gv5XozmxNEe3kwtLHA3QOtIR7AVN40ozSaD/2HVfr0/Z
Uvg/HY7g33HV6TJUevSIQWNRaa91BVmXQZ/uW0ZzVz08VdX2usXFCaTWjHaNAxhKzLVw2ARtPjY0
W4Z00e9o6Y/SN3UNcLVmRfC6MeugqIEbxStzXqdKIH2b0ukuUtQnAMFrIX7hnLHZsbxlGA8BSQi1
IcgeJbZ7BC+4LNCg6/Ywwc0NQ63+YaXSrU7ehePHuAva7tZXFSTrjyvfsBDt+QSSLDJvKhl223Nn
GWijGsv5Eyz9Q0WJ47iBtbsrjq5swQSxlohdCFVAsom6GsklaCWFjabWQ1FP84sgMzpvjKQd5eM3
3RxugNsfsgDm6+s+M19ChBgyT6zOeUa/AkW089HB/g5/JEoBHmxq2960t36wYmEhdFC2B0dk8sw2
aCo4t5DXdYpee8dpKX0rg8dshPYpXQE+rNkQfFJPI7gXK2xAWuuC3E8s6V6xh931uVrw/LORCGvT
R4mhBSWecISkRkOjpbqNtE9zYv5/sWPIQtF+glxRIWeABK7euYX8BJ9YG5deoKydH0vTRk7AANIr
A1iyhcWnjV6vNPhBvOloIaHQgmCjCwXw0canIzncgCAJ6YFuKwcSMFm/DSEovEXim1tepOU3QGcc
L6HvB2IsKgibCea7PXSB8Q5r7a8cvnw6nMMqf7Ybx8+2yTGW00M0TAHp4DHx4dpi11k3QMxSGSXj
WqPztYRTWZqGLz78fl/joA7uHRjZvtE9bvkvCaQoX+GShFstlMKjCwAu2MOdYv70o2R6tlKVHizJ
7vJ9WZY5Laz0FsTeBFDF38/UPt09jS1StdPqRAlh7w3CL0ej679Ix0pDK6Eowq8lgInIlQIfGh0b
vYsb1BxhQoyP8RoIfimwgI+krMjLXKH0cr4xppJjMIMr1vPpRW+M/ZHra6nfDBVdA9vMfr3uVEtr
fWpNPbcWxG0EOw/WrIq6aRm6UhO6oJpXfGppj5yaEVyqTibcZ8SMov1UQFTBr9n+oE3++mCWMl2g
WWYAH3dUVGnm0Z6c4DQ7ho4Wmlz9qx+ltlGzvaY/JWHsaeVBivdW8eRUz6b58j+anUd/YhZeR/p6
LQNWMu1n11Guzl7TOnHpAzWMzpX1p1raQs4qrYEBLrLB3CtpYXEo0BGicRdhvHQLNpID3bbXWtEP
vfg2dQMMGC9B97lN6jszGLf01rhBYtwOzeOUGC8cpbdTWNyNmrW/PgkLJ9TZpwhz0BztVGoQK/H0
HjSJVhjIJJQbSgIIYRTJrVpkK4u9cJFi4JxQClJjsmUJYdeH+jfSM3oSodf5VKS0HtolHVyZ/9hK
xUfQtvAr159K3f55faC/i/vC2Xhq2BbisAF3HejtLgNRPt368gyytzPLo1bZPND7O/RcgeCIiafa
Ku6SUPIhjUijyOvKOvzwRw0B8YYuWqCZWfcsq7ATxfRj0QNPv6vqwqvUfA0TY3ifOfUAcephdQdn
nHE3Isf3LMccyHlQrEAtl3YOt1K6B0CVgOz97WknLhwHU92E3QBLodR1HnwVDzKiJEQF/SuKHnDX
HJM3MjLPBpTjVaK5tMV/XJ9X5TLwAdgHjIWSPcspixBZKzCsGp4zmkzHz5Dq70Ile3eQt+ni9JMD
Z25gy14qdfAoHqn0DM8RzDSNEX1q1E96Gz/4yttg0VGiGbcrH3aZUJjVCSlQsc+AqIlzY+e+BhEa
3ZdB7gTc2Rs4ma3pidyS6xfhtoSHOkaqGI75tP7hV8an6/YXQrRDGUI3LAS2ZB7859FFD61Jgmwv
46aUfdG0cO/U1ruppH9+vXCQgSErBiiQt4J47vTxYMLInnkjrIQoHXXwr7XhPoMB+Pp4FhZ6zjjO
oFcew9SxBEtQvCi8X8fMq9SvsB7L+l/04UMJk03Q/n7W250Pp0h4o9F6nAYDanNPaXQLgamseSr/
2/WvuZzdOZNPWoNWIQ5dERwrp/EksbFIx4EzKCAXGHM6w1eOv4WYwcoRXIGoouZ5AXKUoMCii3pK
vc3u4elt/vEKjNC78z6N7k3o3tys3Hwvz1tFY1gO+CnwNSDOz32mDTtLGypOpGAi6x5tBuObqr4P
zYra4uUz4dyMEPS5PmpVjVKRlw2t2+uPo7OGur08VmYLvHvo5dJAxgrPBCNFQyMzsFDQuTbKn/Np
Q+2efvytn6/s86XBzGBzBdwgGCGxmmSak48rEH8SJ26eGzge7vsGiNB1f7tAXanqeTQR5iwOJKMz
m2NGFcTZdVXnVqM0upoSPk7+x7GOdqOkB7QH8F5fy+EtTSb1K45LDk2CvHBkFgXcBVMOp5rJkznq
HtRsM1+OgPROyVqBackDT2ypwikZ9SiSQ2AJf9vUeC3t6cVw0KKDvfZaWRwTMBWKJTRvACY59/Qk
NMltm9w7MpI2ilwgM7Frx8e0+ZZL+5WlWzwITmzNHnRySA4dvWTw22YwMqTcyX/JCnfyG9MHsmZ9
n0hwR/qu0HbdWtV/YYw8xRx77oNQZ0zOuV26SqPa0ovc67OPIJdcNedk1l05vrOceHt9kIu2SDPg
HqQs+XFuS+pReIjbMkfDkFZGfY9whkyvRVi3LvxA120t+AjwCWrT3DlUWgWEcZXNWKnBiGq1U+9N
5WGi/aYeAHq2b9ftLNSfaAM9MSTsuVIbj2Y6YKjN4BN7mEqwIz9VezuQJLVat8sP1Fxk9b0obu16
2yYv1+3P++r8xoj5GeHOqUcHtZgryhEyCbiM5jBA9Bspm3lNTTihiczWp7wuPVX7mRgrzro4tyc2
hdwHShK+munYnPQUGsmdkvk3lnZnNGsVtbXBCUGlrBojLocjBXjImm2T3J81urCyKgbEznrnwd4V
2V+vT+jCVfF0QsXOes7yES5+Bpdb5NzumhpG1G9TrfPI94b4ePvn1riW0iUwQ6/pGD/fEuMAPSlp
dB7+RbTVIDNPjvcSmb6kGnazmMuwiiNb2oSnFoXFMyAxzHtLzj1JKff18LeUJV4PAWCE4gQArJXb
yaK1uQ2EcsvcNSpseVSpY/gfGF8zFJsRLLsByDIai40avOfS2iP9Yu1mLTCDxkFaxzjUxQKP36t9
17ZQIBejJ9WeEuZuiLpWLD/Y8Qsvtutrd3Goz9bA8AB94Xp3cTyEkZHXqY81yfm7zgKv11euQL8P
srPNLVgQDgUAzLDMx9Qj4Fr+Ed2kt7vp5hf0cHfle+R979zEM12Zlu9mF64AgC92HpaB5cr8IFsE
/uXcL7uitqIqtehYk3kJkX1oHuviPR5jKtoDujs3Zb+GJVozKZy2adbzFFVxj2D8llLllHOariCn
hHf47w56bMdf2XvzESDO7ukYhdlV26npcvK2aCg9otkAETnX2T8NlcI8CseQPwVTZoXYCAnJPjoc
fQvZ+KbSV8ay5Is8rsjUkOjEG4U4QrNDHaqg5dxj+YYGlXcsV3xxebL+NSCEDTOB2zMrZgPDJzIS
ivICUdqf76fTMcwOcnIFaowRwGeDCTsMdgak5BN47f/JhCPcHAslJqszT1Mdgu4M3mVnZR2Wp2kW
hZ5v+eAJz8fgD6rZAZ9kDDGyOD3El6+q+Xp9EBf97ursVPbcf0Sn+SX/RG+GpmR2jML8rO7/6jbJ
e3qLTImyh3doX99UNyv2Ls57wZ4wqCo3WlktsdftlE/KX91fqveaeDBSqs/30JrdWxt5b21WjM4R
5mJ3ngxS8GjkiZIQgBkzGSSbAJpx1Bcm59C1Xqxbrmk9hdLRrdrITeqNXK1s28XtBMEBYDxkZW1T
MK4EKMZYR0Zs+Q9V9mTXf/qG/j2j//75wm4KOogt24w/XxpNT9e67Uhr9fSQGiuzuDYOYUtVphYY
dNxwIELBlik3vryGCPjdFXa5Tv8MxRK21FFvQW/TUA+1sGcFm2/Ry3Tf3fyoqb595AfIGnfZrvxc
rUzgqlnhYhH5Drx6PWYd1RtfX7IP2YPNnRvhof/6Zdxkt5+dTWashI8LCpTfO4/NBycLhBPUxM63
d4vookwtSXInx63ujB/qftzbD9VHs3l7jlN3RF5uI8OL4saf5YO5Eh8vn/ez15xYn7fMSYCsnBpM
hM+WGA14i7bFe+M2R0SjttJe/RKubAFl9vGLhaVFjwvOjGARMUcFnVtonTNWFNk+qnfVIx1+MG+V
/fBa/DXcwb3uVQd0gtZ8dnGYM6IYdgZ+XHQG2fE0TP3AMIcE3LmxgYgtiB+PmocyTmlsYv+xWqt/
Lg4WJhXiDb0j5GPnuH4ytXXid20pMdgs27ZbWIRbt9rnB+MVCo/7cWfvnJf+ZtjH2z/GNrCmp4aF
2GrWFfoOCNC7ifPYwBOlvMHX51bGSgxfCgSnZoSAxlpSJ1AxI6tfrX6uH/26Hq8X76qnFoSQJlm+
r/rgPV0ykZWr3pU7/blx3eC+DpCAsN3P9U2+f9Fujee1fbFwPNFDQuUYfg0SGZYwNnUoQ2M6gm+v
6s8KtZpqM+q3g/N+fYALJztWOAxmqIR5Ad3XYnid0+NEnEMDi+JJeISH/xiuvJcW1mnmN5C5PtC+
xG4/90PZP1oaXdNsOuezY73I4Qou7Xeb0NmuJgNp8B6j/4reG90RbtmdUqERWNAReRjgiIK+8wkZ
j3288XeV2+yiQ7JtDtkLGrewaTXe9P6M/NmjyUsjd6HkfCLWHPyt/vg47XMPFRw32HxOV+bgYqaF
T5zn6GQvhjZqjgB6Q0+XHpP+kJhbzf/T7YAJ1pAHtwPTLowI5ya6QEEWBkFdr4zRHXnVtZU//yJ2
zn8+NR260H5TzAizLHVyEEGCHnqN9qEcIfG+Q7wk7yE0XjF04fuCIWGuAsdnXwRl6KnFBPfwXWR9
09MtMgPXnV+dd6/oNr/vQvBuzB0ywh5LJ9KSWoFGUrMx3wcXvaH7ZKs9fkPcg1M32Df30V3nZbc0
bz8aL+mrc5ttuAHspbdiu1Y0u9gjM6sAFTCy9jpO/DuWn/iHluVydsz7kJ6jjyaCVXINobQwqWcG
5sk4MZA1sWKOEQYM62lC0Ag6cRCpa7iFBR+h6obvGZQFVNsQfBCafcU3mtlK9ZD6NdwwMBkXno2a
19qRurCjTk2Zwh0Nqr5CUwZMDdOzXuzb+q6zVy5kS6MhG0LTugZfygXFTVqEet8iQOMp+g/ooez8
4NeIkFNSTVZcfmn5Ty3Nq3eyOjm8oeCLsFQY1G9zqtj62jXv4u2Bh52aELzdQWtBhkiM+dpZKh3W
rrr1N+W2hrpcdSXi5vTz+v66fNIJFgWXCxwwTumAxaO0i94lx9W9yssPwX3FVUv/Yfz/oPNbm0fB
/xpp4ojQ5+6wu1x6KCmZer8cb/Dkv6BMh9gLIUlpM+6vD3TBE8lU4++gGgGXiMXDpu+7RK8NGvLJ
0CWf6S2Nj8/XTfwupgmxCht0Hmm4okHUOncQTTKnLh/M0Os21SP9da59Zz1lr4Mbef0u/kBNAQ7F
xoWS7vFD2/buI7A3137M3L+Rzvh+/WMuXwxw7px+jOCt9jGrjaawQm+Eh9BwIbXXR7fZTPe6F35v
tv4ObazKK+BsRHqjcP2V834hlJ2ZFzyZ/iwYsNHM81Ltl627ASzJVfxaQLx+fZyXVWhhnIIDx0mh
VvWEoXGL1INbPx536jZ9g63ktblRbqb9587Td6mrbZH6eHT29NzeUJxZaTBfHC7UYTN0iZu8JZy7
tt07hYVyABTjmxhxK66e9tNUrwx2YedQLQbvbNAfDUudYKWNNCQEpjbyjAZMy1uUfb4+mZevkZmo
6cTA/AEnIe4YkM+LGgw0P2qCnOOmt9Eh2Nq34ffpUX4y9ohvhNutc7vWBHuJ+hIsX+ydqFKrDsv1
tkjd7i/9o91PT9AygHN+kL5V93XEub52g1+bUGGTdGqbh5mC1TLZ1dlzU35cn9BLtwB7RJWFwZHM
vrjuRWHvaPUxAHUaq82N4zePtj7Vt00xM1wM4Rp87PItREFgrgnMBJ0ztkYYT5pOJVLXJERCzevR
ZaawwsWp/3tybSjztkd33MXue/JGyiDwfspUeVY8dI7d5yGQD6AxhPhNDyuMAecOpNuDlAAaJG+P
wMFmjnb6U/Dcu6tJgsuVOzckjLRCXCVVIwwZn9J7ULlQv1G+PkS3mfdF/YEQsuP6K3fRBR89tynE
tASFJAOZHJAhbvkm38me/rVlPn/ZT5EHQNfNvucrJpemk5umDBbSYeuJveGdpWbx794zozLQk9nm
4WZwnoFAyvGmaKAZXgPqLnoQxyQcLFw1OCmFBZTHzoylKaQT9F7bxLfZtt86W04OqiOuto8/gjfr
obM9JNU2w4/Wa5sVB1o4RGe43r8fICws5Pb0V1t8QOZqO+lmopPk3v5o7v/6ae/Gu2ETHIYD3Qlb
MNwoiB2SNx08oSffPTYT4p8uuIyVL1rcwycfJKw6j61hQu6D5MK4NWHBso67iKtyIK2s9fzniFsH
OB61SjgoZ16K860Dh3brty0889HwpIQ1cN9dXz63ar0r+7+vh6Ult9Kg+zOB4IHKFlGJSQVJbahj
yi7QvkqgpHrp0/owjckRyqQ68tSx/67V43BIouHHdduLG1eG8gC2DxhrxTYXxN4H6WgznQaxCfXB
bb3WNT2f+OJEQnozP+ZpZQF+eT6RQVyZaW4i3lEY7daSuPtYzSEpoy+NhcwAyB0rj1Z8ZHFQJ3FX
2DVoi0Rh2RAZouo5tku3+WMkMu3S1Kw5Rcg3Ua0XnAMpQbUbyhzO69bfFe1XVtCr5eg2b4M7Fan0
62t0MYOCNeFOBWlkbLYV1roKufbPMaKjffgyHftNQWVUs9eKlReuL9ib/fXk2pFnsEZESGgjOj7s
Mkt7Ls2a9tZ0C+PJ41CofwwLPbcnop3pdUgtKyoYn9KAFHs71h+V9XOQXq9P4++s/JknCnaErH1j
+1Fc5thpHPVbncShe4xz6aAEFK+yDFX6YQD4bA+FJ5fkfxu1+5DQPdlc/4yLACZ8hXo+u3Vkj4oy
j5YnHgpZpaV6aA66g7V2eCwu43xy0F/DU1xEQQD4zVRnZBnDEvWJHVp6Ck025vFLuJZGW3TQE0vz
fjxxmF6ynHwasOSo7ySvlWFH3nzKj2B0bDfo18ihF2cQFmWVYgQ8hSJYWkd6romAJgBvxFIEqjcH
nDCpD2bar6Qz1kzN//5kZPExKeVSw1RpKZ9stf8aG6OX9yaKY85K0JqD0oV3noxKiCl1LOU5yoa1
pwfOC2xTlTu03/XVkuPyLjixI0STWA9yvw/L2suDrTYh9p17KrTxOb5RpW+NDcrxebJ50/w3fn9i
V4gqiRUObXFkKisNCXoVdeH02LpJXyAUaKyFlMvL4bzLZqT5XFWZ//Z84aqsKHkcYs2Ih19pCQRc
DZ7sIUAsMfrLz2lfV+v2IzYUCi75fYioZhjXm7jyN5mZftHNtczpbO9ydf/5HjH11klWjgLb71kH
k0di1qbDLg3NrQFxjblJnW1Z9//FjNM3OhOCAwnURUygVKSGNiCM7aF92rtybm31YtxM5XHDkbIC
FLqs1jHhp8YEt0o7qbC7oaoRCzxoM2OnB6tdD/GW9Tky0Wf+EkZrffyXSRXBprDIGb1JSJ5jU0fp
JHrKGiay3DTxJ7pHzBaV1YdARgZpWx+RBHhAe0Xp78Lm1Yq2R/MQBWuvraUdfDIFImRQkkYt1FI+
pzaCb31S/zTRpC8Hf4UEYo6moisB74H/AZT1TF167toKNBtaVGAmtiAoM/Ovij29XD+jlo6OUxNC
2EN+0/RbEjmeDnyl1g+obW4n6VlJ3n155fK7ZkoIe6bT2FajsDGOteKGGQoS1a5EYlPKvbpYmbnl
Bfp35gQfbeoQMlubYRGIPJnHi0QzlL6Se1o2AhcKl+m5UC8MKBlmKLXErktq3eWS4aHcdii1NVqd
pTMXTZx/zAhjOUZp4VeUY7wpfxiOb6ZU/1Xnj0Xa7Ex5oJXWWc2Gz9ejS7/716Kw2yZNz+W4wSKF
SS8sbpxfDE57RO/8LpK8afRaBBP/Cz9U6RKmOELmRkTeN9xDm3ZgLhEuvYdFE4LFfpuSN1TeGm0l
RXqJ4J6jyYkx4RZTpkEeGBHji0ptO8AbHSKMWKHi6Jc7KoWu0m115b1wXlDPldt31GBTZWW8i4fz
6TcIezvIISh0jgzYNNGE/jbor2HCgYxmOSdYufVpMrfp9bS+Xp/nVbvChi8twIkIy7MLJ3SKSYR3
L6CPZ63BKiFrRYbFLN1OR8rVXnlnL26Xk1kXtguCblKcj1guW/QGu7vJHPbd2otmMWRCQTazAMxk
AMLNX6Kju5CCtvbUSd7UoMldrWn/WpnD+SF7sT9OjAgX+945NpYzNOCNnSefR6f6xXH2R+k+0x+7
CC3ML466r0k5Fj8aZ2USF4PBiWnhjS1VSKV3Dqa1lIyLIbtT9IYKZQmprmc6NyBa1iBQS/cZE1Zq
apY0yiP7cH4IGUiQy8GERal8G7sHmN0tBErLHralym2bG7vYrkzvXJy8mN5/LYqna2eraY2wKa9E
a9+oW7N4Huko8md93bBxNV4bdenKqb1id9E/NYf/0FwByakw0PhoJ7kxGEevkO7rgbbyhzy4vT60
Re/814QInYM6pSraFhNVPrqhhchZukZ+vDIKsR+SEnMPqB8TRiy7R5Tsg/EQhr+uj2P5DkgNm5Lb
zLitC24oB0oaSTZW0iT8yt/vlaN9c7TKbexPD7mh7XvzJQftwsW3WIneizvgxLQQvKdjlk1Rx7U9
Vd7LARHEtENwr71t/a9a/61GdOr6WBf9/8TePOEnD8MqVIyYjmkm1Jn22jTs1V7eloXqZk73FFRI
I0MlBK/15rrZtWEKcTobukGTZ7OqI71L/vcurUKapkZ6wr7RL77t1XLlBbz4kqKPgtwkcCfwMMKi
tqGeOc3EzEbquFPV4bMylQ8RTSO2PT3GyudIGW+GgM+wxgg9qKYJXEf6ItNoZdf+vjD7lTNycbeQ
gYcQB4Y96rrnM68PESTrkO14UzXsU7V9HUJtZUMu3kn/MUGn5rmJruRBOoWY0Gg5NR55vMTJ3tZ3
2rByIZ2X6yKmnRgSz6XWsDKUSbhimL4XoWbXQo1RJtNNHibb656zGAFOTAmnk2qnRSTPy9g1N535
YvdfGmXtUPj/CAD/tzZwfJ9PXG42kzw2jMeiD6ZTNHgGAxQyZpVWL863jbVVUfxW6mIld7JqWNj+
uY+mcqhguJMppsMkNGlb+ia7uPKOqEubdHqDFn3536ZUiAF2VyR2DOW3l6sbCxp5P9hb9ZpGxeK6
wV8+txZqFupD51MK2V82wNOJkcS+GaJyr4/mFtSKd30siy5/YkYILJVqjnZsYgZOYUhaviPa6waF
7cnxzvfXusEW3f7EmHDnU5zGKo4jxqoxd8f0sex0bwz+rotpJVyuGZrD6UmUNgPlyBsJQ1H+HNMZ
waAsqmXR0/XJW1sjISQZJQdAEuMIskX+I8g+hfK4y6q1RrNlM3T4A1CGvVATokVVFmFWT4QlRYvc
XhvJY38a1DXU25oVIVDkSXkMKH0cvaExbhQnfBuraB/naxCNxZMMIa3/G4wQKtrISoPWdoixvPun
cK/7+daIbhqek2glTmuv17VRCQHCPvo9Cu2YC4rHUPVKtXPjaI1JYG1M80ecuBvJmtAxB6YuIzO5
OapOSL/2lP0dpfYE41RCMgW6Ym2rUVx8u+6Ci/t3Jqubm9RnbMO56WNVp43p+Jg2DtyOB+W4gYoR
dJys/DepTAh2/zEljLJOIRPOS0wpWnuvBQCa9Ncho4gnt8H37pjeasG07UtfXQnyi0t4YlcIUbqc
DF2cSNx98I422Q5m8DkY+pVE5uIanlgRYpOWOL2vzaOzASilr6UeeQqkvY2xK4/ONgh319dtMUKd
mBMi1NR2raNkDCpFoJlEcFfutfqbbv5x2XxObpzYEUKUkvadXQErh96kcYf51lhFJJ+TT20Rr90Y
5zh0cav5xxZ4iXNfzG0p85Ee5CwJP0f9bQhlXZJ7YQtHHmy5yafJ+Rjkt0Jvbq7P5SVe6myQF13G
g2Sm5pRhGDGcjRx/1L4T7OxBdhtCWZVI+6z81HWj63T2pueyWnb+7v+RdmW9cePM9hcJoCRqe5XU
m9ttu70nL0RsZyRq3ynp198jA/dLN1toITMwgklgYEpFFovFWs7R0Bqj6aGrddZjT8uHISVLlZ3r
JgX+F2k9GovWXYI9bqKXptsb9rHJw5soeTXNn3H11+DP34uAeRl1Qu4CQ+K5NF0diqJK4ISqhLi8
AIQUOh519BWruz77NSQczYcLwcOsEYPiDthOePshSDkX2cdM03gF54oHumuFq7r5Ueu/S3MhWr7s
jp1UO5EjeQAFpLBRzaCaVe6KbJeiPU35TKpt2h0HdaNqu774qtqXMjkOlC2EEvMpMrwFCAqnSHp8
FyNOnDvm20K0rcK4qmZlVPuxXTWhARSyuyK/AU5sBEaWsnIDECFft+rJc1+epv/J/W4ROpGbBSN4
smIoPaqam4gIpNdLB3Y2tfJHNU0KLIZOQbOEChF2xn0FWhTW1kQkCwTXuI+9oV2bwzoB+Mh/00w6
F0AoL0jSwWwMxcLWta9jlWyui5i/M/4snnQYDJO3NaknV5QfgDri8fzZwvV/XcjkO6/tkHT3WgAV
UoYBeqDGB4i1XY0ws9J0t8aGmf1jE9+MS5yAS0YhnTjwL6dZq0FkxhhKbMkNy7Of17WaPdQnRiEd
NhNtXxa3EdSWmBnNqkPGMDFgHjhGbf+NoD/xhLRHkRkKRnW4R2qJBzWNAjBk26sOyO65Td+uy5p1
xSceRLrdqV1qjTmZnF5uE5O7LH6tUYFu7XUb+KRdmu2YXcMTcdLtbha1GqkNxAXp75Lf0cIr7fts
aaxj1hhOpEh3e+1EZlLokNLF4w7AHl9qqy0Uta4rgrLjuYdPSOQUGYcIXlZ+iOgE5AqV8pCU6+v7
M3teMcw+TaVREMdKdm07ndZEaYBEfZ8fFKofzJS8mpX1eF3MvDM/kSMZdxOiMZfp8Au6eEMpS9VX
EV/rKsD+AkxN+UoLyCU3bJdwB+ZvsBO5kv1pg1LX7ThdImipqrryho26i8ejz7LezeJqFQJDJAs/
i6hxC4y3Zm19a1nDEj7e7HaefIZklzobM7DvThFJ0t4UtNjXaOpKgeihKUsgXZNGF87xRJRknJiW
LAReXxVwkb4MGE4V4XFXrGvxBm7K7fVtXVBLl6w0xvhuhqkAHLdqHYToAo58BwxhS3gss05kCkUA
l40xJ7k1lNLejCwBIy2HDa1/o1OnAPQoJ77RvFRkiexx9nY5kSbtldNacWOhSdMj4qdWvZjdXnNe
BQsBTLTPivXQtAtncEmgtGNxzRSa55N6gHALTA9TQWoFcub8LtVXBqYwl9JBs/7rj4YyGocRhuBC
0tBji5KCOyDTMEbN83XLmG8VOZEhhTisRrtP1kMpkpCjwwVgwJIcGNep1vmYuLorRXRPmvqz0sUI
4LPxpWbjTrEZ8of8nlcqJrKqJMIwhM5AekAdVwx5iulcttR3/M2sJx8YADNhpAQUn5eEmAlTGpJa
HN2XOsr6mDUjqOkZSV5stQi89GV8E3bNBnyDXgFfDNAFAO86S0mgb2Cfi68AfSvGVh0wkn87spOo
MyhSR2mnPRkwD2ZZmEOz3vEfNIpZd0btNqsf5KPxyKNym22aFwourKNy+9dTYtgwUDL87yMmwzn5
iEbH1E2hYClKYNf2IHjKqQcM1YX4Y/7O+d9xdqQwlIH61AhLmEZExhsFdaOkoHdBGf+rGtyJCUpx
DujtogL8qUis8WKrs3xVWhP83VISft47AWAVLd2opRHp+CYmzdHWBnUs86UzRxfkh23ToTqzUvsj
Mf+eC2dSCZNWE64lqjFyfSgQVs9iCktJYi8BLlve3qaoAffhcx8eRLZ10KOsNBgOMBbC7lm3cSJY
so6AO0qSo2HDG6xyo/RiI5YoEWbvkxMJUjSShKmBUApL2dsIgcd1YTI/trY5gGeuu6fZSxIE8ejA
BzzuBSGqFUVOnwuYRhY+GuWKo+GCICqlK94tXf2z1n4iSlo1IBN1JMsmUeWRqgCqr4mbBtHCHbIk
RVq5NJiw/KdcncKBor9mHN2e2RLO6exFhebmaR5HB4KXJCQU6BXTa2yPqqJYwW+HyMsBU6bX906y
iuIEOMoLbyJ1ziJQeURHKTpZgekrHa4i6eI0tiCyydz4YDwOD+Zzfac9sDXxyTsGuhDU7YJ/ENRd
N5C5Q30iV45stCrOIvX7jTTubGtloHE2etCCfav6Q3S8Luv7uX/h+/8oKdcZeGbGHQJh3JUbxw1W
VoBhI4qRLvMhvUk3xd4Z3TfiJi/lOvBjjJQxT1l4bsydh1N1ZZfcNDo3Kcxn7NdttB8G5Jaf7Qqs
Rr+u6zpbODyVJDllI3UyTQSQpEV7uOR2aH2d7A0DnSX6tjLXZWp65VLS9xKeerrYTlZYOoS23QVa
p2CFazc/jAjznwhoBAMXxY/wrXlhj/tGB64O93+xVbBU3daXjEk6N9oYc9JF8NiOCzLcZ/Mheqt9
a8VXqMKBD9qlx8i3fepVO+Ox9JWfjWvuNvV7AesuvBojSa6D2fdot9V/VGtyVPZ86Z0059rBeoPZ
XQcT4hhePL/4E3MY4yiNcIf1d4z33rB4bc05qNMoS9r3KkubhAy4PDLmAhrLVdINWxxUmH3unUqR
9rlKDE7H6YoCxjOxgZeRTAP2NPzSW/RSJODYUVcleQHLmQDb90BW1617ScnJm53ETxRVXTQuQrya
H4VSeibaBzE16V+XMvuYPtVS2i2QQ4DJKoY9If1Q2eu6vh3FK6DpPJ6810DAyrdGuSvHx+ti513x
nzhZehcpRY9+7xTK0VK5iUdrL5J/FDV5qwfl67qkpWWUnH7VgU0rs6GfNTwY6svQPTXsn/8kQn4C
RW3SZlYAZbR49DSueUwf12OS/cetcqRn0Gg7odGKadHoWkH2AYFGa+8q7b4zVkL9itR9rvrETHf/
TT3Jnwdh36kEUN1eYLxXSGF36tHQ3q7LmPdq/7MHOQ41gLRYpAV2iQs0k3YlUjvKO5AA9pWhfUT2
U20vge5Mp/fynvwjcfr9yfECEn2VUAaJVXkAol7upma1FOPMygB2NbWBawyYGMlPZbUNLoPJg2ht
eJc7Aqkgh+bt579YOxXEkuA6mSBoJCkE3U4C89uQUpo+ELQGcmDJ4INC1S/N+wCJ8/8mT1q5NMBs
ayTg3+PysaL3LF7Hw21k/0jZsTeXaNRmj++JctPvT7bJIjyKiQlhQzeiMX5XxcAxiBf6D2e90YkQ
ydXGQSdQ3ocQJsqVY1oe4Q5yDfY9mlq2/23xJHdrBlmkxQSigCulO2jPWTXjx9A/6dpeaRaq4bNr
9+cFLhcTraYeioQhUAGkozEIsBH7vMwXFJoPOE+kSOaQUbzy0TJae/YhvK+24xb19l16KDJUoNxv
PBTu6ztAVR/SNUnd5GCvtIX9+wbruDjMJ98gWUnTUoVWMY5A93mvI+J9Rf/i1/uzZnjgDPY7z9hY
3ugNb/aq9fSb0QDYMl34htlWy5N8h4wXgTxwn9YB1qEd3MxPhWc89vt6022jj/IzPIKkrFihcK+u
rhvUfDh6ortkUUmmDQAghFywy9kACXX7fbPVvthXq7uohpO15pYf6Ou4L9A4b63Spfrj7OE5kS9d
5YzSOHY45BtPBydFCMxuRbTC3pP14NqP7Z49andsXETlWZIrXeyRCRp0EyQcXiQARr5S6WFUVvVS
2XpByvcT5NT/xJhH6HVox6uPiO1BNBJHnTuWC2/T6WOvGPB3lHYiRjNqpkfOtIgBEDpD67eON4Sj
hi7R/xlDgmcNQY56qT149tb9s3Xf2cwTqTQbq7AbILUtvhRG/STeshAIqPaziRwpr9fXTVUWhxZ8
QO2gycDRDaTG5BNiFMmgl7y03bT84E7kRfZXif0by7so2lnagveb7P50Sb+lAfYXSUgLzOIXO2fb
ekYo6AwUe9zqOjvmGOlS2+5AEc/r4xKiiWwokzhrwlg1bODB4V/nFxUAFKpGrR3bDadRuHZl6GJt
jZ7Klq5f2aurABUiQLUAkoluk4sRtS5rWB50juLS7hfPyTEOrbWi58/X9+py9SAFROegSUCNRJVT
yHGR6RxcjoGHKuhnU2QbVgzPPWbF3Q6Yi+DYsjfXBc6ppYM8ekJzJKp9QS8FCtpOUePAs/LnrGju
Qg6AcnNp8S5yQKoNqFYKli5gsmCuXobMSLS+SnMFuJT799RF4sl9dDefb97KOy75xWnDz+0PvSZg
SNUAzWHrkHVuECFaaBkIz4HquKn8w3q92dzWfuJ6/kI49r0y1wRJlid0rY8HjppSDMwuzJ94Ff5E
wHfS8S8dSk5/Uvzs39/9g7M63K/dXT8pvnn4pO4tdUvfWBUrY/XpPmC626Vu4r5tVk/e9vj1tV9q
ibk8KOfrIt3Vmh3GQRVM8F5WF3m8zfgmU4sczeXxo2UI9S+zUdhwbAMotTAAAVf3nU858XE9mGXA
J4bVidr+xq6yNSmtG1uUh75v1iJdwhy4NGNMNQBUeuKiAoDhNwbnibii1bKMtyhfgkX+pi7BfxAP
Yg866ofrx0W+MGS15FufKVZjl1ArtJmrs/d2BFFqLbZj22/RBgnI5UR1zXCpW+FCPdSTJvJMoMHA
lRsyV/QY0Fq3+zJGJ+4I/JTONWLgAut/2ZINsGoUIzRsmGZN/LLS1a6xEMCuDZqXRH1rVIWLpBdy
0Qvn5uJ8ohkerWBggkZTH1D4pdc0SkQF0TMRg2ex3RoKMOptbSE2nlktqGDCFuCtzQtsoHYMWj2p
oMfIutcwJOvaVO9IYi24mgsx2BFcCWDnMyxrAgs59zSUGXWpVgCBjOzYNfTKb8ltnLxfN7jLy/tc
iJQFSItqGJIS2IA9x5qpQbFrAQ9P8VwfdWWTsH/Cvnq6LvIiNwUjB7e0ZhkT0TRIYSQX2vFCxEPb
A6NP48dQaGtqRV5fkU9VDY593AE7hLypKC+WQelzGi9YyMUdiDe7RjT0YU7VggszbFsnSboQPcSC
dABWFtank1nGr1JvVUAGGpmfYObv5brOF3s5ydQBuASeefWSW7lHo3sTmfnU/qCVK9PI4y3Ja74K
BA71dVEX+GQ4ZlMYBmkgRwCF3vQtJ74qjICN2NUqx/jGelQDN8yAmT6+sqTb1vFrm/R+FNyComIf
JtNSe2nyPPQbM43WRUx2SntXsd+WtTPEbuHDZo4mgBlB/0OBY4CPlPYdOOAiLqnJMR6PnlW/iyJE
UU5W67kbqGZ6iIccBFkYeInR06SYmFjNc814CBNNWREO1uZtyu0gvKlwM4A6T2e6b8SldhRB33d+
1Q1gD1WVXtnbhGcU6LZJo3i5EEjil2mpv4MtF73HES2j1r+u2qVJTwV5B93NaEX9PlDna14ZjMRD
FsdeVG0jXfXRmzCaOzA5dePa0jK/bAvXQSfRUvJwxq4gl2IGFjBeyMlLPmIsQ4xZFajyBjhCemz4
ea34gbX0Gr3IBkyuG3cD0FIRCwP8XLIps+4dA8DOsdcBFgmY1q7Cj479QqtVPK4qoOI3fFWyGz3Y
dPkrUMt6+wljzmH3qyj2FLjvdNW39/0SmOOMQSEuJ4CaxqFCtVEyKJTESoMLdF3E+Yah/0OF21rY
WLkN91vxExHTJ5wcprYv0QZTT40dnxH16NSt6nY3w7v46H8kf/u0wSKjuRP2o4EtDvfSuSwHw5Ml
ekqAOdemIAS+FfV9o1E3r/06XhA1Zze2oyN5Ob05AEdzLiqwTBO1elz4Y1BsGzb6E1m0nZOF5bsI
CvG/R8yEAX+YJ+7ki3AGkGwKqSKvGFP9tizt0S8EKzwydmSr8sBcuJln5QFJFLfmhE4hX/5xNXZq
bZYRphySG635EXBtHSA2XELWmVk+HdcH3Cu4J2EAkl48iTsNlQHoNZR3uLE+G1ZuAsV+vm59c+og
kEGcO8ExU5nrGn5wDBE6o5En+qka4Bhfm/pXES6EAPNSgJdLEXAAGFU625wTNWw5+soDsmvGrxHG
F0w0y1/XlZlbM7gqUP8iq4FVk8RESYPgFtQwGDrl7UbhBgrXJeUYfeDR0uT5nL8CL6hlIVrH0/3i
DowGo8wtHkeA0RLktU8tp3OzMFKP/UCy3B2UMtNcomjkowbj3jprhvYl4cF4m4qIWA9Vn6Am2I14
KW+obZHStdCx/oWm9f55BOv7p2XVxtayszpABtu2ftAoXyqDz62XqYPfBT+geJHRqcoW95QgjHst
HXwWotzvAN9lEc50bvdPxUg3SKaxWDcsiMH8/3rot0FDPCOO/ZG9Xt//WUGgbzQA/wV//T0odOJJ
HVQ+i5Ei3ge5EgndrKf0TbVRbEDSRv8EPDUCg+sSZ1bQnAo0gKpBlA7gn3MnV5BUHewCOJqWGe8U
p/fpiMnZZgnI5CKExosDACaT54Z68HjnYvQK3CpNAzhWRisMGLQO4lrtZnBaxzUaxwdTpt8usabP
y0R/+cQ5pIPG+lxmwyo2BBMErIMcKe9gtrtCPVY5Ho3pQ7xU+p+JmE1AlcOrov3RQSP4ubQIxm7m
epx4AErdEwSJaWf5ZvsPb0q3s7r1328bMiuIzlFeA8uXpFvJbJFqRjqRWNs3xGAumhFXWr2Q2J8x
R1DGoJHBAj8WXleSTq0hYsVRMsDq5OZmSiJEaeGKNMRQ1tL44szyTQybJnixwQh3YSCYBdDhUPrI
y8a4W2WkUw5wIh8AZ2xclMGylQhEuZAfmVEPlDtoV1XRLYr6hbSICrOVUqN25GG29TYqhZcSlBDt
dMtEupCzWBIlhS32qEdIHSDxG+evhR26NRKJZv4eUv+v7eJMJemccUIaQ88gJzcGP6jrldXwbTvS
v/caeKTgBwltDe9D6W4nnFS0Utm0crbfqtUdywsv49WClU+B41l6Dy2saCwE0w36jnAtSmL0rsqj
qK1jL4/eBOqrhv7018tlEAeIuBO8ug5c3PNDW7ACJNl5Cx7SUOCkpoAjidyI/XU+fnr5wPchDaID
S1g+rcSo7VAxA+Rbkvx25AYoOchNm30ZdexyPvz95pyd2skWTy4RTpUI8TNOrV45z0lV6EA0N8bB
r8yhWqjdzGzQxCmFPBWUmoDOJFFdzuE/IMoolZ09WPeDutRBuCRC0mYwwi4oGERURe88jkEFCtch
CB6vG8LM+TxTRLK0cABB1+hAii3AAAbfQ1HBeNRBwntdzoybgxxbQ34DFFxURmUSlUXGDKVpzCNR
jPRaIEdg21ELV+UQH3TFXsrjzN2BJ/JkiKbB1sMkYDnuwKLu3boKcy/vAssNtPIHY/Y64MEmzOOF
czsr1VQRKZvmd5PruVmIJDDqAPy73pgnN6gLFclvTe3dgj6kuuphaO36on7XsyQ/geDlj7zJhk4s
XhOZhZZayAs6sClWgJkH7QRGjL1geBLGfYo8sTGsFvngL0Ye8DI8kyuZPwWkJSEh5KoMYErhmpbH
QX8WdNNA2yHf5PXgjTxbt/XOXEo3zFrSic7SuTCZkrZBCtmoKsFyTMMlvfIwJMFBNYQ7GunfJ6bP
dJVOCO0dXPz5pKt2G6ipW9bh2kRL1PWtnD2HJ1pNlnWyk2MRBW01Wc7gOKveaH6KunVhsZFb8MX+
v1lhyLCCEQ8pEnS2ngtLmiToaopUbmMoaGBtMT9cWp/ZlOvj7Dna5q1Lh9us4q5OdsTYhNEvZppe
F7x3+YL/mTElBI8TODuSrRZqDFIcTgChHyVMGK6oHP0xG1UyVU+MfQ9qQK9wnAY8BWAmxMQ6bpEM
7CnA+G/dqI3Eqta5vbDZsnGhQgivgVVBLnbqUJcio4pbeYFvTD0Vs/i2eNazBi1wjxhsRMr7L4PM
SRZG5lA4wusdzOfSLnCWds6Q0BQs7k8mQyukn44Pbf/6d4Y1STGBqqxOzJzwu9JRHQwhap4bKRA5
+2Okf9C8R58OWmQwaXJd0neK9tQbfYvSNLwDvhlMZOKAkgZmimQ5SKzr0kcprNO3LMY4yVahe9UA
h9nKxJBmBExua58uEV/INj0Jn3rhENOCRh4zGec27bS4j4sOGWs84b3Q2lj2Dll3lytLtUz5Xv4W
hPlIG8wV04NOMhFb50nhDBA0jK03RO1dH9Dj9ZWcF4HD6aiYqAVY47kuWk6qkBoZICiHYFfUcDa8
Kz6vy5hbL+Br4rlNdAiSQ8wAWR2bsiLzRuPD7o+F9aMq0b8jFsRM5iXbBLYEreHYEjxFJSMP2igW
jllhteg+L51DSi1fxQTLdWWWpEje0xGd0FUwICBWyjYjr24jg36l2d8+ZqatB38wBuxsa7p2JV/V
cCNy8g5iAvOdZx99wnAb+PXwcV2bi4LBuRwQ15zvf2E2OcAKISfJasA7bMb+p57fjCHIS01U+5w7
QL1mpZd0u+uC5fBFliuZtlY6uBjYJJc2K1tpMDjpuBEQOrueulR/JNnS8OSMFSKJhWeoBv+EB5Vk
6VnPeNM3AJuB7/KCPnf5xMqjv7L+L5+8UO1MkBQpmVwJVX2AoFpP0icLTGA7E5D2+6EqfgLpfgly
aWYlUfCZ6ua4ZcFlJ+nVKmncqiC89FAdeCXl4DdB27rAgHAjkh301HIZXUK1mFtL5DMB0aViDPWi
3BNbqmLzqM08vTc90XVuF/oOAEpZeXPdTGZO28SmhFlO1NFxc0nK8U5UpW3BdRiKc2OnWeiaCPty
3VoafZvTCO0AlgagenTvyDVBZyAFunSh0RCHLteeO+eog9QEjNLXFZq7uZBE/yNIuiR7FoIQNoUg
zNn7MTr60chVWytz8ArzBrNqYCr2SgWVltxtxz3XF4xzdkHB2jShqyGBJqfyMycvR13tUO+MtJWq
xCttoCtVW4q1ZoIbB6jc/y9Gpm1htFUTjMvCfYXg6GU/hV4+UYwtNpq6zYslK5mVNt2Q6LnCVKuc
YOV92SvCHqEU9osU+Z7QD85/I/L0w6ReXd/BmRvTQcYKCPtAOaMX08+qUoNVoINqOoADFZSTrPLX
dQmze3QiQXIgJRmqAFCxmWdFHZg40A+qNo80TtbXxcwqYhgasjIOtopeXDHZkHYESbLaDo7EQpM4
X+gcmTd2TK2iamBMfZnS8QWqqKGluQFj79kjA/1wBoyddPQn9tenLFtp3dGiB+s3CZHaSpvNdQXn
zjQmj5G6nWIPjUp3TEbrkhnDkKFx5T4C0GMmPnm7YmRcONNzHlifXhVQE2kHOcNVGalQNa5Cjm4d
Rrvw+9x0GQbHHCfZdLbq8nTpjrloNJwuGYwEGwD9BKoWQP3O7+1kFFkmKOrA1NDfaNDvTJ62P61E
3xeNcQA0iOmNNHye4FG46AUaqUJ1V1FBblha7gxUCNZFU6LCpuov11d9kiyFYQ560xDr2Wj/MGSg
56owVMEHhtBcqJi39QBmEoC2If3NDO4OznO7NDE5t81T1g+vTLRDXSRKg6Q1uFkFGaBWA5e1Hxbq
aMXo8aU8z6xiJ3KkyM8urVCxcyX1WPfS9A9dhvdq76fGtnAOagHqt39x96G1E4WH6fQYF4k/GK8C
Nh6E5kifU5GCsFQgvaQuWO+ctzkVMy3vSToAJaOoVm0sn+k8CCsHWVLg287zdaOYOyKoOGCbJnvV
dCk2B+tFmjotkO5VDG2Gh7Sirm1tHbJuslU4/JuFOxEmbVRIwCSUJhG8DiVuWe41vqmTYmHZvp8T
sp0jnY1nGRjGMfQteZc4ydHmqcO3lWXtGiHwjE3qml0Fesk+2mk5WxuCVq5Stq4RoaUt+0yN7AAK
kDUahEDXJtzS+McoywWnN2elCCfRk47iJiDxp+0+2U64eSaiEA+6rLH8pphamv6Ji3qTqy/Z6Ck5
hkz963s7Z0Do75pKqo4zNXydSywspQHZToK9LdNoW5KEerEe9odcT8x/IwqeD9E76qm48c9FUdgR
yxwol1fjwRkYlpo8m5Z4uq7RDN0HQcVP1TS8uVVwE0qLqCNKTMn0KhozzPbE4UvX8EPd/R7Yly7E
zg4BxW20KFBT8aTyfmVoVeGjiu92Bqg/rn/MXHBzenQknWOAGNRKg6MzVGvFar1Mzdwwv234i7ZU
8Zz1pH8ODpUeg91ICfLKEBWoPwogSsfHSnsui911hZakSAfHdETc1wakOPbOKd6G4r5T3E78i3Mw
sS/C4eBxhDS5ZCpBAoKYFK+wQA98p/1NNI4E/ZsFfHHAxqzRLeTZw1IgOncUQCKC7QI8D+Y1JKFo
INHSyoLnQRS/csDUEFWgZF7CFv+e+JVdz6mYKbI7OeONis5BxYEYBS3UL21sdMWW1WBgXHWGNTxR
1qtsDQqGDBl6zWpTv1Cd7hd8lfAHB721nmUDc9RDSKDmj7amNK99q3JAsbDasfxSqWBqQyjyvVPl
1kc6jM5jZ1ZJgUyAaj9FLHIwiqnpXpey+gfoDlQU9NCT+J6Udr9pwjyI14FCu8bV0PvQumETF92x
Esh0AXOL1b0XRSXww9GoGq9F2OuoPAtB67VVJ6YrxlH3azBDPBQgMUpdHiUAGWyLxsLEv1GsyyYF
jnajoMBL8ywBmExbOO5QivIOLCsqoCjMPvtS0GT5PpC44S63SsLdIqB4VfV0REhdl0EL+qpCM2/i
ztJ9zQrIkyi7PjqgycV8UEMg76+arhBAuOi15D7WeOtrhR6YGBI1kw1NVNN2S4Ww17AASP8hTDUr
xaiYbt2rVVrtwqCy1n3UIToYaBGRDc2cxvScIbJeRFQCSKEF+fNGrZp8nVK7yNYRKFpyjHdTse+C
uv/FSBi1nugVjPUZWpEseNK5Q3hqQpKHq0YxVkBMRtetlrs1u2vZI8AvXTt+vn7YL+pGU6DqYJAI
oz54v9tyFFNHhIIPAy576O+zfBtaqwiTe+WLjWbyArga1k5fAsCcPYUnIqWIpre72soUZESqMAWa
N/CMu7A4BsX447pus2uIsjNwZzGShTN/fgwdMId0gODPMIxRbUVIN3kZvUS6+Vi0S3R988v4R9b3
70+OfD9kAmQakDWaW9X+IMOxQef4YP+ixWocV3V8jMCYeF2/mUcGEkt466I5YIokZGqkGKDdFa9L
JOmcQ1A+5OJQ9Z9B+AuY15GxHnBgQSUErkIVaYSicXPN5/F7kyzkKKdlPPd251+hnS+zUCubNSG+
oos7l7Cnaoh98CB7LPRFAepAIDovvFsvDQgSMURoTS98pN+lGyoz4gjDaU3mxYYBJDVlTbm9E2xJ
zEzyFXIQqQHuBV05+Mu5Zkx0ZpGMOW5CYT5RpzsC0qnaNqFzY4LFz021WIAeHo+8hlc70PqVq4n0
b8ETXMYXaKhCoIO8lw3OJrmHdLRjp+BTJhb0ZgfEsuGGpXbrN4PSuM44IBtrhNrfe4VJcxOLi4Ic
JmSki5KpfZKqMYSm5St3fsch+ugr7KTyQ0l/dcPdoN0O41LdZnZbT4TS8+UmKUuCisKQUPDbRqr5
3oTtOq/oQuQxc1ah3FSCQA4frZ9y1oPopcZyWiMf4AA5M71Di0iKaCO9t4GtUa3S+pCyJai1S180
yUQZcVpS3L2SyQL6r3XaCiZbp78rdPOglZUxTIorv6/7hNk1PJEjHUbmOPmQWNCtqm/y5KNJV6o4
XhcxbcPFeT8RIdlGFTmtoaZQpamO4GZzeyAfXZewtFiSIdhabRlhBiViDK3jptjF3D5ayd7W2qUS
3qzzOlFmWs8Tv50WYE5pciiT2feK9aXUJiBddzqeLky9xeCgWzdLXAhz2uFEoa0eHc6IqSSv4uhl
2wsbGWatoX6Y3g/8LuuAYLtEUDRnCidy5L4XEdb6QELICdVsb6qg8DETf0wC//pmLYmRLbtPOtoS
iGmVDo7SXoVp5RdpvZA0mAFYQIgK1FY0woETG+HD+U6JUhSc2Mi6FlyMftR35XPRAe8kqxUi/LIL
En1ntBjXR3Aa8VWstUih2aVyxwnvVno1ZD/RMAoE1hqzzWgxGPoFq51bCOA2YmoNk5EoCEumVHRO
4XCS5CgJ9olbpQkgc0rBVm2h/v4XS36yFNIht/SK4tWApbBZ95Qz9au2qG/lT9elzB2N0wWXzrma
1WMxMGysJd6cpnDVXPVYeUTzQ0hGRKLvqOJflzi3ghMLAco7IES8yFQEBY+LEJ1MHgcFxToqiXGT
612MUmeyhLQ558QwZo6WdUBf2oh9z62pAeVKkE+i2la/rVj+AOQ877o2s/cMimOT2Tq2psuZ1pDF
ETi1UPYo+9YNgFc9bDWybbq13qxU50EzQf/WLnStzDkXLB+mM5B/RkQobZqiOGQoeuS6DUyzWWrj
JeOwSyldmVmzsFuXOUNMziJrD8oaVPUdOTCxYqesRq5lKDCm6Bf0xy5wVfNHpR0ycZNVL9dXc1ax
E2lS0tBKRTOmKaSFyCLb2UYnDdIswOBbIoS6aENCKRMFzWkqGC3scDeSf1bAZFBnk16DQXzbaNa6
A4ToFsC5tQLeZtUXw5sj0J5V9kBastYsWupendMVH4Csso7JXljPuXGmIEAHOQ7uvxCPbpZ+tnbo
p6TcEYcv7OHcGbcw5YpRMjQZowpzLknJMFXkKGmOcqPevZNhBMocEyrAbUlN7V+5OdT3Bg9E4ymo
VuJ1iJDxX3yCjTI1Gr9gRheVXT6adpZyZepwue9ssSaJ6zQPhn2rRzvRc9eylkCl5gwX1SD0CFHc
jyjSnCttm0Gv1gnPMX34a1QR1D6kwAapAbdigVe6XmJYmQngsZd4pkw2hWqetJtamRfp0JRIHrR2
uS8Hat9EShUKt6e4p4D932yaBnyLC9fR7OvFQvsp5k0IJhfkC9MApSYYTSwkY4GTqOtiw9Wn0nH7
7Kcx3PP4vqD3prkZy2Z9/aROyyfHhxh5m1YW/gcoIufLCwCTlgbCRHyo/FKots+QLMmChSfgTAoY
7eoo52H7MNBJ5bYKs2LT8Ac20dJCtxo2ef7QR0czRYptE5pbUt9q2nrk1BMTOcCPlPxl2PPd92oj
n44imqpifuxcy05TGwtJL4yw8vp3avMbNOkHbmIHCxOYsi+Q5Uy/PwlQdZS1MImOBk1Fg+cZNU9p
NAyI/OT/ChEBjbKYVcQIpnkJBl1iEKToW3TTKoMDchynBCFqvnApysYxqTN1yjkoSCBrIc/0w176
lACwzmt7QC4Exa2RsNu2sV+v2+DcqqEuhxAbVwYmZKVr0Co6NPkggwe4JjN7NsmQ7CoWtLch6G9f
jTR+uy7u4qx9q4VZXBWmgJKvfGeEHQdCAh8SL1Fiv2t2mJLMux8mZr2Gm1YBmrF1SIRfs/V1ubL7
/haLIwbXgj1DouLcOHKRmV0bELTSA6vZbgq6ieuBuCT/P86+bDtunOf2ibSWBkqUbqmhZtvl2b7R
iu1Y8zzr6c+W+3ydKpb+0krbidvpdBskCIIgCOytVnd6vfVjJI5RIEazX9flXjyuIaBBwSAyhyhR
mcAnOMEFEg91oDQq8yoDHetjTfeC378KlSLbERrxWdLoL0LYji91l6PkKRyIWUXBvaco753kPSt6
Gd0IgIpdRS3gcz0PMAPXh8gHeBghvC4aDXDHwm2Bj05iQawEBJlAt1Ee6/ylS1+v/3z+EOF/PheP
pEkFcl1fQtu1tIqEZyo/9vExTlaqbuXIXl8XdrlrzifDHSEkTMmYo7qGubElej6Iuj0HtL9LV6zp
3nDquac54SRGRIcKAVQIc6sqV3ULPAyZMNxuGKHPavSuKE8C6E0KdR/JT0W3q1pHdA8yEtPXZ3jh
zyF7agGXAX6PNnP0/Z6bckrbLC6UWmWy9CZFVuxi07Q2Jd9UBf2cXVZA1FM72+ie3AhBkXFYhJ35
eZ3kpo8hAIUK5cPA3uBNRtAyTe9bGDUdclvKrcgtwLS3rYnt43EqF24bP2JtiG2smX0hmWnm9LIN
MjFhtDpyJwNg2V8XaNBB9iCSO1DGrVr6mPYPHQgdRdA5CpFZqL7T6QBrdl2WhQ+kXA9gXwTvJO6x
v0gKUG7hUOfvCfldlQ+GfkuMVTiIKw/AWOg/Rr1iQ7dputQDdnFV+Uf7f6bOWXMQUJS7oVADUCoR
OILwaoMOLQ+M5uS2B6p2kwOq/F5tllDTZjbRmca5RQ/7XhDiDmLbwQGBUw/oKvKAFl0Ym7dHB+5C
SHTpLicb+3eWPBL72HWRXnkQl4Hrrp6QyeNtBOacujVlRH/a8CWiOui6Yc9s3TOZXNoiyOtWE9JW
ZSpKMfHGAZoevJmN3sLULkg//llB5BfRoYJbA1/07g6Dq0UN5Axjj/eAhJXuQxr/NtSt1BwpFVhk
WGNk5cNLV0YAY3dk5QtdjeDI1picdEwALkauHLp+VYmA1Maz1nU9XIB08gOcHPZJIOMmHlEzCcpX
QSNdIwYeYfMkgTjseQrkqt/xILEylgFafzcG71m+i0A7UIuplfYGiH9T4FkeGwVXk+IWIOyspDdy
pS2dbLPrddKEwvlAtCmLw1BBj94oWwI1jegp8DcFcNwAVxYankXovQ6EFjTaG8UL4Fqa/otk+oK2
lkbB7Ue5cHsauRiFWIO/xf0qgCqYNsmS070Mk7AhJmJ4HS9/BJeE8zVpRWPMU6lXWVwcE9nxy41C
YuYHCaOG1RivNHsToXA0zuH3L7XPbNF460rASz0uWMck6cL3noyEm3CGvnFFqTCSqh1ZWKwb3MjS
qEDKd2u4CHpLS1KmGPhWrO5F0fHGm354IoJreeG6AT5JGA5MbrZ43Ee5pJ2o4CwPFNywapbErxRs
cUOWr66PeSbom7RHwJaqoYwOcDfn2hOiuKNAdVaB+fjqyitK3wSQkZYVWfWAFXLb0awBNwRuSelv
X0p+9hKWjIJtDXdn/qTy9FbL2mBUWRN3qEPGy7SVCO0XqQGpc32S8xbyRxK3Lp7ugt+vhCSknHAx
QJGb79QqyhmbJe7TJUncWSAnWDQ3giRPES0XR+U4XVvjO7LEkfUDwndpa//OiT8GSIqS9cGH2wkK
19IJG2V8G2/zZrSS4NgIgK+Fb/IkcxRuJHElK1sv2BEDYchzbLwq+TPVR/zhvRsO6MpnZXObok0s
LOxMfkaoORjH62twkfr+We6pwVgHiJOG96NzQ9OUGHyOk5/UBPem92uLlvToSRRde73iRDJxehTN
egO1EsN4j9zPshQA3ekGq9ForaxuF7zTvOWfDIjzG6NPih6FBSpLtdHJUC4nicjGGfsK/JyGkKPh
c1eJd12tMRr8/XmKiiFUzU5NgiCt5cwkkROhQ70uRNco4QmFg9vGdh3nC3X4c1OEHApEEMTEyMEp
5zoXqggV+hQeuFeF0BQ85GvCARRaSOUAUtOtBAf/r7ty3QmAAtWtLIkGYMe0+lIlyMxRoCLJMPVm
AugCBEPnA3FBk2OkAKpBP0y4iWnnBGNqZ/VSleBcAH4mh5swyNGG0E8gJyyrX72nWJkhPSu1ZoHO
ERSs6oProbJOjPaG2JoJ8Y9aJ90G4CJQ2yVA9nnln8yZixWayIhRb4tFbqZkh7pqy42oHbKRMsO7
VQBxKiZbqu6bZGGnTT+X8wyof520DecKqDDOroFjrknBJDcKt5rkmUb9vrCVp3DvmgTOn0otGQIx
hZYT48ajL72yqZJ11L0o/THJtgC3I/IepKYLUi/RydDIejIvbtMAugekTjrmpdInaXxxBXcVi1sh
vSuD77gGyBKgr/4eVQcyUbiA5DJe2oHQcm63ao1bqzZgpkTDvnDJOkHBQpYaC5fWSWEXCj0Rwym0
RH/kQCcxPaCz827lR7ab2kp/nykawNEWsgoXHRNwxWez4jSJKFuuhRynVJSB79YRwgMwZQPvd+wb
yDTYSYqTEQnXL4lILFmqmZx1Bf/OlfLNgHGYxBKob3AYV77dGeJtq2SHNtYXdsGSmMmGTyL1MY6Q
44oxx1y9r2q0ZryO7v11i5zdaCcz4UInNJ74YtNj1aJRYGJXmK2wIGFpEpw7i7JaVAF+BBfi+yul
x+Wy97ZGttRtNFkxb34ArcP7CV5rJqjSc115RS8kKPpB3FoqdoC2WVc/SEUN3MOdoC3B5P3EdZw0
xAATENHU24xyIE4aKhHVKsTKFNK2Hb5R+LNO63WR9aYWhjiAb0U0IhdgXy5pzAS6Emm10vsHo1k3
6pdBbkTlK0ORg2IR+c6oU6vKMgsFjQL9paP/JlosdZhz5GcD5iKXLAQwCkqocKhEcnUrhwMyIFn9
qRh5A6rGGE10RRI8e16Y7vxhDEyhE291v4nZdXOb27bwQVPvMW7HgKjklok2meROdY6s7vPE9nWj
sGSlFPeSm6H6UPUMUNx1nUmM8MGPkwRsSyMAtQNVxlEPnDuJLm2AuYwLUOdQlIjiE7y8/WjuZJMJ
WLSS1orKxvjNAMKAmr56oL2jxZOmb4oerB30QSCCfV0RM+Z6th6cHpBiw/02w3r4BVIgslaLuGw1
7SZKgCkDxKmceWg3WTh+Jp94zWo5F+0lsh7UAoQmo50ihdahE7UMUhvwcWYTEpAcPOl0qeBq3vQm
uIMpm4eeYs5TA9xASbUeO1PFm2a1Re8ynAwAHy39Jqa36VB+Ey25LzVhc13FF+/HOCKmlvD/CeZ7
K71WiWNoebpUPzbdmyR/e4Zo5fpjVm5qdJoII1rsdygCYo26cBjOOL0zM+c07ctNhQQmRGuAXkja
tw7I2W264FlnQBOnCf7ZTLxmNa1o3QFSUEvL2qhaBcNzNow4bS1F/1XqTPJThhwpzWrYlDlGvjWC
jjgbHkCNbUWBk9WvsoFMaczG8XVB+zMBFgaHlD/uB6Dk5AvtqjQFk9SAnZ41T/2wQ1GQEjstULH7
ce0NgGbcJeh/SRcWfS79diaWO9AiFMULoCMEdomBZGJkR/ArQRzYNZDFy8rSJd3M3F9tuJL8kmUx
XoOoCXBJNnirWLhPZNS4m25shkhD1vquWhrftPAXWxAvpQjF0ECN19nzgyND52PhC9CKRjorHAIW
gVbWaO5Q3l1Fb8MSv9sFK83PHjiRxxmikHlxFlRQRxj0a+RwpKBjvuTk+SYWtkH+1OoPqnqou7Xf
g4+eHAYasdD7HfZWIB21fIm+d35PnoyHM1lt1BKpDaflUV/TBlR38ehIcHkNunTQaNE8D0RGMuWx
GDCiBZ/7f7j6f5XPF+IRYLb2UysYsqpghlf3sZs7mgvasZAluD7lX4b/GVJnYSPwMf+EWI7zBWXS
U58UilnOlxwRViU0WV6a/hj3sEW0RHWDsNfReI0XOmgcl1l0bKe2mHaeVdCu/L4+At4ZTQPAD0AB
DahKLrFVs6FHW0SNAUgozmP4jzPbHboPV6iW8hG8df8jiapos0VT2AVkKOmLLKxJUZoGcV/SuEUd
YhHmdq0Q3N4jRsSyYCU6bxbONf4w5cVyRh5meeYqEsQWSPKR1g6ohS5w4Ki7zFtq/eIDZl4Wt5pp
WVZqKECZQUURq2BB8/V/Wa5/lfgDF38SkORlLlQh5JiBfqP5NevAvhd9XJcxhXunboibxc/JciJD
b5BwdmtozEu/g1JggS8z0P7e1kW7gKg06eNCEuhkUGaLFirssHPrz+QhihuC2USIhmnT2y3KiETj
eVQGswqiu6QEJWq11F+2JJULd0Ut8FWXVLCIcNvFOPS1fRFGbJDMXgHrUO74wFe8rtJZIzyZKOfZ
UUtBxbiFSNLKVp6hmV1qHqK0sERVMOssXl0XN7uCJ+I4mw+askW4BXGxipYAd6O1xwIIb8pSkDEr
BygwdCJPRJc6N61uyFJpGJoSXc/ZznepqbaJLeQR04B2c31Ksxo8EcVNKdEio1XbGn4KjLL6L61f
B1Fvkh419NpSL/y8LKBgoBfgh7Lj3CwbWe/yJMUGUJVGx5vEL2DzbgtZRn0fNnRJ+oVNfREF/+w4
+V+BfK5bpUKTtiL8hiwBvy0nWw3dOBUQvNMG7RXFrYbnP8mHmSYitkm8ua7a2SMAcJ+o+QItlshD
PhV9nLlxgVWMhdwKC4W544erugt+eNZWTqRwC5ihRQ6sGZACmlJLwG0GrXlOg7tlrGYLAfbFWf6j
z6m8FrDD4CXhCQ70Ku8A/gFZQg10jNhC5yFgkSzZs/ISPfOehcwpA5PBf9Aj4Hzw0oSD/OIslxut
SOKug18ZXKfXOhRjK6GlCfVC1nvWf/2Ro3INxoMvdC4ekkoziwwzVt4rdH6mDWv1VeiCRrH8ROXG
wtSmxblw1CciuWRTr8upKgDl1pySAbid4bxuE7Mq3pE6YOISn9+SNC5MB/gHYNZ0KJJ0THYfPOFe
Mw4+efBT21sC/19SJpeBQgWkRlJ0qZtaW9iojx5Spx4RjDynLXI0khUtIkcuSZyCiJPjNcoFCbkj
SJSGEK90rYX3arsbJcvDznb7BND1/a0Gtr/r1jkbm5wsIXfWSqkUtHoGsV4Zo2EstoBYx66LuLhQ
/Ow7hJIE/AYawVvw+dTkFPWtNBgmwpe93z6XxWtd7dA5LslrEF+W6RqR9DjGzA2POlDjkXrr1R1t
Nkpult7fprb5wXB6LoOkaocYE261+6QZ7DzaiZQuHEuzWj2ZMafVWOlCtSsw4yjaKmUPdNzauq7U
Wb85MWABqAGV0HyhLsVSxXULbE0BKpTar4q4DO+ZerH0tDsN9WKPnwiaBnJql0Rx87CAoC7HEwDq
KDzlWdIWfNelEIIqa9AZAWJmKvjjHEkZS3IM+gY4EtKZQhussoY4eMP662U5F8N5EIEGnhIpWHsw
JwKkXRddewjqpUe/y6U5l8KZu6BSuW5rTEZHFUoSPpdxwAr3o1MX3qPm5eAdlQDCDQUgnBy9z9Uw
1hD7kFpbAUluXRo0Z0pXrzpNbhdUd+meMClwrQH4BA21QLQ8NwNZj8a8J31pom6a+cODEpo6tXyB
AIDFxt0Du3bBbVzuoXOJ3GIlvqJFXiziPNPGG1qVrDa84/VNNGt2EyEKwKUAp2Rwtt3SPqPoJcMm
UuKPCfPpJSIU78IT0P11SZexI1pxweA0sSvBEfIwnXEujL00kNIMo2wr++u2Vm5IBXrfN3TEXBf1
U1FwvmMha3oHVVEvB9QmbqmaKpMjPdEQNg6m9OqIDz2Tj5mZ74AQEYEwsnv1zOZDWmr8/EGCuyaX
WzAJVzN9AJeqSdmjvo33411lj7etc5RM0HOwhqWrBv+aoviKPap2b7Yv1UqwdTBYlna9Dp8lU2Oi
ZZjZHmB2Nt5Vv65r5iLRB+dyphl+x2RZ2eTKNMJbf+U/ArHE9kEzbYA/s9zldmfVbNzqTL5P2RYP
T3hcWDCDyxDmfACTzZ840xHodk3TYwCBtC3LF0l7lMINSe4GBSfFgnHPhLvnwrhDKBBlL0PmHnYQ
W6BYVlTbEwIm6k5bOm7+ULr2mC+4pFkzPzE9bkMNXQvinwCmp8YtU5qAjUBfRGzYumu6dALO6XJq
saJoRwCVlcqZuSeigTITKLYU2pgF1IsZLhvaAmxXrdWUu+TluvHM3MYI2mL+yOPMOw0owEbQ0GSm
0VMNnlXxJsnfcftDfcVBGFjfO3pjVsbCOT/nd5EL1CeMPTw38S/xfd4LfhS7sJj+1g03QoDXLs+W
8GId5ehIfNLJ5vo853wiKAynkjhAiV30rxlBNUZDAYE18GPKd5o99+7CPrx40Zv24YkMPl1VAHNF
rksBJ1dZPozpCO6cX20UvJMElaGDdCflZJerKJfXu1WheeCfe0HL0sJevMgr86PgDCiMAx/DwEy7
Ljdz9aNw02PSZ87E+xzIz2Pn4SqzF4RgVbYNOsvjhXbPuc1yqgXOoKJMUhMjhRa01rCLPGcjeRml
vRre0f7u+qLOWdGpKM7xZWmbFxTMVqaIbGeZo0COojD8S6kcBNtRtabtf3E+pxI5T5epChiFRkiM
hsewWPUJaGcTPGvnVt0+VdSzfRGVQH+faT03LM7l9SUCknGS2tOnDEXRZCnmWlIk5+D0RFKrKoeA
Kh19BkpdJnQtQ8vpHuUcNugqn1MhZUA2u7++gHPO7lSdky2dHBxC5eY5AK3hBhQQ9/YPJKoZBWpT
7v8GAXvw91mZSY/IkaBGD0RefGg51kVYxSJM00u+O7w2oYU7NaxEero+q3lf80cMZySolG4loAnB
14whQLaGA0G/hij/LU/SPxv9jxjOKtSg9sRKgRjUHwPqB4eSAhRLIMAuURP+Hy7ljyTOPJQCdXie
AEklQFf7uLbV4EUb8T64QuHbqDrTFV41R99S1CVK2NnzCSxD6B5AZeVEL39uInpfSdlIvMrsYrX7
nUQEfK/RGG7SnOoNaxK3vRdyUr2MLSmstmyyLVHzzi7DRHCuL+usYwO/pQT6XRTWiJMxnxgroAmb
gJZ+hVdsgGSEjzmQmHFLQCM7DRaeCn7eAvigk5zImjbsiSy3V9tggvEzadlYAJeATAgbw6ci0szS
eEuUwcI0d7UarQpZe6PgNRXFymz7bi+234KeODD/TSx+GuBzRe8j6o2EVRi490UZ7lCcjX4MeeGI
XdIP540FP48iPcKYBfF3n2660smFXYYkrrh0F1iSxG0wQEoqqAuFJN3wzIzaaf6Yia9e4dsTBen1
VZ91jScrwe0yDwks0uRY9TR26vJBQDETGcxUy1miojioeZGC5+sSZyPc08XnthuiF4GOGrabSleh
ClpjG212QqiZbmm1zdEYkF9aBO6aVueaxXGu2CjcoKkpdKrkR9rAmtRdXL3Eo2RXkuekJeDnppTh
cdBZaWyjYWFzXRSU/3izCbYWj8MA2uCblwvg29CqDipTlfY48MxOA82Lvx7DG2zzvHzXvYq1/b2E
urLusQPclfiCEip2XfUX1Wz8KDjVE5B7552MUdDbW+1tMP1VaYWbipUiI2aN6I11lrjJzE8Q07Bv
PBeKTmQJTmyjk+nt+lhmz8YThXALIgEproTHqcxeAK2C3L0jiQHKm3SwGuAuqKQCiYlKlxQwRWeX
ZvBnGTgnF3ue4VcSpJYWZanj++z3u3ETMPfLxzUSMKJQQM00Vnqm58A21/3ShXv29DyZN+f6AjmJ
stjHCKKSKWhy6nwry5eAcZSFef7gZZ442AwJ8DBWIUVcVYndrOVVwLTNR2klH6hl/RpMz85RlMx0
K9ik29auWW92b8r9J8AZnGwTm50VWcubcGHR+XxUU9WK3k7DypsIiBe+Dwp5hOoVqGp8yaxBV4ca
nlFWbiW/Szs0YPr1tmoCUD+GSdD8JlKINtnIHYwPEICFO3CpGwexTvSaealBhuPYu/Vb1kbFHjzr
6CVtqVrdg5qnAXhnCOoouUNPXmbgflsHvdCwOs8NoHH6hevZiR4XWy9U63VCW2WX0QK52UKQjr3Y
aA/IQQB/TqKUrF0/11+SqnO3UekNHss6t7GwsZD3VrrxJqXAOA+F3lhVaZXZlauC6E8m7iEJK2oh
xVxaQ1LWT3E2dFtXM3yzB2BFzOR27A7o+0rvMlLSX6BM0A9JM+YNq9A5G1qjn+BxqM5p8YKeb9WO
C0N1UlATo3NUAOhCXilvQR01dxkMPLGMHqimdQZKhbFO/Ed0hmss9hP9ro7bgTKFlMBX0cZRWte5
rk7QWIP2KUKBO7/wQLwETAnRMzsjFxVWGD5qigw8PqsC+iHgrIt62xhG+ayP7fCo6npxp/e9f1uJ
XrTV20jaFCKozuOuFb+DQm6PyOGIb20tG5s29fETXb1MnHygBajKBqnelHiS2noREY+i26ETAm9U
+lMrtvUBZZNabhWFmH65IxUcsEWgKdZDVQVQH5M8wfEbl2TbhIOEtkq/NlIHCS3SoBvTVRM8OUUo
+8OjkDwwPZSl+6GvvCNxZbCOZHns3lSApLnDdR1w1VqhJ++09Fxg3ISARoLiS0FnUUGNtUhScie6
EVr8E0U4GFod12Yu6qFdau7wrVUaMbMxTJcQ+3/yflc8ljHt9JOdTEbkCyMRW0Y+BPeICN9D6y7a
utZnyoKVfJttAuul29HN4ID6fclZ/dzpr0nngh6QrmZGO/lLffXRILW29h+A4DQeUcn6Ntq6HR4n
UoY9vXVvUE/qs78Hi8OVxpha/tDvh74/Tv4QY1sTL8Ls64yggbg4aGTUbbfpfiWh/hmVzR68ZO9U
zYaFcG8+MkfvAXLwKBYGF/u54oNCoUneJ5UZS+h+VyY+UN34FfkFcUqlxfmgCQg9BSRnxbgImCAh
nZRl6UK6YTqRLxbgZBTciU3rMtNFvH6ZeJm6cYV+RYTNmKxAQG1dP49ng84TQdx53GpUE/DEVplN
AbKctAGyaB66e1UU3kBWxdpxybZm40D0FAG3nCho+eKvPkIcGSoAeSqz7nYgaAwGHa2bDxJ8c+3h
gmO1/SGk9t/PUkV5MhjfEPTiony+qKQe5CYeIFMsP1JQ5nTqi1aqTG9e1KV6mvn5IR8H7EldQzcZ
Z7ueT8W6ArKVqYmPXg9ioJ0aH3DqWPpUdU6coEDp5RJB41x4oeIKB+wzBbUS/JNFawRe3tZpBWeU
ApA93Pl1YOe4pF/X46wYRQN5IHBSAXTPz60ZElQkI5zOxnUZGWiTPMj193UZ0zWHN33wAP4rg7sG
4QYMOEcZMjyaF6gdrdtNEXnugkXMbbBTKdNMT/wruviVppAgBcRKLI8K1rWR2clW2Xvm9fnMG4SC
1AwezvEAyLMBBlqah4IAUaiPt8eJdRFniF6MZlFlG7VA72aKbJtf6mCDUZa229yKAXwPlFhketH6
uaCczBN3ZA8Q7XVlGiiHCEo7EDWmeO36+hznrpPY0f9OkXNXo2RETQEcTDMS9thsFli/XoE6+BQK
8bvkYpPHhOX10jvdvGYJaq1RVDa9oHFBtRrhzpBr2NZ5uXYVFkmr1nCIbAK8SRuBpSIxmiQLd4k5
haIEA4ii6HHBix3nMEkzCKmM24RpKPcq7CUZmKYsHEKzMlC2pgGKGJ88KHCfFKOR5ZhXrHm7Ql7J
gLXP89/X12z2pFNPpHAbLaz1Mq47SAlA2SsNPo6x6B54CLcApAPJbInm07K0SNtZXak+GmUq/Iez
53QAkxpObNPN0dqRJYgy6mh41Xok4cbgU1DytdigjLheugbPbvmT+XJGqqIwvWtdzDf1V3X7HPQv
dfDcNgtbYaaABslYbcrpIWMDwCbOKN3ETySwfFfm2ERfo6h/JfJgqyi7Vypv35LPtihZ0KAkqVGC
LZETpidRAEKBqmOG5oN7tv/KdekQBAEj9VJcMXcTOxkc3zKTUq0OPBcq70Yg7uxGfdWg51itzFAM
LaBQXzexeTumeJoyNApSKO64kIHkDywwqCLVBwb8C6sUsg1J04WClFnvo/0RwxlyT6QOjLsQE7Yv
dX7bjKE1EEdHH9KQrcMRueOlZsSliXGWO9SSW/hoyDHFBNgTuhczHaXHWd0v9VMsCeJs1vO1nEjV
pEH6FKmgPe0Qni2xns/qDyWWU1E/KoB5nGRCozyQKgSbLopfquilC2+8YUJf+jUGKxxQrMJV7Lpl
zO5FECKgHUdTkHXmArI4bxrNlTP4HtXRC33VVStiHIZGcq7LmdUfamLRw4lKYBxQ5y4mQuA3ZhHk
qBM7Ntn4yPw1IPu7LmUuiJ7Akv8nhVulRMfNPRyhwELN92k1xA5oOd5orQOESG6OmRdqCxIvQASm
lN7puc6J7Gsj6gBNghua8Fk3rKB7H09ouluYgoRHJwWNqQ9aaYmA2PDf0TzL1IwulOjOreHpELiT
sAfbexz6GAItEkv0VSci9wPp78pm4X3ywmlJijYBPQOTA3E1rg7ni9iKHQimBB1E8uJGBQZsB1Jw
da9Iz2V7ny0WHk/e4iz+RGEqkDwNAwirAL3kL4BE1aR2FDLffHU+nM3vu0/75sGzloDmLo+Jqf51
6l4EaR3qFC4qIoRcafwxCcxnlR0ch7E9W62Yaa8XGul/6qL4+eBiABANVZaoZnDeUXblOJOR1jCt
g3VwXg//fDjOwTkwiMUvfNj//ze+WbENwy/n5/c/f2kzO2X7vWmtj8f193Ft7Y7Px+ev56Wj88IR
AQkCBWsULOBoKaQ8j0hS1CpxsyYwO7MyHccJzJ+P9RLH6WV+YxKkKMgwaOjSg12dW5TYZUmUDFC+
tbMsx3IwaZstHH5zKwzESMDtEgXHH+GrQUqgGSdFUARmxHa75511eHdWL5+EvdgLS3wZyU3TOZE0
baCTQEpMPck1fEjaHQ5YNtNemsrcwgAzEGxjOiBgwaB+LiDIjCysArSN7w6W9XpwfrMVzMFcL5wK
P8jtnK0Cw+2PHG4iUptkfpRBzuH9/ePx8dFjI3vs2f3IMnPE9/gTRNt721w/fOfmw/dDx6bP74EB
Qm/6x4Lr+UFDvBwRuLMMsPvipOIOkBL4qun0dGBa03bZ3G6gXmZamPvaNBemf/k+inVEGeC/wjin
3lGwuajFJMyC9TPnfoWdCUnW2loQpU0H7MW8kIDRKIWPQ87gfEVFpEOH2qgmUYdpBzibadtPjgDT
w/ys6df1U3JelycyuZymZ0R9UxU1ZKJFi+ELiI/w9RmzjczA/L16Wd3t7/Z7e2ERL1/hJr2eCOYO
kKZoZX9iwDLhATPmOI+rN/NmyanM7vdTKeRcpdSTZEDTTtOzDsDPgQe9W8FSn5bM5LJwgZsOZ5Na
EJeS+CPo1XI2K3azJOEnv3phHRoB9S5SBsDC4va7EmapEAF4dlqpHWWvrdPYlrO6+8ztzx9Xaa6n
PbAQUMxv/xOx3PaPFDdJQPEbmJN9ROy1MV+fK7vDcTCYtVXZrYXnO+ee4aREVhifMb59AYamWaNC
NcYDXopP6H/hYLrkmZs0fjIw7rzQUx+A0OSfpZ2OUevw8wUbZ9o804mKY3TarNMXfMXHHv/82UzY
Tviwpm18fT9pF69956NSuSYioXCLRjwb1c/YHOuf03saxTQW/MKJMH0sjUCZTJq3ExllLOD9RGYL
yaRzk88ywEeREpitk2BEFD8fcJH37AWzvzG3k5u0js5SUHMReiItooIIwQDZMNIjCrcDlLLylVaH
3LYZStZogCTEg54RqbYSe/fX1fyTHD6bJCeM88p1mAqhrys4/DJ26zGPAfHBbNlvfDeyHl+9KXKz
MV+Gaa/2d+b95n61sW1M//v7+AW1bJxpIz0fd+ujdXx+3h3XDfv2rI59Lb2cXFxFEB9PSkFAoAJp
kqfbUKMuSVFyFJlyKqLyLRuiDAUOkoLUcNG7DV2NdAw2XpnGC052ZklQMK/iXoKevYlt8twUdFco
hpF0kdnjZYWhR7+xmmx8VQc13EZpuUQGOitOQ4xOcLVHOpo7v1ARRct27IG6IbwTENsJhi2jplha
wge9LNAHrBZMGxD4aEPEfZWbl9cFouJOgiQ8GEia2ci9GaQ+G4Gbqzi+8Oq5T1Xq9OkLCseAPDvI
DzHq5LXVdSu8vPBx4+CtEHy5YuNiHFroMl12ndhwaHIHlAmSHwqduemewnFKdpG2TA/2hrBQvTU5
X24bnCmCOxOqUcjjQcYAiOTjhVj3GBLeLFXxPp6KkZ0gRV/iffr6tGfM+UwodyK4St6oYQehde/b
Yb4t+wTP2Y7QroX+7T+IAqAJILeBoSCr3EJXrtHIhYGdYwgZYAhXuWzHZWDJreW6Cwfd9KMuVGng
dikS+E2NN149yijxShl7xbgd603SvoxL+HfzIpRph4AXB9w459sRZJNtWshApfGHAoyT1iB9x97r
dY1dBiKTTYJ9/X9CuIDOL313LDVATYkVFSvA54qVLShe85q0RmxrekjWXjSKD2kfh06c592+Rmlz
a/eNEGyiOFCXLkIX5xE3IC7QK3x5zAMiYtayRVGz7APIHS0r7o62D65/NIJNYThBY1gaPQSqWUpL
A5gEXK4sSjqR80T0xFe6yHVERppgAMg5mrVkJoKtkI0mHpBizUD7ngkW6oIpQNKKT6JuFtbjAonk
Z/p/pHPrIQxkUIcCJpyJK7++GanL5OBDH6yue0ErSVw6Vbkw43k7+yOS0zgojIs2LTFhxX2Po/sh
PyTk+/q0Zn2A8UcEF1dnhThK+SQCWNVi+QkGkES/bUdAvovsuqSlyUx/f3KPJkkm6nEG/SnhcJM1
7+B4cmQ/XYjbZh3pyXw4T25EihKV7SSlBkoWqnXIqtNNCiApWtrUWHDbUwh2zSI5t50ZKbg7J+31
413XMWLcaNq+T1cBYPfrLbB3r6vwgrACCTr4hD+rxXnsQtBUcDJDXmqw8dX9rpiyHj/iD2+TbcL7
nJWr6BEG+aEuaHVu7fAmB1AaFdwqqK0+XztNKWKwixmRmefHoPvlhcCsXSIUXJDx8x55Yh+NHElJ
10JGEaFIDPC0crPuABJ7XYVzoc3JTH6yPSdSZKA+d1oBKUmsPMqdYje1JbZdBCiChc07Z4nAhgQB
AwEPHAoWznUGfHpSGj4QoAEB75VOApjZ4bUJUG6k7jp3dX1as8o7EcZtYylWtb6VIKxzO1vzjiEZ
rLL9uC5kVncnQqZBnOjOhQdEVAghFMee3B4SzYlROyi6S652djbouwLeElouLtCR9Tr1xqHCEZ4D
1yP77Nvu/5H2JTuO68CyX0RAokZuJVm2y6556OraCNWTSM0TNX39DRXeO23LuhbOPUCjN7VIJ0Um
k5mREc5gpJ6hbqqSbmz+nIBcW83xRIDyHaB/2j3vPyu58jMW3f37K77qnCfuQuOiFaTAr8iiY9p9
9saNljwHa33aJSsoyOI9QdFlQ4HqfFEZwx2OwUCQYI93euwx+470nr3Gubm0okivJ9I0oL4MNj/A
RcvrLoX+Uh32Tsu+11Dz6aIVXNVliQ3hCQPjwEdO470XL8ehUyOFTVZUBWzTMimBTNCS3N7FtATD
O+I/hnXyMak2YWzLW9sei40SgSXntjcx1+xqaCuWvzuCGiYUSvKQAW0QcYB7woT+VurEiIBADKFW
khuZUvr1ADr8jW6nTXNsW61Xtklq9MhMKr3QPQjTh2tyWUsfC40odJ41lPbMrxrLyZZIMqoSiTl5
t1SplwWbVAU5v+3IYaXpOh3X+b0CnjfkOCA+m6At55uiKFStJNCpBydXKH0MW/5JCkNfuZAXjUAA
CUi8iZB7rj0WSB0zYqqNR09eHwT0eMKMr8TAxfWCyBKYgjRMT81pDM2Wy3IcBZSdGhp7ff9RqZVj
9sbg9eUaj9mSOwyCyBZofTENoM3WLEDfoRwGRKd4QNs/f2yTldHBRQOo2KmQaaPgpJtl/Tb4lUiS
wBlj0veR+6j5eT2+LhsAwzWk7hAL5kA6FkZ9yHSeuGNn/QKbqmuDFXrlo39dcPOthdEoMMjaeHVD
vOx8a+UVTTHPE0HxrQ62qtgwihdt6hETk1hvISCQJTmCD8JhZMXysnd/DU9/Pzk7bRG2Q5XEGIAv
s8+2tVw9pCvHZmm7nfo2u6Agh2hDlg2+hfQ7VCk9rd8QGxLyxsptO0XLizUE4MvSIYWNh+ZsJ4CD
17LRkk7cylIDl5c/e8w24BlQtdEDMOKmq2fJUYnXsrBF9yCdAJKTSRh13tVM0X5sghZmh9bk4CPU
vDiyfiS5hlHLX9e34vI2wT2BArWJPt68KaWgWJyZeZm4baG5ZnC08vvBvONiT7XfebkzjEdCX6w1
qNt0Ri8WFohkXFHo7OH9fr5HdJEPSArgoVnxBwrwTParhJSPHW/1zr/u4eKNCIgZBeUWymrzEFty
neZDjVBOSnbXCeqqnXZswjX0wtI3Q6H/HzOzjD2pdZk3JiL5EGggAuh6N7VyR0AAIJLJ7rpLa7Zm
l7weg2ubtLDVZt/t5JDFt0lxJ9ck4y6BgdMtj64r2DsgSXhBSRymYqg13MYuHiO/ZR25pSIdK+Eo
FetOyquHOEu8vPwhViFPiyHEBNM0RFZ1KHPMzl2ut9wqKbZH2eB5V6sAJobRGsv2mhF6vgcjxcqw
M2BEdPFbFygvVrpmYnGb464CxnfKL+2ZH2SwWD8S3CQDkb/LUOyLbnAhXbWzu4+yWhsFX3qIgML0
H2szhzQFj/wuR1SU6ohEWpEblFydsPu0OfkWtOxONb5d34iL9VRocELHi4IeHAiM8zWEXDWBGC5M
5rx47MbUVQvxatn5W6YMTgf5PwN4tSbDpH+gvWts8KjUPWkXG6taAyYur/XfnzI7gEEbDUlS4tph
RueWIOtkd025kUazAZ/sdbcXFhr8XZj0najt8VKefda6omOZfimp9JBPrLcRaIGMnWmlXmh/kM79
b9Zmn1VIG6xXaYZjiPeyOb6W4XsfUvRp8GTCrGP274OLNVEu64CQQB9+jmOri8oYaQddVagHbFH3
k+SX0TzZY+ldd2vhbrWQxeEBgQEutAZm+QmIlYio0knzFBzH1YvZ7TDFlOk7NcFIJcXruVipFy99
NRW1YjpJRQJkPYuadionOlfcdMn40Jcuz/oD3exltGmbegXhv7AXMYmLCrgFQldMhc98U4hZhcqk
tltL+9Ajr3B6CaFCA2QfQWw9mPq/pnijSL0RoS3QH4FWeC7aPIZ5H8QEoTrq6FZi7qpBS6PDObv+
zRYunlMz88nIqqaF0UxmAjyLovq2ANqxoH5PV+7spazEgq4m2nDTBJP+9feTHBLTebIpRujujkUF
jaYQ8y5Ok9HyMCT6I+lr8WiLQfsZlGbjD1ke+zwyMZis83W+1aVrcBo4QDtwIuYHqOo8xhFu07Sx
VfyW6FjYNQj6G3cMptzd0TSfKAho6Kew8vP6Wi9u1xOz0/V1sgRQlUj7llPk7z15LHMcRG6+5dze
EjY+lFYEXYJV4Z3JlVladubqLK82gh6zWpmWuAX93Rebvt1SfR+yo8X2ln7PmleZ+qWRgABt3wUr
T8ileHC6zLOgqpBUtYYO/or+QygfHfUTTOFU8sZQ3JDVIAp2/9sCz+LqiBlXkZswmA8EZOrfyvE1
DUKH5pHbpR8qX4mrizHBNk0AFsFupM3RILJrxjzMsY0acB6QeteAkqO1XQVk4129Uq6+pBua4gFq
CpjSAo8StI/PN08c9kFLBHzTzEJBbVwAANIN4PdP9RQCf8FPPQTjeMw7egNY8TMJVM3rrMZ0UQBm
uMR5ur++2EveA2SgT6BETAXOMQ6sK8rIyHTsrMDeWEZx0KNtVPs2AUdFOm6vG7tkPYP7J9bmFT3o
B4RNIQzUp7J7CWJWUoJSXTaPCF4uz3WvSyMvq+htyf1C9ahr7U3xUkRHBGmSPimWEz30HvHUaOWH
LaSc+F1THxzls0mZ6fyzEK0mKKlhFXr0ReOyuMfVsLLQSyEayj5g3UV9AdMCsyPM4oBXpJmiVSys
2BvaGAoOg9XtaTWWAnQsrHm+vtpLFgG+BagR0HCUZGZ7rS3RMbMzqEGMooruZVijTqaM8W2J2Vcv
CJt6JftaeNABJGMBugKMBDiGZ4uIx4dBgGTGo7wmXiD3I3Ys/33dp8UL6NTILPrq/VgrHYeRljAM
iReR24dkkxgaxME7kIL22xGVlCxij73FwK8jfq38gIUuJHjg/37HadVPwr8um5gin0cyD2bGvPxs
5as5bjoVYIlvPb1NOR4S36/bXNydCEzYgTik+nzELlVIGEcVtk7SMSdI62MXrCm+LO2Vachs4pUD
8bo5hYkTrzDFFo8A1oAioT4qycHqnwjdsu7xuiOLwcYEoAqgAIxzzucV7FyrSjOfgk2YPcQauSl5
+TzYYhNKecfDyrtubnHdLGSVOkrheK7OjpzShF2TQoLMxTAk2MrNnB3N0X67bmRp12M7/GNkth+K
CE903sKIYfQgtSzBIxB7Jf28bmUx2aE2lOaBd7CmId/zD5Qgmc2i2MS+19PHqlOhIVzsRcd3JIBO
ZqzvZMEOnfHbYmu89v+LaTwmkfWh8jqXhDYBEWaBYHh4SJwy8V0lJuY5qd/ywO1luk2Njy7vt0Bp
r0TlS8ypbqhfNlFPRqFvDgFUewmKKWOcUg+2y7PEYb3lheJNG+iOEPOmLl6qkB/QWvEg2eEG4C10
h1p3IiQojfWqR3ynSx2Qnp/Xv4Z2kQN+/bBJOXSq4aJDcP41qjBqc8CZE9fOSQ2ueBBEcCNXKBia
RPRGA2X8brOE7YUmux1agbFXyQb9aZD8xW7YjIFTQs7oW1YVykMW0CjwlK4xEhCPxVIH90bf3GS9
1gNRMZiaZ1Fe/JJRG3YeVL/7X0kW6b95UAm/1vuhdzph0h9WWxn7rBviwxDasneDsBqfJKvUl6JR
4u9BXU7AOF77UEqr0yPJJIPsbJuv1OiXVkZF9dDC62AJUAbIZpvW2KfWALZCYo50g27vvigqiEJr
eeoNtg1yTFSSVl6RF4d9Ys0FLAVwXkyeANB2/kl6m2NIaYR4Y1O8BBnKDNoa+PDipM8szO7TzjL1
IcL8IwqWBbLeoylvgjUl+4sIOdkAyxdFkQ3j9cpsY6UD8Oysi+CFelR6T7bfW8vX4v3QrYStry16
9qT4soQmGoUEl4bZmfP1kiBFDIcA2YF0+5+NN0HVLR/hy6HPYj+6xWPv1isvicuq1MzmtHlObhk7
Axu1iTej2/v6n/jQgXB33ObH5K7cN1/URGuf7OLtMjM4/f3EYGI0lWm1MKhsw6f0VRzjfb8pXOXp
ejxY2PRfTMr/by3naa1RCG521ZSU+JYvI6f2DbjTrqQBa1Zm+y/KOGrzU37V/xy98DE40twh3tp0
9sqSfaXwJ0tmhzRokg5WomOwzV3+rfYgSeRbK52iy1vl/NPM0RlS1Ru022BHf1T9dtccqg3iwnuy
XUs6Fo8taK7//8eZAseJQyO1UuQHMGQquxFC79U+oK/Xv/9lVoqEF11DFU9IRD0c4XMb6DC0SjMK
lFmT7wW5Qez18nYzmE+B5dtsG9M/luLn1ko16yJp+7I6PSan88vm0zsGlwE0vZPUDSaxONE4ItiV
uATytXM77axZrIB7EIpVKENmPy/7q4lMalB8QU/DlJtcKwE7/AbyPtz6jhWoG7sNuAOVsC0QDl44
rqk9LYUqJD029BAxBQ3K+tnGL/QgYnqOFCuSbrcp/GyXH0H6XhyC3VRv3RoF+LzV5/Db9a+6sLxn
Zmd1iCRqVJ2D+xeCPjdjC2L2X8BJQHRt5dl0iSlDMoEJAwwaTM7Z864zir5tg24YCuRtBZ1Dznl7
i/Sg+yMkyhGKLgFGNuOi/2FnurzL+q7QHKWNUSbo4/qms/rqCaIndehAHDN9rYQeP5QJkT8KRsaV
2/2yfoHfijomIHAMCoAXjRORFiCHBheYSx/lG3PSjUYdDna98Sb389ZRXurd9Y+wcK2fGZx9BCM3
prIxDLL6UYMurrU2a7z0lU89mr1aGz1sbIJkzVW1TaQAwoqWiFDcSPeuO7IQhvAKMU2MF6LufDFM
Qsq2lEJFfmKb6H7I+C7TUEtvqxUI0MJ64XmMNB3DsMBGz8cysxQceR3GJFxpd54gSDx797ojSykK
Jnsx2a5Ns5/zR1zHVb1rIV7kgtO/Ujc027SSgne4dSp1jRh74eOgVjKhpkA3gdxu9nFaRS+SNkDs
5iBuzz6q/r7JN1G8tqsXXToxM7si2q4r+2hALjRs2TPoDqibP1mH5D54EG7zJwsdUFhQP8JtW66E
1suKGK5BsCVjJTGGAQbNWWzTtbgJ4hgeqs/Gs36jb8gm+qE//jDuUH9s3XhvZ47cAVDjir3mgkV0
260xsy5smbOfMDtiscEEtYdpkbPvpn0bjWsBbuH6ODMw+4qRIkCPyGDA+KkJpwkc4bSO7gnqKHwj
f5hrRdalROl0TWefk4uEtxHHDuV7eZtjbM4LjuMW7HnjTeaoj2Q7fJNO5L5pL81KiraY4Z6anuXv
hCRaolO4Wr2D7ngvbK/9pjslSBanjeQ2T7H/7wPk2eJOR+gkveFAhLaJmOIKFAoVsgkhOHf9wK/t
j9lLAdwpZpNOPmU03ptttMvXNCOXj/nfQzB90BMfyoIn5TjAhzILfQatpbr/ZmICco0vY9EORE+m
iT4VVdjZRjRaFNDbFHZS9XE00IK3PyF+wiK+smILsR70kH/tzDagyeJ6AIcziObJw9De1t03Itd2
2uKhOrEx22kxCEYg0gwbY/gUBejCpZsMzaew2zXjLa0eRbZX2Ofwf7guz1ybbTeUzxkR9hQsdFdi
7EOWilvkoLrzr2+6tSWcbzqeY4Bbwr0AEr/FfQXUrBZ7/83GbNsN+RiktIGNKnwa7V3euUBkrgW/
xdODYU4QPuDpflGElJjjBDc/FqwE77U0PCZ2AXTLEzBMKq/D4OgCqkzPdQCpazVHu+uFrGUei08t
TA0ALwT6CZBuzbZ9XpcQGsux7WXpa9Zjm/oZ6KHRag9S5iisc5T+mOQrH3Apa58axZP0JuSM8Hw4
P9SNwc1qmMqG0Mz2gn3xY8RIfOlAENAJ7w23uFWeeoIR+evfdClDPTM7+6gR0SKsgo3n3tbCu7L3
Q8epDr0r38vn8rD2jF2KKKdOzh5+Fmjth0q1UKFMd4V+i5lUuwbuf3Pdqek3z95fpz6Zs9pWxVKb
N5MVo3rPCk8fb+22cMCbVPd+kL5fN7aYkpz49EWucBKNVVL2Y0lhrXbCbe9BI8mN7i3wSVMITW/x
/qHvkKn0+NOzdgOZtAgEam4brZ2bNZ9nWUneQ90r4Ng+4/2HcOLbcVe7/JltftM9mEsxaFOgc3g4
rM1JLsUdnFZVNwGapih6n+/asVBjcJMiFUwqr6qg9GW5Fnm6vsL/yx79a2S2RyGlaMfVAN8av/WM
nbxDTfEzPXZe4LTbbifXMryl+gQ20F+Ds20qQfRBQSuNZ9tWTfxg27+Ej/l7P7oqZK6ctSLm4hoC
ow+5VjQMgMg6X0OME+isnPI9kSF5PjbRrlt75iyb+KfaO6ehg0pk1IkeIU1PIweA7T4OnXpNaG4h
dJ+VPWZbsI1jhdgCZY9cgG3ZvlPXsv+F6IGq1NR8p4AOm3M0QGK1ddPZKODUCMIx+dOj7cahI7oS
ExcW68zMzI+Ga42oGMxo4TGMji3fGcFKtF9cqhNPZlfMSIldhnGagvZ79LpacYrw5fqhWXNi+gUn
UYlUYYV6BJxA3wX4uj+8bRxjTTRs6WSC9BIvdLzRIRj9damdWBmBdMbEEaxEITg9BWoBPHEyzcmy
O5RmYK83vLHeFPlrL1+DtQnN6RjO4vyZ9Wm/nFiPIWAbYbgQ+WkbbWtmPSstkFXgoA41c1PViRcB
0JTZ9fb60k4x7ZrZWcwTSRTi9Q2nR+2pDo6Jcdur37XqQxv/dV6MwoEF4jEohaKHOYcwgl6+NGvF
isDJqYBWW5Z3qUkgX8ZXCqOX6wgcBzBhOlQ8UTS4yPMbWTbZYGLGMMPctrwt+ucOpOydtlcaDNY+
ZN1K8+lyc0IPbbKl4BiDl2IWX/siNTEAbsVuAji7+hrzJ1J/v/6RVkzMIX6GNDMW5DBRGHJb6e+a
NL16bYRn4f06OYLxGszXaJd694HKGjyRMJI0qk76xy7c9A9zikOtOU3lWB/k1nyOvXx33bXL4HFu
dLbtB1JYXdfDaGlhdjKqvW4tki/kNDAxcZ6jzmJjfn12JZVg3+aiDGBik720PvSF/Wib7dkx2deA
67rZTsverG3hPoKn9Bht2XFtfP0y1p//glkQTnViZorAL7DAQU72Bt20GuS62rfra7lgBiCcqcBo
o4mIUHYeQnC8wE4gBRyUrwY7aL1vKS9yDaL3BQs7DxmgSsMOYQZVMB/61bk/iVRKTVmZJikyUid9
it9AyhhuItVFWccRN2IbeAl4mN3ott2EfvrMVrPDhdNwZn924MpkpDVD78OVN6Oveomvf1fvBp86
yat9+8vafv66vqwLF8OZw/MWH4BTFbj5YTD4MFSng1TdW3tQHeh13sreV/8A9umsmLwMy2h4MADG
AGmfap+zOzVSBlIZgA/jAUWeo4fyrn0GoN08QsaodcYt+1BdIE0CVzNWG5pLu8ieKB7Qyp8qvdPy
n3xegwymGgchdlESJM5YBk+JIu+6kdR7VQnIyvlfcvTU2vRrTqzFlhGNRMPgYCbK2NGLzz5LXmj4
HaLFu2GNgH1h59gUJD0IcGBBAaH8ubEoKnhQQrEaWpmh2yuf/SAds3i+/u0WIpo9HUFI4gDqBG7K
cyO92je5xSTy0gkN5aA5aD0iBbRXduWSmUkxGMzrE7784jMJO40s0uGJjUK/QMJi//tUHnqf6PpN
pIUYVZyjBAQTJKUxgC5jVnvUesNwscPXxuqWPgkoQoFCnWxhFOx8tXQrEUVno9FG7Me29hPpAc53
/YMsZAS2PmkWgElyoUE7cJaqZdsAlhL48fjOq86JMPWDNq3qY3YMzYU1JnUALfGzZzESNw66JBjW
glfzvh4fScp4iPkQDej00VH0YHDTQAkees3CPrc4KmlYzEJ3LbuVHut4B1J3G9gVlL4IgGQoutau
3hFU/MVYd/uuI/pbGtR4jQgFpOlRocWj12pIqJTUbPhWdommei2Sq2NddfKIdmN1V6pDKA+FJfQH
Ewple2McRh/COPxg0lT5oEOOUQhh13uoF0EdTVUxwenoo66WGGyJSeWUITP/pEre+6NuDz8EGYzH
vA7SZ05Ap1xgkPygg/zQN2DjsbBD81BkGeVe2rP2Rk9M870Fzm9L44FP8xYdGPTVkGR3ubBbb1SS
OnQH6G9+Iu8G8piGar6XJvabU3WggOogYzYegE3rggdGFO0+6pnduh3TGPSdMp7vLYMPb4WsuG+J
lkG6SG0wBNHF5pYLbYQMlp0XgxfKAQDRkXJyn4A97D0ux+Axb2oB3JhllKApIpFnFUNX3bQ6+MRQ
jubZISsgko3PqIUbjcXDb1pSqBmMXZy+CEkLlM8MRfGzuhZ/6qZMqA8V4AxFIMuSMcptIAuiegf1
JigBc6fldvRDDSttg6FyvXeAaNOOOq9RVW9M6FZd3/KXBRSUoAEXROURg3qYID0/VQK5KifQYHIp
WLx1SH5R0mzHSNmKpnAxxfo7Imt1BroUkDBcg1YdEnwEjJnNNi1LHjaIe+QZBars+J671uiktzrI
Tu/ag3DNZ+Mu3pSefEh/8I2NNIyGzhrj9+KvwBA6yGlBdIwB2nPPjSC09CzFYddi3ww1R/ar+cfC
BWmDieUfE7MrS+uCPrcbmGCBb0iH3g7uD9SRLYc+sMzTHsu9OFYO268hjdZcm6V3RZZYedPBbqgB
/JNgli/bX982axZmtalmUCVYRqZIifNVi7uePl43sJRKIaVAXgEA8Bcw/fzzNHh/5FkzIHfMKfmw
Wsv6nvEQRcTSztD1YWOd+GnAwIegp2Y7Og0PBPUAu05/VaEWYf+K+lCIrl2bfFty/fQ6naUGSRj0
XajjOu3k68QzbvKV5vzSrjk1MP2Ak0THrpo4p2WPXkBH32KabUsG7vahuMno/8HS6ZU6e22wNENE
iQDDrPuP2DC9SBYQQOgAYlmjKly7vGeLpuQyLzqCy7sedmp1U+OpTd3rO2YhP8TAhI58FGMTEHuZ
5QeiHWiLaIZsNM781Mj9dGs+g118owfq9r+Zmq1bnytpPBDUvoNC7LpwnyVQTGy8Rrnl/3ruSEdq
deLVbOF61QrbOECjAiOCXmMKqDp4Sf6mK6WXEXNlCZcug4nBH0UXzLiocyBFGeatrBmWEPriohZO
AZUvfccqzTH6fRetbYqljX5qbrbRazXWh4zA3JCi2996g/InaJ02ebv+tRYA4vYkezX1l1B4MeZj
Cy0zKt4VLZ6BG7mxduz5N3rIP3HlVOg1QXhzq+y6A9sV7x3z1rClSxsfST7KtvRrjHz2BDUlpDwT
A7Y5aRxgu23gRNQx31x3ccXK/N05gELHFANu1Ihnjs0xovpkSv+6jaWvdeLJvDiSjphAigd4YhSG
ue3A34YGoXoLXlUVbeUgev5v5mZnTAx6mdQJzGnaz8T6mSFDLoLe4dG363a+irXzBPzUr9kJi8rU
Vsn0ChOf7EVBrdEZjyia4fI8Whs0tMC7cmf74seK2akbd2EWaQfSIKCjwKt6HuUrhJAqkJilaXGD
pgbm3p8kfVYHlHGFx3O/GdaRDUvnewJIGlOlAJPUM1cZh7ZoOE3WaDnkxIsRUp9SPsuuSDdqddei
yUzYCmpqKSoz8KrBRYVZgGidu4lMuNOsaS6UdLoEMeYDBKvA3SoyZV/Y5TsUENZ66YsWJ2w/Wuk6
Qw5xbtGUjV6XMa6afEgs4AFUMe7iTqgfNA4gW1jqZZBsU4ykfFz/ogt5AeZPMCEJmhI8K+boXnzi
LDZBmgBpJWOfy1srKLfXLSyccgYFFwQTcBtNfHXnnhEArm1dAj+sxHG6MUaFe2ZV90AiWr+vW7rM
vmwVqoSgdjFR08dPn4WtPIJWIJQbUPIc/F6/h2Ab6oUYR2ndFqKP8pYZgA7+sdH6BM+Apxr/XvMH
9tFamZhobZXOidACkmmka9rcTelNJ37q5SMPf634OEWQsxM4+fiPDbANni/nYBmBYVawUTP9kYKz
IMUUUK/8jIz4CN7EnSayjyYcvoPK0aFS3Rdx417/CRfncfYLZikL1LIbM7HxC3I8wFgfOHV9V/Dm
YDa9Z0AdaxDRykWx+GGht6KA/QKoC9Rrzp0uEy2Wo6qD3bcIR3NLoMf3LsdJ91UZuuaJG23xWCrE
wJPLKCCTGxhWGB7VUI93VpG3mi8TXbmJmN013vXFuDg/WAwNeiQYDQVU3Zq3Y0CMmPe5pmeuERlb
Mtp+IaqV9V40gToLmGknxMl8urY1kbZZ6JRB+Svcl9QGO2K94sXFLTl5gSl83PdIQ2HqfH0VOZRs
lBAVLtJ0R0vMivfHChhGxv+9eiM4KlREc8xIovZ2sV6giolpaGauiDoQR4QQd74x8seQrmyZJY/Q
IpuG+1GrRBA/9whcf3qNaIvvkioHVfmplOWu7pXEiQyyYuqSTBmrh8lViAoiZQK/yMwWhfAdSLti
HHv7LuheewMFMQ5OEfTo8nuSv5ryII2btH3la3DQpaN4ann6+8mjq81oJXiV5K4y3FrlrZrtwSHo
GtqdxV/VcXd9q18iLeDnpEbJME0+DUvMDn6kA3c6KHnuFkw/6jl9GtoX1habMMxBIwhMo9bdKkp8
BOb8plaD79fNL/kKeno0V3FFYgRvnlrJxpBln6HqQtnbYHCQJmg+i2yXV8o7NuuhCdfABcseo6cG
iIGNavd8t5J+0HgQwuM+Nl56qtyQQfV6FYOOsRkeTRWMRzG7UcBiZgS/Un0NkHjZssSKQ2UN7VfM
/WEvzy40LeAqBihwWvL6aBdOU+/tDnIA0OSLOuh7bzB/gyJNonkpZsUh47XWvbyE100/ADqduLwx
jQqUzfkGq5gIaqkgMHTRXk2hvw4mbJ384YgNJtklwx4y6f2/Jh+CUaAJwQKGAX9c57PzhJH+sOTT
BQPJgugYN3jw9EZT3LKUPY9S3FlR8NnGrFlpdC+FDPT8YA8sCRMf8bmvqgZpBQHZalcvNXTWM8xj
DPeiB4RQDVcmxCYPZpc4KC7Q2ZjGYtCAMM5NBYVeKVau5G5r/GS13AKv4TV57bCm2q+zVC19RdCq
UQ1EXTCKzs25OZkEGMpgaQ7Ox+q513WoEAD4A+p/1S4h4PfQMgV6HIEfqmvFxIU1PbM8+5QkN6Oy
I7BcBw9dELlNVqG0F/qos65cYUtRGKZweemoi2K7ztaUDBBeR20oB9etdqMLjNMU+ZGT0NOKahOn
YI8ruJ/bT6PJD2Nnbmtl7dW86CyoNRVozOL1MGeXykZRgnMczo7kozFua1I7RfNUR2ug9YVICEIP
pNMUY1WYrpp5Km30SXAmkeaq8qay2w1CtWuW6k+SNTsMUe+ToN9eD76Xg1zIZ5HEI7u2UWVRvjK0
k5tGLywrswlsxmJv5Dth3Kjhtkp2urLJ7B0fvdT6ZoDck/k0eiUZnoHg1rLu5Rqj8aLveA0CBAPS
OQwDzbayxnpOwL6EmoGXgrlRe7GMW7sK3JgfIGnjX3d78Yv+tTYf0m/7oRRRifif5S04dL6VNQfR
LJqRayFvKSCAAgHrC24RNDtnsSdI6NBJOYKUUmncgghQIMinTC0OXIufelY9Xvdr8bAg+EAVbRoD
BP/A+TLWSq8IXVdzV2WDE6qFU9Q+NJnRoL7NABArNoF4CrI3YQtXES/XjS/ks2B2/Gt7dpHHbacq
VQoCTjULQWoVHVXerGzX6QTM4yu0fL+UIAF3naM027oouI3emJsQe2NjtNJQBmSBYn/dk6X7GaOx
IM6fht/A2jvbjYbUjRaq2QhvFcu3oDnWnVFPw8fUDpnXGn2y5TK/jSwTxrUQmCYdiM4QshtpaLyC
K6nZt3m6BnRa2EtYXMy94z983PlRTYpax6w9Hkt5XEvTxSMoONo8HjOP0QS5vVVp8cEgQbSGT5+8
na06cG9I0UAfC3FGa/Y0NUVsylwtM8wcbNCcBRW+R0fTterCTezPtPYgCL/yARZew2cmZ/tYyIx1
bQ+Tlt17ZfHKKsVVelTPSfxgaZWT84Y7yGx6J6Fg8GYMHPZ0bc5tMjLzG+cI/8Aep+jKvBuZDkjS
IonDVGEErE0AoQFitzR+tVpz0BWMecS48PRPJkynMKqtLit0orOdSB8q29zFRoNaSO5EpjgEUB/i
lID7J3NWVmrp1IH8adILQGUeVd3zE9/WMgoHhlOXgQCsi25k/A45Ikvzgjp8jfRir4t3FVg4anYv
YEH1o6hyKrB+XP8ZSwcTxxF4BTz/LsEjOACqACd97gqNNK7Q1X5XGWnmanW1Mim3bAnvTHSK8Sz/
Su1PLizVqssEg/i4KHS6s8GsVrcQtkmslUizdEOgB43aJODgeJnMIkCvaCQyqrRwbU4RRHci/iXy
3Afj2fWFW4zYGDaBZAHDEPIFv1A2CCNqorIAL1MQ0A0XSuobStUgcSPta2sP1jdVquou5VZxrK1a
PdomVHL0rGhBKM/ClRtkwW88dVWKUhsy5oscHW+xtopGkPAmEJ4QCai+SXXbEGVv1+aa6xdF56mW
NlW9ME8KCpQ5MT7GljE6H0iMzlVOK45B/kuSP7TZWPq7Qbdltk3WQuhX62F+pE9NTu6f7B4Ryby1
YpgcXGiff0NB5OkHBnzwtsVgBodU4cMN/00epGt56Uo4WVjZM2+n8H5ieuBFVbOoLdwo+44BtIQm
TjXcd1qzsqwL18SZnSnTOrETAK6T1xJ2CE18UhI3Zr0Lmss9mp6ORvhKfr6UuJ2u6OygdBoXveiw
oknzPla9MxbPnXhSiJcHOTDv/spxMSh+/sUXBA87RLpAl4vy1rl7YwT4WKYhdUNlzZJuWvV9ta3L
2q43iAzmTdXQUtuE6HP4Q9pUbwpIPx+IwQbtprHSVjhdofa+GWtVDAkGawh9fRyGR0CKFMvVRk1L
HhBky23RZbq1A/i1/4zVPjfR8w61DR9DRPvQDuNDXbIG5EZQtALcyGxzvukNUt0kSk42YjqdWkYD
Akyrov5ijVLvaN3Fg6ekgFB5LY8yC43uwL4zCNgMHVW1iwct1JWXkqrJu6GkkPMgqj3i8VgroeLq
Qg3AW5A30V6mnYbn0MBiT7V4hd9gy7vWCjQDuHQSfqoVpIRQTK+etVLrCm+QZbeRUaN8ALGJkKYr
wsy9JoWWvW/wkt6EYMVInaaYQBoAvBt8W6ck3RcIL6Ojq4nuxfWo7BjaJ4rTJJKODit6hqJbn5WI
wMrQ3nQxZ9Itw8j+lasmuqjSYn/isFD3qcbEFsWnwWNJwP+Hsy9Zcltnmn0iRnAetpw0tNTqud3e
MDw1SHAGCU5Pf5O+8R1LEH8x7M1ZHEd0CWChUKjKyjT3oGoofasdO+xbiU12SUMhbl9bnKOXAAyA
B0Km/FddjfxoTg6k4pWURjxMIh5zlzFqfOZO1H5Tkna0vZQ07AdvlOK5TDAc6Rr1aPugR3A+MwBR
7SertMg9UwaZemQE7b3b69NBb6c66FhKd7jTcHX2jr3pQGo1eHEF9beW0/3UA6aC+qm6k9vB/lYP
VY9psiLOy5A18DCJDVqxN4xRy4+FUdoBWNQT4rOMF3da2UVHWa0kth2h/Uj8VJWlY87hu+5YquUX
lY3z8KSDCRuPjVNdgzDTcMrHaqCAuLFR0726murJLYZ6ht11ZWMEQxqTkMYg+JSMSXnW2ZBMbl2D
z9lVtVJVHiqjK6qA9wonR6ll2mHo1SbQuOZ875yx3jimWRhuBc/IV67/xVsMtXKA8OdofoW5ZKyF
9+QVbmXZBKfZJq6Pav+RJvdgtCroVis/2QTJnYNpTyvhbsk0HssoHc4SHgA3CXG17FqnbsBv6LWJ
cWi67t4gP4G7cY202qgwN/ZdWKr9HTjE3CYrwWa8Nja6EAIBOgZcTbUAfIZQzmVIKiR5ymOkyB6X
FPAwbIwD73WcSvCiJMVKAFyI7kBnYi4W2vHQKxErl4qUGY3SQg9xAATYvMcQB7AR2zF6iSCHejvW
Li0LNTMZnRkNLItiMQuwQoTNmgB41+ioktZ6uVfkgWcAdtZG7iKKcH8iSlq4EzcBJrhtfeG6vEhE
hGsskzpVA/V1AZHUemvXBhjr8ImhO0m0labwwjoxDjAP/YFKdpYJuPx82jA6zB77wqNdEUS5UYGx
rnyWhj6gVh7Y0A4dhnIli13I2i9szqs/u6QtQk3wPcBmxnu3AKTF0p5v799CngxWuRk0PvOvgyr4
0kJUOYnejA1aP0bkQlrETQcGWOlKm3lx7/5YEZ+GRUx5N/W88Cbu4FKV3pLUuU8K0wMeKbSIvumI
tPnrhWkoVYFAAgkqJjaFz9VqI3Tve7ilblCvkTkSjWiXJcrfp2tgXAfSXZ9JsnAALvevRQfCruIK
6ZrSBszYUpAHzOolaxWi3+VnIaHR5ikfkEbO6bAYPUZzqLSKJJVX4BB9qYfUQg1+nArDa7sMzD69
SfArYpqOk2v2emS6I5KQr1HHu9rNCEkPBVGsu7jpnG1MzDiIoorcxUkvBYqedahVNiD7h7RgXz4M
mWnXrsq6OF0JFrM7Cas4dzex8FS2lWJOaVd4ZvxuZg929KkOOzBFT9lDnD+b3a/bTrAYHc78bs4S
z84PbRNVTmZzcXS0h61TBhN7A53mbSuLp/TMinZpJTFQ4tZm72YWymk9RZUnjdck/5aq+PAz1FaA
B5sD0PwrztbidElhyJwBAgPV7DaeMBtcBNn0NdbA/BJ/7cFalPngg1tJ3BcCxIVZwcHTpshVRmGW
GyAoy1+0cdxgjOHvd1AGRAS0kDMLrPjEazOtGTsZr9sOjT2ixaeU8JXwvfSRzk0IoVQpGe5KAhN5
DhWLEaKyapushOuFvUKgUdBFx0Dc3LK7/ESsBt9Z1gCDbsvVU9FI30g0432rlcf30iE6NyN4NUbg
mNnaMFMBXpadyhZ0QMmROm7mBFr3nq9JWC8kE1gWlgQVbUgGizd8XqPdkhso42Gywi/L9kQnK2gH
fa+2kW/lY3jbGRbNzTRcM/IKHR3B4+hk1iZX8DKN0J5SpiwwatNXKxAWaPER84W3rS1dTTNu9H/W
BL+oO2gd0BHWmHSa+sZV1Z9NemwNyDu0LmDFt60tfTpQdICXdEbQXZHM6WmiTnE/wZr5S7cCB8rj
/WdGX5w+8mv+c9DXMElLmwl6Q+BIZ/Ey1PQvXVLXBjQaSVp7STIERgmKiynDfAZPqTfG1uhxk3+/
vcSlQzAP2gIIBIQH9LgvLebxUDqlVaFpDRFNZTBPhBgbFe++lcxvaWV4+Mys4UhdTJE63B5HK8FZ
K7yiCbrprokwlDAEMcOzZw3zu2zqv8q2mCRpEUq/UJZEmZl9KWXM6Cevoxm7VbQd1xpcV7sHwk68
ETDhjaxiVsS53L0up8yxaxzsqHiYJj+tH9GWuf2BFiZcYQOzW0AVQ6AMQ3yXNqy2lqrut8jW1+FE
S7fedGFYu92WbCzHa/wpCHofGAMv9/k/2TZRAEanC0PY4laiKDkoiY0CQrql3B2eixBM+qC+BANK
60le7Tu/0DOYjiDxmdzmjq+cv99ru0hA5v39Y1/MRGWaVJo+wD73okdoMDBX90DV65WbPgA3cB/7
ive8st9X7iPYFL5pMqA9EOsA54Lqj+7A+LK3vkil+x0j2z8GLN5HTSiI3qsjXVutii95uVoVHxon
X0PVGOyM8y87yxkqteSVPRLoBCfvVoRe3q4GbxDZGDZmyaSHDuITNaKcKYNxZ3N71VepFxLic9PC
w6xqgZNJNJhWrWE3KJARMCHu8jStIfCuwYGCoTnknq0RKZ4SFRMMVQftJwunL/le32lHRj0j0MNk
5hi8vbLr6vClRdGHaNvoNENQ9eTR07+W28Gnp/FInrpthoGwwVM8wyse5TB5VUbX2lcrO3vdjBfs
C/5UUCVCaQ724510AqvjW7ar36iP6vTLSIJpa6GY4tUv6v20Nnh3HZ0uPqo1+9vZXitZC/52Ba+C
yc5A3PoeF1XYrr3cru5IYXnapREWJT1teixvUlS34I0LCainxsFQYSu/EQXAc4y4Nr2zdlhWPNYS
EuwB60qj2WPlTXeQ6dZxcWv+Gh0Xb2/11PvDXr2zQ8fXXm770+KmKg7edkixoOktrLfqm1SedGxq
lEEKiG5Y+RatqYourg2cTwBGo3KBguHlngLT2UndbKN2zG7bG84viGKcWmmstiAoDf9hQX+Mieej
c7QUIm8wFmu/DDmYisTFE/+2jevn0OwlZ0aEQ2DFBsRFNRjRpUOk+515oFYXFLkWMhXww2CqfqjS
l9tGV3ZRdP+YTs6oRLAJWtECNVx6NLpRd1MHtfxSU7uVV9GiY5wtUXCMXI4KZG8UDqk9xtFD3Xm8
XAG9rZkQfD4GQeRkkQSfyv5uQ1Ab6hIWWYmXv/FlV7cQqB5kC4q21687Y4KyQW9gHYZzlBRvqo+l
7ra4/bVtlO2M5MWSiEdk0GqEtXHSwQVkumq78jb73fG99Svmj3sWu5xCq6BJhF8xsJ2MRnc8oMIR
WOm3eDjl3IB0pI+qiNOtpVuLTnO2euEOjtHkV6oGdkf6rJqemm6nKvEh/nTbNxcPBMyAoh0dL+Vq
QLmZONSuItiRMG7h6liHYkLENCp9NYKSRjxifkxWfKnR9tBRvW18dhNxb38TJqM8AflyEXBTazQB
t3oJNyLjvSbVQZqtFVnmbboyIWMkbm7pI58RIlidRMaoqFheWtt73ZL8DFCpftC+mqW1I2t3/KK3
6P+ZA6rj0lsGy67LUU1BexQ3nvWrGhSfoEDaPFU2hOILNk875QWIC9YapUvucm5YiGtmIjejSmC4
AFtQrZk7krDQUqOnDlPDt7/adU8EMRTVRNWc26R4QwmumfFm4EUCW3YDmchOm1ybo5lkZP5odqAg
G4L5/7NGu0+VGeun+JO9wme1vNFnv0HIE2uQJhRZj98gAdf7wsD5cZebheTTCZi7QoZWWi+RaUMG
e9xXicpOORq5rW33K5jc/2MzID4KVCXo0cR3qxJnOYZL8UNkk3pR63d8S60fUhumRgjGtNIcfLBV
oBvoDmsRcvGbA3MM+llMAl9Jo6ij4+SAS2EPkq/Qo061n84s/LWS4CzFesgqOJCCA/AP/DCXLk2l
QZPKis15hrHnZrmNoefRj99XnGopFgDjgyAESQMIKwgObGVVotgUaZTaIcSit/pWWBL6bC1UASOe
qa8RJCwphi9R3+m/D1X5pWmsx1qPIAKYa69Rq691bhZDI0oFqM8DAI2ahODnqI/jYmI5YkeTB5EW
PSXWBC7hGvN9rZ9GyaPOMZoG3BjJVjKGxVwdoDgMhMGvYH/+KGe3jprmfQeFDpiuHpg5bBKmf8/G
1M3bp0lpwRYS/7JTPAud167nbld9tGj5BD0DFaiRIlFDkd/5uP2F5hMlRlJ8FxvdBMwaAol1+ZNG
QKNqgBZTSE/Rfdo95hoquobmRtFwXxZdGKFadNvikn+fWxSeDVXnZOM4wWJFp9rVkK41cvaRGK1n
SGuCoktefm5L8HJFaqdB7WErRTbtoBlvVW9Vv5LSLF1G50aEtIkZUgzOURgZER8prd2EQCN1H+Eh
v0aQu/QaOjclOFCZtTyG0nXqNa3qNUUAOIWFtk5KwFmUuuC/cSu+EpOXTQIpCLY8RCNNuGppX6Fn
YmJ1clTDEvVYqu5GR3a56dxHJuRo81MqTSu8Dtp8pV75JeY+AKGfc3exLIUpBRNYJMQnfZO8697o
4hl7KI+am3l3UjB6ETjtBl/3Wj8/Vv7kRi9fak/fDfvkJfpS/9RXvvFSHAPYDOkUIEQzWuHymEg5
M8Dqg6CMepELoO19QlZztkVnRUfZUVWM911R8pZFPhlG1iAkP+pPSljuSdA5/uCpobEhYepXvetl
K4dxyXfnjwrpQHRbLBEZVVYzrKfBDFNhWmP1kI8dpG1SRE3DTzIg2ylpjaemKS22km4sLRajsQas
AukODOPlhrIqx10PdRcvH0+pFrZFjJx7ZXFLkQYjILhHITUGpIXgusDg9AX6cSAo4t+k6Z7Er4nz
atrh7Xi2uBKAKvDJ0DnHfy5XMlnDmOE6xQGxk2fOuzfKADPup+C2mcWUxMY9CtlReAheT5d2WieK
iDwAL545RyMOTOiKFeHINow/yEZQKoGGh5J5ULqX24YX13dmV4jX8aDwuI+nOYaiPgv4k1Y/lbm0
sotL99D56oQDRkkCTbseuxhbOhoimvVrNroFIKHw1KqwwqTiil8Xxd+CEZD14jzjpQRpZNzJgo8Y
fVFrTYvVzapWSW7fdZbpj5N0wgC3WyhSaJqft/dzKZScWdSFx0TU5kmnFTJCCYj5bHrv8DVeqMUU
59yE4Cp44em1SWACGoRexXGygpg8kP69MiFusVVB+xWtQUiX7olZtROoGFSXr+6JCJwazYTBcy/t
ysA2PqAOjknJ3te69j5hw77V84Pcj7vbm7liVdxMYPKGtOtg1R5OU3Wi/EGN35j00OhbVnu1vuIt
S2fhbJFiQwajXhzkxTDX0+cyw0CO7vL4H07CuQ3hvJUDK02iwoaeNq6kuwa0Gn4rrYz+2AbTv9Tn
zs0JB2/M7XSsZZiz4m8Q3AR6MGB85SstleVNHDE0mQBWALBIMKKlpK0bJBIeH7MsCRW1Ix+AkJk/
kil1QqcEEhM8Y+m9NbRsAksekU55IZtoh6SkP8SgsbxrDbsfVy6Ihc+J6xycerMCJVCbws+yCyep
WryvUYXaRWTfgGwDGm8rN93SaQS9uo72NfB3yLBnHz7L+lk2sVKb0TOQXzIOIBBXH0hu3GVDj0cl
czZjp4IRPyVHtIZG0MOUf09HPWtfYpIfIAQEObEEyyxM3eQZHrPQGLH1h9LeKmut7AWGoksbQsjR
umoqHNTMgaikXppOgd6Wbj/JvhWxoE2kg9pabtyZEBStvVRzvDSHjFqhuCkdAHjN/AEKa0AbW6gJ
3g4RJrZXyCQvVi+cJ9tK66iZC6eYRHK0t57jDO3JWodrIarDudFUh748RhRERkATUA+UEfCqVNln
yl5i9np7FUt/H4BRDFioGP5GoebSicwSb3jTwt+fsE8z8BAX/m0Li34KvTYA5fDzIeojpGQE9Let
QfC4KM07p90OTTAPzVkfeix7pgFsAkouK4C566E5AIfPbc5pwfnZiDGu2jkFLsNnR3HHDUDtrv5R
bpz7CT3nt+bg+PpK7Xfp0GMezgKXFsBTV0I1manlgPPOzzXpkIE/BI+2Yq0PuXAtYVT/j43ZJ8+X
BfJguW3nZdW+IqNG5E/5MUpeZctNVZevpaCLpw/9DwweYqYbw1RCIKNRbCnNgOcJ9zpffoWg8iw8
1nm2i8bjwT7J6OBLd20I1dGV6La4m6AAloH1nV+IgtM0zUhMjrkIL1H2eryvhq92svIWXLw9MAj7
nw3BScoixQQ+wcNI3lhussVA4Ud04KGziV3zifjKSv16eUkmIjbqVtbVWHFe60kcT1iSreBW+NHn
x7FdMfH/we1iVJrf0zPwB889ER3W0oGNaSJRTKUm9SumrI3vhpx2b7qdV9A4j9SvWVM4uyih0r1V
0HZPcyUPKAAw2wi8tztCWfuhD5H8raZltAUtwRRSCZg2Fw86bVN2JAoHovK9bE4dJlGtYvpIx1b3
TDJkcI9BlytXqm3m5yPlxzbJ4CONObPmcfXYjJZ0YnU0tK5sj9OmVmryTaVKdjRzXj1GVTMcdJq0
D5nEOKpSMZDDbpo7Q5jwhvhEVr/bU8ppUOgNJlBUXLMvnCcJboUuuTcsZjR+YiQU+sugO2BuEVuN
7U7l2Ly1ZqpvsHH9E64UsgMxkxI4Ed4CLue2vo2rYR5Jmmp2SDRt/mUR3XWA+ftqzYvCHfWY+oVT
9mFtGiyUMaaRbzip+Ratgn5nRnlCPHmKtVeSTfa+NxtAnOWh0JIg0rOxAhenrB/USobmau+AULVq
5KZxOTYx7HOwaxhskj4GxcylbcezxOOW0TkhNbtkk0+O+SWH0NYeLQTpheKK+zpFdnRqqh6Ch0qs
cS+BSgrQ8K0FFkQtIzrUc+VUedcmFU99Mph3Wc6Vbzxj6i+9TOSH3spoUDIlwZsywiymj7n77B2o
xb72iFNmP4vIGPZUk/I3qnTdriyUyWP9CC7aMuHH2AbtTZtZ2jECXQkasFq8sweVHtXEqH1WTpD+
wAxh+Y45HfOxLwgo7B3ONAyB63bWQ3WJkGzDq1jdlWrTPqZUq0Mg6JzWo5o27qW+6EFtGsuBJTE0
lWypJJsehLWA0iQGML0Zae6zqKYV5rrmNMcZyDMEVIqnspgwUASW8gpDZnX9QXQzRpNdYf03Heog
zM0UsDjs1RgzYjS1pJBOWbWPuKy9FLzSop3ep8mWp+r0qPQa+DLT0fCkSLIeDauOdq3SGGjd6+jh
BzWvI8U1CzRPPB2Y6G6TNc3wmFXd2LlD5kSH3pDyLaiJ+TZKKgxkWENdfi8A1HnRsC+xW8dMeiaK
0RR+AVTnS0n14VklrfLVqRwMCWUY1XdpRYuXQuvqb0aGyiMGfwDMdOM0rt/LPnMeQfWKecii0rQN
l/T8zu4HADR4N4RZ2WDQth5V5hKJlZ9D1w+BAsTDi2omeYOJaTSVXYzJD1WQJ078rKUYlc8TI+5d
gvfrizqqUlhGXItduZSzwo1B8fqmMdLvoixnDrCLpnnXV2p0T7QWB7iUMQatTaO+i/Oqu+v7VP4Y
S/Agqmmt46cbdgQJ+6607nOGwperwMt2dZSAybszWTpukmpiex187A8jnXjpOnpc72rbTMPCgERf
ZEwxQ5XSGA4Scq+f0DDpXytQxe9yOwNfZoRmwalAGaMgYx37FSvZN2JH8T2iIfcllo/frVytwcSt
Qfq7KwYIL1sV4GmYuyN3SZfgdeeMZrSpdZo/DwjXoUwbtXNhiOxKp6pDW7PTo16V9EmKxnhrxpqB
45BWOEhm3AZEK4a7bJww6DOZ6UfuNJKrjzEP8jG1tj3Au4NrEqPzGRstNAcUtalDi6MtrY+Wfep0
zMcltNCDskuNflOZJnM8O9dB+ATR2sZx+zKpW1+NmyxG3YIBvgLicOD0O10rAm4lreZZxEoDKBBk
LzbVUEotmkHC8JFusNGbGh3IUEdu0s8YkijEHcq6fatLJwpGjVUflh612y7O0nDUs+ZDI1ILUWzL
AnSVY/jAYpWvzZseF9L0ritc/uz11HYtcFM9AqtlHUjrNHeWbU87BY74ynMJiLTbKeVi6j0XxsAq
OCP8xOTAkJtobHCT5k5Q127LMnesfTC/r6T4Sze2AZoVPLNmWiqRbKVXKd6WKTJXLdqr0q+629jZ
Shl8zcScn59ldLIxQm94gAluPwN973Lmy+NK13HNxvzvZzbKlHVgZkRmapefdRqk5Wmonv7li/zZ
qavE1Oa4jLCMCqGiNt7t8muUez1bK+8uPVfOv4jw5RNFxViJATsF3xvaK+3+vhADmYY/6xBSQqnG
5Rzp2Ko6D2roojXGm2K/3d6rtc8hvNtpqmod1I7wpG32lL8z5zmNHm+bWNmm30+ysy/uRAWofRhM
qPoXaMPCq/4e0oNE1gHoG9heDAAK32GUeTrKOR4GubIH5lvCPKMcrT3i5teFmMueGxE+RqdlvSW3
MGI+5t/qe3I/bSXP9HnYdy73qm/y9vauLb4azw0KXybNAFlV51X1noK77WHaPnR3gF49aJtXx5cP
a4+ceZeuFoigCDpW8GUAZn55MGVbUjG4jTg2YhiX9Q+29MiNI7FPQCffXpq6FDLP3wVCtULTs4H1
Kd4FGLo9AL72pd2d+oDYkPmkD6ZvedBp67+0e9N1NtUnJvU851VX3G2Pwkpw+7csoTEgNffnjSIs
O4YCRqrZYOrqtKcpCWXAQRTrQ3XeZaAGsXQMmqVjqHfhbbtLhwIQZczlgtcJFWXBLOMQu1BmxKDU
bGrMmGdsjUVz8Xl+ZkEI5oRXKnFmuKDDx6+V8jMD0s2RI9fU0PFKfjgZ5vnbYeUyXKyvYHRGBeIS
dCfQOrr0ooY2WqPQ359W9TJAalB42Nrg0fPIKfl+ew9XjQlnsm4sygcJxlIbtTXwdHUhx+G3jTCJ
t0PyHuk/af25YnR2TvGcnK9QOJcloyj+5zAag5N8y37me5SVPf2H7NNg2BSvK+bmNVybw2MD3NMG
+nzChoJBviaRNINLHtlB87Pd98Qjx9a1cjfx1IcobHZoQtj35LTWrVpyIOCy/rMs7K7DpphEs4uy
LKx22Sc5yD/YG92sye5eD3qiPnZuSNjRwkmTiMUwpBuu81y+hdMmcXOXQH/M/Jkfjaf4O55796Rw
zXv2aq9EoyXAijk3yFBw1NH01oSqY4NHnapX+KDH8qk92Q965dqbGmmW53iQPftaPox3eFQ7fv7+
L9/2zLIQBw0nLp14dqX2i224J6TFysb0Ncstf9ixO4bMTfzmLvlOwcHgKbsV64uOfGZdCEEJVLoK
JM7Uq996vMm2J8Vys7fer/bSJgnX5lCWrpeZiknHlA94ukRS86SJM9WckcRldJ+AbMQM2wpUjMdo
rbW0lNGcGxLiXjdCjLebAb4Se+Hsi0Z2XF5xmaXgfW5i/glnGQ2t4a7JHFonazfkAC4o2j+kNGiz
o58EqmVo/ghHogQbrK7OOEWnv+tHDCkFjrFSIl66hM8aJiJAXmnyRlY6tAxA4nyAcO2+TUCbUiae
RlX/tqstfXtQcf2XWgifpMYzNC7iObWQN3q8Jcx2dfNxSjflKinmAqQGQOCZ7wv6nTMhhPBpstww
uxymokfoXCsB7p9uD+ItNdB+Rk+3l7XkaWe2xMRWVaqoLihsdYpv6/eTHnb9v+TOFuh4weszc3gI
y2GDqWZKBDAd2GDBgwIFh5U1LHrBHwMi4WNWtKVpx3NLp3st+hBUoWW0MbWVZHZxpwBhniVcwYIt
TjtbclLUDZ9bBdamJyBfSsHnu3Iol1YCNgcbRM24s67QS2U12RAeAnQkhrhGDiwRhsazMlBWudmX
4ua5IcGbZYkyPW9nQxjGPKAgnO4LFCQDq22aB4th6ox1HMOFpvl1kJXGNycjzMxE87gOsbfbLrh0
stCMw6vHwOgwtBAv3T1rtamcVDwSrDSUwdKjxE9EvmsxeTcoKx2KpaB3bmrelrOgV1RqjWQBpuah
nUR77OM1KNOyBXDKAXU88y/Piz2zAAXQ3KJzm6VtNlV5r3Urh2nRQ9Cg/t/fFxOaAtPebMDfr4uf
lFOfFKh0OlaggRXq9mdZGphDnwppPVAiAKlYwt0KRwRkg8GU3Zk+BneQjUqhQXK3Qr25nSxgrSEv
RpKApOUBQ0n3I+r2U8NR1e5cquUoW8pu0jtbrtzzyEHRemUv5sAhppXnP1BwYmg28InPe8Gld9t8
APtUHgdx6dXtvq622hrAcnHrz/ZDuDHRL0Cyk6C7lQLv0SQtVDpHTy23BMXd21u/FGrOFzb/kjMn
Khzw3WcjFkYxsaC9ttK9LAe3TSz6KTg0LaTjaK+KftpLhYH+JPCEVD3EqYKe+yq4aXm//pgQXHU0
Sx0NDOwXx/SHF+cevy9CElhQ2zNPfCf5xWfywp/tlZxgsegAfrj/libcN91kxVI1fydMsCX37cNM
zbmn7k/5oPoSBoUrb41DejGC/bEoSmEnReaUQGcC8ZeA+695aaywyL5kzUHK/3q6DPhvjOn/Bkrg
aGpCBIuqiIKeosZ0i11bHkHeE7Ckx6BQZ6wUUq+rCrMpjCTNGEYwRYlYoFzppQR0rI2Xt+YxIT+d
jO9VmW/kOA1o+gmRXAwtOa6l8l0pr5HEXvnnbBxXrWkiXiOWCnHUVtC16msYr0YaJtR4SsEWcPsI
XJ0ywYTgnyodqFxOTQM2hTS0ImUrZ5kP0PbKSbt+4Qt2BH/UCnwlDO00Hs0OWvzax7E7mI+NCpqA
vRmjsSx/kcgayu/q8P02iubMb1l7UMgLIaQG737TtI1ncohc5lGIJtnGKlVXsv9aRFAwJbgkN0y0
enSYim0Miw+Ag4y9yzrnBOT0Sjt+/iQXEf+3KaCfbRNcdFeQkDSDgisxsJUSuAzpW1uERQfhGOuV
5d9RalwJw8t7+MeaEIYZSRs9w9y4FylH02ZuRXe4ANzUWHkoXYUPYVWCr89PTSsbsSpIvG4G3CZJ
9Yl+0n6I37u/R1kJxgSvL+OyVjPIzHpSGyRAKKfW9zbq0flecfury1mwI3i9WiQQyATIwOvGxPFR
/0ndKG8fW6v/QtT+no89akCjPt1lJtXXvtyicRS4MAngAMUo0m51eIrIUL6AliVo7KQK9O8/oBTu
oK5WNs9Z9UloeDuWXDNUzMv9Y1EMlpAx6PKCQ+cj/aYH5l4NdDswnqpgDIununIxUxVv5Ls1oerr
IV3BrJACkR6AChuz6FB/LwP0L6VtFOjH/k3/lW+K7TgzdXrsk2L4Y+UkLgZPgOgQXtDIw8vuMr44
ppaAmg2GbfXoYLo/qv3RYv7Krs6h4+q8n1kRQosEsie0aGGFso3RnAwCwWoLkkqNLzO/ImVAxk0N
CiVEUWcNTr94+s9sC+lvkVsdIAawTVr9bsxgRK4PYPnfsMTc3l7nYgA4MyV8xTwrZFoRmCqkHji3
aaOO1IVYIAB+mBvSjdfb5ta+3fzvZ+nlUEUVzwqYU5yPSnksMdiGGcnbNtZ2T4idRuaMLB7n3WPI
wqrHvN0Sa2+vEYQuLgVM4ZasQdXcFNtmTau1gArICJ3FXSb5rPoRr8EQl+9vG/PZmL/EzLson1i3
XZXbKlIRo31XbL7ve8i099PHJDWoZ6igMaq+FMpLWpTPt/dw8bY7MyyE6qQp8Dfn2y7RwsapvXJC
IGkjTAkQ14TcAzWNlcb2oiOeWRSCdm7YyWja8/0qV4Y7qFZI7Y8h6h4VUE3nurySqi8meX/MmXMh
7MwR40KOQZSJu4i2EsYfyLdunNa4i9ZsCIGqYCxzcool6fhqSGcjqM/J4794+9lChDg1Zq2h8wZG
OGSNk042QJNrB5OlIGco13DS1zDLOehDTAW1knnwTqRaq5taGdUR21bTbYk+Q/lAo4+oOejkpcWg
QzS+q8aO04cq3jXxx22fXH4VnBkXDnbft2WRcBjXsyA17nT1SMx3g25BVpBlz3F9UAxg81dum8X7
HOxaUM+BcAe4cS8dZaorqykTGC2k/H2IlY1NE79X1aAydLcBWKuyqCevzjotL/bMrrDYoYntwZyT
pSk5TGOSgpWXgGd1DIbyzWpyTxnfiph7pf1mpPLa5Td75tXld2ZcSAt5k2nWNKfwbdphvuRYFveW
8WOk1E+sPbc2deQTUEVYj7e/8GLkPjMrRB2M7RMn7mBWUoOG2o81N10jqkPFerttaDF2nxkSgg2A
ED1rYxiKrXg34gUEqaJQT51/OZt/zIgVbtoadKiM2czgRG7dD+8xKBOkqHYVcJLfXtKaw/z+9/OI
lurA5dcwRtVPpQoGzYsIsMm4zSXHG3u05sOhcTuckRXDy18N4wAY7DJnttnLE1LmOWktgoy3Bc0S
6SCtBCy7TqWNPRfiWLlVM2gGdWynyxRCK0UoTdZzNqRgn3wbtV+Y8tyt/KJl9/3zi4SYWLFcmkbW
4QFQPcZW0HcnKCyDUX4PfXkwIm+kBq3RNnDWaBmuJ5Ln8IhW8/+2QkjcmqzSjQLwKQwLfaCstWlN
1R3AaGiOulfmVlBJYDikj20+7jt78GQq74w432nys5bFe8eIXmrze29/FI3qyQBNY6xyD10JsC6o
8aYtlV9NxiCfmILgXpHdrsEsFhqzXl9bT7e3cPE2PluIkBZiRCk1RgMLybqHrgWS/AfkA0DN7ZPh
r8fzhD0TAiyLMO0fzQ+mGpKM6nMDLTK5elTak443hYQyr/Vye23Lh//PRxIiK2FyZuo9vKPSQdCS
OtAZgBzaMAS3zfwfB/KPHTGIFjpGuiA177X5yUbp0fZIiba8DCjdDq3JnHO/m9xe6Tcrhmcvu4ze
oAYBNwgGpyFrDMDj5YGsnCZrVRkJcJUcmijZRPrehMfj+cLp9xS1mAFwneIw5D7jnRv1K8F14UEK
+5DUM4FhgfanyJwvmZ3WaPPLkNQtVCZQlAlT+U5PVD+qbT83Rs8qH8BizzLwezdPhgRcRnySx7/n
tL/8HcJ1okKrgMc1fkfcTlWIikAPYYlY9vWCnf4faV+2IzfONPtEArRTupVUW+97274R2m1b+y5R
y9OfoPF/YxWLR8R4gDHmooEKJZdkMpkZEVZp4pU6kXHRXi4uYCL/iwQTGHc1vgxsXPQsyiwD4Zh7
l5vHqHmRimxexuaAQJEnuPNxw76Qj6VLpznTbCM3hFaMmUYH1ap26HuoweqsB6hU70DdJHHyIrM0
6CjjrYxx0fIvkAoUCtTRhFnTfAfyfA8cvtH0c3vdXobLcJsrDG5fTrYb6VFk4kIVo0cAyybN/6MV
3I5M5gZKh2xyitinSCzPd42Mv+XyMDw3gltzAzIDrqIAgpT3Chm8PNxB+bXvJK+JMhgugBkxHxrb
Zv7U3BrTj2p8D4tHx5Dk4cUzgn5CZFnQ3c/XOBSzPULbBDMy6KPX4024l0y52Ix/APiu0zCZHbS2
AKCen9v2UJC3OHzWpe21lzE8JkVH6z7RHAh98rXfEUlQsclGK6SRUXmgzYfjXerQ+mGnQ/keWUr2
YzHr/gXqgrEFNY8slNwidOFQumhqQa6A9b5zS29JoRYMfv3eb/fVXXMIT9E31FZ0ll+cdvkb6D99
++56+WE8k2D84niMTLe9mWR0nJcPVLAezJEO9AfZ+cC3lBmNsYD2P+lxhQr0qylIvtlfh319DL3i
BqxCYIt5QcXmX+zrFaZ+fhw5jEeyccHWi+PIpi/6v9eIO7eJC7raXkk1dDf2YI+8aeuj7b66abBt
gtD9rUxgs7uKrdFPMyqmAwjbAVv0KXIyMLtJ3oSEewH1FwTdrizhw21p6iQLiMSAUTStH5UfuF5O
Vep1skZQEQ4TE0a1ATR+sSnObVGzYcIqz3p/oHZ+QAsefc5DJx7RtTDo3yEGVMlaPNja5uMRpGoN
JMo0/LO40cONPjP6Vul8FzI52vArslUvrbDqCQpczel9e65EOw31iCokA0EaCjKBc/vwtNeMxgCf
Yk7VoXBs3Hpk4ohCgyAmjWcg0MZAyPMcgiwqagxsnMCaPgWlvZutzGs1rzA+zf5525rf084PHtqf
mSiPgcqci+nq6jSHRABW98k99l/0WyOYKm/6Mt6hlASsD5/Oadwvd7b3Wt7a9/PDfP+19eejeySe
gbLharf9PaLRXX8Ot5kbtOsv0LJCPTImcYIUmzq/bSNc1rPCR60huP2cVIWhhz0gjL11F95WB/Wh
D8gRbWZXw1cloFf1re3lBwori5ty14fH7Q8QbZA1PrdcezRx4Q0H+OgdQWLpxknuwgq6c7ho/Xsg
UAdisWJboKWeW0Zlao5qZWKl6lHsD82pUNHABqY387SNI/ReFgBAfI88Ms8KNJGmmLuFIIscf3Mo
RZMoeqxsSe5GtCfwWP4PCLcw7JgoDSpzWHLu4CQPy/ic0zfcRNCS2/3NgbKC4hZIFYVavpiAcsIb
28135SDTHWMjz2+6tTHcEoBgm10rFAij+aVIUH10j1hRq187+2imX6pR4vpFET0cMoFHYSSIfHFv
P3VtlVoubtsVmkMzT9ENr41/xPWnSb4lpWQ5iLbwGo03LnTzETkhvM/Pxyb/rtSSTL5w8FC1BeeI
xxGwyJ97xwxMLiPYo7Hc6Hsf3RjqXVYj3+KiHfFLOvvN+PkXy3sVWrHlvzqcS6qCoIaFVik1dw0S
33CZuwLtvv8NhrmNFUxLCnBu1oDJrZOJXku4a6+T3bNEc7M+nLldtDTo0YyKtId04DutIWn4um2E
yLetf5/bOkum1QXV8ftad6zprxECxO58oIXs6UPkDXRG6snyAJCA53BmTYNgn4o1oE6BNsaepR8p
tF7HDhciibsWebc1FLeclbjMzbDBvNQG0ptLFhjxe+MkwfbAyVC4RaZQu4/SHiiOelVo1HezdxuS
DH8DYqAYleltoPjpfIktA+g7epeZov8IG5+Yut/HqQREuASg4/E/EO6G2kaorIpigCR97i0GmKV1
FJZkmhcPL9vmCJEIQeE6eyIFqem5OXqNbHeqIdIkaBc3w3uw+ITqDr0Y2zCCV1Jc6XCvA4OGBml6
vhlsyuZEB0Er0r0E+pYWeUsh/mkaC/Rd0DC9IMs0o8sAT5d7u5MxvIs27BqbW33O3BvVGOIVWC8X
KF61D4urSW7hIn9qwJvCxSGxfNHMEMVLXGK9sBqdCC5nKGlgdpEepANoBZTKIqe+DbNAd9r30hwH
yUOpaOHjtogFA+kXxsRzPokUTNJkSXBakBSRQ1T5Y+3chI6M7US0VgxkGFhfCLo2CBuElXcdcgU8
PBNCajvc6XmO9wIoyUZ+7Tb77dUitOcPkMM9/DZzNcZoxO98Q+200dPasH8ui3pUkeQosCO20cRr
cwXH3baQoq/mokIkYaN4PUtUL0/VozPhkM9J46UJmDfcOCDT/VBDkncbXBRWIBHJeJrQ+oCk5PmY
GqUWalPiIO2BPKzpPtV1vDeGBkW3emBqP/rwX5fTI3JfX/Q4QFA3TGZfMq9voSVK7WOw9FtJedRB
Z5ZSvJ42X7YtvCS8/H1XQPspwXM0uyGdm5jmqFjtRtpD8QCljNjp2VwGNpTGEvA+5AXCtaFPwS2j
7pr8J2pCArUaZPWOwjlGDza+AVky5FU4P5eH2tKYqMr202y4Cq3kVNiOl7bDftBncIeghWZ+SOMi
0OIf2+aL1vIamHPleIxvkOIB8ITmviE5lgoIFCZJuCjamQSLCIzvCOdUixtitXbbzLYRMijksIQH
NT049ndrkc0kWxt8yI2qAsY/B7EnwqtzZZC2NQeVRSbRg51BX2lW/STLj1TrTjTrj4k1P9v110xr
/SVCO1+jXUE1WVIOKbQVbWNMbhiks3zCU1F0XUHFLHQCIPiEktIUimRFu6tlZ7BoZ4Jc7H84fN5z
KtXOQYUNVkyZPhlJumu0GjRAakD1yKubH3MiK9cTHSIg8VVVE2rCoKzn/Ku5FDnVprr3w8RIAxyO
xbGtcA9Mp/DBMKrbaaQxOgqU0Nc1XSYaIooGUcVtIvvJmkd4RzRPRZe2c4UbvfU9HR9o8XMZ/anb
T7LuBdG4gsPQRdk4Y0jmb9SJNqHVV8fV3Xbe6+6Upl+75DOrvw7qp6x7TfC8x3pToNmObgUDoRjn
7CCyO8xwcxhRpJQHup/xpjXutfhes/aOtnf0GGHcuy67mgpTuGtcLuKYssxQVNrB5Zn7H5P/qBy7
du98e1LenHYHZdT2TeJlhLNngYQMPemo/+dT1/aS4zVGHxD65ovvWDcmhFe0DzV9jae/2H7OConz
Z7k1Vk7CkBDnea7u1eoHmJnNUBJQCaqYMHUrHG4zRBMxJofhlD0qZbUj9XKvvDIee2Tkg+ahCX3r
ZdtTixzLCvH3EbIKb8Ix/b8xTJAR6cP7tnqvMtVzZf2Il93YOBCRJQTTnoVWvgvOuKUjFTWrCcmr
g+1rR+1lX/mm4Tn32rfoefHTQ/MAReDRW75uGyg6ita4+vlB3Oeh0lfOiFXZfY/oiUa3kSuJ3HT2
G/wRscbgdhxVc6PKoMDg032ue/pbcxUG08k5dUH4XL1oY1D6hq96VhB9gAEeRfP+31xr11/A7b08
Jej6zjG6i64/ZIu6r4vFt1HQsTgPtGlP22MqpGxctRPxtOHhGPZZjOPXz0/LjXFtBCC0unP9epec
uk/1U/fIzXy00G//tEjeq5ghZ0ONSH+NzE1n6Nrt2Ojo0YqT+oin8hvbzI/b1l2sGA6Cm83O0Ocp
DdG55NrDoTJGUH2VCIrz3TbMhffiYLgpa2jWmlqIMZzxmqZCraqkXpMFJn0e0zzYxpKZxP6+2uVz
reozEgXoBu7NwK5eCxtle45k3C7LKziLmK9ZoUDqzuxUEKyh8N69MR+nwN2H0C8cv/bX4T6/ok+z
J1sOzCFuLQcuwg1VLSHo6cn8KD2qELRpu9t5vG1sMN3YQakdXEOy18WACDfRiWxryCSe26gNuC5Z
+QCKADx0gAz4JntYrgw/ed+esMv7AxtLVwVxham7aG3jZqxO54zFnWgATm6S4iqc7nMH9wXt3R6P
A3hRTc/UfCQ08WYs04gVLhaml4FHYcO5KKkopyUDGyCg4+6qHGJfBa1inB4kBrKBupi5FQq3WGhK
MitmKN0OpMbPlrfsk6v6vax3ke231/OpeU5fldGDmoTEe8ns46aQmuWs2KzN03UOKTm0BaSSZVkD
oZtaWccFDE2ZLNZiAWMqIshToNtykGxpGQJbqKvNFo11nSgKEDCNXqhUPpWpLP0OFC+nCK2GSJeD
Our3fl9BFKGrL2U/gbrWHw/JUx5Y+8ZfjvYbjm7Xp7f2l2Qfo4vU2Xc3r7PXHX3JGmFrYOsDuDUy
WYkDOnl8wBTchoH7mVy3p5/ZjX1K7wxPCezSu5I9Iwr3N2ht/2cztzgq6C3YVYHgrnTSlxRNx15R
jN3NEle2T4wZ19h8fgIv6AfkPyTr8rJx6fee/4PNLRpDT6beboBt38YU6oWBe5/u7UPyWL5btyT2
lQNaS7VdsieStST0NkQjICVBITlT2D5fTE02oqqZzXRiRY+FY0Bc82XsGnBE1je0I345qY/t9H3p
3yAah1JZWTZKNNFIlIBEAtXseALijtxRKUa91WB5gbRsulfJrB5Nqljor60hButU2uv20hL5AAw0
mmMgMAhnzv6+WtpTMmp9TGGwG3taVoNf9X6JZB0QIhe3BuGWL7CnpDYBEhufCQFR6jFHTDS0L93w
tm2OcPxW5nCrdpqaOaIDqCtqhIDDCApVsBPrBXKJ/ddtJNnAcWsU4ZCdg+AUXA7uRxRBoPeZkN02
xOUFFvuAQDschRmOy1RpzifHBHNpp7Bt35BguUHrYFDcKD+tq/FluI4P22Dst3gXA9J7VCziaR+B
JYel603TJSMkVMrwgyT7jIBEugatsOqN7oeh7Jvo+zageAD/ATS5NK+TD5AO6wCoV8bOnlCrYPf7
AkzG2zDiLf3HML74PZsSXZsbhnPVUv+lSwP9R+v4FCTqaCvQ0qDdbyOK1+Afw7jIvK4srdVLtgaz
vV3uTDMo82fDlLgq0bG3mi++jNUq9aoYGqAY7ZcC/Fm15FVB9vvs7yvHgIK8ZYoKFSUsEzqwIm9M
ZeGVcMWxsA5U93gd4Zl5aNrlKIDTEPiQ57af/XR6a1UTHMSgTz4lM/gJE8laEPohVpYLFh2UHfFk
MlFfEdCNAtHVbpIQWpTpvoxGbxzwIp1IVoFw/FZY3CrQnVyxrBbjF6PnQgGnpvG2vcwu00zMO6wQ
uLOidObSbCcgNNA6Sq/q9rmKnloTbRSHAbzSoO1Ir7RoP4IJW4NikPRRj1lw4TFA2od3r981x9zR
EY6FrQ0hVqASa2OK4nU6v5qJAp7qNnWqoOrD0qfG1DzlxC7uIW6eVT6eCeNbDfLBrQeKZ9nOE7oU
VGdACFFFORYfpxE9GpsuNPBF9DlFg9J41bsSnyyDYJt/tS2Mwp2bJDcRCqbkLhtKLyzTu7KVVRkI
98bKEu4cw+HCqg0B09G8v7bIWCG01a7SKbGDzkqvHDePPTONrs2mkqVoheEXnkr+GUbuaBvbGi2E
BMP4hMZm617fhV87ry+P6rXxiI6Enf4E53mU3WCFm3OFyh1AYz8kFq2ZycjWqvq+zZ6r+FDF6NSR
hNPCrfkH6Te30WoO07SjTtQCKe4tr0WytNclm1+ySnhHQ4yKkLYCAkqzPR2dDZAnMAtJklRmBudh
3EmrQbaPaaLaG3GA8bztYIQT4hgoU8ezGZ4omZGrYSrTtJysBvx5CR7I0LVaTEGa3yrhA6oEtpEu
071wZbie4Z4NfwYdQc6ULNfS3GDylLUze6FxTemvPPSq9E5pc7+vdqNxJMXXObytrQcoD0nQRYaC
WYwJheCpwOZDn9LM4iWpQPw1Prp781A9LUfUFZqnfnczBwQUvt5N66NLSJGUYYlxwcnpmCDtgXDj
+QCHtlKmSgjeaByFH20MlbrpGzQ47ifrxcg6ieMSeRSULkMiFiqHJmi7zsGqCvkNh+mh6KbqT8t1
kX6fDMezKj8ur2kWdLLOASGgiWQ3mnJt/DYHqNQIUWqkR8FdW13P3dfOQRp0uoud0V/C6GUp5iCC
EOn2XLIf5c8kVjWvYjXhNeSi7hf5GlJqEKTMTKjmZCedXs9UFrgIQWwLJFy4L6E41DgfSteZBrC4
IdfWmt2+C5dTE6uHLrJ327YIw3+QtqKbmwnyoXjmHKcd9czOCLsMJvnt3N4vM5iy2u4OxSA7qB/t
4yZ+QC3p05yywu2PbXSRd4E0u4M7sI0yapubPttdSrtx2d1jKj1luqHVj20A4Sg6LMOA/Y7+AA4g
081mUg2EDyRcDoxkvlbUfQSO7G0YdiBfrIgVDHdgq0buQPcUUZJOoHarQ7ep2A/pM1oX/xsOt5m1
ShvpgFp9P0QMm4DwOgOLugY5ZBm5uHBfrQziTufECW1UomDcKh1F+u6HCbWb/Lk37wcSlFVy7BzJ
m59woqB2AUoBlAka/JN7PQ6u2jZwj1F2NS9fVPuotd+2B08E4aLEGkJN6MbU+fNSMVJkqhXkQN00
9cm0KwuczTLOOdGKXoNwhwxKFlIzLgGC4o8H1R4e3fJp2wwZAucYDKMsUEsE79NY1NOmeyuXTIXw
MguaVLyMmkhDoifq3CVk6pxEY4td2TnvagXV0etZf1aG1zR+1Eo/vlVukQUHE8i2XaI9tELlb2ox
Yu0cbSA4IFH2AfX3viVe7QSlctjGYUuX36trHM7hoe93ROEFcLTGLg+JPj/S6b1d3Ad7+SygDOyR
7Ps2onDh/RlPi18TZYYHS3Dc+JkFeTyQNhjDU9bstkFkw8cti0Lv9KgNYRZ1D0sWe4vtNej9iCU3
dhkMW52reA0lbKMxEcDUuHHmoFor7O/9eKxVSS38ZTUVorX1NLFBXQGZs5YTHfyfvoWcfjR/LCEm
7Dasn9pp8KKs9nVLRyT3F+ypeG4yNHQsm6xejhtGN42gDcSOw5yqV31J7qisHFa0vdiLFiNRdJm7
45x4aFUjeCAYBGnuGpYWqBcviQevSA3oNTZIh10RowxG68sUfdFrGT2BYApB3gquImgaQuya7wu3
6aAViY5DRAU95VgdUgiKqN+sRLLPBKv+DIZ9xmoC8cIRmRkBTN9DK6uf7nuz+dWXMpISwXY+g+FG
sx+WhiZMlTnv0ltzSKFy72WPE3FvUdjkQTZFctQLTkZQGsIPoBAXpRX87KWaojZph6M+tZs3U692
8fArDqODMj5jSaFX77ubyFr5hTauMLnTWDGV0Wp6nbmsoF2e2+zR84w68dJe0k8snDPcExDXoioN
Arznc1Z3bRElDGicq8PgxHu6FFfNEknuJDIYzh5jaiMyqoCZ+kNjP6TdPo+P2+6QfSnn5dHayKpf
kPqDIdw+7sOmLjN0HPp0hOxLsnNbZK2gZVh4vexxVWgNa142kdJ28MRxPmiuamBLMSgQJwaDfTSm
wc9l+RIxiOXg10wEkRc0Y2hkIdRykHWCoGuuv84GRMIiyckvWmeaCrp8hOIYNocbtCiadCUaFNRa
pdohjPGykZpZ0Jhz4FIX2oATEqdJJZkpkWXox0ZBO0YP7c/s7ys/kY42LsZ1lCMYc1TfbYsmIC4d
94mxSMwTOb41EueRloXY0G+DebFrguzLvCmpe4rKOMBJc9pefiKjdJRaQ2OMNbzyF2GaK2HuZkgC
15O9G1Es26boD21dyWksWuVoesHoodoLtzhuwhoyoJc2QQrIzUovmQ8mRtG5tokHytptg0Rjt0bi
zv0YnIDQiodBpbJfJuh4ku/U3VHjeRtGENyi8fmPQdxi0BRdjfBXwFjLPRndQ1XV/jaE2BKCazu2
knUhBZMXOTg7DGS0ivLXDLF5950Mu9H6mwVg/0HhXFySaUYTsyzxUD9Uw2mOwUt72DZEJACFrhqY
YEIoHZPPDVY90SJTUwuWQDsr/1HfJE/z1Yvi59fT0dq318mJXOE99173yjvIBVw/Mm1fmfyKaKWv
P4LbVElRuMPIPqKf7ybrTQHZL9pgti2VYXDHUjuNLU5cYDjm3oy+jBq4TGUM2iLfhwd51hqLMl5w
M5y7oSnXswmF6UhEpsv3uohvqFFcZ0a6z/PctxrHc7RY1pkhiiWYMgnLzkHym4/ELKggjX0EuxJa
Q/z5LsWx0RSV17WRb9c7MD+NstyVyGOsIbnporWeR7UKj9EU5A4Vcb4+Fp+01naF6+wpKSTOXWYh
N3NmCymC0MaozlVd+b05fYQ1eHBz2n2pqPpVdcGgGibuXYFyVsl9UvR0BUkOEACoTDQZ/zuf0ZTG
aVOjJ99HCdneSJITWht8jZY7SvojDhtkI9MASuZPlBp7ELbvnOhDVaKHPJb4gkuPA61lCzQE6H5D
ZMXnC8ccwqnJhCRzPrgeNU9J/S11vthkv71LxCv4z2riXI4CAb8pr2EvWB8ZeRbyheANokFBlI+p
Cr+qlXYbW7IXlUvj8EqDdi1WusaofrnoJ1oKfa4VdgSN17itGSB0WxK/DX9tGyfKUwIHfX026w1D
PeD5bJqQ2QURIqwrdPtWzWx/zu3A1d1Do6TXRfa1d4qTBZVcMPQeI2v43IYXbhuWP0TiGk1whnGO
blNKW2iq485UffZZgZ2S7PWIIpL4gPKUZOUKh3QFxp21aMBLwg4UAH6kh0+1/ZYt2cntor2l/M1l
Bj/3j1ncoFrQiU3tFmbNMeS+VeealAThODkOU3Wf9mrQxiBFXKTiLzIL2d9XMV+JT3KcEbhxWoMX
sPVTa/As6L5SN7+d5tmHIMRDhBZRHW1y4dA/F7V9T5Kx95Q+PzTZ4GlUlYy6cIr/uAu+BhRaz3k7
Dmz74MEgj/duFNhmEOL1bv6+vZiEG3WFxFk/ktattBjWm9M3FOUX+THH4xeKREImzkYlS1d4eK7Q
OBeMBipTM5hdiWGCpuNLiPS0Bj7IbZtkKJzzicfMUqycrSQLiis76BJ7CIIlIMLTZGUK+/tq2Ri9
NcQa8+jL0H8x3P4mHuyAhm8QEtuZdrJL4o8SajT/yTKbc3B9o9gh5MlYzh39krHuO11yqJVeEuOI
Il8DGprgLQc1E+GL/Ene1Zab4YIXEWs/pvYRIuaHv7HkD4R+PnxQ0kmmSIFf6Wh0lZIY1fzxW7gs
Ehjh5l5ZwvnKykAHSD/DEnOOTm1X32r0SSsd1PjYkvUgetJFtSwoeUGUZKCojJsb0+07xYhdBJ/R
AIZNb7GecjDNG2/gmJiW/RDeW6NXmtCWHXadTCJPis6NZ4ywvDNbGAqpAa8yH+34KnbQGH2tt7t8
+G7jS9B9kvtUR4nguNueTKETWZnOjXJHxmZoWUKgSlrcLv3FPkSQGoiK19L1TJlstigdezbS3JkU
RXEdF7jS+vFyZ9FdjZp/ix6WpEX49mQoT7keTKmk9kC4kFgtNNsQhs57ZAUEJapbAbMO41PZUs/G
g3XpKIcBJm6PptD5g6xEg+g7427lFhKdrWIOdaQGrJiiJFHbKYN5yHGRWcwviC3/dUCogw+FLVgC
+osL6YK5ikxLMSvcKwzSeW2W/+gbl4L/x068RZeR7QsTzgg/IdkF8VMoeXBLBVSETgdySAiWoED2
0GU1iAibKrD6aDrRdLYPg2189knTeZMzVAGa4tB9Gi7PhV1bEt9wOc4IhW0dVCCMSQCkIOcuaKxa
Y0BFYe6bzrjTpxyCoFkQd6aXG1+jyZT41MtD6RyN26AL1WmatkDrFy1oQNadk4dm+tfJTAbigpWL
tdohBD43SY/Bc0zcBFpxxfg5Tvb04BD6WqV9JUn2CKzBYsFLvW2gUcXi3y8tU4knhMG57yrfOjDP
DMnOlmlyXp6wIKJCHM+ePwiS22z+ViesNkxjjl4zbHP7ex6eljwY4cMJdIGz66p6n962t53IJNYu
z3IxyGvyJG1qryINB25J9OvvFOdoOc/Lv6+SMlhp0f8g+DqsWh9BplEDom1u8+hrY+9APf1vrUAv
NZqH4DqwxZAGPh808EUYEwL2HPJK7pU5NL7ZkNtcmqEQ+GC8XbOhYvVDUKbiwp8+jSjoDyieAZIn
p/yo6WM1BeNMfVRexuWuUxT25Ldt26UPBiaS2+hXMAjrJz23TUH/MmRWgJmCa757TiBCVNkncJ38
Rxz2HauFR/QhjdQSj2Iz8fvhGSTAZLlvzff/Zg23vOt0tOzYgTUWRLVjBwS22rOporblZRtHsK4x
avC56DoA+TLvcZskrnq1Z9bkzyN9LNX7xjxsQ7BPPX/gYBPzB4I7kGOrXlyXQUzke0ROWhuAlCUz
fy2yd7zLwBSbB2wBqHQC8eAFZWnf9ZYys+aNqX6MWvdJdQbJq5MQgWlXMGpIguzU+dwbWhqHSYgn
taH1+/TdlPHXitawwwQjXPAeWHg8Of/9Ia7nbvr9fEZeO2NvgK4wC+8hD/UXa3iNw92B9KlEueuI
5LVdBBEjryGvUY7nXFMSF4nGC4/HeL5lHLJ4pebs6XEbqW3kllv3Xq9+5qOMSvV35phbXCiSxknD
6JRwYeA8mq2QWp0obnP1DXqiTt9AR0GCZhd+6w7zrvBU7+1WvwIv4w4dp4v3XqDbgV5FAXIFHrIh
qNP+CHcRKkXmg+wOc9nZjvJJxDG4tBIkTNG4cm58i/7Ici5xHRus2uumF3UIvRgy7mhj8drq1nV/
mawT2xj2WfoIgoQjXk9fBt0IVFCG2FEF99XILr+Cvci4Kl2wOOJt2OS3ezvkYUd0XKxCO78Ol+G6
TbSD0Vj7GdtylqkGCocA7L3YlXhgwIrmhqCq8iwbCdZZ2y3115mEmeMVi0N0vwJHKMg8Zs0c/XRo
LFDBFOhaNU1KvGUi41XURHTnDuBy8KDsW5VePzgoG1ZT2r2GyA0/WOANkJGOCLwhjmDbRQGeivQ6
/6w4V8bSG8qY+8lynM13Nb1pZUVRQgi4D1BTOPC4PNlgTHWtXQhOeTo94zFvzm4QT287XNHxi0ap
Pxjc9p4trYm6Dhhu+2X5ZmJ2Ua1r/dSTbwN9zKPWs6QElGKzQIOFUhgT/YLcTDd1P5gVElO+1Z6i
6Fdi7UzjY9usy3skFq3xB4I7eENNdQpMeu534W5UjtmvzgrS8m5xd3r3FwHsGorzw+4c5bE5AMp1
4By145h8wyvftjmCrXhmDjdJGVT9Ok0FRpPMXpJ7JnmbncJztWtD5iUFx8oZFHdsaaRpQ60G1Fh9
aspV3v2qJ3+MDtsGXaAg0Mf0QP4Ur8lMTPDc3/XlPIDHI68hMG+jYscnelD3xs6UteJeDByHwy21
OW1BV18XNWqtujuC0vSmPBh16ytOAQOP20ZdXDMAhqYedACCDggishwYhBhaPcdjBQreO+o36MX1
kHef3qoS6VbVLH8keTYfqpamr2o7FJJ1KBpSCDOyAiiDFblw6Oi8TcphQhN3tNStly5t/2DhRhwk
VokL/zLJuPNEQ4uiCgvPpBCUBe3S+RQuPfjmzQzWgoDXowPocK+G8KhFt6Ds2h7XSx+FgV1B8YxS
S1WYFuoBaqSWrdDTLLAjV/EXq7f9TA/fs6E9qYr9OddwkarsFLw8lwAOJ8/amnGJvPDzS+YuEYj1
a9+6L+7y+37vesnuodxPvbcggMi87KH7Tm/bBhk6Seh14cU4aG6XlNRu7MRk0PODpvs6fey7Jz27
KUAOre22B1mGxS2fnDbaMnXAiqbxphxsdKKB7ph2O5rG4LdzD7UuO3tEkOtp5SK+srMiqkZYQWmR
PlCt8iJLu1eq1s9o7tULIR61FAn3i2iXYIc46GoF4yTqms5XrZM2kPVU2R7Ff0g0KOGrlmTBLGvR
Fdq2wtHPcUKr6WhqAMcJx+C2DKoy8t3mQcnAnfUXM4ebs473fbSoXOTdCIq/B8Mqa79CVjZKikNE
vKYP+lY7Wua1k0syQ0LLkBJAIZUDD87TkIVWXVjahIUyqFFybBZb85UGaiZggpzvoI6sBXmCbqNc
Kn3JVuBZ+M68AGJj0HSqYAz9vVFXl2mj0cMWKie1Xxf3cIGelh/VRnIuCY1bYbC/rzDSrDRCdQTG
lEK/l2bXYZJAOyB81lz7ROLWMxQZcYIIEkkpkAnryAYjD3IOSYuxcRbc5vxRe1EU342+kuXUjS+g
M/AgHrS9y0VH1BqM8yjVoIcxSZPah+6WH9MfZoruUy32VOMjV2LIJV0nliR2EU2bgyoBdKvgwg3u
+XP76hi6jSmDVLRlP2n91dIn+2G099uWXeaDsTwcHa1FLnLP0C/gcBZ0dHdohUAJ9Th4tvEcJT51
9vG8R+SvR58gJa2Ln4oTWMUkOZ9Eg4pmPwthOraDxacXU/SzWlaNva5OEyKLZFckryp5G+yriDyV
YKGuZJkYkRcDJSgqrXFhQtkAd/baQ4SCbgVjClGk56HSroZC38XW5Lel7HVSePiusPgOBmeKwXYD
Nh/fzH7Ec+kXIaqPQcD8CrLlXVJWJ72fGg9MmveOGr1tT6ooxnAMxpuLsmQoh3B7A8xBtBtUHPxu
TuFJn1yEVKWae64CRhwZtbsMjNsby0KtCdQhNTqvP93ooPd5kKfvTQO1wUZysLOf4l3Z2i7usG2X
LstawqC0Nz3/iGRtE8LfN6FmBfkOHeUl3PqI1D5yahe/37nFsxbT73qhBNtTI4ZwiQmeSBUpVA6i
VlvDrRos+jELcrDooDJHsq1+J7EvRgmyDv8HwSe5y1ot1DxD8E7uqwRJm+mUHeaH5ou5t59t76P+
pe3CXbXrdg7q1D3jtG2g0G9ZqG1C5ydxLh51lrCnY9rjWCUqWtFKb+7coKTHbRCR8wenwj8gXJjQ
0txw2hEghvvakFMB4aLF8bER0DJ8X3xugwmnbAXG7aZqCufGKgGmgy1Ow8uZKQsihWOGlLqLpkfG
w8r5YKUsE6K3NZTbIg2dOmkILfr8VUtlHbliHKTK4BRU6D1xOGBTwmYdEIM40PY5qLjh7DIal4Gm
dTJWROEMuVCvgKNF0MhfcxQ1zXLQBsAFqe2ut68gkGv1P9F0Cb69F0NGvCqaIrg6Vt2HXhbCkyi5
SxyjJB5Lvp7feyS9lEGSZRWN3B8AtOGen8Zgc3GK3AGAPX4QGNGQq1h2ZMgwuNmJbbOCeCcwZnvv
po+GdSd90RMdgGszuH1TqwPe2DpAjPQGIvVmd6oHEMdL3LTMEG7DQO3U1gcDKK3R7Ysm28+96xV9
u9vel6KDZ3XD5G/uRNHx5MGcgN7se8eL3ddsrJHJ/CzdX9tIQoP+3GUJG9Z1eOsOM0JrIKG73LNB
BVvYh1wm33dZonp+beXjoUafs7keMWw0WR4tR/HGBsd2rKHyLHulWh/ELkio6ewnoOQwl556aL5F
RXJ61zaTJPqUXd8J298rk3M170qTXd+HK+XefUZfZKB5melpxHMP6ik8zkG5S1+dd1n3tDBwWk8r
d0LOptXpc4rBnhz3bWyL+2Sp9nmDZFcVX02m6cF5HZZRD2KQEG3Ps8hpraB5HYAYd9wBXVy4zCe3
0/Qdr+vGuJtiCGoGi/a8jfX/sdNB3kvHjRBO63yE26av5iYEGLLM4en/kXZdO3LrQPaLBFCi4qtC
p+nJeV4Ej+eOIpXz1+/RYPdazRaa8F3ABgwY6FKRxWKxwjnpSNlGbYM3gwX7uBwQrKWthiHR+DG3
rAMpx2Jz+QNWlMXjCa8n3NGo7/MP0s70Q5pXDZTNQ5zO38BZhnU5Wr9Vu0Mscm5r6kKcqmM2AYAQ
mMY6VTct+9gCsyLunlBCrzniYq1BzityGimzk67/GkMMxZAaXYl/jSqL+e6laO74pmrV1FUKTZl8
HRdeWr5kIsKZFV8EEag2ALYELUB8Q3KmF340SDVyMuV93LqS6sVAYO2uGioYW1pxRZj9AzQDMogY
zeJ7j7sxkbXIwDJ2+k4ZD2H+EvdPlw1jVZeFiPmyXR59CcBJfgQRmJSL2+tSLYHG4E3DzuoEseK8
8FykeqIMZxNT1QPuocDGNAlw2A5j8TEE9138eVmf+SCdSUFBGQ8hVK0xycjpw6SuVpIJl16KTmHb
crJf1GuPii0aF157SwMJH692FdS3AJvnjnQS6Xqah7NtX4+H4GG8ibbjb2kf7BmktaKh6JWgZynt
h3h8sU9GbhUklEjhpMdwGx+LY7iJrs0jIC22gLfYVlsRAOGqQAraEIL3M2rNnHpGklUhxgkQ02mx
3aGUiFnvy1u1Zt3YoP+VAICa061KlAgYQy0kEOmuG45mvWe+e1nE+iYtZHDmYIJpvvc7yBjvJ3e8
SdFl/VV548Z/DT+kzX947ynwPpihhAcCXwa3ZnPduptoCS/LQHsVMwuNd72QImztIC2k8Jl+o2gp
KXo8IFr1rVExFXGVxa+NqJd37cZYSuFWTgUjuxRG0CW27DRT7Xy4SuONFL9a9Cab7i/v05opKJjX
RabbRB6FP0tma1QsKavCCcdKQc4NDbT9VISeMZna38erP6gzgLxR8WKlnMMrqDzJ1IQbypNdqm/H
+KM1BNqsbRAQVAx4B7xRAC99atgFqDTUOuuAcBl+VdQ1s01UbyXMU1xetPPBGFx1Czm8IQRNnCo9
cC6daPTkTeDVsY2k2p3me6knHQvRyMjaJi3FcRZRJBHTqgRqkRqTPhjqGnqHWYITKxKinK6d1Vid
ElXzfdQ/lv0urR/iYH953UQiuBeLlKeBGcXQQ9agQL4ZQdSBwdnLQtbcJ0I90OXAoAH6wC2W1OJh
j6gPgW3Qu/XUXI3E+vsAFmkXgBEi+4M0Ap/g1MywY4qP7FJYUjxWBjDm5FsFmds4t+7V8NOkTLBy
a8ECwKLQhaOhBwkjzqeb0+Ch1wdzSmEGbWq60lakBw0DLNoo2ZEmeIWLhHGWUNKybVN5fvFlXt62
gO8/1FOMxhqvFc3PzQeSDxqWenEWkUuFaSY+RHXDDRnRXKQADxEUksytffDuVncSnpyX7WPVCBdL
ybmhqk+6sWvw/suy/JBk1lujg9lXDUOBnDU3DhtBEUpDHR14CKdbBhSHpgokXBZDI9tK8lIaL0BA
7dE2GO38UPCQXF/Hf4Xxyci8YWNuKBBWBOGuT7NjOLY7q/H3kQqQL2P6R9EB4WJKRISRsOpx/2jJ
N0iHBFgCcYLLCrjidls+D4GCWcTrzA8Ey3nOyDH73IUkzipbH063m1XsleJXKANolIDDPU/Go1EM
HiPUjUl4O5jvRPfBGPyMkG0LXBm70ftbpXiaO91BbWCTtvsvjlPGqwSAzjO4y2xwiwAxAy0JLQyc
zUEPdnWNuCBqvsupEjid1VOJOgPwh/UZXoNzAXJNgJwl4abWyVPtPzb0tsq201cwvv6H8wGkLkxl
oIYDCohTdXqr7KRygv9MYtUZkf6wjNipRfN4q9ogtv2/YICTUqY1C0sVUoie3ONbnCSNHwCl5LI0
PzSyKPZYv7EX8jjrmfJpgivD7YYkjmJX5GsKP/KBOaRVN6h6Xk/y+OSTZ6NGw2IqAqJcPSQL4ZyX
SwapS5MA955C0itTe2TEfwQ05cbAyv795mGMAG9/HBVwW3BOJ2BJC04sSMrLIzO8CoyDQvDy+XXA
+2yU9mCJFG1/1Jq1Xdh7VKDsYQwEt5/5ux2fgtCwBw31WvWmhcEM4PCIH032H4pSeFf+kTob1EIq
HrijZYSQijYCNHo7uiXKnazsEhRCikhGy/B5l2uJ9gVsEg6YOijPCcXjK6LBZztoaFdqRHyzK/YP
wCs01AKsGu8W/kLvR8CioM17rjt/ycRw9THZS9nomlpt0/j3X1vFiTDO+I0hkJWwhzCWHlq0nvaG
3feCxovV1VsoxNl4WkwTlTukZiY0eU3Ks5I+JHVvh9LXZV1WbroTXbjru68lUhf440TK8Ix2243R
oN/IAkiTaV2PLX0O+szTY5H5rUQNJ2I5J69PCvBx2LxfKPLqaChh+e0oKurN386drBMh3MkyzTaQ
C0xvOoGU75lZ2sBOFvThifTgjlGLhi3QYkKPeAAabzPYQ21BkVTgh1aCnxNN5v9fnNYwsxCPDBAz
GVu9OZrNZqiU+TzZWsMcEeLo+roBPktD7zyqe5zXa5jMQOEO516MGKWrr8pIlHP6qeWfb82/IvgX
XwoEjWyQIELb0F3vjJ7qDHZ2JT3fkNv+HVTrjvKE/pvrYut7SWUnn+w7EX3E2iWGVf3zEdylqdWV
mZVzchecHm2PBtvjoDlm7hiZXQADopUdlGZ1kdh1V/VHKuc9QquTGjmH1LQEBzKQwtl7AdjYcLAD
0VyfYCP5pn46REkNgCXEOHph9+PWlERP93X38UcZzn3kUpcXtTVLwEvD7G2gV/TxliVo7ytcIHD1
2e6yvxKtHuc4IpQxh4lB4FS6k+9O012EAaI2cnv6cVnS+tH+oxrnPfrMYhUjkFST7dgiqyfbmSzK
hq5c/icmyPmPUs1q4LkjwCAjuqNdPXqtso9GBswb+chid1SA97a9rJfIKDhfAhQuAISo0IvKL63/
IUxVitaN8x5y2em6NuD3QQf9Sxr7HWHZa1Nom8tqrJVmlkvHl70avQi7aTbuIlBtydyY8a4OnJQS
VB+v9czNlIMmGpNcq3aeCOVcRlTpA2t1OGIYurmPPFLY8i4DTBX8Bzjuy1vpCT4ka9zLyq5GA0Be
B8WNhmbv8xw2Ih9fgVizD9yIkT1FosKQfhupqA9n1Tr+lXSWy67kiLC2haQR5Hh6ldtF/V/O1UIC
t4RA/G9bMt9lgB2wje63FmwCEdrW6n25kMH7WLMETS+FbWjpu249TsENWhOGtHENig5yweW86pIU
9OOCPRdPPL5GKEu9UYKFC2dYuacyqjWmO9THNrotRLi/q0drIYlzSZgba9tEnb1F/UA0VyOeVYg8
0roB/NGG80g0UKJ86qFNDwruvvMk2niZ4slFY5eykwMyl5l2QNFu+ZKw97xz+lZwskVfwDmosSgR
WzfQss6/MNWfiYjwVu+sxSpyDmpKrclnw6xh9hL0D5aMseM7v8XBdcHu7KG09/8zEIurD2lT5qtZ
CIXAOYmStuNPmLH5HaghkD3/y/X4Rzc+q6H3lTK18myLSBxJ8369ReNblxw0UVlNYPUWd8Rokjc9
kJQhqZfQKH0VSSGmq219+D2ImitWvR9FPghMK2jQ41tmymlsSn8uDxDzVWoUOwBes3ZXi9rBV0/X
Qgx/upQorYM5UzMZv3TQFfZH3RfkFVdNeyGCO1yN2cmtMb8ce/MxbL5HESqHSAXu6GiAh6eBj5VS
shi0DoFL2i0V4ZiJhHDnZ1RLs+/mdVI6UKZS5jTRlgZvl288gRD+dmdVFTfIE+BdinsIHEWTpAEW
WYSYKJLC3UVVR2O1ntNYsvEcqh9RsE1FTODnXM8amlX+7LnJHRSgxpZpMmtiyLa16xmYgj6Uu/jW
vJNvSjd+JWB9ThtbdcGJCaK1DNPWV5LApa4e1sU3cNmE0kQHsjnHfINkOVr3EnWlU+XHJDrK1mBf
3rlV97qQNZ+BxVtVigAnYpSQFRS/fGUEPGH6QmLqtj3xGstyy5JtNJ29X5YqXOZ5qxdiQz/PZFyP
CDs38lHe+KjsbRSv/2ZO3Lv6ftrmR/+q8rIXsrkPPuvDy2X588k6e9AutOacR9PIejrNb+ag/1CL
Z4lOu67SN6kso8Ckm3aWJCKWtvknL4nknEkedn5vzkFOA/pBzHNYvtfhhEiiyS3RIeGciqFnlTzM
qinj3hxc1r9KIpI+kQjOpTTVpBLc+bBPa2MMD1n6KRxtUARngL+FR2oUuTVBjfhYO/lWfgByvAek
G3BAT25wrW0z2SlelY3/EL/qr6Bz3Ck3rWO5z3TLXCbKAgg05i/qEhhQYxv8bN5T2t5Z9YMaCS6b
dREzwgbKnHg7cPbRpLQvyXwixqkFv+cu8Z8VJjjs64v6RwZnG62u+INsQkaUjs8Ra8Doom6SwbeL
In/PVFFfyuopQ0MKgGMM9NFrnL8uK61SGEXQYWCMqdRz22o3XRW5ZXEI4z0R1fDXM0QofKtoz8bQ
Fz9mxPSsZgMbkel9qF/QoQ0TiY4Y7APJ7516U4uKcqsneiGOuyoqH/OnowH1IvKujgez3Ie5w8z9
ZVd1zls330gLMdxtALyMzOxzaCXtzPvRI9fRgeZu+lp8gG1wH2/jQ3KnOb53WeyqOS6kcveClqTo
MskgtaFH9DOS4TWUBJrNbuLMI2JqUEYBACCE/Eusr1JFZwGKGinGk8lOTry6ZbYyuHWwVQ1g6yWv
/0GnhUDO61ct8NaoBJ1Sc1SOOkJix281NOOQsROctNXlW4jiTvNkFkk8TOgHbK3kfspCJwqMq3QQ
5LNXLXAhhTvPAJD266CFFD3dmvTQq3eMACxvd3nZfiCXLm0U7+91P08Ga25unAIXE+spqWw9vCkL
b8hfutwxoyuM1UX+VVcD2cih2sb6T29pQHkA4AgQCKgJncYLvRqHaq/PBTBUpuhw1MYPXeQdV+1x
IYNbTYpWBVVDDWJ+r4fUZezTaH41kyf7X6XqlSJIgtXNW4jjVhUUyA2pfKikqm/a+FtWnnTrSph4
W33DALRlJlVFyU3nFs4cUy3P5r2rx8Hpys/QF9jgqqUvBHCr1quhGhUGBFTNNmEHRv8BpuxlA5x/
grc/pIeoqc9X1xlFDoAOpNAM4GgpAGQeirA5WBr6caY21g4NxuhuAuCLbxW1FoGJr20RwDBM9AgC
ZOCMeRX4SoNmZQMchv5gGPfoQhyUq0SUQVlbQaoAjw7Ak+jn5XtleqWRijKk8/FSXD8i+0CbXCmj
28uruGIJ6HPEcDZqKEh78eWFGpS3UmRqqUMw/e6Q0Cd2WpSi2HC2p5O9Qt8EGjR0HQ3K6FnhwQn9
qfPBDwFkohHA57afEFeahoMZ5cdBar6ySJTOO08s/wjELaioaA7DbNapZxiNEBVe9FE5ilQB1KMm
qC20R0uvXGMa3aq0gBPONlLZb8GNKkq/zT9+pi1gmFQ0yaP2xkccw5TUUjsBxXPoLLfqyU4iCIkJ
GIE1bSOhHjtFPdA9cVErT10R3P3ljs6qWyrGK9BJQkE3eKp6BgSyifnATtSCzz40baUW4d2eHQBI
QAYd0yEGDh+Qjk4lpF0wlLTzwYPge2q4L+WrIfPa7O2yHqt7uBTDRVKW3kpEqrCM5KVQvOCZfpL3
0QXsuhrYo+AYnJ02TiUunBow7NRoAWR1xr4aAjsqby3TEyg0/whvF2j/NigCXxxsHm6mrqZoqmpQ
zGTasEmQDLODwJIdo5HHbWMliZ1p82xujpzPEDfDDWoIgCKXe+1Qs/a+a6ZR9EXzEnJfBOwutAYD
I1jTz4gvp7iHe22BJTWWiQdgeRtN9rbfdlfIhju+Uu0Mq7gxTLodNf86NIL7sBRUEtY8A+wVrCGY
XNAwjnRqSzTycYsXMXAxlW8woiAxfeOjBb+1enCuDK5gB9ZOJo6kSmbEYnSZ8NK6GvRcM1pxIfvU
Vlh9tHxqeGGZl+9dpMcbtNHcNsFk3CiUXMcmsCPiKREc0J995lYdUzQY1ECuAd6Bv319NMsOnR8C
qrXQ+8YxO0aJE+hMfZKsWHEb4OMENuZTsvCqKkscsihOQLckZ/K0R39U9TTQpJ3sRjLUX2YXUDdB
qqK1S5Ul87hWFnrJhF+y60avn3Irkt3CL8LKqbNm9IJJZ8+K3gDDq8nlJ9Ko0neZIRFrxZLyovl+
uUubkbkIraZjGKkMXCq+H9oBM9O7NqgGEeHi+dFTcShmTy0DUJbwsKUkMkg3AtIF+NS44IDoOQwf
/iRKtIikcC8X38oYEB8gJaJXYfzY9qBnG53L5nXuF6HJPEoJigLgG6uzrS/SV0XFcn+yIANNAdkU
Y1wQ6LiyHQKs/bKg80NzKoiLrhIra3wZmVRnUMCMLv0OymuLelNll93msqSz6BfNm4DIUqiBsSww
KXMHRvJbVFoMuCyA6WvZbRe5jfHY5Tc4KknuGkzQMXUW08ENq+igQwUFNQKdciuYDMBXV7osdUwl
uGeKcZdpv1FFchO5sluTbgZRm8x5dmCWCOubMQxnrjlOYtzpat8aGK1vR88y7ymeMu1rZjyF3a/W
uo8AtY/7RpgkOLdGSIWlAKgAgSRSO6eW0qfKqBkp2vb6sNkNso8IJbnVK1WwnOvamRZ68jHOQsD6
fSonBudh1c8I37nfg6T3sx6RYbyaLLSpgMTIU4xDx2q7kP/aaqCeRbGT1AIRDN98ZKqN4esMQ6x6
8zy1j0NxCOJjI9mJ9EyqnSyChj0frMIm4gWA5wzGdtCEyW1ii04cBtpR4CM0z6xzBwSyCWJmr0Fx
On5DJ1cAqfqNWWwvn46z4JmTy53DWAkzqUdpAFwMzTYyhl0/ivi350/n74oZkhaLCcaZMz6Gqukb
Jc2wg6g7FvUeUyhjyWai5VyfBA+qNaNciuLirSQPQBMKVE/HDDDtHeg7PAtswlKBcYg04lxKEAPS
oAohxkeLTDHcDcmbxXLHH7/CVtRSuuZPMBYLWHRgDIGdjDtnM09HnfUNblqKUObBwviYpd1X/mNL
0NQsouhQ1uxBhydBewfwy3Xemcil1JUVnQM8EN9ixMEqHpUJO+dJ5X3tv1iAPVGv2+DXOGcEdxQg
l8VNaKD9JN6a3RVRvyrU61nxmE67THejjD1ctte1pV9+H2evelnTRAsQeETyISZ2N24q457Wn00k
CHF+Zhx4s4U7xbgZwIHh4jjHQyu0WoUaVqLCDZVF23QEn5VdAo+rSe5LfXRDmdpJk3lpDs+efhT0
KvfRTfdbo4dkeMnMAVVoNMLfD4Hg7lyhy6Do4P/zaZyZt0pBQdCERSgZ5qAYFt8DEncVu9R6itlG
j90u2eWSmwYM/UcC4187Y7oF8Rj70zGeyRlkWQJjGsDfqTOFxAH/gu2rTi+iEDq/tKHhQoh+6vWT
urCyIIGQXn5vGrSXbg22oeFTr+2Yf6uIGuznnzvb64W42eoWYU9ZjloQjRCno+Xd1G2V3gwUaX3R
s3PNegFfTACIg+gK3EynctpRwr4CwcihSeeQeF9NDyGeLar8K00FD4UVv4Hr8od4GXSgSC+dijJ8
NWaRClFR/KgDUpcZlR3ktwGAKCjmawQmubJfJ9K4/epjJUilmVEhifdTmds9elmjULV1xWbqBw02
YOf7e19/IpLbs1hTlUzrIFKpqEea1u3zayIyjJUNOxHCuZupjzF2OPNeBKiYl+kBcTCW1TYrtysF
kY6yumM4T8ALB7I60FRPd4xlsZqq47yG6WM07Pvopsmo04BeJPDU7CnC4A7Q82pAuupHf9oZtHJ7
Vbcp2ZgtYE32TbCp/NSVW68CjvmQotrWbRBRAHgkD297S+AHVpdm8bnc0sA/thlGS+EfwS5mgWdR
rrZG+dlLpmd8XXb651NiIAQmC1lcSrky+9aa5ijFLz9zza2l1wjo81ZjJ+GejF4VbQp6RAeVkt8B
LokBMa5UHiztLWXhthBdQWvud/E1Cj9oX5PU7wnB11hYZpAzoWoL6I+E2HW317MAiIZvbTVsNe0u
Y26PKuTl1VhxVhD/L3sJn1aVkBOohzk09cu7wXpSJpC75YchFFyAK35+KYYfPpQmX7LqCGKy+i2q
ejcodlkpyoCv+Y1l9obzGwWQi+sOuXyHmvtu/EfvntDrPhqHMvjMzU1EtpeXbu01geFhPAbBLoBJ
Kh6OvwPY1dDLyBW3FTA2QzuNno3cS/3DoE72YL0C4lNpEOIItuxnT7gLBsTCmHNEwmTui+O9MZPG
ys914BfY9Uv7i3n0k7rhV+4AdCnao7co+Art/LW5Nq9GgeyVfYRoA8/R+f2EEcBTt5JU6FozQDwz
Y8abpsuabTd4l5d1ZRdB1i3PI7FzCp5HwykYZjXLSML1WQKSxtzoZBtSG6D7toaOeLhMEYHPyhFY
CvzJuy7ua11BL0gx+DAbNbbTuMBw6n5qjzEV5MHX1m6h2I85LeQAKTgw1Rl2wgT4o2kgmTTYtegM
iIQopxsE/AkA5MFzOyEI1i0fsHyvfSVAvllx1gbyOnN5BOh1yk9XykKRRJcmRhPYH9gQjnXeOrSM
r5o+8nIWOEEXC9Zt5So7EcfdDZGEJ4REYHOp8pUAiCtSZDuVvNI8mFhLUROLSBp/O2gtaIsySFN0
t4p/ga7WVqsdpk415T5pvy/b+so1jcwV0h6gGMRrFk8lbru01CqbJkicK1B6bLtN+pRvx0O1ByTk
3nKk58hRb4MjCN9vJDQy5B7mlY8uHI5de4Egxju3nNNP4ZaZEF/PWkOKHaMu8dg4NOoMa7a5rPD5
WYMQUHEgIQhaDoz1n+qrTQyVoAH6Kug8UVu3lCIEkw/GX3dNqJAzA/MDUhckF3z4E09BTooIcmT5
OzE8pLGm8nVuIO30e2b0TqgJLjg6H6xTp3wqkVs+vKtj2fchkd5+RA59q73HeB9tW+/pt2VPb9HD
b1Z7kVMDU85G37nqRsfCTg/5Y7CZPOohtbcVFVjOz+npJ3GmnJI+l0c2L7bvVdmusw51825prnCU
Y6U0tZRE+SAGDD9Fn81mPAH7CUle348wdOkH1zKN401kMQ2RU5V/qaEePIQyYON0tHw8Xbat8x6g
k00HX+epcZFRDvoekFlOj0ZQNMKFjuU1nymx70YX7YRuhGNzJe1E+Nery6yiPweINXiM8clLv7Iq
ygiyz015XYPnNFXuTeMdnfdlJfCE51cjlnkhaT5dC8fLtJhU2ZznBryia4HmpNRtQDbbuboL+9dO
vVcbQd/C6nldSOT8k6n66ihTSKTGNu+9ScEg93DrF/+hEjWr9m/VgyebUocwG8a5HkEMJ9IdDW33
XRfYyAVU7bevPpDoabBuQMZ72WbW9+5fsSo5XVE/IHGgZ7N+sguaOLuS7nTLyyyPiIafV93rHwX5
IrgcVHrNckgCIp2WXvfTnTy+XVZm/RguZHCXvyxJhdGGIZhktQ74uMBIqe1mqj3Lj0AL+tzFtjTu
OyKwyhXNdODaI4GPLBLyW5yNxCENOjOJENvHR0O+S7U39vcRB7KHCxGcc410qsf9iBxVkt01yl3V
PZeYIB9vlVbgxldSlqeSOJ85lEAWRIkQD9G35JcKOHI7tbuXwOk3GOC9scveUe3w1wExz219oLH9
/U0+RJPR561kc5XJQAEQ9ySQPPjC+IgJZnNoUQSWZZu2tro1D+RXmdrJS75Nr9AnNx2G76HeKILo
fuU0nMjl/EvZIklpdJBr+ncpeYxLwBM7Khx6PO7+3lRPRHFGA+Yr0yh0rLOZfjfSm/5P2IP+YbTr
9louX+T4GiMfAu1WfNmJSM6IUklVMzOGdkgn9fLbRLaVdcxEtZ75V7g44EQKZ0CAhayn0YRilvw1
dr+o5PrWQxk+pID0UQRZnlWNTAWNAgTwQZQv35O2r8O+R6ZRRaKgQ1UuqgFXfaStYLdWT/hCjnrq
JZO+U2jSQE4w3Sqa6xdPnShWmX+CXzYYPDzInIzGQOipiKwxw1zxQdbpY+g6J99UlGleFwDML1Mj
aIDin5XURHbAmFLoIFNPT5THScsF76JVEeDXmStTaOzim6ySEJhlUHr2Ul958aCD/PryqVnb75mo
7f8EcP49bGRlmDIG3jF2T1BMV5JbI30IRZO5a9u9FMNVpKq47HBTQY+w3k/Zi1Ha8V+jtMLDLUVw
FhUGdRAOCTQx8xcperdyb57jT8bEFiLrrO4K0EZnqDcTBCycNmai9gBGQn1Ni44zmlD997gzszIL
CZwyCYKVPJ+ryg2uBOSBCk0Qha1uyELA/P+LuA/QwEiuWWgDkMLnSH2iaFKNRVOWqzLAlTxztiPp
x5cGA3/KymSYkXOGW0lyzfxI2fdl810JX3XUef4VMZv3Qo20CupELSCiGG+A2dZaLgBtu+K6lHZt
UbqZIaIPX/PFAGHE7D+6X8Hfwq0buhsAzEeRdQSJSqnXLgCl7XR0Jf0I/wwYZMHxXLs+l+I4/RrN
Co1+TuWa1bGXd5HxYlB3rHaFqKNyfa/+6MU5y74zSyCTQ1A7fOjxtgRhnyowuVVdUMSaMb7mSjF3
jZkliJCIgYQ8LZ764jkK92qAVrzHOBZEXAJBPGpK2fYtYyUcPxl3HXtC1ArQxA59WboAsnB10f5o
xBNnBYqJxkI0vDl6+CqluV1VkWeJCM9WPbQFVkg0EIOXl7c4Aq7OGNAXMHFqqyADr0yMq774laBC
turTFmI4S5ObOJbDAGIUci9Jb6VoJmntJQFGLnQJGMCSQzc55zTzWI8zf24UKCfmYRDvyowTl0bK
Tg77K9LfDFmGXhIFg52ZJYTfn3+cjwXQRz7nmecmOH7IKwbjkGE2E1zRjXzFtkj5ukSyUbjd0sH2
PXSSiUD2f+oPl0RysSE8BTBBa4hUttk+enjK9kFty6+WU7rFN7IH2/BGvpc/qCO5lWSLAKvWrAYc
IEASB0Ef/nCr3VBm0SnDYRvM2zxJbS3e9RJ6vvaX/e/aCUAfxhw/IDNr8pikYdPRqTZxAnJ5q/j/
dOPtCFigyzJWiiJI8fwRwrMtVWxsS2ZACAbo0ELjKua1b7yrxtbSHBn13OwhtrZ1KjjcawdiKZVL
/QQjRdF2lloDuARIbIX6elmv1S0ycBBwtomF/pnTu6sCdnQxFTgQzSDpraMacb2lo6+UTmkkOvh1
WmIx97LMtfsSYxWgBgAvnq7zkctAJ4z46JDpN2o22qrZx51dF1LpGFFjbrVeAeloXUTXUuMjtzcy
eXv5A1YN5o/SfHYEBeQ6MWely/wXM/al+d6KxjrWPc1CBrdzZd/5ZTFBhqzvQ+AR9ZWG5pO7tLmb
kCKugdMpeUTEOLh26WCUDow4cxiKEvnpbqaphCHjFEJVhFIp9UocOt8CW036oojQnVYtZ64QIsOP
LD+ZF3kR9RBG286yWpTMMNQ5xZkXSE1ph6mCOFEzBMdvdccWwriLYcqz1B9KkN+S4m5U3aZ/TszN
ZaNYXTsL05aYqSAoXXAnQQKYY5qlPTYMVLRlAswe8xce1ujBA397KELlXD0Df6TxE84AoWnQAwOF
xkh9DM33qXoLrOmeZeSKZCZiBUwJqH/dZKjNYOd/hoC4gL6zSmNodRR2JfCWFgUDiHO6MczosQaS
mi70mWebBnEYoEKcNY8eGHxTcdikqWoOKDkheeflVf2bNoOjS0SQLVgVAwNU6cwCezamYmA3CRtQ
M+vi4i3rwGojV3dWKMgGrsFJoe0UzMiIt1Hq4dPhRqQzTQ1Rv/XNTPPMMokfiB6+TQn6/iIMHTG/
uEli/TUHFr/dTfq1HzBqk2Yq7cEvrX1Sa5ogXDozWSwwsiN4/wFoBWlE7lSg011GuBwyp6NI/YSx
nUw3WuPIyYFZT5dPx9lpn0VR4INilFAm6Kw4Pe0ZeCLDOomZAwIbcJy0ge/4GUZo5THxMUhbS2hA
uyzx7OqDRISbaInFbBqmabjzKPsMBVK5Zk7bDR0o4/V62xR5Lcht/PRqnkRIEIOcxnwoUPjHxp4q
Rqbar/IRyIxFuFXIoau80LrOJIeV2yB10U6zrchBxxBXrf72TS9U38Nq77d3kaib77z9gfsSbomT
OIiCeACpe/JSzzgH1Wfpls7k/NNuEwAE7cOjdhd6ptfu9JtRYN1rlqQAXXmGWDcxhMhFal2nlHU3
W9JMvNFb+WRnjS7bBloIHF/rQ3te/sv7uyrSnHmbCa4PoKWdLnw4GEGZyYw5w7Cx2oOvVfj7MWqK
U4hYl84vYywtXuj/ylJOZamR3sW6ClmjHzgs3GUoGdSRQ6abZnIpvR9BQF5J3mUFlbUzs5TKLaru
B3FeDykIzVmSIsIZjPhakfP6w/fN8dpsInor+7r2j98PZrEJmhZdE6lO/H1A5O6+H9MMmImKjEtV
Gsjekruqc+qqBjhqQVs5c1LJkn+HdaB7fRRggrQBAdJgpwotdn4SBc9hpo4pStENaFv8ThNMdK1p
B4sxkMxHk6bKvzu1EqC3mglzleKZ1WBX5G4UvFiTQMyad9eR5EIyGESuZw1/Vp+Wo5xHzNERBlaD
vDHr0Bt9KtisVRPB3CqIqn4GWH9qF4twJtD0ru4r3In9CE5Tj/Wh9i11VZvYiIZjf2NFre/5ddk8
pHCBhtNlmDKxg4QJ05Tnc2OwVvSfGDNhPP7F5yimMe402gbMoRtJdfy97Oaozgzeb9kNwLnR3gce
PRgjojpbMe34EO9ju/TYrrPT/XA1etm2tVvvUTmWjxlaKi5b9Vnu6fTj+LwGlfNekkp83KRFdkkf
W2uPjwzVbW9cZ53g+bO2+YuV4G0MwwmaJc0rAX5fRbF7qSL/yKBlfmilKH2/rNjZfYPOM7xI4AMJ
kKktvmVFzosiYkEOAyD01Rjr+xqRy9+LUDQZKOUErOBn8ytk6NvBSkbEXUWro7tIaRwJ7/HLQlYD
leWicc6uYJOBoRwsmn5fhZ58pXim2wF21QbryCa78T3ifl8WKdomztGNkZTkZTIbbPDQqPtC3mJo
+LKI80wGZ3fcPa1quV7UPWQYj2+RN+07N/kAa8/tUXbupt2dbzM0NB2jDfWCzWXRwgWd1V+4Bm2y
qrpUILr9Np6mt+72c7DlrWlrhzu2HZzkryclf1SFrwNjNkAP+JsRgwugEGxxGafa95DdKS2e/gIj
Wd0xZPIIuAFBO85PsLRWHkd9hWCWaOM2QTcCwEyBpihC/z+f2JpVkS0L41ozeR0/9qukbaK0P5YR
5fY4qp9B9pu16VGp4aLG9KuSDUdWYxR+kt1UpPCnohGV80bk+RMWQTK3e0lKGhmddjDOpkfXdVK9
EkvqN5oFKsIyjaWtr6mPpDIxA0Wiq0GLpHcjTh+Y/D+kXdeO5Liy/CIB8uaVMmW6utq7eRHGNeW9
//oT6ou7o2IJInYW2LfBdhapZDKZGRnR6q40Qvh925vWrk28mLEluNXmoexLZxLNrI+VOZGOlN+N
5PboQpfTHqWX/2aGCQJ+G5W9VMBMnJ/9CIPBt22EL8DTkF//wBqIiNHfRBrH9jfbPonDuoxTm8ZG
5HVFTiIrOkXj+Gy1b0GW3FZJa5di+Nbqgpcl00GT37dXeo17nz/w4icwNU5JigKaqvgJBnWCZ7Mg
ESDLn6NbuneyQN4Ayn6S0IA/WIeuJxHnhlrLYlHilDB5CTFqjPtffs6O1mmnasgsG/WXab7C2ciQ
76rwV8oD2qxevAtLTABU5L4OizmHrRrNseL3IGhJPIgEQ+37sO0Phd9zSMmubsR5Y2fFMjSaLKA4
mbUJdOwqZc5f0VobSBoPYNRoVR4wdS0UqfOrA3IaqoZGxuUOiiiANKKYYQfBsBi/DKiOiZPD8ZEZ
78S+8jB0PitomhAjZbuAEHUx1FJAdicC8oI5gPG1Nb1qOpkiUGYRKCUdg6cYveqXS5tzJFhcGzT0
c02wYFOOAVuPHQmhpvjeKWfF90rZmfS7oLRHRCI0OmQ76VvgA5wmPej5wcp59evV+xN1QXQLwVZi
YHTx8tdYWT2TK835bX5DLaKpv/3hoQByyie9/KT7ZEJumTl6dafFN6AY86F3XB7b1i36jwQQ6Ihz
q67FQdTqMbMJgBWGh5mwbA056igJng+a+Huq3wvdsMcCqByJVzpUVy2BI0Wdm6JoXjEOZlg+DSod
lmo3cfK9ukP64ElOcurA2L7XvPeeSJ5xFxLrLJB61wIeTHL7I3Ch9W6bZLiR3PiQnU3MTpF98z4i
yehep51PHgoHbBnu67avrp0HDZ6qog4JOUcWdtbGdT1oao/0DW8+eM4U3psi53ZYt4EOMnApIAVh
xx3q0MxbyCymdjZqe0Mrb41c2gtSzQmOV0VOBBD8NxdWQHGEYHLpc0Dw5DSxUFvp68wKydRL4l2X
9dGxEsvUUapGfOhaucUsUiPq9pgG2dv2Xq6/6tBuM9V5sOSqaIeLVqhQJsMjde9/E1oy/Bh0R6s8
yHBmROG0fNd2FYV3cZbohQbxF+3p4sBLEVo1ftzhadR7lvItS4ko/OtJZ+zn0gazpTFEDspgmo8N
oN8GieW9nKQkyj3IV+s8UZY1otYLa8ydAyqFLIgoVhSCc8KFuZIYpPt4z3cpoVA1zXeGgSTKRkX5
NNlH7de4lw7bn3DtEjI0lI8x8jdXAJg40UZ+jhohfkI14TC0ckSiNuK4yeqHW9iYI8jiw9FUGHCJ
w4ZvQrtMRK3wINfBDyOteUWvK0uY+8FgCThhgGzBuWM2NBAFVe9CzAJOvrELJWrLRuoAWedtb9qV
mfngKXNUBQc32DyYYJ+i0zzpLQ6eUB5o9yH6u5QXVtfSkaUJJusqC2VEkRwmSjy8BP806W4IbtZO
hLyOSarc/YsVLcq0TBBXylipzWo218k2po1ug0Fzx3B63DazuqqFGSZtbsu5MVPieE3R9xrEJ1VF
MuEN9DqWcCi4cmLzX2OzkmXtmTnMMg3lSQVOxEaloUneJ2qQIH1B7hwUb43p5rlIzN9ieUgi3teb
HYC1vDxVjIOA0tEQaIZLJnmuwfLS3A0T5oLvwqd/v51LM4yTpGZfQrEKC/TjJ1qrJMntWnUEYT+p
O2TNZNva2nUDbVJ0I8E8Z6msOpvaDZlMOyjbVe8gmjADIn9ER/9xxLDpX3gjhj9Q/AS3CyL+/EsW
AaPSGrSvJVgSNSBIdpiM0HlQmLWsZWHi62ZbmJBHpSr7cv5C/dvU/5JrR6rslKesuBpd/yzkqtQQ
yrHS9lhIA9o6ua3J+BcSkTpkaiBPrev4NuxQnRYX6C1oElIN5aRBwTWFcg6P3HDtw3+1NdG3xUuF
xQtbAwJtDTpZ0FyigbCboHCa4nUkF5QMxa7JYifqOR6wmlksbTKRXM9iSUfRGCGWTkTNTg3oAxqQ
e6ReP9o1PfeVDf2NbQdfObXz/QGJPgwB6Rh/v3Q7oaFRBX0xvCgAJu7EhFjp72gEV271Q+EhWb86
ekyIgDG86XGFzNRJjI+HkG1sw8pHz8RW7e6pV0makhE6I6/hTXNQvPQ42dkjwAVDQsp762Dt2oxY
jk4iV61t3jt7rQi3/Dn6/MJbnAc99yEOL2Dt2cnc6Xb2TN341t8T4Ta4UY7hk/i4vddcg8xm034s
izzC+kOdQD6ImA59aPYGTA2voDA5FLtfHItzuN/YcX2+LhZLnPrUV7oYFnvINBDQKNnDMfLuMUZ3
xPT6Lna27a09CS+2lLl+grbvIVYJe43TnJTT1NkWiUlOsjvVFr/nZ0reQKR5xieGzmWNcMrJUrhb
zJyhLKhyvc6/fkB9W8sefEz3ftLjG9oavoHeOWmJwOl0rvg1KAhRqzIAnkVIYvv4IKtpM6ODbG+r
gbwbgrm62ZExdjtD9xrtFyYpSK+9FygZWTTAe9RDwZ7E1qcSTbcpqphtvVeHk2U8NeJBNx9pm7lC
lThG7aU8aaTr8z7/VMyKY/ICyS8bO8XQGospxU9NMGLZP0rpB8oXnYhX+vB72xfmnb5wPROvf8D7
kWGL+nVVsraESa8DjD63eY63xKQCtJ5MBSdoamtWLG3ubOHmvIpfGL0uMJQGpIZRpdOxzuuXwZKn
nZDpL/9+OQZavuL8FpsrHpcnqVMaP7YmNA3FgH5PUdGdZB6/0FWmiB3DeDOe6KjTgxyYyaCyRlAS
1P3Qmio+RuWpmTD6jrYApaBBetX0v9g5FP1RLgHgH4MxTDBWsmKMJ61C5yisXjWJnsygerVowYHS
XCUdJt7pc6sVWE2YUpggG9eDMMVG2oAYxYsEJ/Pv49rpLc4R5FlhIqupDWowJFmDmvFeGz8b6z7K
HKCfOLclzwwTTs3CyEZJShq7kLvmINbhT6HLyrcsjn5LAMxwvhDPGuNyadKYFmJ3g1T3UwfHYPis
18eE14u6Pqf4QMjXkAIAqoJH8aVja0ZtWsEYNXZCA8VVC5066hjyvG11LQsr878vLqJwsKCAlcSN
HY7gwmjNnZzZqS/MXRpv+6Ben6J5PUgxAPVB2s6eojxJQ0jnwhJKkygz20Jr++n3Bq5h3QlByLnx
eNaY58iktoFhqvCIoWpuFL+rSVnUGFvvpMYDTGUkeg+Z9NSyeFWb9Q39s0zm+EIIDmTBFMusxqci
lUjYWmAOxbtBsbf38yoTxgEGPGtmYwTK3TKYqKQaXdtkIY5WZvpEbwy8IUMyyoIb4z4D1slJTcvu
lWS/bXZtY4GcAAIP5CYz6cOlw5ShSkHdCecHmzFStKB6otKBpj8CTD5WkcFZ5HXu/bXKP+aYvCHP
GrkTO5iDKrYba2cDBAi5uPeVe61/CUMvbW3k/P9ticzJ6wp0L5IENmkD1Vn1AFg7tL/POnVF48Hk
vcuu4eZfSwSwD8T3YA5m8XbDADS6qeWNbYUvmoje5a4WDjHGISPlJMm4dQAIMR0D1832Mq9RaIxh
9uz3pa8LBQx3fnYSq2+R+T0vXkoBU/nJBDwczociHEZQbrZ6sZuZ1nOt3YHaeFcHIIODyItfYK4h
UzwduJDtHzfv8WWWMnv3n01hvLspa5opArx7wtNK9h8z/T0aODaucq55/TPpOXqKKDmyfZKqqnS/
GmFDCJqKjBbEjTCM2oFgI2ndsc3OeH7yWnvXrSLGKBOYutSYxIFCzHA08pdo6HdG0DpF1pMwzD2Q
odkd2m5R+VGgQx1pn0o83arSS4LpEcXonEwbHVWZTpWf7bY3fN0NF7vBBC4Rs54DEs7GVqCdDkYx
ud13HVgef6pA/2S9S4tbIz127WHb7uqHBuZTRd8A/LIsw3IWlUMQSfN+DNleM5q9bNJ9nfF4XdcD
CXAJiFngnIKMwGXcgsRUivYnDnVXjbYPNPakdW6DmrbWWAQDZM9qkDudET+MU8DZ2rWbXFqYZmKY
2oON0JpjWKt3x7AsD+Di57jy+i7+WR0TsrJejtsixsezmgEi5CpCSIwJEh6qfD1kLJbChIxez0Q5
GrGUEiUQJ96jh/YZ7gGhPVX7bA8I/b38ZBKrJ3he7MfHv3GVP4tkYkIBepY+ARTZDmNoB1mRm+i1
248pJ2ddvVgXa2ROqOHXGMOZL1YzPGiTZ+aPFq6e+BS1TiXu2/jhv62KPXeNpQCVjC1NJKfub3X9
pA+/tk1wHJAtqICzsbeKOT0WchDN33GTyNW/j+ckepkAZyCWXp4tpVaRrE7zErK7pnoqrb/JOTBW
BtCmpQAAz3x4Pe1yI6kRIxoxPvUxOB6l6EkrnnW12Fd6ctMN9Y/tHZv/4tX1s7DI+ECZ6mJpybCo
j2jS26NwjwlfLf/lNxxnWz24C0PM1+8tkcbQ/GrswLxra81WW2i18XCCq6vBex9sVWg0XyF34n4S
IlUpEYB6XG9pMoAkEuOjgfgujqXdTCLne63lwACAzbAnNL9Ahn7pD2qb+36eVvOi9rX6ZkqObnlN
x7k55m9w9Y1ADY7U17As6WqKB9UkaurYOqonTtUA8JNgFluvbYnuUW8iAo/5a3Ub/xhkB3mCJgds
tIfBMt+Z8rmq3Cb/LZrPGPv6C+9bGGJezVQwS+ixzCsDebTeYACbxPEPWbKtiYP7UeZrj91E1H2B
PpjJLfE0ufxUqTFSOgYNUr6MBDbGH466PXj6SMJ9SDoSH7Tb3jtHx49737Hs9v2pvmmd5EbblV5G
sOU26u+cI3HdikaKtPhN7MxeIfZVpeh1bU9374JLj8q+uckfkjfltriZztEbuA3dB9CLavflDXXQ
84G2+/YHuC5Xzj9hHrMB1bWF9xXzBeKqgIKu1db2iLrgUdkNTuCAmrKzGxejN/dgxdwFHATFdY2W
sckUMcbEhzSpCZs/6GRLp+FNvB/vxffS+chswxltiVROcFRvsOt7jeNx18RjjHEmPeotJbKsrMOC
jzNuJnf90Y53AkiD+ntth2fsKTmbHk9CejWfWO4zkxpRPG/9IoZZ9Amd0tVIfoRojmXXP0/ls3pn
EsHRbw1HdORdyQlS1zxJzJKZKNWMZS+OCvYbsxneRF6Nu8H78aiT1tMd6Sjei3eWrexUZyTx21Pr
IUPnsSmvPgaWy2fSqS5rql738RPkW7B3BU7jPoJ21RPsr6OXeel7sTOOims5HP+ej/XVscdoOtDp
85AXmw0DAzHWtMO+GySCa9Uu8Bake1e8xjG80C5uohHQKLAnpZ6PFhfn5bmWL0B+5B/r7FevQRlp
mLDuyypRO1e2eCSvaxYw24kzDIQ/mHIYdy6EJIQ7D5AwTCIbaGM74nY01rYQo/14sGP7ILjHuI+E
AdIoFGGihuqXU+4RpJsf8Jybn9lrQX7TA30eSXBo7eQVPDfb32/tgl3aZvxGrSUMVvuwbYE3nfY2
zZwApQOB14VcPZ/A4YHIAJguC3DCy+tB76oqLicYAofX9NMita3dpd8p+lXaA4b8Kzu0Ozv/QIGk
h4AXNyqtZUdL84yj9GUYpvow7/FItJ/De3wbVQTjTxRTgsS04+8KHhrp3a/t3V19KxoYRQQVnALU
PDsfEjVd5Je9gu2VXo2EmPFv3Th18XMsv0aaE8THjkeIvHrnLU0yCacRKn0Aub7ahrZd/NDtMZB3
lznZTXGI971GdIVIZy3GBRSRuSsZuRT39Qt6N9tLX3FqDW9jjMegRounMnPv+VWdBkOJpvqgv+S5
baV3hbpDTdEExKIt70xeZrrygVHZnuUeAfoCKz9jT5ZHM9OlsrKBEux2gwWAm+pHHR5CCQ+FuhIS
TJD9KhoabKj3sECpJCzCThXrykbT3TOL8TvErTnZ1OpqFiaYj5iFHVJtDSYk8M82+YTh9buOp2u3
cvYxiD+31JBdg6uH2TK9bCMlLGBkAndfTmO3xXJiL/U/tl1h7RTAEApjoC5GPZt91VEpVSB62FTQ
nDgOSA/BOdepO8UnVIDi8sFMbovgadvm2jcyFRPHDkgEABKYtVEFunFx10LXzEy9zC8OiVF52ybW
6lxY1h8bTJo1aYGeJdBjwzAPUDYiCHQqO88K0ihe1TjTSOjkBI0XUM748ZpzAH87C/4AuwL+jctQ
CgGPIrRMYEWU8ez7v8PhKedxMa+6hgrYM76ZhmlCxoQ45GM2dl0F6fnn0sLIovLTSCLcsK/be7i+
lD92mLAcZCHaoQ3s5CBIUc5qe5Yae9vE9bQJvpEJbCPK4pjoEVm9DsEIk8EXZ+9L84cp8udB1/y1
mpQWMHKV7kc6TZjXLrJTLgWHylI+LIzROtlEefoG16jyr58CYgMZbRbc9My2Smqm+FI8VHaXDBSE
HpZRv/Z5QO+NZCh+jmo2gN+nL4wUAila7HR1Zp6DOMDYXyvEpY2Alu3xx/NdFhszggZ5yWkw694g
laXTnITTdE8tTAeGQjHswrwpT0VAmxcNwj8VSfoCQ1si1cL7sqf1QyDo8ZNpTY3bjDKancNovIYW
JoAcCPS2D6EfS/DiigzyENlBI0d3eTvXrfxihHIoWLe8PB7zzz4Q8HIywd3iUoDp76WsxPO5lFr5
KLetyRPr+8KZMxmnhSHhmQYGWnCg/7x0/15owClZjZWd6eAFyl+wz24+pN5kTfvaBEnoCF3rKPxB
tU+xbJ4g3E0COXrDreGkEK0KAD3Nqm+xTIla95hAltBS6zg98RW/Bk4elAeoEc9jZPO/L5qhySwD
WGr40HIT3vSAqECv8jgYb9uuvXLHXliZT/HCSjiZWauJsGLVRX+GrHIVkMAE6JWIejgdxKyOH2PR
2lEDcJli6P8tdP3Lmy1sHCZpr1M6TCPkVDRxeIEOOSUSQNBCdvIp/Yu7EJ8a02Izex1mii5XCT2m
VC+iqbKD1rgrxM7BrHWAWRQuWccMVLhyLFDNahCyMA281S8NTaXUd0Y6Bz1r1F2w1KBFNergUwDy
5wl8fSPGXXLZlhOpJ7pZZ67cZvR5+5OuBF5UoJAv4ToGZIMdsii7MSqbYg5WSJq69rMCyYCquYP/
+d/sMHdXlWdpoQCpbEty4ll6eRI1/zVKzGMPIQ9OBF6pdmExuPjNmdMLb4DLfQ18MClGs5tWOWqG
ylMEnprI8rr+ZaCj9+/XtbTFrEv1AzxIR9gSrKNV7bSguRXpKeFy6q99JwlNJmT1qBkCmXS5pqiD
hNdE4SthIJsPQLWDkU2opU8IE2P6Rteyl+11reQz0IxGhxFxFNGaZRrIhjicMEyHow5ZiV7pH9Oe
Vy1bi1lLE/OSF9Gka9TSGi3E1R580pEieZY0Ok1X/0VoxMQ8Zh+RumCmldk5GppSPs7HWa1+VGlm
D/5TJPze3q3r+V0Tf3hhhHGDlAZaDZBrBUKyr+aLGBNICWbiQZJelGSnQUKu6Oy+ObfWDij9besr
5eRZ3xtJNeiLwBfJrHAC308GIBzyar0mhrrvwUfT03OMimjg1NDQ2Da3dgtAhhVYPxQQcCMy92Ha
gaxjrGaXL/qDH6k7CSK5AFbc5LQ7geYZjCXqQVP6122zax45EzVBgR4DyQiXl+5S+FDE1musMhpA
siPnZ4zb/vvIP0+b/WOCyQ6TLkrBdQ4Tmhg+dGL6GIEYu8HEyPZK1hwfXwu0qKhgqVfacTOx22S0
GWJhZTlTPnlyMR2sdOSYMdb8As8gZAOgzQNGmtmx0kBZVlbzCvJIEpTcEgsfjFRgynHENK40rws0
3TO7cngy26I7F0kCwW+5hDprJeBHklAMm5EYYlDLJBqa0iDNUOWOqFXCaFdBFN9rQqLcCqiCuskk
F7uZ+6AgvigOJ78zpqMKZPLbMMkRxsctv3wDU17qmoGUNgSzCeGphwr5g6X2xXMdWdOxA+DNSbQc
+CrMnudv+dTg/1SKIopsPBlSjVAUOH4qWkI7N5fzfC9kkuXQIfDvzV4ucVXKRu8l6pDZWqF2O6Uc
oDwtYyYHbZXgvuqU0BOl0j8ImX+Ic0E+GILmSsWkeFlhjN7UF6DFRUy6s2RxwvCHoJ60Ei8uMMa1
OaSeslh8UAY9g2TmoCr7caqn17HSpZT0RlTcKxN65CQZgsYnY5QlrqkF3fOQDNIOvIzxh0BDyR7b
UAfuSPABftr2q7V3LzBVUApEnMO4KvsIlS2hzhIDj8NZD/oUgtvv3PZVc4DaufoKeJsfkSprB6cQ
BvMsmW2UkSEaO84pWruqwF2KWgwyC5BVMbEQPOORmAn4FQ1kPfOxs9X+STHdseakg2vX/NIO497Y
QHAxp6jAmBV1jcnLrRhURE7ZP3Wdydla3pqYyJABadg1MdIXEZqBLQiMAuCdQc5aczpIq3agOQ2t
Uh2PQTaUt9RqFLnGmpQmcPLMqbTbQjWJIe23XWX+vWzqufQU5hsl6KsVvYZvhPTrNMTGY5y1u20T
a9fEPFODqtIsLc8KpfV4xdUqqrBA+Un21IL4LceoSwASKRAA/8gxyuNH5qHQeS3cNbcAJwmqZXA9
zC/O/75IKyyrFzpl3sJMOsmhnQugakfJMUr2aM/9hVssbTFls7SNhtTosI2FUYIrpE1ST9DF5yYp
q0fA1ZW/OVmLZJ3xeJqWY50YKKBplv9Dx+OXUMC/6ioxSZ8bj9vfb90V/7wMGJcfwZhSgmxqzmxj
JwWbsh67hfzsB7xNvG4fgs8IbDH/T2rJZmhVZpZqMoHUcroTA5s+ZjPnCYnPljudQztEO8LamUjf
nd4JXP+cH3h0UVengfkB7GmgpSBTCT8ghVbyzFPe8aRurtsRjAnm0xmCiPndCOCtwZM87Sl4DgKn
c9RjuStuyojgDWQcbfohvlcYT+JVDq+OxJdxjHsDRwE6djaqpGkRKXoA42r0qUwCZtyJohEre9F4
rEA8S8xOQituCOqZArUVjzUEcHQ0IpFKdRAT/Nh2z3VLYAGcOapnWYnLY94EGlUafYDUB/rpRnOu
Srszn6Ho3vkV55Rf5WvYvi89dwORDO+v+d8XEUWPzTFU0tk/AbyLi94tW8QU+XV7Qdd1Q8bMfCAX
ZsJAiHK5ghnQANzm34WaDI9q5QI35Gj3eECkvCbu1Qn/MohSHKqUGpQ0mUiZi1qG5/MIcQbje6R8
DlACL/27WueUj9e+FB7j1jy3gzPOUlu0ddvTCrMUwIScWnoQ5XPS38j5Q6tzWPiuC+TzghaWGO8T
Uy1vg2b2CanYTZV1EzVQllUyxQEiqnUkNL+SvNzJCGhDXf8qtPftT7i6oVihiIfRPKHCbGhbmdOE
Wg42FNBfS1AdWroNyHnp57adVYdc2GGuHVNA2q1GInbUBNL2Ro08oXa2TVxTjn7t5Z+1MOcrlcap
ryWQsosP+oN0CDoiP9S/Id/R7PWnxnCEF5+SyQ4dyFW427avModL01cDPoNeKEGIbRy6t9ECqcOw
jwZ0N5TPEdJ28ngWFU46tPrh0GAD772lQ7WQeUEbqNn2ko8NTSGTp462Ln0Go0ORPmyvbPUogCsR
rYFZvFZj7KRjCG4IDQ4aT3voWxbhs9C7dXGn8YSQVheEXgpycBDHAjt3GUuSltY5jWSchEQ46NWn
aXU/rQRkolXJOd08S8yZqxI/HP0Klnr5wTI9NX1TasOG5DvHKVZvUDyW/1kSc4NC2gM1CV/Ckkrz
dupyoujoa2TRS1Grj1XcnkIRzd/gWS5eszC4R2OQCOHk9uaHCsTgWFTupIe2UUYHtQsO29+VtwlM
rtQmWqmrJX6bVALe6xbqrRhAq+Bx28p8rC+S9vlcgKhmljzWce8xH5WWVi9LHZixzeFb0n52HQgg
DmJ5HAu7/7VtalUFbWmL+axBinsQTFjg9Hezd+gy3EGBvLYxXtw4SMccyLP7kZ3/4DHCrWVioGtF
oxEgTLTVmY+sjpHUm/F8QIa7XLqrGx6l+eqXWhhgvlSsCBhSLGGgBPQSYypj4ySl4nV/I+O0XAiT
Mxhy3qV6Czta+C1MJ6JJD1L8Y/sjrUaTxVrmtS4SBkEF+Vky2xhbsOvE70NB7VgK7Kh9NHnql6v7
Zsy1sZmi6OpV1dMOwhIjbFUFCWAKLR/RHnhqhqsevrDCXGxBVYPXFAhfO8CR1SMXdRSIerfivel7
qvm8vX2r18zCGHPDiTTpFQn8jnYo3oI026jdCpRI0nNAAYzal+HHtjnODrLaHBmeALI2fiUH722+
A+dDoDxT0dm2sn5vIy3+EsVCwGBWpRajMgXKfG+nN4bXvaNJCl5y8MeR8T4jNSCR+lPrfB8BQtq2
vJqU/DHMcu5KRR63WQ7DtWDuJil2Sr259RvjsG1mNUIszDBBUAshJedHMBO0JQmDjMhv2wauq2hz
mF1YYEJfqShprLawMMmfaiuSstr31quqPsrlWyDjVpGOJo85iPfZ2MA3BB1YVmMYReHysYK0D7Jx
Jw7RdzRMRzF+taHmBdkj5nDc2PoYwgBTqG+5mD13A9R1wZoZqf3L9kasOuxiH5hQKbTo3BcUP6mL
euhMPBWFVyWPlbDbNrP2QTUFXAcYbkKdiBXGSYsGQxKNDnIh2QlRLUynieOZqy+rhYmro6eF1Myh
nGGjKeIOBGymvhe+TLvWi3+B5irmPay4Bhkn1dGnpuKsYx6d2s/s4B+7mwZg74pMnyKqUUTwtvdw
7VMtF8i4LKZ29SqdOQua7m0QncF4kIx3jVeo4VlhLmc/gjsoJVY1Jr9BnyXTGA2Bb431ub2YtUAC
wimM5ECk0LLYCKb3eR1BChbJOLR28ODQVG+KeFphcxhkc6mFETZamXIhBjL4dMEMhmFR+mSVjhVh
RJbU0U2dg4sWGN/tZa3dbUuLjE+IMgVNvAyLeump1G5lnHGZjNmp/xVnPE5jzh4ajEOYVtvJYw9j
mJuKW2foXhTOdXaNu0eY1KxZdRswCUD6GG9oGkGtxhYyPlpVPxt6We+HUfaMcnq3cikmcW/2u6Gu
RhDud/LR1JP3Pi+h2BSBduAnmLFOWtp7yjDx5pLWsiKQ0qPOpYOe8qr7b8mtGog5SlAmVFYyNcSQ
jQ8W+u+RTjBqvv1N17Z5aYvZ5gpC90Jaw1ZRgp/TkDHz+1PlDd6uHbulEWajkRJRc2xhJBshoEJB
tJ905xRTktNf6bQCfQc6PtSDNPA3XGaUSPtMSDUMuPokRxtiEmTftzds9eMsDMxrXaSsYmRSy0hh
gEoQiQezgALKd797zVXwuvKo1tZuFkznGtBlQD9DYTEMramOYjios6rmt6L/Wfbe9mLWvv7y7zOL
KYNWNaiv4EWK8i1VaicwnhvQlG1bWduypZX53xdblqG94qfRvIro0Gk7X3RVqbMTEy/cp21Lq+uZ
23az3Bno/5nUMQFe0TRz3MQjyM7L2lNa35MNTtxY/Sh/jHxlX8vlaH4n1yKM+GVGTGMH7Dhnw9bO
C0Ck0JWHK89oGWbDKrHPhwjXlFLuJyDhM5INj9wpivV1/GPFZFhoMkNDx0DGOmTqpdLn4PNgFteT
XAiwhoYLcCaDBpKZWUfbaogvIyzoYJvO1ANqC3p7Fw67WHRM/1BUbzihcbMraEh6nFe8Mrf9YX0j
//kBV8O3ghBVYO+cy6mBXYHtCsj6+n3gTUOuu90fM8zFSMVQyqUa65SkgJi4G5InjGFvL2X1EKEr
Dnykas2Dvpc+4Y9KLXcRCjSZ/KpVT1oIsOIhr92IV7tcu+WNhSE2Jsj5SKMA5TBUEeX+tu9fRmGv
Nu9Vuld54nbXoxezhyyMMaFBza22skoYazDj4hlPFgGPSkT0gNyfyNvbZBP35Lo62Su8Ps+q9y8s
Mw/1Pge6YTRgOQLx2gQiyyLkdMKvh9yYxTHuH6UQCqIDTCh3berUj4ItnAUbgle3hguM5KGwXcjN
0KfeyV7UE3V479nVJ9lid1n3z8xKDyYBPmN+k57oOX+VnKIh0dNv4Vt9Lz0cMVRPqlserRHHgXTm
NOTyoNajCasycMN1DJG/k9meysZR42+JzoFQrBkz0aI3UdQxUFxlUouJWmrSzsF4iHMvlGW7NbRD
O1X7WrLsUBpIUxWcHvZqWMMUCECTYIyTMdBweRTBehaGfoLUNA9tXxEJwJmKEpJGuPPLg2aS0P+N
XBkTfOdYPhmx0wy77Viw+sBf/oLZuRdXkGBWnRR2+AU0P8uDM1FH670iuQ3obQX/ih59PHj/xibq
ZnMDDAMi7Pse6tRNA0IlPGp8lJlUdJrvw+JeqG4CHcOEekrKWd2Lx/92jUvEIQJGZp6DAUD0Si8o
Mc0szXSYtcBJ86uIpxqtFKu/aQchPWQ1xiRNY0p2pVEMthFFCh4kco9HqjmJ+GXQOe3a/m8EtOdm
4Je8ECRdGQ9voymPq1mpxgdIQnlLKgXf/F+TWc0LXxhhMnM5myCX5weQhcAIWHDUzTukS1HPSTXW
wuDSCuPLyTgZnSBiKXhnEKNUiMFjOF27g5cWGF/1RSkVMwkWtPihh5APpK0N4D4CHkBh7YKEAA5g
W/J8MNlkIzbFvCwqSLEItHqNDOu+koSzog83pt7uarnZb5+HtTsfmFVU+AF7V4DmvzyCJcqumTVB
2kcXQeXZvJfmZwEYxLaR1a/zxwibag5oIaq95SOA161dqSLgD5zvfz0GPbvZPM0GaU80fVlYdk57
n2Y+1hFAZywl6adwB3mem8LLbvC4CU+G2+OqmFz9HBy5M6bzQWFrGJhQAMpdwfEGnvRyEyUUSkyw
TaV2HtidRXBBneJbwN/iA7iEd8AobG/nqov8OVJsoU6LwXxAG/BVjhiHyOnPFhQPsfUrK+5LXrdh
1T3+mGILdpI6mn0YYmWYWnLCaDqFQ+DIQ8/pXa46yB+nZ2/4OA0jbfKxog7sYIM0PEy4/rY3bXUl
kHQAW5cFpmx2vkKXfK2jKUzUxU9FUCHS6/b0Y9vGGoAKsj4yijG4VoEAZ/LAVE+qTizLmZN38qyT
atMj/V3tgzf6UPxA4VF5hOCQ/EtG0w49+wxDg4f4bfs3rKzz4icwCWGr11T7P+2aevRVyBGK4j1A
qJHhqFkGaZZta2sFVswKAsyEZwOG29j+tqgkYCFWsWI1hdaCgMtLO/kAb7UGADp2McXEbIO9lNxD
v8OLGp4M6kredGGeuV3ETo5iPQbTaa16AlpTA4pNjpWUtiLeiQInE17LVy6sMbdMXad5HIewpiiP
DcoNGKCrwGxgBK+tgosdBbiTD5Xb7S1eORsXRpmLRxstVW1k7HBQ3BW0R5LPe16uPV8uTMw+tcjD
qGLmqZBgXYLw4GtebbpKAKpQ8Vbz32PBDcFqV/1SUsGLAjcI34KotbvRRVUHUgREw5yb/j/Srms3
dlzZfpEA5fAqqVsd3c729otg76BABSqHr7+LG/fOdLOFJjz3YA7mYQBXkyoWi1Wr1vopRz+m6tnu
Rdz5y3sOXRhEVeZjPOenlpC8Skb8to6+5uRP03+CUGugdpDXzzrkWHvdt8vRv73nS113G1Mk6ISw
5voVaYGWGGUW29j0aSf/1n8ATN5vKt/wyLPhdXtlW60GWagTsPTQwTNexlsSLMQIh9x3iFOpLSQV
+jPjelqpn+GHumKMCXm5jn4Xd+Y6Pznw7G36ILo+F4IGDGsA6zLNZoO/PeVJDyvFxLRKOIIy8tUs
j2m7vr2lC5eWjdkf6FmC3AuJN3d2MknWRs2CuEOjaoE1/sT02RQ13lgEo0jAdyFVuzDFnZgKqvK2
WcJUDN0myZe7jVMEkyVY0NK5PF8Q97HoWLXA5cKKTYJRPTW2SIRr8aOc7Rhb5tmpHFKjVGkCA6nq
mdFL0q/j5O72R1kC6kFRi0laM9yvwfNXxnEt1UmfgWM7kVf9hGitrHLyRUI/UQ7a4JVknSWQUpVF
bZ+lc31hmbunwIdNMTEDy3H10KEtngPK8oXi4Iw+BfVrNOlE5a1Fk6DgVhkWHsHE5G5nxUnDTOvR
KEGVJmuey+iodODNxwzM1LlpDvb4Ce8HQShZ+IpQqfvXKL9O2U4nQmG0mO9L815W/pjjz9tfceES
vDDBpZ91GM0YsIGJyPZAS1xbrrkF57eLYe3bhv7iJrlE99wS36xr+taAKhcsaXR4Nrpql4aTmw6Q
xwZ1L2k1v9X+1Nm7qTzhNVGZh3yEpKwN3I3tyiR1MYWzTXpzPeW1H5kvaih7ufozUS0XIEq3N4r7
cTBOqSSaHF8ICBc/m3voykkfK0aDn92jnqGW60F5dYCXLFa3t2fxO4DkAphC0GEDVXh5YCM9DmmD
wQBvMmcdA/VO/gF2KrN2c12L8QxhymJtYdYlNiPGPNRt69fxCJOAoKFF8qmDL49/hED5Oge7ZQLE
VvZUynsMPd3++9eOjL9v4XKCCRDb8KvLewp9jxR/v0Gj1qkiL5XJ2pHfb1tZQBfCDBugBKGcxULS
5SYywIdRGgQqYckj6P8GspbBnRb5JsiLm/BkYK6ody3nAAq9Z0N3W89TXYOuZ1FoXFouJhyhq4sl
Q3CS85k2pko6qVhuVf4uiXloJymYOlWElL6+FpmEAkQUIIqKxhhfZWyzQqmytkIRDvREz3LQ+/Jr
vgsP1tHA3JZrHfNfYFPfZztLEJf+ytxcnmVYhqwFRH0BhEXn+HKjZ1nuJCojAA+mOUOUC8/rPwrg
hvupVHviylkLLH9bQecjKbXmoQQHP94suVJrvgKi4XsFpakTsFsNRnuo05i+NoTqCpOEPRDyEFAs
XEnNQE3RViR+Dq2ueR7mEt9Ok4m9UcNUdB8zx7haD7DekMlFPRPqlJfrgQxXZuppjU67HqE2Q61u
lTmZ4lmSbbuVmh+mOkOKnqXhBnmWCM54TU6BxA20FHgLoRV1PQahhJjq1Gsc/nSrfoSfmksPEmrU
jqdvQ79871Gi3gwDGNF2+Um/i39/H3lyYf/v5XeWLUjK6NSyA/tl9icy92ES9OGbkQe3j+fiqfh3
lX/ziTMrBvSZUqOHFbt5JBApBWsXqKVv21g6EpaKKGbqug4tIe5Ddo2VNlTr2RAQhZy1cYwdLTDD
GVd06dpSKDgIS3ET4UyGbi0IR20ePtFUmhQpHZaE8SfPqVVXjT9vL2jRAurNyLJAkXnFbZuHpaqq
MUsBIBrj6KFf1QLix8UtO7PApYqgIbQzSmBhLB/6cD8PT3K6d0jjOtrT7bVc33FAfjtggQVZKmop
PGNqxwgmiTrAzec7jAPI1SaMV6AeN2wvFiLN2ZuAP9Jnxni21AqZTV2wcbC68nP1OExBXq1ssgI7
q6mvR80vm1Oe+GW4sTUiuE5VwUr5YbhQym04KIxXd80DhH+lF8ebVkPwKzsa/rEF4YpvBW/Kxo22
FOzfbkY9EB56tjesciBzBT9n6eCdb4V6Gd1kHVNWFdt3uTqAfVx1NlEseNAsBdBzE9wLjcZOGCps
+q/L/G7cqoA8zv7QorO4lmyvKTe3PWmh/8RcCXc86lVwJr50NBaE6AVQpF5E1017L8/varqxmxP4
Uq32t61tM/2Dgo9wKohXyp+N8e2iIw49CuygrAV78hXGJqzMKO00rDd3QGKJ1n6vCqLl0sEHOv+v
rC2bRGIf9SxayjOlRDUZRFZrXCU/yomI9G+h/oZFYBdltPHYQAKXLtWVJFchwcAMGP5Cc59Pj4qz
kcgxalelCZkc4lYNgG74R9A+XDoeZ4b5s0msPmp7qMp5GFZzpEDRvtL2TpleGrpTvo/hv1gkfxTT
CaGIskXSqFw30yed1d1/0HvBDX6+Iv6IVUVmTmyYK9Y015xPWbHHSyQ0v+R2A6Cz4NpZOtDn1rjT
1gG21xCZrQnYK+ujaXfp8OP2CVu6FUASB+YYSHhDCorzDUqNuq7aDpd1qAOyUie/kx4a90M5T6t4
jOZVbTaqd9vmkluwMh0arAaoUPhh81GKtcRhQLycPEGYJ7c9SX4pFXdydgN5vm1rYQvBzwo+GVsB
xFBxuPXpXa+UkglbrYPCr6qbz7Q153VmJSIuWPaXuIsIDLegoAIUj1GFcJYiOcTD10aoSorEVabk
LirvMcx0Jyl0R7W7WNbWtoH0+LvrY1xQNp6uSM9RW+esztQxiSyhZ5yW0NVSHzoroGq1um3kWuGO
9a2gMAykGR6jqAJdBinMxkRxzuYUUDmfVvoR/Z2tBtrQaZ35tg+hMpAKj55bFmCm8ovA/9x59koQ
ihdefZc/gkXSs0iZWPBVnc2bTAGKyxjN/nL2od8cky3k7Y/I33+R3wfVJSfq24+3N+A6SF+a5oK0
MkMcjdQM8A/K8hGFLm0Q3HQLT61LE1x6plW13dtsvhcZGkHG/PGRrs0fP42dfQJznWs+tIfkI38o
n9u7+QuaUpHuKatQkIVeR4PLH8H++9kWW3MUY3X4EailV+l9Kq8VbZPnB3AyCfx24Wa/NMWCxJmp
KIOgj6nClOVmPyrimiBd+spfDv2r9Mfe6I8tWVkCAM3iV8TIMTCmqC4rPMSUFGMx2RML3goaMp3j
0fjnbT9ZKH5hVWcm+K+YJGBTmWGizHzlhJmXPGh9CSS7zxBc/im78R/z+Q2aAY5Xr/KgYmTvjPJ2
nXyZd90+lQS7zMxdxiREBiRPOh4P4H7i0ycypBbVqAaAm7JTh12hryb7TymUSV5YtgMENx4XsgIM
t8XfIkaWd1MiO3DeFPJCThf1m6J36tm1CgOCcpYT28dEzuO7yIm70q/LvLobhix7SmYt2WW5mpdB
CBBD6lZVp69AfpM9qZAnOKjpiGFiVR8rZPMGxvOaYWhCqNOjALgyk2RSUWZMjCc8rNMaopaquU2b
psIOZ4pU+Le/7nWEx/qQCGLOGlqGNh8Fw4lEYV1jlRox5NU0FKGnNxDRGlpmsGrRj1EHPTCmbgjq
vhJh3K6vMphH8QJSAQAwqHwdPreGISEUfXZgv6p1a5Ho3Z7AUl2EdSFI8xdNsWsMRUpk3jwVKYiY
lLRIAcjJuh6kUkqRbGNqQoS9H0VgqyVT+HIMrQ6dZYe/oFOqSeWQoa0UT7TZl7ZJH9S0tb9sqiWj
4DgsNDEBlwZyjs3747Lm61lj0nZDQytcU5D7dU7lZvQNxe8yQDEbCC4c2lW4JocosH1jla0QiN6K
QNTVWFjwxW/gAp9CunaIBvyGPj0Yxmts/SB4G9/2VJENLiuYiBx1pQ0bc3EKu1Mdr9Pk6baJ62B6
sZX83H89zk0rzTChz9MaopibKW4E523JBNIp3UGFx8E7kK3y7IqwBr2o0HQsPAmFwMS07oeCCFax
gLlDPnNmgwvYfYuCXyvBRrXK4lV6n7/YB3mrRitl5wSxq1AX/Cvf37lzk9wl2yRWjAcnTIIFEHrb
0D/5fsH4clGci0WoVpcSs1AfrKfYU2tX94xHHUra0BL3G7/37JMFBWhZ1Cpkf/jyvrk0zPmdhLTa
GeMaFY6H7L73GRz3h7FX7xPP3lqrDOadV+W1P4aeIfCVRcugvYbkMMiTwTFz6Sum0QOyWcGyCXlK
vXhO30uLuMbom7Mrj1+3v+DCRQB4Jgr+DEmGxJszhvDiZF3dApujnECE7SroPUBHeTQB9Q+m0Azk
2rttcelAY2ttQ1dtqBXy7LNdGpcOLTH+WCD1k8ddnn5CzuO2jetkARbObLDjeHbcag1i6KoFGyBh
T/70zZsc+amIen2hwYpCBB590KDEqAQIHC+tNEYLDlNG+he+yDv6ZDK3UNeV7SKvF2BxFj7ThSlu
QfGghmMtDeiNGHvJTN08fjJRF4shxGfua8OrZgF76cIO4miheAvOcjw4Za4flBm9YzY9uvGUnipt
cImeuiDm16n0/U8l6xbaCJoFLkUQe15uYqSalVWQHoiqkLpToriQpr6LLdCT6NXjba9YCMLnpvie
QUj1Up5bmJpMzEA2xWnq6I/bJhacGx7B5tjQZgLtK7eaSs+R01GYGPrIh2L9PcHQb0xEigZLsR5D
hhiWglwL6EeumgaJIw1RNuXePKy7+THJ9lL6GqlbA/CgJEUGt59Hb0jBrXlfZc+317jQ+8Eoi4Zv
BQpRQ7siYjVbwyJxqOee+jBMbumOB3u7IgEJGjee3GntPEh4xwK61bkvUhAKHGbpKwKAB0l2yB0A
2MhFLFmSrD4hRu4pYAjOOxyJ5D+kjDYr6IA7yrSh7nHpkkZnlKGJp4WX0Fej3M3qgzBVXHgzYg+B
4UU1Ai3JKzC6noBxO1dMvE2NPRl8KB6ve3d8SI7zQwvCe2n9qW6qjeDDLR1q9OoAtrIZ/knjDvVM
oZlrVFhY7jZut3tvVm3qZiCWZJ8qd089RKOcO7rR7sJNDcTbNvcIEI5u5EVr0Y9ZgDCzgah/f4x6
uctkzmuaNfgxRucqjpv2buhFPka779M1npPyu/WIGVo8kBLv7pdgI9jf5i73C9tc5O7sIlFIAdv9
O/kz7XwlWlWuft/9+Gn/moNx03jtZjiYkHp6sIKydBWP+rd/wgLk7nL5zM3Prqiu0lNas29Rrpwn
7b13AXU7GgGczhtX0vFBfaCCrtnSfQWGVgfvaLi2hmYEZxKXPRjRSgy8tQG6DtOqOaLudWqaFbkf
BcYWAiF7pYPF22bD0Py0zQSNxnqugQAZyAYUhO48bxLMVN3exIVQgLEBcEEjCiK15i9gSEBXCbUV
uNCkeB1ZofEhsLD0mTDBC5wgDipkfngYSAhwb1OUFnB8d00Qv+mDGx7UzpWf7sl7vIrSDQoSIomf
paNxYZSd4zPfUKU4L+wcRgevCSIoG9nIfzfND/pmHdWNejLAp7uOj/leYWCJ23u6UJsErh+xHWUB
IEGQ/10at5x5pGFuA7vjh0F1TLf2LoKe9pd6j7TwoXhNfGOb/CBvyVMaiMgVFwIUaulAoVpokcE0
N9yaV4BbxGGM3LA4hvFdUh0t58+gCuLggtuwxjQo+4CcAOqGC4M2gVQtKQieztWror+b2fd9H3UG
CPKgOAdVKL7kUDRdO6HXV3gUVDED8dXipHWC/Ix9BS6C4X0Abm0GntVwF15+JTULdXPo2WNPCZT8
ebCD0nrTza1sPIYQ/5AAwxL4Bdt7ziKQJogfGNXBCA0vup7k/YTuw1R4bRtA29qVPh2oa7spmsCi
F9DSqbuwxR0AaSapGkNo3EP/Ib/Lj/avGBKD3VpdqycPreij/CWLXpoLXnFhk3vLKmXFyPhgs1zF
QCaVuCJjnyAca8f4rnV3Qkk64SrZQ/DsmEuyMvZph7kIi0nFya8kAgRq2k5u4zur8Enxsl23FQGh
ruvieLScfUbOcYZGLfVyYst0nmZpr4PDDbI7be4WkwhmvZSlntviCytl3htmO8IWnmHNClhNNJ49
/anYp/699dA8Rf5tH124dABGxPQ91AFMvFv4g633BaKajGDZTWBRQidJf67Gb/epGDAQlRaMcjL1
BX7qRZZDecYjBd2xlqA75lOlcK0k+OZSOCOcb1RUcdpwhBEjBGAXY4paETSiQHXl8gx7yCgq8AzX
MZ/O7ZesDCO0AgE+TFU4u+aDRV9wf14F9L8WYAOwO4Zx4iy0HYWGnArU3Vg5flH5tvOoZI4nf317
t5ABANNkqIoF7m0uYw/LmuIdSQHWrFo3q0Z3mN6ibz8LgDgDiTzydaa5IfO7JTVlbNQW+q9FrD1o
Xe8bhRKokSAOXfkwZ4VLi6dsCLs0ZFY0sjVlOVCS7qRZzff9C9cH9gs9FdC987XqfkRR3pzR4u0z
49CO2tGywLSai8jYl1YDFXLcGCq2DLXPyxA3zZJq1gajc8S0LRIaNqsqEcGxZ2fh4mbClgHkjlsQ
U50AaXG3hVpWBSr6JoY6DWM9OMkKHf9giEy/ydLHUQJ7dyyqfF9dv5xJ7rJIbVpZY2uh75/oQOus
EvoZha1PRlTssrUOQR4RL8FV3EbVGA0MpKHAzWJehnNxay5NarToqNp2g6QaT5OBrgBQDMzZfuzD
XJAjXY9KMHvIeFHYgoQHqluXXy4OwcLSMfLpIayCLltRc5c7QQnyTeuFkFdFeYjjd0ck+be0SgWP
U1DHovCp8PhgZFVDktcotmr1LopBoNO6TbJvRkyZ9oIK70JoQncPebbKYM94FF0uUGXSNVUJU0iC
t7kWHjpoHKJy8qdz2ofb4WnJFNTRQC6q4NbA5XRpSi/KZjB6eIth9rLbKLQ72vHUHmhTSW4bTf8h
UgFn5qC5B8QXa31d2htUu1FCxhFTq+YKUCrw3aAdKSrELH0rAEmR5aIYAzpA7hHtOGSC96CHCNot
yydWZLlzVjwkSgYZuKJcT0Xxfnsfly1qbG3sducT68qq+6xmDG12b/zOpjFQ9QpaZXXjptDzbEzR
SJLIHrs/zxK0Zmza0ophj+bJHzluvaaAuh0GuxupejBrUb60ECyBzP13edwRn/DOrDKCDbUL8EJI
z4pprEvRCOuiEbx+HMOBbCuiyeWainJyMECINYxE3VbaQ9sbK1Mh37/3LfXMCrdzUd7VJGVYnjFW
13IdvndtddTmn1FSC5AQS+tBsxVBEfcLQM2cr2vzlKZzOiES94/Z4IDsXXJjUfBduGFQnQbOAv9D
x5y/+vVUn+oQ+H4MgUB0XH6Tk7cQXdYibB6q5DO3BPFi0ZwFJ9fAiICpTG5N0xjLsk7ZrTnTnUUO
mfarHqqV+ZsO0bYXYZwXskALiDkkAUhssItcpAdtVSc3PTIO4jg/pQzTsEUieBEvBUCkZxpaPkjT
MOty6XQ4RLKuNoi1KONs5a7wu2H6QE/DhYqpoH6x5A/I0iy0lljLn29oJUqFN5wF2EpqbRwgGzN5
06iZ6DG8tGfnVrjLw9STvHAY8Xab6fkvaTbMXThq9T1mSaYXRZqtDborNABqJUNx3mr2KUWvHHqc
qXNSnaF/MvOVOohG/hZ/FVMfBFQb3Bb8E73L6FxksY4CnxPeQ/L4fqxebkfgxQ+pYUIYAQRvLIOL
HmpkFFDOYxaSiiQ7aJUpaTBqShW7KTXCzzbuRZXSJZOMaAI5D8p8cKFL3wlb8NA1BoJwkuXvg/w2
E+2Bop/uoc2yvr266wopkp7zz8odPCeZjDA24TwSgP7ZEJjdypy9yIhBCu2XlebpcdCI7tGl0w5U
E65qzCXpKj9kooD5xJoxG+pRSGYlpradk+4QZuNmQigL625H9Nq/vVCRSW5P+9KcwiKCSSBm3VY3
3dH+2YZ+FoUroC6L5D/EM7wvDWBXGaxK5V4B/TT1eiQhnrVFEnSWDIFCuisperKWemwnzCbmIobM
Ja/B7J7GZlww8csHtbiaRyN1kHJZaMDps4whzGIP4jK3sA1BKW4xVcZ5Y/ETBvH/Sw9VrZRAAAQe
GqJ1o5EBguywG61T8nO0XEm7q8InS13rliAKLYY6eAx8RgfaiIeqxYDLzkRnkLjGckFjeV+3ZB2C
2PK2syxlQaiu/5+Zvywg51mQPUUYS4IZGXpnUfsqoWlRlet4mqFXJIjeS58N5Af4XmirA37MeUpk
SArUI1hOOYY9BiDtX041WJ7UjjEw1SS4vbLF834eW7irL3J6G4AtfC2z0+6S+rG0rdIl5RBkRrRW
5+zHOBug0DulZiy4EZe+HRAQ6EggcUaRjPMZq+qLMErhM6QyiEsN/Y/T5jt0lkWMvEt3AjBpCNUW
UGIKPyeYtBrI0UcwBQHX+KOsIEmvCbkBFr8a1FrxiMKViw29PABpN+YDoEds4mtyQTYM1vcUV72K
wUgRcvqqCo0Ijbc+SjwII2zU5NKUXUrQh5kB5zPb1lZ2raNF2RHJJh1dTC85JuP1bGzXHFRyp7dG
/KjGare3uzoW1Gmu14znHCILfglKKOATufwh0Bk1BooswEMnYzWYYJ4pIVJhuEXxeNtJr48fDNno
PulArFsGb0jrB6PTHFT6w+ZQmB8jJNGyYoOnKhBlgpN+7ZSXptiaz046RiqoNuowpUANHXoiTok0
SpRCiIxwd2xvGE2lMCgcGOmi5suRepd8m/2ICeogl8V9Cp9EXL5cSAKxbnmMAJchtPbNrN/kVrbW
JFGRZGEpgF7jRoPkJY4y34SZFKQLVEG9uWisTwxWB1aI+BHRSBAVBXZ4HgJNQjls0NAoMPMJCpDS
upHGVWgognC4aAb6LuwywbXJz4BLDjo8TWVi16aw92S7tF3HLAu37cLvH2PMsCBRRd0OlZ4rCbCo
qnGGM6fwEpO6ub2yLbDhH+0y8e36w6Tx2lYqD4pxt4/SddrD2n14yaGIi9EPm3M9M2niNExg1c6y
Z1rXryrFLS0DowIJeehaEy+PnNVtmwtxArpOSO2wSii78z7Sa1GadXMC1UlLXvfaVzYNwYxcawL3
421L1zVJOOK/lngvCZMyasYRllr7BdzpuEJXUmis5vHDUJGarCpR++DaX1izBWOxKExa13hnI6Gd
7aBX7ZG6fUFJARK8auoXIMsQpKuL9zTjCUUTgSF/ePhsaihxZjMFAFQCdpoNdV4CibOwiT/Cfvg1
O+orZno8tSzuFVSE/n/byuUIWVuGwMpjWyEw6ELmV7fu0mFtqm+JZa8a6d0yvdsGFz0GVBCM4I/p
6XI5UGfpnTE2pPQUE2iq+GFUJ18O3d4S5K1LpwGwz/+1g1bCZZCsSyrT0MTCUkVD5fpNd2YmriQZ
77nzZksiZszrRAR8D6g64eCzu4wHH1lzPMRRjWBZmXt1olDD+H5jDnQEFpvVRheApVWXCxqrDIWG
DvGL2qrsTvKQrkibOy5YRkXcJ0uLQe3YlMGoimjCv7TRUcukTLUAfIbwtGHcC1Oqa2493PQOmloM
XIoRDT7R6WqZkDpErBqNpnBpaOyt3GjX0pSeYlk65Y1u7EJ1OCiStLPteiup5UtVzUeqRhG4XhBr
mvgePSQduWy/K8GkGUrIyCJZ6wVx53ool/1UDHeytiuyIR7COdQ9QHQkLr1aMtdUyTdyDASsKUPM
Amy+Y4z5q9CTx5/RbPipEnlO/21MMWsVaCqqSxAdRzbNndGGhuhAThJDMe+i3nKj+hGMhd+/HmHE
AbmRhmK+xZ/LPMurnE4RAgGCUNjIgQl6HSG59t+m+GU3C2sBvALQKdwZVwl7k+lzqjo4luPaWEt3
X6OffzZuDZ7pqnGD6Wf99shA78X+QE61m70+Sc/xjn5YvhBkep1rs19iop+KEbPrtL5Lq0LRCBZc
jmRVdC/WxMag2nEzV7Vf150PAb5HhYKh3WhEIf/6bmG2nb/WkcPxs+RIuyuw0sG2njqf09h6I1X2
WSyCOS+c4wszLBafZ7xFjeneDmaSEp2mzLxrY5H+1sK1zJqTKEZgcA3qFlxUsiuwQuYSvqdZP+rh
XV+8g7yhHR/t5l3XN10oyBUXqhGg4zyzx8L+2ZLaqbXDKUlLb678sr4jk5ugDK/4w7zTpQ9Hc9vh
Reo3t++sazwrTiD6CdCyZIAqh5/oIj11KlpnGI7fSG1gP8ir0lN/4D1k+rqfb/uA/Px12+SSh5xb
5NYJzfsyp4AZojkjnyat3I2RcUqk9+9bQeMOAF1gnVGk4yKLWTmAWmcgmjeyaVW307aqGx9DZIK7
eCmGwkEUpjyERgPKq9xXcwYy2mOJr3aKD+O63zaA3iof5UH/mbrC4RYVf42PMefWOLcHS1KIKjms
tWvMdG7MIAmUfb2f7zIXD+lvy1zDNzTISQDsC7zdVYNhSO24Qj6PQzYVrtb8xtv19ke6RlJxFth6
z3zesqjRyTksaIqbbdt3COK4Mlqrrqn45NDvZu8T9ePv9+uAaMGNowJMi9fSVd0vxTB1bzaIUfKz
Yuw00EFlIr9gXsx/KYAaMOLHHrRIfS9XFhq1GtbjUHrFNj3Zx2fzl7p17uad/ER8zwZSDHNxnpT4
tzd06WwBXAhOIuiestDFWSVTXAIAgJgF6rqiNqGBiwqHiMLqWsoJn+3cDIvOZ59tKiIrrmmPoHEC
H1jvIyMsPfsZ+FoSWMfyUL+am2rvbGdB6PhbcL7e1X/Xx502AzwrBc2xPjX4GGF4PkEOC1FrrT2h
/vebHipg//oImsPqCZ3zN2m36jov+5x80JZthVD4pSvifB+442hKqRnJJn5O26yMjfXUeP3e9OlK
faKl36zHlePrm+qQnMibB/7G29960ThAYIxNHEGOf/VHpl06KHnidJr7LgvyBuPewwOJ/SL8XQ9+
Xgre/gseDbQZBqbwcNTQgeP2PuvrWndISyHQLgP5OLrq8NCW94mduFkKNnMRjfGCL1sYyQHEQ8ao
IooOl04mTb1RoRpUeqToZ7e1f/YRUlVN/fYsJG4+FHOBQWPPApTjL+0UmkLDOJHZ87uWdvOggg6k
N0bB4/Aang0zTDodMrw4PYC+X5pJYysy82HC0XyxP6xD61tAVYb3TuICITt6nT/vVGhFHu11JIJD
LIXZC9vcea3Seqq6CrZVr/mTv9YH8FzvoZRnw0kd6s2eVrn0RX677aDsr3KH9cIq5zA2qeAwGaw2
+X6EZJeIw2XhAFgm6ibwfgvAdx6jqHYWKQHHKT2pXlEZDSICOMmz0hzA8KVGwSQaTlzKlS4McrcV
JcRpKWUG92bQHpSDtZ/3zkr63fhgg1Vced9sbm/h4hIZsAQ1BfCW8yAJYAqNoZXhm1Y57jpnDND9
c03nj2Z94Z3phooVQGZAQJm0+N2g6QCOQkfGm4z7bkNfVAPBsxQpfLuxogHacSK22UWPxLIU8Gvg
+0E4+vI06J0Wl+DPLL0IZXFJf82SLVR1W1QxoLzQv6iQm53vQbgaJZ9ZF/RIrkSZ79Iqz38B9zGJ
MfZjVeg4E+Es7TSrU096Zfy8/f2uYyY0HoCzgkop3hAIn5fLzCUjjMamoRhyeZILNKN37bhv9ZMk
73T9921bLKO4PG6XtrjPBsiCVOYsPk/dp6UHBSawxoOSHB2R9Af7Q5eGgNI4+3ZcJKs1osA78O1S
Iq8k/Bt8u1srEd1v7PLkzTAsCMYkgZ5EGnW5d5MjT8nosLiMV2RLbU8ZweSYnKqyXN/euaUFnVn6
W8U8S2eMek6SOFdKL9PmTa6Df8FJV/NgPt42s7QgECQBMoB+Ohpu3L5lRKnSDu0mL0Jn0nKir7FO
jjJKLxj5Ez0mF2wBsQMOc0aphWSX2zyA7PNMi2BLTem+66L7eTIDq85BgGivCWk3snavYDo9q1TX
Ge9U5ck060PUGG6lfdWECJa+9Lg9/z38FrcVqtxNh98zG+Fb2SsrvVZ2Bi12KYnvGzQSMgDyLZQr
gEWI3bH49jlEFoHBIbzimaQSH0eHXp3I0AIlXzTgqVe2owLRcy9TE4/pYoqmoRb8ycZNz5DYQKpi
UPTSc2czqqecJrA2QxHLCKbsc+4FQVpkgwtfRliSzAlj6tVJ4c5hUEyRXwkpkhbd6GwlnMtGFR1l
pcFKdBLY7Q8JE96ZH6erbx+Mi/3iomRMna7VO6zFBLF5BNTcFvVHVSTfvrxjeKNroOlBP4I7ErYy
pxbckHoZZAMVfeNggHZyBKFkecP+McIL0cRjN8hzzT69dCz0U25t0skbOwEI4fpagTujgI0RcvDw
XJE+V4UVpqOFDZMaDRlru6Vadeh0Cm7ITPUGJQzUQdR1WNo+1gHAdBzSZEySXTp1llqkdkB1Cxx7
ikajc5DzInBa5eW2LyxcyzYSZcwwQmIOJUzOTEWqVJloBV8w1SPksoIy/Lpt4fqeZGUuxiWNqg3U
kLiXeTw0nVpreFdYdpL7Qw9JeBIP+Uppio9hSjvExSgXxL/rD3Z5NzO3ObthWNO000vczS3YBey7
NHxxQoz5P5bFYVQF77SFphswacCMoEHroKyusx9zZsyRMeJPMFoBjSl7W8ZvsmZ4aT55pgXOvALh
aIQMSvYUOqKs7npnVRlbKisAPADxx3fvZ6Q7raMjP24Tv3d+6Noq7HaD/tHJ3nc/IQyhzM6GKBHW
+dstCRWta0pkqLR7H80fYb2Nutda3c0iEqprb7wwxF9bTUksIxuQGSj1O7gT3FGkLXid4EPWDnKK
rMAGPny+H9Xo/Vy2rYlcatzP7b1ZBFL8VkebathTdR81gtmJpS90bo7zwzIq0q7uYC6jkzfJ23mq
gzD5kMZNm4qwtou2QPUA0D+QwwDAXLphP0NgEPEEV7782trpRjfmh1KrV1LduYCrCDKe6/DEuCEZ
Lh7q4vg3d6oNqU2jkt2Hw5C7lrUe7JeQrm673XVwZzYwfeWgrwfOb+4GKdPensoBelFd+duYHqv0
EE+AQgpKh0s+h4Eo8KoACg2kBbdvigKBBM1iVpQHM4TQ5fBwexmLwQhXB152f+Mft1WdXNEC4nkU
sl6+SSFv8TPST1q6zaGrQkS11iUvwBn9xxgXjFDbjbsuw4Voz7qbkK1hPRgGdS1524je50sugOEF
PE4Ah0fJlfs8LQTkCyPGxlVQBszqgBGLG7GINXLRigYGF9y8QKkq3O7FdWmgSwsWbUd6mBzIpDmP
kiXSC1vyNCQq/xjhds2uBgmRFkZmHM5y2yQ/Z2UnKyK27sWPg5Y+smKUjK84VQtKG4skMGMTY5+D
oWWDqkLj6tH4YXXmUY3CXHCEFi1CuAnYKwAXMOp0GRRiIy4MOcTdFOa/WCLRWF4lbaWB+m0Z3Hbz
xT38xxTgJ5emer1om7Qs4Q7TpiHbCjyXjoHkVWBm0R/OzHDH1QyNqusGmAmzldn/6OJHmrzeXsni
pqETY6GhBcERHobtpLFeA0RPPVV96NN1a+xkJwRW0zNFgO/FxSD4yJgwQnTg53FjcDkNWo7FDE2y
ppPmpcDujxBQu72gxU9zZob997MMJcsH24RKAvVIl6N47I3JalJMty3/Qyhlw6X/txy2sWd2wNeX
qQqBnRqKPlpnvxZz9F8+/5kJ7qSieBwVaLhQr48ejeSUOKd5FCR0y5//31VwZ6bRna4ymCM3ClnH
0b6DyHMEssr/Ie27diTXlWW/SIBE+Ve5Ml3tzXT3izBtRt57fv0Jzrl3TRVLKGLmAHthPwzQWaSS
yWRmZIRWOaOwcMDc9bTqgkz1z3r4BwyoRaeu0WBsKCEOoE9sRI9uJP3dGCyvNwt/pJrXGEMKtudx
m1H7/7affNZgmJihbiLYR3gdyNOobcJOVPEXeLnOvZ1JDh4qq4aNvLU9M76Ve9sxRZhcgY/zEzeN
UUGCisCIEnl2749WoJO9KSpdrfoG5n2BsUOtB5oypx6uykscKzOsTPVnWDrN4o/5fR5GrgkC58uH
dqVmC9c4ssW5eqxMyWyOsEU2SjDsk5vqpnpGl2trUgdEM0ge7oat+XTZ6uq3AnkwqOwwi45k8nSB
sWZ2eOTUCK/ykwqCzOLbFEVw9rvPXP7IBEvIjqJEGuW9aoVYl1G+WOXHrPzMbHe0Hq2JOMAGX17P
SiWM7eKfBbEFH1kLIbCi5A0WVIOeKnHIW3nVQj9J2iSevVG/Lltbd48/xrhAC7HpvJo0vKZbCYTh
yeDF8wySDWfSPyr95bKtc3o5PP2OV8b5YtbPnd7FMCYv28KX3eQFwrK+eTPu2222s58lx/ZHv99L
G3XTPiReLUrNRB+Sc9AuiqBqW2Fr41bfAlQwzj90oHYV9Y3U1yP5hxfH8XK5sAz4X9ZGGqyRUvvI
zSVxAH4KllbZXd5Xkcf8Bp4deQwGoWoACrGvfeS34ZNeeiaQSDTdzoNXGdsqwR0ab0NZNKbEFnDh
XPDAT6rMsV6DnQO669nLaKc7e37SQ2YT4/Z2Cjay1G3af3mc/DkeKhebq5B2cZTB6DC1QQEytWaC
8MmGdG8TZJWK6fPy5grCCw8FwRxWk8ksvJQDBpVAdNH29UMumYJVibaSCzEEQl50LGBGrj711K37
vTmEqD5u48ldbKcTvR9Ey+KCTJTXsTSrsBcu12Z/U1VPpHm8vHPsJ1/yDi60jE1eNzYzQafHeflQ
F0HWs1rGOjpfZ6hgK4yMdIQBa+5f6CI9QBjTqZX4HvyZ/mLoV0l5W+eYRSwM0Yk7B1CeRDKVCySt
RRo5TWDa0KoXtRgOaR5dmeayz7Vk39qyS+vSqRTD12dZcD+sxzBk+SaeR4zm7PR6KMHdMag9LqNU
0txc/pTTeBMXNFBo6BVteg06EUFNaNVXkEBgVAmPZlCGnFpUMYo45yk7cfrkG83kl1CJmjIRHH/1
Kjoywx1sbbBaO12wpz0UYgvLctspuR0T4hXqd2yLaHJWIEr4hEedV25VBl5+iVag4hq+S7HDZCuM
XXPdbiOw5exwA+3T2VHe0p2oY7/6/Y7scss02l4dwTiBtK9XnL7IXHvY9JAbkCkUPX9koyApW9/V
Pw1mLj3S9JR2REKDOaxeJOB5rR9d5dEuUEV361o6yyryYAEwTFBQcJe7bnT6QAG+ciEvsZsl+wqH
/z5tjesxjkWushYtj21xxw+qCWUllzgDM8k2UPieqvuBblHV8W3JiWLkmpgUvBzN1vbx2CT7SUd3
rFZEdZMnWF6X/yqsK2n4NffPIMt1Y0n1Lpta8xD2uIYICJCp6BCemmqHsZ9z8Gu5NAvMEJwX78Q6
hEsVEOJZkZCSby2WHZvjHLKoTLUeOphrkBGZ2i6PiSNZ9xZQRtQ+WJVfF9+DYQgWueouR4vk/TLO
e7NW2ScEomnejBVeBwCsGCJKyLXgdbw67mJVK8xw96hjudX0nsmuHN9lIgrvtYuO1eeJBU5tRg15
+r3QJBoio0F8rKzqZqzDB+QLggtHZIK7S8tKqq2qb5Ee1OEBnR2/6UQPxdWNYpOoIH9mHDKcg6Oo
1CSlhUChYmxZid86SAWmItbV1YP7n5GzySQUwhKrmxH8zGV5p/1TYkNIGQXf+aOTHtNEubdA3nn5
NK1uHQChaOpCXg4MuadfpwSkwgo7fJ1seW/tO+3vWSzQTDv6+9ynmeVyGSWWICaGsbXs5DbOgBiI
KskPl3+pfYB11wJGAVhESJ2frsWIx2QCDwq+EagsnMiUCicZ+n0Ti/pn687wnyGNK40O5pyTTIch
ucaTov7xv/PCgpC6GgL+rIbPK2TkTWaCly4Q+GAEyB0LvDvDcxILnmErwEp8IZBi4zMBWAM6h9Nd
Q8ebWCPgyO5yD76P8N6bP6s9qPbDoNiVP6LNvC83i5ftQiffixDAq7H8yDYXXEup6xdLxRoXNk0T
5bEbFwkGy+bEpTbUpLJ8O+G1dNnlV+4qsBkyJUgIymHWhouteamnMebbgLjO/WT0tBHUXU5beZL9
ctnQ2ssTCHYQAAF+yzgyuMOVgQnMKAwbSEB98LWl2Eg5DcIMg+wt3fbaN0ABNzoKaOliHFJdhHJY
WyfgUsAaM1oJ/P/phzWoPJVTCsyQNjSDp+ak9JUps50hq3oXh6j05BiUkZfXvBJPMJCG6QAgEDCN
yIMfSTmUS6igOZaH0OSx6ce0gHrhso0VIClEJ1RWlf4tbsSX2Ueqd0YxoFNlLNpdMQKWBWv9laVY
5V5aFjyvZ+kOdSnzSkH+4RKa/gS7BgBcBhSvkwjiWenfE/ixnwQwO9iBQI7AN6LrhcjFrGLdo/6p
N49ZlHkQesKuL5CWtAVBeyX+nBjjguqANrBcGzA2RzOgS5IOpVij1R0pXj4ub/XKjQRL6KTiZYPH
B39WygbFCrtDXtcuY+bmMdL/PEkkT1mkXbMketDmtuKAMO67n6uny7bXVokJUwguoLuG3IELTGUc
Wj0g6wiAZrwrI3ADlSjADaL5XJEZwh0TpVxoZWKJQOu2pHC0IXIm0aDm2VkEbx/mw1iIRXMA/zs1
Uo3zokw2RBu0vnfIvFWGr1a715NPQ/cv79rZtcEsYcaJDY1bQNBx0W1Ih95UmMzMuGSgbes9Ndka
UBcJBcHtLHRzdrgVpZ09oN+GFamgmDCH7NOqZUCn0gC4ujc91PaAe99dXprIJPuSR48Ms5zwXKNM
+QJ8Q20IetOHbolczNFk+mc8ihxjfSfheAawUqifs296ZG6JOgujziDTSCPJycebeoIUTHKvZyIg
/qpzQMkMw87Q34P20akhGo4sesBQl0PK/VrKg9ZM3dL2m0nEabS6hUemOGcv69k2ZxWmFukgZ4Qx
3/p5vo+ABcqyg/7X2SVzkiNznDOqiYqbtmVbKDcBnoNX0SRS3TwXDeBscI5YJNDf0ga2e8t7aTxA
EaGKZ8da9n26b2mQTa6B1KUGQmfLAqWRPE/2g9HfLUbmdJIgZp3PM3K/hvPRlAxVJWv4Ne3oDu2V
po+OaQ/O2EVObVzZYesQOWi6q7j0B5Gy93m+wYwD9wB2AxP0LDz0RTKaLLI68I6HFnnLMBNImulG
QmXWUrLNYlcOLVtvbt9Lht2E2MH28vlct49iig6MD8HEEfe5R11epkTCYN6gGDtVHZ1WylnSKhuj
oxXqVgI2eSzCn5rRvmqyIDqcZwVYPcvocFkheznjk6tATW3kFlY/Tj+m0vBC0noL9Bz0qHkJbbIz
K9Ov0WazltmP9Ox1mko/NPpDW4Dr5fJOrIWO45/CHTM91NU577ERpe3UUezL9rcK8v4m+pcdPzbE
7XhvFXKdTDAErgc3z15Ua0Pk2umqJ2McQIewaUZ0oOs7NRaNF5zXl39vN0ZPMOqCKXl+8tmW+2xs
bGx3pIKlHZzMxpcq3xeKn866n4GtYbkpyD9cbjD7n00W3o5CMgXVVYlBLCw3qWjjk2RRcw9QCIh1
5sn8Ntr19HD5S67F5j8Wz/j0RtoOucbUEZZ5cKuwwc1tXpfJY2FD/oEu3mVrq+EDaSqKDGB8tM50
tAC3MKpBBlmIHltOTF1Zvtc1DCebT5bxkU5ujnnRRHutwtuhFPjSus/+Z5pHLnSzpGeQ1oXORTMH
EwmKYUBtOQLoTBQjz0pqzHPwLgI+GScVqienX9FsZ4m2BJaK6iUOA+i5keiayJOjqPs89UzqUtG0
0mpoOrbJeY5JQdGsoCrqGoChZmaQy5orhQcrDST9ymg2NPQNCUNoPwUflB3AkzYPt1buEZaMljTk
v6myitFt7V3b3+gGAqHbT4cCejoS1GbyIK6CgeChQP8lDkGyDE9PJPEYAz3daaVLl8wuwBmaV+3z
MKX3yTS5U/ySS6K7h/2ls3UeWWLedXQy+3nM5Zmxk1Zh7tVx7KkjEFCSiH9mzUkhRIAvqUJgCc+/
UzOVMs5SQhQsSAJHm5mCEcmKEHNKTXvPlEHQ2lm1BpY7IKTxn8Y7qtW0hSLJoFeRCPhoQtWx+xgT
L819qA3uZUdZ2z+m8/z/TXH+qdYkj9QIpmIJo+eZCgaJ3EoxDG3om8uWznEocMljU9wemnoZj2PB
SGPKq468E/vOqG+G5hDXnxn1VPouKy9KuCXjjyp7UOYbWwQYWYupRz+AJ9Ys58boegs/YKi+imIv
WwdFS12L3BWJCKrEto13y2NTXGo9NqHW2RF4Tjpq/srilwzCOpUxerUExwHd2qjlgu1ds/jnwjgr
FMc0qYuRXRi69pVKV1ntSFAxiWdXla/TXHTA19zmj7WzinGoYGaJgP3YNctqjxGxbQ1pbdP+vuwy
a1ZsSDtbKA9CA+Z3cD063BjTl7JuDOGcpb6zu+F5qGOvGUP/spnV43ZkhsuaVCvOE0WDGWSRV32l
BRQmklnftgX52wkgND1wwzL6DDzvUKQ7jSNSkv8/FzTtqfMhKmV7k1y0bhuZd2kvyZ7egnnVHLtW
kE+w1wjnkEwaBgVBDC4AM8y2+mgry3ow4qLAIL5eJdKDOhSmW5jWKHDCs7INlqeBJxTFE9Ruzkp/
tFHDqlDxMC6aF2Pw5OQA0toufLfsxcnzwlFawTgdWVsXiu5A7WAqAcB7bl1NNUJ6q8G0aWKB4gwU
EpAddwZqYppWd+1J39qE+gnRwHkpAUqqYMYg8vU+2fQUom4Ykk7KyQuNyaeG+SRXkH6z8k1uZ0Fq
Z15d2m5G/lo+BRRj+Aaoa+HNxOq0p5+CQrNbzyUMp0gm0mSIT1q+EfrN8BapDdQ/vMvOvZYvY+AM
XHDohoA4hZ+fa0EnjFYzzJnFbRt9TOAMmMiLod+bdKtM/jQAJSq4VFYCLVJlzACDohnoZx5DqVdQ
HMkpZrRzvfeSqHds06+im9Y6NJqIOmXl8AJByZjbQKWPmXTOAZZ5gv5QjeWVXefVIfJVDBGkX4VI
U2QlvmIaQjXwH2ZZ0bM6/WrmWEpJNmJNc7/RyeyE8S6angiQARqbtq8EWygyx/796LxWSktlk23h
HD1XqGQr9k063sbhczmNTvEvjyqsjnHYM0ZtCF2cmivqJpk7GQNG0eTlltPavZNmiteRlwSkN/qO
VtdV+PdJIrjj0DJDixbqM3ydNSKgXYxzEKGMrdeD7rrMv8vlaRIKYK9444kdLrxHhT0ZjYKgpFvb
0d4bBphHNUehGKYqBEs6V2BDAMQ9hT4EMK94L3L7uEQz2FYS2DKVu1m7k2aXoByBeeWhHx3dDkzF
q+qgtUI3VTfW+P33Zx3OCdOYksT/+GmqAjBsUNZiRhJO2sufWfNu6gEZtzUkwNB9oMMmn+8v21wL
wMcmOUeNoZpWdga+otG1LqX2Y6FKgrtr9QMerYpLHGNDXSDnAxNSEx8avQ2kqAlGDOHrWf5jjIUI
NnYJ83fl0ZJ4VUwI+XS1hb4C1LOmrza+NXMZSM3oFhXFfa0Oj1JkBTbKvr322lmizGrtKX78DfmB
Xbuy+6W2sdq422WN3wDwNNUP0vAVRi9WfKjqR8XyW/Wp1gSvjnXn/bPPNndQEomQcrFguW1STwIL
Fe3jg26kt60BwHidB8v0sKjxRopGL0sfF/VFGXPRdSXafPawPQp8mWpgVq/G5mfNVx7eD83k9bZb
pLdj4+bjrqR4rf8QakKs3SLgOQfrPpO6Bk/SqdVlieS51GA1VryyfzS7u3AKUhG1+FpQP7LC9++z
NBwqSYcVXUOGNCBXCaiyJfo75ADb6enywVzJxVA2QvuXYBgRnSxuSYm5lCDpRCiyrWepzDZG/bLY
0iMYYR2pYn1f4uS6qKsvMMoXc8BWqkhTD6Nj5VXjsx5epSg5xDqqzwczAtS6FPgLC6jcWcW0OaZU
MVeMuSf+iQDCDDsiLfK/Qrmve+KQdreMosbvinecGOEOhl4YBWRRYITOdz3qOFBUbBZktKK8SbQY
zvcTyVIqs2Z2rI+4hRjxEjqWSO14JZqyIW8wtYNSlSlqnrp62Sx2nqFVB3yHq+UvduVb1F8gcZzW
oo+zum9HmS63HpskYVbJMFWHt3T8bqZHM3rUe8Gbas3nwHmEjw/5a7w/uDeV1cUVCS2kSlUROxUm
FpTnuHq15tnR+0+q+i1ixuWjtbYupO6WhZYqGme8EMjSGHmUTrCIAU1H6kNX0qIDQ/qSXPm/meJr
Fug5APCTMVPS5GZztpXID1WnDq0sUR9jfVV4QtkYvENPkMtwu4iENTg9K3fp2/wLchnVh1Ur0utE
uvqxMwm4zZcKgOpJj/NDTql5MBZS9BuAXuJdI9V43xGNVsrdWBbK4Cc0bkYPcKJRkHGsRFE0sgnT
EoRkCWRgTh241ue5GxazQk6V4ykTGN2dXgEfAHyLWsXoob9d/tprBwZsRrYK9CweLvy1GBlDPWLg
FndD30CsxFfttxkJpCHfWUksCGera0PbF017VOLPmhuS1lYD9EIQAZpW+TGTePGJWV+3UU1BKFvf
ZHmVbLH498tLXHtGm1Bdx2Wh4nFz9mKLc7VJUNQE5qE1QkxTycuDGWnKI01morjqmPdvk6FmW6IV
+q9GH+yf9hyPfjcOQCzP6PnstLLTX/FgiRbH6AvrwYJIT7aRKm2aPKMB2thvRyP7oWPAwSsMtfNS
qVV+RVRFvUNRIkWYiq9U+8HrCkQMGNAZIRqXioc1uMsnxqtVV29EuyZ27unGfU3uCZkxT7XvNB8t
ycv7uPL5TmyyI3aUvGgmbUeNoTUxvwVxRuoVy09WV9Xz3OkByenRzr9sca37eGKSO7XzMkWzqTGT
rS9XQaVtCrphPVjF3NZK7yT1zo6uUWfqm6Cs72sR2Gx9yVCxgOQwYgafZuCyrfMRuGi0jK4Ze2b/
YPXoy1EfvegSziBYLrsyuPsey/3PHJ9gZJBBq0MFXzWVY1cl28q+Wcbd0LhSkbvQxUEz46WWt6hM
FsbX3IqmQ9eqKSf2ucumApNFYUVYbkR3aeZqyY86dSPZXZLnWN3O+msdpYI1r2QFJybJqVNNCfJV
wnYYY+Tx+C3TG234dXlbV67QExPcRV1DjZDOMnY1Bkq/Aj5DVgId7VW72BYUQxD4sv5liytBFXqz
FqKqhQczIPWni5ImxZ6oSoGmt/eL5ckjtE/ajyQE2Znom62ZQp0BnIWaxkjEuPvCbkENt0QTw7S/
gzpDB7mXlfkqIFczFUFqVu5QC+9/9BdBXG+f1TS0ntHMdzOmZQp0McsDclM/TT9HEYB1zQ9BfYcX
C2Ib0h6ep1gZZQOi1QoYvgYdOh0lRCxySCFrsTdBRJU6SycT8N7YcnkwJKsHr2w6TLnXRHMhKMGu
uedvDhwAP1D85X8J2F1DC1r28J2mvKmi6pCXqhNCYOavHQbDVWCyAsACseb34/UotDI18l6hDHsJ
9jsKJUvyiMapnX2okyC/WDsMkJhQwUSC5wrIpk9dcyzLuILeJAbYGicsX2qws8ndvp3RgZs3RRXv
cPFdXttalxi1Umjb26B0Z8IOpyYtqW3rRmGQQ/mXDMq2DncidOXywh3nDLSGb1X1EqkvaSkgWvjd
SeTD6ZFhXsNmrodM7tm8hyaNLtC6tJO81L6DsiSm7Z1mCpJwbzcbnW4T2+20u9Z8TaI3Wt10IsD+
6kV2/FO4iDD3SzGC4ggXmdS6Opx3UgAkKjxd/pmanau2W1IcIuqVixNJro7RqVIEIl5zZbyUweGD
UjJ6JNxPMNVQjTQGCw+hMZbqt3FsOHL1JvjYa4kJcH2MkMhk+incxyZmT4rQgJUR3YgpyMnPsNhY
zJHbIF32bTqC8uuvwedAdxzHC3aNHx2fLu81eVRlzEPE831HP6vktQfaYcnQ76Wib7kaBcGzgwPL
Bs/4LhdQ/1GbDghOOe0qJzTBQ2so5Wtlm69SDsDQ5Q1dsYbTioEsyMJB7pLXxZYTSFBZVdq4s1X8
sOp+3JLEav2Y1tn9GC7t7rK5FScBKawpo48G+NGZqBWgyInV2Fnjyim1nKHJgOZSSObMvRb/w8rQ
rDPQcgALNfQ8Tz9akkejHctt4ypqvYnb0i/HcTcn5rYfOkEk0PCnuEDA2LoBAkX6z2SQT00N04Sm
YwdTFuDIhTlvYrMTvG3WNg4ScWh84nqEzgp3usJYkhtDLRsAnvFMHqPuy4ylwSPU/L78hdYuRygj
GtgzXAuoDHEnrEGZqK6h4Aw8D5DP8nAFkIhvj+GulkG83EOkgzR7JasDBYKXl22zP326j3iYQqfQ
VjCZC+A6b9pWl4hWSABkKFwycWelerPnB5O8EDqAxnVAjtOIYH9r94cNUTANlyB0jtHuO/16aG4M
ICqnDUiRF78PqV/1+U4pxsBo2uvJiPEE6JwCI5FFoYNyNBZRC6+kWMxz0MkB6hbjCNyq26Hs1UaV
G7eejNnJ58V01Wm8QTck9rUU81CyOSj+5Z1ec6cjm/xLYJBGnIQRsnUA/QAT/i4jMShzSARdNrMW
XTBdjUoZxu8gi8wFzsIcQSsQkgYDtPZGnubPRtG3Om23oIwPLpta/YwY2AGhIIImHjn8eQeLjwZl
4gZTkcQtgeHURs2LAClVkt7LZOBph8YrxpcMD45xFFEiCc1zS7VmwO6iBua7YTb9okDHT0umYKo1
gHQSaXFxg9zOkbQ4TRp9mHp6CK32Q7AHK7cjyEoZExyQHyhgc1EiwYgSsBF645Zxemfo6YSCzhzY
YfNTWcg+DdXNAMT4ENuYlphEdZC1j83m6aGrBTAkZGhOz1FptQvG3aEJixzheurmhzqiD1IkvzbU
fru80DX3PTL1O4YdXcjLUmOoEjcJJjNqcHMsJVRvRyOGapEmggCsxXYL3UD0ybGvmK8/XRWBQpGK
oQLcWOjDI715mzQRYfrvpPg07iF3AwgD0g9gvMeT7tRG0esJXTIC/idr12ie3FzR5WvItnmuOmX3
GvfGlRE9L/UunB8b5Su1MdicX0t1UNCtWW5AVaZTv442eh1M6u7yVp9/VQIeS7zLTDw4CYQTT39b
N+uRVo3gMlQajyjUGYrIXchnaj/8gx0DgxsoTzClJG4PZntUR7TOMHGch46O2n06ocej7rXyryUL
AUQEwzrmbGRdw8uWi/exBGaZiREALhRyofTB1F6X8HYufl5e0LnjYHTod1md9echXXi6cfasa5MV
4s3VT7kBwr/ecMMwzP46y4EVsH9aGmRC0cvh3LMbJL1rGfXCWM/5FV6s0nXVEsMjAIxGy9QJ2gXn
B4+VjtGJMo3fJV3uKymh3M80RPrdYop/7oeNPpiuUZmbv987G30plKjBWazx4+dx3atZXqIuN5vb
Ivwi+evlv8+C8emBwzJMyLowqSwTKfXptwGr7bgYxVi7he6pUAItMEEWX4E62Um1nTZ8X7a25gnH
1ti/H0UrRQkTNYfomJtMUDiVo4ORm95lE+wUni3ov8zpDFKoQnDU0HuUaSZp2w1BDMJj2ZXmYpMY
gE/gNVyLpoRWPIGR3OKaUfF4OFMqsOY4tUfQ7bh112BkNJCo7EG/8fKyVmCvMAJCGDyF2AQB388P
ISa1RAPS3lwvPKOawV8toXqYumRJfyyp8TRWL7qUe1l4jwmXz0WurzAs0tqq1xAhFxyrFXKbfPJj
2L8ffcduQrEmZDm4bd9LFBG396Mo8TLcRpDq+VEO1dUI0IFNJT+frud5EUSUlS3HgxBlDtxDmBTk
J3XInGpxWs0NhH+tJ7zbIpcMI6TXulyUTLGowa1UA9oNEDvTBuU0jy6qagXzolrUutWiJe4o9XAg
Kt81ZvSpG8Mt+KNMwUQ7WdlcJA5MYV6DkiKmr083V7Hb0prMvnXLA3mnUOlJ/M+31EMN3s/cOGh9
4mD6avs8ObpzL+pRr8yjgRsffBAaKFqRvvDJo2ZJsU6moUXX2OlaJ7op7yjMerofXY+u+qLmDl51
N8XTNnMkUea6snQdRH/wccRvC6nv6dIjpP2SWgEBRK7rg+pYe2uXuT+q12qXBSK47gpCBr6DVpWM
84AnHl+gm9Vw0JIe+yxBuYtugQ7ZoDi3oz6g5dtUcF0IrXGhL87NiBo2ltb4xj7aS058m3sJoAy3
b9pVKXpJrbxdTxfHOZFp542ijFjcct9C0NVpnNkxc8/cgBlBcPGuAH5ObbHE6SgaGEqKozrA1rQf
/I/5KtsMr80ral5wkPlWlIatRcKT78Zd9Io2oIHElta/Dv7y07waHSjl4oXu1E702G/a5/tCdCbP
nxOnS+TeNCVguOCBh03rvtjGHhN2Xdz4YDuBWjiN1/taMG/eMCkXlJsXQeRnVzAXgnQUIFgBDG8Z
k5cOm3Jb6pYWtpVP+yv7GYTXxO2dIUB1gO6rnfBzroS8E3ucp+rJIGc1+5zaNZ7ct5jaclPsdeNG
Gxo55BZIKje/ttxScMWt3NwndjmX7afFxnAK7A5uHYAu5ONB38iy2F3X14eWP9i7MWnOR7hcIXWs
MDHjbk82w3dxrXqxJzmFa7utP/5Mdj/j/XC1CDvJbN/Ov+Mfu5wP2aWqplqK2fz2NfuJKkPkhIf2
o/UVd/bL3Hm+Fw3lrBoEugE4cUg8Y+bo9FzqvaqXhDnOJNEDULtXfdn4l53zNyHj2aKObHDOApp/
YpQJrovF1Vz70Pm3ym5xbx9eQy8MZi9yzBuyu06evyFE+TZ5sRMFm/gq8bQb++nZEkQi5iFnPwYq
5dAQR2YO6Z3TBU+JnlgpITgp1VO9PORgfhGdjpVHIMp+yPZAogQ1OP4RSKGY3YSZ3rq5Nntz6Sik
cLXwOhKqc68aAuwANVuUp3S+kipVqVJlpda6Rewu+2QLArk3zdHvDYCTJgiINgfZMT16N4jYgVav
DqSYeOmqUKaA7dNdjLVmaLoF+Gno2Vrb+i5C2uEbt6ColYPL3rO6xiNL7N+PLo5ELhKlmGGp8UfN
BaONg0mJfzABoBpDh6sYleHOQDLkYzTl+F7N+ByDVilUt02ys0SZy+pKTKg+2QRDEpBHO11JW6Jg
DRqE1o2kg1E+kGZLE3cRzbieq8sDnYiKEk6zQiCSQ7gNy6xC60LTwNX3OXuTazLBVR+SgDvrEOcO
Bbtu7NxMTrUNr82daOho7XTh3UEgroDqDDSATtdoL3E9NyY80rQG0A9Y26G3g2TSBF9sfZF/7PCE
twVVAGqdYWfZo283qm4NdJyrbBAjH6aN7VPdiSUfq/TBZZe6NrBN3ihCS5zTGbOthpA5qyVABYZ/
YgxlEoM7Ho5jXHc/rYcIj65D4lve8mkG7Tb+qVJHfW/96Ene5m79mQDKLdiIVZ9iikuA4IPFw+R8
Kou0AsAt/IKC7qb53gwbB3QrFgAH/3BEjuxwIXwpGuiaxLATFmoQDx06bcbzkBbgOF0E7aG1Kx59
jf+WxIWWJNPV1BpgapHaa0MJg0m3vaqBTp0yvrTGZ97WAQTjL69vNT89tsqdGqkvVTq2sEoBJ24z
xybfi+I0Dd6LlQNOxCr20Vboe4Ihzh3p/MvmV25h4DttaIODnAzNee5N0yLnL9MyhCOBFQUAYAyy
/f0HBF+GCTQDSgOgBuMcpUD7Ce8mtLtLSJstwNubb2n+mFDv8kLW9hGVKBmz2LgY2PjhaQCoSQRI
xZB0bpE7SlDfarsw0K/lL9Db+8BtABsnsriSdp9Y5L6cSRZG3wSLGHL04CV3053dOQP2cNuqgl1c
+07Hq+OeFSPJhrpitpKmx4i9O6Gud3kDVwLoyWq4BJCMHe2LCBZqe6eDEk/qMCQg2jLmTlwOdGKE
i9JFPRtDa8edK2+M+9gbfMxg5P7kPS4b8+vyetYyBRNzV4oOvCfzC87xKESn5bZKO7xM8FUkhxYO
LqLZaTfGNX0TGCNrC0Nqh6scL3aNb07OCbAOkZ530B+wb2WfXoWB7datA3I0J90Ix71W3eHIHOd6
jVqrk16UHaZFVK8DmEKxRJ9qpfbK9Nn+WxHncVmolRT4sQ4DQt50r23iyknBneQoG8sbbKf31Xv2
JKmd6pD80p8E+ylaIOeNczQ1Bi1hHcQgrLR08zEGMiSpgaJ7rL5aN/6+bHDl2XWyWs4xpXmQZ0hP
de5k3yW5L5UOUTEdGDqlKgCzrlkCFwHgFRC4wsQKW/lRWqnOM6K9XHXuUly1PRrZKIF+VYnXh9vL
S/qNEecP27ElLiISiTQUYrgdkoRUcqa9sdH927tbuXbq7exEm9zZAwQ5OKEPVjaB7bWDfmybc1Da
tibpbdiu7kcHDGlueJttRv/XYDoimOCaox6b4hwVtEwkn+K6c7X38hDf9lvpWroXUWeLvhrnj/1Q
xElbYT02brFJcYoCTUYAgQFYFwG01pI7gB6ZhCYYStFU4RbUAzuVKFnDFkSDDsoKqFVhttufd+32
LQ6qV/uaPMUPyxUkqvbZRyZSQFqrYZ38AG6xwDh2rT3hB1jh5ETta1PdGJKzQB5g8coCjbJPTfuk
3Q2auKreOhigHSyBA5H1r/pnE7gD2RZ0ALCTbcJ1ulvujY1yZW3mK2MnfxU7kF/54JdwZj8MlH3r
JIG5AYHCZr61nRdzZ/iXvXktGB19EIMlAkdHtinaQV4W/BaKkeHRuNcqAbz0d1Xn7KgyMCaYgtlk
K/fJszZpaCK3nTuiLIEUZlM4w02MHCaKURXVtok3bOmdvBGdnbXCL2gM/xjmPnUpYdS3m2GY5i7d
yXjrQkAAx7VhMR5ssfHm8layc39podxnleSqzNoC9nqFOBM6F23oEKXF01rwzdgfumCIB31a0tIN
mYVvJi+YU3a78AryCKxXjT61rgVq/Hl5YSvQTpAM/tlJHhwAqFeajhVW9h7t0Wr7xg2CU0tdJL2e
7AyOJYoTohWylOTIK6tKUsbIwAqHdFvWXquh7xMUuqtITl38MkXm2G1xaUO5dMrSMaSl98xTBqeX
wXT3EfV3gj1cy6iP95C7G/W5KQZdgY30ILvDd/iUX0nvqWPcqP/QFj35Wtzd2PVqp/UKNq8fXH1+
KZSbXAh4Fvi6yd2BuaH10f/uWAA8tUv2pVdsAOnp4RHZrgtaZ9qSH9rD5U38Xc05/1BsxBkAHkXn
oaJ6k2e9YWJp9uP/kPZdy5HjwJZfxAjQk6+05Ute6n5hqNUt0Hv/9fdQu3u7CuIWYmZ+gMkEEolE
mnO0nb6XX8EqbjfWXY9cjGIRr7Rf4TntFKldsiGO+ONfpJuwtn9/gNnFoYqTKI+wi+ICknjoqBvK
/sgj5l51yigBEiCwYEbui2TjwvwxAKALM3KB9hgTDHFnlsmbqVh9Un5Bt0MbQNqw7QehOaYE1CAI
oHzUxez4d4iW9VN0Jzipm/rDljq3t+7rtf1t6xbcjf8rkFm5LjbiIDQhUEWAYU2D9fpDsprHaVNs
eOBN62ZyIYs9ARVSeXUAWYVLgM/mdm5iEXu0lG2Lir2lWRg0vQvuPsoH6rYoXiUH2Sa8OHFlEw0d
88sEdQAMI3xl2y42MUnqIK2kqbI1FK8tlF2dXh153KsroQSGRwC+p6BXBVcd47kUPZnb2FRQIqpq
R9D8OnlDSy44j6yyO4e8eeA1ldAchYK8gc7cb50+Vapocx2iEU1LyfyotdXzhC3lFWxX4mt0D6KU
gOIlULHZYYqhDasZD5oFVMkJRidtModq4Gp6kdq3NnWN8YA5uNn8vG2gK3fApVT2Us3mpJeaTkah
sfhdpuqrVEuu0eRv/1gKWqX+riATkwBFJC+KFA2KQ1RboiLtWk3BW0zb3BazYhbLxKS4tGovPdRM
KFLFgFLPAc5vAwEr9Kpex3BIAtJcELycq9o0HgKlqp7AEqByBK9c3GicQ5CHrg20bqjMyWv7MOgM
TEzaYKuhhtuZdzXC2/hYJT+bFlDB97f1XHm6XIljriGFQn1dWfC3Jpxy4iZC6cZVjfyiI8JMbwtb
sX5TRDM/kLiXrpSvp8XFgaaKWXbZUr6cq20PhqEUQ6G3JazcqlcSGHX0NFXLsB2hTon5zzyxm/hB
yY5FMzq3Ba2t26UqTEweDrgTkhiCNHLfDIWV09Kdq71YZBhx/Rdp7iutGJsvtRqINgTl124WqnMW
JqPbCRW9L2fznuStxNFt7SCjvoz8jo7WgW8YZlPWKeWkQlxv3ufZto5+cwsEa8uHzDJcIFCq0XfG
LF9fJWM2STMK2cVdpFpDtxkSjAo/9jzAke90Wmh9upTErN0YhCLGeyBp8gM/+5y9dv9rRlFGd9UH
5ZHelb5CkfW7bR1r3uNSKOM9AinAjHkCoWCPz+CeyJ0OuovOmcKHsOc8D9cO1V9ZSDBeR/pG18cY
14OsdnyMhp3Bq5OvPfjh15cQZ0EhxPThtQCa63MgJvDr87kwbOJmx8EfEaiqeC3h4h/wgDEdPGAq
TvFjzQwv5TJPmImC8lNb7pOI1hifeI2Bb0qEfyXkf69K9mE2FKlZZgOuSjw3/QT4H1la7GRD4Byp
NYMA8uDSHo7mcAzmXK9hYObAIVegi04+C1CrZA8ziKX62ppRECe/blvfqs1fSmO8oBQqYptEkIah
Du3n1IEjPdFToUWnbDADskOW3RHWedeKVLXVvCkOOoYPt5gValwipJE9pn2zDcFP6Ax1a7htUv6+
/YtrlVI0y2NyF5MeBMCFjFFFhZxPmTbBqBLJ7dvXDo/vLpScODa9ofqQdNOq+s4eS4x+kf7YyhOo
/SpkvLofs3GXhvVWEJUdqkZnsLI7pVlzLpLVNbz8Qcb6xrpY5lXxg9px9OK7waebFC80pbWDjfII
gp4dBsVjHxNNt1dm7ThfymXi0SHUpSqIURMoktdWOWa8pM6aJV5+f5F/cQcXSqwkigJ3IeFUyegZ
bHswSe/i+C7oMe3OqZquneFLaYzd52UvxBJmhYAW9HOql7z5i8rDX1i78y9lMNaudcY8VCVWDPQN
cfIkI3+TONL0cHtf1ipGGDbAODTGy0wMeTAbQ8shG7MUqszSy0B1QIRta6BLFMgoqr7W7BS0E1S8
pMeabpdCmd0Cg3RlBCqscOif0+RJTfFaPnIhpFZdPFy7qhHM5C5Te9dGoaCXJZpmEWGTg4M3O+fG
j3QXu+WWxwDoSJY5WMoDr2y5Zhw6Il0UxDA2921INtK7PpMMrOhQJm5UoQLX9C9zzqMJXbP4SzHM
STYyIyBJBfsIW38uHJxpq59n4PZPFiGJpcicC3ndUi70YiwFuHHNQL4McmrtEbxPILs84DFxyOQY
lJBEt1M5PBcASDErHv4sb00Zg5FCDHDLBGsakPuo+5F0fj1y+G3XYrfL9WSMRZD0YiYJjCUa04fe
kKzJyP1Gr59qwAKgk4hTElvLnZqX8pjzjQaB1ghSyJMfHWUHyps32XSCx8ab7WmL+qLXTM7ts74s
EpNpAWgrWQYWgFH8bRQYhTE1agJI1FLhzxQPv/JU4YhY2ye0yS8TfgtQMJvTl6NUaQcT7VBKdjck
pxTQu4TnsdY26lLGcjAuXL2MILvpc8jQJXvcY973QbAjV9uCTWe+77b9LvNSf/wh/g44W7aqHEhI
CHg00WzFKtcbKTWSDPGHCkLXoE+A/N2UVhYEnETHF7fX9UahFRZAu5CDMB8DqtcaTqreTto4tLb+
qPmFK34I5wAn2qanMEKGzBEdNKr7ZGt01jxZyhvagHfGB/kIXwwv4uzoyvDD8jMg2kRjAVg52ExS
G+lUm0MwvBFf9Qq8NraZDf4n3RNPGCiNLeoqTnOQ/4hbCm4WP/a1Z56r+77w17+wGPbFjmOqa6oj
NW+R9d+Zkiuhu473tPl+I0EEBgkxC0cAJsPubdYoIsCmFy3L3139aSq9FSGT1X/ePoLfbfdaDGO7
CertIakgJgXJeP+LDNsAALxAHZ4IF/p3XRZeOEiWGSitMlaUzMk4hwFk0TH20+73rGj7VnpHft7W
htIStcFGc3thicmfVoscfeqPpto4c40u89jwhPRupP+CqmNZgL8/xXg9pcFx6UkFvkBZd7ukcQV0
eU/bKXJk7W2uNgY5yd3T7UVfzOPbcVrg0ZE3w2Kwx4nU5lTIEtJMmUHuk0x7BE0iJ7z9fhlDrQsR
jFoySEjHqapbW8qBSxiDt8wniSOUdDsJuzDngX6sHogLccvWXxyIpjNbIWwgTo6INWB6L0wba1Z4
vM+rFnQhhrHWQSvFsQuwcFoibmjjFTFKJ/IyvIcBlu3tTVpVCUgY8DIShp3YziU69CHI5WEYIgqJ
aqUBfdvFsPptISsxjAqWRw0oThIQYQHJc71wWl6n7ZhBI0DUhegiQqYOgXUEoEfwamWxHWqWxKNE
XjO/BTMKWFjI+H+DsdTnUasMFZtVAnqoreVTOtScm2nNe12KYGJBoQJQShVBLSGKbQFzTKB2RWpc
Lp9vr9+aQVzKYUJAYLRhVUvIyXXQXjVnPKxntNyHhdsKHHvgiWJ8fiUVYtIoEJWAVxTcRWUtoZXb
rttDGn3c1moFJBFWcbFDi21eHKc6T7QpIy2WDxCMVitZxrHdKq5pS2fMbNqZk1qJLbqzvzPO4cNz
bD9Th8cLvuZBLv+B8SBotxg60i6W2eVulrvDXHgD+hFUcS9QRxB+39Z57bhdimMOQgWMjakwIA5D
Tk+CNCOlh2nKqkS+4ragVdNc2jsW8talPnS9tiKyG7LQda2tVN4sH0rlaND3mWctq6t3IYXxVKYZ
pRkGTls7yvzB6DeCoFpRsB+bzC2NO9p5t5VaaTODxVzIYzKheVWVetBDK9BnGZ86tbI32SH3MugW
LdqDos0WXtACsZFOlddiPow+3v6B1e0DCRNajBdUFvZK62VVGMMJ+gpxbyU0siMFOO2cJOKq47oQ
wpgknbRQ+FrUAK16RHqNOt4Fs9KKg3VcMIOQfcBLmW2UnhOggoyg2rVz4VwVdzn9UVNfHz8i5Xfd
n7V4p5VHKvgJefoX63chl/EuAdAiknA58c1MHRGobKqOiCjjPFUWK2ADj0vtGL8i1H3WzwGkAEBP
Kf4o00FCYg2FPVrmFkaj3ULj4JSunrYLvZgtG4uyMpGdgl00OzP+EfVH2vxQeXf1ipSl4xdQGGjP
RsTMXAM9sgBzK0FKGQh2rMseyB6sxDj3YsS5BVZSOBBxIYrZKJqk0gCeViQc0FD5KPYWAOuOsy8c
AVlXW9kWgB9784fIacpZcSeogiERioQYyjlfTRIXF0LZCJ1Mh7i12/JoBKOl1c4M1ksFiNcDdbuC
k3pYOc1X4hglW3lIgWgLcaV0yIQHMd6IPKqFlSlycBNdqMTY4qiVg1ERyKjVh6EBqCzwho5d6gAV
0Q4iV+w/W8WrjT0x7ut+r+Z3TXRuqNPBsYWc1V17UuJfDCwt+K1VnS0Giw1RhRkQvnbp0JN87rCz
xbtiP0SH/tBuwofOywQr2CSH/KRZu/C5ie3bx38luLj6AeaY5AFArdUEPzAGXjB6IJ8KTZA9nsqQ
h27J1ZW5/0BhFKWRClEydap4Q1RMmSq/Q+9PcviIvfi1EJ1oS+8GKz90VvRU+u+8rheesszdaBjF
qFcmdr7LnEFxFCCG1Zkb0Z9y/PLflpW5FVO9mNpcg65A/emDfZXupvShmR6DiHdxLCeC8ayXG8h2
p4LdW1biGpJq6VArP9uEE1CvdCVhaBCwsngqAI0HWZjrsKVRSilQlLQFTedZDc6YcRlTr5K9Od9P
owPlZBras6JyoqUv1DFGMQyV41AAXR9TwgpTQAppAz6OEeUYs5WdGv5tHIFH6MetaUmDmxrAHkps
amqbrNzT/iiE+wrJAzBOyqdBfdOGe3ShWRJIrAfqJ4ETF707N9ZA9snsDcVChVmLsjUp29gI9l0A
8k9jdPtGtdtcsJvxBajPmLt6l0Aok2m2nk1Wmeyn+qy3xBtD28SDiUpWxPOAKzYKgl30pQCKHWz3
7I2ChAxaO2cVcQA8IDpkC/OYJLZJXLDCOLeNdMW3X4linG0xKHObSouo6BBpTgO0aWQOQUFvUEcr
OZ59VRimFRe42QWgivG6dB66NJMhLO1Na8xmjwia1YpvwnAoulNctt5t5VZu5kXQ/8pjHFsHruYI
b1C8moQXgiEWWXqijebNnXtbDk8vxquJwJopG23RSw2srMk8Q/ooVF+eQ7/Uja0x8zpgVgSCyhw8
cOj9wvlgs5CCFBoBGKI7WwQaOi230fxzao9CXp0j0f3nI+VIQkiYqEMCFrly9vrPch2wcNTsbEkN
7Kl8nlBeDjVvyDnWsXLvX8lhTLEU5VBpgKAIVufzmBxT8SnqOS55xVFeiWAMUJ5lM0KxrbPbQAFl
FbjLFU6ItqoEEEaRYIS7QhfAtaeUZlmjeYjFUsLutc1npy/DhzzmxAyrelxIWezjIiLrRUPQIgIp
C+GmjM7XotjcNmmeHozHj4XQBPElJFTZn7Jy5Qm5LqRJ/5MQdpJaUQuZ4oCgA0BN0GqyHQyw6PDA
nzlrxWL2GBn6+pQCmpAOUMe95GB+z7mtx8rwBo7I3/34QqG42I+6TqpWBcYMRurnY6Qd1CmxB9Ce
t5PslFF+yEDhkYcDHuMEOHa6W4FidwQHU9jnljoQPxge24RXJ1i2iLk8r36KeZfkaBlqTQGrm3XP
RvFYTSdK92mz7+lRTNy+4zQZrjjbK3HLPlysQRyQPo+lxSajwe8j0xKi11Tyg4RTeeXtJ3OGu94E
84S5nOEkvuvqap/lT7e3kyeBuTaKiprGSCBhUN6C3JdakWP3a4nXq7VivIQWpTOGYLBWqUqejDiO
LbQ3AGXZnO7GXnDNxPDGCMxrzYNJk/8qnHEeIZ0xMjAEOBDkKQtqK8Qh787ZfNdouzE2gcayzwWJ
I3XVGJH1wtWPmsO3qkNTGxpVhLC3M3isIHcjJUarj62PgI581x5I++f2Hq5ZoyyjtoI8M/qfFGaF
jRFcIaMJeZ3Zf2Z18TQiF9aJOZh6uAsqrRy0S1nMgg4tMA+qJMII7gFN2DVFv1z5rh+Dx2fpof4o
OHmolaYlTDJfqMa4ZiNQ0ljMIa7/IKfoRX9MTtOfyrTKvT7Zsuuo2xf1njuYsHQYst7kQiqLQ1zq
YNBuUkjF69QdPtE6rx6VLVA9QqvkoYNxNo8FqDfEElTyI2Sh0OnkgDwHz0kSPxg80MK1S+5Sp2Vj
L1xWqMYYlIkhJ5PNrZYq+3CI7AFEK7dtkSeGccSdGNZy1i5iVGIbwy5Gdo2XtV+ZVLmyCpVxv5Mx
6VO3CBEAfGf49Vv8lB/A8rcv3pTHWLMijhtevfMuF4/xw0CzIX2ybFKTv9B33dJ+tsAdE9zI7220
jQp/yr30hOZH8z59+W/ryfhn+M20jmpIluWPwXiR5MaqyPNtGVz1GAfSTwm46Rfb0I4y2gF/ila7
j3Zq7nQDVCre5t14lzhqaUm+wXtucxyKyjgU3NpaOFaQjbo4OqbEs4JCvKVh0J66PwjaCnROB99K
+w34IIAzCOIv9OwDnOr6JARTFpllK2LWtozwtj9n6S6J3VR2MP7vRPHjVB3zYNN1fjU5QnWKE5+z
3MtL/tq9LD+AJm50i6Mwzb5o5nGmZporGFkbaisB32ZWqvZELOwtMLJiDACHmjsHbla6HMn6spq3
RDMnpzCoEaFhAPCc2h4tf22dAUFokwzbKDkK5jkrDnX1Vsh+rb+YqtVLEYglXZn8EcV3DW8U1SJj
cm8uuC2UuHLrRsPRqILN3Ce2Xj4hSyIJb1lRO2YZWw2gDtv65xgSu23PFLDGSrmRwQKS022vYCAQ
6Yvm0MwJCjU/DcCTCq1ij5MnSpsYMKbZVq12hZC71bDNBT+ItxpY/1o0eBq+Nvl1/5iMx0A+qzS3
aExBzfObRnuaAcYRUUWGvrj5Lo3PueRokoeGwxIwAPk5zrbx5JEW8Wr+kqH7O9jE+sYwX4ryXm6R
Ecj36XQPXi9dTByj3ujVo9F6WSJbZQ/i1F1M77XiIADASn81UfCfD0m9L0B1XCVbvXjIEj9v3oPh
CXWT3HzU+02hWfoE9q5zjvNDwGauRR+Ngta98zB7vS65ESDZszfS/Cj0yEZJxEJQlGjH0LAV8TmP
H4XiXZ4ax8RwOgKWVqNYLgC8VcoOxC5m9CEVqq3QH2Q6gVFVKAGsi0KK1KNP3/BgfnZcPAcV8Iq9
uf1swdRgHkhwRhqrb57BUDLUgxVWhx4EBm2+B2B3bo520ntUcRvSbIWuOrR08lXpnMqDRQoDtCZv
6BbyssjNTF7daaW6BqwzdG1ieo2gLMQCi2QqDWo17JZmHFvc6tvaawGbAtqcQ4MxXIvcyUf9uXZh
YY+YzuNSkX2P3JAoBzo2oIHQwo2Gr2vXUKVq0dUSxMeH1JFs0DPa+bkG7qH1+qgdqJPvPlA4em1c
3mjAynzitWTmYGrFpOk1LrWv9qDAlXaVNb/SysoQutoPuqsfS7c5TJtwqzulE/vCaBGHOrybYMU/
XC0A4xvDvilaOuA3pAWKBKIDRwPNrDUAh+E5t3DDOfohsd7M37c90/co6Fp95prry8SYiI562Uid
MPtZSm5TllYn8/Rb/p/xf1f6MTcdSbKh0lXUrzIrOym2vA+9BHpWTu+3brBvNp3NSymtFLKudWNu
uCwEsnxrYE2zl8oKt7lXKQB0QP7ReW+Pp9RX7YETNvO0ZKLmVK4BU76YsW7uZNUPxpMsbG5v2Not
erGSGC28Pioh4KW1pIaMWKO/iLqZSb4t48ZqhndUnBwzHd/bQbIAap6AOgzTSiJoH6L+Pkl4L8wv
pL3//6aiaHf9K6aZSqW5lOQRDN6boSV7+TZ2klPg/Er80ZkfcKtZKLNYjWdYvT14rT04O9DjPt5e
k29GDH4kRULL5BeQscYGFoMQTimRAoRRU+1JGDas4Fwb/cht3f+2vxD0BbuLxn24cDa3bKZzWmrg
8UDiDXB8Wm6VgitL3m1tvu8wI4U5k1Ivz+nYQEodWQYGexCfWUXs55vgsdjKNqi6ChSvePC+PN2Y
E5pjKkGnVTzYQnHfxk+l6g2ifVuz5RNX9sIoxhxIZCyFhnRQTIgJ2aZJlb1KgqzF7lhMxVHv4vRT
6OKRk8dcsw7gowNqBqSa6NtgrDSJ0SbTz+mAcqBPAHZHMHVR7yX57bZy35/MX9r9lcM89GZFAi8G
erxtE3GdI46e5tOd9EMwbXowHvOHcq8ek61qN7xOyO/PskUysJ7QaykvKN7M1lF9NgczSgBSvMWp
2+rEesVkgiv7zTZ2EaXxMHW5ApmN7GjVRXUHgdqxPUTIDPumrd7rPwcAQIc748RNR3xLDDAaMo5V
UKd80EMIrFQg14ASHWguVo1IzcvthocW8L1wfy3tK7N28WTv8rToJwJpoyOeDb//KFKrAcKmvbzP
Zl87NwiMQrt9hzVNG969tXoQ8RYAEQUaJwlbqp/EosilORvQWIWW1n4zLFksVbP+jbnKwH/G4Bz4
QtgigtYaemliWRFsdZ+dT2zNFQ7VrvwV3OkuyMvmU3ZHvXbg+IB12wFsB0oXS6jHXhqYseqoZkAu
Cksfyj0a673ASX9JT5gntKtz94uj57d37rKZF/KYY6kKUtqGYQGgWAmdLG1rof/UjvzGIc4AwBy8
/jgr+73/gJHIBLN6F6RaJkBD4ycFvxPy1F7uCT1w7cA+BUKB8wSwJWEbA2bpExQWP8udcOBB7S9h
6zdXizFR4GGaWGm2B7BOy8Yo5MUZpQdF/DR4JCbrSl4IYFwAOsuGjLbw5e2oocu7sColBpGw8ZB3
aE/tShP9Lijl16kVTwpS0KEVjChyD+GGguUXNDyWpAVgCqnOQzlsE0O2xKF+NNQeqT4h4j0wvof5
y55c/C7jQPoEkNVEWm43bav9HN5nq9C88LHcPJTA0TQ+Mm8enHgn70Zb1JzRnpzHf9wBc/0LJhO4
yYIy1qmKFQOUbUV+Ct29EYHi6RVEaxwLXN38BWdwyXLgMcfcB3GvgoG8gf+aUevKQXU+jsTnHKvV
WxVjR6IBjowFIuQ69htzHc/TxSMDp0kFUN2pO3nqXgaczI/Wok/qDhwE6JH0ak50xJPLvNfioE7k
qIVcM5K2SjkfUKW2aTG5IQ9qa30V/2q4+OmLW6CPJ3VuKSQZ5msUvSiRe3sJlxPCHlF0uaDlBc0D
CFqZuERvypAOtIJJUtVvkPQI7sBuOOS+mKenjNfusabNpTTGDWZaOYdNCmmT+dpRr2h5PU88AYxB
aHqkjuIiQDMeFfE3qENvL9da8PiFXo7XDxp1dOYEi9Iky1pfD3av/2pUp2j9JvIwzWJS3g21qsmC
k/5/JBnMQS1GYP/qCSRFMunBnRci45zEx4z+pkHiUUlGc2naOnlvvg5RDriivH0hPaYZVKM4BWnD
sfjvHbtwHEBwASPNwvWJtu5rQ5yoUsl9jv9JPgFFAvZ5NBU1wEM9oUkJCZGWcF6xa0cMiJCYJwTk
NzpoGPehRLJihFUz2DQA0IR+KOUM0zVu0Ti3d3Ql/Q3zv5iOXH7k4oQVs0gSU8A8LfGbB8Me3H4v
AnoR+cpNcEBVDVc02QPD/eG23G8B1nIOZGDxQEcMT7DF+oEGfTbIQGqIKuM1CrKNWGhHI+SNF3yP
dBg5zJET1cKo6hRywix6bqrnqEMBaEqdRkIJbXodZwHpwu4RLz2XDo1VtpFtTOnzbWWXY3HlZZif
YIxH0TMxGsgyQTmh7TMI0bbeuHGqHASN7gC57qpoUCwg/rZY3hovZ+xia/tEUkeYLeB/atkCDJ5V
iqDB1La3pfCUW/7iQoocIWnWm5BSp7YBNcZnOfJkGQR+72myD8D9dVvet5PBLCZjsKTQkirUF3mK
GyJDF6KN6JXwAAJWpYD+HaYJgHEkNa61ytOQZNMCPZTLBzL6KnWG7iiLb7d1WUmP4RhciGG2aJox
nJktYpTj/KZ3lvwLCHfCKdq1r9q2vS8fNGqJf3j4JSttnhALNo+FeWapmTPeJaJ6A7IyrGFUvNQK
Ght39aeuObp07gFEnzpj/z7xGo2+3R3Lvl3IZIJV2jayPpWQiVd5En+OamcN06sZn9qQNwP67VaH
KJBTYPQRZS5Q8DHqFWGrA3cUh141jnV+7MJjrZzb8kWe70FAe3sL1wzlUhajVicJ89QVkKWkoYXS
VRk4SlFawsA5ZjydlmN4ccwiUYkKLVwcWYcBitGwquJ3hOIOen8sDRcggDPc/6QZ2wgwD7Srarqs
Ynku6B+9f47m2DJ5PVVrdoErlYD+U5bUb3i4dZ6SQdBBiqAuw3XpSRt2M+7xoN1LpX9bozWHeCmK
2atRSccCnF1wiDEGkN+JvlXpn/8mgtmmvAC5MPCXgIIhjrYE/MjyowK80m0hqzb3d8lYbD6zUZIs
EBebizrFjUleY5gHD4AI/Atn0Qx4TDyrtodgDLBlmFoAPNW17WltaYDAdIE3GKWXOY6pPWujUw/T
nqQ56pjyK1K1nAhwVceF7RywDV+gn9cyTSUUaT2ArWKpqCbLRYKXbOikyuO/WEvApGgygMXRg87o
RguxRhSm17aZD0iH2vFU2KZA7XLiGN/yITYIgDfH7BAIbhc69WuFwE8TN82MRaz696YEL6xsyYU/
okGvduTcFUeOvNVzdSFvWeALh5GVOR2kEfKkeQOiJllyaPtDF495yRm+Wqlbwt0ukHYAmAO/CAti
XkvRAM+OJRyO5mnIbfE12ZSYV6p36TPgmAWLYtIjcIM/ZrdJfvEgaFcvs0vxzKmWm7Ah5iK+94pT
l4LM28p/AU3Yj5xmExb/2C4RkYsihrVBIKxjiud6WaVMENMWL3u7EAGT4g7tMZidSdr+U6uEFFlE
UnABWNQN5l2aKYkqTTM4JjA7M6oHUE3XoyPwsJa+Z2QQ3SiA1QW8BdEkdJhfKzMN4jxmPToiJvBA
Rii8ClYD9HX5JO1MD2D0hd/IgBGOUbrb6VuQpTU2KNN49d/vloq/ADSnSfAQAf8lu6SKGWdih2+n
tRPOjoBMRumFxV1Zcyx1+dD1EbwWxByJwaAhSKWg7ih/UBDtASur+XV741ZATK5lLMpeHDutJ0Yr
JFCG3LcHIMNuDU/2eyxrZLebzqN+aJcuGiUAsys4satuiW+4ypH3vlqJLNGIICG/SxY4QQAUXv+H
Ms3BQEajselL/aG5IjBTziiGoF1Ld/NN/KoexR2PVWnltXUtlDmKkWqOkbQIbT8mTLnpSPbWhwg4
w40n/KxP0+b2Yq/t56WOjPmKRkJCoYe4eDo04qe2FAk44R1vHdkoqCslqWpmyHgpt8ZRt7J7wRLR
FHF4NXfRY3sUj/f/SSk2JTWaXdJKi0Bp2sbqVia+wIvsvl9FV9ukSte2MWWFHgQpROiP8ivCRwdt
ik/8ZjPpW8UI7uVif9jxphHjsnE3LfuzrQG4ckCjlOilnvKEs+AW28kDebDhooMJ/CRB5PFYGFeI
Ja7lM68rqtFAaRZzHDArEx6UU+vFPzADuGv340O/WaCudZxFso22p8/xTjpLzuxGvwIYKq9cx10L
xsmhzzWWgxb/Ql86F0Sfh9hDg3TumW5yiH81b+WL4Menx/A42LHPe3utZHmuV4LxfKY6qWqy7MS0
09zAN1LL3E+uuBGtPwfgPnwkP4R7Y2NyDs+yvqy/1b/AkwAKKQHk5NrOSqECvo+I/gc9In7aggSH
FhzQqDUXcCmC8ThUjsk4TxAxCP2mLOkmwmmpOt7I0toVhcsJGEkgo1x4pq410eW0bYsW0WgxqO9J
mCGfkunjEWx1DwPawr1clTgXydoZ1RUUIBfQdMwGMr5NmQID0JHLew8sNCk9zabm970bztswlNFa
aGU88OjvETdu378S2SGdoFLJ1PXL66h4oUXlojH1Z58Hh1nrQ04QtezKN8NAl5u59Jkh+84YhtQZ
SRQsDwp0ou0T2j5oGWDFhEp7GofgoSO9U2jT822/unoGkGv5X6GMqTSkquqMIE4EAfZdXw6Olhkf
Rjzbpv5z0nUbeBJolcTRKCYBfY7NSTeJT/RnkgYOgLF2uap7ZUIfbv/WimUBzAJoZwuhpvLt+Vuo
tDbmGFxspnAP3IIYNTi9dDQ86A1esWMlUsbIE+DMkPIRgVPHPkHqAjFYgT4lO4zRajt/mKXgiD04
oqLJi/Cw1+VCtMgwIS00P+Qqj8Zh9axebABj0hU47YIgwwaI7ewFXX0ah9Iuwoqz0avGBU1QaZTx
eGSfI4oRdZ0xwiVk40+tVSwFY8EkBrT33TxuGl2w/vEGAlR9eacCHg+PciZUb0k9k9iAVmn2o5Vz
zxCr+2z+zHt5X6q8K21VtwthzM1dmRrVMeYGQEhAvBh5skmaLTFtLdw37VY0Qo4DX92xC3GM26sp
8OfqGks5BwEAtwY3xmDDGPFgm3laMfd0J2hE6AO4gxHz3oL8HkaOQN7F+LU39joPAmjVzV3otOh8
EaD3o1mbEQAu7QI1X4SrTtX+pmO+TdGAf9syeJKYS7cR8joiy4tfyz+LBCDvEtBPnnIuO9D6Li1U
vBhONAEuca2RBFxmPRZNZBZkxQLq7akdMa3TJJvb6qze5vDV/08Ms0sVThvgYnAHlm1CHIDjiJtp
oLJ7W8q6LfyVwmxPHimkMTooozUHg+ierL/1w7ZsfU2wK+PHbWHrO4T2G7T5aAhWmbOrjvlsBgLs
uzUEW+jwHtQaS650K8x5pMWremEG3VgwspdH/fUmVdooyoGG1ZOi2Kq1B7l61UcwVRYPSS7aIm/i
duVaIUhLA8ZqwV/T2F5yEM0CvTyEq89r1UrqUw0cF3T5T/1brXCmWNYWETTMMtqIcI0BePhas1xB
iB/nyFUUVFQ3fU0RR0tx5OelepfSuH26vWdrZrgAr+sqcHgIqM+vxS2EIUrW0saW69jNJHqa6Ojd
FoFMCz7CBCgieAyA1IKchKayKPlxYWQTkFJAi4fkFrpl4/CHTqfEFduBzFYqJckT0FQGl8i02AqR
nH20haHZvRwUj6U6kqeozOYTnYAUl+RC6xlxpCKRYwiHQa77U9eKAyjb1QLLVMpJ9TEaWfOWpKNs
q41YvmE2wAiB/VMKdgAck18EwF4PTWXopzo1AzursnADRrDxT9RpmXwaAyXcUn2J09KZaJ/A2EWh
WE5DaVvOIyiq6ZxuZxLqmdOaiQp+tCSMD2qJeoIFGGyVWOgKlyZnGtGID1R+JR+sRCtMEJxqklJa
wZwpoRuLpYw2YqI3eEYMIWA5yP+Qdl09cvPI9hcRkKhA6ZUKnSfnF8EztpVz1q+/R767625a28Ln
NWAY8ABTKrJYLFY4R+8cvCS7nx0I/GoesChAN03Umorl9VO2G2VlOEQySY91kvZPRjwVLzUpn6mi
3EFUtx3yjIE0TZomTMswMwfHPAWnb+VRxQ27PvloWWNYk1wkDy3qowBjNGXQmVM0KGUDKsYgpwmr
wlH1uMcMYSrpG1VLFEePpGgnJxl1Ehk5Ol0Z2B6WRJysqzDWUXXlXus6YzealHaoOQyB03Skbb5i
r5X9vYoWY1CrpYWxrwARmjulWjFl3wcDRd8QlhxdjxOwE9tMKkFBXMUFB6J98ahWYYTgNcbt5QX6
S1pUQNUjpukOnQd+gJLpoIYD8sHHMEao9bUJ5h5s1fQH0GdFXuQCHCUqAEbX+Y/tVDfGY5IMLSBl
tIy+Agsq3RbqUMiWPqUx+oLl8bvEfPBsVHJROCmJu+fRxJ7Zcubp+WYqVcikGCh5VUlcGnvVL80n
RN7pdmzamgK/ovSU04TGIpMDDBM06pncNseBFizbAy9ZVe0R/+9kpQQ+2NwEcjlXsmbseJ6ZbOJt
WCDDo/R557ZZpr6EqR97Vp1k2Z6kkrQtsVxug1j7OxrhVDyYYsoA/+V7T1qnyHY3SM2pVZrBBUY+
3ddBVm490phHoEKFFFL9OLKZ1PjbJumjh8rwph2IcFGsnAZgX+ReE25UDJPxCu3vI/c1rfftImHd
rqtigqn7cJBtgPDJP5Ww8zGQ1YUILDqKGSPdH7yjQkjyKLG8/2FObeiM5hTfj33ebAGMI/8IyFD0
fIiM6RBnkWenvqbcl7UMyOUUGXCuQFtXK7sYfGTErz78FK1QnKWF/06jCFWsIiyM/s7LsnQP3iuC
ypbUJPdqX5uPDS39u1TJxvd+rEfmSrFibqaeetl2YqQ+guKE4erTQt9JARZw3xWgJrN7gyTysZGS
4kEDkfiBEj36mWsIm3g/mSgAqmrdO4afATxRj40OQAN9lmCgrmz2+sRGW0vTyInRujyu3Nh/Nl2j
fQN/8HQ0kWqUJCH+6E2WakYNAt8RJ8ImU24NQ2qNzLQBJu3gvnvWyh9qAsKAAH6z5fH+c/RzO8tP
mjR8XnfdfzbqCB8jRCm1JBU14NNwGyVAnOqe0iy1I/YxDAqwzPyfeflV+tox8BCIoQ81BA7Oygcs
XR3nqyEEMIlMEiMb5tR9H+2jrLXbMrMxkQLuKZUTT96qgHjVk8BOUcg1FPP1r+TPeQr0ohuKJlzH
hJQR+DZwdenVZxyodlAHrpLVH23ymktDz6sOsKV67ttJEXCzGFau54VoAM2Ic6lfm19EYjIfBGbK
AEIviG9KQEi1nzgq+y7bZ6hVr2i6kF68EDV/ylkkn5N2Yk0LWjtSlHZoOlJUOshs8kqyxu5FDzdD
sG/XYG0X4jgZ3Zx4V1JFx/yqsLyxlKgeCnkIrHADalP/AmCC7TRJBjczBhrw+IGM364ruhDLgadC
+zU2izftn+BYhExJC5Fhjal1wB37NLAI2XmJ1USb67IWoisZrWXI2gKVkgF84HJNuyyo1QIjl1ag
fGEYjrPGvi5gyT7OBczre7ZpcIO0zA0IaJsyBLStmt5kvfeWROA21rOkXBE3nzYxkMM8BsgwkPFA
tU7YLnA14PIGcL2VdY9V/xJEr76+Ame0uGS/RYigbMFIxoL0EDEog60PtV2vobSvKCGGvJk3qb1O
IaGtPoHy2rLnv6hOK+j31pCImn2X/Ct5drYtCkgSRkynIaoOA1B3tLjlS7RcyvJbRotjFzT3Exgx
i7Jf62VYOk8gKUGlE5BzVDWEDYqVZASuJgUdci1zL/2UUuBf70kwOXXyNKy1VS5eD7ingHU/p9x0
8fiSdBgJbVCe0z8yu6E8ua1e5RvET7v8ewm21n/axonbCMO8JnplAfKGE3Vp7VlbtrUyX42x/FTm
TjJ9EnZAXPTPzxRG4oCzbcI/4LV/KaUN8NSTFNhHlN3WmDYEdGepIIT45613CojDfssRzq5WmE0f
xhK0AWGolLNtPSUAdButJJNWSrVLh0qfweU1zE8gjSeYxUCqXosCmAXCjWNiTMcxXvPkS6dKn5HX
wRf66yl5uWpjJ6kIFWAKpAWScadnzC4HYKJnFEX36xv0670ouqF5XBGvVpWpAIQWZJm0JBpGxsHA
OrzhyaOnzqEB06xqTYfCDS390XMx5/yMyjvI13m1z/55nUQ+/wBhPXvAFiQJmz8AkPnhsM+yH/G0
4muXMuxnQqg4FgseeQVMZBBCtoBAKJ1T6jSfteVtElff5V/eU33Xv1Yfa0MdS2VnyNXgvvBSRwVf
sH+NqW2VEVS36op/TFuW8vAjkC1/91hKnG7BTbnadDL/yj839LdIYUMVfwKSqwdVJavbgSWgtfW7
ruEmmJbJu75VH6I9vSF30natdrsYbevot0FWD1NFpliKoloxBkrjAcFjMxzpM5JHEVhRvC06CjaU
o1UjfKw2/eHlugUvnsczqfPPz+6HUU5agKkSbC3QUIDm6tEVmJnZAP9c0N9qCWHzZHR4FfsQUB2z
gHeH6Gf2ErrgaJW/X9dk8Qo4X0AhbMwyvY5DFQuYAoDkpnnLjqFD0FLpahsTEzPx63V5i27mbOUE
4/QDP+yaEeJ8tOlh2oGrZc+T/um6lD8HlnHTnGslGCTexwWTO4hp7PQGUCVW6bwBu0naeY+S+63e
hitqLUCbXQoUPIqqAxKoYxCofKGVNz1NkkV73r7VT/5kK2vqLcX6SC3iXQGwRR29UZf2BwRBOWIl
zAO9+81bvcFM7w92Mm61vbZmH0sRKngdsZpzgI9HzKWoOqpLc8JcnYWc2oPy2NnocWyO0ZuxCx5U
1WkPhtt8izbmyh2xeLDP5Qp2GWa6EvsohmIkM3aCl8wOB46kwvCAzmzNojfqR0S4tAlOa1Pni7YD
mkhMuCDzBmQewUT1MCyDPNYRX0ZSua2zGGlqrRmBABREZIe5Tag/lSgBFYqWwq8aavQ4lVL9nPdM
tr1UHra5MmWnoiqk3Llu2OqCXzj/NsGum8moMoxvwS9kHVgOh11Oeve6iEVTRpoXw7542c29jJc7
DnzwUOkNhrhmUpH9Ux7l8r2nwTZOO6vI0FcAaMxCuu+0YCVbsazcfwSL44gwd6MORyy8F8kuhqvd
TE42K8otmvNv5UwhXx7oyPmNCZTr98VR/l4j/YJrUno2Au7/OJLT9C35iQHctbLokj8/W1NTqFQ2
Ux7Iha7VgHSTXpqCbn2v3kwM3W8MFL1x6VtGqd/Vhfp+Xd8ld3suV3AUgP9Az4+EJU3JXZl8lmTP
1uhgFlcUIFoI5zB4qfwR1JfjYDAPKwqibYb8pXaro5NceruuyKJtnEkRDL8NiRrn47xv4Xej2LVr
zfCLURPKeRIeJzPorxhiA26vl0IfUZNyCyWssuTsRrorbf2rdM1dux3WalKLGuGJibge+RMs3eUx
m/QMYXiOG6OjL0CCjqWVc7y49UAux1gZBYmcWAetMEXABgqF2ipH2zEQtsr7bpJWqrrLUhiTDBNv
OqTSLrXo+wCesIcWY/2Q90453lXxyqtxUQTaM/AumSfHRQPzZaPpmh6XXTn+eovfgEKWR339fN3C
Fu34TIxgYcaU4vfON3gZ7TQ1BqXfVtVfpHTl6bEmRlgwM5GQmp/v03EEfPsxZruW2PHaI2D+WDF+
nFta/rVmqjAwCuyNbEp8SKHMmqKjVH0kzDblHXDeMe9/feGWL0w8G+UZJgvYiPMGnkXDJNE6tS8D
cAt8M1qn7Jxhb2Rc2ST70DacDiivHRgmLGXFty0f2TO581KfyZWzKpL1apa77zfsljzgPXfKgZB7
ahywdry32+uKLm4dRqjwB23iGFu4lKdKrT4odQicI/kYTmCXjuJdVH2PSbFSQ14MytlvSeL2aSjv
/D9PB+Yy28I19INWvMrja5Dt4gx4Mfmuie5T4AT4az0uy3HXmWjBLSmV3DMg4oB74Au01OZr8Cg/
pKfY59l2AFOvFRMrOEmH3JbYih0t2uyZZOGO7FCb8JsMdA5xgMbCh7Q5Ku3L0ALL7jiUa3NWS53M
mNgGDaqEpkJU/wWjlaKg7qsSetbMrk/S3kORbD854x3bFFsUG08KWD1v6cN1E1psOmMm8qMzKg+S
5oINKXlWxtoEm23s7hW+n3uP/u49OJnb6W5F1OJ6/hYlGlHUG6bvTdCweGsdfVPeaJ/xj/w03g4V
H13V1e5iV/rw3wO+mg+Yw4o/3M+ZaNGIxl7J21nLzgZjD083yYHdZNv3Z8/KD6uGs2yzZ+IEywGW
UgMKqXlRXZPL27vOCk8dZ5byAKIKix2TU/q51sI8vwKuqShGVhJu9QyzlTNsf0UOsXRX9QDgQieQ
c30fZ0P8UxAymRhB1VHAEgwV7+MojTxsY2hiUFuVeW9+dsHuupDFYGROl/5LiOBKY71qWjMCPQwB
lYM8PKBKeV3A0nLN/T4yRfcNhuYEi4iLLk0NH4d7QrWmGUGb4ienfAASVVFvMlatVCGWXPW5OMEi
/EbBkF4BcW3k8UT13bY6kcJN1wajF5N854IEM6DVEPkhxcINrrKLgDmz1fhgD4ceYFAHtNVpH+2B
bIE4d78GIrYqet7Ts+sPON8JMuoQrW60L/QI5CA3jx3TUW+rwjLvVRAg+7vJ8Zxs7TWztpmCSUpG
1ShtitU1jW9psAfB85ig7WHbRu51q1my/fPVFczSbHutbxoI0tCYCFzSPNhQ8LRcF7J4FQA1ZsZV
QWfHn/PfddoazRzDlpnjkxwtMAc/ea3UXeLxNjpIwQNR+VAAp+AY0acYVFnBSrpvaUHPv2B25Wdb
KXl9wPo5i9mkt8n4iA4Cji4WFF25GYUr6i6tKTp5cNLnwo8hZkwZgC8nY0BoGI63lHwvU1dZK5uu
iRAsk1R1R8ksYszl+yxCAkz33AYMtSsbNzsN0TWeqyLYYdxladFmkNOYGzP51hKnoo6f/1S0E3qP
7WC0UnCqrMG+LNyrMBOFSgAyQgghjiRNQ58g7oZUuSq5LH92bc3TFLxwj4OHZvE1mskFV3YhTnBl
XR4mAL7H80fxq7syy2y1idwOY7J43K0s6MItcCFKcGYTXotGr88vrS51qibegzbIub5na9oIplF1
hCljAxFdejvJr6P8aEyP2V88GaGIritgl8MsszguUvaqqedzQDD0j2jC0cJdtkaytJQmO5chDojI
pPGypsC9PBqJjRlp2/RTjqnS9wZ02tQvnSac7CkctmU43l9fxKUX14Vs4TYdKR1MrYdsSX2LCqeP
90mxzcOXqXTq4NnXto0C7PJdX9iqdK+sAfUteKsL6YJFxiAsUssBq5v6QK+WvlcAWo0Dn3u5BOzs
bsVi1qSJRmkmQRLPr67WvJOVH2oXWUbWcSk9oJdzZV3nLxccCnKeCN3ARApQdnFES4kK2hkeNNNG
hMslOUoo7faNf1dGAcq83nueodW0kR9Q7bo1VIChxm/XP2F2Wde+QLgJ8tQgphxD22hAZ5Jh9DIa
3CrZYnK5hga0uLBnygpPEWAtpa2UQdk21A4B8d1C1faKCSpZmgAg6PvfKIbmE9ywCoaChW2U/ClI
MhmKaeVOBSZojqbFzXURywr9FiH4FrB0lB4ZIEJGR+jAQFo3Id96jLtNFL9cF7V8AsF29W915n08
u7FlGgBOQEbwNe5ROPNOslufjO+oxNxlCdf26ja5X7tVFxiqcenMXdgAAgN0jIgSZcpDLHchZDZP
rRPZIMrZogGW+Bxg8VsGcNXUHpzULXiw12/wgyNs96DcraORzpbxp5H+/hDBAZQxzLJP8CHabWK9
xAdgvYAnkDa2ccT4lDVuv8V2UXLylD0ru2AltF+8fs9WQTQk9PqGlYZdHpMtEMgk5dB4lgrwfODZ
6msUk0ux4cWaCzaVD1Vs9vm85m5hA9pg81YPVreNbPNBfmicYEb0X4NbXTYuENNjCs5E371YpMDq
lj2VwDs56DqvMWiU63Mn9ATgyu6UaDXXMI9HAf+vh76VyJTnNLZb7QszdSvvwsUjdfYlwk4HgTzU
YHSAj8D0WH9SzQyoVpiRruw+cFeO1KJVnckSNjY0iriQR2it7rPjCVWZ7i66a7b6Ex5SMQeRPbAb
2+/Evgch9IrjX1NT2GWJ9majBxBNGLoWdEygNLFdVS2Puh9Br/IVTRfKt8AG/72/gvMoIvAzagXE
jeR1CDTelruKgZcB6Fbqk6nfAVCDh+WKjouRl6EYMkgVUG4Qxx3JRPU2ryDUa2M+Il1v6MU9cCVk
ELZd12/+/D/cw5mk+UvOfKOmlUCbmmlTfRSeQoBXdKjUshU3sCwEGCuA0jUwkyLcXqFRN7EmpcBv
bxAKG4Ub1YYbSGuIgH+KwcwLndcM860a6iiXuuSoFXWBEiAkRsO2p5eWBoyAOLOvr9ifPu1SirBi
aAZXpXiAFCn6qmWnbu0y+NJiZ4xLHq3RTC3kIC+lzafhfH/IUKUsDtG90oFmhqG4fScxO+zQnF3b
QQ5PUriseQn9NdKZtcUUghvalhL6vqBm025odBiSHwOmt/+3pRTsAqMnuZyWkGFSjAK89ekunTYG
qNcqRt1JX2EQ+tNnXSzlL5yD86UEU1fbzRuXGg4BOwkAIrPvBAQ1E8UIjokQdXNdvYXeuUuJQuhf
GMAiBgsU4GF2aGykewwIFcfmYDoJD0+1i9EOxXoY3edk0+17rnG2YqqzK7w83JfyhRtBMycvKGJo
TOLG8TEo3mQrF8GfzniWgBONbhOATYngol1LZvDsCNNm+UsLkhPz0JQvQeIwZUWVNUGzquebN5Ay
R9GvBrqVWwbfJ2mfDVbS2y0mk67v2p++91IlwYvoXZ8GAxCvLCn/AvqUzqykZGAvXfGJy3tjMMwd
InbAHPalQmOEmc5Ex7BDhO7h1IhxV++uK7LsqH5LEE7wKAUAY9FhfZMc8RGM3n2YWx5Tj11OgMug
2XXPPq6L/JWQ+tPifssUTjS6eQMTBOq4SrLyFWNTOU+TrHRCQw3cRBoaYHb7KdV4iKb5d0DApVZc
p+VBTxhB3jUkyifFANlXO+QENOHGcJT6ofhQmyB56EiknsIQXVbcMLtwm051Y0cFwpuybYyfSS95
L+0ojZ8qVdCrUQ6YAosV8CcghaFgKND3t37DPDdtNAV5w8KMT6wDIzcbR38XSvrwEjXNqW5CZPLG
HM+e0lTCr84YgZ4Tm2BKYbX6I5DKCM1icQp8JKI5kTI8SgVLN3GpPSoDMbdqTjWnIuFdboZkZUMX
z4ACeLWZiYIBYOLSZEhGWdXSDP148jtmKUYScqZwNT4OzLm+jwsJExyCM1GCdepVbxqEpPDMEd3p
JOKBsS3MdwKUdpkd4gCcWKqT6NZ1sUse2tDQO4S+V1WSfqHinB3ysu0jkqk4E+OQ8qpO3DGbSWrb
XaVlm8CPtiOo3upGer0udmldDfAgz63uqOSKU2AZmgExCIy5J6/GYWfoloow9VbUn5FnniR5rRd9
6WY9Fye4Mi9gGpHmMatYuu+T2qmN5wjPous6LR3+cyGCF2OVYU55ByF+/gPVhjC2u+S+rGSe5Afq
6SveeaEIDkRWXAFsnlZBBCaIA1lsjxpHgeGEGJgv3jcwxRaVaSsej/unFuevRqyejdwcG+7Jn9d1
XVxQA/1/kI5RDJH+KyFqERl5A1Ao+l0zmBVOr0254tkW1/NMhrBpZaopVTxU2DRw94TTpvepzSJE
EO+0/a6uEaota4TuOgXXp45X5eVJN5Q497UeJz1TgGIXMEf9HLR8JR5auoFQTv+3EBGoPO5VCfO1
OcLlvH4JMs3NKtP5m535LUIIgIAaT7KWQI+6CJ3AILwcG0vvvl+X8l+C5P/cOqImYHtnlV7j1sl8
hxTzcC1Poxbh/1spcZMcp/wZs6Nmt3bIlrZpvsD/dYeLWIfZGMi0zREqYM4JlVjCQd1hxWu9FmtS
hCiOsCSb8nmivxwdTQPTWecG3o+/WUJgiUoYl8YZEfuCMGGtxtkIIW306E8bqX+etE0MACfP36Sh
S+rPKngO+5VYa+lUITH3H6nCjaYSmtfVAKle/S0sX0I5stXuQLqdEj/G2hqqyeJCnkkTLrUEHANI
d0IaIe+h8qXGJgfR+f+4kGLUNeSR781DrFFx77W31LwZpJy3+R4QsLXf8Cy3MO4dAx/huuClS+z8
xp6VP7s7i8BMkqnBjc0qbzMNg5WGwU3b+zcVG7+xOv2LwN8wgSeKLj/UJUWHbyqNGYYR/GEnvzSx
RfUIbjeyjQKvGFCjXtdtyUzOhQlmojTKRPMYwszu0dPvZKOwe+3TSHJbYztQcl6XtmQmCLIw84ZQ
wMBwwuVKem1WME9uUcQDjLPPKh4NmpPFK5fW/M1ipHwuRTjVwHnQcq3GpZWbN16MNB3bxPQuSlbE
LIVU52KERF3bA2NOnSAGRK7bpFE3ddfySjGAB0Z5C1iDbLiV5LVR2bUlFG5LM/Z8E3SUkErfzfYn
bfbUfLq+S2vrJ9h7yEylpjJEtDNm0GiOmPE06PuQqYdafrgua1EdVI9nThwAtItTBhlL0qZTOzQ0
wxIk2dj3qvZehWvV/kWV0Gz268qfSY4vDa9o8miUW4jR8HSzBsO8awv1J3BaNunwzzGW0RaJMVLY
OHwegB8uZVVRqJZZXKHpxdjeUjSh9N2NEib8+sLN+ywY+YUU4eBmo4peeg2DnUm1LaaGV2th2YJ5
QwD6AiUJfAAgPLhUY9THcIw9CNDi2k4jwLbKqpu3TxOwgySPfAV1ymvDW+kLXvBHwNihJsYhAfEN
csBLqSYwUlDgbwBbxRA1SR4fdPWeAZQgyo7NsdCi++vLuGAYF/LEO8VHsQAIIxWSgK6CRHedbxMQ
Ktfxil4LxQxYxZliQtyZBbqe1AEEyeWuUHcaBXHxBiw5sfnCepeiqyeJt0O00aaWN62BR+C0YjEL
R+38C5jQDI2HkdYXFF8wjqdkHDkFzXW2vb6cS6/bCyGCh0/9Fq+jef9iMjoeED/UyMRoKVitTSQk
WOS08CaB3D/mePKsKPhfhJsGepIx8YnphUvjiSc2jT1tK0tB0KgB6YYYbhK+ZupjjX4mj+3AfMEx
L3Vd58WDYv6WKpgsKRLaS6zD2EfrymBEphYeh65UbvycF0DlWe1qX97I3wIFm+09JUvJBDWr+lQa
t6CnLoeVB8ziUgLzQUazJeZJVXF6fFSZV/hFD3OVwuZmMIPBlsoReO2ygvKqmRUc0PktNwMacU2d
dN6pubISdy3pCdgBwFWDHVRHOHS5nanejCTupwpDkiOCZQrQ+psg/3Z99xaCuxnb4D9CBJshCehQ
pg5s6AAXsob4LaEbCdCezOrXABsWOhWBoXAmSjCURjIrwP5AH31wfN0aivtQew2Kx6HZmGDE6Qsn
iU9B8gl056nd9ok1KTwMbcrer6u85PPOv0OwnyYE6gIaheHzUlAaKC+ZNNqIrUGmPqwcjcUd1IAh
gRlssDaI6YMYZSMtKCk0VjR0wbkjJVaRu9fVWeh7xrqeSRFCosAsgkRNICXSUluu7WH8NKR9Jx2C
cuNph46lrkePYXySmTW071r805s+AYBz/TPmVRMv5POvEKx1LCSpb1oZzid02IjtzK221HgTMNSJ
kbds/uZ0YCBVB+gWYFnE+UQd02YJYZA3TWZhJ7WG+g6j37RGW3slK0uxBqZatHmqZR4ME+6uJCqD
uAiwwBp6a4EBbGscFTOQS8c3MUeRB1P9PQC024gnP6stYGOP0esPwGfc0pvQlje4zF7RSnOUtoV9
fc0X7ev3h4nNZ8illu3Q48NK4zH2wHM97WJl5c2y5CDoDPuHAbX5NSbs66T0Y5JkoChKq5dSgo+I
ts241yZHpmttFkvrfC5K8EXhiN6WSYE6Te1IqFvEdK0suCZBcEFpCdy0eIKEPAXfqVzyeK2atHhz
nCsheJcIMF+h2kFEiAGy6hCoTp9+C6RthClpsvfqozys1HuWrIACWAJTujO+r3hXAeYhHSN5tgLV
lQD0HR7NNRELSO2qjG5hvMiBlYpRQsEKgKWIl0MEK0Bv+752641p2vVXuHkd7RatRqntWR6IVHnK
wFqag7D3uqEvuexz8YJlkDzVknFWMSxAygc/jciYqftw+hs5iPXngTmMTIpd0YbeS1EdQs1xuA2B
Qxh96vmtRh+va7O4YWdSZis9S6hIlPQmhoLgsDHCqJOt7hdWvdYwLM8PFNEhK4DCQK8YZowAbn0p
padJyzogm6A9P70h0qYaBm68eIDan7ii5YfYvEshXzVcM3HMtZO2JB5cY0gBo5MeBRcx15GMuh/I
+QjKhuG2Vnt7YPcseNWGL5o9EXCnTHat7w0cCuWW5iv37sIxn9NH6OUHk7Mmi9gnNcP7UzZVzMdL
BHPCpe3XYM+6volLMqiKKRYgMc74QkKk38Zd3YwmWluATQlAjlFzwdW18jpbuFMBVYtUPUIHVB9E
wkupl/W4As6UpQUGn0JnmlTAbP4ENGON6a3QWLnCF07ZhTjBdekB0ELDuV+a9JELCOCTgnnhqkNM
rw3b66v362oSrBNYcTNvKODXdaQ+Lq0zMNSu8kx0B/X7nAdub3noZAQZMzrY9vkG3b0gQnY+Dbvk
2kNnocHOirhvf6V2fFQsibP3Nf7epbU++yDxLiVmovbT3K40tYAj/jGywIbLDsAT3fkAcRj/4kH8
CyxPA50iOHbF2LDztVxloGu15Hk2jlipakPrr/ot2Joxf+9BXs848N9W1n3BK1yIFXwPrTqkJ2uI
fQGmmMT9krcbkHtxb6fehcdpa7rdIeEDQHvMD6ToU/7N3AEpBU1pCvfd+vMmn+zGHS3Puf5hS1Es
Pgy8Dmh3hMWLFQ9QdkuoVeLDvGfiFkffbr7akhu2d/QduQIrycgRg+zWxn6WjvG5WHpph56fEHkC
k4Xl12AZUIB8+3pdsQU+KbQFnCkm+GFF6rWuZJAwfHW2slWd8Ca/id7q59DyHjXkgLn/qL4VCCfR
jmDvAyfmP//HTxA2PS1izU98dMmNVs1b4E/JR5CSPt+lp6/34qRt+lfgJ/NvxDa4Zo+HtYGSpW6l
iyUQogeT+j5qq1gCsj0Nt+lPw8q3mr41dl9v+UaKuJdx8qE+Go/mht2P/Pt19ZcenhfihehhqNBH
pIZQX7u9NSxQhnzK9sBz7t9/yVYB2h3Fqga+glew0DOMfWdgRcM/uI1ED2fGgLtNp7lp1nPqwtVo
iOx4gmZeG4VR4PwSf4/SIUgYDAxwfISBM6wVAhbvYAXz/8AGkvBXzCCAf67QWY91nxo8rpWGx5LK
4ZQttdwoyi43b42a+y26hLKbybgp1t6/SxcKWk1V6K/NvMbCHUkGOuVqC/m9djAi2492GVix++7l
+gaviRHOcI8ZBlrPTaAegQsr8yOV9S9SBQ9y463E2nThOUQVjKfrmGGdiVMElQJMSsjabEvmrYfp
7WDj3RtOshuejCd5o2w7kCiRU/bzUfuOqMPFVeLW9sgHq35dO1XLHvPsUwS1q6hmvU+wuvGIYwtI
phpP08hNAV0BgQNQ9Xm3kdwJLHXX13vpjTPHPDIayUDaiOTFpdMcRlkKZBXt8GYzWhMbNoSaVlNh
a4d04gFGCpFg/dY0ikPB1n1d+JLDRmpchV3hJf5HKSMhlVKWI44V9U+e9KPzHq7//oXgnOqYFpNR
r14YA5VGzez9+YKkwTgO3C9y5ruD7CeRVaeY57oubcGcTIMhvkPWGCgEYju2xqQgwywmOkfrZMZF
fywrwwq1hBvgGSrWsvBzUCUEXRfSBEdYeXKl++Hce5X5VoZ5eHCmeAy8Qg8xiLbj+qQqK6ayLBGJ
FyZhUSWRcgE9O2oW13B4LEycusI7UX2NMCbZpspj3/5MPN/q4rWi2lKxwUQcgdgSxVb0ewlXbqRG
XaNraA6RAeyg3VDMvlAK9vbKkfodTRxAB1sqQdH8m9YCWDLelcpKfLuwrxdWJITSkV/WYznAisCR
tcsq3QXTszMaAM4IVT4G79etaPFMwGTR7QmkH7R8Xp7Hmsl+3wKnHVdJiNbE+jhIycrLeGlNKehA
mIkOjl+Z8UsZfpSPgB0tGivPRx6CEnvyFG5WhhN7+aEDwL0HGFyihltWqXyqW3CBJkgiKxawKdec
8JLDn3GYUc+coQrE/aVd6itdWwF1AcRmxYBZEdM7pGOyGbxhKyfUzbLEZf3jzIaQSoCgacddRmVe
GgWvNLA8KIYVkHzXtj1u548o+xajWKm1hZXFyWkMDWA4NAkK52zFeS16TobCHmo0gOVXxTxKrFKM
2En4crl8Y/1RNjlt3gtj0wZ3WsGH7KBLa8TfSx109FymcOp1T6skqYZMv455iK6DTCGW3zupQlwp
vx3Mk5yA+65Fd6Lb/kVa+EK4YJpB4tEhGiG87clzU2Nox3iq5caJkpQPXgkiqs/rZ2Ex2jtXVzx6
maHVQzOrW6DXEjm+IHuPkZDWVVv3QQxQ2kq1lcB+oKhIuzQ8kTYhgTf8AepmZv5Y+ZrZ1Qgu90L/
2UGe5XpQF0t8acDXsKi2zeH4q2NYs+ngTF4MohDMcr9JJOVZ/FomP4jxuCL/zyEjwDUieQueahWc
0WJGS4sxnh7QFutPnypEuWrwguwLpTsNjB3MNWP0Gq7V5pee0ucyheeGGspyMagdfG/yGHSuEe5H
onNTcbuh4Lm/4pkWnN+FsxekBUCZIb6JS01h+VtWF8XObOgaksiCP78QIkQ8atgTP5/bJsGbsfN9
gBNr95UeWqgkuY36F81rkIaynwl8qdl8BKOJGpYOE25NM5QcRifLCF/lMHwCn447RggQ5GJ33U4W
op5ziSKjK8I2OerauWMT/bwFTbZe7Vtx8hcZfohB15CKOASg6oI3IBhJwxglmnkJnmS8INOHJH27
rsmC8V2IEI4/WHKKns69p1KUbZEY5frgzm0HmW8PYOKh5O26vEXLMOmMGQh+PRyxy71SwJaWx8CF
t0jGO6K49f9x9mXLdeNYtr9Ske+s5gBONzr7gWfSbFmylGm9ICRbSZAEiIkkSH79XZBUXdZJh3Xr
+sEnpEMRJLCxsce16CfTgEx0AzKT7a+H+tkZDCDOf491JOpTXy7GOoyVrzK8XgZ1WTbZ53EtD2pC
dXQSB7cxaWwVIaJczZYv1xTxnp1OwfnARftpKIS4++CZfqLg3j3T0c4oQRo5lQ2eiYr2PpH2QYTq
ivPuG3X3AgnAjtKtC+gh7dpqJT2c/fobmlY/0jk/MQnA8haivD/1ndHHhAOqTlAmDmB5mB0Hpx/H
YVt2f4gP0d5/wusOYvAfxjny/xDH0DS0zkMKB3xT75oTik6hDRRrlR4eg8tlaz+tO7Gtb4OLj/pT
f7ZJfxz7yOGbyqldQM6DsePukHKQI8XlqUj+f6byRyk7shekTMe28BX3tr+ayvQssgSpnfv8PwfS
gxYo0dsMUGGSA3Xq/c5ZbS+R8sM4aF8uwgN4m04lWtg+LCj9mUXwbqCjbUPSaW6SESI6Fd9CNh6y
ZUB0meZ3NetPEv4VENInERgIAUmyFfYPG0/XY1r+oSCsUd9dtUsIJhXxgcb9qZ764e2P9o1ELcQc
MjxUmFZxfgGoycYWB5GjVBlNP/NH8Iw/k50fJ/toUYMgGAMTY7LHBWmEYTuDThalSb9WBj/bhOCu
RV8eLFywoB2pdxfOPZCwUDmp1Yblak/RVJyijq2LPvAAfj55/x7oSMnLNqPTAsaZTdd/J+l6nTef
x2Kf9ttx+ZZQ98FSffRaR8exccw2qNrFhkgSBAGqsLSHIDJXYIf99fz5Gx0ZixDU/32t41NYCrA6
pwLVyKz5apGA4OFWDGIzpH9ots2L7nx2h1+P+LMoJawMmIiAs4wByHa0ZB1FEehLH8Uq5pNZz1WE
ypC+UYBLk1ddMm+CDMiT6fdx/Cvtn2N0IsP5qsK+3Gaj+OBhfiajPz7L0aquaay7XuDotq7tK4NS
jK3TCduShn3E2/mzJf1xqKMlVankRUswVOfqUz5FVd2Mp+0qNuscb349xR+81XFz8DKqOZ7RjbBJ
o+BSaiRPkvgkyz//epSf2gY/vNFLDP4HRwNSw8HzhGFowA9jQ/4IJIrn02EX1EnFhxhsKygKdNlh
Bh7dMrW7HMBElpCqcR/RMfxsd0Krx55CFKxXx9BYRejGQKcQY1u7DZemyoZ8Y8v0wg1PTTTfOqDS
fqB5vJge7xyAZHh2FAQlk+Nss4PBZ1gBbZosyV1pxqaysuUYtNdbnYDGsa6j1836X9/m/1M/y+vX
u9v/+W/8/E0qtHDXbDj68X8+qef+H9f88duz/W//h/974fs/+5/Ds7x6FH+/6N3f4OZvg28fh8d3
P+z6oRmWz+OzWW6eLSLmL/fHY/or/1+//Mfzy12+LOr599++ybEf/N3qRva/vX11+v3332KC4/G/
frz/25f+BX7/bWeHx+/S/uOub/Dxtz98frTD778FWfZPhGZRO4nktfc8fSmqe/ZfoZb6nykCtygk
QTERQbrvt3/00gzs99/y6J8Iinh4yxjBdWwjK0f/+6j4Z5mACbxEVWselYgl/vavx3u3Sv9etX/0
o7iWTT/Y339L3husfkRwlQG9A44VDA+U3b83O3jUmj5yXfpcRBRwl7tYEQVTLlRTs96jC0p1jyQw
qd33GlSEBIRIc8qgByUNn0BXQfpgI+O5y89Kli7jtisDsDS6UnALUBahgqWS3Zyqp7Qb2lluMVe8
TTbokSfRcz7LZbzhbM75IxxARb8lItHZVZ01WiWViBqLRyEqNeITi0KwFW5rnnoyTenAVXgBokKN
R66FiJbzGHyJ7V+BRdM1/0Bnvd9O6AtEqTaYVBBnBwIWpuvIYsoj0YwsY8UzdRKY6CeDIBxgRmhU
AELJimajxm3WRvHmLx7SJqb7H0Tqbc1+XKOjkJXvS0RgP4kR5Ec22hdUv1+jtU0Ki+h8872NuqRr
NoNEZAPMfGUMJr+9mR1q5LfAfK4JYGtJsKr+2hEwtMWbCMW4LjkDjkuPaJeUGlDGVygV0fju1w95
lNUkyNrjyIRgZmjeANljeCRIGmXIq2z7+K4YWKLVfkDFsG0OiPCM6EZPoFHWewRslzDaUzYHFCmF
LFoAKW+UNt1jwCIsYjQDZEyDWKyz3SMv25ycNI7P+JUG82Z2RfWMqxqWWNxmqUVm912Qm2QPZNMp
QT+z65X8yNHEjvpRnfpXQ3KHgDcoAqcmgR5/P/8DIKZyPsrlLqmnznXVYHQ23ax8beS3AaV5CKYv
g9TrfR73wQSU9ABwG+ZkzgSvYV+KLBrqfZkEo7vDvjCYDpe3SdSfJdMKmUU7fjlPB+K4wld2bDK8
dawc1mgoBcOAzQAvK95gh0WYCiDMYSqGIWcBkrh8bFdXsTJu8dPr/NTNLLsPAgnvz23MQZZAAgFB
gUiFP1i9CfHDgRqhGiRbMh18mUQuc72Xa5Pzq5gV89RtoFdY3X8kUe+tkpchCWrskKxFED9D/8z7
IcNWUpKpOf9iUUjbPQ7LMECg9DpgfkCDS2S6oy6Qs60yniyYcD7RvnsUSIFglpxBwuEabN0FeHPp
QIrpZkBp2HRjuMRVswhS/GbubXb1tmy1xlEMSleQc0L7rDb0y1F3s1+IoG0ifJRLW043oYRZ1sCH
7yDTXTZ4LfXr3fQaKPn3Ee5fHmFKZGrBIIF6Zqj59y+fpIFFaHxevjC2ZMBcHcYuUeBMDml7BaI/
YpadZiZTIJWM47JllQFwtz4L+ZjMAEoVTAfnphYBuaSC5QmoRuVcfwsbHp44OpJs2+W95N9JixL0
GyEzYR7dGnH3iUxROK9b8HWXKQC2SEJQjOdcWkxXiJ3SWYKZLBTRRRKiqGzbo5cZ9FIzSDZpJedC
r4AwAIcymTf13E3YDNNqUDNbzUGKRNQeBGgjuc34sJB6E87R6MaDKh2L6E4utB5OUSEdYjrzlbt1
hVKDKKrTuVvoWGmr2mw/lXmdgKo2mNcvLpNxcz8SXtNtQoY42iwRKZGRyerBglu2AYLEpk55fYKe
pmGrZejWc1r2YXiIXMTiPdikChbuVCcFuVvSqe6CuxIcqPOXeZgTVCXYoQ9uQkLz8XtqsszcrcCy
QJ+/kjJi9nM5r7w7AIi6nfdI7hdCVmUnE8A552a1uniKRFv031ms5DRvISqLfi7HwbkQ4URnI1QP
016nxXYEYxbPDhQkzdkVcqNB1x2mTMWWs2dW9OgCjUD2nRSGXK6JnCDSa2SsYgCyDIcMFMw9UQq0
CSVtGL9AhRroU3btVA9uunAprZtmT4lwY3pD+zjRp1lLWF3sISugFKoUODBKNI/ZonFlBcbNTCOZ
T83aLqdI/wasObhGzJncAPiNQMFOqhnTP0GvCvqWUwgHQloblwiL0wUGfoubDEtSzNknDl8LH8Pr
L4HSw/Ed+EYIhkNIl+inddRlPJ21mVF1fILm7gB5pqVNuzE/zH0bAcsnJVOwuCpMgwavUycpDpVH
4MoiAokqf1am9afFKafy65YGrUOyC3gksTrtxqUspk9Zm6RNWemyrKG4cjOkrLvPa0qD9ZwQbjFT
waKhsi+htTVLz4OEmpxfRI1uIn7dtq4t6M61UAT1TjboN/ItDLF/pGVCy0i8C2sG3JdtqLrWFNt+
AKJT/2dcxz3GEy0vy7uxLrTeGOTQMLNxMTY4QTZRxvxN8PwJCuu0Lucw3hJm8fYbxaI+yfYtc37G
UC3U4UOiZyy47UXuVT5SCjVAGEo3SAjA2qMw8zCURuA69fqqbEhXTJ9uc/zDWWIpRuMsmnCPqPHL
EynC4vSPiM9+nntStrAkfGwESxH0XcHIs9ZgrdR7dGEiA7lxRbTketMULB0DrCABfeX9AA7jpsd8
gZNTHti4kmi+LNrcP3KDlVbrbQbJwggJvtJPAKT0ApaZwK98ugT4HS+Fn5ppQutBgyO2AI9ofDL1
FsNu3t7HmCTRTzC3GH6XzkpmaF4ntASztSsX3F7lLMJcvEkPXW2JW+Zt4F+ODsvLZIyQGhSD2LzD
4pTpmvqfEpt2l0nYmOD2baqD18v/Ncmv12XtEgPNJlYCDxD1AZueuiZTjTk0fbLgpXW8zhirjpO6
CW+TMKtlWaWvCyXXaYCooU52NPVpH5UL6NKjjk1L9qkUo8QsTbHguCRWIH0xG/gMdCpRpbTUWO5a
oG4CezSvQ/1Uvs6gVNhB0Guv78TiZlw0Wmr6zEUny1gw/Fn4urSv4pHRjmN+MgKG+nCX5ty//Jwt
DFNRR8YPwwjL8MtF6jBnd2vQkHE4w5smfnpfBWkdlxFPiZf0dwHwpMXfJWmeQLrswPyjv05osIJ3
HEXyPEFx5y4I077zIGCg4EG/d5gCFX/nmlFiT5dtDaFU1mF9mymP9ROC9j3Ex6aF8C9vJgpxtfBk
/A3jyX+QqS7wAWZRvx3Emvrn70dUWru7kaPEr9n3dYH7Mp1EdXLSgUo9Gs6TV1kBnmA55Ie3KS/b
yeBxEBntcBOcABKDt6oByO5hivSahXew3FqQtigNbnWkuizQB9AD0zJpQBPLFR1OudM6AZ1kadh4
msvab+cR5yt+1y1j1hb7DsbivABQ1vJZngxEhkJseEm4AOmFrYPhFCVGI65ng7b4gNGY8iuhR/y/
CJdnDynKoFPge8CT41cAoaRwBJxpMXrEajndZz2dA7Gjy+pl3yE7ABdhTtB2hSoaw/iI+iwE1nDJ
HPRgpzwFApJZ56/AZWqhb2ouAYFx8uZMtANnpkUanPdSgfrEosUZvJ0M04GKOb9nQNQMSJrKUoD/
rvcJK8AEd6cTx1x2Mry++lzWFlOUqHnt8EZd7Wy6y9YwgpYbDPHTF83KSw1C417E4YZiIgrbOcxA
NKKaLqiGponxYSDguF4DKhI/AQ0nyx7Acd71ZWVQaJUJMJREBldkS+T395SOFnIFZAW056xRyg0F
Jr82ND6tqV5xDyCXw9YCVk6RiOBEg+SoBHhp1KXZgxBLJ/vNwDlf0nPRZX4/Ib3ZwAWruwJJdY/h
vuDMsws0TbuH9+8nb2ySCPMLUrUOnljL+xp/bhaOt/zqYJ7R4AzA+sY0V2XSep9NjjjuLnNEH7Ph
M1m0QGvlTNtgYfvMqZTbbS+DCB2yeUSL7IHU6MoCkizOaiz+GpAVb5X5tpd0I1Lqxc3EJoLwvc5k
O0iY6kkTNgng79ZU0Pxzt6IC4dbAmLZktypdZg/Qt5CvwKkVM9Ci1s+LkeoDKP9VGD+BvIG9Csu6
FNKphwxQADp6IjPP+FWWabXQPUFkbwj+cgAYmekOJ1rC0R3Gk04Hm4JHubkvC+K64UtY67auNzRd
EjbfuBy2jf4OtLFJx18tLaxBh0Y3TqLcBDH6r+9XMsYE8B44HeapGiL0UvAKxL3lGI2QctGWaLTF
L4McHCcOcYl5+/Ymr2upVbtiesAPu/jXelE3nE9e/5VL7bUJrH+/eRsr/BX9i3tD29j/DoDHAa5Y
6sVfSJMxxRUTIkr+ek4VtnINa5FercMSqV2Ljep3ZSn8N28iC5sSmgiAXP4rCzsge/DqNKhRbLuY
JK/QzxMW1yPLaycrF/YEC72stIxPne79Lq+DlWD2LaIE+CAwy4ZTvYaQbxICu+YqxLrhuTqAr2BT
vA6UmhJHmoaoBLevHlvftCuQY9tejeRz96qwOj76O+siCiENAdeBf0aTGUK2ohZa0orpbAxuAYqt
8M4DcI4hSk1cezOOkRljAIzEP9b4suEQbMU5UtF09JtcxT7ItO3d7GUyp2vcNWhusL0QO9Zy7Mb9
64TEWe6VXofkGO5LbBS05yxOeP5RSPbIoS+Bw4poG3pQodx80+SRQ88GdFDOnYpvmZQZnjqv6xm7
wUmoWR0Qv4P41PndNTXaP/sH3h18tx98Oz98lhHfSp2mnkX0yLE1HnXP2Ty7fVONLdSTn38QXfMP
WLPe51CQUQS8XBhiLCDC4v9jplJXdBrY7VH/LxkBoqqUG60oIZ9Q3Oalu8yYX9SxabHCkhiCJXtT
jr9+7fchhBTFeIgKofQZUFhgRERA671LSydEngdsvVswuEKNNWnk7XFrAdy4A/DSx/P89wF9DyDC
rcjforahPIpZdMwA+lGE9EbPPQ6KusOJf4puXOy9t5396xc8qmfzb4jULbLuYEuM0USeHA0485bU
/cCzmzeN4dhaQIiWLFmQ+JuJLaZ9q+hqPo8uWdqtGHuvzxMwQNwGdiU4iD54oveSjieCK+U5XFCp
mBJPffd+zpcyDFy+JPqGv24qB7sOe3weO+D27ptiarAEjADPMd6WCQ4HmBYB8w/SqkSP62bS8Oz3
qUhkGlYzVMuygarXuBz7g0ZXDfI3iUZp4+B3jXpVs79+iaM4UB6i0xgCAa5dOO9/D4WgTiWImUmC
71lgJgxcr7kXHA7QbQzZG4R1HgB7DBPo1+O+nzssJIYtEfKKEYPCnj0OwahxkbkMkuJ7Dd/CAtQg
VBwNSYTGfV25thmbTz14EYahYkzC+/pg7Y62LobHNkCwEfAnaYFOtCNhqtOpAUoHS75DuWOjblKH
ouLH1yP9VZc3QSSjSxyuy3jb2TBcobVZwzEpv56I9/vIS3SMUqQU6gcJrDg93rhDhmakpevpN1qu
fWoOUitBl11AhYWpsBTGG7q/HvLvLw9sNK8j0Xvqq5aP5JbljHJUGpjvJHNIIOyXKFvBYJAaN0J8
mwKRwQczYtZxIL4cpjJcJsDqTY0M1UcZ76POET8BJXbzSw7A97wf76K6hO1QqiF4Yo3JYSbOA/N2
m5gls2jsdy1ZyQaV5EuMQiMwKOOp0ga1FbdCwWVEXW5k+luEcoW3XVNp4hsxNb19+vWc+VPrh2MF
FWSgkECYNI1y30F3fKyMjhYm1Ov8hAJLvxlDBJUwWeGrhTubxLtYyFn7TTM46T8aVY8f7Jq/TVYU
ZaAKgW+LwydBt83R6VboGC6uzeRTz9MA6aEWiREYztMSDrCDE5oipWTrERFd0aY9Yn1GCROlJ0XQ
+uC5Zkjk+KTS4s3tvln5dE5wWEvxQYz1qHiJYL4wSTmMClC0hmiNPbIC5gTJgrJfkydL4wyWUztY
xcdr2MSN6jdOLxoPF+RiwncSVjniXkW3LsGtU4qe2tLwtt6IdQ2Xc4RbewSLwV6bIbExpghh3mSi
rJFCB93hjMhxHABzqj+DkcZx166hML0+2KZH8IzQVFmEWAwK7yKA74EU70hjQDJ7PfWTesgBeeYN
r1e/h9KxhD0Vrbm36+jyqj1fbb7xxddS8Cvw1eyGBKcCzqaPNzQ51uJokUGeE5mUCB1DUCRHYtEB
fVBQJtWDgqdm9C6xXUEu44gly3li4dfpqqQTX++BCr0seTUy4DmwDRS+y25qvdLgxAjSrvcmGBGz
L5AlgZigsFbw8tCNqV8eaUHVAiD/KUdsX5m2W+9XYD8jgxLCh8MqgC7QZ55kX/q0ymtSqgDoF9Yu
SVtYJ5VdwWJVbFVqE7vP8tGvXTf7jMpWvwxfFrUP2hUSYU6k1JCXxJM3ATw0vhlUKpBasFmPBFg5
mWi6JYlchwtjQJhecS5MLEBOQlFdUhPk7b72RU/J/RRO3tvKixrpoEnD2f6oAf1YhWP2gVSQwxAg
Pq/w0j31Q/omoUtfR6XiD2uEKG1dzWibUBawJK3kp6gGc1AU/5k2QqEuqKkjnNvoiUJxypEwwoOz
zInEfU3W0QujAwg11N9b4C2bNDxs2gJwEA4lKrJtfZlDsUBOf/0YLz0EP2rFxDf8A7AW4OngfIYL
/t4CWtEaoYMyE/eC9GJIqkHCfXuWmmloI9bZPtoZmsvmerKFDyAplkoEt4ohRlcHQp6Ow98EddU5
h+99OyNSWwAsA73oyB4VQdhsdLrO8hxCFAKXDKkCVAsRmkV+s7MQcignBuvilLbd4Hf+BEv9U4zz
Xi1V0pkEmb9fv/GxXgN4bgE/3L813jZBucH7N+4yynqUxeZ3cFFD5MdTY+LlPJ5WL7coeiLkhEXO
J1Vn2HD4qIeXpDlqm7xIJ2PrYnqLeJsX6Vg38P5PGhUnXkVqpMWiveaTz+2uKQIky5Y64dP10YJQ
3b3JI41t9OtXei+9KbQGrPgkTKHWUCYN/OPjN2J6iOdgumK28zpsfQmFKZv24+clKEbyQRH9z8ZL
Q5z7/t/fy2fzGfGouAjHq7fAx1wzdBGGEr41GqRsU/9HyVVAyYAlHvzqcI0SOGt/cwgTRyEuYDEC
i7ePgyJM6u3xvOPwjHqrfcjg1xPqle2/NwUy9L6UHlAUKErxJbTHGW23rHNj1rQ7yfvAdOkmFyJP
HjIDl+k/c3b9UB7dE2dT4Vsv0NT3fu0EjcUy1ll98mq5TinyY/AkYi3w8eu3OjoAcXdUaJSwmDGL
vvrpWOf04cBoO6vyW9iiUOHNsYqzzgcLTSJ8QsEVIEjchIKYOK9yw5EHqPgaRigjTvo5v2tdCDf4
g+d6LRH5YcLhQWAKUMvoQUBAln1sa4QhlHreMHswaxwyu4vT2bsyY0gAbPyXXXtYwxtpAbJmQQ1M
V+QxqiGth0icI46E0qB6IzuFnORFTJAVC68FTetaniyIWqXyis5NF83AIYhxXn21WgsE6E0bE3AC
CD6uMZqqZZhZsS1MiiTwRTJHMsmuy1djoMsQJk8+0V5EegavNZtKlPKMU9agJStsUUJyghB43ogt
D1oFEXkLneUB/gwoFa8BL8SOC2jz7MXBfg2Cdy+z6ZiIcQIgaeEDVA48mLChPYsMv+rjEdON4F82
5leJ5T7MGLxG3RQsK6xbqADJ1qAdcxAo2eutKftmm6mct2P1r2ScRkCHVW8htpcthGPZYX5XXfjw
Uq4n5DwR9e6yeKcKlHjeig7x7ukshKrzfFGzsFBoqDThLb9LEJAtkysURpdEnbZZGPg0lZ0MbIHl
NUNQusUmesu6UaAgALnBHPUvVcuGQtJNMMrahaLSQL1N4+tSlyp3u1qj4VV/SZdyWuUXVML44xDR
yTDOrgCqjvKWL41CHUS9hZzDF9kzo6Oo3YgI4dC/FiRFbHGWZkC4eojSeRmKKyR0qfrcl2Xbxbu2
t0GIHA0UGloAUWIGQxz8twvWduvQem6WKgyQM5s2CBpGabFZyELdRVfawa4VbFnXIM9TFgZGVcNC
eyAg23JPWSg6ICpTglBwD0CjXpg/e+QEgxHdZC/n9ZuO1DCm6+yiEIgotPuecSACIr77EgFESYaP
YC794M3MV9HgL3FKQL52SCYYULqOqppMmAmQBNta5niMuAN2ruuCqfwCj0YWt6ovA74XTVqnFatr
d5suTdpul8bRA2CmkpMmBOiXMKA3RY5N3gCtHPiuZcqu8mbgIaoZJvOFQqhPCABHbIXdx55ao/if
ddhIIBlGFFkSQAMckIZBsjPu0amvwgfZYTv2TmUXmWvUNieMYXXDwOzbfCa7Vjbjp7XlQ7iLdTLs
iiVEG0JnM/GNqfEWlaHq3JCgPhdAydmlFsUR8GLrk0mO5ZaVrvCYphpOgWq+N1bTLWeqrhYCXtOU
lvqsWGOxX2gPE7JXKcGti6UHlmaf7x1ueVogU/BkZgkCoYXR77rsOGrmI74CrrdN96wN5a0iqBoB
G0mobRUksr4DYHHxyIM+RZJpFF9cETe7MB7CMxKWrKlkECQXBAnkvRls/2zbnH5GWrtBsGNIyu8R
ipAQaY9UdDPFLWv2aumDXWTFcGMnglQYVMHWLvN4lliDdsNUuAKcKEB0Lf5sprhcTuG+jN9sTNpo
J0eFnqS6EWypJoChPBeArRPbgAbmTJTwZbYkGtrP85R0iOALeZ7aIdIbWgD/EQhVCrwcJDy3WeQl
lKbeAKsndzYj0HoZ5t10irqM4KwBR2e8LaD9vkfOJX21rgVw1wfUO351SrtnHQQzwG6i9dHaVoJm
mCqUNa6rheQyrniFcIsZt2p13XyWjbVG5XekmqslyqGIEezfTC7hyRkpQq7OzKzNPlZjfJ5yMVeo
QbhP3fItHCm9IhG2z2TRloOkd9hU9SymfJsuMtmRfOivFCPm66JmRAtD2MY1YEo6OFAd+sZrNMYG
Y0IeYdbKKol5f5Bw8KsYiA+fZzRofLZsAVB4Nwz1nWaL/tPMSsSVnsd5g453BWRHPB/MtQLZYGy8
ma0bMhfuuowt45t+ndrHVqi1QvmRuEdTikZUb4o+lyhvOVUxGvJHE9Iz0vTk0RbZfNGukZlQEENG
DEpBO4FyZ+RKxvoiKwLZVDzqykcTwNjaFogcAiG0tfo6c1m3h6LPMrT1rfnJEEl2DScfjqFj5i6W
vTpM4xwdWjVljyahdw4ZnLtVg6j5oBVZqlaL+nnBhBzYkI/jDgHK5XYwJcjaDdGoJeyAAh+yaTrN
gD5y0IiQorA9t+Vd2Q/lUzKr5EtrqHya1ml9HiHg2ymX8SWBV3IIcVJs9ayHW0Q+A1SK99MFKJy7
hzWU/SHhEViNexQ6XLElJDjLZmiksG3AvDCkXXYC9A+6UbZvD106mjsEhhI8/xSfRWGf7NsssV+R
MdbXZc/MCfj9ylshzHpe2xaAijlULhI0orkCA9pwZkbirntLzRdTFORb0k1QDrFepiuyCGweZFs/
Rckwns8md6eNm8G6I8eiP9AMKEpI3KDyEwm58nQNDL2glJnPIDVmdwWSel/1WgxfcODXJ9hs+eUa
BQMCIFmz5yVNL1B7GSXg3y75tliXHhQZCGTt1zqQ1x2KQ67rWSq9gVsZ7o1r9Vc1jASUt+m6XpiS
jOeIcnTIWwn5pU7WUkBni3mX5B0ajFCNtpnUSj4VU52gZsQEoAiLEcC6WIAg24BNSMywwbf5iGKL
4qJLkykfdqE0HUeTcqnohQtUfY38H78KyNLf88E84m9qlCA00b0VsGDaMW+BVtsidpuqqDkrpYof
xoCOqMNnLrxEnGC8a+Jp0gcW84RsSgbSHUKlAQpcKPryTDBA4KPCEPDLEyoxt4AzBqZfuw5ghBUJ
7a9kAH/ofAl0jrnOgPlpLnQ5oQQpmk3kTnuixadkJsHnvC8bBaxXw+QOGKXmpq0bTyjN5cLORdPJ
ZhuYPkU4ldIoOOSTtevNUvRmZAdveoTbUs+So4thUtLV3Rl69DPDwRIEy2WTipFOl8jjgSMjGaP6
i0NP5LKRIc8uEOujaB2JYCKeDwjMDPdpg7yEgR4xakgzGE51j5jECVAi8rM0nsO+/bImC42napl1
WI5nMZRdeApuqWk5aL70Zssmm463YHhGH6OLa16aygSAj+rQy1rOt00Cl7uKGeGf5RIFoHFBCqTd
hLmOwwtXtnO/iQ0qTC5zDnW6RXRt3UrkXM/aeEA3cZR3Z0OwzLb9xNEsXQL6dhJ9OAPQNYxF50M8
Kk7Fp2EgbTFsl6zNeIzSDyuxHwoU3m3GaInFjkQjZxdgUWozgPqgAAHQPzPAtROxrLcI7rTdSd+Q
VO5ql7rLroE/vW1n0FMnNYmKbVaAEgbx5dZEp11t0ECvxjQHVrably/ZEA9XQVrO+Ua0lNgqJ52H
SkQ2+T5SgfmOZsEWzfVqiQ9SAil5V08sHuMNTDigLQDV08exXJWz7GYJiMxhmI3F0vANNOmAC2QY
NHPzDUpIF9mOKa6qtNbRXO46AX4ltlPxLNP0MgqmbLxDmaGgJ60uyGM9TQ/rymo09KmHugRMegU3
Qdw6B8RtWlBzCHF4hFASmUFhVr6e8yXmVyYBTfvETLlRoFVVVY4YL7AsRSpuTc+zrTHZUo1FQ6Bf
p0F8G2q67nMJsARdz/QStW9FuAE1KiAFVhw25Lq0LLnNEX0w4FFEFhLyAIGpEExz3yOpus9K97bY
2TyvL6zs5e2o7VDvxrme6CnqGeq8CsSMnk7Z6m3ca77vNE3hHYfRrhwYMBtpGlzG3UzOY4VyOllb
lFWWcIu2cUynx37MRzB0xDGvAObKxTYsJ213KsrkFYKPbjhVxoEozaJTb6O7ut2QzAK9sIwERQAa
0dTx1GZ4ud2C8ovblZrmO0VFpj60qPzaGmxKV61LZ65wyuPwb7KOb5sW9gUegd7g1AE3a15mGxBd
sPu2qaMH5ITnPcrJy4MM/y9zZ5YcuZJk2RUhBfPw2XD4SHc65yD5AyFjAMwwGQwzttNL6Y318Xpd
IvlKpKo7+6tE8u9lMILugJnq1XOvRtUuUIF8MKSp2fzu5+9mXb2WEhkpo3HbBXYqP5rJ7kkCdJrm
wzFTfRpsh1zRFF8hvnck3FOqbH7pzIS9EPO4oQl3rpK25DROlvhZ5E7wyZII672wnOk8whQmnmqb
owPM8AYWwo5czjSCCBxpthc/JcWkgDmdbg+hy+aWW5O+1NXt1p7t7rsZQ0Owj0yA6IE5NP6x9mq2
3XVazD0U1Nowxg4maW2cknOEOE8hvUupOvs7z/O+iG3cZXUsyyAPcSuy3Y3BLM9EvijvWPmDHSS0
8GOpqbWK7FSppv+h6NpYNK5YoP3JxTtpNg2F03gw+sJPeiWNg2g9+/VGtO4s9vIOsVgMdfW8WX4P
Y6i4Hug8WVaQwuk3qeecgcr0nVrAnWOdUdKc525Q34Xdz2Jz29I6kuhSzj/7fuFd4aWkTxsU8/Vf
IzzVGMOKjdtajs4JDT8D5hfzSjGP5vzbRX9m812Q93fuQv8WG5QjfVKmLUvsjLZiYGCuo/fWd2X5
Eahx3hTozDgbjdZkiUxgPcN9hRG8OjUcRrEpL/cTRdWJ06+etnOb55JSLqL0hC82mnsnnyyD1Jab
jEdepae2Wo2MJ2GleYg2bl7l0i3GXTb6QD5VsZEFRZre3trYcZMurbCpqR32KhEWMdQF6aPWxIaH
sUsLjrTIb1a10daQlcveMG1Zu1d/cNIwLqxWOF8lmrNRb0YjnGW6A+UqZvNS5I3fRBu67dlV8bDm
Ffk3AReutyQ5ZFVYxgOjIHdJ6nFJq+JuCckpMAl9pQFTD+WIauVg2M+GaNjpQbXiPcsKt8mSiVcF
wAeXkFOzCnluG7/fZdRq9XHIB6P607XdPHrbHDK/qrdeCwX2nJo2VNBegfD3daIX1zDlgxxUwffg
GoD8JFUPA3TKGM+aX/93ZUSByefYSTILiBOfvXdPe3b+/BdGYKgbCtOX0W1ob1vprO4iTKUo15Cs
N46G93ANfmVuas7+nqEMGWzH1uoi8TGoKTfyuA4R4Aw621ROPlcEx3H/NuQICuG5p6Cc700ZmYu7
GbJuaIv9CnfFt8WVJxv57YRDPVaJV/bDUt85A7/eGmNrs222wjG2qNJnp/eU8Lc+KrdwTuYwtEsD
IS96ahx6h6zdKRVKzmOjb5ICPv5iYzOgdFcRJ+YS4RfsQ3cv+qBaFnYVuyMzfrEB9h/Kyd1m9ewS
YKUmWPAI7aBuwvNK6RducVviRY77MY3UEFtuG7nbYFkddw+RVr2pcChfDbjvPrYbTHGxO/DubOGg
q19mXVBlMTrLdcFu7y7Kk1FDUM/xardgcauPV/s2ojtFIhsfEI3HA4SCODdm6hCO7Q8XaS1LtVVO
hY1gjEAUlVE+k2M/BceWEi6InVotLrlCU1HvdW/ir5lDNZFUYY7FL7WaacHR6lZp7HOPDgnrkJan
ThgTCf2TUW6pQOkQU6k8b699tye/qwrnb2NN54XQ22xqraewEIWXTKKuf2pyxHXcyZHWoF6NkW5E
SyvfUk7o7jDkXjH+yoz5prhQUdv1Zi3ybId/bEyNXTUw63sd7Jbt4qnpNs3WXczuYHVN8FGOpYtg
GaR21mwQFAVJsUuwdPcVG1yGxDa9oX8HygXojbXC/7GBNm5HCiTLhnhH3LrP6Lyr2G2pwy8zKNgc
T04RbIPCL09G1jXMwQaPySyuD1UBFdsLa5DDmryHODD6fM/Qky8mmDMjdnB9HFpVsrBzQDD7XkFp
eTbS6HEwzIbfc1U7nwich4UvOyGbKoy2Eur3twFWj3goVXY2OIa7T5rLKX8MZKVvVZdjiwMVjH/S
7CMU3xyRzrJ3Rlc+NZOTXjDwZL8ybfHJh9M6Y6RIB5SRdRVzrIQ5vYazNzxMusz5FbDXMWYKqobT
NKiYdBYeu+qRD4Mkks10tBAtRDJBbf+YHBd/I2tu3EPtSolxRnvPbZo1u96uzXdfdyTUBjhkCMNd
Ge9160JqtLfc4/W02c8wdCNESFkzXYsEIRXHzNf4Jrp6xaiUpROx01NU3qBduuGNqoPF3sEuQQCa
DobHJBudkaPXYFgq4p4NWUPsZF1LUVAv3cUZ1HDObGsME9PLVLAD0VUv0xz0+OH6mt8STjX4dLH/
ZnFFAX5tjVvF25GcWMfU1IuI/SKNmKwXrcgTLnSJJwC55GGtUADi1VfK3xYj1o/EMStSltuZP5N5
GD0AmiuVjI76M3V5vbXTbmbTuLd8BJwW493c15rdA+0YPnWe7tlcY7D2nIZAoAJVdnNxiL+6C/Oy
CADY04XVo1Ya3RlGbn8vpShOs6G6B1wk7D4Vof3FSH2omX8E0UIIYCfZqTK5goj1aZFdXOqwT7dD
LsKS85cs0Ttp2eRO9/7kvRnsY57vUa4KBzHgFm9fqsr6ECT9LXEFInzfwD6TJjR5C01BZDMSJcnE
q7aVJfOXwpv1tOHepKqjPk9yR7fh7XPzr5MzIUM7dpPeh2XF4kP43yweh/LD6armXfcNAc6iRnvE
67MJo2zkkS/1R2ZMZkZtNRsbg8rjogfYgA7d5bPOBuOoJS91okURXPuhb0691zIo1kFxRhcIDkZq
hm8oxiLgMcj8b2WvznZ2ze5p1It9JFMQS7scw+lWrZkVUHeNxBN0XXjonLz2kzUyKJwqEc372rPH
8gkXr0g04laiedTdTet4w5byxbqrlybHtTJZ73m6zO9R2lux6gYT7ort61VYpn8wvJmJ67n9a0i5
v7dcVo02eCPfTf6IFxszHxzzwncG9uFlBj/dq7HnrQuHL6xz/YMazCWNw74xLd6D9SHKjIKKxnKr
PfcBS+WHsHMSkiLvUNGM89Ta+odE7EjCmUalxeu8xnNuNW9GWLrPMnfYb+yi6h+Vqi1GdHiACsf5
uQyo/3pbKPQg/c0FVVRjwiwWBOKdjrap1JN2u8b1rr3MW075jrQmqHnd4suGlJgXWbXMGkDhmqu7
AHkv+8lm0GsnTmMCAR3NIa/kesRiuPSvqZgn76dXu01xkE1Y9e4mdbXZEyQ8ei4bZHix4ayZtUHu
ysgSvplgCbFWysbQXMRGF7425+PAVl6sIb49ezvXrafw06/rG2bWqqJkB9sUeLnpJdR5ELSJQbR8
BmrtQv9jlKOMh/df8Gjz0vgOTCA4RK6a32ZrLEGXMGjFQkIE77QUOZNUkRVw7CpLb/ZGnsGWMUgm
s9VsH0cn7GlhhDP7Wr814ZSOMgERDOn74A3ELO+lbLqhYcE1mxisramcoWu/h2IdrSXmpyixsFbY
pSSLV9aytOMhxWctow2K9e03cf3MjEo2Ds9j0P4YjGy9raxOw4L/hksz8Oc7o+9omO/k0t12fs4m
SVrj7r8ez/192svUMIDUBHBjOwBDOmYyf59QCm+BH8hE8Kto1A1AqP5Cf6siKvnCjYax1P9lUPl3
svD2N/qWybDyBvgx8r1lDPyzmRZxLuxNHLO/q7/+xvEvrtrxag2HQdaJyz6nfjRnA9OvkAwF//qV
/6W0hpem4n//ZVDDRfzUTdf86f///l//DfMcnH96NG5pEX9Lc/gff35nX7Xo+v/1P5t/znLgD/2V
5BC4/+AECCFpcbh7Nm/Pvwc5+CY5DsFtWzjUGyjtLUfh/wQ5OOE/brvrSHu9rUwOePoY196SHOzo
H2DQjDlvD8Ff/+lfSHIApP47NAlvh3XqBkxaAQYQJKD/kMY1qMzsPMNIt1Y9yTPk6u8lxytrrtOZ
0Bh/U3rTqeWoO6XNmJ2MMf8oXGnuOJ02pr3YW0vr5tL4Nwdbl/rezqitYYiHbCiCDXkP7u1c1tHD
4A0pJwjosIinPpvKh0J63Ygf2fVaDGG6tYPits2zaOyfXqdc/cvz9HyHKtQZP1RkN9kPJfvqfeyD
8dK7wXeAi+OxrCsTvw/WqDoO82qqNr5ZbLPBj46tHyWj26dFYhpZ+Ji7iIIWdmOzVpepyaL0RjLp
iGAXVJ1zFIpwPQjuBEx1ZeKEajipkJUXnS6t05j3bCzmtN/0bI8P1tlkyNaNsSna+8rgV6fOvMvT
4XPRfpMMlQvTiXaqT5BmKAc1uxvXjLoRA5dkvZv29369FjEAx5YO7s7KB7kvC8Zsu7Htb9M1Mx2a
jRHVFp6R1GveurWL64XpWGc1G4tT0mBdGlWsuTpEWviiZ080Mrmu2CnTZqV/rfowjLFc/xmM5SKr
bnrO2uoeX0mXUZxP1FEQJvpNa0LX3F5eOn7kEPurX1hHzlL+3sXM86td2CKP3TInmWWBQtq0baGm
nUaVs7hNe4ZjlS/GYZN3FFBah6zhzLI135DZv7LoKN3QYk4hQoq3TG/LYuXPQ+T0dzqf3loxoY76
IF47S5k4xkxGnh4f24Mp1XFA3c1G9dDUQ78lwsBOsAXDcRMEbI3dV9GMyEtWZ7LukJhZOyq6HUY1
vR/xtrJF6hYLSwrvtQ6GwdsWdjP5OD0HCzMTVt6HLMxyMzYKZ5qOXDLLa9CBqDIUVvedFxzSXp4Y
x6/5DpcHM6pmZfLCJouVOMdiqPOb8cGJpQynS5qWR90XfYcLEofTY1nla37CiQv4gKdj0juvnAKd
eARy4E8xQGxL3cV46L249dfcu9lKxR7j/pFFVOlnZI/ZBuhj3IwamCJZvXnLay03VG7r80w+CjrX
PJmYBIcXi+XaVzlgQcfXZDe/ZsUUpmNXCG4nVBcMK/GQ1vXGUv7dtGZ0pyo0d7U7k6Ahlk+GCX9q
h0LLak6Z6s8rS4K5wb59Uqt2hQpo7nV0DiyRvrlTnsbLINXOVNk0xV7dE3Y9NYyfE+k3ab/HrG5U
v21eph3P9DKfBrq0md1ixYkg6XqXFzWOknWlMQjmYbggIKID5Bw9xakZ2/kBuF0KQI4RVs6R9biS
atcMSL+umcyr7E4G88qnWgfBczaaZ99WaHMpaTGnQY93aTbJu8aBfCIJJCopqAefEarwR8/ZUU/g
D0crKXHcN90+FP1YbwTR4QQey1V/Uej07h60vyO/qpsde4sy6qGcDsWjOZSkX3edVpesaYQdd+ZS
P9iYmLH0zyo39j1s9feYWVmBU3yaq7gk7sLbYHbbuBnbgSRr8v7QHPmcc7eAvMqhD54K/9FYstzB
PFH+wSIv38toGNL9KPIRknVA8zS0nII4TIt5a9S5eErn8YtFf9GJYpM3vbRIqi9y5ieZ47wUSLAn
6Jpub3a2w2LwTCfSCidk6VbUxdZYen1cSzSUA3DJp7sa3SlaWvsuUAi7ccDoE9QPP8q+V6lHHKNm
SrhrvTLi6OsJvrWrXPGBIz2U0/RFD2lvHMT3HR8sjxniTtOMOgYTa8Y7Q+lB74ziNl6f/EwTnFVa
66kZguqehBb1LoNusjaaHLgCajeZMqEPfhO+EFsz5MnsvRh+iuiXdVm1idJZv2aufS1vcwljDA8+
Q4s6zudwz6rhd85XfepEgCfYowVDmOkO2aIuQYV2jgXRhGmOc0VpxAYURhBhgjjd7zQuZqwAHp5H
3xvO+RpoGsvp6kV5q+OQfGXCYVxbiE2F38I/KCH8x8KoFHyCqD/GQmJ2JhYjjFvb/nCiFvECx2yd
K5zFWr3ylIfxOAaPpPTQxlnuo4/0YMZr3l7SyPuNP+KXTTfJiN4ww0TmqXlfSukT9ItaxkFR3YRU
u9KoKhNZOQcZuk9cUeFJ1GWQaGjgS2uq6qWubKRNkiS2jmG2Z3yxC49xWXPrEEoAYTrY61ejNJ1D
Be+M+9FTZG70SK/sQKq609REdWwLdtj7lk2LXYx4lrXGo2NgTmJQb6w+gvTqbivc/riOp3NjOxdz
Vk90emu/AwWuOWEFw4AfbU3IKzONyi7i2keXNup9iWV+09pGdigZAzBFJA0QrHisX9glaRwFMsl1
be0G8p/sH7I4tNBiI4aoXDe+rl/SQEi+yHzl1IxucfiPhrUCSJhO4WzSrCUVO+ca+yLQFXN01Tu5
3rsiWJ5tMliqWEi/6ohsHn6OAS/uDo3Rqzeh35pvK9Opk1P79XbxJJXGCFd26nt8th47BPwVlzI9
MUxrEJnnWWTyxhqc5zAwMOkznuAWwJAQ40LsPwqaLGsDIGSFuy5Kqwd/QTndpqVZXvqCbaR3MIPs
EOtmdY5ae/wgsFPbTBLse8Jq5AP5c3uJoJ7g//0JsMcIbGTfSZoXLUF0ddu/rKIw59i3orOfNmiO
ULBOsXXmZY19BgX7QgbyZEO0vzjDPHubMKt8bsey3kmuyprhgTi3ufMkGJuze3XBg7DNmHs/5CjC
6Igp5WqcllP5nVk9UxE6NGnHYlXEbwu3S9UmVAD5tzBPfo/CdnWR+L7lqH0/+8Ow6UPTJZmdlQzZ
S9Yvwe+yHh9TaRLBaDt9sBxdRWWV8A32NmOwRTVvLitWMtJgukbvIjISvmzBmF0Nc4DWSFGa3ud0
uuyt88G9YlX2EWrYcEMIJztK/YPUAi3bHJBcd7P2u3Y/usb0R1qsMOMANd5E1YTJwqN0YO5u447G
uEk4fT2SNOw1/nX8N5u7UyT5LLPz0jThqZOq34lm/KHzXO/gemNj4TDNhw2aKLtd4VhiCBlWac0+
KKhUkhfFl7BrmBV+zIXJUobFJ6omgXd/6Kz0XONN2anGS+/Syh53RhoaeVKHQzHvV4XmmWR5xexr
rvJ+k6diQTKb2TgUt8gtRz9sxGmSuY0hOiVKbLCnnWfyylui/F0K149l4bApk0HHJV3Gqd2sy02P
NWplMxaox2/sh3rrrASsmVXLAh+/S2Sg5GM+V17Hi7BkJ3w5d2Sd23u+ZYp2p3Ivi+Pl+4jBBWYt
kUG6iO4kCE/aSgltg0YJ+VPkP9d8OZhFVSfm3HVvOKlnPLAydL4HO50OQ9hYf/hi1YEFIP4+moxH
Wo6ZlI9a1CE1ePoDxXLeAmlHn21rmeMunztxQl4Mp1dO7nA4Md+zTwtGrm0DE/aac0+zVMxUHaN3
sgG+R5j6Vyctq89pncaN30DjMRH0MpaPOMYxapzyK3dgoXpz0cyUO0v9XJvakkz7vT+eQxXDcK49
FcaAYXzJtFAMgb2lPA9OwEkp28xfk2iS5fs6j9Wv0gnG5YTe6Zb7eiI9GpxOgbKlpJLAeg0Qb2sz
FC8Y0AjjWOA8yn1o49zcTBO8WxyUs59dQntlFJ977kBETFEL56BlVm/HyJmnzVK3bn3v6qydN3Lh
uIpzH5kwncIOsQle1Xmeg0j2RxcOUm4N1fZRPGXR5NjxUtotemPU28uexFL2M1VthKOM+3ljpJMk
TGb2v+VYjQ9lvmTuDmMLf+c24x1jUXJWwHk/R9Aa6lOXpCqh+esjJ8FU1XHUquFrrXHTk1mQLcW5
I9GMZSTS2ABB93GgvaJ9LE0x/yoC0kXiso0oQ5fU9V561xMUlkPAyFG1cLvJMi+XqnXd7oV7pBq4
qjOdbo2mfLaEXSJpZvk67lC1LCbaA/vk522KQvurzUFMSJhS12hSe4S36tXUS/cO393gv+ry8AeK
JSe71GU7cU90+qqCprhLU+F9V3WDdD5GvfsxumXdb/OJZXK7okI93lUdBVWl9YNmbc2GqIHoS5S0
R0yTg8d5ba2YQq7vt7dRY5mMg5cRtcMMs4ull7KHEV6BaWJVSuLEVaMEGyK4vPIYuHiy9uZUkGDA
rZoT0FbI7NCwBMRnLzUcza6dyA1i4sL4H+m3cHc9XaP/OY9d626Jki9VQr6Y+5YalT/GQDVdsV1s
QhxinGreY1U03G0IY2I4izwrNj4hMn6ca3F7U6uq+qNTzy93TSStVyoYrZlcj7cyKYNpGcf6Pq2y
5ntegrCNLUOYP3wDJ4uMx7yOzqZbQHBBhpR7IaGYZOA0u9oynXGXSq+RF4wVfXSUPZJ6EXfKN98j
ZhaQgJAtl1JkPuzqmN5rEJUMgkU0r/UtAolIvn58LFOr/9YoYBu1OojFmNJ2hbX4jJNzs+Zpmalm
S62ca2lOo2KdUNvclgoBwcZ+nsl7c3ba6cmbXCLFLQ/4R62eOSZpY/bhthdpLS9DROASNWlAEdli
woSJQFVjVDaRqEfMChz5lsm7S9wH7tgfs4K4itZ0wMW7TuLgjBwC702UQjLWdHYddX1YNkluM/8n
U8q+BKQtPDEBOIHMFntLUdUwFZzthzFSI3BuykBsn3tUBfGylMV8qSO2Alqr05tsna7FDyCxuToR
aWEUx84yTYrefFmTolyz7EzsMU0QEXVOhYaCrW9JVi3y57BcMNTMLX7cq8Osg/2y1uRPR2M0g/mA
cqL6S77SpD10mYxkYkSS5Q4D3dbPrNZTsyvyGwlig6LgUVL9R+SmBUziYPh3ICNQ4jytlOqlNB5h
WjtuqdDwuQmXJ1/TXA3gsbDeRIJJKdx7O5D+ESWme9AlWcchLre4NPz6PXDAOylBwiNEj/OsLSf/
LLPZpWgoQwtfE1sA4tJJZcUDN0IrhE0/ik1oz1NS2JV9HpXFsteqara+XXcnM1rWq3D5HvJZ3Pe5
OSWRofnKOQ6SuU4XCG5Huv3BtgxreQbGdf/kDgT/XdGOZXWIpFEcMtEGOUIVGVL0XHWkk5oVJ/UD
a4DWqCB61/f6LO6DuY6+DWe6xeFT6Bef41Sps8aP5l8DZXjVYSKQMRoY2g4HNw23Jv6cBBXrWarm
2WT5hIy8X8aQmj+mMuCdtNoXOEgEHEM/1B4/yiwfGfYcqpDJ0G00cCVypn9WlNqxEXiXVFUHLwyh
ZFk/e4NYZO2d2rH6pmj9MmT7GHUMJmxABEue7cEMNoXEgdrNXwzsRQIhTHjN+hQRLBYDkny1FZwC
hNMPw+FtHL3mQYfNY2hVH552n4VpXKfS9c5NluZIag7VTN5cq7m7otzgLuEh0zDPHohRkzPXCQPh
7SrF/HLmqI7zyvvZ+oX9q7RKuoI+ApnW2Rdw/pYcxbMRQRSXcKw0yoxNh4yhZQSA55iQECEpWnFB
Sx1bXclSRUceKiVeTGLW0GGoOnnaf08OT4k12k+5bN40HgdmfZDrPgBBR9ohWdRFp4+Gos85mKDs
nuBpKicPjFet7ZaR/sA/ISCtJHstVqfdmqs+c0HfE83DHUeMfQzhdPXa6EBw0ROizqWx6uNU+9tQ
onuUHucWrsgY/jpJ1+JAugGhdsboJKnNVgGTIQTZ/wBSSVoAEq7+aDBn9jc+bOGEcfhSK8ncLWiu
5ggA2fv9Rzk7667QAHVMWaOjDfAYR7O63tIqN8Bjce6B81QDYJ/Z96/YcB60FTVX5WTnhk7K5HyK
qQnm9rXtvT926Ttna3HD0zTS5iLatHdG0a73lj/fU2vZcRMEh1Bb6Gi9uSEP/ndWM/kR6fpFqsKH
xeaxLTOxYyPYCdg12cM4Mwqf7fuRIMYnp4RDhM5hryh+wVPN03zsGqM+uDV3k69QqIIhxDpZVOrO
7lpxdOXyHuVsJlX8A7n9iXnzTznl6iZdjYl1TmT3lSCFGFWOfs7E3uuChCYy5eFjI3djwKlsndt3
jj0MO9/4nc69G9sujeAi+DSbclUJ0XkpxNhMaIdbX0mDeSbBDRlpVMs1KsbluwNJ97P0bXDWT9EM
pwq/994plitqQhs7jfNkUb2bqxIHMr7Fvqpp+RRec0no5jm3oDaXymODLrQDz9m4XqHc1GEK1F40
RHJxDfE4cXpvSrvqnvlr1DZceT1uDfUh0NZXW1L94oOZ4kKpIK6Nyjz4nQX2oe1LbU/DNURRi6GN
XrRfPXky/SCXTSURNzjVBsKAmf4ukWGKyLz4FZVpKkTP5yq4hobosQM+OzWsjaMaIYsrKmmku+0U
LFkCXem9Z9BCOxSQK36fTydt7xrL+4QlnbZ4DqNbXTSQL5bhV66dj85gxV0m1vsw6Hhgre6c+UX/
GeVjsXVdcWxL92T2TLpzNgpGVwDMiT5S+na6Fa2bG4cODsw7oPMjlNYeCW0/ndpuy19kgE77NS+i
s1DW+tw1jcmwMrcfwRCcF3+V6xkozYYnMX9EtFnb3CvJTZCNkWSLIfPN1C3TYSrL7sfs8e3DhcGi
kLWwG+weBCfN15MDyMLrORu7YUH8N20dfA8Vggbp19tRURblUnHTQIU9y9SqdtoFMQ+r/C6YpuKY
1a21CyRJ+r1CfJPixJ6aFxyrj7AhLxl1ftwObXA36mo5yGU4lBSktmvvqeYutcP+SHxwaZILMcZe
tPg7n2hGrrjgxSr6doPOVBNWYFt3LUXKIazUFkXyjhfXj0kU42Fc2x/aXCWzelEdqh40x+7kmowq
qMjQWw9QS5eAUeOmKsR1kObr0voHs1MqcZHP7oCY298GxM0hG+YVF3MFja7dMzESTHjzmV2iw3EK
5lNXAYBlaljOWSYtjYvUAUGhg0ydontXXo1kuMp7lrUeZF6RelhO/VbbY3EWAOAfoi1/uuHqxSRP
sVg67F9Xa8pfGAWZeAlUsZtCfZrlrPdZ3r2QhlFvcm2fNAqnIr0Lnbyqf9gCbGsemu/MyL6xQSRT
SkdfeTCiUTn9KXhJmoIRW2yUTbUTLiftStdIO3kztNCS8lMLe+RVGrpsV2aujoGXCecnEEROxmew
9A+ltvYe58hRuCXJYR0XPGvdsZUe+jB/n8OUDQPLK+lVdNDZ8Oq7yv/I1szZ8ezxjw87AosJC7iE
ZvC9hpP3a/LWPVHkn6mofwx8oKFl8W9uW3sP3XV0C5/penoZ0/W3bY75pgKpxlknnABT+zxkRwZi
EB0DzgAMno67E23R7G7wTOIBN2cJ07X0NHBMvTnm8C57lhGEbfgW3CjfIPuDTf5azGLdtXDl1IXL
BisUis7gbAiQT5M6R7HhZz6Hfk/DAzd50Xr9cl0OoEG2wUMbFLu2cS+3sT1yguXaX6XEoxenJplz
Oxzto4uenlH0jaSPxNUADuBq+lsx+z0HS9FEN70tuE55z7cZ0i1gCfLOZNuH27k39igwwTbLo+a9
DBufbUvB/Ivcne7LMrx3c+0mvKs6WELe6lJ2V485lMHA0UtFwmwvuqfiqp3DOqbE70FGzLB6Ex/B
JiUc4W1uMzQMKXfNkk0nQnYV0ABw+isD9AWTQTmxvpINr74YNnOpooqLrxyb64iqkPEZE3UKlgoo
18unEWjJ2w6WHlgAWzRT/lQZtlduvJ5xDTG/Iaaaqv5TIOFfTOJbftt+n8ErgUzPr15RjiYnQlAf
wtbpToVeJ4hVa5pvIX1LGOTXvHWFdypRaHcV2hb8ctE7e1SzhaewqMEphLdJRfi5VNWlcGekVp9V
wwrsK1I2vgyJU1N7zc4mY3U3CRPVHTQdVDn0LlVaGz8Fz9qD1S0xlgQQHXsZd9GUIjX3XGureSLs
P91ZmfGL4+aeDJNtGfReQoJBcJOk52RsgP7SVLJes4wKkoB7+5dnT+xNWXo3mZu2eW/pbBgDTdc2
JcSSTXRNGK9RuIefVNTfPGG92tlsq/YYmWjPQF/6k/vmashzT+ts+zSbDuxcI5xsV8i0xElNkDAe
3rjuoIt5uUHTvaBYdwOyaLZT7pi+q7UovqVRw1Ezd54t0qIbfzv4Jeh6mvzb9P5fohz+3xCG2+YK
vGG/f/eXL/UfYYf/hhiDdYvf/8/XUhz/N3tnst02lm7pd6k5YgEHOGiGRQBsJFGiKNNqJliSLaPv
24M3us9RL1YfHZl1w857M1fW+A5iErZFiQJPs/+9v929t+PnXy0MP//BnyYGy/3DFiaEIBf/CbBb
E6vCn20UOBUYseAAMjgngVnAqvB3D4PzB8IsiJy//yHWg/90Meg4G2CsYYsAteSY/04fBbUFeF/+
MynvAJi3IXXgTHL5Dh3997IDZ4B1Gk06oCQuO6vfdb29jytZmz5K1QE9lTa+OoLuHTstammDUy/Z
yzVmgON487RsYGZJXKRGW+ZfdIh0Q1ATo2p2Bu+KoPWzZmHR+35o7stB9zjgVyqOEXP6BUg/nkgO
spUsnRvmBWbC7t0zO3kb29JS54hrHuYBLfOKm6zKNeurpYoe/bJyY46vA+Fld5dAWH4lqxTlRPZH
faVvT9NZhe25iI6YKaw57DxBSibuuCZsmpGZFvnOPju5XV+kTHNbqra8AU5QGDN6U5ek5C9hR1tX
e0NshExlpwqSMh4X0x/MmLjz2KY91rtJV4Nt+WDXm/YoRxJJjy3obesiIotTEoydYWCGUKc1KrUj
rHm+kdwKr5ZImE5+Rt756oXHHRDMI5ignceY/0tqAs3hHu8QvCeSPd5rawVXIBqZ9uH+VYnL95yo
Bxr2LkWODM/QqcreXfKrD0aWTfj8gddXXAQ7c/aZttTfrWjWboue9JafrQ1cccOcpAwiqWOhBZWA
vx2K4ET0QKZGsu1bW0reDKxQmDGgTsMPThh6hjM/6MVqr1FncC3eES1A9If8GnIg56+N8Q9gt3R9
Do3u9ltzcBty72MRLWHrEr3dRBP2fxh3DpEJJ/Km4xybFpixwSIuv8QYQDdxPJY4BYB5EiuuYjMJ
i77TW3+JwdEf5FDFlw565OoDbTbLMDbFum6aaIIQrWl9dE6cQR/9Fr7DFLpe4X6PcgdkuJlRqBb0
qNvJXYvwx+13oIcZ0Fv0ubhKfQUC2w1hiw677jOPI6TfkYgsAysnsxBaEnMvf+q+xrquUdvW6eUu
gibY3Xiaszg7lA8eMTFO5PDUhC+Q3jGXFyjNbt6mRNDWAG99bBzchexJYEbNugSjAS5po7eT123n
qnDParadI0nZpg28GpCHb8YQw1FvM65h1dwTjWaSXDwgPV9vxlHbvo5d6Y6BgYtUYEfJO6gIsmyH
3YJJePVjK9a518+RcI5K6AbMJqhl5aEpp+ZdIGJkvmnEww+XVEbMpp4vDYitPnoGne9gGV3M5oLR
gmZDOGIkX4ppmHEhdl6ENlkg0/bKio6WEbvyMe2iPOG2PUjBaSbDcaramGtsKRT7IuBt990zYibU
EYK5s6mnOr1+3O3+CXxXl4UzWQAvAIKQN9tJDKvyM5PV4ziPM36hvI4oBy0RjFou3LV1oa1E9KFJ
vi4mD+Uxdh4JY5jbrtfc/GpaXr5FsD9ijOOSfvF2sYZTlY7DBw4d73tjtY7ydX2ajy2PwsC7m9sp
09rYIP81reIZ7SESCPpk/P2eOf+rjd4lidemNg91YtungrRzHcx25MRkVJm0c6lveqrMgTuMcNjM
0ThU/GTkUAkiXEP5SUvSF2eytc0o1IDAZTWldzUDrffpSE6T22ZFFkfrc52DhxcvEAkQoa5wArvj
GgPjmjMla/k3q2gZDLbGCDotZV6T+YSU5jgAUc5sU8Vexb2d1eOeJjXYDsBi4XKgRpTbOLHFRysZ
kG/a2TJfnJoSnI27kpxXs+xo4qja/kwFg4ZRikUHhRwvcB2YJUuh3+iwlMIqco1zgewZpIU7nHu9
x4EcmymmW2xoRKmkcEA71Jax7scocxjk6NhRfU/HnOfLlZhoUBD8eJFEKuC48a4RqeeKkvgAvCh/
LQaLZ84ERnEQ7kqdRrpOIeCDB3JZQYqGYRtXv76ZJpdGpeaBXOsmWUUGdhkrA7+uOFSD/pjLeH5I
nCyIc3gCTRHn58W2bousbU+5W50Lq08fVOkwTtRu6y55ioAvsrqK20E1J5hxJH16zfLhtZxgioaV
3t6At8G9PseNDteGHpp9mZhNA0yb0G/Tto94zm6wIR+SeE0DTDFohGb/lT2O41oRnZ3KzS45jq6G
YUOo803YOnG7bhy/x/qyM0rxVZfyQK8EoYyEKHmMC96Iol3uyQ9GdF8Ixdh+NyGemRHiyWRjdCiN
/Li2RMLyXtula/ZR2/mld8oRNspwAyHQ+mwMqI4sJsfBcbWbBffJGox6mb1YMQkOm6gxDtg+Ptjc
PrmwfhikPWPmzG7C0AWzQHF1uqOkRaSb9uBB7/OZTvOOAUypW7dse6xytQjo5xMPHJ/pukhLO9oY
Ko9Da5Ix4t7iPnqVLfb4mmz2lQTkiNTfHWfNfdQ8ks19DRc/LW7pfboZJtwI5pRurF49FGn5SCXD
nTapgSAXc7LvYyePGEqy25WQO3FvdhTmBRRK1/lp1pb7bEzHL+VU24EBYXpvqewyd2l15NfOUdip
7TsSd9h9WYt2bhXTHo8t5iHXrUekbCD0jBrkzsu7HR1DBAKs/NKWRYFCzs6bFpj582y8FVb0pROl
t2+tnMtCZD31pNsRdErjEZK668/SfFy6FsaQO1dvUkBucJkinyKN7QSsO1QDOEgskd39AFwfXpmX
ElDE9DU8TXNT/SD/XN9ZzIF3+ZSorRp1+zhoC9pn138XWWweWq0i0F2x7igtx08pRe/5ydJ+ks5+
6EUmsrCyrHJPrUH9hLhIaGfhOlT22IuUN6anDDt4zIeqmO4JsDlBg0zB7kqh1IYWiVPeUNNtJsmX
bkmemaFpj4SiRt+zRRemafMcjdO0Keb4W1EMb7rZcqRhomY9wbOov9gaU46ozc3vsNQvmV6ul4LO
FWQ4i/PLKjaFmqcNMZMpNMp5Z05e67ckVvZxY74VHCWQNazvo8ZAzkHj4iAbpqQXnqgNZ9ebiElL
hRvDyKI7grn5YRkU37/DmTWt7/J2lvfFCn9KmMsRlZBPcyK9bIdGYx4GyzsQdSU2xN5VV9V6IMZa
B0XvXCP2xdalhOpEuwEXObM4M+h6USL5kY7a9IjTSX0RdAq/xeQJovGQSCZ3hGZayEm2jXVghzLQ
V4es1uVYhyyowsAulVTRR6SrRj8JAwXoKAwCs4hmQ77IH22MRF+yCl71mTlqB35Ho9X3526gueEG
L9M80bwBK6r4Qb5VFA7txh1iksNRAfV2qbErVPdt5yZEnTFOTgxL8lzr62+T26HChTW4dDL9nAkY
ut7LFa5JtEEwL8ubGlUflgOyqyGZI7hzmT+S8xjaJ3IH2vJK/RvqZAhgkG3txlYr9LQdYdfasL50
pWaI5uTSU7Tkd3Gd6hVDIPoS3P6EtV/k2XvUMowvgz6aoh/gbpy0REFnwEsuwp4B7GfLdarYrb5Y
bGwA7mTZy240G/ucQX7alDoYiq3duDMbOa5EV7/voJeal6xymxfTFA2NPCIx9OcmTSytCv/nXjuo
a90iN87//lb7v9fP7uM9zX5z5/Nv/rzYSh13Ph9USHMWEDhLiL9fbC3rD2gFkjps09JdQZDu/91s
LeMPCHX2NaBrg6uyr+mPv91suQ6bHllj0hoOCGqM/f/Ozfaa6fjLvdbkUgvrHWM+91pD6OI3KuOa
6AmyMmVTkDnSvdZG2isOlfJf8N5/a3d2ri9DOMnjom7ySKNd/xotqbzJAPQqjTCPKuegsGeGdsXY
0xZqflZk2Gcxs0mzSYQIs+pkk9LZL7mRv9v0pR0xucRZQMEJE36ZIyYVA1tsF7X/VmXxz29TEoGR
himpKyC38Ou3mVq67KntECGx+n4HR7nqaXDx4ttxWD7jhJsybPIpGFAe/kX25jc+8d9eGquMZ5JQ
k9L87aWplJpT5UJMY2BRnOeiH56HctZDSrG77TrSbrTWQ/ReRjGDzUQfnuss6Z9JzfbH0u5Co5jU
v0Am/xePBoB/i0ftCjknQvLrm5El4CH1ERCp6sQoN4um59uCmNi3v3xaTn8+a3/tkfyvXgaq1s/m
UGyb9m8v0/YGxZX9sIR1UnaYO/CWSYmp/f/jVfi8OHgYdFi/fDz/mm2q7Qa3k9suIe0sHpydRtu6
evTxz1/ktwDV9Sm3panrus0jBCb8t6QLG/jsgtdQYZFG5hGVSwVqInQpejsOzBXE77VU589l95eG
27++f9f355dPMCsI6RqT3Q2JCjT7rz+ZMPuoItkumKTOb1TGpaeV3sNNRqj0DV5VtKFaoNz2JT19
3lTLr//8R/6H39711VlBPJd31UNq+/XV1xUBtqcqLbSn4iS92jmRtB/P//xFzKv49+sPaYHp5Mub
RJkcmk9/Wz/iBp0bqnkWtrWmglkm8zGz4+yGyfqVJ8dM6TXyFPNCbMrHbjbj3SpKizVmLYJi7D89
sQxvja4w6LVwhbCeT+b8Fo8MXYtIzhB35+IGny4mnTSfxHXMFFIJQooBqF32WBkrM7xoHe3XqJ1m
MgQwzHdu2UvGFNmUhpyD8RrgVp2w8qAlXMZOpWE3mOK272TxeLUO+RnNiK95Xq+7LPMcUphF9gO1
UPuCuUltp3GeAmoLqDLIWZTDrLWnG6twqiN3Y9s3lTK3Eno049/iE/Nl8wnAmDnZwvgGK6QKKWGs
Qyp6o3sI8NC1MKI4t/pceDdmaxcG+ANz/b5aBQNp/vVNgk3vQt6ecDaXddX7DQW3m5h3qty4TWO8
Ug01h9VQPQMYoN2KERx/Z7Gcu6yErZLYRKlR465OU4UzArAH05y+b2By4XHzCjU9Q39WV5u2F2hr
Yd3rjLewWPXT+h4bSsP+3/czjBkLB3JjpWvYzWN9VrhXX3qzoBGqhZknMgcJDmlo7wK325R1gYVH
Ne2BOSXD7qHKDo6lgYyrpdbemPwKfTtdXpK6m5AfO2snmyXe0x7EMV3XjUOngYfBAm8EK9DVw2iN
uPv4Rs+N0t8Sfjknij+262p6QW1rAz17o4e1YbDDQa+nfW3leiCIp3BGe1Kjdo6BhhxaXcdX4SiG
tfV2TfvqbpTGuzUxQ470EktR1Fj7TpsE3pp8vBsAVfiJbCcsd3I/KMB9WUZATmvr/s0Zhz0FTobf
jDxBTQQiiuSAeWVkzOlzwewU2eN2TAVzZowwsSVPWFHOmZ2t4RqnDV7U2DvZnVseas0SB/o0b5M6
vzeqTIbo5NMeQPabm+2BbH8bzOIO4tPXKmY4F6vhJtKrF9mYwAlj3rHClnhOSzkFAt/nhoSOAhQF
UGCTGxPRiY50dtqpNZyWnhAR3hoJoqkelgxRQzzV0vL2JEz0vTd6cQBJY9zaCbVWanh0FUQ8q7L6
ABrQg+5m9+D4RdDpFjxnB6m5yTE5b0SX9fcEucnEwIrr3dQMxkqs515bxCFpp+gUdfnH4tr9LlXj
dIQYAgUnj5eb1Rq1zTUuEUyVE3J6V0ccGsUGYyvzn6af9sictyCouJUur70OFMJNq5dqIhBfL/Ih
W6tHDRcezZv1dBKF7r1ORMYODMkecHF6p6qUhJmpQQoMrVtDLq3fZattlIkiKGRzsmNS7TlwpnEF
4E50je7Kpg8mTZKiXeNLLay7Wi7c43PeNM94m9IGeKVQ7wzrVKBVLhPgBraGwc2R04rnEqAQw9NA
NouJ4tqFJOv5aHFr/RaDaGPqfxu3zRU2Vb8YBDueIXV911wX7y+VL9Bxud9DYLsn7f+N6ryIjjov
of0wM9WD4tC3aWZl+jxVkLl0Hq1hgPix2P1HpLCMgYLazV7yhi/+oa67ZzclZGI7xbDVyp4P6HUR
VPIgJLZQD4ztDggq7nIHDL4RMRGxtdBa1CNa7oHmOrmtuZv5k/r5cSpOi167vgBHyXpABCDxWMB7
Z9d3Azij7CPLyGA5o8lgYFytTaneJy70m9XiGt3wK66bESd93CGUqtfRc+5HJqlhO3tpoHcyAiFQ
WR/cvHq+D8840IJxqfrsRcFP+RcHOc6K/7BXeWReOe6anAAMduZft8SiL3Rui04Tepq2qm0xIlBs
9WXC9SkLR/vExhAXREM7ZY8Hz566NGwwBmO6qEUbbZdhSM5pWvIsRAuqc1CUdf0xM8J/jwrO0Fsi
iVU4ozB/Gee6/xFbXKJ9Q9M0fQ8FTJGC6Uf1plIv+WBUpSP75urqBakA/G/jUTZHTN3lu2mB+wyp
IJLfKsWRm6ZwRsYzt9QlWB23/OEUWv4+YlBA36rdgRdmKEKdKA3IiCggK7XtlC7lB4+ceBg0vTtd
2R+s2FOC1VkxJzvV9VivfhkD6poifcw26HZ9eZP20yx9tSa4+Vx3gf+MbzG/j63FPSOdrNnO7cVE
we4cL++JNiPyOqO9vs9jwe0bc3e6Pia6GY2h3mLeYZLG/SrwrLl1MLzNJElijmL9pi8rBxitG9Xf
IuYq1/IDTWjB3FUsZlY0lA+ulS0ZHsxSXmRfXgFfYshPzHxNdhQ5IRG1QKTcTVwI707Lk97hyrIs
WNIsi2hcH+lyDtphdsEKevp0pmoPRCxhMVTrGZh+vuHehYmvBEFBloO5wzEVGQh/ze7IlwwoLsON
qTuzFzKFshdUwhSzAcAI5K65yvLnxUEDC1ImJnkAFwlLriMyKnWiGHr1FuhSqW4Bv6BldHKI9o4d
S8NH40EHcgDo2Lg0W0/ti5HuSUqZC0cG5I4a+pKcKP4unWpCYybfRAAMsdQLMK+kn1YPc2FTTgUm
kgZbw8YtiorDQVJaztXMohME1uemZNsmJLwZMkJAe/6b3vAaCPs2LcEDhqNgq7i3V63M7xzZuSj/
tB30xk0B7ZyyStCJXQSsIqvzYOoXNQVaLNIDQNJppZFv0q522zZ6RptJyWBhyJch6W7rJrNbqwsW
KKAgi0FWcDryOMiEQ7mMlw71GanPiZaneWpzQjfsBs2mlbMgO8Bz8NiKRC/QuuMSnleeDIPfUJrN
JFf1RthALop5A1GZ0cMog72OZ5SBI8+NG56uHDhhnQ4viWFojzYRsRe+ZAxkNsnybyOXtfcWiMS7
UK088chjKZ20VI57aA6UdehxNj1QfFUJCGRYmH1jZCbDomQ5r3HLFJpYi9dRT40udQ30RSm+yYHU
LL8Mwl1MPxZ+XXk/f+tTyeIGNZSYExPhOQlLaXQGz+skz2nsdDaeaMKzQOP0K7pNca4mlBdnzxqe
cmxIaTem3CnX6c4l2Pqu9cDVgoXeOQ5mRKQVn6Fe+0oFC2+EQhafwsIAorOpCRBhkYprcUO0Zcgf
HCRc5o6aICzG0fquyh16F/DeRVS6zUOyouqC84bvHEfHDoIYRsWZwQV8n959A3kMCIjPCrHawcmn
hzrOYcI4qZfLXQ/kNfetaCTe3uWm97LqSJq3hF7EeENYymKHX22AIZ5bkyJjrr0cOJi47xIfz0V1
tSDLbRR6zz5NW/WWZUIywsxIAE1wVvIdNr+VBWwcUBQHsul4RJTzvVCYARetU+3tstba/az06JmK
HGEDXhZxGpJ2tmY2edK9N4uVkTJel3jkspAuLESK53DeVwbQ30DSM87Qt7LUwzILmKiYGKPH1hki
ell0sFGcTvjM4C10IO+ojokp+QGNYS2M4+Y766vFmLDh2hgMRgubDGCb9WTKKU5ChTHvtM5w6B/g
QhgtVF87use+YrmADvNU36BrM8XXK86fuN+vEd0rMPCLJ1PrSzGbWupPdeumQXLtHdxIp50fbNBB
Hx5hWSyvsd0CqVTD+sgtI3uJ4F4xrZpoCoGcLrrAWI34gxGTeyhx/2NVdAnNUv08I5sQoOoqJoIs
VsQSXMDYhui6r8SWGQNSaAprdeGu1eFMnHVaLIgWfyR1o4Hj7TRLBg7orcCzq/iKa1y8c1Wvpuk3
divYjlDV7+aiaR9dT0u+NZbWPE2Kiwvw7ap/jyxNP5T0+JCy0WF5+ktF2bHf8ZO9aoyYhe8MjLYI
RBTNRYl0SMLJKPA4VDPfxkE1M5M4MxvhqRn9EH0TDEU/dWHX9Amb2nSCpq99elK7gr0E8ciAVB/T
kTpm56waU77phFwYkpNGeC5Z+fNNwvC6DrsOwAymjGit70qjs9/WMW7O4zyklPBQ78I9QbktjiwS
sQ1MaG8lGKoMtiY8DtjOqNilVxgC7rCZAXxNO6yk+aXg0jDjAF2a+OAgjj2kAzfWTk9a9gFsDwRz
Kh0fYpOPcMUnYyRZGHN8WQ+5NRXvZtwv23jW0ZpF7LIx0U1JuJhWiAtewJijFfzQgQmcVxd8Rkyj
PCQ9bFeKGAha+jmk5sJfG+QjCiu8NWxVMn8RqYblq+7X+jyzjvFgXe8ynnC/kNebz4M9mkuQuWV5
mgdv5rzBxupsLBhunItsrk0BlezFByI+0ei61LMx6Pqu/8oY3H0ws8wy/c6hGh3/cMLsK/Vmxm/r
lBSPossdRsvL1bcNo73mDhMz+ub/JOqjmQSO05JJ2vMwDdxlmP6zo2vaBB9am8AM7SpSAskXuywI
bo1Z8qqVho3bItOmWywbhbyddbe9zxErzt1SMTSC6cpkpWY9S3zIpwWczYn0mT8sRd36QEDcJ7YL
4ju5G/cmxV1C95gBzgMJUVC7G/qRIuZ/osneF6rcMe0AA3CfuRhBXYtc3DWXPjJFdZBpH984sxG9
TqLOct9kQ1r8hA1ShaiVJDky+GD+OGaD/ey6o+XO/HaqdSZPMNENtJIOIwTrdP12MAQz5cFipy4x
2j4Wo8zd0OEAMW7w10FfFO0w8UhziPs5bNLCFBjyK5nE1NuqTCnv2Mw9sEhXM3S5wcZ4zc1Ejjj2
I53kMLkIzLDs93qxNfkfu7VE29lWAhc0yUJm3qA5kk8nFWyEc+nx8NRJgr3X5jxHxlXrCCx6vVV8
EkxmAaEejuQBpxdC2DEGwAcLNsS4IdHY/c2d99/KacY/Sk0UomBBEwzZXQG15tfju7BhJ4s4Jn5n
yeqLsGKPdLdMGfAziiHa1lrGl0aWxl0GHgXuxdCFI04oYITVxMel8Hr3AGx7OXSN1sBox0yJzx0e
txlm2mJ8B8e+BD/1sf9xFP4v3vx/Mnnpyv/zH1X6/ldHIf/gb35C+w+b8YjuWoZuwxO7Dlf+9BNa
5h+WhWjkmWSnmLJILmh/MxQydjF1g2EIyC0KC2Ej/nXswi2CkgTy5TyrkJH+nbGLoet8qb9Kmjpy
rYHSAm4LSyMTnt90W3Lkg9KAfYdkKVKUsyYJuE9OYbMmjo/QGsPEMBmRpM5wIRbm7kR57Q6ygizN
jwkjWVavr+y7BzgUz6ayb/okvnXI6eWdscfTtq+bdj/PKV5bc7GoeQWQHVflV0adyS3gFCz/MEdK
L/LNrmP876XFG+aVAZmu3zrF+hjZTRSIyhQ3DGIgMcTvRp4yGunYJIxlvIaFss3iLB8xBsQNRSLw
hK67M1HZp9ad9mkGUnMd+68adQi+1QDCYeotTklnwElc1/MwyF3MYOeYWpV7trNyfLy2Kfg6Q92Q
SKqxxxPAuZHxRh9p9cNYP/VRfbkSn0y2+EdxrVKoWhp3onEBk3vlRxJjOJB6rbdZxA2q6mzv0uvN
Qxw1kux/DhPbHEjdxM12Xczio5/0LXSB7DA5I6iYEjeNUWGRLLX0MGfqFeyGxAWI8rmWy91ELyCW
a2KZlEdsi3TGP0aSjjNoPN52uYfBzr30FgZApxyQIrLLokS3L02KKkQ/2qFnEuWdyFsLpZEfea0n
NW26hb2XHNAGV6wT6MiJw+rAl+4/TYxyhKopEefKZgVtQ2SBTA+B052cgZKU7K1Gsr5FV74BtgtY
hiRKN5Ucn0RacXioqKzZLHV3cXTi3VIjmudi/HvRbHPYoCNcPBfpLblXwxTYef9CWc65sznlGsTq
O5uujKFvfIv0KYZDel6yKvMHBSrBmlOa67mZf+W07d33SBJbAk1vKJLzh1WLfk+F5mXqnLNGNG/1
ZbaeyoxsNRz8/ColkVYmrnHdOe4EV7+AnlveR4xjwxo5d5gfYIDgnQTqq52MKPusAPLlauEYU9o3
Zs2V2uVeBLwgv4902BkgAQjqjx+Z/rXusq+dm4MbgVv0QekckKE0HzZYcu2N1c7Rg2AH4mhYattc
m/u9syTT1wl9/QZimgpbHsltl+dnYgCa37pFfKJFKQky9nWmB/SSjfYcfcI5xygRLRfotmaYZnh9
TNR4n/EFszryqIBpV7GP5w4mvhWps0v6d0N7CcctBD7Dj+yYbBmC9S0dCu03zhT5cTLgAq0ptJsp
8+HNO+g5R1p+Uz6kxWWlz9Bn/br6vnZUsg+PwMual2pxF7+AoHhxJryGuA14OLG4+qpweVBk6Vdm
DJpZG88TeNcjFV1VoJy2fJRCfXhWPh9daKQ3iLgQFowsJes/QIGF5Yy619lX9yWO/CLQK6c9Yt/A
agBx/jKmFhmpWCQ3VN5Xz7kU3qn/ee4EMm6DRKJLMOvl+A1tqtyTBsKE12WyOILvWR9ZMbMgNQac
rhxGs4uhRcZDXrXOFGAy5Yxb4rW7PjD2cuZyvTwMlT3fYtiozs7PAzKhBw7LOZZGku5cWOCN20m3
WbJx3eFMlCFy0EwcM2Gt6p3IeuPsn96MDUeMTY4mPMOQWxE8qq4UfDI78z0F2vXcOU1hbok11oA3
BzDQKuNiRtZ+L7Scp95ylxIA/0KipgKXHxpLn3wtR34YciHGZsL4emcXimA5pbKlD3lfHjO3nU8L
ssa33iSPmhbLeFhpLfrIoIZyjBmiGc9S5R1gC7DCaG3+YY2O4Q9OR5py0XA021dmApFzmzu0WSbb
VRI2R66yp6+VwScVti3vZLxCo3OsK1S6XC2oZ7XBtzmva2CanXHbjWhtZMnEQW+T5dFcF/tMl0Z3
ayWSpiEPUQqKMFqC6pqrqbsCW5Y22mH+eblyBhgSfO5GB5Wh+q76pN3rjCvuOkoAtqUxC+hjaA1a
krW3laGRrWQpvhdSc1/wcxehRunHjps4NrJmltzstAyvpCjK6L1FZBHIQ8X0ls0c8oWIh32bG/0j
0ttMOmoqdhFLnC/aOPYZ3MH/tpPiovPVw3E1xoMtZ0T/Jsfdx76KevfziqkM7geqHOQnXCHjboQR
9jb8vJSWRpoGZSHbi8ah32fqh76OoMcX9zZJAqVCbyr7bkCfPEa9hlBeeoqUr10J96DIRPoeGvyG
8ox+J7GmUtaCYxxjmgSkljL0QZZNAuihAmrV2t/VOUpIMyX2rV4747ObIGLGUs8f0yh+H6LE2MaK
mgejAOJG1rXaLmNmBX2jGaScaucFDFf/oWguoLXGVTfmKMQtgEe+Oron1SPL3GxHWzaHBC4+n32C
U/sWp+22b5ripMUjjLx1mu+BDF4kPD9y+5IyXgemq7Kt8pEjETUH2TzjibZIJ5SsdkUztXf5yNQk
yoELJjPQX6Dh3MZKV9u7iSO2McWJbwoWiQ+VD/aBOeBp1GA0ubH6YZVGeTcKYodm5z1qSzldpGaj
S/T9djHn0KiH10hj224UYPWy2EZTtRyQig/UQj/FqRmilSXQH3QCv+5HB0gDGSbIIyeA+/VRL87N
UmY5Od8isIZeIOoaAYnX2vfKjBhZfA2UtTRtaJ1wt0iju2SyX+IJOlptT9GRb9535fjSXzPW1jIG
3ngdNDai+Jz6NT9XlF18HRay6CPXsZfIdnjDtOqhVDZMtswwj1hUdVwRVvrsLpN3VgTocO0hVNb2
7PnwLQHZkau64QxxttCy8pnzVirNnb1UoeFoE+KB81BSElF2rs/AWQ/yGQJcndjbwtbOdtlFm6W1
zolmvSpdG14ks+6Si8SdZD66x4+yb8Y9HtfAlf3WIjB2KFzAACa29kpR+TMA73CR2g8AD35Q9hBQ
ebH6bUUuSh9jE5gYVRDYHH3byvYWflLwfgyYaouIot3KNHTL9gueh2bvaA6HiDwKc3reoBNAJVPt
p8vnFtPGeSmfRmfeu5b9Cr0oZGJ5T/AchqMdYy5SZBblbvS+L7U6d11eXoczXOlY9IMJ5EHbzfcJ
rRgjh64xhTM269OpZyfNs6nYxghK7K27oSUdb5pLaF87OVLLdW7TotzmOrwL/JxA/FdED0f90EFP
h5N9bYGZrCUQUCA4oWYE8hBaAZbu3MkOK07RNyhpASRFfIWCP5yfmokBDlO4pr2ne33byOXHYqvL
qMs1ALu1cjZCTCaac0153tmyjGBoYWyupn7cC9vuuMMKbydTPBjsfdqLPhjpzooZGZMa3a2VvauV
hHytTPrg8nWv6as8u6lzC816BpcSPdaCIONmMHV9N8ySdhsLwlVq1A+xdKsb2fN2VQ1InFThKO6Q
r8uEBd0lVODMgVCuUYdGW3xZtZoJQ1SrJyWwS9X2yOEtie8KB4QmuufO09MfA8z5IBaTfWCSjtZN
Qx4884oI02JgOa3s9Tn2FkQ9JjBHGJrjSC7efjNt99aDlL8fvNi5ldQgEaShV+157iD0UBw3HxD8
sVRY00pwfTQPddd1u66jHJtnN7roEZjRqfCchxHEmZ+5eX3TkSEIPLEgK6TADJrW1BjU1tYuLmDz
tHXy4FAXureLQZwMGDhH0/GmTyzh7TmqZPJisb1t6QqkOagkUwtazC0J9ev/l70zV5Ic2ZLsvzy6
8QT7QjTjgO/usXisGQwkMxbsgAEww/b1fZAlj2gZGWL4KaqqsjIrwsMddk2v6lHOtJpqJGB/rdia
A7g/EUArQsonHkOeJ5ys2GaQhvFhj6Qw+7mgo6RjGO0pQQMg6uXD9whKa0WngXRpl4d2aVlcIssY
d00A/sUTIj+xaDIARMZ0rLU1pLJRN9/g4hUXs3Tzh5oZiwCKlHcCaMRWUrCzEQ5Sndfk3sYkzfTO
I8D/oFPPOZPtTcLAo6zMl7w8o2mpcJ6L32RC8PjSAXSwvVY7JC1NZo78qhJSoW6sQiWMV1/Ue7oP
t565n5fsjfgIVY0/uPRDvHk/pp6NGymADCmTNLiqLh1rIyzS19jkQVwAhsqbeE8oZ1No/rOshm+m
7f7YGKmx8ezxV0eX9K7L5X1aPMwEFwyXeWpo5n3VrnY5ay7yqIvzYY8RF/KNv/jHGNT8pu84V4cR
hd9VdB0YyxCasn3AyScpoQqWcut2yXhY7RrvTZmx962WZDvkDUaQyXnoMjCxRMc4lsHGQkprtOch
LnNaMXw3+dJh/m3V6tYv3KFpmMILwQ2m8rZWtpSPmUrd+0wbnh3sEMD3NcuwN51pEQwygapuKkmi
Jy5bMOHAwrcBtHocL3373msBODyrieu96Ce6WHvVbQFJjd8mTQ+bvhYx74N57C+YUKCKCCe+aiKf
dlDDmldReOXFbJuXQs/lEyrWFLUG8v6mTqb+wpnIYUHA9aT6kfuf4Vr5GlcKuJjPtjejO2JWQsC0
9d8ZqHuDZzXYsdYQ4CV9vdm57ej/TL6Nl03Z5OI7YsiHguq1fbduFB3Kr/ZdXHaXOkODmhyhMCOP
9dGjpupV436LI7zxniZBPyJ68nAoBjnsJZ72XZ7F8aEFAvkHqGdyTmq9u5kApNnU2MYZpTTtToNT
lXt3deAYqxenWF057ei+Q9DYQ+zhZdMtABsOSv3qf/C3bZCP72QNGhTgZkE2W50/Vre6gEYDt0ax
WoOWvy4hZFzrLl2tQ1glZ57MxfDW86TYaR0WI5nTZxT/9R1VQz2gp6JcapJhshSZf2mYv7ixj4Ju
hrR8g9U8rJ9Q45fmr+6mZjU6aSDw+rD7x/+0WqHAPIvTvNqjUr/Sv2i4oPNVpx76ZK5Gqmpx8FQh
JWt3w2q0wn1qz1ucWfGpmsqrO3viG+jEt71atJYOP3/x17a1Griy1crFOiTfwn3F37WUQIQo7Z5R
RDvtmeVO/pOtljDdS5Y9qSHnFytpDgNNlo91SeTI1Ptsq1ZjGe3JeMzUX79ZulrP+HHjQotXQxpt
KnjTgtWmRisxjjXSFPmj+9fHFuBoQznC2wbfDr1pNbyRXRnPzSSdg7Xa4cRfZ1zz1yXHCyU/UlN8
F7oyH9rVUWfbQXsl8sdqbPXb5X+tdzXGLd4I+PFcnyIlkpm/zWT5NTjxAyskHpZac5ZlH83k+v9x
Wvx/1fNfhoUN+/+uez6qrEvU/wmE//vb/lE/ff3fGIIcgP5EiVePOOriP+qnG/wbTBeqJ40SPmnV
1db7H/XT4pdQRAN+z39+6T+m8+DfiKGe5ZHYdv6xqv8/QOFhZvxv9RMovMd9Ql+9xUTZTP+vOvr5
+5bVSf/f/zL+a9ZqyDSunR56ZoKJde+ybLO41PYx95qDJUCab9zS1u4muahDQTz06HmZQ6kxx944
1+I8dkP5BSFYu2ePnCESFU9uaiwdngSt3bLgM46SqyMIA1fJa54X3U87reVq6KMxt/7S/mbjAyqR
6QV6Cw+jZ2xXngi5zwPIxsHQ7avJem19kiibRsTZA4wuiLe9k+XAm+Lafk/oDfo02kA7wZTmGMx6
GyCZM2jxPaXlBnVBDlaNQafjpEkOutH7OwWAyGvSGRlPOiZJjNz+5iaa7PsxRUMzq+ZoTsF0bNnU
lKGb6vl26T33sUo95pjMxCVZef1bmg09KyHdf/fd8Qf6W0fB3FCKg+6Y3N4KKyEBqJSePrM8LE86
7faMlGP7CYiF0kQPhJE1pfczSOIwsFmCsrNhqJDyT9ahxCUUYEZLL9OoA5lNnyLDKo2TO6pLLzpW
VAwhwzbNgBHlifsmtc+eRlGsPBqr3VJ9IDRq9Jyys/FFJTEuJh+9VjhY/K6GfUg693uUEKHa3LjN
sfigb/BdyJhoMrHdzQrSdVNqofkMGBu6tiCTQ6Qib5kgbfJMgaL8ZwxECH970wbkpUXelL+yjFXe
wop1z9X6ioex2zoLF/K6OoPMl09e0c6vtlRHEoLEYGYcNMvBrSxexXFr61hk3AK0LkTHFGHuRFLu
axxlhB8jCwsVO6BVPhDVtizw933paxcAzwmtOSORymapw9L/bmZWRVb3qFgzwntxfisRhAa+843b
r0d9VdmhZcWQUaD5FGP6Hnj6a8plnGuKxtsQAdo/wEXZuin+T3gz49GmJ5fJwDDVAX4LyjIHDUom
FyqWe7n5CW3dTznM0IIqLtYZqSvpwm0arX2O5HwMVgecbbKPVzKLmpKm6GqG1JpjaGw2djWne1Qq
/5lNHaVKg4m/yS5ui5mCzO8HXjCIkZ/kDeiqHYVEms+1c0AeYKc5a56X8knrPDrqRqkLvdMzSBbL
DyiI1qTAj1GtZkzLuY4Q39zRnN9xk0/7aZyOdB6tZLN+By+yPcJikXc+nfcPC7ncV66l1Zt0bk46
x3uvkzk3ADd4Gkp4WBwzzAOVn3UPgl/BOje2R9Lxlr3RKh/0pTZ0Lws723xQxNIJWYVGZXANhtx2
Il9s/HjxkODijEMYdurQgNy511N9ihqZss+TGRFBZKtHobfixHC4hLgsrd+al9eRJqbzZBrg75z6
UPTVbUyMkhQ9xeExNIArrQrJzonFAShxEnpTd3UaOFebXOovdceEk1dt/5sbPF2TqCsgmjYGmv86
3S8qAFw5y4MzkKOM46gNkjuUrIRPSd1sffKFm4lIe02doAYYxUpI3QKZ5mnjc+OiWQx5HbZli+Uk
nQHTTdN1DJo3GuajKfOprM3bXwmUlrDqGEbG7MlQvJDJYEZ0WWMFnSCl+ceabquyvCz0qk9jfldC
2e8VQ3SSvnI3pFCgApdMPg5dM/3IpiQIx5TLalWKV4zwkeWWJ+nW31q6BhxTgI/XgBX2oZzbPcmL
bmUb8VXrv1y3Tc6ET/OblYX2gIkFw4PUQqMj56Nr17hCrRuC2jxrdMFEkha/smj2WPCtqNKXPuTT
yju+2hDKrK4SAloDhHA2NcHon1Z7zSZn7BfsU5YSp45fH5D6aiw3ABGXKT3o+jNmg+xggMLgaQCg
u1veBW1uEbUDat9WQPr6GX5Qpt7cGqOQBxqVth6YgEHJ009PMd4W2VnjhkwAsf9VtP2vWcNn2fNs
iQAD3wG2xDAC5QDBx+5ZxSU3+EnzQYG9v1+85NwUIMdSXDJJ4PvPIuvf0LLEapV7nNjRNOsDMVaY
oLCC6kh+k+7t6UjZGr5/RTllctY4ZgL3Ph+EExYFLFCbBPHM/2RHG2R+Zw/EmquWj1BQfJgl9X8b
2E2dgH1RxEJ+zCZBWIgnP1Y5Wx+TBpUJkOER1acAPje8swaqqeZ0PuCVbX3avkB21vo7VQ8UVGn3
k0sHH/dmcXMMrMH1yZU/fTD1r3w6eBBm7nzHKr2BJTzWcMP7o9c76Cb9uE901o5uukos9sMy01hS
ifilCawXLyjyY4/qEhEcBSE9WN5brI/nBRMrMOrkLQXRsWpn4EDHDdhBaJytGk64UUaUztYMMQs6
L1U32Q+WtKuHBSAXLk/IYVoMoELOO8TsglIr+d7SrIhkKNdlSuwdB5c+Y7ukF9VJrknsAUoJxjk0
8aXbCOtdtmmg/kM3MA4ZrkGugpTFZnWA94aGRgdtJDQSOtLpQtwToHgrwalc6ry8WWOWw0axzq7Z
yz1a459CwG4JcI4OM2i4FJvolAIkwsB8V3s4sk3rftasNY9fzju04T1dBnbYOMaPLPyjRTn3JhVz
uvXcweb/5VOQgRlJxnSRIdQ+tlS1UK6oQfDN2xdh5AfgFZAx+ta7Uu1kPrmdae7oOieF0JUqIiuh
XwyetqFLR66Gr+WWYKK8UAuI6VNKiCCxWx+WSRevrdUidadq67LdoWaHq0fqHYjdbprFnLdiUDQ1
9/nOWhs5Gz9DqsvsSLhLcF+QguJas2PLOJyQnLcBMh0SICIYXp69qWnuFoLmboFvgwMEtODIntBt
DWQJbKb7Pon3E03v3Ky5zRaUxNmSLKuj8ojowd6EFFXMloFlnZPJREyEHviM+97eMMJdtWDgJcSl
F5LA80N90JJIb6RAJsTly7M67EloHajEDCXKEUxS+Zila25G1JBgWhTmovNxHJU0j8ZUURj3sZ8U
W5UzP3hBfMRxh7bLzmgFUuN5I69v9/pTp03IhAU2I8O4g+PAyrZugwvdZoxZhf7WGBOmH/bom87Q
y8NozfWWG/98TVymJuXdrcKHnwUH/LM4vEaGhVHNPl0zw3NME0SIjfRjYNo/YsvCizOktzIlvbQo
+5zQqU7br7faG9NEp4gmZneLlyuqy954S5K2C1kPv/KZORiGBZagNCOjAz2W6w58+jTzDo6dxxFA
Yd5ya+bEa5obLK/H3uBlY3XobXsmLPJh1Gbg3IfEhCnoiYF0DLsYf9NiwSYo3D0k5p9GU8ajRtUF
T+36Ksv2CLKHWHucUfoBepOxpwx1qc07HS/2zpj8AeDLdNQoB3IXWnpUGhzMRX1U0vTPsUNj8MR9
YWcFU/p79Fx7R5+NsavLBtHcFO5wcM0GBUXoy0dv4oSgfy7eZwn1QJnU5wv2/IqhmLfV4tfGS9C6
nwjp/b51JB0aRuYxQeJTzjt9Wo3giXzSuxjbtsVi7L4dul9Oi9Mzov/O+KCv3ds47HI2+A7FQ2b4
0yF3EVmD7Ihz88nz5kuWzYQghrx9qjIbScLwnS9MZrSlNk6NvTxYQjpecpj/CctHkdBaXfbLwUFm
AxDZmt8yr3ByzkHXnxy3Oc2D8dP71ifsIRW1Ijn3ZRHFcfvhZE38gFtJbJ2GFEUVWM2hdH6skVMj
ta0H35/fZKKzcAAgdcAm91qtdxO3dgmx9TVseSWHXWnTj92DMU6m5cqQuPeYqT227GEyZ5guCvdc
a7Se906AnE/T6sb0dFqFsjt3hKtSV9Y3e2CGdtkfWIl1aNSa/aCRJU1LgNVWilLGakh6Zf6YF/QS
minvf4dNeWY9sziTVwf8qEOTjK//DiAC2p76MmJhPGBYQxAu5ldKe/50fn7rE+vOaNeNomdMD7GH
pRiPKIeX6LLIXXsaWntEjZzpqaTh2JzO+CrHk8UUQ1xSLfd0kLDqlUl6hn9qHXKP2Z49UhuRo9Lp
wDZAp7c/cQBzxaiv1YKxGmDqNikwoLWc54laxoh+U8xrc4KeWabNdVTx+E4rNVyZFOmRe6PN+Zqh
PGMI/8k8FT/HmEZvzlCPXzQElCHBkvHOFLqpeBi4VGR0sXlJY+pVt7WrYlBZ7HiZs8R7OisK32PT
+sycoTuX1uRt0pzxZRDao0AhP1LkQfV1GRD5wFlBO6qLG60HhL8pHH4EhVm+poDSAWYEWPUG8QsK
Tai0eKF4zOCsw964qXIsQEOgHI0KiuVoJf5+Tq0F2RDOZwVSJgQyvCPAVh58ZQ6X1VaEcyEP+dQp
dDJsNvboiihB+Ixznp51rIwDJQ+f0sbTXtMTYwb8ecpFvmvzlyUzxlBalmhZloz6dRmMu7LJjjNp
jj3eYJf8Dy58E3yuyc42LxD2Eo9uTKdL+6sI1NUsl53PIjqwRpwcKFH10vfwhzW3vQ9ieo1sd9yK
0bLf/DF/Ip9WHW0wYNz7RuM4VvOfiqUQgb++/gIb8eS0085rLQ5rNHrYVduAhALGzcK+y/JHLgbH
XB20lZ1YHF2tvGa1OM4k5H6PbFe3dLW8pZ1/sNLhjisqla5l902D2m7CVeNJc71YIgTUC1uyyYuS
wCDFaXjJpfBi94x51Yy4grYk3jorpNFkmza4TFPSU2e7og4Y1w2lABgZd46qcAaL+0bWBI5c9SRc
BJTKdCnHsGuo1tWxdquzjklgQ1fmdIpTjSJlDV87oWYIRsRrqW5uK2PbWCB4Bimth2n2oXwOiX+y
ZMDlUl+CK2lIVO7Gavf4Zx97zxq/+jp3I5hPTUTflvEEu4bBYFzvCG5CocJuNJsOSpoxbYwRCGwQ
iFpHa/cQ/A1juEytKZ4riY1gbc7oYHmN2a6ovPRmxqz7iiUdd9wmAUMHRX2kWXU8kNKMIzUYPugt
GFKffbqQ24CKq4vid6m1Thz1xKKizvDYYcVyeCLV4Z8TVhVHR8eOP1jljqQg9iKwfmcWK2+WMzyw
FZnx8M7GtTKG7qn1xGWwKHGTa7N80IGmqiYdoyxrtoCdV3saVDKGgs3gsZgasddm2i/QyHPSXoCe
E7idr9C+eY83jbZXrj58UcqGu0KUPg1l1kdicaq2Ja83QwA3VyM139hZMm6CNheRKCExT1n9McXJ
HmoO1nHB4rpQJ7DiuKrHzODKrvTQ7bVmR1lhHJImTtCjJziEdmnutaXyX+d2fksnBrWydJvDyCSG
pr6Sv5X2gWm82VbCfG5meZagD/aKBnJyCLjQ57i5mgufTAgSJ91D0amnPOfKr/F5GjwNTpKb0fLA
eNWBo82SugQk+DW4FodRMtTbRvn1Uc/bJBIeKolRmC+6EnbE+5rsqE8BGBLmfNSN4Dr2HARAhsxQ
Y/nOfwuJkVhRsDdiVHd/tutLYzTvWBwHkmVszig0JOBktNZ+mcXF5Lgx89WRY1cka9zgrnHZ4GAG
/DOVerXDU42FPWGQyr3ipPWBtcmUIj/oZBiZtc8krh9jDHeqLHZ6kTxTXJO+sp0pIqPVIHG5FYHf
JTMfcUHCM3OCV/bHHPdE7lcVrIIpZDpRM6XaVwMQfO/7zovngRHFRWFtG93bJbl/tip3t8xGEDHR
Qwawi3NVwrYN8I4BTU2eoM3fV810hZuUsssybsypNHwYjn4Wrv/a9uiUU8a1GBw7qOioSmgHz4T/
ACrkve2nWz7NR07+OyX77dS7O6dtImHaB1zzFpbDBnAyFh1Y8lj8n9kL0RniuVO7Awxy81o4Vs6I
AubWeb8ZOCj4iKfcZ9ckWjIl9EklKdmKCelQiinfZTRu/EpSRR6/B9aItJLseqtnJpMVk4WLV6Zc
bkafaAQX8/S6zHWU8jendtTxksSEi9BHv7EoLaFU1cmR/I5OpDWtzxamj+KrmmrypIURJT1xpLWm
JR+dbafKV5UPBwSZ+tteocAj+bWw0UqgzLW9q6VWP6Ogs9fNfVIFAOugISlOEQqi7iZnwr6UWca+
8qZnUaFR1n03vPEtNkeYce9ovHx1IBUjHDA0vYxNvY9BtOxMkEHfWCpuGGCssKAwcOMN2m59RaIW
wYC0DYKCXIbnkYKejd5xHSgUdraG2kWUOaRNkfEapXN9T64TVWiYb0TMEAYpY9xbBknZuvtCiUnB
ecxeZDly2EJtWbObFAnR5zd8tDwOWdI2z5QoHN2+vuWeeIT9IQ4Ljj4ssfyUg9l+q+bpgSIe4kCZ
0jDuWPGeiqUxUqNd3VSVmbeMdTW3GbwJI0ZUkVwV798N9OCbilMq+/olffQWeaInIcCoNR/pMBlC
kNkh3Qxg4HFUzH2moXmRtE2N4dQNcuvwsX7RktT7g8GLZXBCBwPXWbroVXBx9bG7H2um9qXuDkIT
f0hGh3Wj9kajvN0Sc36awWnEG7wRVfaBfvwC4/yHRzztk0Hc3jX1QBEEtDdhdxe2HywXDTE91ibG
1iyJ2zAdPbxQzEBtmKGjsJ8LpoNTEKnX0IKzAHZlOc7jQ1s156HPZTQlY8VNYpRHUJrNEfQooPOT
g9+MiDVpHRUAATM8DHSUSIwbIrT0rMUXAPL47MBCOlpPcNdoP7QW+CgscZiRQiOyVtsnvsPhjqLP
yOlRqzszXq9CI4VUlK1wU2lupVywpY61xoSOK0uLhTpjKqOYKi7OjV8ldwyK1H42xUs6IiOmjklT
OPmE577jbcMi+QJStNv1i3/IhuADInTyAPtkH7fOXRvYdDG1y5lE5u/Ukw/mPP8ETLnQvINtXcWn
lg0NoGNkDBf5+aeOjccek6BE0gx0kYbkSXdtlViA+X6wIwZRrPG6cl/vI6vXb+RH7psF+9McyGyH
273c5gWzGFDKjd538dnW2/Lew3Uc9XQLflU+WwxzvkkMfK47sizMDSb2WZICFk5aRJluX3HW6vs5
oSdnkTye7KL2t03bXXBlgnIoMEdno8YTom/w4sbYaxM99OJmwTnKy86hmu2aUcc4+UsS17jU2H3x
M1AAMU3YtNDOXebQJ5cyrYck1axtG3OBqapU3ZdddtZtsQpd3GQoP0H1ItKYVOqJXtg7MKzbCV8C
g3il2MGUB1U0zZ76lBPEUgq3aNzzCp5Munr03PsUT+YWh3WywzMLwbLB7AxQ7EFru+ocqGDZufQs
brFhAVDAeKjBTzBHcyFTySDGVsMlBtg0kSSuY1vq2gfakTsqKoszf9dW/m11tEKWZvHIeVkeK5Hs
RdORPPbag0/YbbRe/dTUf9DVaHBqfSr8sBh8U2v3K2YM2nStYR87wNlkmA0V9gMTQ5Htx1J71JxE
7K28xUdPX7pYcF5SB3Cc8vucOg9LNRdoC2RJ0dilxJRA1IsLhJHhkEiho2J3ulJjW9/zFKdeDpbJ
wXSG+OIg/h2MOsl0+L1dj+j0XudmclKIOLwNJ+tFcIPfpFZ+dhvclWW77PDNsoeQsr1wvfh0SwtP
IAs1XtanwfVxsj4ZdRoVSU5cjhzvLTXkELJMI2xGvx0IV+oX0rSPRgablO7cSKgchpKkJ3UWA7jd
gDeaaZjyQPyBp9w4da+KihB0sdFun7CVqWdWqBeRq3tTZt4318tbWy3GVckxq/BSyp5Rzknz35np
HBtGp2ndZs5NcqkTN75RP+humTQJzMfOwkNqqiGHZnO3p+Mp4dNVarchaR+8XodVOhN7yKsKsX84
sCloiArYFPR0FD97C49PtXcCyQOV6tffmq3febGJHfzi13pkY8g8Ti2w0U1XswAaCp1+4nj6I6h3
2gJpfjeXet7LjraPuuJZQGDBzga0sLS9wUvqd4I0XlA2B6tAKx0tD96er28LYR2C4gXEcYQyduOZ
qIV9Ow9hnyTPtclnBxs/PEYYFVvTl1+ZH0vuelbx6rg2F9YhB2xDQbYkGNKb1SPXvjDujIkVb8I2
QcvXlm4VCW14GgpC8xbBLyo1dtPQHDRhBKEeDPfgCyKuvmYI/GUMlxzLqpMsnz5j2ykpPw2af3Y8
B0ndlQRv0anFHcVlNANolUa2wdkNS3Zt6ymAf8EywdagypP3c9QmV5RFFdiBIlwS1BsO3b6ZbP59
KmPM/QGhRoYoLBMg9Z32Lvb7N6pR4BjMeGe13n9WDfvH2XaxDObZ/Jj1brHPKho9+6BzTukyhZ1h
B68AH5NtyoEWFrSZQUkSCv9MYz5KNr4bjhyTiAtsA1xRKwoaH3lnwOiPgzvhm/eFQtdOBxzmXIgE
hkW7V3E0WsGaLMWBNVoy8gVdF0MX43sxkaiWdEFJ0Cxatmzfeop1040mGRCfm/mwexXIYzq1Ctu4
crvfdHHjHlzuMDxvcPhh3TUuVm39VPCBNvrEhFLW7ETWqlXVxHYUYCg9WqZTMgKptVN8VOke6i6B
hswbzR3xC/sQdBNg35hBh/VTPNPswo4wMqqyeJC50CK/zc0XFrBn4ME7dzIIC+cPHJmH3vdoX4Ar
fWkU/X/IJR7Z0yzo+fjPtGlwF+HbtettVevil+ko88lJ6G0Xy/jg6FNGRY/t99uCIEgSSrra9lkw
jDhBwS1v/dmIgWPZ/iN20PvU9EwuDaaM8sk2QdmK+YMAjPm7x9d19rXqFcVWRIyoGlFLLzuD0iXn
Cf01Gpb0RolCTmY+/m1qNoCdIRrrd36yYYAneXTqdJuPQ8WXwIY2w7rD0TYSGdU9miNU5RyYNC9L
u64E1ElzHfZAFYUofY0+Ok73Ii5vcz+JW6t0BI2K65Kc9k2BCFE6GA6WTa7nv1Zvk15Ss0iZFN4c
AFdKTm04QxpV1m/ltqyVsf0Qy4KbbMhPx76bGKcGx9u18/KIWZDeh9w6VV2wHAKjzzZpO1x9HFIi
O2WFt0ut/urk4jyBaq9mT0YZCtcta8wvQt3jVZvyIvr7JRfzFy6+aADpU3bcT5em44mkxgcKzFMe
5QPFezgF18D22LxR1lfPw95IYk5/bq6VYYLwatNIBONxoSOVkc8YCbLwMrB+qLnngaSxg4EFBTbo
sLBp3SwaErsWj7HEot8C1wHO6PHWYfPUWvuunKYPcqfo2L383YnilEnAKWSS8zH2T1AFgo29gJQR
vB7jHFvnjgbkpWnvaYOgJneVWjE5o1YGzoMNP2IzKBrPat3RIg8aWxToLY/WgLROlfnqda7HIML1
bfPPcf1KpFqCA9fS0DSwKTvyOqnVpVl+rrRbIfMlzNtaO9dAH2Kt8LnZgwrbpMM0h6ObneSCmOi1
HdnwtGbgXFuWHdJoGpWOLBioaekaLtxt4109sCpbXe/puFuT4hodF8tXXVB63XdJhx1/Hp+XMaVb
0+0aKEptY4Hyn0b/mHWt9WZTFEPCxx2SfWKY2hUPPtuI0sG1Ssx65oem/Lz6lRv4VSaybpy1jXvX
2Zg89hmlWhxj2qtdZt7jHON2y3skxR08gKuY8GpvzIbqmNqR6SVRrvYQDGb/q8w9575rpuArHnKM
5Ms0YpOF9LuLF5+VxdwqoibQ7Pi62rSi/DSOt46XWuc+i4Gl11NsP/eUyu2NYfLY/XrF1ls9s5VT
LixJZnc/6+CPbXcZQwsa8UrF7et9k0MIoxguHfcqIwyhVle5zttuZ1iZS/t3bb0n5rq31Udx5zk2
k43XOZ8TrcbAeIZPRFswzHG6K1kPVZji28m4c5o2v/BqiYuk9/NDp4L7YRmkImhtNdsmo+EmLWkg
TjQIBQN4kawolv08w1MnTOXcLF8ZX2uT+NaoG4BG1Dgy7AGYcyvUfi63l7h03wJHvuIYMFmjUqYI
eGrX2oP9R9jN0dOvejBdgcyzz/CM/CN3ZqYI78HBlV9r09tQmTCCnZQCNMHQD1B9XbC6t7hEcsz5
q9jIodR/auDo9/TU8k0OU3wJuqG4m3X8zSWh6ZA1iNfu4lIxWOsvvfCTMQImlUF+ALuGaWs1lg9U
muftwJYkZevQGjkuE5ebSFlN59yYz7oJy5fNUPDQJCCcG44uS0sJmI/rx6pn54t368vGSwm+oMAf
Y2I04CDA8tuVH5nJdXaYaBIrx15uoeZajz5slpBCWcJWMj/QGTugzmlryMt2j8j1/harg8HoTz7r
OW3KYUO8iS+a5zHbADPrc7Zxfvadtr28hwFjyMMo4L4bdZcj3PwzVlNjU6ZAAZxpwBUi2B049udQ
eaFX0c3or1ILRbLJySUfAuNuvQ/rGOBHySLM69B0K5mOJ6xp2nEoZv+t7Qa1rZ2WNbU3a6cC2+6j
TmhDhnalzXfdxCecbUC9asbzZumZmJMF7ygFtVwjFc3qdJgrs/6E2V5tiYwNZ49I/k6YWbkva6qW
DYE71O9n/W1ZnC+OpQ/PCo4E750L6gPHPP569zfZXP/clXXNgTbXV8Q9l/1mmV20KXGuaminpwY5
mh9voKE02MaLNoKpihBnh8ugRPMFDqA/GBCjqOKjZZBTuTsni+JpU2t5cxWWR7w1jtVXLtPiyXGV
ep/M1iHuLNS8hIib6PXmuMRDlIjYe55MdzxkqssOyFV5RMzxVpdj9whxkx4zPvjHyZibo+SxfCbF
110gomA2cpy42Fl9NV0Lvda+gEXm265QyR898/VDZgpCLYs+WRy/MiMvNcbTrU7NNiJzXAG36af4
fm202wHeZjVR+KBPJE7sBbsIF63y3sj4yUtxNRmet1yuvdfBSNYp0MuOY4FAA8hdPHaixcHi4nfB
oW88UeGYHh1ZSVZU3G9IwyzivkY4OahyrVSHhAXS30p+lwJESkY+IFTFKI4Oxc9v+O/a0JZdwNfs
fPUa7XuOaMWVCGh3NgCxvWBXHr3IB+DIIJbeY8zS19lvbth1wmY8wvUb/3iqFs8GNstr08xjmDRX
TGv8vA1doxjRKh+WIBt+JU3X/OhCGtjtHMpLrdZUlGzw3tloEO3fs548a+hqhJgMI0VSrtVP6swU
WpaLvkXEpbQb1k3kVG5+w1YNs44Y7/00DfnjUNJ6thY15oec6F6PNg4Fxxx5FPWEkCKQ3MaFz1dP
hlL3qLFE85oppzpaSsItzZKSn1hPzPXaBMkvTXozxbYetjA0kk3ndtlRT7tll0mrI0NVq53prNEJ
wigMhKQF0iHm+6ZjOWqpIXkUVEG8ahC9H/mTijM3O/eP446dzp4os+HrdpXxgksgR3WsbOc+9d2H
1Ovf7BzWyf+wdyY7kivZdv0XjS8LJI00GgeaeN+ER4RHk9FMiMiITPatGdvfep+gH9PyeoDwJEAD
zTUpoCpv3ezcyXP22XvtBLftppDUKiy1oryzd4CWoZZ1e8t284dkCYcLUefl05S03aX5Un6EQ5Zz
KhThvczxUQTOYjaawOa1k5m9E1DB7pu6lkhhlHQMtkT/I2t5V7JXUGNRxqSLa/zufp48CkWRlRM2
yWGhrAQRoS+vUWRN+zEuM3LpFReEpQ7unUKn58I3ISnYyGwz0CMTrwfwIHNypx3F52oafHggKj/B
viGFGuZe/ABxEyyqT9DBo5aHbLo24e8hmqJnCgu61zEeAMK0bfgdp77/Ny+KAbTpHD1of2rHLZev
4sBFIcTvHzchvajtbRhSqrh2/JJTEtFN8VMuQ/rL4kC3TaCTn0N4V/dWon9lwLDXVl4EX1k/kctj
ocFlT45wQ1ZouhMO2TVyPSikftEA0arztS47/je7IWxs8awPHct9WfwB8lHWpYTWezjp4LEkTit2
2kZdUlp6DrUrxk0sBvO38hxvN9s1T5MajY5HIL+EIIE9XVYpfYfDJDcVWQJaGQoEUufGXsZ0+8Dy
mqQHCxWKSju3D55ih6eXLl2zy0wYIK/NjHJpjaI4JHXVnAZiEoigWjis/7X5MWpoBSg5nmiNx81z
QAU/LpYkgRhjz4OmBXHVsahYr3z/JIvG7MzUxccZc/8dhWXkRNreHzjWGW9rjY39HjXhvOVqxulN
X0UXI+Szwlp8ejYY8a+tenZmET9A419eZkl0TSdjkayN7918eFV5nQsP3+ZQOeeMS8PWNLjxPAtt
PnUKa1fHoz47w5hQDiPEJiSItAIs5qKnVe0hpzcboMDkx+fSR5rnnGxBq+PyU/X1+JbCqyfxG9q3
4x6OJ9D3P0Rd1HWmuP4bZkEj1wF4umXxEFI06YsMWhuCXanmPWNut7Oq6u88Uli80hm0Y8apsP4m
tWZtYAuJjScFHhUywu+amqrH2e/b3yz/OGWwE8YN6bj0ux7lugbfRFI2z/7S9l5uaooyLnMrW72q
Se1fA6yBt88UoSp42vI+ix51Su0fgdHmOaRhhH0b8i88/QXirTBW+MJVD29tY1NjNWKikTLy7RXv
y/RPKVzN7E5T+DPlKHSXzOX00xAZWztBZv9G+02eOP0gDC91hcuqtt7SnodtQa005pJiwGkKtokb
rLzPqRUgbTZ3f+zRdamPHPtd3BbqjlgFQwVhmrOPu4BiTro6rLrDyWNz1IEgyCOEMzh9NhOUvavF
7/CEL8OFBgbb1rHU8hRbSu56Mdk3qxdh6bArm41rxcQClei3NE8wCZV0U4041iSHN8MHd5g8XitW
xw6UXadJbCxht09zyhCMTSjjt4y1brOkLaAmD6/4eYxJ6VNMTV0M6++qM4WjN5XoUUX5hCQrpMAb
tAJNdFWP2r8qi8OZ7ub+FSKjfPVSkxPqB1tYkLVGS5iaG/e5mg442fWJ0E31TdZQryXwNXZG3e+h
xOa8FtrwtSt7+WNFTMFRO+9JRTrbgn/hhspSfWa+w95vaQinEoQJMdIqeQLyYG0pTEFyDwjjipBi
26pU/jvepfiOZaR+otyrRPrMbgPnVC4rMJHhNVa5da2Jqm3HAHteXNTFk23aT6Wx2s4LY10Q05/G
lz+kEbyeOKWY9C5bnOC59m6nzc6+HfJ1A7XLwwPPLpX5OxBN2Xus5ckZ6+7CnpLd+Y0lP4idgo/L
TfoHgxeNRw2j0nGegvk56xwLJzGcJy7vKKCPGfQ7QkS41osiKhDKhc4OaWrqe0rNaOPww6XEbCBp
G15p5DAmZu1+eEYm30kEWU+kQUwSbEKuM6xRCYDznVKYjDy+at3Jc5E0kXrH+F20OKL8SpUXVavu
mEYt2W1IdcnBL2KhD6GFGj+x7q3GsmRDkgTz2topNioqcqxas+2tl0TZWNrovaqJkbyOy9R8EkPz
n4Iw6c5SYwYuc3/Gzeo6amUqxq5patWL0yAzWanDuYAfJSgQhsUDFZCa03nHEUUhXL8U3HEmDjRO
MJz6saxc9DMjNnqk+DObPQx7pHurvUgheJFypqj+Lhud4rWP449gYWHeLaE/fWCLRdaBoRxcFp8D
7LpyKV7N69k5lEHe0fguE/+OD3v4y9dT/ziVjcNvnl1zZdUle4gyBIljmSkcyVGvtsbtvNMwSP0a
8Vs/E4jpoZUU5h0xOcfdBQB1JfBobqp2Qn4lr0LpSE4llcKkO/Ud5JE2SPftWD4r1zy4vhWdIUaL
LYia5RwEdvnWLH60TkzNfwQIhTojRD3GrJ0sqzk2tqr56jMQ1jBeqI0hEZ0dOtvXIC4Ao9cV7qwc
3eel8OF+QMejFVpSGj1Zkf/gGIg5cOaG85zyr56T2d31C27sBPTGegkSdsMFEyuQ4dSaXmIG6XPj
0J1VauG+emHjEaCwysdYtdFd34T1MwDN8gfYIO+Y0h7Si+c7nHo1DqKtpyp5O0F5eJ6W2P4UWJQe
CMrPWDx4Y0jb96+Z49ExXaT2Z6bH4c7zqD9q6QV6ULF/a0KzygcRmuqx7absTWSx2WnMNXdhVaYP
I7PFifM9qrPbFdZKsLHx7uCqHis73SIQKBjTfvAQjgHYmdmNX1oGq7emQcGegXffARiad1kr1U+R
+tmHh+f4liAeVjEOnLVcBGDVyCvBpJM5IuFZynsx6+BTdsW8mjzQ1+t2TsMMf0udHFQWJK9pXC4W
Si26sDXi0J19MvtcHcQRRTj6oDOyuMZCTXsCiOn7IvNyU9XB8jtuRY2pwTPnzBqDg65uZitviWek
5YGKRwsh0U75hVu+lX2X2FVffFX0d0PjdKe5Fs0prRamAMHb0JosMjaB423IcQA7NFWzZv0zf8Zk
ys4jbRTf41DE2ynvMAF5vh+uGVjAGzFdJfl2ERkLd48n73fZCZLtBOrJBYQohg3vtC+nCNOfLs2f
GACngx7JNZacJL4xpetz3mc5fV+B1Fj7+J7yllU2zNBwSL5UWw/7JORBBn2t3iHRmZNCTlrzOOVC
HREo0MReaJHC1pjLSRwpahg+GeWTPyGuxlcX92uyt8rQP9kq5gUVAhBe3zJJIYa+Mn6Js5H7vXGs
8ADBxQOfw88IRk5xGBynPUt6fZlcwjZTt4wsrT20bHARNeuQf7TmvHN5Wy0wCaIxeHZagEaCqFks
RudL06vwq3GkOUy9I9aEU5MXJ4VfgJXeR6akN/IWfsdx1sQDf6C9Nz3erN584cFnY3cYplWf+ku7
qvj07sdpBqwRRCce9KBDuWE+UJM+/rVuncapcQCZuNZI0KhtUz7bzrSYeV2qIflJ/co7iJpSMhcr
NPeYsDo4FLFAb9Ijw3YopxNVhRzYk77MjxBW+jPCynzyu3b4pjIheo2BgvmotFzspkC1Px0omp2f
4FBzp44/DHt2npYCEG7i3vTgbuoe/qkH7qtzu4R7I8rsAfItfZxkWZZNi5r6AiKtgLJipgPa+Y+b
OKJcBzzI0Fco8iVtT8V5ZEO73i7WUJJkpyYRt3M/4/9raYjhBeQCN0n4Md9JvVfZ9sU784uC5aS6
zT/crMOupgGRCr4QWFcjzN9swX2Dr5kHZVmDG+Okj9XEGfutazsYtfqI9HILwhRVxdpXSayPGpv2
ptFujbZFYxDn/XsZUqTIK2TknENhIdOgcgRnVa8sXnruoMWWcolbSrDiQlwar+Hwy9mH9gmmoTvb
74vDTJvrXQeU+2HK8/FUxHN1yIxIWbUpswbmNaVvS9Bwu+RTyMWKsejKJHFRYJV+g9CddmWRdtvZ
spKX1GBK3jYBl/ZJYGfMRNvfEdonpIeJDA4tXxBt4vS5nKx3WTBJmq5wT0FoJ6c67fTrBNWRxEbp
XWOiQqeqA2gQ2IasezYn13+EGdjJvSA96MWBT9la4a7xA3AwEsUqbfD4Zs4r7yeu8eYWczBRiomr
8xe2Das13yDG0k0BZI6Oi6Zc5lVc8QkLArf75OlQbVldlh1QKSoAKIloVv94fqoIKoqQWEwP/YbM
51Vwsbxz/UTByIuGN1z/zWuMUWbzT4r5ZqrtUe4pzMxAJCSYQTSL8T9GJ1IlokgOE5a8xyzCf2xJ
gs6OlwEsYpHZ9ySL/n9+GbTsrS/L8Ykb/9/zy5e6iv/HfxT/O7jx3/+f/wwvO074r5BCA6KqNHKE
/wXdqIJ/BZ5wAn6U0PCNbvS/wsu++y8OqT79MP/uywoo+OGFbZL//t+AOlKQg6zsCwHzEcLL/wu5
kSf/rSvovzTu8LPbt5om6UufX4Vr/x+E0MhYNbzToLwkXkJ1M7Qkxd2f7iqigHaux4tG6Eo5KTek
5fpfvBZcELdkhupppRUfpNesDkf7D3FlpR4kOYV53ct5/O22Thl85WEE5STPSk9+5Y0ecRG2YsAM
EetlOelqbvrHIvNzgjAhGHTtdjzSIQVEe9KZNrvUnBhksabpHOdxzgWxzVwsUq8nSOQvhfbFOvP5
Gr5okmXjozRuVd5ZQAieoD9I+xgkCzaXGL/x1cDB/ZVXRWad5tDP6jfO9zdFQU29PljMfV62za0S
1H5f8h4FUIGRM704ceezCjNz7KIphM3TFpOc+KqDtIqfF+0FjM4Ym9UPnnR152YccdZjIXpBrUo/
nIsoGcttBJQZHzwdj9VFF2Vfn1GsatGhcNhzflhGEcCvpc6OSHRWl+a9xNgf3MdJmCZHlx57fYgd
KNI/eYhec0RsQpK24Nh9xkuDhpCn1vjg1ALEuqrZ816XABG/ZHhs1qSH5m8Y33rfM73vndLclHjY
Cy+jbbiBoDta5Gpx3rRJTJqIobJJ2RanvHLXWTRauFL8KLb+UP0IfBdbInzCKoeojKFIk+YgVOY2
3ONSxflPq64Nd4vOlntyWhGBQkGtxJ0cRgAP6ylxUptaNH8mjZVTGgFgJp0l5BNr6YaOwXypIbdD
3tXXUgDtPHnccoZN3rrWIcADuRVjHTzxSbaWXV7ErXmBRY/ZYjuTEeufS2Kz875XAe+LFb6sunv0
FSrevfERP/mwmKEhVpiIsvecVcgYypqslR7NfaGoVH1rhVf5awb3kFsOYF11ULDZQvsQeb1SP0yn
uXektneC/K6GnNzYMM44sJ2MUsidtEo/IGQwm/GpNMrcLchM3geCWi/eULZy6Nwg+oj5DJygW7B6
DoPKthpyV7x6Y2/npxpOvESTAg+EM7mKymM8WUhV3EUFBxVqF6xxy6Lrtw3kFWcCo5rgrF2aaeyf
sZ5S/TIznMN9kXGE3Dh4kNFHxKDgEIKO5BoweTdvjs+taGVspMEDBywOO8OUDTFNS0tnOe8dZQwa
FCkSNbBzfufzZmKVD/krdwsvu9jA/NgxuatwsNq40mmSk7Sz0ZIr0yD3cxCBWdeRAyBUgVuxyHtN
x6Un8QRxQKyJ2byFg82LHnsALWN/gmSq/d8m8MaOZ0TNscxB98wzjDXwxn1zk40b/1ejeEMqkuqh
ypebHTYKLolyAkutizBya5w/pB7NKe1dHGen3gpkyYWpmEr/WS7QivdMlJ34bMQ8dQcByh9ElK2F
fGEIbVlUHMj5a0j9A8TPJmD+CysBroTLPegiLlrREzUZsWLaZ+WBWGaDzYuEhwUzdHNCuQlYvfzE
NSoIH+Oa28h6ZCv+AZGjtuBQPYuodcLptG8ySoZ1teQt/dye9wIHSfHtqdKs2qWpjaF8DnQq3qWq
Zx6MPsv6nqicHbzDGrPqTT7Y7Dlj1MzvMrV6luUptduXtkaHpJxDYK1l+/XeS0bSDYfd6ejlSdhR
0FP2d3rS2WUWOl/uRmxYqy5rKYnFzwZVTtaDQ52zx0UFrx+HoqclHep3hITlXtRphWLfEhlAYX3Q
IXcWvv65/eCV6RKzICN2p1VKVQfjPxtt09AhVafWR7xY5iPHO3lkdBEgsosuEOSI2SrtMkdwoRGN
Mu1ZZRto+8RvR4fepuZW3IsS8sBEjXlBA4n9peaA+iVdOPIANKfdptOSX0dnLP/kiAPv5H1Evyp9
gNa73qL86Ngv3RRvkSWUeNAENIDAJjd3zwzuTq3LvvMvHsG13zly6Hs+RSVQVN3GFzed8vnZtfry
Ip1YrxC/ZhIxXJRxo4EonUEp9jkpvzwltn5UOMerU95ElrxElt3XD5LB9RmAqVsc0QFt/lW+ePpP
CKBLogd+YzdtOSOU1X6uy5uZxirkIyHvl5wsTYcRP3ixY4MslEelzccvoZLi38aJkayrpV9jFxbg
SnKwNm8z+KxfsT90/ZbfA6GUEBMDHEOvubSNM3+U1dweR8ARD2TleC7EI/nK2EmeJlNYpyLt47u2
dnn+eEN9br2qi549b7DOM1cKBzmRP5Dbvj+uW6pUjmPkkC3UFgsHyE9/OYNLsD5sPN93fe+Fj/gw
gTgXRl3GMZlPdLlWq0QX2UPp8JlUhu4Sio/a7gxMnMthq/XrMCOgym62LooiPo6ovnuWnnkG2Ovy
IXPzG0tVOZuZrDKBOV5iWw6rNp9lqpJGt0x/pNUc0ozZdtFxfu0CnT3nI4VddZOZoycssmE9FVyr
2o6AeOKN/HARzLdgt/nsEBs9RbguPgjkC7zSN8vZVMwUUw/EUq2xOHoFL5AxiNOTCqh2wHbvIdu6
1K/YQdHXmzntxhvtLXiS6F233AuBbjqqJCpkjxkk6Hlu3FxWX16mPCjTOC3gaHQWVsoGq2BELdez
XS/Zgz012aqdhDpzz20PfTVn+9IsWBetgZ2sjOQuDzIucCPdSzCNnC8iFDwMcIA+R6G0bxnjPHx3
YzYj3unOfeCiN7Q505NnFi4eNee7qE3UVyznP1y+iPFEJria2PP2vZP2Z1Zt55AEdkj5Qpg/Ramf
rBfPxz8+YMR7GERd3hfpzeFUFY9tSm8Ok6zY4EdLb87qiKTHUJ36KggPYHyrMw9jayNiCB1D7eGy
nmPOaiRHcFH4ZDIwiMLgq7lDTcGAI5zsOcWBWt5NHh03VhaVby5tq6eQjyWPy27NH1P+6FVOs21K
H/9x7Xlv8QK+iz9QLNm6B/hou84LtNL7efIKvjYchzd1paqLDBlJDWDdzGmKjWi9D7IJSMOzvY+5
vcALRwjXoE5Wbdc7KMHxtxlM9qI6BzoXr1X8rFnB83bG6IgjYB0n7akwqX0HP3/Xh6J8nJcxPepA
31IS2X0gSvivlgi4CEfNXgcj/d59BXG5pVhq5bQcNR75TKBt+akADh1gaxaPFCN0914fxX+8IMw+
RU2hYED10xYeZH0YZDLfZdF0w/Lztph42CnoMiXNoz+E8LpfrVe0e9v3Qv7w7UeKWcBxZZNGUE0t
QNz0aBsCJhL348GOiIBSJF5tymUM1mUVlp9iEaPkqhQBcqTzIUPNJEqxoovCXIkZJXcikv65Xvp5
x8s63mUdJW5+W3S4CJIE52eTdOGZPXQ50lBVc76Rr8y92SOkCrigQ8+GKqaIMVC33nymdcDdumao
L968oH3RYc7aDdvbgVE4iHtjkASGKcXEXgdQJsbkLxF7swcjzXuHS5z/bDJNghy3jPXVe7ZzRivv
7ztB6/S6XZp+x/t1WcPSq78JnJJnV6SqCvKur3ys1bqDy8NESjIX7SCE9ptErEOcxka4D/fwgvR2
mXDxG/LMl9pndvMZhzBhefEf8uhgm/Mw44DvSoLzbC37pLkFnuTAVOjjd6Rxlx9N+mQ3Jqk66yZP
3wZ9q7GgRH5XS1GhuTmHbnK9TVB5mqC4Fe3CeNYcdERWklgEJKHNGLGBsFjccMn+ZzzQsja6eX+e
PZ4x0zC4H6pwh6OtK94dsqL72w2qv4mx73NKHnaSF8ulrCBDJEE3n12vL3eKvNUZxtqD8RznqYFB
cPCKPDiW4aLeZaJfq6RVO4XHEKx8kXCLoG4W9wE5NkavYyzACNgAlvd1CABEWpH3nOB824c4Qp4d
r33v85LKF5fJvtfYkKyy54EzVRnfx67aaPzyK3at7gkUW3HwwfGtK0hB66mgL5E0EuUfuBznDSG2
ej1O4S1IJe0tNY7AX5oSW3BUTu/9aD5bOgDPfp7KW7WG5EtefZgpTZgKF5z6RY21WYmRdDMRY3tj
xAIcUA6KEsvSOSdp+mQGB+txU0fy6OR8iN3Mfc5D1bxUcP1XcePlVGRFn1Xgt3sukdxeJLON5ShS
U924lkYJwMX6iw/YfLCZDrfIu/XTDKkCYBF/1p2IoCHLKH+kS43Lw1CVF+pWPJq9MPhbU/PsBb7i
ou8hRQKsXNvdbf/F+vm3gINFkn9KdjPXh7U9U35TDho9jrDlU4DQNTAPr2CVoabFMGvO1a0m0WRi
OczLNG/13PisHC6iFT6r6J5uo6FYO2XG/Wvxe7wTAzmwbgHRUmBwDlb9Ddvlm/jLJhFyUc2YHytN
cFgUYfvMlu+sY8aM28d6LFmNBHz+ZL7SFx9fwWVYz4YM2n6xwvBsbF3wDwuyjRbP0nURda8cksOv
sB+bKzk/hgBvZEXmdoddYvatD0PV2i4rwF9o2yTPwJ3z9VQW/bOn52/thSSY3CbnzB+3NaU1qYQK
H8PjpkPRzknAcCLmH5qeiqUJDjxcs+OCa/SVZXf4mBWuRuAC/jn3GrGtrLh8QDfLuBEwhBQ93m6e
DuVeV1N/D0K2PotsevPYC97COk0+lQtK1ZkcgBGoj+uBV8wWYa44LWLxrjQFvtSOuTpd7q3GIZtg
W0/tFzDPhabauT84duN9pH0FnigNKXQY6ulXw5fljTAvFKSwY6pLkr4/Mxz84qDobFNfFzhxeOwC
tBi+ZMJAQJnvJiYhfBkCb9jXs4zPcpnqQ8WFaV2pJD+JIJi3c+lfCTbQmhGafDeRWtpRGeATb6zl
OxvKdJkGRwJh0qLbG57DpwZAz8Uk3csSQg5YfAhZoO7sdcrdfR2a5DxJlFwDP/LY5w1qR92rTVRE
RB9ivAshINnB0dE2CZbXhkq0ralil6cUckLamQce2OOfpcNFsnJi+K4wLNRRNMjLjQePiP4T5xhM
5hE/mLMPQET+gt1RbrEA8lKh0WaTRVyvcCm3UNSr+qUO5TUTxlknlRsf3duxNOkIggklyl3auCFc
rYhsgNO13OPZ6y3b7h+74JauyzKfVqZxJrqaOJ3kBANG5KgA2+3nUAC3829f2YavsWN/wdiJD5gr
wa3xN0FId5AHvDndYQlysSlaTx36hJgn7/MeFKWer0sYpNdI3ZrBrIXd0xEdg0aCC8ZU1anEdbry
AQQweLov/o0aEtr9KXUArOja7l+46RUQu1LrZdG6fLJtqN4qTyISI633OeY4DjEhtZu0iqyzBRkN
XokNNhWfUfygi2iAndr8dIuTnCOrmreO3wRE7LX4A5FU3KxIOchZBMJTgVGE+meGtk2NZ4gKAZdk
P9/Fs7fokWmz995dtTRfxQIhbKdQGjfoNno/Z7J97Lomu+exS7crKG4i1Twt40MA8QcYri1/29w4
iLNYsOp8mNEBKfaNhJ1frqgxG042QzQ05zrb2DMgFlbX6kTPXQ9CqmuAzI3yETy/s8f+2hGY8KNf
vJJpGBYy/8oEJKRoGTnLcRZmlq+zs60m5wDYdNlYKQSbVomqZkxO4IE0hoURXuJdQj7mDM/B3qNm
ORDLFus0OtmlmYGZVEZGDyHHrxU0LerL7LhY/vgyt9N1GvHnqxeuZm0ff6ClkBNeslufIIrdqjFh
+ZiSayYTkfQQHnF9bKTwv7qkIds0humunRp26HqBLudgvNynGOffZ8zEFxvv/sHtMDJCVTGP/lSl
l3mu+KZOFUkhik13RPo85mZ/+Jy9ZA5XTh2QtzOKQr5gcd84pkAkcpP6xUvx1686u+guRRAC8uB0
+9DOYt7zAnFXTj+UP0TQyASashSbFkD8R6Ws6Uln6ofuq+WunJbxSNprqlfEdvp9UMaKmPQMdVql
Ps0xIrhIHG2bOYSRZ1XluJXYb+isGKkRXhEaVdtMWNYVzRQdDB/sFQ9i+pyAZ1ihOvt7G27GvUkq
CkEyMGhwlaBnTDq2r2O3mLOFxeMp6ZfpLswlaagAl9bYQm2HuOQx/sTkOQz54h0g3mYt2dt3U8NN
sZR1tAppxf7szIQ3MQu6nZsDMOqjlmMcSht5Dlk5OfvpEOFEcvp9rsz46qQ5b49YCIurlSKU1PVJ
dJUWq7pF8yNgg/Amc+Z+iL9GC0v91BbPv5u2izaBoCOPmB/oSRgjVNe5rwnPQA3mGuU7/lZOvLqQ
4af2oNWUTuT4kOFUZhd7N2atXdzSHOMsiVmOkm7rln267OZg0L9lKW/zMwdVii0NhW5zjq+TN834
ijEYxxawqL2cKV9uHZvJz2/w3dMZyRQNq7fYRJNvMymUTUYN5vw1UkIBBIZ5053ByWvMPs+q54BX
ekvxp7bMAID6ZiWcA+czTg0oYxTmqyeb8G7gS+ywuN84ZFhCfsU1m3oGhefBboPhQnwuPkoqDjnF
ewjGjq3BN2LLBTaedDtsPxT61PqqijrYeXw62VN90MoSuLuM3E9Mx+m6SRk66J2v3vQAIBNYdA2u
Emy7aZe73LPZTwTcKNOInzzLxgOj7R+V9ndWBogE1ehbdf09VtW84LrfOY+LaLwVHektzWsjXLIs
vwWFl3yD6uyecrl0O8nnkeL4gazc3EtqzgukBfWLCt9DP/FyZWZprl5anzhO8qIgV+o23PwYXl8G
WW2qefodx9aHrjEKE/j2P0pc/3FCX+tcKIcJJGt2rueWD7PT0DxO68ozYwT1K4iZNHoI8wzGIaL5
s1bYdHCbXWDaxzsLAsoplDl7FeGJv9jMirclS4mg8tCUAlk86RF1COOnGOXSlLW/Eh21wfS1zy2P
CxZzf89j+5kYILROiYEQMe2ymJY50NY2KUtNZ8eAF5BaZcUn2X7vwHn/amFzbzpbyptgnqwlp+9V
Zy3pYzcmzV2MPR1EssCN53hPaOivbew4u8ayXmnN9kkW0ssDN2DD9yndhOmkHsHrn8FYTPfINhie
PHbRqR8u9BsW4HN4IPZBM8FjQlGgS4U1iJrUYxPfOntJya28aRy2eJjKJ5Xl6tNxcIiN0Ha2VV3r
45RPGt/MjbURueRfoT8ER6GrZ9zI8rzMuT7aXTvuPJa9A4WVOMVLLD2cTOiWj53iLIOS2sKEvsnK
h2THhKWfOFlT7t5k41Pt8aUcFwJJiRebX1GGAZdVqHgbiXvC3MvxE1AYg7rml3geopTw8Sq1+BK3
rqsP9lxSLdZE4z5rNDb5npqwVZp4n8pBYKU/gZ/QFIgNTmX9xvKZXIlddJux5APc0+Fxqu1GP8Ze
uQCNm7OLivzxJaYzYN/b2CkpVExR0WYpdtbS/vt5nsDSD7PHUUG2K03THTLW4xcOUUS8EexORnDX
hoIzrjig+UdwWdklqvO7UVLqgIm63UAKpc7XLqO7rhiXUz8wTFb8tv4sKvjL8Yb4VhEFpPmp1kSg
jUMaZq3saaoTnmtZT947HaPXcq5QanHg8neQFGbtLN34EriwHTDj+iGEL2HYJQa+CcMNsaMbYMbU
F/gXPPYzdvpo7DETLBmIx8m5oWHgsay8DIetUJRquRxrLhzBEF3KSt0Xue8SuCW2SixAfwRG1Fde
JDFucUXrk+KtsvUmVCR7mJC5wdE92oLsJVkadrsoDkE3Vs2l6jRanN3fe27+HPn4An1i5WcECZpa
wtqUhzyv03t03QSXWp++mGamWaoICHNLKyWcrlp4aD3qOo7n9CUdzHMfFeUDtCxzz2+E+Ug7EbN2
gfctj33UzXIuaJDI5noP4oKyT1PUFxyR/iF3SzZ47lQXRS/FY2iU9+UmFoonkgeQFC9dVoMB0BNU
43DAyxHccXUpmQB7gTIbJhgd+68qb+kMI0rb/UKYIkgaCpk8GJkOG9/Vw6lpeBWuwgZmCaY/aLAL
BBD2pnCz2K7YdC74i+KGWyqcMbt20UCgMWYSOqjWvdaNM363ZTXez0NooZ5176HLMrKyfXqzuS39
pgRwPLLezYiRDElBWFxbyd238YHy+Ez7Sx4Mj3zUi37NskqzmgsZZLwO/ESIN11XUiu/ZONCJLEq
aa7i5Rc1zZWjcvkEkof5P8w98cJiL727qqzl25wF4HzXN3RPvda8NimTTic/XbvuYsx3aUg/oqCM
3GCUnwXDbglC479XLXiqlQEZ1B6ytMCSGnudo7d+n7rfTpmHHGmNGw2P3uAwFyaR+4QlmPbgvgzG
eDfVztjsJn+gvZfuJMB7nDLGbOcWhEJJBoknbdqi3mnKz19rOqsXlEq4bNM0V3jR0wqOpYxPZEK8
+Ij5m9BlMmmJ3TZJ1Gfv4elacVvnv1f9yAcGxt3+9hf91pvYB1RgqRPqWH/lkYm+4ChXriAUttMa
eMWzRcfVd+CHV7LFwW9CiTVhfhg5XaUeOz5IRMRwoGz0/2TvvLVjadLs+ipc4+esSBWRQbO0gEbh
Qji5gAsgtdbxOHwVvhh39ZCcHmOM8cdpo/vvH0BVZsQnztmHXcdTUkgsDdj6lxu7MjW7cLtDRuI4
ZQfahGVHTSr8QGpPWP1UpTc9CgzocjfSsU1HK1T+Y5tF3lsCq0Uch7SGiUcDS2LzPOF+lnkQB4Qf
VeM1oyQ2J8GASV8yL2iZ6sScDZ8uCRSAH4aw67aeBlIDzZO1Aucv7WtO2iGMKCZoMVe3l9V3Xdxb
TKRIXXxWEMXkLlWeGF9icputIwFzUfy3tzxwuzm4M0KMiBEqk676JUCFoCDp8bka1xnvxyUCIhdS
mh3ssSvfFy6vncyylC669/O9X5XpNVp5ILEmS5KRySkwvERa/o4PzDn3lmg3WYyiXebOtzdxoF+P
RL/VxH4BIDoEAL3ufFqF49xPwxclb7Y2Lli1gO3IxpuyfuNwN9B0Z6BQ2O7tr1SSQ9l45rYCrw55
xSvWYnTBn3ARPKPhbh1CkXv5Akvae8woqv8KaTw8slPwKhrSHbSF0BBQIJtcSC4xGVayONXsq/9W
Pl6MJS0xOMrBnfYI1yrEsJ1fQE7MGygNOmDq1TD5XUHsrG8VDq/vsWuKw4j56ALJ7hUuL4ep25ww
jqIq7IquuRBAUq/mvJ5/mXoK7EHX8gqx/3tVzZ9R3VXnBFzar5X6/THOgvEBEypzHsyO3RcntCCA
nmLTSXtGwu0kTyIcg31T8spOI1UvnEpmRO1Y4bmYnUNsyeq2iaAyrqx5sTcFIouNtJEtOFQGtwlv
5bFQ9ms+x85HIx37K5U8Pxni+cs8LvJOt54+1JpdSlOGEtP3Eh5I8csuRLibI7uZZ8pumA9LrqY9
mgS+4sQEt56l2WIN4wINK3GDA0+/eh7KXrzIiJVkUA3ytSoXrtmkdKvNYNXk4UUjGoakIZmII0rc
oZohwYUd7WtQd9kFY8F8K5x5hAY7VreIzV44kZxL35TxaSjYz66Xnp6V9BXFztCFBalT7bCU6ScE
G4ynjfRJaNHDSUxKPVvAJdfLaJ4QDn7PC4bYVQ9ka2UzbT2Vwgy0aL5mvQh9za+WcGMYUcATjkpU
IQziGrZuK2GLM0bScpMFKjh0WLqOWe4LOm63AQLG4QUopKj+EAdmdpBq/prI4cjgcIQfOkroTD35
SNJjVLMoF3zYPCIHp7S5vnRZftdUiAEk6uujiAD004FR7EeTiy2ojePb1m6cLYOlr9aNkI0jjyEz
MkAijsOD5e5CXFpV+N2B18s5sKoGbn8t4nMexPvBMcHTEoR6G9fdY4S15jFzh+FPjJj6t69mG+Gk
O7bfepydW5B51dfcGPcZQ9+E3UjblxFF6i86hfm30ZU6FBb+AVZ8T2BsmnMtwvnGcnjNICk+RY79
kKrBf0l0uOVWEJR/bn6Ee/EVVUR6B05TnxN+h2RfWi3GyaBsNvBpmLxZ7tXSZZwnxIftw5zPf5cs
/hwxNoh17qBcNXl2kVhjdqPbNQ/MLcdph00EInBn30SBYenr1TI865kMzVXjVe7uOoWFIMqKNeH+
PLROGYDdUB3b4JldAK4FhA84G9FTVWToRulbgLnCxs6dYs3GWLwWXuZfeDQW7m0vI21VykMWcWI0
Y8OvNBp1M6AfY+jnOzv8lJi3Ch97pwCWsBoLl2TcRmfR1qErv9Wedh+aApxc37WbBUv6J0+9tTFU
aM9pNWbbXqM4iXGFACMlsdWvKD/sofc+Z3YGB0lIPOkTMxY4xcr8ObKy+JlV0XTxmdEfk45Q0hbR
5kY2JOaufK9KYRwkWAgrVgmHNNdvAvDzSYXaO7cVLnYri+Ifph/MY2NssgiqY15/1MmTH39X6FrB
VySFKW+C0Qv3fdYSG8U7C+TCy+5nKyIGERWO3EXEiWe7LgEGXyL3BFMF7pCnjHVVZ5pnnpbwnRhy
iz+uj937dpA94zwPD7vE9Ur8DcvjgzaOOtowPgmq8uTBkqBlajftbySuyOQPlJ/4JAyR3Cpo/X1W
R922045/6/Z9e1vaRNTsW9YtyyZpRGmfMpXFXkJBPcHdTTNMdkyc2P9sRgCZJEs2KDd2bEjKg5TQ
eHKExvBarLkdd71B4fqeCqbZ18THOZn2fZnY/W8RDFKuQht102paIOQ+Allw+lvZNf6FUA0jN15s
BlKFCdDyxR/oYGHwaCsQsjeW5FI8xCx3sXHrAiwhOei9BsgPaMW3LpOb+MHtkKE6ggbq4j90rRxj
QpvFRf/VL45n3aMly6NHVrnTtO0bUBh/FwgakMbRvlnFmyE8PsXBGOgSwRMzzlRcGTLlSsWfuhZ2
9htbkxVuWfqyh83hdAM4lqfBb/A+LSRTrrwRU6aEgXZHtruBopqSDMBw+Zl5DAFfNtLCc45V/U7w
zh/ioGvj4xJCOwMThXpm1jWUrKZQcGWALWLc1JtBeOFz7zgH4l6ZKaLD8e3sJmVV/sssCRO7XNxP
wvdyxfDMkdmmJPjghwnF8m3qyT71QsvP0XZ7dZoKGMgPWHIivSutMfVOc9XwzC2d73zXSWyt60qL
rUIZxcom7BFzYvcR+8Kfll8Z0y7NnhdyXC/YFfCwjySHkGHZ+as58O0d0aD+voiG+uBzl8zbomp9
rsKBdcNTL0LnN5jleIQbSvszE6C3SpN2CRlRIMSsVsZjzPbo12buz5F0lBzWLCX85d5P6gqMVpGm
jnMTz1PivA2NnWfWerazOflG9BkzTXNkisr8QhB4ld8XmLkjRHHuoobmoTbWYqXrNPdylFx50EAR
75MZ9CXhPyRXR/WUUGIHQT88eeCGXWI0OuHnuOu6IGLkHw8hqritipNqv0Rz/qpapws2fY1jbqNU
ON0x0p46ixYKCvBT7Lb9WobRB4uE8b2sjErxFaFiv0JnpL1ssCOwaN5Wi1dErxyOefbadTRfQnhd
ftDzgo23p20ETzoSOkBZDbMcmUZeRdyZFiAxnBMBmPr7dMrb7IKGyO2BtNXhaD38y1WK/N+pUv/i
oFP+z0XZK660//2/yv8oyr7+X/6vJlvY/2ozaiWrnrWN69vy/wVKaYTXiomvsD1PeI6W/x4o5QT/
ito6QDhg8x8opd3/L8pG4e0HHiFUvmc7qLal/K+Isq8//Z8l2WxoUIkr9N8sepW2A/Kz6n+Kk4p9
ZDOeV8EUClBjbgx3MjNYqlk1/Jtq/+/8P6Of6uHfZN7/oxyKB2R5PVlUjnQRs/+HH8YPQUZOb+Ao
n0WPvOrD/+mHeSTcIKgsnf0cmWa86RzjmJ3lIMZi8NIW91RppBAMOR39yQ6Aim9poeZ2E8RmOk9O
gsNRRSG7owpuxdOCqOAVVGK5IGsY/b9i8to3FJc1ed+sK9FWtHphglqCV1m11FVip4p/LCBqMB0b
AMAL2B8vVsPasbt5JCWDMgfdI/QUbL51bOOjiaO3GFIZP9LwHRL9NFY9aUMeFNSKuojJp5fhxOiR
GM3MUssDljQDM6esiKeRhI0yw8/y8AaNm/4sYhdLF/XYKNbVtFg//MaThfosb57zvpx+krqHXBAA
9jleh1ghDRmYujlnmroLFy/6tJnj7IIlk+wfer939x3TrmFjtIP6qopHsgPnLBZECOSqQPLAKPYv
0cn6vYH2hfPLm5x2nQvuz9XgRJCE5hr6s1G+r1YF33kLPQBZWsyWFKIScC6wtxG2ONzj5KheuUvs
jbGmIppwYnlpRcxIPUfTxhAyjFizC6f74yxZ8xvPcCHZ77sM4GAFsRSrhM+vFENLf4rDkS1LicTb
rJSafRaBop6/rEGhQOFKRohTOR7F9jQUFbOsiR21rdqCGPqRRfeKDSIsS0fa2RneM17O2c+sZR1j
J/9mTje3vLTK2CsRdPUb6VTlhYYRkXwGXhqGZpCmtyBhkuh+VO0V8p6G1hXeJvzvpUXxtaL0Gr66
thFvvqibh2UxxEBOZT3H6y7vGkKc0nn4VTavO4lfkzaAa5bkyJyim05sc6TPZe1a84/f2LisSkN+
KDgP+5gnsqoPnQMZAIKA6gmEnpzlx1DjjFCyGnb4fo9i41SMTJND3AsVa2ggH9tlRq0AkdUSuJeC
gRDcZJyxwNYhiAus4/gP8BN2fzsGrEw9bJxd0LR0rHc9FtJ+jdQyrVlk1SN0gpiACPT0mXvPMB3s
So2E9EkGQ/rWt6lT4BCz0lc5S5jd4ZiAovCLDgKyglMJZSlGxLGOiMkmKwLYfg7WKQNj50SekA8I
D7IOHnKdEsLm20N9a1SBUMCPxLgrvWaUq6QPYIJlST2DaWtq6Mq2yuo1D3X56HiB5GXTufqrUkR1
W0xtvLiDsIDu0t+zGZsw2uGZntuU1KaUDf6qpfaFYzNVutymczEnqG2K6csd8+W9mQtrXhV2Hxf0
au2V9OWIaVhxkSdqpR1HfFeuE9+qoJs/F1hL3oaGHTa3ban6iiCOpL+FJISqTwvbsJ/1nN66sxjp
3slYIdRGoDTWkNYq5r7MBDk2IE/rcU05H+4d113eo7YCoJo3jAkZRouuAaQFEaCSRfURdtV0rDrP
z+H8CXUWpg5es6Jm61SqaybK1Pq0XZbngcV1+4sucM1s3DJknhd6jZVurNK3XvoJ+M2qiViKrWf8
eRHiOTPesZ0mPn7pMXN01IwoijnecE9nwryFjJp4/ZYyKTcwzayXJmexuddxXM87Cius2AjMKrPj
5Jz7Q8sTObNJz8dXfiyfKUnIEP4sgfhq4MtE7iV0kq8rB8vXJmACTg88OdYLIA9YvFUTwQSqbcyB
2wCewb22NSS3tmrozyVWCmTGRIc+AtlcGNnXhnTspbY9ElvpjMbriluFlE0Emq4WMZbdGiCSKtni
11JvdOYnLwxBGOxkXd1/6VhABBSY/UlXafHNrL2BURARhX59G8eq/qLh5LnuGQ+Sx1fgo2fvB1IH
vBHC1hUgcK6ZKK3t/Ij+hUM6dkb/w2RhaG97d0hvCzXzDgpfYoibamSmDSDh/OjUklAwFdhQNseu
eiiXQgHVi2kxOJOLkTKXM42oBbeWEVuhlLjyFFiYRh+NKv2YGQY7KxmhH0Or6NQwhHvy7hkiTfmh
cCaEQcYDkWJ7Ur+rEjPYBgihTyCr4FlYuSEF9qpDYUVKL5UH0QEkBzOuqcaq3PCZstRivReB6Fas
5lnpMiKtiU6RKwfK2QfldveWFCUOzT6WPlhRau57NkEZSG4q80+DmxqqU+D3cg9Sldi7NI3HX8+/
6k8n6nrW8/1QHKXv5e4JoGytzyXfnd4wAIGO4ucA0ZFqpRhinKhHiVVrZmlzm3tAeXyMtGguo5zW
wuK4Mp6NDDAYAtaiaEM8B8qdrBWyvzpEm4yzXLFTNt60MmmRP4cZjp+tdK7INRbTvjkxxuc3N4Mj
niqGvDxpBBlxeRFHcIPuGZEglTkJUE24QOryOPbtFcpe+eiyfy/XnTcV71ef2mdVNs54LqeoGw5T
zcaDOilvSobMEccaIBnqeIaJcMOqKv0jlhC6SVxSm6DcQqpwj3FmWnCDylKtHbZj6Daj0PqK5pKo
SHSWgNjgstXLVgJcGCD29ZhPWyf4MhzQGMCtMr7H1+qIowupUKzg1bZyq5xB8sl0afhL7w6dRPtm
OhC3pPn+8qF5lqUB557rbnTW2EopeDoEFURETyyT9qaaRljj2JKWjTJT36LLcgbso/Ny9chSym27
CL/xucEX8DUGruBe1nm7Tzu3ODHfVafcJcsNp0lKAt2U0hN3jVl+rNJZXips0FtR1V+Mzc/0hLd9
52BdH2Uj2vUC4+KdHohFNg3tVqlim3TtKfbQC9Z+ep36CbEeknZXLu688ypQySQa7QPd6kNQM+oK
vP40SFaYqG0M/2tf2ALdDHNAkttxg1CJsC8N2VGwZ5KetwEWlv0a+sb1kDfQy3xWqY7JrU1ehj5x
VAZgM8NNmz/dtQb/xq6Nnx9itH1s7VKBVMb0hqjhsZYvtIuHYtAP2Uj8VQ4SYzuIykXfXdxbcALX
xIbtcgTeD7ji6PbEQAmElfmKbcMwGzFPcxssFugdCtVLFi1lXB1JJglZftDzUT868snDDfynVtnC
oJVnYW3LyV/XbQv6RcHnN6MFkxyx6qYOCJDCQ29/If+CTVXDj9wSh10fFnuIUF0p+R4UJYe6tQ0L
j4sCbUmD82nZ8XCRuyobm48HhfZCe+qv8F03qFYBtkbaeS0sL9h1jJsAMxkRvuEmT7azUschFON8
KAQFIkIV4f1obFp3jReRiWWNI4S/9h9fLffthmiN8FZNGSqVAbcQ4Rc2ASMWgG5DeJsBqtnlnzKK
9Ee/9KdGWS6Ufy7UNkzuGlZzzOl0eOejaV+Lggi5olLrML2CLJwxG3CgE1+KTxSuzkQ+S530Zqe6
unw0WW8dqijZdW3+YBXmQwNJfEZOlZ2H0UXAavIO8HXzlJoehySohPG9W1S2aSuV7toWwVt8BTWR
acLPqglGfa08w4t2tVI1ZYdCCHrVn47JIkOQZOhvhwC2v2AJekHVfgN+xPAPquI0DBa9wDUB2x6a
PyEej2FMikdDt6d3oKer4yJSa4/qdwPZz2yGisU8qKR5PfpQt5kU9V7JA2WoTeaRg9c1XX1oScNe
mcL/TQdwMe3QL09TZ39QwOOqFLazALOJRswz2DimqOSjp4WDNWdGsaHcHl5mEsMewYZQ3WW1hmeU
hofe4hAY7Kb+9ckUu8UTE+3wsQDqmtggHsTVQz6jmsBLE7TbsRq7XR9BW3PJjxAcwdkanGmMulcw
iKuKZpsGxVdLWgS5BnAwotrdC+OjYm8pRpHt0MCZhHz2kuMhjW0cT4yD0tjcB0MCCCVTHjI7/4kU
gkc7BYJZ9IScEK9h38mlsPZjiHRzsF/RtyAcaL+7JN+yyCIAnrjjbQL+cM8Ma+ctQ36Cr3LJeK1m
LE1nW8FxEBL8l5u+awChDBY/fc/5WmzQZ6s4w96zCF5KtwEgv6BC2uhaUag010iwibUKZL1t4ZOH
jvs0uF0sfnLgTdPOCWGYo1+j+VCsesIaWsSqR9OI4hFJGghkBWNlyvVqtAYSzDzPOdYSFc2UV0T3
Ttlu9Io/hINOpCvGBSrhBb+gcQlOb/tbuxshuUaGXX7vuXQCbuTtUdbMa8syX94COIz1O1ijrL3n
SPqI1XiRg92zxohTQKELOyJiyPDZ3uoym9dOhyCbTTa9aZ6jJjMeE0k1XZoyex5q9QD/4LFsZz4r
2pRuOzTouVnzPTQBgLPeSSm1OAt43lznx/hL62/7QOi90uUHK7qzEh2fdcbrpRPx6nbs3GcnxB6B
V+ZsARH6YBDynSjd7gcWN5ACS/FJ6XDDuxOuJj96DyzrgAD/oZLQfqOuvynp+ZCT7Ky8Gs9IBlik
T6AS2XhFr8obDML26E1HGd1TE7oHcJjTLoFB8jm4GcnVIkkHZvsj5rIcCuW1P0AYMWSS0EBV9q9F
p2+EsGmB3WDnjdmP4TJBgYHUdyMr6zjUEIcMrEVdBA8UfECuVLtu6wrwMJBM/nVqz5vZbVpEI1Kj
hwgT75jXlXXyhf2TEJODhYP/yid7GBN2UG2JbXwzGQhIRGu5YJ1AmNi7Y8fqxQ+CUzNVxxnb9jZn
Sk7tQJ2E02budyb39cZ1iVW0RA8rcYQKjeQUJHgo9z2ixLWv4/0USzCU00qr5lzWJGTp4j0EMHkT
Kcmy2jo1YvrWUi3npu7vA2caic2bkNJblv3IIiy9hVyPNGsg1IuHlIXTwa5wFGCUUzeY/RLyGd09
Xmx3xYT7qtHHn0+93dHdU9qmvfXmlPxReMjabUASAcUkjG6FYRChnPfmUpxR7OWYLMUFP/WjWapT
2+JXKqrGmYlOaoig7MaN7aS/kZluMpvcBkcQpcVVVqPjYu6soFQckoXUWsgdNHvSmw8wT4ZN5xGs
FsAxhUScu+D47delxxVCvQbcNrXCtl7pIu8OBc+pn1XskrTW04ejvHrdSRAfYAVnNvnDeIzdtAvX
YxsheGSaFGy0afR9kYvypsCY8MYiLPqIYoJiCyB07zxNw9vQKSBBc/IQlO4aq3Nx9bLrO9IM1qNX
2xuvI6KHQ9y0d0u6vFmpKCCa9VX6mNG7gCUIGvGYx+O3XfibQuNhrJjiblsoAnyi8aZxozvX7b9q
Mqf2k23d1uB6riS66q2O/Ufkl9kfHuCbPKisCylj0U0tyfKpdGbeEtLVfhzj8kh0E21XmD56sYWU
BMHvWOLrX2tYK1DIZ1f8ZANk0Sm3eX37exanGzfA3nIFeb4bkamDQvBCmB4BcwQJ7uzE9G+aBaNP
FyGbE3TLd9+uWMrJ9Ax3CIFnf5uZCC9Vyp8fFh/TUE/gtFu0Z8VX2JYPLG9viE18xXxXPXhe57/J
Gc3rAJLLzpuLK1gsskSNN+Rl/zaTTG59pJ9h6EyrQZKVVSTDTxyK/mQxb7EtZx3KGuW19wbEbz86
nr/3sV8WIckh8AZ5WjvyX5fOqQlkmbP7aQisF23iO6vAJh8wYloVNF+7ZnL4WpBCLeugqNyn0rVp
jeeo5+ayitPoi2htu/QZsQNMipTbd2puQNFx8uhOGAGcIX4V9pBT1ooApF9225BS3AYk4uESRN2L
uHQkELOP0/4OT9xH0Vg/TGnJRkJjgriMcq0MwYJaBYyERRIWe1XTf+ENbHZyyG5zaGeWhqcMip1p
A9irfotPvr10wTSRjSIhLSV0Uqxmgt8MgYNhH4qP0krik6+KmFcTARV+jYYRnq0JqqmbG/rQT65N
nDqd9cF9V679jh/NX+MB3eFnr3RZgxS3xX0PYAYYDwR9xg8J5M6aoQ6b8btSAxL0B3M2urDp0nWx
4pU/aKSVOxx/1+OgJUpykmjvEgstFCmUFFiXTCW5ZjWixuhqUwW+mLvgoPH+reaBnHnfnX+URHZp
kU64CcgxC1tMoL3XY9+aL3bYh8518Ko2ts8WuqgOheFTM67PHHkx5X7EV7xR//AlxM3D5AwEQIyt
jletaoBBWJ7akkgcEjSpCTBKPZIXVEXDVJMGyq9fGiIG3S2sV9aeduhfIPYjb4yRgnk6cQ8oAswm
SCIoqcgyK+T3yQ2L9edsmTYIj/cVgY6Viz9W06SsUYCwvYFIEJAEzGdCooO4/lH8+rAA+VBZK2w5
EHaWG/lUWBOTrs3EeJ1xIPrgZDOOVfqxIPIsCdwxXFczz1k6oUi1BsRyoYMIBwcHqDqWV8wnC4HE
NzrVEcAlHZtfUS5Hwl3W1eBhTenZOTX1rZ9F1ouZrrEZ7Z/RG/9WAr1PyEl6bRs5lTD/YJOyAWQH
fCdb04WX1g+e2G4E2S60m5nB3hhFK09PLW794WMMFqZqxPWw0IQgvR8iDXtY0yr13nUjXimGtekQ
7pkaeTthhevOjcdN4shPPQfmXJXTb5XVu/IqZfYqQtwGHVSbPO9/cOvCbZmyi65I4ZmrV4M8Ee8R
Fsu+PqC4NJ+kmlH5pdd7284esZ91O2upzQnswUvRpMc2XXDYG+yCNWYivG+o6BlWktAumBUn5QUJ
bolV4HpsekzmszcOB+Z1kf3GN7lsHWXfF1zAgEAxk7kkNlU1i3kmXQS25une6bszCoqenHrEuqve
ZT4V5QDsgorENrspDZiH2CWhu6AAKFtCVHucLY5w3mCRXA+9aGxvkhFcL1bSD7o0sR0XZ1yxJ7wB
LfOG9p6sqJFsYJIQgsciq6dbMPmP7TRh1WYwoxeaB/76eGfg7lF2ynvD2OC5apfz4CsbvW8Qb9Lc
Hu7Dunh2ASKvIMZBXWDxHg3c5aVengRnatzAEtDiPuliukTCevY6sP0/gEV+hxTylj+vl0XcL5qZ
G7kI+Mxw4XAAO2t/GF7dmogNMjxeVTCqI1orAvUE/sPBIU2i7dItCZZvi8dZ09MxaTyt2xFiZyT5
OlxdTS9qJPjUZf22MnCiV5HuDogGLrLJHbpspyVC2sqedBN2FxoJouprYx9s7K67tnEfm9ELzsEw
Nfeqtk9Dk+YvBZqO7651C1JC0devyjjDjd1U9IaZz4hUfnI9I8ZPcTTjD1+KHaZLKGRdeu/hDd1V
jXBZzHIKEo6G9ywXilGuD0jl3gopqDCJ6O+A+BG6VOvgz0F0N4nWZmyqNWEhWbMGP5buNAHF+9gx
NuJ39hShFRFc2Vf9SaVzs2c4+Qe2wUQ0R2M2IJ7QvwfT90I6xI2cHdRYBcmDOFv7jwL6+bQmbBqH
WT+M+6zDr8WYAGP8Ep6Uyn9cmf8ho+8AVfqLiHBmybLr/jSTUNnaCuhitn7tjBbDpqAxxNG6Yhs3
SIksqo5wzQOZFWhOsuWVFgJrliz4xJqIWtOHfWjWFtQUYgau2EsmkfR6XOlfixBuvkqr5XmuJoMC
s1mep6EHmmj7vndmwMJoTpMt8UYcBT6ZWjR/jZyilxRlCRcMvrXt4lL+TbRWuDkxEZFeuOcpgscB
FgOxhUgy1nZ9OE2Ee7e4/qaWnCG7eK6CUq/TMv4E9ASkFtMpe3EP7X+90ayKYE3i+5NQJm+RPhAh
19TczG2sc2TKUcJzVpobxKI0Ux3FZuu3+S/6r7cUHiKEWjdY4fL67ke87s7sYjODSGxkX1yckSaw
EHDs41TZW5Q9/cmLdbQZ1dJ/oz/3923MmE8pv3+KatNviPqe7mbPAiIyB8N27gt0cooQrBb3wmtJ
F9LZyZeOYPK1oiOJhCjaerkKEi1556etfSATxN+PVlge7SLokK0YWrQFmS0TVpw1uxEX03OddcCD
2vwnnpJPxPSP2WDrbQ+/jpzH6NCiP8N5kNRnjxnZeVbJryk8XJjh9FeG1ZdweF5FFDy7BmBMrebi
EnUoG0I7vrAevPej9DFPc/mSmWXYIIkh8zBt/rAk5Iu08O1X7v2ICXuNyzyo8U8hpirdVwZvHbaq
8K8xpMpo0+1lQ9sIzSD4JDQNQpZkhMkgkcXZDOKCEBjuRz+9DtZkdmtPbP3s2DDFaYYPWc7N1rWd
ryKzhx9R136zxkPlH0tokgHkZV7eimIiWfjHp3ovZUnrpMlfIbXw1MEme0XFeiAg4allC7hpMYHS
hzvW3iTobZXjoSYFnFRhMBrIeO6ldVcS7pgrUZ6X0Nu5gdhlA5PQQuxIT34YFtKC1TwwTARssyOF
7yTkADBJTCerYX7X8RkdKfyOYwftt2izdd9C1UM4lsx/pn4AQKwmvS810KKigaFYBg0zWuDV66yt
AYdxpe+Iez83LnoqN3V/0W0+WciLiMTydukVX8qT80Qn76+CkYLN7WS8m3lOzjbZu6hvjoi8z00W
Ab/FbF+fdJe0KUih8TJkaExFnxzJMiUJqCCdcZvP3mNSxGdYaAek2IiQk+uqxrjzaZ4Kd8teR22z
IWPOFbLL043lPuG3ukZwTdPykbOQvvPgIggWWjhPW/fOnbOvgpKa7cIEUo2jlihw93vyXZZcWnXX
zPU6IGcX3E+ny4fYH49SW+kplZXzNufEwoelQFAqAkMRVBOZsGo1AwWUFy1mUxm/u1Ed3zJGJKG0
bun+Qmo0hrmO4+9JnGif+F2Hb8k28xS3DVjpWJFA3QZd+QUu0kLh6l4LGcmusIRxm7BiD5b+Ksgi
mdxD73PV+CyEAiy5wdbRGAGO3M7wWY7ttYdPLOaTcRaySa+RQPel0+55Q+fTslT5neWwreY2ZixH
CDlFkUfedFIyTMSn6/36NacXQ4dPh95tg5dO3Jmss4gOzhBN901NSDWID3efzZF6nCHPcI9Agv5y
Af1HrP8AyeuuAj2PlwigCS9g6cG8I5/NWuPtBSVQeje1N1vnPin/9phrpw4lZzJcI4YkwDM0qkXz
bJyUoB0CveNcxVtH+6QFsPZj6E7BKoriGdBdRvk6kwSAD/EpTMv6JWK2/251KOpab343E86vxC2w
+ejB8eGtG4q42Js5+/GrICGQqY9G19TV1aKJ7GDlXSlZ6yy3RoHxQZHHOnfjn26x0LyHun1rinnE
lFvV4IloiBtWHp73BIaQIY3DYhqTTTyOMSudNPhQWQLBvQOMiXb4GmI1j0zTEeRR1tp1QiBShQvi
vQF2QnNAlAB9arwgNq7av+p6+OAfxWKLTasT/OtE4xHCzb4QYkd1MHPE5NHj+dnQaxDtKa7M3ljM
ScCxJgG7hPOd3w3Wtvdte124XX0CQ+O9snPCBdAtr3iFinsDGYvfcUo4EV33ZkyjXODHC/iW8p5A
lD733/wSDDsZmh0bl9lc6gjfaqME0sHYZ/ONmyV/1wmUwjAdoodBtn/CsOQoaVkCW9tGZsktnqwe
e0Q2+QdBYvQ+c0EAIgyHuOGM9m0Z6shGmNnNWHcWER8Fhz6VfIXTjiDSs7uQd1pMpgXW3KKXxwqJ
+ozGBmLvkYg57yuFRQdiKctuMKCQ/+pm4QUZifcUZwsUl1Q2za2NOOUkQbF6HZp5rE04fWMfS2Jm
eHIje3hRhL+wf2/EBmg3udnS+koHDH2T+E0jEAGuFT3Go2gZ6M0DK6E4GDfgHuoPgIqU6ou8ziYK
Ra8J3Pw56HiDqFDyle874jmz9VWZbY3dO/L9K4uwO9fJ4tw5vKE/LmyeN2r9IDvmOFX4BOJiLzrH
uunKcdxHU0A16hdJJ8AZT9WLZBOxKRESH53SOjKlsoCldGgf+kCzZy/YwZvl/7B3bruRI+eWfhXD
92wwgkEyCMzeF3nOlFLnQ5VuCEml4vl85uvMo8yLzceqdruq7W5PX25gYANuo6tbUioz+Mf61/pW
cEV+fk8bhrqwW9iSBmsxxVk8bHU3Fx9W2+G8RP0FQbx0faeok1Zldxdcz/GMpgANcp9dt9OGu0Ym
02Mill4BDtaaYG46bcqZzDapjvAad/3wHhOPO9iAKnY1uD4u7D7EG6Ps3ipFBcYcWsOzjh3rqwGz
ZQ3wLvwU9On4jCoff+kkocXLuHKJFYVifMAdQ7de0mDT6OY4fPI5zw6j+w3BPOo9kffiUUdgMAmo
ENTFv0M4q6UJbs03ANV/gBeIGwG54IYGM7qSl0hiGXNdRHMwNqzlX7gg15iOKQm7GytB4bgXfc1h
aixOidAhXQDYw7JqsaaTAakbotq6M6z0a16K7rWfYACBqptWLrzTq5j8PYBq3EuqfTCyli44meCV
RI3YuBGZzBXwv9LHrgR8kSFZJ4SDW7qkhb1ECYRtXHW4Ex48nDuPhopYuEL5lxS85yPPglngW/IV
rdndGGYsmX35FPpRjAVLmlD1ZU/jjSGiic89BogLhhu6gEbQMACQ5pnHVVZQK7wZ8BGfTDXYn53Z
W9ZVdWpxdyAhOVKrvo5Cjo+10aT4ufqQRByJrZn9YCLT8KLN2vK+bgquXFQskGYITJJKbI6x0Ttu
Pm/AT8ClXBj1MYvQPNzZ3NNJVFcnvAnAPYF0ML06zRvhmuE6LMT4OPl8JPI28C4Nq4i3ToxvKrEG
/S7ivqeRxp7JzXcpK9Yhg4yh5ItXSoToaiGuy+DZHKb2XPuoEUGnb/BQeCDV0dC4hhqTAHPS5Yqf
h57lAC7ZJcEg2uwwY7B6iItqHTuywD0yAgugA+0os+YTVzZCdFwfKBMFMunXzqkkvMZRSCdwXE/X
oZ/cxRFJVIkyhGXMyRHt1DUmos1E+ARZynDUJsHLQ07LLQBfoN5hj6YrNSJAz4wxa7pRYR3y/GnA
JqL9WeBWuU4JtFwibZ23te1WkSalicoI05emxGmCyx57C1e2J1YQDbW1s/7qa6/EAlRgzltpI4e6
SUY2eCXDxRqbhiJ12ejwIaY+YpUDXw/Is2NjWPQe29+mPmr3NHnsR+CKXrBmzQ4dkhntphM0/SiE
ycTsyQyIzQTm4Rxla9rV/OfRG5mvhtFKuC7jQHsw/GY8xVmNdaBdnEJVHN2YOJf21IZkr4RPomfH
qYxngUNCrR1v9j6z742vTPIkBL1L5TxJVZPJISl2M6S9N6916nMTFkCdQjQyfB2RP1inRqfiORxl
SHcuzVpU70JPoCHD+ILESdmZSKgOpMuQ/oPHKML8IELxkeS4jQZccJuqz8nem7WzikXz5BZEalmU
EbfqynIn2Ghh+7CSt4E1JqAQ3iiOdcd99ILA5eWE6eOpKXKXwsap4aLqZNPG1s2XQHn3JbL5cc48
BrAovAKbd4HU9AVcUv/Sdc0XS7TeTdSWPN3AjHQbE+8eS7J824fxVvkx0Nd8qZdI3buZbNqLF4J1
GGECEQE4ZNqdLo18NneUtz6UxGG38DuDQ97M3FEs0JxlRyPtNDS8Sa3OE9M6US50GDt+S6ABnIbe
+DxndMjy4Domg1lC7JuWke9hsqhrKImcXJSDfdIjpjffFUdwVgJmoRVilA3hqNpXEfzFZ3eyLwyL
mbAj+dBPiBiTla0cK8Qkh+3Yp02hZJdcs4zkHihLeclldFoSWROKCVIyQsCo+pM9CPaeHFsH22Mx
4ZXJ5URJ5Wocs7tpDO9zyno3beHtzbR16WJt2K+ufHoWiad7Qf46qmG+SaLuSpvJNc/0/EtCJPkz
Bwv+mcYc47sByfQIL7/E1Z/wHcsMRhB6O4AvT/ecQYQSEJISylRucHTE2R5NXV4AeuSxg65mEBtP
ct/kCsKnYgW1JX/qbIvcR50a4SPTQnryi/prU9iEOP2MkL9jplR5FrZE4q2IiV9TlUu1NvrVJ0w7
+bUDPJgG36Gu9bZD/iRKH0l6Z3yDSy8fctM+t+Dvt5JJ7wq+RfJQyYheCW4JnL9ZlWETBqo4bnFd
tigKRnUR0dIW4U81ik9WuVAl6aLZgvDZJCV3iHgub6BKX8HE384VxeJlhyWwtMbpXJqZfQoGty7P
mJvpAKg8Af9LkoBHiKCppNkFenmeAXGbWgSAGMxQ06buuOdQZX0VQOd5pz2EC5cuUit6K9Hnaabg
HOGEn1P2jl9LI42yY8TtgjtdP5v9DaWXLelD3yofK68ab2MOT/vFKrPi3hui9pHgZUS3Iplaa5cl
kt9DP7lab7Xo62pL9ja/bXpF6yQYiDz/4rVZmC5HrkNHS2+q6CiTCIRIlOCD2JmtmP1j3pTS3HrF
xK2COxh4bxWPE0SXuuhpdo5HGsKmsmyJzuDtzEn+O9LaBXRsFue8UQJ2bZs48kgmmmAFtZJ5ThNf
jgiW9hQ4MEqIUD9hDHO+oPUbPOqJr/ErqerpAcsgK42QSBJ56jBp2g/KkDOelwZrN+QweMruzu1n
gcjpyGznTIXUm5oMoL4gZEsc0ui127/QcGXm5xLQJWEc3d1HSc2anwwhFy+IjASsFbduceFQBQTs
Zayl9RDWoz2BrKRWin1W0nrrKWBjdOiDWHi3SBQtdwpUespbwhbrnC4CPhYGnnF7I7UobEA8eRkd
Ik0l9JfIMuwnrJgpD8F88UhCpDKLtUsX6gjXTmfmSvjJRM/KqLi1QHqjHXcMOu+zg7UnOicBVxq+
Y5V9sYawOruNCE3MroYadl1QILx3IVMh5MrBwFWhk5uCGgmQJ2K2SO0N0Cmp3JyIE5ToRekJxNg3
xQBULJbOyebGm3RcNicbm9huivAoHSKzDNqVg+nPPGRh7U47jZhUL8kds7oeq0w82/Cj2RKPsW72
RZFhMMDKkhp7lZZTuuZNROsLJ0Wj91TM0i/K/Iap1IpEaW4yemQaY5NHBXYHr8s6HEmREzibcpjb
6CumKiQityUus8vCZnAe4iKukEkpt71MoUUCYORtII9NUVr2ik0TuKbBmnIoT/ALOkqHSIZvSm5u
DllL0zWu02im3RMc71xuB/alJYdNUZEsHkg6HjC8jmm+Bn1CndRgSe1zNOAgRuyDxrmKq8p7bq3e
ra4C7VhEmKug4smM+1BtifkCHsQ4OlDqRqyEsZuB99PErhuFLhYu7kD2WhJFIE0UfUxw0I5gjeyA
Zs0cW+1s94b44mW2qzuuP+Txqcui7/jZmrlmf25Lc0EV0Q1/6SfBSDsR5+t4zwBQMI3H0IrIHEV9
xuTm4geHWpA59p7yOXvcGTwz5b7nJYuvHCvuePMaUK6Pve+05WXhTvqtHDr4LS1mJ7UZotogv1hg
iXvG8poFZ6dgxcPjFSPamumUCEhJTBVSAG2+n0NY5xIDJFvxR95mAwWOKVRV4BXJvAYfFbpXNPKq
6dLhgjpwnCbBC8IJHEDialGxttrC/dprgC7PuoZWxpAFIeE2rMIkPyZmbS6aNpbM65AYBrc3+pCs
M55Z3HxAVAKLKk4bmR3CcqwqdY9FsTX2duNa0zqvygbbZmFO+ZqICIjOntDPwjbDL3udhpwNiMSF
3T2XdMzSixgFcjzVqZNOd6WFk48nLNtHhsMR9y7SDmuIT5Mz9f5jifVtOMRjD5VP5Qq3CkB7O6K1
o+G9qFz8r/sxgx7PPBYQyBM6aL7Y1JvDWzIpFVtDdO+TdRrpxjoGdamGDXL1cIs5eqy3cRh5V5AJ
mvEKkboLcAxLD29ejtPqox8o/rgQ0I4esHKzPOO1ZIAxTMdkQoDK4d0Skh+ByM42bkvHZhRZ91FY
h3vkpGTatiaJuDUYaq5SWPDb17HTXBFsZzGhRnB7sfzgn9KnOvAxlXlVC3adISk4jKbROgjlrkme
uqldte1JbPQHu6RknEFc8JCWePjpREmLjjcIj9yFIFRPn0M8rhVdaGZC4Z4b9+0eM/LY7eyiDtUp
pg5S7Xq/TZk+DNuf1pLMARIHy+IP7qe4oPJubMt165Ui21pmML87GHcpJihHltCqHfWjZ3jduZAQ
OFZpWonqauq0JY+8j5No1zaF86rszEq3Ik6bllkvFf0BZpf1zss0VuxHE/1WTFb0ruDzYhcGQ0HE
ylR8lvla87UXNc1+8AbAGPRmRul1lDYZvTywlbozJqfUxSQ4cgfBLSmtO89EAN79/f/n+b63rJjE
6f440Hd4pdCH+F7e/qOVZfnz39N8hit+caT0eEtw2SHT948wn+GqX5TrgBTwXMd0lRQ/pPnMX0wW
d4oZ2VKekEL8luYT+hegNi5xPpzsxIWV/VfSfHyJH/J1tm0Tn1Ou6YKA03wT3/pXfsjXzbq2DEBM
WBV61HRqVEmhRon2jsUUKaQdyZiE6c34gMTVMuLWQbz54ZXiHTgFRf5jyO/nhpd/fAdK2IpvxpP6
dw0vMq6Soq5qlxaUIlmWqxZhI9JLKJnXf/6Vfs4Sfv9KDjl+TUSHr/X74KJd1Qac+sHZZgKzslnO
9ibM0+w//Dz/+orymtpaEOSyLWC41Ob8mFgMdWoiYytoA31iXhPjMVnyFmgPq9hsTbWTWdoixuXG
lTN29jNGAxl9/xz+YW5yecn+WZqz/KCkPJd4qJISEKZaXogffqmem1cuiWZFHKBqtqXTOOd08r2l
IiPj0kkNhAUY5vDnry74sn/5sg7VP0ISVTH5fXq/+016MvOr1GRPaFKqEZAtjELzaBDqIPAUytKj
ZE3AZG2xeM9UO1e5S5mYPVEkVybFdQAB5xFJCxdRD7/jEtMhCyYT7/9rErWsUwkoc1OLa88CJDiT
FKS5A6P7OOcSJq01j+htIWEPbAN54K34TkW7r3WoWOAXGTK7PWKBrl02WF/isEFu1lSNDdhMYIER
s4w/8cuK79zUUm9AxkD3Tqbw2gPzkSKYVnnOXQBw52UmfejctnaYZo8qIWlJhGKq4oPuDOdzYLO0
uwJAHHaPiZrSPaAHrBka9+nixp+tpach659dHAn5lrHCK7FrpfI+QF+jyzFy48fZAVOwpySI3Q2q
AxJtUbPN3ubS716dKhbveHjMjelkAyY8Apy4HVHregj4ZuusKQEVdEiI3j0jATcTyRBe9pUbh77C
rd7aTGR6Me1mvCmsXU4jAdtXdj/Vpm9HJjXZtjxYs2KAdtcW1PnkNYL5lgHUitcEdqHWanz6G0U2
Aefkoh7oMBofgjIYYH5m8+xB15n1pTtk1KjXItLvGZ6+hWlus/mWrJzIn4p4z6rdF2jq8zSuHT4o
eBHT8gP2mrifEy4W7GbjwUNHybKvlRcpLCTTCJKdl7O/yev+rYgjVIoUzYn2Im2HOIXQON7xbmXr
2WjQ9Y2hd7fIqtEtUgOdk43jfWLjH34MdYRVwzJMr0Xfna1PqdVjkGjSdu8qQ1/Q+uH29Dh66nPF
TfcGmluBrtJIdUK+cxGeR0uexxHOEWXK3Ll6WBU1abcRH7gYIQrjJY4oPpYuBNiWJof1kJvYpHvs
3lcjKxIya9mYC6BtHRttWxrhE8Do8JYZPDW2kSq97hD4Gv5o2lD0qGM9xk9IPHBAwZu5CXQIsJXV
qmQvm59GFfszLFIabDalzLw73NGIAqHhsaADMgKeD1m8X8tpsbPgxaNvYO6MeQZwXjjFAbx18Kbg
DVHg6qUkqaRfamfd9i3sP6+I30u3SDIG4pkC5tLu22ItMxAh17E1sFAD+YVjENJhcRWrHA8Tl5P5
juxg8Vm3s3yndJk0yFgZ/u1UxPo6TGKoT8IuAxBCINfwmonmw8VjcYPlm614QIX8LTc95vkYjYu9
UJTFzU6Do3giEZm91HLMv3p5ixLCTN6/NCQ93gQicMXhgipIujOHmNyoJDMPCJC2f92TyjRX0jMj
C7d60MFzSwmZrTjLQezDLx4wIgMdJspJf8WN01OAvJH0dD9DVQeFJfKOMT3IIHStG+AtVyb0ckZL
3WLGS1jN89eVYY5ULnb8YixBqdkuItBElGjAG8yg682fK8MBz4yVNX8FrzPmNChiDdrlWTc6HGQG
+kRBjUXJh1XXchNpKww3flcTxZrzBsUe1GUaXFsldNW1lWTI0o4uh2xPPKVEUxjMvFq7kgfRfuZy
hR7KZwexW1QhNmWRhxwDZiQ5XHo9Ml5j0ORC5ZbgiceSn6x1raUN3VNBsK3imgJ3xkaKCRXzOUGZ
IaZRdUh0/qq5x93MvHuREKtQok3WxXztTEa+IJB6/92DOqt2fNy6z2lgmA8VKBEKMhgCTBwXFKCQ
90BjXzekJoMNXogapD2aIzvWuk5wbza5/ZAVceseMHvE9SZ3dF+cMPzwzhyT2nnEcGKTLzYpQcap
i474H55qP8MObO5rgsuL5wJhQCjWSv/8KNUFJ1CXp/bWqDr7Nm1uC6yap3hOyzvl8lr9+TP03301
kLtCuw4DGVPhz1+NcN1cONRQb6O0MLCUZvNmGAy9661UnXH2fvz5l5PLv+/HQcExmR+Xrj7HMpE4
v/39HwaFus7nmiOEi9IcdLchxotwFdqdC5Gv9uZuZdNlXa8HruzDNjYmM3+UrYZk1/a88betVwGF
qyDvTpu2atTZxKlur4qAnOLaoONyOFteUCDKp0aDLjdB6/3IefK5/4ETIf7154D1ajo80S2mYq2Z
ln8ceAQ59Kg1Ak3WYTCCtWrgVrypsG94EM0LFZFZaZRHAHxYg0awv0RzZgkVD+ii030fAP8S1eS6
/8AUV3/87fxaNn/bdfmX1xZwwzc0yjtWqjoKwva//xcT3T//3zl6rwugfu3v/9TylX/7Y81vfJXN
a/v60//Zfrt+3HYf9XT30XTp9y8AamP5k/+vf/PXS8zDVH7819/fCw7t5d8GJCr/+X4jTBpzmPD+
+FJ0/5oH//6f+X4xcr1fFAV/aBpYs01te4ypw0fT/tffXf3L8oEzGdGlVPwvfycv6qVg0hK/cLVm
oWZ+R6PYfISa792T/C2TD47nUVYpLMflOvXtFf4na4TX7g9naOEsg/o/PxyGFMpV2lLm7z6Eg7+o
U22EhViOn+Cdig3O0WrfUge9h8kFsEpNpJLZa52imV1YaXKEFzkFWBTNAoD3UPtBA6eXqcHRWU0x
GLWsQCKw8peI2Pgi88wnHGvZKxIGaja3kp2wcbeNSzgRk5Bz4NJOs4GwR/LmDcoqDeiP3PLfqxRa
eAq/DppsR/Y08drXiIXy2TI5jKbRj3ZllZBGd2tneJuG1jx1OdADBQTilPMYX9cduV5Yhx4b215t
dVXCl3Y9ic6PeJ2uzMWk6tjEdgcaZxZwacMysXCeqkh21PeADqfFESMER9UGzGe49YHFrksvy9ZE
h8djJHCz9H35bMRee0+XMhAGWU1PEeihFaa36cNlJ7Xzapzak8bRlJupw4jHoilLYomUT8Ghk5Zf
DVO0COT0CJp8nFeD02E1L9x+3ysic5PJqp5syC604+ghSCeNZwkE2Fq4EXSWOrhLlR1uQzjiw9x5
/BCVYPkZkIk3JHQ+Fo7Bl7Qts5c0Dtw7nfuUmXP+njEk9RujrcdLEJxLtUBhQG/qG1o5IzhZ8pMG
l4JVBhuPrbpmXbas2zxfpbuJvMUpn51SrpIa+ns3znovhvEhrODKAV5ipk6wOav6jEWlX9vkFkgC
9wYEmBH7NZ4Hyx0JOwbmw0xKkMiFfyTxBDWM1RSZnjYjCAn1o+pdY5XrMThUmbyFhQoMB+DJZdfm
ya1TY/k2GhZLYHq9l8ZqcZeWnXUKgDwTiS/UoffN8ql3h/Ie+x6U7qBzseuhGqMC4+KgaiclWj4O
m3iM6ifWm+D15wHSqeFkBy+T6fO3c+EvnZh/ePr9ePj990OR8d//AQfkAjL646MR/8H/+d/Fj4fj
8ue/H4sL44lDT3l82CGb2cu59P1Y1MuxyJHoCGlxaH6Tkn49FqE/4S0kTS9N7qQ2htTfjkXp/OJw
JPIfRzPE8JT8K8eiJX6eUf5xLPKc/fkZC2LMVwCE5MF2MJgUaB+byPISOlMMeKvMDvVJVqb7pc7D
kpJWvJaUNNoO3fT480T7GKU6eTJM+zlUNuoAxTJkn9IWXQlDe6hBqNlueNviREhx8kByBUlDlFAn
xPA2Ida3zyMtni/QiJw7baB9uHivhUdw3qISjra6Ut/zJsV418JhCS5ZUtgnEP0BlmhXcIikUwso
mDTLOkGJwU5CCwjpGNbLJ7uXwVOlpT8drBxICLYALsubWFb1TqhyunNqdIobQ+aRXBsWLWIkg1wP
SscMnpbA39Tamy5tyKpHSucPSSbiZTE90wFXDCc60+B/Wim9cKpKSWE7+RkDVPrSOwE1SkoBk4VV
dUAQGtYEeEGHkHwu1gL0z5vfNfluWtxaVT0P7JfC4tyE2XgRZPTitULuwWFQE+7ic6zcjMisaCWB
Ssuau71dAaAdBooFc5ZNHlenWpHmqTSJULId+gAPH/dz6kTO5zQyCgCagaJOfqwuWEg3t2zn7yt8
zQffDzqAKOZMa9bEnV7jwgmUfc4da3z3iWVgEpqmK5WA63bTdtrC0FMPpXbz69nGzIcVN+r3lmNQ
Xab76rlNTftUpQSWVqR53eNULNDwkkrTY0YHIYdAL641RulHJgeWqPOCOCmS+ZZKAlhbTpIux5FN
TwVboeaO7BQPHdEv3jHYkc3GGMN5b5ETWo1GSnuVaVYXVYyYY1C/Z2BxPWLfbDeAPQFNBKZ6dpmR
QeuazwbUoQuMReo8UOf5TDUuxJgZZZ8yiAqrQ1lNoF0hivTsLA6KF2DFAwF4aeY8x4j+tMOH6uA6
HekLBdKL2/PoEp4y0FfbtZ0ZGDcMe7DIVAEuHnBh8sNggCvUF8pGJMyKgBpPYyii7RRpdKBawdwp
HUWfZzwZF1aXYGafuw6XPcWkGQ4BIhfyEKQjcwhOh+5moOPsLprtvNzNtmBdQaGSANpM+uK6m+ij
3MI99otjm6LlrWw7tojMkTm6yMNMnAN3mJ9c23D1VQF+puShGYjLtLbNB9oFjXkf5bgLWc7hZLdd
lMC72rMrF68yIni7MxCoWh5A3GD5J6sAO2ZCgUMW2lzcSooA84BG540lFDUVAYqJlNLdm9a3j91Q
mUTi7ZbVXlyeI9lo0HJTgVRii0ET03DaPcV+ZXZgpYN+Nqh4IeyTszaH/CLFIwA1BmYDNl9+RehE
qgp3lChrSCCU3m2JyRmPTI/5mY66JXnVmnfKLiSHEoAH8CtEcaDie/Dgbei9YNzFV5CV/m0g/Awu
bNnKB1JX0IyHtJViE4pJIy/ZBjU0GN3q6wplGOnTFxQD4wuVyd5wu/G9M1yoQJq88qppEZO4y02n
LkUaXMXRwh0Ym8btVtKyi+tZCuO2cKRLa81M9BNVq9mbYBSI+7M2RRUYqPcElsUlWtP0PHAOB+Kl
1XFBMMyjnIjmWKDlll6u/tHil4sHrW54c02XsnKXEgag6TEGtpqGB7OOPfLAUhI5ivA1NyzjLiwA
VzdtGvOecyrJNMD1m6ZDZsfLCVlbrFsNdDwvYTbtvSZzj74xoJo0A7xkUujupdlXgPRSXDk47CdF
8Mwm+TeGiI+y6rLbPmjaFjxWaxwBf9QEvnMdXWg7ai4zbdTPVTsSiO5VT6wc08Nd0chHN3Kje8fL
xs8IU9WbZtVI4s82JAPNOHy/G/+lmeTfTxs/DST7j+LqNfto/ieMJH96WwP0kX9Ef9u81niTXtPX
7KfphH/0VzalsH8Bua0sh0/kMpz8ts4SQv2ChqA9F4Kb6zkaqeTX6cT+hTWkMqEBeErI5Yb+23TC
P2NaJhFYQOIAnph4/sp0In5eQXANQD1h52GxNGMa0r/ffMxQ6UJF1/Jx5mKPTeXRwJq2ZXYha+FN
TwP2HIjkl0l/xCGVHF0sIId5Lq8mL375YaD7N2utn8ekX78Tpi7pYJxYfu6fx6WuCZPMB0N2LJPh
yBFMolKq6LPNhvg/qR//7ofmNZSWQkJkMlw2bD+oOCQILTPMIGgBwuUgy7dylJej71gHC3rtrvSJ
iSRcfK4MEdTrGR701qnTeDdLZg6sld72z390tbwJfrg6f/vhl9UTc6q0icR/u1r/8B1ForHbyPYo
d6wMHBsTrBz/oJEe73uSaNsknC+Sro0JnwkPohLsT7UptGleUPpS7YWKsotpBGABPTi480L7NUA/
yqgSSpsdIYWFZr31vfiVTbZgO0IH6BcfEZzAfdbQcjZdqnYvtWwPXUWF2ITNEs31uZszZzsvKJsu
O0WInuxoOnwCoJOM8YoKlHoGRUfZ9tEDy/JVyMG9QRPs3pazsTXjq843apIFhtx0wXxpjibBDvIj
WfzQjRehdxWYVrYlmXs0dHw/5wkdfAFZDT+dr4q+Ozpu678VM9S+Pu3vhQBGrAqjutEZRtSWRsub
sKrpPXfCBGQUykI4l+wpw3p6C2f6fIrI3dqUQGl7AqSvCjyjVXaunPmcBy5LEXLO05R9GmxfgozT
dA1bYJNc5+yEHlhQj/x3RhRBO4vHoLvx3fJxsEK1tSdYhWtw//SYTlESrjMZws1rGi74UOrXlCpR
8QQAcs3iw79wa0BQnAPEKUt4EGgCrDZ0n5q7Pp1fYj+AikDta87cCVfJGAbQR7JhaWJOt0UrngtZ
0GBem6dalcbZqOcvGKuDKxffMnOJh80umJiQaCXCIROvR8knOaZ/Z5/hxdojduiTk9JISncEvuya
3FIWJMxflIIgQyxIniWaVFg1FYNQFuGq7kGmvcds2qyMD8ZsP06zoF5AHS1JH86U0Sbsmk912H4i
ykDr/TxNKz05JDScgTs/a7Z1YBLeo09NXMyEVZmd+b2GTW4eJpOyDnvMIKMXGOCTWlfnpE3yNXP7
A2qRu0ptajF9Ocd3hcU8S02W9zaEgXGDZDIAkGjnadWwhD+5wKbfG18216BCXQL/hNlW6J7WSxPE
3kVAyvjEXzg89n03PIYGb/t4NoJnUSn/zgLHENJ1aU9vJNDkFYDx8NpjHbvxMevdRalJLxQLG140
N5HevdeHRFlSjM9EpwQBHWxqb1424fUtR5kf07zsb0hmjke003zf2ml5akWjj61LJH0IjOGuVc2c
bbiEVYe5iZJX6ODzV3J/PuEo+KyTlb/LTjjPpqnqV1B0+U3vBQOF96FzN4zBcM4aekMiE85Wlhj9
mQaJOVgN7CMvliX3ZcPKaT/NlNbCMJOaNeNUt4dyMqfHsoqsGzgC/ZnWPoI3wfCeNE6VraSbDR+p
tM5Ol4f3cynY89LKZ8EpPtCZgnsWcFitDHY+Zfte2eaXru3KV+S7V3ssr2FTMoaU25Ds6z6uDCy5
WU/Pjeog7zQv+cDZBVJgW7Lghb8yPiWZ8g+16MZndwSI3kv3Zs6fneXPl3OfrTuEPCO9KNM442Rq
Hi2W36du0gcoJ1s4aWdh2J8oo6OTa4pA6jaLsVv2Q7XR6mVyKf1uVfWFl4RymA7zJ/ewbaoYsEsu
b0AnVtEAlj2h2VuOXOTaU1+NO3hFc95e+/18sAgzQpnk6sl7kogWbbwPyD8XMtvbuB85aUWBIvmW
+m23boXHqjDaiHFH/S9YgFieNCCyORHPpcWcmSM0gUuiVc8f+mM3QDsNrItonHcl6WuU/c1c7Iby
ueov4BmQsyLrhrRI+pE9GlZsu3vvBvb+fUI1dmWAi6pWWPsGeUjYqFop317fnSVmyDg+SbAZVMST
ma3Xlf0aAisoOsrDqOM5SKd0Dg3BVfyQ65iA81rluTyGDW60ueOSXZWHwOoOs7VUnpC4MFZN/9VI
jHA7wREOKqRFTtje7C4CyIwDG34/8m86Ve/tGmN6CBQGVOumn4k00g6wghHvYgaluysv18zJ29hj
vnVZ9eKHrgx3bdRqFZm3Abw0zyrF1lmeNPO8T6cHlwOti6/jUl1w7V2l/UMaRm+W/nAKw1lRzJru
S2LfGz+Mr+rxjCX73hgrmPseCFBXGDehbDZzOevzSKyF1TI2dJ+hNEPkKx1YgFwnr+pcXHCA/IeN
lG0uus4/ZfBvz3LqUm2SyBoCN2aln6cL4Yqwt+0iOUbk4foiYnSCPKB8Nj8cHWVtP+U5ArBdGNsg
OZUEeLat0p8kdU57XBdMjDt60TB/iALvx7CniR6GRpYnV2EB4UzlkoaOasM1tdgMplHcoR+Lmy6v
Gk5F9QbY8bqauT8XsfjkewsjwQT2IMUBkgvJcFXtGqd5jA0drQle8JkKa6BPtubXAEXHVKq/hSGF
C9PV6xhpczNKfcVNWm4Hyy+e6laVyCN9/lk2Bp68uDhNVvhgTl29s+P+2ejVGvbXiTolm9CdvBez
nFaeDsIz0ISzNyp8rBhb/RDSD2gVVv/JSXRoxlxYD7EATVditVwj9U/E3rpHnl3LBQwGQ5H54p73
CrmcHHIQAczaavVuWn50d6Z+sR7pa7QhvPXeHfRN+koEGjpLN86EnmUrR1FnhJ/b1LgEjrgKvXqT
2cwq4+Rd1QQJdFQ+mhCmwg50sLQq4lz7onl35GCsZiPyD8gvxbErynITmJABx8Y7NIU8MKh+6qf2
OkrkRxJPoMFtBwgTysECylwPFW4LdEYu2V13KKnl4oJpPQY8omuzeTN8aFBNVSzQzBfYpihtFfdv
Vij43JF/OhnySjEP106QXdpd8Akol7mn6qFeATZiJ9zA02QXe1/Xi2IXVVdNwGZCmza0kgQ/AE0p
N9KeWeIp/gC7CVfwBqHINduaUaaf2s5ptnKKX2RhSlhNUItIgQOXKxl6Z6ojeeVBAvcuqIhCyhMA
XGwzQ/7JLnv2ea6i/Cx7G01R7QDUpJvYatZ53221x220dEdOFWtLc/PlZMr9YJA4qsxxm1fH2K3e
lUESOpluU2FujZAhDsczWKbQ2hhhezIyUrA8vC5CQZmr65sbomJ3viFvIQm3gC2ME6ihKxNsiipa
3gPARs2+lRsPYym+87s5Fux5ooGEEW0OqXySc3Q3Ws6Z6wFLVx5YY/ys8/qiEffSy4/BSNOnpEJl
XONF3ac9WSJ7Q8aF0DhE4/n/Uncmy5Ej23b9FZnGQhkaBxwYaBI9I4JksEs2ExiTZKLve3y9Fph1
q8hIJqk0mWRPb/jqJhHoHMfP2XvthdkSKO2Wp6wJxBhFmO4Q1fv+icyuPPYSWSeWKU5AZBdQ5hnb
yzuDjhiq3aVeAB1v1HnFFMRK9lm9tAEEj9qJEvcXUeF8s8GxgudiBnzABAZ8cS3MFwkNy+hhjZ2S
bDdDRWuI6IzaYJ/DLrL8swng0ZTroe3YvoxLgndVNM5q/0AXpEETX0TNvinOo7xdZfhmxuLBtIdH
4T/mzTMZctgIQYeEyJ2ea0Ul9/jgaTdlzQyO3qCqH/CNLXpCwR0l3yDQ7bznMKWf6f/oRyYvjM/q
56BDwAEhP8G/rqPdyrfYll4V2I627ICu5zw8AB+EVZ8lCeuPVi9Ai5PYo8+n74ZO8qji8NY9xP1C
kjqPOWpbuxhforlT9Zc9cY49pUrQneUkFboxV5h+dJnpC9vxz9BhgbrZEe84wxGLtkVsp6wWhfoL
qQ07OZ7aNpkkw3OwPZR0F0bxZCYjXJMJtLVWRv4OemUbFbnethBL7OUAC09HzEMQE+ErCzCSiwn0
p9e8ing7CgyfRIEK+MXI8mZRuKJSvjQLOOneFUUYgSBoTPJ8TaNx0Rt4w4t2lQ8taHsP//Bdoo3A
cInMg7vDExgDmG36bjMwdtMCfYFQY57rw87SH1uvBCGhEK+l7ttxygPkpV8XavnNcskST8WpHkbn
qtYue9Ocmep+SEosSeUOnj6vVbaAZka2kyBvcWkKgLeZw5Sh3NN43cKGWljWDjzJtHqcpqB0LHEe
6g+aFsyTRFtAy7zAPnfqlI9deu6lMKC9JzOzV1FHDFu1SHtnYaqwsDoX68sZXKO1jkdhVqGSmCdc
PKanwIILM3bWtFNIcTBAt+RlfgY5Y4lTmDibKIB7aV/AtbkOXFRUA9L0ldewj1A9z+Kv4Agw/GEV
tS0N5rGcN6wM40AR1JNRlpTejyKpTzuP2MEg7q56AeDK1fDpZ3FELF47GYquBxhs5AEeJhGeY60V
4dmLQCl3GeSGvrbXKlZduNMgB5T4xR1ZaUJ+ZB0AfrFCW3zTqiKma5ms/0dlYeuS5DGdFG5Zno24
zE5jvXDuigJbuReG014sUbB5iTjm0IW3SurAOcFlaxwMuw8eIs21d1Fhhmuc4/Xu81aCpr+fwtPD
gfswiXYtKfhWalPiydvmRl70CjmtuneSYzJJFp0s+kv2hjUNUM3m/9nkW3fan4w2ALK8VNtDrEGt
4azQV07WGwYo7G6SaZ/jvm557Gn3k75uhMLXTZEy7Y/caackpj0TDDv9rJ/2UeJ1S8VAXblUmFFh
bu2rZ1sJwZdoPd1X3EbxtiorZ4c0TTxUkkoV0ZdAeKn59TlQDP8pQni9RdPFJjHA64CUs1QOJnD0
7x7835umJpc2h92/BzXB66s115HKFi3Kk/LUthJSZae95TjtMkdfVCtXN2kwo6Rlj9/ndI7rYVQu
CAdonuooa69Sw7kVhJASeMLymos7eMwO0FfvENXkgpjIVdO4fRwtPGGiysNdn8Gjlq0LJ4JtTkKU
5GjQuAD/ozYVk7eS7W6geXzDdJ9VlOzCupK3PYI8tTXauwjhOA+nlzrhCS6D5s4fqhaZQU9m1AgH
yZuBbHC2WPM0OZM8tNHSVlSo2RNMbunrE+VwcAqnukh4nK6qaUuXTZs7hNPDjZw2fNnr3q9/3QeW
05ZwUpLvO3/MMKxPO0ZmTe2pP20j42lDycyvO62nTWYzbTfFtPEcpy2oNm1GkZelTy37U6w+LuJe
tqzDtHk1pm3s50/vJA47Kp3lpEYxVOauzG2n//6mDSahWwyOqsYnbtZhTzedu85OgmWZixOsWHKB
HACFrWrdfH7YD7pv7w579MoQZobtqBjik67IANeb1FVaVBm4fOyLz4/0QZPz7ZHkkVSm0bCVRSWB
B77ffQdJs3bx9DPLks94xr84K+39RmRaCZhGYROariVtTvXotP5dqZBTNLt4WnF41e0dit/goZ7W
I/RRDvBjkm7DabXC6Z2cKOQJ44H3KsQ707qmdno6/uzA/tGs4P9Ev/BuovDbP/RfUAYmuOG/VznM
HxME2I9vBwnTP/h7kKDKvyw6xLppIv3Cz/IflYOm6n/RwLd1LARSanyp/5kjMGGwHAaK5HxIIq4m
a8Xf2i8irjTDkSgfVHr/Quryj8YI03P75sWFizm10h24+Wi2cTRMH6U3Ly66xgQWQN9seHkgLhZx
s3AIjl4GPS5exg/lGUsd+mffBAeFDB9tTux/e3OtDj+P9tYXM0k2jn+EIW1Ox0R+hW3w6EekNkh6
QoPqDS7ryTmqxnMF9iRuTn8ggIq4F5VdYd5+54GOMcXWHT7YFjLGvCQR8SaJMIN//pNsMb1jby+M
RHmNZhmF5dTWF+bRVMMxvR4iYARANJexSp6Lzc4yp1/IdsIvkru+m/BAKdELNL3AchPyYwMaIFgA
EbHQS9JkyI0p5i0uErRVilIF86EjoeWxMwvvh4kyFn12mLA7BBki87VkRunPMdCNdzFz4D1c+eap
y4MS8oZgGgsD00jtTe3Z7IL0TI83Wp1VxanhTgorpTacu6FS7D26uRdBaM8PgzCFFMeGoZoXIkHs
h9aWinYBoo9YwcG2FWubRhlMTGjVuDoCrbDPVKdlBu90mgYpLkJ4tdO8zkrWmdm3WMrJf0Znbo9Z
CyFKyYttFOvasyQAOaL/7jucUsk3ZqkLN6mWNQGHxQJptNfNfBfM5KrtHRTbBKTE2gyFaIEEe4i6
57iYDJo4eu89I2MuTUz36K40PyFp1AecCh6+ZDOUuEl2p6DmcxdOhatiblYjCyJ/lBgLmtIFeUB6
6MwUz+f3mF7TOmutyROi6hM1P9EZIIAfEDoMGokw5JHWO9KdMEurCZyC9ZRzAOrARlxhyO+xe2HT
wDvdL4kdKb+PVQtvdtTqMthElg2CJTS0JF/SvKWOwDYqTugXjMWhYjYezB239LGAxJ1+TnbP8OIG
Ri3WAHBUaFUBRAA0EYpYuJ6r4hRSsmTfDZ6478qxBVragi8VoowQxacWGnokwd+mIq1egU0JL0a3
NZ5KmFBngwI5kIZlh0fHB34zrxyGTQQAeWq0GHqpnAWOmoh5H9Jv58YgUlmlMdGdWaCFXP9eRzQs
GKix8c2SeNe6SW/SP20KkC7shASE8gRqW9lr4/emmMj+oLxI9hQNB50KnQYkgOyu89riZXDwW61N
qx3Ktd7qqr3orCrluR7D9JrVDK2/49IOg7oDU2he8/h54VJJRS2uxxy95z4YUlK8Sr5yRDGV1gDX
tkUxQKs67ZiddeFAJajkpYsRvGc/nSQluHtKTMAlvd/Nndjy2Z3G9vCDHue4B3pagFZAUiixa2VZ
huChbmnfwlwzVrThIL04+NMQG7L72teD6ZkXPdXbMBM9g5i5lg82UbjUybfYBwtCD3CvJGwRwu6F
RRxxJzlSy4Ym+yNO5quw0acJ0wlzo+/5AG/PAFl02mX6U+2CFSm3jSv00wjEAsgFgtpsHLN4fX5I
2EKIQ1XQ61ZSrggqn1EeLwa3wzdm8k4FkbWAA/us5j3yJ4d05mnPFWzHulqlpTzNgaUQGBYvrKS/
kHVLuik2Yle7zsBiDwrbV7wm/I5ZHYpoxYBmpmUISEt1lft5AIn7WnWqyyYiGQ9gYs9Udy/7cZvl
ncUrgUd9JlBxLbQu037UgejvbJRGusYZYEciJXibNZPNAUyipyl0DzADy56/E+6ZdW5xowEBAgYO
eNwU17ZH38fBYGU58NwceIZRKgHuZpKrrDa4NPGLzf0hm0dFudNaNV6YpQ+vTLlUs7KZKQVhpqNz
kdmoNdNgoFeRDGgr+v6hTAgRCO38QsvYP/iDeVslQMTV+BxuHUzMro7WuKLBDle5O8/SaNylQpyn
+p3ZoVcJtM1I9ksZaerzyB5V11Dvsj+axxmkYaglOOOhDu582VSnYH61WYT565vm5Ddubp45VbxS
Rjgt9FebRSPyAmD8WEfQlZhV5H6PMifpTkwDZCTtP3DbVXGByu3GLY0Ls0q3CIUe277eAqTKf8Ce
i5YacWb3rtrTexKBvkS5hES2a8YZDvZ4bZiJsyw94zJpEOsYVjUDDXJVeQSkxK59rfQ6rT1CRTzC
UK4AAs/0jFw0tVsOGsCHFU2wuWrkPzxSXxZSDJdA91fOAAki11wesLQAqJkbzQmi5vNKQaYNd23R
OM4F0L/bLoS2OsUWsKzsDUP/plnJlTuhrhnU0yQDEN3SK55reGofxzE4s/LwXBepsvKHJ7t81ojg
K6ry1CGEr0vzYV25Tra3XSODchSC+qicqrhTOm0XZjj16LlvnNw9r/QGdJERjO33YYDkJEtsTlal
3iiJv67a9KwBk/KAipK2WK4a+7QZwTGrLTA/Zj2iOdUYAXnYV2cZcvQZVTh7TiJHVk5KX4Fch9vW
K+4d0rikfcGuUs5gHuxzw9vHmMtpSwv4KcEyU8ttpNPllOLeUPt9FQlaQ3CPIc+k8JFGogGclAZk
0IQbBT1WEcX7TnrnQ+OF21E4d1pvFOtALzvofR5hWSoBbSuFXeKFGtTlS53TqEI3Vaf70M1WKNzi
OUvYus/kjQvp7JQ5xl43MuIW1BxnJ5lxNerykZ4ziDfQB3nQBmt40gs7DvvLQkAE4pcr5bz2qus0
r00ccFNUW2a78bUCuRI7692oOCcAU+4Zjp+0LVRdz2ot8A0aFJPSTGama4YKMJ9Gv+jV6mCjdIC7
ryq5sWFhNQBUOLTsvzlWCAUs0OjwIyMvtXZd6GkyKwNnzRcF4KB3ooYQhjr322Cp4MmLamOgXdm1
SnXjZECAEproVa80VEjEqoH/P5TSNRnIjTuF/0xsNO9ATm06C/jeq1Z/in8ui3YJcsZZoZvXeNti
hibB1iuFmDNhC55Rme+aEpOCgcRUHacGr7BxZLHQyYik7tyXyRr6pQ9/lfQdosxS/VQfEr5JZCi2
c5Dx3bLwsB+IytKeOMFzq0yStWPoI99y8yY1vIbSxf5RKCUNUaMB5u1BeCURcg3nMFgD4d4NubrV
wgpUsKWcU47JWz0aXvSu3JUFSPe0VU5dT9qHPmv6DaLSPctvegjMvHhybILE+tg9h0pLRkGZrqQp
52Rgf0OusRr9HhSy5xDR4rE2UIfC5Ww2fLzKOUHTc126iEoGQMdm+qPC1ESXWxXtHj01RREhLHMS
62krLIwIiEWTXwdpd6KF1kxEmCUSfXgMlSw6mF5yAHAU6osy73jWTKJoQvV5INJKeE8gFveYcJdd
0mytrPyW8vmaG6LdICF+HsxkWNeaWHfgP3jpR9jB2nleOv5dClm6VKlmZA5OUs11ZZ4M9axKfO+x
gWbKsm+eqLU57Ip6RPIc2btB9ZbkDyzGLolupG+bVwPgV8rQrMq/xX2ByF8veuIbQEGHL0qVMRsK
ldgNV3UShBddOfj5vE+Y5MwTL6z5RkeGsRYVXVts2HgC52Yr5QCRXymurSyx70PZI27KIg8Ps1rZ
52XdKT/CArb8Rq1444kaQ+/XGE1HF0hXIjFP8bn1JwkVI2UPpJF8HakyoN6C4If0O6vGOzvNkzvb
6tkGQCm493QbXjTxg9+tWo1f0njsbwqXWVGeo72edYBz9kZnJIQpDiVutNzAcYlSI8cbjI+YpbEl
gpZrafvRwqmlePQchcodEB2zcWu0jJOoVgiUCsYK8GwQMVFaD0aXQ5p2mO4KxTcwbNTYMpB/1/5S
cmnz01SmMe+L9KccuXLiJZLGUVxFSU0ErxRp660Kty8egdKqTyjPEcXAmAtuNU8AG7Ls0onYayTq
CU7s6HxonfI8dErCChstjpWzxCG7boUGwtbXY1P3V3muOjdtTXbIPHBVILWeEek7El+iHu1EQuhO
i/CZqI0R5Nk0LYbHDBq+n0deTRSHRCvBWDHyVAki1GYO0at2fXCiIadKVnRPn1eRYl8EjdtTQtG6
Ys7mOthwFHVgzaBEShemqfDcZT5q421t+OOtyFzo16qrKS8aRGRzHqV+czGEwJgWFUUgMyVCCOEO
Ik0Hr40OOJ6PodLQt/Z75QpG5XfXN5K9mjlQkDtx0tuJYi1zqTSH2Cz8Z9507LoGdYA7T9TCI26q
tMPvTcK6OC8Sq1vXg5e8jDYi25ns+qY5Y09C0HtAgLO7RA0dQQjVukhfiAg8zaYgPZkZDMBa/KdV
FOaIusRwZjSo2Rdd2g3sT6NSaIg0svJ74ZhMuaJyCJXzPDQA3+tuwLC3aMmySBOyQlBEV/gaDKvB
g0tgjZNsXM1y75NOcYDzdEE6I4sOHFIkKLHnXTAyYYYBHnyP/EAPFnbmonOI08iwZmon2DRkrm3e
dVgRUBiHTmYuI71pTxE1pSmeHR8dEPLlRFlVrkYwCeikZrwz4fheWWQuq2QUeuxHitZgPun4dlJv
MFP1xSKhXLpWg9y/KsgI/Z70nXnv5xrSAaVFdn/iGVMwV1c2xUsR2IC5lCpxH0qjZbg2oCD8QX4F
xiUzyNoHqIG5tZBEgtyzQoX1UmV740BXVgXfMjCOrMWmXTy1cea+eCifmKEbHesekbGk1RSkYqeL
UimJfWz1gniapPMQPXl+UDx6QwRiDXuiig6lcPjCepGZHiwvZBM84huZKc0YXJR2W09BsB0EOzRr
VTsfaqv4ZoZW2a1saLKPXmlGzpyRlbMz/Qk1QIgC2sJmtNR7jj+G1I01BeznzZKjLiwtEkHiuq1b
loZA0rKn3umbHpKhKyrD6gYEYqy7JxlhKRAONWfN2uQtPj/U+84ogLzpUOi+LEzDk4QWte7bQ0HW
s8m9sKpNyP8ER0sdYf9m3vGnRzE1YTmSppTU6WYfHQXVuaYjkURXAzNmxUeU4SYE/C+OMv2Vtx0m
Mj5oLVE90vmSKqKu9+eiGJGZlzbDWTTIqKGcBso0tLrmMMLAuwnYPlyT7tz/ERpmuoImzBbOzZC6
Q0U+SWzf3KyYYiGpme5vRottHaMgD5hImAY0N//pfx5+7en9eqPMyWrtWCbNTQOf4/vDACl0mj5S
003gMweQejph2vto//lRPriEsIZ4HGxhSROf7PujMIb2bdkyz21sv1ulaPquLVdrTwYkkIfShYxA
Lk60/fygvz7upsBfRqAcfB0Vt8z7gzqEvPBhhV+nK+ADS0pn9JECCVgn6uXnhzoaq0w3y0SPBKbB
MvCnWUfnZ4aIj3J12gvFSvZiRSH9JyEqeLiVcBQ4HA3xh0bqVytAbHb/5y+bKbDMg26yUUO9StDf
PCpa0LS1wqdxo45xsA2dnl5IMDRf6K5+fVJQzNuqbfBCC8GT+f5yFmOv6kVREUpThtoKMeq95xAM
9vmF/OAgFv83uQ25dyCL3h8EiIzVhIQtQIpL2brTSr21q/DPnwxWDdryCIsFHDjn6Mmoq74YpFHi
gLMEXY+kNs+bJMRh0wTRFwO3X3rmrIQSL7mEbgy7wTo+I6AooCDAXJA1qJbdrAhAdaphBznDtvL6
ShHkUSARzawbfzDYufX0op6NcAghE7PfKOaRZLT6xZL26/PKPWSUYeDZYaumHd3LMaxrMLRBteGT
990e0G+2zOEt+2mwvBfNYC+bKMUXK81kqThaRzmozbPDN8XUpDw6qN4kWg7JodzkvK4rQSzMKbSZ
dqvrrr/tw0q/KCs7WupZ7aDHhwrr5PG4y31fPzeMWG5twRYgkEV3hsiRjr2eoG6gxOpWBckmX7zR
0yNwtOhjElBBivC5tBFyvX8Q4VoGg1nxRju6aBeW66XnSVfiGsOOnJ86MND8L+7Jr8sVkgJd1yef
LSbR10HHm7fYpNLRcQ+2mxQy/zotMgcLvkr6Mf/rn6/y/4Xp4Hn+kl7RwHipwUb8f+Ao0iaryT/f
v4ky8Tc9YrJE/c//vg9ennyIHnBvg/f0iOnf/e12ZgioQ7GTrDW8IfZUVfx0O0OHkJDE8K5OoziQ
d6xef/uJhPyLNwlHEeIWCixN6v8MAvlPMCUmmJ2m8wlk9fyTQaB59JioGnB3VWUOZnMcwbL//sFs
1I6yqyyYcVH6LBprqHZjDQk+CqNFh2J65SGoOGMM2NALK/qlgYqMfu4QLVS1sa5lhNiwwFR4OmaV
WEcj+KXa+w78/w4PZDnXTUYQePrOHSvqYO7mTBUidFG4RWEA30YWPK0ytvWTKAc9aoc5+/64BMaC
rsXRWd5cpKJekv3wUecvBKnKiz4hcjCgMqbrl6UBXH+J1TWG4k2pQPKQnUIziMX5gG2I+B7so2he
DorC7MpW2SNHGrtDwwiDdZ3C959wQWu3COUlBknx8/vzR2/G/4bH7rcT8Xdz8/+PnHgILT57b05i
/7H6b4fH8vHpJX47PX/9d//x4el/Uf9QJ0/PKB8J/uLP90bTtL94a0w+gtjxJhjAP++NJkELUJvB
AgA9xceYl+3vATq2PssxWYGnsTf6GdX+k/fm9ZP274L+ExLAN++X0tMFJBO5wDLMMjwLwYXpbrKN
avUsykC+9fKE1sRdJNOz3sTtWjIgdHRv8q9uNBfbfWfkTynW9Klp+uYKflB5m++/h//8omPVSG/W
etbJodqGNBftaUDig7Sb1U6S7my/WTVZiUOrTJaKATUcSaqNGrKCCz82z0WoQwUgpb0X41ZrtUch
0TNpii0XsgKAHSQScksaX0u6SStc72Q4jGE0t7LwUpceUnaiFmYwJ7dxE9wLY9yOY3Y9JiHG6uHb
MFbo2Puy26Qx9NqkVMzlaKOiDQt+YCPGF9N2T3i7F+HoHdQsu4aCcF0kzZlMIkl1jZWlM8M7Y9r5
For21JXqN4wo1jqN1StyGvEhT7mITU1G41h9UTu+FvQf3GIelHdbJa3OLeLEqCSccMo0Khh8apyz
BwFiyYR8ljvGAo37oqHHHbj5fsjDe/pdJ5kX0UKjh9rCqc3MTl9jQd8knvVSItRM2ocJ74IR71CH
pgLJP/agJuLk7Lw8WtSouedOqLfLcoBt0I1ELIAJoIeEzmkWC5ZaLYWsI9uLopAnnz87R3bGf5+d
oxrK6mu28IrTbhk3HmLyUco0hK9inHKRaeqnKio2aBW+6cpbl8bPjAzcexHE4cTTIruxLjadFa6C
3LsKu3jNkv3U2LWLDp5WofRiQqzRGfCwpxf+gG6CXJcvypzXjetHd+mo6I4yp6VVpRbbkhwJMI1r
8gACxLsO+yGG02sVx5iNeMUDQg9977611G9WVEPeAFpcdotcMoWLIx5fjeCgRcdDO0scbe8ghXeI
PPH67urzq/whWIQ147j481MSpyNy0rcNDT4tICLToyRFzTC0jbWgz/lUmjw+dnZN/sLVWNLhcUE2
bJi7zsss3ye8KmD65R9taP+96dOm6U1liC6yZf+ZlFsbrA5blBmepQ6h+edn+yoh+ujGHFUUqc8A
yFPLciuGfF/Exb6qBzYqFqmNUEiIFyFMfu6r1L70HidcPcPaqY8b68mVlzAsnSSqrlfvsHHTKIsj
Rp0YDGQc3KtxdKWx7c9C+fL5r50e9I9+LHXW22shaYD2Q5aV2z6NF8J7cRI0GIThmaaH90l+saQc
Ydz+veRHqiLC56uA3O1iq2XE9IDPxMjH9fHWLQIYoWULcizOGjGNxof552emT3/7o1M7aiK4qVel
7DuKbeeMVyQS7MLIRvIgfAgNnfUjClJ3UQ69chMBPgmGcBNa5qrXoa7T+meSEZD92bcm9Zin3oWT
FaqCR0qyLGsZNkU4qRAJv/itH98GCGfvb4NlDgppgPgQ6q69n/LEZjr4HL5TTLuZMetEW8Zry3Nu
dL2ChzX2c1skt6VOp8f2AHbxeVkOan2XkKzhet5ZrXWLxHGZ8dGn961d10MWC/TLjixjfPK6SgqD
sqwS9fSLE5ge7l8vNjii9ycw2lXR+cIotiPTMRrg6aJKJ0eSda2O+q3ZUSTrzToR0Rx/AJQNa0UG
xawx6bU71ekQMyczrAulZ4qvN5ddpu6SSj6x0G5c/Ij4/Av1i/fT+N1PPVrz01SJh4RxxzbEfTZX
Gt3ejzUmFmaU7ZnTjdYSWYo79/sGTnFH15hEosvMytVzdNkWcTKg+CWMVqYtYgYrK2cwzJw2dUmy
rCMaOnSDb5Qu/Eb0082QGQ+O1mQzuBnrpgoeVXIzqESY2we9mi00OezsRDYA2cS1QSjB5/fjtR3y
0f04+jq45IXYmdCICwx9qG3BzrKw8ljOS2tqmyxt8DPccbt2hHCuRFnv1NRCHZUqX7zw1scvH4Xn
++chtfFS6DyZjH/JIoxHUCFtQtFjgVU75JQUjmA/pKWJNlfU7ntkiCcmjcy7GgyX0jHKNdrEGe1G
bxEjJsLA/NwnQPJ7U2MjxhgGITsRIVgzCCvx+wIi7lhfwDgWm96by4RQFLKkkrjdCQVzBIq2bpEy
Jl3SxnRWaaPv4alGa0fxNrGrP466YlOaIWsvEhw5mkI1parjzWjHJySeYUJCswLOR71Eqt6tAAM9
mG5oYBRxD3j1xczIlLM2rW+iWN76RnTfsohj7cr2DMM2OfE9fcessPDF/ec3+Ajw+Z8VFTnr+wss
1aqzrVZvtirZJ+jAimtUesUin6R6jQGwrvdB9Rgl5iSlwVwSdykDLBbFBV/iaGVTiszrSDw6fk55
notkRe8K1F9db8uur5mnUgh//ltfUaofPYzTm/jmgztFXzCkatqtK/yzsgU3f2bk6UEY8a4qIX6L
xiRQSmI8Ivy4pC7AXIGCs2xJZSH0iIF+j5YxI4MeJ9d5RCioF5+SHb1GGzvP7WKT95Jxm4WMUWzK
0ViT+MS5ulvSPilxrAXigmWUPZC0tkloVswHWV5GltxlRru2sHAPBHJi0IvRugS4YZR90j6DEl95
FvAzP15+fh1+e8+OPrbuyDrnd225NWFOrwnqja+jNJKLWiuDE80u5dy1sVpmag+mwrIhB7JQK6Oz
blDrPGL/8TaQogos3Wm8RARFI6Kwk6Wmoz0zBBqhaujHr37s9KM+umlHn2xlgAFPTGtNJlxk6vPM
GbyTwArhBaW+S61sn3txAdxqegFVo5Ek2IU1ge3ZXliad1mlE3zbN/3gYAdhc9UB/ZmPI2REhjAE
sKegjMhDI7qS7LKlVX1Rz1i/W92Pvvo4WLMAvHi2rUwVdzZizRmwBhKIqkBbtU4+Lg0/r5elEXaL
QWTdok1Se2Y1CGkSr9iHeC3hJ53nzbAxodHNc5OaGW8/8sTGAu+suqhu4LnNDSxKS2RRMXBNHeGF
jlgkl5PVLoKuS/r2Pd6UAzZgggM9XWyI+Yw2hl7Q1FEAdELq8OaFlvBpV/H4MT9HIgSc3nQp+qaq
0a3ibEHk1IaQynu79A9BpxGQHCenvEV4ubwzwgIBZ8sRFVTj50vPUMH+W6ICRhNFvEdTVa+mPcIw
67aOaopqmXkY/bhNOqKvpexsY/XFo/2bp8U+KmC0ImImo2JgdJWa65WzmaiqLue7lxAR3taRN/eI
g5/LrHmZZOIzpKwkuiNFXDowRpeZUZnLItNuActso9G4aENjb8AzY3dimOfoUvfY/2GQG9oXn6jf
7EpoSr9flTIIFkKGRFFFkX3rt/VDDWQAQ2Ln4c70DwCQbnVd3qIGOydWoUY7yVg3sKaM5ZTYMKLd
Dih4HocwuPz8Iv72Fx1VJgZLrt8TErANC+RV2hCqLD+tXl+5RrrxFav7RjRdsdAZaSx9TWgLBpjd
Ji6UbSkyX65ZYJBGjfSMTj2SQHEwut4X79Vv+j6/DLt1YtzqChDqFt8iCl2jgElgVN7aiC3Q2Vgp
TiJ05FKxzmuPbfPo1OTpQZldykRr56AwxLnfZOpK6dAJN1P0WM6DOPviyk1v9weL1fFMWRuxqOeN
1m5TEZ3o+Bq7zFuoin0qbXTPvOrkJKzoKs8Tzb/44pjvRxv/fIGPcZkJxlFNh6m3dQNtXUfuWk0Y
YgSBvfNde+EKdV2hdClM0Ot9O3ND96aq3LU+xRnkDiljozEebP9LP+XHbTAml+8fZ2662RUgh7aE
udwYIcRdo26HGdlmB5d4o1lU0Ucxo/QFPiHC3+rE8LMrwa5/HiJiXRo4UZDGek9ZgPdfKcNHy1bO
Pr9U+lSUfHR7plXjTQHAc6nmjdI3WzLi0PTL1ntwqZl/aIPmbMs2Y6bsFZA+KEaDoN1FdMPiqnpQ
zWxfBnQDWqhgm9Zu8xUdg2BLddld1J4VwBiML83WWGJ2vJeSDV2qDtj06y/EA7/7Yh9jx91YwbqD
9mKLDOjGrB17WYU9BlwSCfIyudei+qHz+ECIQWyFqB8l6zMEX9enp+CfweI5rQIvo8CRJBIyJpxx
ERDpF8GLl1LVfn55pzShDy/v0TfPypWRSGCz2eoagidHDU81LALzQE2fjQl6aGTeORUkXo2x2Nsi
2yO3IGiZ0BQMIvw8VlhwxHywCvdWlhRnJOEpuV6vX3/f/7NhwH9FexxP8u/HY1cvZaDsH9Onx7c9
fsG/+dnit7W/pkE2JjSV7R2Eem7ozxY/5HRTZ1bGhBc4+qt37u/JmPMXigG8N8hn+Fev46//dPjN
v9i4T/oda4L+S5Bqf9LhN989TEyWMUhZLImoBwD3odh5/87mOB900Kj9Uitb8wJCVLGrLQ1zTBUm
3Rdlw/sl9O9jMRnEKitw/R0LCIKeROdApv1SRvSViapMT0dqiI3b5riaQyr2N7fh8HPFeeu8++jc
pGXaGtNzzKbHs2HZWw62ixxPQlbRru6QsiUJ4gtRyO6LQ71fjn+emiTsQUcXBCRQn079zdInAlha
OjyWpXBc56ApVfm9cYfmWna6xopHfvNpGdokySthWcnl5+f50cFttAETrnEi9R3dQ9xKTjUUSr9E
VpduDDmlCFJ0pyATguwUH2B1UPXQPgkRBj99fuj3S/3P84aJqILyYSLFib8/b93TCByVer/EtZWc
6lZC8Zs3wVfF2/v+wuthMBKqjkqOB6Sf18b+m8sr4yE2h6zuwYBA5cnautnbXRau86TQr8rpkfKC
lDKUSMXoYFXNRPuqh8MYts1Xy+8HZ4xvkueJUDd6f8eTMbcWddgnYGLI9Y0WSmYp5Gpk2RcdtqMW
6s8zngQwMGw10JPO0WLv6RmhsTb3VLe7cVwlWqTtwbnTJAuFMjwwUE/kDEw2o916tEprhpzLu9bs
uP6qcn7frPz5S+jma6w6MBwYOb6/xcIrHcBp/BKnIdCASbP3TdSd2CkNHf2ga/1Fihbv8o+fq0kB
xKLELZ8gpO8PatsF9DjcsEuVqmbpOehrBsf7+aVimvxvVMTb9eGjW8kNNMyJMvrrQZw6l9H/ou7M
1uTE0W59RfQDEiA4jSkH2xFpp9N21QmPR+ZBzHBP+yr2je033P13pakMxy7O/tNqt5IQkpA+rfUu
bAb9Hh9qsEnPuEbWoxUDBr874gaiLgQL0eJN1pikoiE9DxjpR6+4B0i2beBmV245XvgtCB4RU6DM
Ovt6F4cK4Q6B27Mf2I9pGuyIkq+2NeFRV1bwF8aCRGwD8x3NI8Eci5WmVlmPIjIY9m3jyb1lhf1A
YmZcPk2oJXcOO6YbV9ntlen/wjouBR86C2OvxVqz+G0yDdo+rht6cJjygw3DeBv2rDlmnsor67j1
wkrDSLAtZCKSd/Wz0vlspcl0ZcPKnPt9F2O82PhFLD971FiTnTfXJop3QGXFzWj1WF0MFNzZlh11
x1ledKbzxSutNLoySl/49ZBT8MqfowKQsSymwpyQFYr2n2KG01r3+eAXB6vs/PvBFtGV1/vCqsPr
QxCJ7sBEeLC8wmt7s2/KcZj2RLfAx69u+Kq8j43+niLRa2dAIu8kap9X0avUCPTmH855BNYKDZhg
XZWmXJ7U+y7goOAZzX5QXEvNKA72pWdf01j/bRPiniXCbKnQCCOuOIMMnn+pcVPXqo2pDc0GKXgl
FPhNbVrYYeZwuJGesf/9j0IDRYN/nYZYPxG2ksGK1tp1UTOKRc0E3vc8G7hdAJkpEhSzMYOCzpmS
g0ETtYHcRl4kvlWYE7A2EUMItTFTMZihSsGicgnskpuwYQweBD6y8F6QziQ2o3a712C5BQLrti+/
UtUFjNR5GAYPWYZJjxCWhhDchDxje986WLS3pMYaGUdXKKQbBdo8PlDkU/rGTmw17FrsVyPGjFy+
jQB2JVsuvswPKvHwrWZeEHHrlJF9SOjfmO66nLzbQ4ukyaIIJjtrnzgeaG+gOCPRgZHjJTtVlDES
gp67iQdSC8rp1VxQ73zQoxvI/eSfC/5w36OvAvuau1cuLJ0q6Y0P+Izie23mySdATt1jM1rJY+oF
VPwFrF1g74by88eiT+IGKFYn5J9NFmf2pgLOnuy017NAUC8uuT0IrRZ2euOGBSEzQ3by6jhtN3OZ
VgDEJLYKkmb05ywAoL81y7gwt2RMJKTdaCxTgaOSz0GLUWNTB/H0vQnzpNwmZtZ8J1VdgMpiyTVv
jdAGs8ZVU/w66XzKJjnvnGrJ2TI36R7Pwib1UhuvL+55+yi6OSxfacoq5WtHVTP3T65HJg1vWRsy
O5a4+cxd1zs1mUF+L4iDRDAGo7Ljs7FTTmXJzcAKkN6BNm3MOxEYxZ8ucX7nMMEUNFlV1P6XsOQG
6s4CXK/25ZzHhxo3SHuPfBhysMSR17agKrH1qyDZgxRNvHe9r/vkXrXCeOsZKQaEMiCwaSPHwut3
HkUwXMw1O45tarVmuhm9pusPba1jDERe6H+uXJBvN/XYgukzMg/Zbk/8knHfp9pWPP7UUQturYAk
634KXoHtM3FzzJlxr+lknHxDYicH326D8hWx2Ca2RZafbjeSxPlAnoWs7w2hKX1JevP9hGusvPeK
jowKOadcbpXK7k45ElN7F+ZWHHLPYFQf02ScKERnYWTui3AUp7gP4tdjhiYbkF9X/GAHMH1k0YsK
kkWj5o9wKqD7k1qNGb4VnXQPURro8KbOPdTFlFPiry12FABuxdR+JoHesXBAsbXeBHOOqYaVAF8n
4eSPsTvSxlghP9pHSTQntypq9cGhpu8+jtIw5FZ7XjLtEO8G7r4+O8of5nGecwQ2orRgCsnOPvhO
VZ0L6E7DBU9rNk23NT3iq3dmbxPWJDDAnlWLZuYhrgBHtCU50R3gLVMyPLYTgexfVajxYDejT+ig
73bVU+WW7vgpCovm7dgD7KZQK89rBvGpjN8qgE9hOIz0bTFGkb8NJhawLTny5p3sOodaNGTp9rXt
t8FHLs5clM9hknkHauHi30WZf1RO+N+mpxWcyX9TMEBV+3//z5ez5+T7f4Omf/5f/l0vEM6/zlpY
yZYb1r71M53tfySB/2JPzD0DWSmWzYlW/lcSaFjuv9i38KUS/ykosLP5jybQIFWIqoMtPT4/IDDR
v64vGfx02LBldsG8e77PEWXxQas4B1oT8teN29fW22Zs/2wsQiFcAn6u7EeQjv/y8eRvuQoYkAWK
x6VkwKnr1691o2sLmxXoE4JDPa44B30YTP40QtjR2LZFMAIXzAacg3bnHs2eJB04GcMjLITic9XK
4lhS6d9onCR3Xu6kt/0Zy5wIKGxZJL77hmvfgr35GJe+vId/aTzEHYhjyi/iIc0CjO9T6D2iWTpG
FvY/Z3T8feP03yfKmUSRhPJrbFjW1gtCmLYzFlYXG/3GtfMUaSJ5F4A/Adq626B3+1OTtw+449rv
AVQbWF6O+uKx4tzEvt0QSAuN2x6T+6yf5DYoNbfUs8r9bd2BCgpIZf02efn5nGfKbd7XYJz51uvH
Wqsp2VXcVUHpmALVbFwgcd/nMJ3HnRwhYQIdLnepdFoYqnEuQSe0j7nhG6lF1T400Bj6kSsjy7st
87jkGyM7x870vekbYm6xS5fI4e7V6BnDp0kgW95EQxJyWT9wHDnVBJM/9KnVfc3GkOgTo8OXuM3M
Qn7GMGJxeDNBaCPNRqEACXVyIeO0xh9+MLlv5zwov3Xk4b2zusn3tlUQ9/aut5q+3WL2cP5sZ+36
d1mVOz7WR0Gfw+fww3snkurTVBYsZ2N7Dl8pBnO87wxItAerdoNbADLNU1MOfLPwH8CUtOeG47ql
zQTwSYT7DVhdC4x2ssz4I3bqpL03mhSLYpj1DLdQ58oHDsKefKM8H+J6nbHw7UNCjbBY8Idh6tcO
9Ig2l05JWF8Y3auOEu3WmJKAj8NcFx+g7U7tgd/Qvk9MBw247U9IUmMk5T8Ao5TTbs76jL/WDhAp
LI+QO7yFZ5i8NSuXkDeTlOINxKgo3Japkh+bpI9K3K+kS2+6vDC+99wjnqEDmfjmkfxMqpNq/I+t
VABRwCNyvy6TyDcwx3sGJKSo9u/nIaZwnSsbWojsYwf0BzG0kKilKL8muZWdbDPQ9S5pSGA+qEHl
elNDRTn/61Z/AzjDtVivgrQEbKO0S4Rs1pH+U9uwRPvan9rwbdMOE+sCi9JUNd9h6dvRzmwjRJUZ
2Vv4bI3xvhJZyjUtmQY4txsXZGlkZJbek+xVRPeaMIPyVnFf+tklmvfTBJIx22WSDeBhsno6B/Ot
qfde2oQ+rKHUHDYGmc2IvQIVvpXof78yJmLo7Q1wka2VsQ3ZmGxnQxaMcfpSg91nYyxSkUGZA1m0
TzuP1YThk/+RcmX9KBLKA2irPPs0WzaYmriRpAvbyTiLG79kzGxAGg1v4cq7im21m8ebNsPhD85Y
th9wOHZPDTBzddeWKSwKVjAHFrYywLng1T2HEA4lPGwoE98L14JePcVxty8Kn1tpssVdvTGAP+q9
NNlDP5j9OHxTsiHzMCLuqt1EZQH9ODIMAzSujj+ZYwCDWSa+/DZaiB2trM3eYRPMJVwhCEVbZfTE
B1emIqs7pY5jH9iFRmc1looyDN3JXk9u8xBUqKMgT3SR3ltOHs+3ZRfW7ygQEUVRYcIhFtGvwh+p
zMN4n8C+r+7nWlcjYdQJWMi6zWTE4Ry6wwn0CJsFPx9bWPHUmkmnlHEXHeoorjkRkUxubqOgV+Le
L2enutPSYlD0USwtzjVOCU88ScSnjoMGVmvh9zdwqybOpro4TyRhcy4FkXjGcBAoQSoI/H9kPMKE
SS9kHcLSDAbBBtuLuP4ffW6dYkzee2j3wycvJhLp1krr3mM3OwdnZjKxYlxm5433sUlJVNtiznRh
W5esAxEPWzN5s/5DUYeZIEvCmto3GZyf8M9yDJ32u1ejdfqhe/Izv5QB/LMdrELtiE1mWUP9jpAn
23vblJjuYVUgl0QSEPXcBOzZpZnDo28MYXycipgAtM2gApCYFCMEF0pOEBV9tfXwbaYu5PDSAESC
kGA40c+WcYfsoiS92XT7SpGIYMzBbRQbKVD8aAK9shnhKPZqE4gwkD/AE1B1b6Xrpt2mafszbQQy
0aQOpYbPAJJlKiBD5aRkgFkHNhCwIplKN0+Db8I/286pCZ1bTVPSsDiHiX5XAV+RO28SYr4tkKzb
N0EjVbYfpO5ZSrDVs/jpNIc7EFsQ//FS2+rBaBPwjwAfSr6hfGg7AMRRWoK9Fba8CboktYg8i21m
lD4fFtDjd1hh8mLQ9ru0YXbcFmndKUDVaJohqkyplXyTg6X9j1Pjtuz4a9+BcF+d9Stf574V7fuK
U5t4M+VqzN84nKYAyef2VEMdGUqC5QmO950briTy4MlMxdzvcJ310Y1InDLn6RtY1qmRD6dhmOBD
RyAvojesv8PwvYXuSkhDGubOWyp+8vUYsb6+GmYNLqpJIwmoZoJx+y5lH97e45x3v1aWHU6Ukf2k
28dNViATmqHLP3STFF8cawi7H/XEYfQz/sC8ewMDVYevSzdReInMIgfkXRJ8T14Iy6ipABpNGt9A
X40JgPDaridnG9nhbN+b8/RtxKa0GUew134S50fXgIZ7TuXKAZ1MFSkSuT87t11WRQSq53CAyP6I
k62QZ1XcmLDjCJzw1iHWLxFu8ceQatRj8JAqsAxZTDxTRDaRmMcfTmlm+6ll2dowOpuDXYD/thJv
2uT1WJzqNIck0mlRbSsyCRDiVURXk5VxZ7suMjBTQgUMtLNTLRF6fV/OH4o0QQXbUTbZea2OtqI5
82ZJJ+LUazvGm8IidbUmSX7jkqOLPJ6QEc/cFJVS3EjI4bVlEQLbN+pbNaX9bdS27laZrCTAY6uD
7uAhJ+34be6M9sYVmdh0QYqEeCi7jxpX7YM/pqTqqMi6rXG/fiqGKPhjTHNiD/mtkbvrvcLnJWfC
rzkHnoOGoOpw3ZMBiwqV0gc3cW5tCHB7ym/ttGvA5zOgwTeZJHqhEwhsPzuYaja++oH7hWHSPIy2
ZXC9zxkSWmT3pubCllOdIcjA9aBSRbKbHyZw0jtWvupeu9q5sZzW+Bra9msvGhHjGtx25bM0Ttzy
IXLSOr1P4BY8Yq2mOhKrzoDeY9ak2jbRjw5/247dXMl3sqDgGfqxc2zH2tgKO/uQ1hkUnJEr8aEZ
zHdVYPQ77t3Una65W06iIn+sghHdmOXpN22b1HekrbP5yU13B9TOPESmP7Ccsn1qy6C6n6jZ8GWz
qXK4mRm/tlrxOLZ+uLfKqNpJGIfbwKiKPfwsvUnHIvzE5K13KuzaP0xBoSaG/fVmrJ3qR1FOwdtg
atSmkjZZhpZ8iHwizisUKlFiEMvbBj9syDy3gx9DPkzRfpN2APUO8OGNQpn1IQvGWR8i3/7TYYu7
wbAw3hUFemT2YIBiKP4yqXcIAtzPRCepB4lu8E75jfPG5cN5U1nDBzUiFZh6gvGGlJTebFREweS6
/KZ9ajhkDZb3AgrXXRFlj76GZhcNPPiuhRZCAM2AyEvmvto2sW0MWwyvT36sW1STVVR+twiXTCCD
uPUP0Yj4rrRFsBOdU/o7L0T9tWlS/7zIk//oV0bb7TxBShDTjqj5Ofe6XVE0xl73bE8pMX8ihVpx
xsmcHWo15w7FwwgWWg7mXrRTB+4n6sN/F9b/0TH+/8//97/tsH++Mr8sDiCuqvjloH/+5/+x/kn7
X8r1cS97JjZYjuf/1QXIfxHMLQnmOx/y/60Y+J8IPv4nYvusc0lZnKG6nIj/sv7hEfcQBTimifeH
y9hFTvrvctPPJ+u/ytb/0Ttxcbc4cbdkHXmc/cMHsxgGsh5SdVsO7fSPav1/tU4B43n13VJOQIHQ
CB8CH5PdYHM8rZM6u1I3uPTsi9votHfGPOgt75TWpAyoDhEPOMrq9tkLfEFWcKn189XRs6uhEKKn
65DRe6oCwmBaI36jO8S86xpfXEtEeQdn1Rydk9P4T0hDnrieUus6fana9BJOwNoW9imPoptRlq+G
9Nol8YU+Wd7ZzECAUieRNnlb5nsnoAia5gQw/L5PFtdS/x0ty0vNoXT9RPUGJmfyNT5Gqd/d12Zb
/Ak3hr3qed+clQDd8qIRt7GmDAIQIrlyE3/pl53vkZ697ToNkcE4yj7VBGltA77ecy++/v6HXWr7
fOX3rG1sKRxKR16IMw4naHYDmzh1jYxwqfHzf3/WuAmMuXKdQZ5aswB+NoenAt3NyqG0mL/KEJM3
Wpk4ORN7Vz2TgiS/r+uUxeRFHa+UCgpBfgFvcnaGN9UgrlUUL3XKYu6W3LlMlD3EqSW861BahnnL
afZayNal1heTF/pKFiILESefADT27G8jipWreuVvxdaprAnw8/KHPAd5OgYc2uGZ+1fumC88uFrc
LTvIes1WkmM8DZlPsKlTNpw8HPiS655+cXPvcPpDBoqqPZk4oyCK5XDaVE+/b/xl9xOo+MUUNbqg
cFSdhQ+Fk7wXqfZ38ZA7N32ZkNJhGUV/GIzG+s61FFdRCYhIH5zbHkbM+EjIcr9zUD86K3/pYkor
S9rZiJ/6FFjJTR3Z3q0Aenj3+1966TWd//uzKd31k0m4S6RPbRY8Bj1Xie4crPxoqsWUDkU4Y+mo
vJOjoUI6uvoyRtaV+JdLD76Y00Vbt7qsvOoUo+56stMYO1waXHn/lxpfzGmYcZZj5GN1Is2PrbYN
nH6XuIR+r3yli1mt5YACLM+rk0pRI0NIxGLXR/L9qne6zMPhttitujEoTwWavk3n28MbZ5TTp9+3
fh52L+zilqIROYyEMvmNOg19hXsnlMTRdwX+qxpf+O//xIXuPwNfng9KGeg+CqbRO7mDs8esAgJC
rny17mJmS07XNSUl99S5fnQj/bTaNqIw1u213MVcJc9UUGfkKlgr8Ya4qtc6TK+kRl/qlPN/fzZT
i7NCc+au9CQSDdfRcLrpYx1Uet16/dMO9ax5KP6ZrrWlTtIK7jzjPWXV/e/f5qUBs5ipgR0XMMQn
dYpxmO2D1Hc/CG7Ttn7cWU+//xM/xbAvDcrFhHUNrwrgh3mnXKFQzXyruddh+1i1qt1KjwL6bjTC
4kNcDtt+1j/mJJQ3enTmp0k2YmNOFQaMsOLOJ+kL996KIyg5AdxT+JTp27BpvhAsiAWjKt91ZXzn
xaMP3d5u72qdC/9+jMWH3/+QCy/5fKJ7/pLttEpl3JrWaVAckRxMGIe4rJMrb+JC60u9oIltotZG
UJxaMROWnXIdWZhFcIUteKF1Z3F5O5D7WWkxI4Pokq/9MBChLt6u6paf5JZng7MfZEYasvZPyhg+
Shcpw1x8W9f0Yq3JiiIvprn0T50piAY2q1Og/JVnUmex2JBKZkfJSOOho15horfyK1+/8y7qhfG+
1GUHnSe8lkZPioyVo1NlDZeh1kzugyZbdSj1Z2SaztYzLPuKk+XCLD7LEJ6PTNn66EthTJ1skqNe
w1RO76HzO9uwHZ3dulex2C54ttU73KL6J0rqEP99LLp9tu7M5SwWIatoHIqutX9CoJi8J3RMf+qC
uj+se/LF8pOLgC265Jvopfpei/LPSkRX3vSlfl9sFeRU59R2c+9EhlZ8dKRRbwDii1eB1/VXPlrW
hb+xdDOkUdV5xSy9U4/7/I90ckD0uOTDRQj63reFU75VXk1get4FHr7Bar5J44CkirIg8iGprAdg
40CDS+Xuxyopvq7q1J9m8GeTHhIVSaiViXdTRib0zvTGcquP69pezPo0dt3aQZaEqym99Uzg/lVC
1XZd44tZX0jbk6gl2GKktTjYpZkcot6/sv26sMqei3TP5+FsDdE0mL3FcZNbYtIM/Y89mSDrFtqz
Cuh567K3KgNqtTh156zhdEKLYZTmNeTQpWdfTMIC2LPqoXidwjRr70hhfsp83a37/NiLOZiEnZ3W
Do3LoH8HcD/cxLWzcrgsJiEmKuBMCbUJYmFfgcjdFcm1IMBFdt1/K1FL4G+P7N0vQ+2eEnvIXtXe
EH7B7Rc9uoFdb5MuUSjDXb99Z2fQsL0yVo/lrL76YZG/L2JS3i13xH2suZxbN3zPtePnY8BLu3GU
ZBqfIDzDKe8By71FPOOue09yMfXMcPL9vMzyk3bcGz66X2a3u4ZTvTDAloRhTORnWqSbEdyqksPQ
1CA0zOwamOlS6+fl89mCFJC/ZAB2y06kXLlvPK8m09Ju1n2gzijL541biYWUmJP+KS/sRxx6N1H4
z1i+f42wxaQ23AopbkvTbIRfW6i4LOcfWUT+ankxoVNbu+HsouvxzezLHM+HxrpGqr7U2YvpnM8o
JVo1zSfDML8UtZg3NWjZ3aoVWi7mc+rViVlzG3ciqQzJcyKam8HT9roJtJTlNxlkOim94BSMVbAz
klJvs8ma1j37mer4fKCozsXLEMfzyaqUf4vx0d6EhDbd/r5nzrPwhY0lIYm/tM59M1DpwPRO2M+/
z6QW7IesLN5pZZe3XBJLLhHneV3taelsHCqrt0cAr6T6FOGrUoT5fpRZs7L1xWz1vdLIMidPyadi
P28E7Xszaa700oXB+dOm/mwl6EI8IEVDgaJLKnXHTVd06EbVr1sKlqT5qO/SdB6C9GQEWXOTky9u
hpZ5pVsuveDFlCVlwnKTqgtOynES6BBT1r1xugGPQ0k6JCr0KvbOGy2Acb8fUZf6ajGRTWceOglQ
5GS4HAo3nSAKPZoq0rPWtb+Yyz4SFiSqIjm1nRGjVtWHKTSs/arGfxrmn71owyLI0pYdmSthpaE1
RtO2b53xyjC6dAv10+DzrHkzspsE8BNFF6wOewzMCKBmK73JGzM45FHT3uven9hyo94sa9/+3pYW
u751v20x1euAICziJpITad0br8Ne69dXeA0X3vlPPsmz34V4x9Tm2Kan0Mt2XWR/H4Pm47qnXkzr
3Ih0OFjNfEJHTEZ8DAsEWfDKLjn/nmfPTcAXwpi8SU4esSwEPeHtGcSViXepTxZfYcGrE4MMgiMW
/G9Gxumt1MQur+sV8euDj2pEl2UX40kNfbNhD3kkE9xbN8N+Ghuf9QoLfgFpLkm4+46gOwLodP5o
J+ea0f3FjjmLFn59dgxs4PddLzsWlvgUZ+mfaXXNrn+p6cXaM2IgnWRqZ0cbCm+aW+OmqO3PK7qc
x/7buoM7ppxpezamt4nEQFPhG1/zPoHf+b/2ibbmMeb0TUqnKl8RjoZHNHbbNdUKGl/sIArXKfup
RaXHzEGl1rWfhxib96puWTpqvYmwwLz2kmMcifKsGsXmFVdrzg48+eJkDUUYDWcYpsfYmL4OVt2S
HYJodd2TL1YW3XvCsNo+PyatOBDg8aWN+1WX2zz4YmFxokgP7sj7xPVib9yi/NSEzprFlrYXCwsa
xqHK9JQeQ9SNhyBwnW0/ifhmXa8sZ6cvLKmSMj9OTW086qy/L61+flzX+GJ+VqM1Tbk9pEe03NFt
6QNLrNLhWl7Q+cX9bS+LSWkxiTIfr6UGCHyMTDveO+5cHyzXgXOalvW63lnWqKRS4dyrLj2CyfnT
Gc8soXPa+X9FXQ//fs7LKIH/nK14+sXnuXKKDptEHx+1Vb0f6/TL1JVX9h0XlkV7MY0y+CtCD3V6
bEYV7fFld9s8ycI1eyYefDGPhiIu2eoxYkhYc0Hd+feZ+Q+Tpv7qlcVEoqDuA1918qOwy1dEwJNk
NzmrPv9nV9uvq66Js0dUbIKPToywHgzSxkRKu255WfJMqHuUZKvZrLqNcl57IvM3ZmnkVzr9/Ope
GuuLmaStVCutnPQ49tbG6J2PbQCAtM6fEh8/6boRufjiQSnNJlHZ6XGWXyuCuDeQCv5Y1fSyCKY6
JVpd+cyjpHiau6rY9plZ79Y1vvjeOY4xzX7YpsdcJ9VGQabfAA/rVra+GDRWZmNz6RStW/aOovLT
JK4xWi/MU7lYe1FjQGv2WB7duf/U6EM+qHWLi1wMl8ESpFSrkACGUd9lQ/I+zYZrfOTz8vrCUFwW
V2rc28jzCXcQbV7nrzQ6+aeQrK1diVT4RB5sFJzdJo2zUUUkvhDDGKw5OJ+DL36dv55Etw1eLT82
Gp911zh6Q3Hxx6pRtKy7aFs2QedLhigZTjelmwJgJSF23dxa1l1y7Wf5RM7b0TDEbV8Hxab31+5s
loUWtx31YHcm26a0l+9TQdCGaPr+yjfwwmdWLNZ7l+xEgrbwZ6R69G/dc0yBb+TOjyZjUdqu6/zF
su/ZzWh2WNOOcU2Ma9Flik3Uqrouw2Yxg7katLGzsB+unOh7HnjHYSbkfN2DL6fwENYxgJn0OE3Z
URFTm6Q41da1vZjEfemBZ4q7/FiHRrUXrjhYCm7xusYXi/3Qz5WIMaEcSVrkylGED7qY1+0/llUV
1fXZMBBJexwgUUAX1DL5jOA5uTIgLyyby6pKiaGythOdHSFUQH92yTTHl63CleNlGdbmuJPV5HaV
H2PXfjTjgXQRolzXDZhl6UTxlY11XLCbr6x0awtosU6omytD5sJc/XkD/OwoD0ih09155ycIobmL
5na+xcgjtk4qjMOqgfPznuvZn5CtcJIJf+jRtIHvts22NK1rmNZLj7+YqaFQUdgQuHG0TLSrG+70
6z2ZxsXbOKr6K3ca5/31C5+vn/mBz54/MoMMskqdH6U5V3tvxpzVFViUzZIBNCj1CfC5deVvXRqp
ixnsTAMXfLLPjj5Ry6cp8kAJxPbKw8nPquOzX1K7c5FloEWOfVbdlPBY63Hd4rBMTOrn1IjQ5iXH
Vjrdvrct58bQqxR6xEIutmuyHhwjGzi2Ba1CjipCbzda4xU5xYUeNxenKt+uB00MQHYMhMCCq9pi
Z8ju06qhby7OVUU+Zb4XzMlxtN2veUVoizWTwbau8fOcePY2Td22ae62FFZKmd9mdgByJyvWFVbM
xfe1dg0HR9eQHXEPoGhu/S+RbJ7WPfhi0k6QtwY0usmRYCP/bpxdZwd2YFy33JiLD2ySoe0HNcRi
74zvtBiSfSWGct1ibC7mp6rNufZMjiVQRcP7yK3zhybym5WPvvjETv0UVQ0xPsehKb95YnyF7+TK
wnIecX9fxICp/DpYOvwtZgLD+RigyGs37UzAZz1b5rzlvq25LUrLvbLnfjk9DfvWYrrGUIVMwx2z
45RlGRbZEN4hZODbvmm7O6du8TOF43dJSku+hdFgb3ITa3CXkMCa6y5+XUM3O4yhFjcBHNMtEZvR
A0FZ9m7qzO6t3zbRFuyFdVuhkTiULWKaoONctHWaumh3guAq3MGBPAykk+5xygaY93Vr36pumPSx
LeN5b8/TU2QUOYawsbQP1lhW4Mh8H85chzVb7MOsEu/TWFAyx0KW97soD4w3Ipjb2zkjlcU0m6oA
lt7Lmxybh94M0ay8jUem4h1ia6vYTOgvgk92Z+Ugsbs2I6UqEh880Uxw4A1xpzw2Onjrqocx8Ysr
b/nlxexvCcDRDAQkT/nUdkId8cfDDSmubNFe/tKSHP7rABoc9EuGVWO67uPmAEcl2CSIw/aO0Yd3
a9YFb0l8RC9Xj2nMGBXeDClPmx/Lqh136xpfLGiGshPFm2LfrZS/nbGm7dMBwf261hdLWq4Dr9cc
NY95Q9zGE0bLVYY6ZtNiOeu9uTWqiYIixBh5m5cTmk5G56r1DMzSr2+Va1cP4BD7p7kHtubVPhgF
rylX7QrIDP619bDuk0pWVXKEMEaQROecADWsO+xgRf21ccdQKqHIytaPxB3XLyJI/Pa6Hb239BpC
4ac2l5fpsZ+ag0z613G+zqgEDWSx4yAeECmdkzISwyncTsDnnvw+tN//fiS+7FSi+cVENdvcIQpH
cDK2Q/VKsi/+ntpS7ka7glYyBeaHNG+mbUsa+o1kMTzAM5IRwSGTe0f4wxjzL/lX6wbY8t7KyYwE
rEkeH92yTF7bgfjS1Gl/ZcG48FFbZjS4ViB7Ow7iY24g5t8KmCDHyuPGaadbBzUWTD+M+r/v1wtL
6zKbwZP54HK8SI5eFLwunejBG81VKjVe2WL18GU2iLoNkuMQzimbrZzjaVk462aht1hBCuo8kKiy
5Eh83bjxvMbexMW46q7JW8YZRNXYOTAn4mOhoUsMYciXL7cP6/p8sX6QbDS08EnTY+mX1jYoFF/R
cbh21ro0U5Z+RyXn2c9qTYncnprHOBmdm0lbcq9MkMOoy8r+NWnrwZt8zGOAaln2UHg1QIw+C+pt
5WTdiSBWeWUsvzi+lFiezbxQNNWEeRq5X3RT+R1AtnJN+QOi32KlhG2d6tCz45OpJoBKuQTrtrFi
Y2Xzi/2emvuMGxhgjPEIFn1u/cduJEJ2xRDg2ReLpVUnaRTO5niqUudD62bpFvrKSjfG8nhWRcaM
bD0cT3PjNTBzoaYVePh36x79vJN6dj6LyNQZZpKXT5lK7G8gOs4pTL33YV3r53H0rHXfcCZbN+Z8
yqL6uyX0yZ+uiXVe3OrR54vlSNiF1ZtV354iAEwPQT10m8qJs6daDc37dU+/WJP8zO08gpHbEyTe
5C0Jy+42ynP747rWF7uaeiyBLrJhPUXsbW7rvPLeIKX2rszUF786Z0Dmrz0fhX1jKFM3JxUV9md4
+tkuGZLqZgqD7oZwFNhvv/8Z5zH+tzMbBPTFvHWHmBjIuqxPujXdTVrV6rPKy+rDSIbhu9Y+Jz6X
nR1e2eC/vAAB9/j1Z/m+5EA1Nd4R7u0hhuNngLX9/Q+51PRiEsOScecIUuzJ7EDbQeMet5rg2ivd
dKn183t6NhOSdPASILweeeH6dWk9WjpZc5z6O4LeJe5yCLXtHefknBo4jDezDbJsXaecf86zx44L
z+/nqOCxpc02MFX5JpuCVaU+Hn0xh+0iyJxKSuNoONG2bCi6Fus4HKD4fn3wQvqjMZjCOCaqvBWz
8TBQRVjXJ4uJG5MuNpbYfI5uPm4AtW38cNUdAB2ymLWGJ9TQ1TNNd8WjWbKb7/NuzQ5Lgar9tUfM
BK92GZnGMTIcGOuRMkB1grZa1SnLs0gm5P/j7M2W48bZYMEnQgS4YblllVarKNmW3XbfMLrt3yTB
fQFI4uknq2Mmpo1Wqc7BrR2BgkB8K/LLrNhUJwR9Pgkp55pAI11vPn0+bN0xzUSD6JfPmmSg717T
qh/v8lgxv8/pliLGSEhV7THJerJ+IdC3LerCp22LfTvBNSxUjm4ZPuco+hsaJw+q7b77nbdjmEzP
AesEdj139W2wfJ1BTe23smOUJtAyMWInGaXtkwH6aJhLz0viGKURybTbHJYTLvFHM7Gj4KAu9tu2
Y5UB1bU2M7aNptxpg35TM7Bffks7VnnWmth7uRBMrIri0Cb6ezJfy+8vxAU3vU/kuLcQ0MXtgzYD
9Gu2lzjUX7z27ZKZgNQVLxIzrh94ZD7plqEpY/i1R61LG3dskiVRUTO64QKOHILW9B6YVb8b6NKY
sHya6lBJCVTQHqJHiVpDx8be+p2KY5R1G41o4K64KP12zxJyxCCX58Ydo5zrKYJICs2zhXc3E+gZ
QGXhU8JykKH/7r0RwcI5kdh1aUDhHXwm23AlU7z0IR2jXGtQak65Idmu+gRc1PMhFqFX/wvbdqyy
NSDnR3tDZvG4fwmm2IKVRHv1BbG4Y5djEa+yb9X4DO10kgY6+hIQdo3N43wd3shr/0NHAjnPsggs
dJdt/7VSSXO7c/sJuMFrgigXzt1lJJmnZZbD1uIHhmoDcy9gPyVDfuV1y10yEtC4IjOJGYhmyhLs
8F2Qdphs8FzcSWYTSPJaU/HhWQkdHbpiAm14s/oFTZeMpBZn1pfIYueJbm5KOYmHWNBrU4XnLb71
WR0TbaAWsNoWzEGB2oB9lWAt7u2g70PwPqZND82qK77g0v1xDHboAZuJUf488wjU0qnC+NINNCXk
K2MMNvb+V770I47t5gYK89Tsw/M8i/oltpx/gOr0311lk7v3f+FcWL11Xq4Bg0Mds5IJ+CVicPLv
IWQQjraIAcEbbPBpnBpyHIHVv91AaFt5Xi/HrisBJRQykXNMjF4xv1odOjL9eP/vuWB1bqsXPPHj
KvKxew4hHHivR1bfQg7+2gPmpdWd8pSrhKBfl6PqKDb5IZ7sw6h2v9lSiCH8HgIgGJ6g1C7O9HVl
eRrinH6ygbJXXkQvbd2x6RA9RALFBoNmh3qNzfp91YkXOogHLu9HAUI16M8rwCh5/TKq4sWwQfhd
FndGYe0WBdrnaX5O6BimQz3cUmX/9Lssjg0vU7jGI3ifn2mhf+Q0fAmaxnNpx3K1Rh/DhM38PIN4
+CkGKfoRtCf6Spvkgl9IHKvtZyOTkgjzDKWirkjnFvVHRTHUIsyCaUm/03HMtB+CZp/O01uDIAOA
jfGHYNafvNZ2hyCCgIRLCB77ZxrwR5Lz75rpn35LOzZKEFGSdWlFts0ErP46eGIztPr8FndsNBnH
kgWmKjFavqs07upP4LX0uzLu/MMCziZQgucrKBf0S23zP6FMNfh9S3f6YRs1YNUbkdk0AvoQhPPH
RPj2Ylzyj6WyutJDKzMw8ENmZOmmYyWbyHPrjpEiWVDzAlDFs2XiiYr9KVfTq9/XDH/3uN1ZVLGL
SP/Me/iWeI/SCJ3OK7H7gsN1mT9GkxM2jnJ6LhP5vYgjKJqgj+dX5LiiflGcIEUDkg60IuNLhV6p
Kq+Z5oUMyh16wGOshqgAIihd2f+GLigOOmffNTTl7nvu2y916TwSuSUs3wl+hePlQy3slut49WuZ
umQeXcBWEDHm6pl1ZrmHeszBtG13JWO68F1dNg/VmBlkIQPmTjmL7ioiEqiIJX4z/EF09vj/asi2
c1QqSMyq57DkoPzFgDdk+vxe/c8Unc7qfS/Krl8qTKXLV1KEZSqoH28CyLx/X3uA5jZERmn1vNnq
zib5D0vG1c8HuCMn4KRsJmtE9Rx25ccqUb8gjuw1XoUzcWJpWAd4FOMGj6u55idZLd33uIzIlUh9
6bY4QVS2VUtojFNhinyi7fpz6cz/neDu/8dzEriDJXyuahJVffXcjwNBpKNLCo2B2O+eu5MlczSA
OjOi5XMj6B8iib/qZvZCMHIoXf9+VzRbOFBGY/Fc7+BUgwbMfTzm/y8D//+h2vH/fyxOpkvnIOZm
PtNAkwozPVtRpqyXX71ChjtWAsKaUHUJdk6rrT+IpDWp2pjXXAbOxbHPxi7lbITJM6lNdZggTg15
492zn+JOlPCW9DtpZ/TdlPwzFPpxDNoXv2NxIikpZtv0qkcfqGJ3YzS98ibwzENDx0CNYbsZgGjL
iErojdqW4thPnfIL0/8I8v3L4cZx1dbB3nO0x+Qf6MEdB8O+eB2KO1Ay6BmqqmHBs7pdISlb7CSt
as8Td8dJgBmQcb+RPOs7Mt9LGdyRvfF8hnVnSSAJDcaSuWZgKNjEn5va2a8NwoVeMCYeuNMkUJkL
hrVUcbYPo7iFYHhwo2v5y+/UnQial7Mi67JFGd5kv/B9+GAH45ehu0MkoQXTLVtZmBWTHNL+ECoo
v/rt2omeeqaKgPlkzUgTdzcGnBAMEo63fos71mltnVMo1q5ZvIoPJD4Hosivm+eycIxSdbEpgjVL
diqfJwuJutumWLgf1Q3E0H+PFDv0YnvwwSxZZesabzPVemiW2c+Zu5gkUIfSxo7RkkVkhnBgZP8n
d+p3Dd15kREa7iDcCpeMAMm9lQVNIa7n6RJdQNIIyLehUbBkawssuCafdH4t/b+QsLhwpAQwmGFD
LxkYxqjEpAgA4oAovXpdRFduvYxEvAHeu2RF192yVn6TECX0syB3WKSazbKBJHfOmIohEsyaW3CX
e6ZaLhpJQvHb1gWfMVoUf6l1/cJN6+dU3FGRep2moe3zOUtULIs0EDp42Jck8UtA3WERVUHZCcZ/
Xr782VI0W9kqPYOni0KyoDxaz4qa2RiV2yERDYe+9fzZ57JQF3kUCFMrNBT7bAslBK01BLLCqfAz
IeoijeJktrB/1We5NOmum2MQU6/MmUonu1WiXKYkqHpgJcLjoP8KUd36HQn73Rtq2bbJsmDlmW3F
bVtsw7HgkefiTuCE/FI8LpB+yzaZt09tvYbqoDFidI0M4m3PQl2hJS11qY0Nuyxkez4eVRjP+x04
zq0fcIe6GOOxKYyk1C5ZZ5vHxOroWMrV83RcjPFOybI2YTBk1OYJ9M/rj6SQP9//rOcT/u8jDBVO
kCOr2ieUzlg7icRjvkRgskAK1qcRZGhv3v+NS6fvJBhWzHTHSHOXYXTpg9Fz1gnqM3cCWUonvcBb
zmwSlnQZWG3mKg0AX+UQeya9pyNwCoBwK6KGJGObmQGPtYcIioq/AgiCffI7Gef0A6tz0GKufZY0
pv9KhpylhrShV4JEXVhW1I6zLIOizWQ7v9bJ+FPH4x9eG3cxWXZs+LAPSmfj/ifUYX9AnNArJkHy
/Hc/Y+ckJ02NlZc1OCTWph2Eov027bgwvCNqTLtWOjN0GtMupgdVTH6FBUTjf9+3YrxYwy5fslwn
3Q80jOwXVEleyQsYsX5fXBSgtg8prnklwMlfRPtnZhMvkAZ1hy/YIopK5HGXDfsob6BEut3j0eIa
u+YF23dBSENkRV3F65RB6xmqy7lZe/tc9XNyTX3l0g84by55Czpm6MROmShIMqQDjulmJ3H00+vO
cOc67hFg1GuxDpllxXNjMPS4gRnq4Le4cyF7Xe6CKztnqhpP4Uaeq1x54Ropd66jACOUVrZF7mXU
qzTTXZJMfm6FO5cxaXqL18UablwRfkDh+Noy8rffiTiholSLGbuwGjMTQ1Vd2ehhm0e/5xzKnWBh
dWFLAp1R8LJE20eRhxaDtENx9/7WzzfijUjq4pF4YhdIUJAhWzoq+6PsjfgTOtEb9N8XsG4kk24g
9Msaz5TDhSjZeRvzamzHjGxBfMgbPFbdCABjp+P7f88FCRnqwpQmZQSNoXmfDWAN4X/ZYKTmJJa8
+4a3a6G/tAwMgTXIogve3UH0DSonkNugw9cVRz89xhxj+YcKksTDI7rcqkvRnNN7ugy1QnYRRPaw
SAU+X1Eb8pqPdYGx3Ym+bvMk14c133n7oSJLpO9MV+5pURVbmI4k4r1fOHBRUhgR7vdhC4es5MMd
MN3fpu1adf9Pj+CNy+BipATGYaH2PowYC9OWPW6yp+J7QiqUP6JfprN41j5/6fu9Xh8G3Y3N7ZTP
kE5b+znyy7rcN925qLdoBi47q/PpFk3Lv8Gd7Bej3Sfdoi+FmSHZmNl6PgrZ3wbleqVmPPuntw7O
cYlKdGs+CTtmvJq0vFmE3ihkuis1opwhwg8HRF0kGO37YJjraMyEjY8ygBR4zaBp977lnB3hW3+D
4yBHErZa1OGY7XTQn4KGjzelLma/7+rqUoUsgARfvYwZGAPG165to9uK6PoPv707PpLx1TbQAJuz
aM/BVopdM/C1+8U75mTTq8AQ3qJxb0Y8wqZRLh4bTvzupMs+aw047aCojEOHvvRhlKZJQZ3uJ9xH
XWwXLpAux24b0eFJ5jQskgdO+itHfuHKu+yzOl9ak5t8zHLbJAeKttQDrzik2Notv3Ij/2nNv3El
XYBX2DQxhVgagkUr27/qbv5l2ry7h4sH07Uttu/QGc0/EJL3x22jOzSuW32vJZ1vg1GXH9vIlMel
GfDyuSk+P5R5KB5L0MhPaYD/unIQF+zGJfjs5BAF8wC7Kcr619Q05lDl23bndbFdplzGl7ammL7P
TFR9tNFYHhMDeLnf4udP+6+XnBaMFmoFjyIIzZr/lcX+MIx+8jYQVvl96SgyrS33ZsriRN5oVn+A
+sBPv107yRYnEBFO5n7Mwl6MT7h48l7P7XLlzl34mq7AFLNBj94iPPms1hPlL3lC/Ip+F4JWb6zP
ey3HDNLur1yX7JlwtX/2OxSnJMew5wYcb4EOWrShXtlFd4CkxKvX4i72LNclaMNrNNFk19cHUQqQ
MgoY0fur87fjjsu9WybbMpGimDKq0cgF46A5qZ12j3OSNI9tHPVfkVnpK1MDF7yWi7wqCogL9cmE
wqgh+aHXbZ3upAeOF1Bhv3Dhss+OXAR82oYhiwPyiLr0bpqsX3nkcs9GZdsNkiI5qrhJvtboOXzc
2LD4+RoXfxUnfVnWDT4zBGrJAVQxQAH1nr1MF3/VTHW1rQRWWxnS3zYrdH55If5+/wpdMFoXgYU2
aVyVedujXOc/42JV6Ta0lV/m4gKv1r7Id1qj/mIT2Y5QwKhSEMt51kMu8gpTPWQMa91nlFQfLCbb
MfaJct3vXJy01NK20euMB4Helt8GJNNzY/y8mQu7ypETyRqcChkbyfI49/KA5/XJ7567qKtiyLcV
83t9JqL4CG3rP+qu+ep3JE70sGWPVyOBpRngYseqKX70Vvq9qFEXdTWuy5jrekDxQqHJubHiz9mG
nvm5C7uKIABPQPA/ZP0y1/dhTF5E3q+3fsfixI95WnPZRrTLDJQKbnbgr45VJfw+pwu7KlQwDEl9
7gOS5W9QP37oRn6l8Lpg+S7mqk2UabZtHzJZltHdqosoDcXAH71OxUVdVWSFYtuGB5igRoyoCvLQ
jcOVSHRp545t7mMNbsRi7TIyHJs4TjBgH11jzL+0tpPYxT3oYgRDnKCm+9GU80MFnYgr4frS2ud/
/1fSOJcTtGYkWosqAttXnh+mwjMfdeFWZWUsCAzhxkGt/hXM7XbOv/l9yPD3TddAQJqgM7gmDETw
44HHTHqeh1Md5sNadENVNRk4nWQ6LHlzWOMr1eGFbMWFWoklrMOiY7gjhUSmwpXefk1agbduseur
19G4mCu5cYhgTSBeRJHb3BChnrdkHf1ip4u5Qh9drlJCXKVDx4zE+YPOV7+yy0VcTaXt9pAitnFR
P0Z7fJvz8ef7R3Lh2F201bQUEirSe58NqDYflrgbDwptnYeYW8/NOwaqeqrB5Z0jYVnn8CZIRHxS
w+BH00Jd1FW/T7RFn7gH57O+jdupBHKkqfw87j+0TP+y/2AnAfpoxQBequSuZseu9Ju7pS5jr55I
XZC6KjPAgGjadPPnpa78vK2LutIQyzGYmBkyMu46FSN/ngPiF95cxFW1GBUHEzwiejjfQEx0qqbJ
L1tx8VZzHXKe7M2QiUZ/1bv4lEyVX87swq0iI6Kln/rzE9FiUikHdLqTKyci3i7pXLRVBPGXuh3a
AZondDiwqIw+8YCqO8EWeRRJvkKVnZLDWIzXnjH+ySXeaBX9B4VlbFvNXPRZMy77t31eMdsL9k91
oyWvPrRVgF83wZQOZLFNOrWy/iQtRfra8+EPNYntE+sWfUA3QT/XQd7e1Y3aX2kbL8ei4p8iNTWH
vh7sYZayflowz57W9aCP0zyIu2oA6fm0ruJW7fmf/dySO7pvtPAJMUy6uB5D8yTYlx16Jox9bKT8
EeSB15AjdfFlItFFTGg3gCV7aVPMIOl06ibPXMFFmMmhAm0+wx1bZhST1HKbqsmPK4e6CDMjAZ+m
kDLPWFFAP3OuDjvoGY/vh4BzNvPWdXIShkZ1RZjzugPff3DD91ClueR+eHvqIsz63nAZVqDaDVrI
M5JEvMio+p/fxp1EnqtgxfwkhHWKYPzGEnkPqRdPZS0XASbGqa2FgNFwVfwoSPt3uAqfRAFX/Nwc
+ldU2THvKXONI1FBstzW/GZD68GntsHaTqZd8SWAIhAvwDQV9g8h7ZunwMhrVPxv+jqs7oRyxolZ
mwYySSoMmrt93Zt7C7DAYHl5qHlMjiTuknQ1iRdxH37wfGX/dVSk7+rS4L0jm0xoyhutMSiXtAF8
kccNwvpOhaxL3g506Dq4hPAuAqtiSobeCxaKxR272nfOlrxFKWiq6guJ1/k4llb6NLCwuJOK7zkI
VCEHDOJaOkWpUbRMq8RrugeLO4ZlLZ4aKOR2shEt5zSvwwaa1Pyj15m7mCcWR9PStOhK9GT8Vm0x
VKuWzqsrwaSLeoLSL4mAp+6zUpkcZf2TBafslctyts//+Ems7djtDLBGGJZFB3BcvsdHClWHA6YJ
xsM4sfAhbvX8oS86r3QIv/YfS671HmNOBrD86nPZPsSM/uH3ARwrrvHcDfjmAnm8tavTqGNrSvf2
0/uLn7f31iE5FhsMpNtbHgLRtsvbUspjosQdlc33wF5DBfyj/PHWbzhW21VJFS0WsmT7Iuh2s7Lq
Z5d01QtpMHhJTBm82rVgH4pALHFaG1o/QVAT0b7V0fgS5xw7GYK12g9BXm4/zBw013DDF7fm2Dyo
EwJNgTLLqsDOY2oGRNOmyIenqgPnyKGN2h6s9nFY3Q+oU+5KPkVPMSfht26vokc+1vs9WZvy1HPO
jgB+eYoRuQBVGRaghx5Jm1m+J8eGNhg2mr1ar7iqjrtYqGWxihGHNQjqb5M1bA67BBbz/Rt1vjlv
fO3/4NPMwsjSzz141EyJOaa1O+agbfNc/Rzq/hVhxilkke4GtB0CTHkvttDpNnvVHUy60LQYba4F
yHqUvnSF+hPUAMCvGl1xR5fOxXEQXV7qnXEo/0V2PfQN/ZWHxKZ+Z+64iEAqNAVadAWameOqdLFK
wdp2pWI6L/LWB3VcBDXDRFjf4e2lUOXBluF26PZIfNia1gv+goN3PETTgXovht5Z1i5CHKelfTR7
de3KXNq/Y+Pg4qoYngNaTO6J9UGAOfRQg5QZxjxyn1IF+3eie1VFSMF71WYjS+YvzVq9RGTpvvp9
XMdca1A2tRRExRleIwNA3+TXYgGSxGtxF5K24iV867oVOz9PTvD+qRHkxW9px1TLLTaTyFtyQhec
pVBgzlMIg/z9/uIXgnviHEpouzWcA2hYNcvWxYdiqOktCyL1tR9BEqI52582HTU37//aBdt1X8Ly
duZlaMCAn++6PYx0ep0b7ndMLgXB3pdKKEz1ZXov+wMCnzwsyeLpGdy3MCAGOrYr6Du2MY0+rxId
hSBcmyv3/sJXcEF5TYseUDfBtHbb3+TN9EHM3X0fiZsKs3IhK/1SUOa4zn2YZEJzWEBd5N9kIZ9k
B/kTr0/r4tbaXIarjcR5bfO/mJb3hUxe31/6Qm7FHMdpDJ6sEyAR0dgb0dovIaLwQAEBuutqLf8o
YlF/fv+Hzqywb3hoF8DWgTua002eNb7OIgUN60c8ee7d3WLp+tDtUCPt4q2fUpHTGhig2VwbRPmn
AfrGT7vPoTLpuhLhvkUXfTCnbd3pJ77EIDAyRXe7LESngH/IQ9VV4IFNCnIIO1W9so5XT60l154I
33bxwiXPXONWFFafZcik+HMuMalVDB2BGug2X3lTfvtbCjc1MNAzJrJMKmBv2v1A8RyJ71l06E6K
xNSHsh/88gThEmoWW5BvNpHQNmX2yeBPS6smuvJXvO3HhINhf/+yXVrDudV86NkElk/IVrAVqo2r
gkhRre/8FncSgURDD11qlMngTmI3ckz2G16TL+8v/jaGmAkXrq4sWzdkpyoL5mA9YO4WkKHSGCAy
QRmE4rmZ7yc5Niq1PN5TUFZOJ1JjiOv9n790cE6SEIIFotVDBdWMJPxLFfUdNDqu+OFLSzvRsIt2
sTAGPbsm1h/5Dp5H8Bh6sUUzvBT+nnI34whZphHfpJs34MyX5cvWX9WN/ect778ORLiY8XI1+54T
KPr0O23ATznm7PO8oTGeKmE7m65d0v9oeD3nh3yFcuqxilQ+HGpLl/tgsPFdsuTka2Fq2MnU5Mcw
j8LHHR4dLZBFpOAMHP+e8pD6jGow4UJLaRKsHNimKsNgwK1Y+gZQocIrExAupJRbcCgNuy0AqIx4
KuNdpMR+87p8Llgzylliy4iVOGZ9aPb+S6yJ59Jnp/yvkmxAHbA0VVBmwIPa47KM6glUxl4oChy4
427EvI6EN5BKK2UXvSxbsvzd1Lz28zduArOGQzgRvauMGf0qVIeBxK2JvVILFBa/H0xbREkJkacq
G6tDteGBJ0nCa63dCxbvpi18l/GqIBSX6TXcb7YwNJiHKa44ykuLu2ceTEM9xnjgTNr25w556xwv
O14Fh3BzFQgsbVpgbiOLyRCkTBTPC6VeeaJgTqWn19huVQ/1pl21DzmCFDR5PY3TRdonoZys2poq
y/lQHOQSHPi4rp43xfHfHAwQW6FllZli/msOlUmjIjI3fqbvxFRUSsmMz4k6LGGfC9G+9HL85Le0
c+B13YUdizcs3XTDQUa9OM6R8PQrTrwUgDVAmZWRk1TtcNjau2GbF78Dd8vHaEhCheEpcjJ4dD8E
JK/SeBh2vzvugpJLTusNORJ23izBUwIrelXaLH7B3gUlY+wtyhOzldD0rG/K4ShnLzgpg1zO7w6r
thGiZTmVWSzGu7Ff7/d4/dvrprizU3E7RiBoXEuM8+/8GLNlx2O72PzyWnd8qm9H29IAG6/tNKdx
AFmvqYq9UNM4FscdxnaCdmeDz6nLlT6tsaIHEbLcLy10MdlqAhBBGUVOU1vld+DE3Y8aVZTfsTsG
WvCzaMPC81NdDC+k0x/MyHxvuWOfpcXDDaCNsKG6Q2xr0LAjw+R5yR2PuGkbMryzlhlh4X0S9MX9
sMny3utUXEy2GApE+mqoMr7b5kbRShySbr82GnQherqgbBm1yGJWrD6vz7v8a8l/+e3asU4QDlfl
FCCdiApoITB9GqtrT5+XKiO3CTUY3gYsIEgP6zn+mGBgOK1DWRzHvhYfVsN+FXXXnca8NBnR2hy0
Gb2wEky4HaoFka4s96KExANEL/Ldmpti69TR79Ac293ZWdxtZkWW4NDmcq/TWhd+XsclySQBvjK0
nAAKo9VwiIh93CLqpXCFY3Esl3VFsxYkLjIxVcch1ofYj7IdSzuGK/XKoXkYYOmcKcgN2O9ROV55
LLh0+R27pSPGiEiNteuJPclq/NV3QL94fUsXq61XVtYYky6gJ1ZUaUc3db8iK/MrBVy4tlpbstXx
hNWX1aSBZDddrnfPrTu2W9esKULdFVmrZpqWirCDXsDY6ncwTqEB/m3Qe244GDu1X8Gv9kUupdcQ
CBMuR2YBhagxbhqkeH1g7uO8+1LGvPFzxC5Fpgi6aW2pwW0JI6hpk8e1an1Qldi3k/X2SJDCgQqE
1Q2Muzm1YboKPzUTrO5YZ1J0IwOFSJFxsieHYY2QRJZTcsVpnSvnN3oiLkkmyElqQJkkOSkS5CnU
saHzKJrtaIHk9Dx5x06B55BrHYTktICxLDV1gXF5iFV63UcXty1IL9nSNEXWm6Q72Kj6PAfj335r
i99z1FAHkGpvQnkqkcjsytyLQPoZqQvbrqNiUD2U5k8c0w9ZF0h9v/A19uscBY6RtpUwa13u8gQ1
oObQTgE/jvnuV7H/g2/4Vw+GLxXUS3YNQXnIjubV9mHi3ZVTOe/vjcvoIrbbsAZme1jJCVpd3W08
9+uDyqPlwbAl+YZOlbr1+bDchdlhJr7NCzNJYCmKI9n2HcA05iWCw4SLDN+rlQuLMu8EmjX9qMDQ
d7/2yq/AdsHhopCiJQOS7Hxv6c0yYp7AdOSawNY/AeitD+CEa215UTUapooGrzpSSvvHeoei3lqb
v7Z1gvuh4XbCGFOVrrl+4fH03HQ0P+7yTFMvi0/lytjdBumyAxTIKST57Oc+SprDOCb0TjflH41u
is9JNd4Hy/Q8KyDqMK/fpwk35VMQtOpAuZfILD6E43fWbS/wjmLzU4k/KNxGsFyz8dXnBgkXkc7C
MIScNBGnvQrHY5mXL2xrro0CX0hsXEy6VU1XbXpHJRW3T2IDXLjD9bxiY5cWd9KDvoOQg6KRPOUD
f1pi8TJ21s8zuODzpSMlaZmSp2aK1jltNkqGwxDPrfJz9i5MW8pVTWUYyBOm3ZbDquWfgC75OXsX
pB0Fego0NxDbLWjBjoup1uoQdIRfyeAvBFoXpw2NMzwWrvDJdV1Mhxw4tfs10eomWArr5xxcRtCw
3MJqWpg8TYyemrHr0lm0nkWCi9bek8ruptH5Cdg51qbAEgCptsmhiP2aEy4nqJIDoD/5Jk92YSMw
+E1325Humu7x29eeu8MDPMx1E2Os4VTo7dNE6Lc9Trw2zl08+GoNfKQdYFHhfmy7GzqUnnHKieNQ
jAr7aOhhUHF8mwghsyEJrj3QXlCQ5y5kO2qA8TRK4YsarY5bpcXtHNr50Obb8Bj2ZX1EjGz+wlMR
dNebieUPKx/Izchlc6caxEsDWuUrV/dtjhPGXTh3zgKu2RDlJz7Q+XEQdfcoVzTb0srS4qYVTQwZ
PDD+fZ3WKW8PAaDNJk1WA6RiGLDqEe911bGO+KhTHaj9sS3scnt+gq1SWlb1XVBjHP593/+2JXOX
LBBFcqDLaRSnbom6mzxcoifbbewVnFHcK7xwlzKwjUFAwNZInKoi/lGEw1/jyLyoPRh3KQNz1WLg
Z2oRuso+hkjIlKRmY165PnepVOfNAk8w1+JU9OGXZA6Hg6bD9/fP/YIJu0BVgNEXTBkJfhLTzG7K
xt4l8TQfvRZ34f4bAMJRoYU80Zh8kLO+C5Lmk9/S4e9lBFI2wmOObHO04ZduWkDQYyYvIW7YjZOx
lS0swTazPEU6/lQP60MLY/Xbt5M/GRaFU9wvcJm5eMnb8C8jQx/aStxB552fqXCO5gBLz+H+qHLx
iyjuubRTtG1LmQBSC9OJkq4+JHzB4AYQwl5H4uL8y2qce9MIcZJsrY+51g/JNtZXfOCl++14+zjK
261HG/20iaJLad1aYA253yV0gdgSNJgR3QdxCmyu73Lg/I9TEn9+/1jOO/xv2cBdHHYMOawNT9AC
9SYzd2uraBrz3B6b1cLDqEBeqWvPOepbv+N8WwzkhOEca4FsXqOVsIJ1sARhQDAcGaP1PZWmO0Ql
SDje/7MufBAXiAXZs9Hu9cBP40D/lB1koYLAqwMIxP7vPkEAyhiWZOKnDg+OacL0s03qF79tn+PW
vwr0MwofMnYBP03J9nmYi7/AIOyX6rjsoYyXCytUiLg09zm098rqCzh/vSg+IQsSORsPY2k3yCqd
xJ6bI/D3f4wJD/y8mQvIssqEQ55j8Xq0In2SMcBk75/3+fa9dSsdF7xGcRmWoBA+jSqKP0QqVo+V
UuYuAvtp2kRjdVsHmtx2tBiu2NsFO3DBB5CIKDexjvxUdQn6mGOVVm3xi2/RiePl5hg25vX9P+2S
BTghoKmkQB0KeasdIqPZQObg0BDuh1LjLtorOo/dlszwE/Rpo+M2ngfKNuIXB1ywl61HDQiXYuiw
Nc2xgAjVzWyujTJdOBcXy6P6cpoYH9gJQIqnZqvvuin/6XXkLpInqUpTY/aQnSJRyaNV8qU/E2n7
Le64hv+HszNZlhvltvALXUUIBEiaSpmncUpuyk2Va0L4d6MOCdQ3T39X1sgHO50RTDzwgEMi2MDm
22s189gfbBYcmQVEa9wQy/fgb4o7DzI3nvZCm0Lm/kzp1GhMl5j5Oulgb/d3GfPgdbyNnzXp97Nu
jumMxTIn/bZMFxy23OBqWOi9DB5z5I8b6GqeM+UVp6kLmgdGFXPbm20kZ140LfYj5DnZZYBN32dv
Dl8H964UNzZQW/9S0XKAWm8o8ngoeRbtoj6hXBc3Fjn427sDT0WO50VbC7P05UF55PNcEDb+xcW4
pRtX5s4GfWNd2MhiVRC/rWsmcl7G0XlACcnmO16Gf0EWp4LsyzHxfOmGV4UJvhUz++C0LGxiUflV
0ZOJ8twf9/nM6R48j3w1J7fW7UWHKT/79X4d8m1ONWvZiUMk2a3x65f4abNfvED0TcswKuvaJMjs
ec9BGzp5M4qQW4uqGDozLASzJSQaKsfNRh6RgP7q1nX6suvVUjHq1TGCkQcJaU1zvPq5aUWEtsrk
HB+qaEoEulE0fmKO+QGmhI5R1Ca6YIVbmkUfPC9Gzz9JJVEDADFtt+liE1283/ReiQ1jvlY/wkWs
qSl2Jx9iEdpAl5aNj9RNi7mounpM/QmUqJCMO2lXoX0ruwyjkxjBUWHcl/0vH/m7ZGLM8Xxog117
twyaNB3PK9+Tz9NgvsGibXKL8DbXVRwcL0/A5fN42sdnuUT6oRpQYuQ0122uK6RNNVFJKe7S5F+f
kWzrx89/bvoaRn5z/PwF6honYUh00Jw1DX3XbX73bAY5PBVbU7uFdWatVBwR1h4+SwzvcsZL2zpM
oMQv0j/3/xqpftd/6/jM/MYnvPVYHhDeJwXXD7wO7lVd32rcOsAGwxG1/tqj8Wqdkninr0R3uN2z
bLTLo8i7eLy8znUfAg4r8u2QPXZMkdhoF/grSVAgzPMyCh91q1IQqY4dtxbpzDmmjNA8h/rQ96Gu
PzeUv3f6mDbcJcuCBINCr4MmenNs9eNC7sny3/iUv8Bbhyw7U1Y0D5Tmp23tTdJrz40jCO3iMiXL
NayZoTmk6z6TyjuNPvvhNibWJgqrcM77ClpFcwyhEoi+dIku2OG2Xdjw1rLQAwSwZvlEur9jrjDL
Abm53RdsfMvMDecLrrc5ngO2pKmLIqki5rjyA2tx8mgyK/cWlqMY2CRQIv7fsbX/OA26DXAdfVgM
Y7yyXLfhDzr4P6Kef3Rr2spCDZWO4moRJDcDxFmT0mfqU8eixS3H+As/4A/w7fZ7mo+F5gnT/qWJ
J7flaSt5DjQSA85FFDuofxJd46eqLN2YufA/K5KfjqJ6WitfFl2Qc6m+MTy5KOW2gn4Bw5ZREwZ9
+dw/2FsyTJeYwPHQ7Wtew81PvabLWsuiX0k+sWM9h4tCXreIpNu+b6NhXR9X8c4GkjdKpWxvP9a1
ufOgfCMe2lyYBnDQBKRH04x/j4vyr1azB7cxsbbkjuKhD3A+zQW0EVJEw+9mdsx8/iLmOQxLFaw7
zUk9+edWRw8LfM7c0qo2DQZ/hKKGF02Ql133MTjaAvJH099Og/KriOcgvGVCHaUeN5Vsg3hrkIZ2
OwTZPNiutwiu3YrmoRbd/4LGL98XpPzu1vNr1uGnKX71e9trPdN88PbtKVibd3raHF8tbBxMSrjU
Fwsh+d57+0Mw9t4pWt3qT0IbCGMBrAdrVLTnk+k+LGEPxaPJSX5OwDT95aiUpmqRY5lIvhTNkBYQ
3UwOAjTDbcytJVQcsq0ng0utavSPrVixguC/4da2tW8uU9yKo6Z+XtUtfwy9dkqDCBVuTq3baFMx
wqypJMbP26ODbQjNPFb/z61pa+csYcdmaKd8RMMjL3n0aWlXpyKO0NbaXAfa9xuXR95skAdOUSnL
Pk7zJj/8uec3Llk22tRODFLvq+/n8zqV7SmsB40Upgy8fwtYy9zJ5dxQOIDi8MspCVB2Ud1R+HnQ
VlymLDDqL+W30Ng8tEqjYzbJxrp9TUIeEQqJBchybh7C6OEV+1duyvL855/7+71F2FppftuYuGft
kaOuf3+MPPG5n6PlTpC+NZbWjqsPVgZzLPfc1P3Wp+Mwhw3MP0kENRIZdZvbJmYDV2YLRDj68ZF3
e7c97v0q0tb52G2zVp2RkxlHzLd2X3/EIFBS1tyz0rnG5d/ciG3UqlvieA83cuRhDIyf1VR9hgUV
Pe9+y1/Ng66541K3AomP8SgqGh7IkvH9c1jxISUxJfeeA66x7tffAT7j5XQ2x9JXUV0deRzEyxkF
LPX3qo/EVw8U3zPMqkp8dr8fzno5yElwqNGwkHiQRjtqJ/ddgafPl10o6FCOi0IwO9i3EKE4GfzK
LbcAKSarbbJNGo8nfk42zdMWkvhB1Qx3Zu9/56HfDZ61aa8eCQ2KdY98H/3i6VAQwNh4xbOp3PVJ
1lH1yA0KA9et7VLJDpKouO7ShmjolcGTIhEj7KAGVIGXSTR4wXnfFd5SywWSVKzc98fa+EF7kt3Q
ntxihjUc69JqOqpmy+FcN5/HGO/ah7+7HdMhDfFysE1lxLUKHa13RZngZX55QHZzdey7FXh9b2il
v6ntStGgnnNXSRkVbts1ijpfdl1RYMjjEa352uBlqlNrQrbKLVssbIgPxC383nbEIY9Aj1nWTxr/
OIUHYTN58X5MZRXrI1/Y/m+vKgWelDvloITNW3VMRGtBuiOHwNiX5e3R1F+dpqEtrTqh2AQWhCMC
c9dCti+Giz18miD96TZVbOBK+YdCRXd55Iy20SVajUnZMN8T8L7Oid+teisiz3LpjJHmyAWbaAIR
v+68w+DL7YPa2BV8B6nue7TuUy4TUfZ+svDG6QSGWr+X09xDHcBeKrHnPfyOP9Qj2d+KcfQcu05f
tq7hDdBSL9rzrtTqrHbUo8ZscquZQ63Ay9a9WjHdkX7J4erxP0qG+qQr4qZSKWz0qmhqYHT9hrqJ
dqnTcVXyEdxicWejuO5kv5kxNnuFE01Au3LaciKa8GGDlaw6xZUfZqrh9Rd+NXPdwgIkQTxNjr/I
1sCSUbCahVVzvpUINv2AWm9/d8qYgAJ6+SmQzKh6NhZzDlZhfpYBIQ8chcJuB1ubuwrYqgSMd6ec
DgSKm1UYPhK8UTu2bm0jqyE78A0x5k3HntT0Hni8E3iFh7WXozIGMZ0OzcZ8bOQ3v/pRQSHQbWXZ
1BVrt3CRuJnlHT8eICM3JNPq/3AKxjZ05S0Hqk3oNIKqvYTNZhLAV9Wdfl8nxO8mvrVm926oOUr0
xjw2w/DAzT6dAXwETwF0zl91i6RfwmK5V7V+Iy7bfs1qIbgUl/ghsEQnCW/j5d02jvW/TsNkg1Aq
nsx2TMGAmpz5eAbfviTT0rrBSsImoXahC9RhtUMOwfTvq/Rzjnppt45bizXoGjLqkPU5qmU+cW/7
t4o9x83KBqGmZolhVoQp342jzmsqzOkadtyWqi1qpLkXSM9bhhxW3+nCfT+Jt8pNrkLYHFRXlzOs
D9F1xLL6Eh5ASZRn3PTdobX2MhYEY+NtxbRCMK4+6tPuzyiE2KZ3bl/U2mcBy8EIDhLyuWmmBw/O
eQl0PN1qz4RNUYW46otxEX0OH1rvaazj9nFXo+MatSGqwCOFFLCfz7uOvkcRQtpu25c/j8qNzAwM
I16O+YYyJ3zKvs8DOoonuYVP/bpg69CpDPRbj/DzEIefRbGWr9RU1BfWAX7at/beO8KNXd4Gq/Zy
Q8pn3fo8Imo3KGlR7HHsI/q1K8stg0BtQZJVBeuXqi9rt6lgA1fQ6Wb7EcUm78g4ZloP5tx1bPjw
5yG9EVFt5mrGuDURjro5TCXVafGmv41yvANwax/217kmo5pMPnafNiQ4Ej12651t51a/r///UzI9
1BweHR3TOXRQTwOZUBlxL+9zq2lrYe9w8IOeRYMhWaP3DwT/uA21taYHE0Z7rVa0i4IfiO03CfOY
W7GqsEkrE4xezMVmcoS5/iGEWuk5IEymbl237kMN1/K/w3k+h5IkpmiTATWmbo3bpFUDjbVZeUTn
a9p0fpiMe+e4edmcFViFCeeTQOdD6XeZ6Iclo9qtzlbYkFVL+7GMKt7mY0Wej2X62G7LnRT0jSlo
I1YUDi41XBC6vBbRvyhDK5J+rf5y+pY2YdWIVoIG2XXOIvph8bas5jiDu7VtrUpYVVO/wrtc7jFR
q6Q1dZFBSKByC4U2YxVvM/MVFSqPtrlPK3hipTBad9wWbbyqjPQuOxp3OYvlF6+SRzJPo9vat92M
aU3LqowChbkykvMReOOpIZVbEodZq1PLiaHo8Trqg/+EK8qnAe6jf/6g11D9m9O9DVdVAavggbSr
HJUO4h8defzED7wTjFIKpwd0YRNW0PfZAyk1IjnzPgwh7DiC2HO7r9kq7l4Y0HoTh8rZtkQnLxwK
IKKdm6SgsCkrvxUzKUjR5VG37GnY9q8O6NPfWUq3Rt7aPPlUiq3ztMkh5TC+mxhdT6GM+ouSoPbd
Pq61Wq8i9KgprHRODyynY5zqVPS6PFebfzghiyIIXm7TpliONZpqrCmh82WfnmBtcyfjciNG2sRV
qf0DN+SmzTfaVvmuF3mut2C7Mza3WicvO1430wbf59HkLcSIGyNjOKOtn9zG3VqvURVAQ8jTbV76
7fFcrDzKjNnkaWiHe48iN27lNne1QgTEX7hsc+IZ/723rqpKgmYdL1UdgTf2anHeSyruRIkbg2VL
fIy1GYcegnL53u1vRPU/+Ey7bYT2KzhUGeCnB/v0fDj4p9jT74ImcGvaVv/yh4KCTYt0PoajOk9D
dvTUTdFd2ICXp2K1Iy+Nc4fWYdLWyysC1ze3qWkDXlPlL328Bm0+6RIKEN7SJEXvZB8qhM14RaEP
iS5IweSc/Ngj0IZLJRyTx7b2VzMsZqRrZfJml0hvxbR5Huflns2n+P1WZTNeEw2DsfJ6lU9AYKJX
jPKyTkFNrh1cTnjxXXHjppEBlZmXwWEAqLbsplMQwfUfw2l5bxb58c+x4cZSsoXA1jGiTaDXLm/a
5guyaf8YDxJAf277xpZiM196BSBtNA4hZVyqPlUCnqLNWKA8soYqpttp3ma/2lk1khCc0bZxXdJI
Ha+nQN5TRroxOjb8hZMIymB2qnISsDglYm7PJhrEnfG5ETRt+otVHo/bacR+Hvf9ZV0lrBJD3UbX
1/h6SQkNzePeKnInAN34HLY8GB+1vx790uHtjWiYHqwUmByKGIlyst9Ensc6Q7CCE4UaVWyRXpNE
FN4VlBduugSoU3u5CPQox3mWaHzVjGUtmR97Ud/Tibk1Nta5oVvHeJvg+5g3UHM5x2X/Dd631auG
UnXnY9+aStYabmFJ1a4jaXNF13SUcB9gW/vhzwvtVtvW4WGK173y2lHliyi+l575OHr9nQPVjTlq
i1LNvTcexb62ec/X6S8BzPLvHtWeBfx/+ZDoqu9e+yxyY4mFjXMt7SIHPJzjM/CKPIqtr06xZKVb
qLBpriXqDoGEO0JFPX6v6PhEoBLttknaDNcittocu1HIWJfdaSuDN6KZurPT97VFqrZOoWquQcdV
SKNTLEx4bqC24pbNt4mpuYIhCY1nlfOtfh3gzpLEw/TFrefWrJ9LRkpALCrXm3jWoyiTIi4c70M2
MFV1hx9qaZp8ZfCK89dX7TS73fxtVap5n2scTUidd30JSbNebwkZJ6ebBLcBKY/GbG7Ctc5h6dOm
oH28tCCH0xWU2+gT0nHbNB+kyodOfmpwTzzUdKfp38cCbpNP3iQrM6I8MRfT5iMbXRn5zMwwvVp9
Td4Wnke+t1I1n12mDreNi+MwFh3M0KpcR3P8ROFakiKfKe+s198HfG4DNOVYKMGbo8pnON39u+7T
8FBQsr+aSq+7Ezp/H5W5zdFwWe9FtU1V3lUS5Tlwi01VT9jJbXisHWuSKoKybYHW+f686K08b70Y
nS5Y3KZpYCC/mbEVBWo6ljeGz09yPNzMfrhN0hCxTZKpoMhrEI+pKkSQeBVzA7C5bVTcoHK2W8K9
yNd4/qcp24chLN87jbiN0YSzmkMK8g9sN/8ox+F1G3T/uDV9ff/56XVBssJMUaXQ9Bo9zUr/TZX3
1a3p62L+qelBHLD/Lvoir+YR+jzswBVOuOF5/Bc8L9h6I7XnZaEaT2s7Pi/E/O3Wb+ssSb3VRw4N
TUtCP9JDmKT2YInm1vh1yf40KD326kXUVZF7SNmdNwDJkFyA/a9b69bSxPvyrCsaexn3u7cV23I5
uznFc1torehQHVZs1MuiyoRvpl2Hb4pZOm16YMlfjgqd16KdTFnksw6WN1HJ1nMfR8wp7wqxiZet
7164kl3zAjwUuVafV9CJ9cmdc8aNrcnGocoK66cN0PVqrrwyiT3Wv+HQce4g90+nxxkv2icSe/du
tr9/l+U2CQX0conIvHpZ03sVTzdPVyddiOlHpCbxgGRb97Cb3ksPxku3kGwDUsSDbV0VVl62H7P+
4UXedMKFQjpVH3IbkCLbQoptnPGDiPkylsXbECJnTqvBcgT8v1Jq3kI6GHuJ+AF5fX2qKKd3NsFb
38FaxywYcRTpvCLvIggxtcKYh4NMzSul8BqkghgO3yjrf4W3WrcEM7exKSFnOINOo5d1G2ZxVI+o
jzVuRb2A9F4ukZLFC2YvcmtkM2dIdL41Q3Hn7HYdkV8fVqCf9bJpGU9BDQ4xzuZl/9iu9euj3t3O
OTYkVS5r5XUoWciZ3MPErPvfk+Ruk8dGpPx1h7Rchz2X+furIBQ/2nhwwxm5DUhRCltvAfWpbO7G
Z7XLNqGE+G47jC0VNTNoIfNilVnTtM9qZJ931K86LSibkBrLMJiWIvAyMJPfiFnNIyWTm1IItwEp
2Mm1/XBscTb57Y+SgBcekE9z2xhtQIopzG0qB2wBBrIMkVr+Df3Z7S2Y/8JHxaavhrWLs73eP8No
5t1iVrfjmS28xqapkpvPZVYdkAk9guXLPvDiTujl19X9m6Vp41Gq50wU2EgyiO10+U7C6WGZovl1
Uc/+/KrCJeKxR8l8IrtQPoYF994ixHXPO6wp4Q05zOs/JJ6Kt5TAxCiBoBFLp22Ko8QszfSNoQzm
Q6iD5mstDlYktGzEu7nuwiLpWoE8ThEH848KfOA/gc/ANnl9o0A6rvSsikilU+TPX8rIHA94YEBR
8Nq2b8qSwHV3q6cVxqw4CCfGi6c5KTFlci3Yke4epakoog56SspfE1aWeJxfh/AC8KL+vEVeCXnO
aOEPcEZusqL11KMHMd1nsa4GXVpjN2iO23CYYSV8IYJAZnAdqpKjHvGU7+bsyG04bOcjOP0hlhmH
iYtehU5miiDy50X++9cFbpNfJuzKZr523KDm/ceAy94zbEm/V2FbvC6onp7+/GdubAs27DVuZuA9
EzIjvf8oI/V+xZH+zk+41fb1p/10yK6EgvwNDNoz6eNdx1P7mbPezTSG26yXaiNxAJmQmZiDrJL8
I/QJ3Q6qth+oXJCfUfEYZYpEMgm89x4h90rvbqQdbGWtSIfax+KJM9mgBH4K9uKxHWeSduPhZnAM
w8+Xwy7aZZzbvpTZJMYuEWzPa/jfOn5T6xixHoBzG09EGZIyz+SoSaoXUrttD7bAFl3AQYfNEWUT
X/bT1foq7RvdOyVRuY19FbqavBJ67Vk/ym+VJl/h9PrXn1fRjduHjX3xY4JAlT/JrFxYe6oKupzD
AP7adQTrnrjzjucD4vl3/tiNZWVjYAppmQ1q6TLbTE2RhOve8jZ0SgVj33k5d1BczoayQtTZp3hM
+3g7F2vohgxyGwRbOBujjo/ouPTVg/HN62KUbmp73FbaQmkKhREzvu7SRQxSBFF95qKNTn/+wLfG
3LrR83YTUA3AqWgchUw90tdJfFDjtqhsEGw0IWwfQx5nzODZDx4gS3Kw+qNb160VW9Skutpfx5no
Ztiw+N8qJt0Cpc2BzeU2NHuLUYGa8VPUP+mwd7ut2BiYKeAe5x0kzmD0lKPEFoIefHjnNCA2/xV6
Qzez9dprgQJrXzZpGHluJQDcBsCihhxdXx9xpuE7UxpvSxg8Ddzmic1/YdoVgexYnG06ft2183Aq
/bpym+K2zla1ByM0BYow26rusauDJa2j0nHp2zJbY1SXqqkKkVVbdQla+Rxtjsd+m/jaykpowUuR
BWsxJB1ZH+kQ/+s2VejLcGhISeBsUIusGT9NrHvT6MUtiNsKWy10tP2wrkSmKqz2mIpnn3VOeCa3
9bVaRCYS7QbmiJOXecu/QXO8dxoPm/LaJGk7n1zH2hN+Rrzae9oGpNvcWr8meX46L6oW3mXD3ooM
uTwOYYB1S5uI3Dno/seD/OaWZSNSc6s2WD0AfYNYMZb73s1+utWieIaNC47vPP4We2GZ7NHGLz5v
xRes5fZpHxF7StkHVVI0/noWwcTxzOihuKDAhvZmM7QkeKNWMt3rnrgFVhsMCeDeIdZY8WwjyXVS
j24PjzYBIopZ81qhXV+IFTom2k+6+s419sYWaVNiko644NEgxDpsLqi1DBIahm7u5dymxFbTxbwk
u8iQ7vgq/PbzjNXoNuuuv+enWdfBqlwQGvNs7/z1VPnD+hDw416C8taoWAeHpqz1SIqCZ/3C3vPG
1AmgH7c8kE2FbTGBWQ+Iuqxq4xTny6/xdrglPGwqzJthoc09xrMYl2fI0CzI1jSR4yZpc2FxXOBk
NkLUAnJ635cImm4scPP65TYOdqgGeuMLIL+KGQ+COb2GasRdyuNGQRi3gTBFg0GrBbPlCiEly9WI
IhSwLUoI9re0K6LgbSHp8MGXMExN5RQPVQJfq/ix26c1JVO/u01bG7WSY7/4Xizp1SjutXeYDJVV
ThX93AatqgrphWGfWTaWQdYanRFZODZtLYeo2mfRmSjI/AWsmwfD52Cq7+F0N9baf9/sp5WMmFb5
cxfQzFTzKRDqkRxL6hQkiHWIngw3I+BImuEh9Vzx8lJu/E7TNzICv7DMrMKDQoyRFtp0sEndfwQj
709HQ5XbxddmmntadWpiHs1wkH4+yPjKebXZdJiu19qHSBbNphZjIvx3RsVuU8VGwQgOAvG27CQL
IjknoVddyFG4hTcbBPN5ZYwhZEd46+tTXM5hAgWbzu2lzkbBvMBQlCOVfmY2+m0feryLVHc6fmOy
2CAYnUO2h/NxZFUZ7xfTXif5tNTJEjPHU5hNg3G1HeVs6JFp0bdJLOVnU8f37tE3spq2fNYwDF1V
RP2B1zOzfOhYUb9Ta19+5ltVPLG+HhxvBTYadiD5yGK+b3gMiN+jvhKs6OR20LHRMElb8JArX7No
UfuTV2idhnPoVgfCbDbMj/GIQTRaj4PwNEVj/6AqnznNTGazYVO4H02xjBiVuV0Tb4rf9Ejn3Tm+
/35uMpsOO9TcDAcukVmFYJO2pFNPYxUVj0vZ0Dux8vcRntlIGGr35zjqUPlcaLAsEPZKB03v3a5v
9f/6/z9tH57vKWp2f83CPYTrNjFtBlWV6s0imXE6fzObCJNl04OLGNcsKPv+afQgY10jk31y2aSY
ra0EcRkNiWyMTgAcIVGUfg7C2emsyWwgrFe6htWX2lC0UkPUIA6TAbZNd2bOrc9q7a41nfsBtj1b
5nO9PARwwHn0W9Qtuw2LxZ20fkwi00RLJqLuNFTDm7Ub74TjGx23ibClD2Jp2nnJOm9/G6kySmkx
j26T3RZjRLpunJjxh0xN3mnuvsIXxulRndl2dpRxsahjGzMWE7h9dvq8Lo3bAzKzkbClZ9NGd2/I
mKeLlBXRO68u3axume3B2YesjWpfj1kZf2z8dsa1p3Ed7+tH/nn9x4uPAga0PTP9uSrGv1Dd6rYy
bY0s1ZimV2U9guvwqgRynn0wKbfFYxNhZRsg/cWLETdM0BEl9VNP9JHbhmETYfvWtcWwXDteLkdq
tHwlpoCenRamDYRtjYYuCFx9MpiM5Y0fftnj+r1T0zYOdvSQS91QbpdJyLskdTC9rWK3/Z/Z7Nfc
z9hGo3bI5tb/LhfxwVerE/LMbMYLmeOhWSc0LUf1Wu6P/jQ6XReZzXfNXJYmhk10VpK5OClTkRSe
Dfceq2/EQRvxUjBV7g2sVLMRr2B50BHxcE3huwVCWwQLSTqteOGZbI+3D7QjeWmaD27zJHi55plf
w2JDFyYTuzgeVOt/847QrZiF2TTXcZi+qVEFmE3F9j8KMGWe7h62bo24tWWGMo67Y690toVrLgaT
7uvmlPRmNs5V87KB7v7WZTMsDi+xiJdnn7RuApDMBroMeI+ZgVnKcLStUlQfntgGoz6nz2kTXYGq
KkKRqM86KCOfDdPzOYx64pRXZzbSJVcFh4aN9tm+x8+cZ8Ei7hxRfv9+zGyiq1sYrfGG0WWxbLzp
3C8aZM/oz/prCGPbd2Qpo6dwVYdxW1E25BU2MSw9yYRxYsI/y3CO02Ycvrh9hOuU/WkfpbyFjq8I
VRYO3te+C9sk6mXrtmfYkJdE3Sg5vLjNikF/JDAormLidpizIS9R+EdfTbrNvHAOnuaRn5Q8YreT
v8148b2KqZymNhs5mOTJQ5Fw5CNj6Dbk1hEX8TEyeq7bjLe+OellQPUl5PndWrc5p2UzZQtN7S47
ivBLq/dMzlAL/HPP/6uW/vVZhtmcE/ijKEYRapdhdOYnIU3ZJX037KeZte1rKHtVD7wnx9thDed8
qsf93BJNnnnn1Yh94QQ/sEq1p2swjJOVKTmmkGLsL7KeF3LmA6gv2rc7Rhtq1KliOA7oulhyOM66
4f4wTXs54f0Zhk19hdUb7OG3hZHHft6dcg04l79suqRhvRO4t2VjLxNtYK7JZ+aWhmc2QtWyY+tJ
jTySohIOXP0b2Tj6kzOboaqCaAkQy/bLotsnBR/cH+Wqy29/njQ3Nj8booqPZl1mUh8Xr1q+tWN8
WmnsxmIwm56ameyRpW6OS+kHkJ0iIzStUJ3kZjnJbBEIvTXRFlVSXAAhvAZHuSa1rj+5DYt1JvD1
BgB7b48LBOr7dEPV5eMYMjdZOGbDWWKVXhTLab+E80YvkrV1AkWP2Qn4YDachSRyFJmW88s2d8cz
CeoqVdWxu50LbD6rjiUerYsmvHh8+RAiqZOUsfTcwqPNY4UwJzIlLwSkTgKerDhJJnXB3XTnmE1k
TS1eJHsx7xfw5P3DOpbNwyrdfFuZTWQNHCJrY0iCy8rDz0VXPbDRuBVEMxvIqv0ZoZw3wUVDpnWP
P3ZSu+2ltioXngEiIbqIXoIYaz8shyBFWtntomSzWEsw4oABw8CLV88XOcNj2w8diwKYrcpVd0J2
uK7TCypn99MYh+xUB44pOpvGiqIw1mU/0svRkyHdNDIMEqK4dzbqGzHXJrKiDnXcZJHbRbNS/dPS
aB2fysMvfbdMg41neKgHg8aGCi5hidq2qEpav3EDkZmNJpSh9nAXODDswgwJWaGEeBXSdIq6NpoA
Azgl9s5sF39dtkSXY3gasEG5BRcbVtsWCqcHWHJdGlJUCSQzX6noHrV665Na55ZihaXIoTwEc12Z
ZDXjU+8vH51GxUbV4mVnAbTi6aUPSvbQeSgCWGIkHdxat1L10Ro00M6btks97TRt6PQsvdGNQmY2
q9ZVhzjmIqQXkao9MIkoBseJaLNq7RyE/JAxvRQbe4JeFuwy23vPL7e+Jn15VIz3PoyaXoiLmuMP
6yQfUNJ3T7jtVtvWyWJpTdgU3RpeSBm8RUXxe76Hbhu/DauZoFND3cXbZfAKVaRDTa8S/3yHH4fT
XLGZNUF2QoaQYQVBlhMP+X/Xs/rbrenrcP100/VVV4hKYiNCOgbmJJMWcLMUldtV19aXghInkDU4
xF04xSWowLPR22rb5ie3vlvTpTY0CDqNk5z2hjEJTfQAcea/3Nq2pkuhoJbujTO9zNtyIdP6tB+H
Y7S1brr9wcUe7wu9QFB0e/DYjCfMaPUdE5k2PRRPGyBYgjE3OwAPLYP6QxQGntuY/z9nZ9ZcJ65F
4V9ElQYG8cqZ7IMTx3HmFyqdASQhAQLE8Ovv8n3qpuM+Vbz0QzrBWGjY2vvba23hoW5NIeId2zmv
h4SfBULekzZzvW8lbaFB2ksDeaFuyYeKhhnq7FNmCXq5dn3TLToISUUFM1g55yaeFFAP5u4sigP7
ckZbmmkIk6GeqobnhFRvx8lfF5/sffPNKk0dadgSB1MeeZJe02rxdzGdw30pe8r/uQcYD4ci+M1N
uVrh0jXoqv6YhC467hv1zSqladiiCq44DgxxjAtygivYrlaPcIs09VMiQ9mbJVdt3GUB8joHmB/t
s1UPt1QTbi1x1y948dR17D4VizkVUIrYt5C2RBPvolSVIQadRFreUzm6vDDrLUnClyjiDympLdSU
+KniNW5w2ATK4UxJwn/WaWye+TK6G7/AS/7mTz9iE3qRwdUBJMVp7hIrHksh3bGOXXyajQhwhvB9
cGu4BZ3SDmbl3ZTQPGmqr2HSvSsKvi/C21JOdeCDvrMhBQqnySMX3GblEMf7El9b0MmzENc6+fL0
KXkiaWCy0ZG/di2qLeHkZNRC4Gqac7iW6o+mrqbHKeHQGf/vx4tXvu1mzSbLSBKw0FNugnZ5bilM
bTIYO7enWrPguHLj3klXov/BVJW5kfp5mTf/nk98W++sZhxVEO4a86am0WUJcHWVQXAmgNw+w9F3
eTfQDpnQ//4FX4kGt2zVMvBm0S7Ehhr59+gB+J6kct8ZtmWruriaotbilLGTOIxN/1fZrvvOAb4l
qxRcwTu4JnmkDerq4FuP2oHY5yvCt2RVlNQEMv6dz5mOx3tYv/kT7prdrhiWb9EqGobtCA0Znw8O
ohMvhShYsu1byHwLVfE6QZoAvE1eRw3PBMV/yvnGvPzzVOFbla2IFe0cdBQvTqfgOL+QLC4x+7Se
+BanUiQBDUYw600JHZwp8NlIpvlpzyznW5rKzbDdqGGfnOMCq+5kEhTZuHTiRsXvzwcANNKxkP92
dZj7Gk0ubT3lHppqHwYGtbmsVqjj0qGClt2gdkod8a3cVjAES4FOyCmXK/s6RENWeOS1943RJhrv
Qctpa2Ofe9lHGVRRNDja7suuh2/hqraJalC/k8cRUFoY4KZv5nHeleXjW7bKYy0ZPXVjniZzfYK7
SYMUZfJz34tvDnczNgAJ/Djlrgz7S9/OAhoasIrZ9/SXGfW3mQNDgilOeDflXVnGB7J6kxERuZ1P
f4mJ/vb0poBxOgpxPl9lN2a6h/a7SZtbEuovT/nDMbW1xBz7MW1qKOTnSOCGZ4Id+aEMG3G3xIXe
dYIg7PjnLwA2upp8Wfb5FPC3aAb4PdF4n6Mn36JWlpYq7jSmO2vVcIpGsmRRFO8rs/ItazWYdCiG
ohjyIFyat6y1/k4PUXIj4nxlJ97CVmlaERxS65Qvrm2ymaXPSkbPu6bkloh6ObDjYlA+n0Jyr8w3
X+7rcuFbIEqEmsURYVPeTEtzWIaVZSsfm33b1xaKgmglN3TCmHBS+xNZBnkMI75PpB6ZvX/ORKo9
C7oUGy9hi8rtWEEMH8ZBO9/95Tv/baFOI6dJ7zWeDvXxs1x7d+hEv+s6zrciV6lO9RwQ6fNO0I8Q
mXybrGTfPNxCUZjio9UKY94wY0/KFu8sCZbzvom4STyFVkLZivAhl2iiP5TE2UNnbzz7lb1ri0WZ
aNSgNtIxh7XhfDCtqy/z0OujnNS+nBzfslEQNahkOcghV1yQc4+s60XW0b6wHdn3f84YW1oyd6sY
cgGu5SEI1s/U2+YGUvzK6GzZqNVzXGkTMufIiGp9B5m/+kmTTt33JYtv/ZBX9rAtJpWMjYUdNB1y
poY7S8PPS1Lti/a2RNS4mLB+MfjIG+p4NrjAZZosNx7+MsJ/OPa2slcS4s0E3sHYH2WE/nrn09M0
j3BtBc38TAdmD6wtyaEr0O67ayFsMSl0ZDGoUXufu9axwxiT+kTKdZ9UAN+SUmyKFgqpEJcr2T/M
kXjHlb2RTnttHm1WsAzrlpEBaePYsvA+mDqg7yNrjx2EhG5ECK/9iE3QSgRggzpBwU5UbP7VkFSd
phGrLnM2vRVGvXIf3yJTAnJYDRtwj007Nf4YVUVOY8+bo5ILvS/jnt9FC6m/7PrY2/JmMOIb12up
82VtflrVqVNMcNHa9fAtn5USaLAK1/rccPG5bCeZuRI9rfsevomUK1CsAZmjHlXC6Bf6xq9oGvq9
79GbMLlRIdJ4w8sRBp6nybj19V9d39J9pih8C0/pWFa0TZMpZzWrH8uiguunb3Z12/AtPWVVK6Ox
6PtczNm0WvnT1QX5sW9gNgFyAi8Ob8bUIT3VfDZMPrlGrDu/J/vnEcNhFQAyYGnyUS591pfRfafZ
jYzgK5vo1nCwGl6aTbuoycuCDgde5YxYmflW00xH06NMivUc1fsqnnxLOxU2RmoZ4nE5KDl54LSK
sljU8m7XN9jSTilJDTSklzEfedl8Q0KE3HkKRex9T38Zwb+FhnxJfUMtvkIPF/DHYtHFhfq5urEh
vCygPxxmW9xpJuHog5SO+RAuvMmaSfBDAgeZEmAFTjKTsGDfbNqiT2HUC6gNkj73L0KDDZylMlYs
9vDfo/TKMbBln+LYBF43q8tJvBTP0sJCoG4tPQ8CEiA3fkb6ylhtgvSgCey4inLK07mmhyVBQ9TC
bPBmYqM66rQqzw0yz5mYKIO8I26tO0dus8Zh/E4GHff0Gs1Fe1rhmX0K5n18BN8SUs571s2rp9eg
rHhWrBF45p2dJHxLSE11iNJihIfXVW0zyPs1kdh3Imz5qNjxuOUUj05j6J6IwZpsAN7137PpldB0
i0fZZfW+SZjP03VCKMEh1Jx3OplvFOtemaxbDGiRMi6TEFhz7auxyLq+qR5Km/DczILfiFJf+xU2
h7EOWEtmg/z4HMvfqBUd5AB1i/8env9XFf+wa2x5oMo4eHqXvcuBvFYpBh4U8/JSO6jgNnpCl2B7
V5Ta3U+LMoehbM2ZeFOceGPMr/9+hdd+vZeh/duumOjajBO+Uh4ZqKQK8T0uuu/7Hr1Z5prN82CX
3ucBneHl9F4l+1Sb+RYYUt0K08RwQBRj9DsIfXC/jxbkWzfDKQIyaVMULKIoeELu83tY7jOj4//S
trJVgZ4qh7VA5O84QS9yL/Rf+4Z6E7xbX8DTeVm7F3f17/38xIJh5xLegkJ1PdlxEBW9mtQgoJtP
3KQ3bsevzL0t9V1QPtd2KbH1GGANSTsdwsl+3jUiW3BSp/1ahQWeXY4S/GFv0QAR72NK+BZuRMOH
4rSROh+t/cpNlEtO9gFrnG1WDR9J0BZJSq7VuDynYfAxGfWNWPGVGGWLTskmnqwdAnIteTfeBSsi
h7BtxVszkugIRaP1w76xZ//cU1A2s82aFOQK1cys0MVbqFt/3PfozUW4R+pdwY2SXovU/lK9PI6w
lr2xG782HTeLSAXzEsWTIFf0wPwiSfJlccUtFYVXnr0lqIKijUtbYkhK277tDIuO8MSNT7sGZQtQ
YXliHjK8eGfad1J0sNFM+33yQUif/vNjOngCq66IyDWd3GPJx7tx2adCzbfwFOThUiM0Hi1meRA8
+l7G5FYH1WsDvjnXGhf6NuxDvDZHaThtfgS4Ju2bKFslKM1bUUrByTUW+oOt20+isTcimtdeexOi
yolBAcrhtflK771ML66P9t1/tjpQDn5aiexeRqT63rjlKmx8I3X02ktvFiUxlvmaYjxYo09iOMxG
nvfN7M2S5IUKOkS+LzuJ/kT0mi3tvh4yvoWl2ALFUCcxHE6Vj7bWmeT1vnvslpQql7GKYABm8p74
NhNmXo9r1d8yWXlltLcKUCu62KdRKwYXxvJDFSzQT1uXnZfLLRlVVWzixEl2Tcfiq/LpV6HnfSfy
lowaRTfN3L+smq54ayd5iC3ZN7W3WJRpqrT3E6ZJMeI+N5QSimFFctw1B7dcVJ2WeinRdJw72co7
qPfz46j4rbvwa19zc1bWQN5JYCgWfDp+9bU7ze24TzSJb4kkIVapGr1q0IZcZNyEf7XTvC922yJJ
SrK4CEpDgaQG2eDHyzqZXY9mWyLJqrmQwgcqZ/BDClU291/3fEm2pZES1pi0mPFgNHVgg20OZhS7
4hK2RZFgAWbgCj+uVx95nqnYzeiUhPrIvhd/Cej+dkmbA6YLaDqq3I/qDVX1jy7u9kFUUPT857OH
cNWJLJTNsYAAUBGgtDyDPNiw82u+TPy/vTt8LvykSV/nXlfrXVxyc4z9zpQO2+JIc6n7NOp1kyvV
fnO8/eGSaZ+oP9vCSHVQmNrMdr3CiiTOFuZJxmS4K2ZjW/5o7RrPVGLWq+HtMTTFR86rW2mFP+8p
bGv21wlDHNBumwdcfy1WtL33Jtp3jWVb/oj0QjRNM7LrOMxzfYicSiC3r/w+b2m2ZZAKL7FZUVfn
RRB9C6C3oYjaF+GzrcLTXAfE0TKxqCQX0Hxs+/nMZXqrnfZlxfw7mcO2Ek9TT3oImaVNvrRt833S
IXnvmlE+lz7ll10bwVboSUAjNBQrt/k6Ld9qZd4wSXaxX2wLITnWkYKizThPGyPfhG1C7nXUjTem
+//Vd/80OJvANhkiNc9TbXMoe5tjMpvuzJtwOZf1Qg8sCv2h7BpSZFQOw8c1Futlwhz+PgXT8AVl
gfILw/leHOFrXly0r+Lvs0OKI6aushdoVA4HOOjQ4sRI5I6l7OPz2kd2VwTAtoATr0ZoAmLcryg+
HWHYpzM3a7brMsG2fNPC5RKFE7RTxbhmyrQXPdzqB/x/1upPg74Jn9UawrCCNk0uA2zBBwka+ghl
xjG5U8Bk2sMAd5joQFQH9Te4ft0BeQ3aQxAU88GnZXjqdYisYDSo4MhqQVWGlo7+A68pyYvSy0tV
enLUkDW5JOgk/zJ2InmLJnU0kss0dceCLvgw9CWqschpf5rGojpDxdq9cQzlZSP7+R5qhU1edN2t
+sUre98Wuip6qVXXYzhj89NNaU7GfQYybAuTJ/BIGW3bNwhLQvLU+WHO2JAmu2qb6GD55zEZDyAW
VRvRa8/Zurwr4rmeVTbA2D3ddSuh26OybnQ6unohVyv9MOYuLdP02qqSfdqzN9Htcak5Cl98ifg1
iU7WtV2KwlE3FTfG58+bK92el1DkCzkESlbk86Z+uOeBLiBAnyJWYS16I3etdPqvk7MeIQUflfzq
Rdh8ip2dPxdcuF1bLN0enQl1bOhjOPaNcz+4YxAAdJ4J/MZu1NX+PPfp9uhsVcVNUzbLVbtg7LOx
n0WVuaDV+2bQ9viENQOHuJNj11W4OateQPMzDCyc33Xbp9sDFHYCUxlOFbvWPU0O6HuzSRYsTSB2
bbV0e3pW2jlurZivZA3k1w4VqYfUl+mNI+610d+s4MAkjvQ9EuXcGBhAmS5xx0GqZd9BQbcIL1mS
og07N1+HlNUyC2F5e5RVsuzDPun2lCuTYFgX6siVGtWjYm16HHSVMvsuMXR70MGUVBRThxVckzA6
QekeBjBLtU676nR0S/L2FhdpaprpmmpN37FJN8WxgZ+82Le4/rX9195VI/PLNaqL8buF3uPditzl
+12b5/bYgmxEy8e+mq59Saa8aiTeWwgz7POFo1timEGgH8wtRida+7QBU0fJe9B18699r7+5oNYd
D90ilvlam6k+Ep1UGq5/3O3DeukWGvZRPCCby6drAW7gGZeNcTlprSOza9+HA8c/T185eD+kJaIG
WLe9jacvemcbEdvC1Clcw5CdQ29wEZdHSA98FUG0r3WLbUel0bByLqJA593sntOqgKtlsWszY1tx
SZ0ErEYLf5W3atLZIJy6wDtvn1QN24LUhs2Jbeu2zteg42/mpJkhX7bT84xtWWpAwlFaVKnMY5W8
jQkB6FnvyyD9yy6YzNzUkMLM0ZXwVxG4jysNbwQ4fz4+2Bakbj3M1wMpZY6hf5cEqCcmZt5nSM+2
CLVRsgnhIijzEhnBbDGAU9pS7Ur/sy1BjT4wmgRmCq6hCr7pAfUWdKnuO/XYlqAuBxMs5ToEV77I
z6xs8rDex5WzLTct6yrUZYNE+uB69Wa28r4zPH63Z0dEO8Y/d5Q+WOq4Er5Cw03/FjGez1Tf7gOZ
2JacHos5CpOwLXPLqvk4thaGReW6L9m4haS5LcMS7qFgjagsTlAgWBAL2F2ZerZlpC2HH2yAWmhu
6mA+NawQGXqxn/eN+aYOtQ6tWGesoitqRsN9JNb1aBzbB3ixrWfu0oipHisqrsMadm8MsIg7YtJ9
8DjbotGmWuDzAJPPqwtnf2hUxLOx8sGuyJptcWXbOKonyDNfe5rqQ0/X49xV+6h6thV6XMoE4Xq8
iGvQNCJTYfItaodhV9jFtlKPvYOaHoXMw1UGvHpbBPxbEA/dvtm4pZXFQOtOILC+xpV6Lho+nepo
vdX7/LLS/5B82dLKoqodjB+K+ApJg/CchLy6gl/ujk3L912Y2FbxsWtpoOeKxNdhHumRdmz5kM4u
vXGh/z9y8qffYFOb4uvacVLVydUlPUu+hQgrn6c6JVm1SnodYOJ1iDkkW31X6HehdTBH7OnyvFSh
fxpg8/5zgB1TfQ4jaGsXdc3Pkeqn9wkryGOIVNEZlpvkIzWpvvh4TQ8j/Bnu0ZBnQU/CGX7XnrCl
ZaPK09B3OrpG3LRvIRXK3/RNDCG1XY/f4tdwxwC4WsTRNZyKL13QPFMkiPY9epO8owGmzEsscw1q
uuDK3c2HMk5v5clemZ1b1tqKFDKx3RxdoY1lILrQxeuBxY6+p9LbfYHBVl9yYBF8LecxQqmgXL6K
USynpK5u3SdfYvM/zM4tcd0QOAtbuDpeJYi097or53uFzbM8dGPa8wNpHaT+4pDdUod+ucv86edt
T3Tdj75Zu+g6pSI9QlFiuVRIQx0hKCbPFmHKjxvf/eUD/+kHbRIJhK56UBPoDFaP1D83oVDu0DpL
j6J25tDAAyRbeNQ8lyYi4RF+zQwN5rQZ8QV7B6+g9KXrhbkovI+1Cj/LaC4/aL2kTwCv+yYLO8+x
Hg0BN7lOgG8CeJcgqH0SpK4e1RCUF+hfTh9qyJndj9ZVfUZKG+dI2n9cVViemqrRF4N2Vldngnt6
SRe7XDoe2I81b4KHpo6HKYsSrrKmlv3nkiEfcmNwXhkbjj//WzXRDtrWsivWqx0tdIypnU+J5DdK
la994e1+57xD5UDHV4VVfYEMkDpHJmxORrv2fS8XdSOP9n8VpD994U2gUi296mza4miAOwC5b83U
wW4LtGI2wQDwBMLYfoZQUPcDrYnRSbPqF2U6zKhZ6kwCQ7j01SJuQIGv3Dv+xdKGHdUlunaufbP+
7KEJlxUGQ7vrc21x2qBroLwbImMYjvG32WR1P9zY11/5VlualgelVnGN4J0Eds68le5AyBRlyRqK
gyPpvsQJ2wrxaW1iSYuO4VNpfgiK4WKTnd1S7F/sfV92EP5P6BVrKfndJqI4O3hF/PXfgy/+vFa2
8P04LhDHHGmIjFWafkrIMF+5is1DqJLm1Jdlc55asVyTUEz7ypNbHt8Rv8Red+FVofh5DTFVj3A0
LvZdqbYm0rTqkC4cTHjt0tBdpbU0c5Kmz/89Wq+tg5eJ9redZWliTlC94Fe7ztZmrkFEUk6Cffzv
x0MO4WUb+cOq31pJo9zc1hIF22tD4qoMD5WCOrs7NIQHIctSyIyR9+vk4/6nRBU5tZla1QydH6am
AFJ+UrCocNmqcR60GYxlrYrflUB7fH1wPR19dRhELADNrE2/UH0IEl6Hn4b/L8FsmAEx/S7HLi3n
DEX8cX2rYh2VPyAlpJGamkvYNtGsXY2yb5mc6pNbUnYp4WESnHrS4LCY/SjvDGQ2xKmCoMqXoejc
BRDdA9OLghGwXQo0ntmIHEJTRUeIJ0OWlVY4gNMBDeh3XSCihxrKvk9UkiI8klVWUzYWujrDruB3
KYP1Z/EicFePg8o6kg6fi2Qu3jZlHX816Tw+dpUl5yqBJ8m0Fkb9XvrFNVk9x3Xx6CBe9cUIQYJL
BY2U+jEZe0yPrEf0ZzDJpQoyzWn3mErtjr0hKoM2Gr7xor04ujEyuOvy7kFSWf2UTddmOq6fW72G
Dyl+B9g1VMN8QGWiOMaBVgetRvOUuBnmyMx1ybnF53xHIPDm36Z1MTeHIrLRIxxaisegSORdPRoa
ZCOcOA56hR4/sscza5/RDBU3WWXSL4GCoKpIypgduWEfw1KSH0XIfseLblCnk+5TlIqyydAMTOQB
9LY+on8qOpq2748uHMazEmUPAFMGBUq5CeR8ne/bT21fMzhw1RU8xl2VsvFuqlZGHtNgRgtc5adu
ulOumPnHrmm75BQ0Fv9+XKL5pQocWn3wSWzuOhnTe3yABm9pFVrb7tuphCxbOyH7M2QSxrjqU1GK
CbqfvU6X6oRts1HDIbC1sA9U4J9mXDb+sLqSvJOmJOGhRj/zuSgbAyf7cQrH4Dj0U1PeD7qW1aOd
R3eWmO8P9QL/4ZG3PQxmkzY52l7yLMKlxB5tbVz7lGhRk3PUdwk5W1QF47OK5tQVx9asyAlkKGE3
7aNNglG8ibqiqz7ZrovJYyPoOsRZgciRHGxldafxJl0dXJA8ZKs9SAuQ4xqHdqzPbOknd4Z8Rcm/
+8HL9V1QWLiySTTNtV9QG9ATfDkbzqYuY+AFfKZb7+0DY6TmDzOwEPlDriWVD1T2+KsGYxI9wUOO
BNmCjxGdKxnZ+Mx7l4q7yRZOHCwpgHdnLYGH3cH3SyreFDZJy68JOlPcGX1mUMUTDf7BcTVNAEmg
aQ6H4gkOTBDTRKtVPJ2rrg3lL0hs9iBpcDnz5WPLMREvYvQ+vjZNq+Cx2hqJfENbjmDMBti7+3da
jOVJuaAAUtWVnU+yPp2m+HONjpz2a7fAuPlJhCZCxEIElmc40pbfrTZM5t+KVYGH1sEkO9ipzEF5
zw2EkI60Uqq6H+KqHX7x1Cn+RhClh6/apbO44zySwcfShC0CyKZPZgEeUvHwIJKpLT7hX9nxXdtF
K0myiQfCvpUJ6ccLBI/j8RSantgPdRLO45uEYl5DlN8Eyalj8dJ+hrrlGOGmWVeYxzCpSi+tHtPu
zcrLobpLlTLdF7IKZt4sYduX9OBdR8Yyg0Umj+8TCADZn65QL92cDXo6L4pCGeyuns1S5i0aHuhd
XKWI3NFFNdfr/ZwaP5UHHUWNPA5kDl9215EG/rNd42Y4t2PX8geG3WiJTo1sCnXVEg3Nn30Yx9Df
i20as8zaqQjLDI3sgGZr7BXmfsbvpJ4cOn+bU5EWfXQPuZCo/mqLpU+uFUyez9JVUX2pJ/x9WICs
TXGCFrfongoGg8g6U1Sz5g5hzDKZY2Q9qe/Q7i9ne15TAUOTpcaHeRvEIVgc+LuPJr7gIELXHk2l
HO6nZpzsrwQe2/EdayBMkEnIRpVZ72Lnjm2va/pzdT4YL4ZCOlZlziV+yeIqCo5lT2VgDsQ03fi9
YclM3tnaaqsy7DSyhMojJV2JNFWMNFJfp4qs2UobHFBpZGTxF3Q0puB90lE6Xi108eZLaOpEPFBN
vfihGkbpxwGCgvasYj4UXzh1E3tjkrAb3ocKk/S3Z4FP7ivAUx3J2oDR8K+QsMHd8TUMSN5bP9ss
Qr9d9yvx3i9Vxj0qWZ8TJnt6biSalt7ogcTzw9RxXI6y2pdCfx+HsUjfClr31dcZC8FXWZhMffFR
LLIIzqqYWHxmyTKXDxLte8Gh4wuNqqNhIYfwbTAFF+3GLsonMGTyO3JHrO7QO+yp6o+FZCnyLASH
CfkBH1oij/hBRuvjy+Lol0MRohQ0ZcwyR5ITi2mkHySj6JE/rNDD8j9X0/X6u7KRGr4PqwwSXM8W
tXwUjdDVB96A0fw11pIvzdGJIB6jcyw58kmnYWipeIB+q3FPTAWkr+4M1GjFdICSw9DdjVU38/Ku
TQu5/DJoFsPxICMeFifILqRGZqKO22jO4tXIKIYtATQ/wmxgbeAfmOhkkdm0CBOctkXRQ4Y+doOL
6AlUXiz6Y8Vt1ISXZASx8rWXkLGLLhP8iCCGvYTg1L+pMeqG5RCPHqiaWQq0YWdisaWPs9jSQHg0
4cr5UtSi6fWl4HFc0qOMUxHYK9LzI39iHtK904HPadx9V8aObZtxTSt5baoXScdDKGlt1qwWU6LR
OezbNT4KP9ikOqQggshF2QBOhtCK5Sq6h8Tzou+SwFL/OyJtnFwmJoP2UiH1JI7RGrvp0CdGIWCa
ZV9F8kybpChrFGV8bE+x8utyqeNJs69BUdn+NI8i/K3WxNJfifFc37Uz7NIGFrJDPUj7jgVzRLJY
UxVeaoQbIk9LRmbYqEZiXu6ilfKrgOfEgvN6MvpcuMCTj5brcj3FaVBE6lKyWQcPSx94+kMYRu5g
0RCqi4BLvDrB/6KP/CH18Mh9IytC2ZtmXqDUd0CWjoHlBePzrjSlhWaL8b5D+yFf7oPR2VM5jRCL
b0foC3so+FxShFHuGyAqYOP4lQEE3DudTl2aVXZOk5PgAtxxtsKUyN5PiCyxa0glxyyF/vSTAAFt
uwxR1RTay6IHxt7TNZ7L4MwT0s1XEzdSPQW0h4AsHGwYwjUsXQqFrITbtPqrDHjn7oRMrhR0z33F
IO+IHTZtvk5tCm3Qrl+1PKpkYeI+or0T+H+9DfosQBZO/qWXAt2Pq6+C6orIOuZfBoeT6xGIvWHv
i3Yl+t4PAhMwBh2IwsagosFcZhd0eBOhw3W8w/eb9dMaR3Ab7438iaITDkNVrHclzI1/J0lfAdyZ
vPXtOw5XjPEhaatFPXI0BUePy4zk7vPC0QRzhy4BI6vM11UEc4iaL8sZhkh98yulNIjOdTkQ8TUc
k3F6jka0WT0XpXHFD4V3Rbyjk2StvhVDEsQE7TprFT+uJlUNhAvqeiD4zUhss4rUEq2Nfbhg/bre
z/SAjK1csoaESXkvkN8+q7kBbwz1xFZemPZJj71i1uqxiMcyQERZE3hMAyqUqQGwefJCMPchigkc
lg9EGhc8j00n2+mEwkQRtXd1repLmggc1UNSiLQ6uNQGHMHZGiU/Cwig8u4Q+3Yib2M/RfKezWvU
ZAwuE5fVhOo5UaZsEeonuMedG9WEUmQTGYl5Ewpn2yrTSpjuLSt03dBsjJcxxvkcONbjwwWlWt9A
L7wam4NqlyXDnwdAm+uoGp96HBDY/tDGUgB/Kntpj3xxc/szKpbgKV5D3N4NRG5zizB9WLGjMbci
XxcG5QfMWqiPJxCVnu57gSA6QyP3Qt7SoRMoxhZplJYPMax4Q4QMvhHj6X8cXdly3aoW/CJVIQk0
vGrYg+3tKT7O8KJyEgc0IEBCAvT1t33fciqV5HhvWKzV3asbf/F0GWEj5N9Erkvnb6aMtXl2qgt5
M23TRF7QKPQERgZjsPwUSZLlr1uJbuU0L9lWvCylFu68bnn3QAsL046S8TNaLj5i8ZOMpTxjASqN
nw60gbLVCc6Vahc4fKzmujPFtEFH/YXviXiPbv02mP3f6gab/3YwOnp3WVJ8YjhFMTuVQcLmf086
vzUaRt9/AwIS6x5U4smucHrr6qXoOJ1rFJ90D+3gsD5rznTD5GyuXGplWgz45Vg0dEulexNacGcb
MLLW8CaiR5Eih2dbku2ZlatLnhElH/3sjSsgVuWYDIo6DXM/Fu+YjOHmtY0aCb7If0QyfF4P0ZJF
8GwEtEpZI+hsYZ1pS3sTPiUfa5oZoWs/REPSNcmuoziv5IA9vB8mppFrotTP21iNh+v2m/FuQFya
7dDJbqC7yJS0q+ed/lX0unDtiBvBXgv8ENtdaXLHphqUj20Go8MG2VahpkpG2Vdw7AxP+gTjrp72
D5WyOD6H4isPr859tETvKLIyWzC7RmNoD4FQMleVS+Ipq4yGrfE5GwUTt+CXNL04ZIBvn3sBQzNR
WS5Bt6wHmAn2Ddl64/IgYUqdlPDg3fCSdiSt8mVUeB6BEdxl01dmOIUvclu4jTVzytOkWUbif/au
iM55ktCneQtR1EQe/w3sPf008DTRJzuY4Yazkt3TYixBQtkQ1XbX6VWmYX8bfKa+bTkbfQU30RLj
GoBMW8Vgi0JF0jhX5VtGqQcNMevPdIDGB9A6JCcQuh2V52X2UuwYsdCSwAQ2xlh47lFpIQQ/KBbo
3fi8pgsqvO+O9K5XcrnH7VrjWiHIDkB3eVxHGFvVkNdadN9uvzBi0aD4hUFZWMgaO0zLedA7b2Io
oy5ryrpzzjt3N/QoUEW8q1pLxW5xDMAmFnpAwwZZekG7BdkzB2nzdYkrOOKOdZGkrkbisDrvO9U/
131F0YKvZzN0edzCCTJDiwBFY1q474stR4xlFI2Txch9TCtpxYCasSX5UY82c1WhECQeUgAedsje
U7FbHDmsnaFQdG0E/CTBZxB1JzuSBROTstcQ+T+Ixs7QNXIMbDLH/0+vRl/Hfu3w+fMkXms5WnNf
oEXAFEC3f8Zk8X96QvmgfbT/nNTqakOX7BnhqcN/Qzp0V0Qdd3dDYWbUE7NWaWSyGgJH3oY+hXda
nEneYmcLbZMoTXSBqnJrghnQ0iGOyv7awlBUusPy0gCdyBt2tsE2ZSk/FV0iL6NGEwjZuz9ozSLZ
wTIXY3OA9ugMhXV2Dxm20hVDaThztWdIt09TK1rf0ULCPJL535BEogHGcEufzah6jP+5159YXSCX
lUbhlcJ24ax4vo9YODzwofGeNXwwpJ1So//Muyvutyxbv3GvE5z8pAeZkgFJFjgMJ8M4Ui8GTS9s
4LJFVAUO+iLny9Qv4ahDad1JRmYUFTGd+OST7J+GMuU/lBuzKtkjKdtUxOp9mjsfTiOkldldT9R4
6qXNtiam0/yNca5fNJ3YRxfr/h/SVCMEO2ZozMqi+O9QUZTeYFwonvZl7q4uEWVUefg+NbCFQQ8Q
xk2de5BAHxZ10FyyAzBXMwjenQfWIW+Y6omI+ui7cOnKmItWkShyVU7GIW60Ugzg1rqHBdDRsM3N
iOer7Y4uxD9X6fEuVz1k4/cxzQ/7njCLwJuS7VHfTphj1hbTOqXVepTiMT1yfkvjbNwQnZ5PAJFk
+ENIkD8z6A1uWQSrVXx3GBExVu7AE/BORq3Ni+UbPEzhsL1sCBr71/XDqGuCHuqRD4nPsNBhqajy
8VifeYwW0x7Ddhe2BHmbc1wY/gg2TI+PB9pf3o6W8iealHPZHNx8jSMT+ou6wFP/kWU+v0Lnp05J
Fi3/OkuWA5in6+6wWSPyakavymqcjoHXE0F2aJ1g5espzR2ukdu/YkTzmMGCZ1oix06JZ/lSLXlZ
wpZ9zbWEi8KQmuuU4/VrpUzNVySI7tFBSvYiErNmt2ixxV+S97OoMwRLYsYbvPxJNM1xisEAkBaC
GLQpOb5V1U5FsL/Q463fEbrafSqzpKyKi4gndeYoWmOxzTt2sTymzDrs5b7hsqzkR6/c9oiiEH8s
RrjPBbTcsyuwul8RMuJMRu6wN+fK7M4JLv5kk2W/0bLl32cic8xkfN6j+4DskX+iQ/8GkT0NQ8PR
Jz3uxyqOmvq0vI/5mqCY2zV5HS26t4rg/Ivq2Cd+n6ADEbUZ5mQ9dX495hNf6a6uWazknYm/IJAc
/1hZ4a+YLfpOCVBjMmKqU+wh5t/7gtOp4WzDmk+CFT9Wbw4JwI+WkRFO3bnGOvjz6nNUtoKi/j0f
x9ZFPzy6uju2eNuOsJbNmoN4IK5wHhzLFgIP+w0mxciwIdQXDEFwHS9fDnCtFyAemM1QFEkHYKiY
1IOxhJg6n0OEvRiDeiGUyZLvguvy6Ui8elMxPD2bI7fdUlPk7UHubbr12PAc+NV8mzJ6/LEWNqie
FCttoyDn19TS6FekZH5WS2H7+82kaP+YoeN6Ca7v37OjT/eGYJ59cbCy/hyOcRovkNgdW714QHun
TMI0AeuIk/w5YRnpCavP86POsTPbdkyJpQVmke31jBmE33Gg8tsFf6K8SyAxms9pHmdDQ7NF4Xsi
veG1L8ii2yzDhk8tSC4wc0DzYRu70PSldAFfKP5uYapczMcTkdgcqhQeC0RppR5PloJV9Xzv+OA+
erauS2XCBD4jM7Q4E7pYACghoAmnq8MO0N6PLgc4y0UjkhAdbZ96ru76Y8JNHSHVSK743HjWstQO
174Ew+dmG5Nrgo/uI9ocoPcJjcmtTLEXeOqIXsM1H0dFr3NJ8x/LpvbxOc/6ZK628ZhxIfCyZeYK
8ECM7ZIDILsckd+zmm6yuO+ED9jrREoYYO1s3+Mn9F7BYkrYraiL3ZMeI9ywuwbrCV/vb9Kpsrxw
y8fvtCdCv5Q2FtFLHuIk1GjQlT9Hq0ZCyhjy+Hnb5+FjtAcGadYHwJkwVBvBrcQ0/jOJHB1IWrCV
t7HVWIEiWFDYbhT6eIuZdie+6U2fP+kh2n8vduvhjzmqssWEB2AFi7V6QgyjmD7YPqRNfmxDgqMe
dtHMGTqDBYOZOhWlE+cFZgd5NfYs+nPseX4DIlFk55CacP2KjR7+pHohr/vCJWahpZMPmmzSPOci
JVdAkM9iculTjCjoO/iy4pNVQcHZYEm6HGDjLEV6nlcPyercb/ynLqcwVCRO96vM7EDrpPf8fCTI
j/lhEQfUErMuaPCVe9B0oJjSnZ9Nwzzj5Bzlsf5u9JqUDbreRWFzTG36bMI+4kneMJhVekyKVgGo
LCupYsRz7VToWxIXg61WdJayoqm0r2KG3RKqi5NnFU/HX5FuYIUnAXv1R53si23LEmYbd8yg9APl
LdBdsH5evxz7IjRrJDGw+6os66lofHaovU1oWQ6XMSNFVgMdTeUJZojSNTPJ+rJ2HDY62eoycB4h
w15G1gOxqWLiUFFTOpePrIh8HdGi/+PTcdwxY/RkPw1kUTkymT16HhL4KUvmcqiiEklkmBxggVtx
oaS9HrMOpplVEEU1TbuSjTSQsCFARY/XfEuzJ+DWrBmmlD8WHcU5Sfr8PbMJ8KoCY24F46lOvvPI
IpVg9OWEVm8o/x+KSYexYaAbv34UiEAqV27cVC5O7RkbMwep5JpOrWdM/uw2YU+J2zD0i1WCZ9nL
5XVbVPjFyMbgayNBINRuQcvdbn2PSpAUrCDPAtkub9NxjHDA7PT4Go0IQ3w0BcLcMKw72GwpUBOh
ZV3kgY5CoqzPygPFrXHx8rlaNbJbKlBp4VVxE7YGmD7egWQD/ldZTbS9Ej7lH7wU4/zvSLUbKoyX
QAuIVviQZqTU33dLOiT1PNMZetxORMezyXg3nhcV7QYdsi0foNW3z90G69I2m/uiaHqI1mzj83I8
6qUz/NVjr3KvAxyO3sCsLZ86zgMiy4Z4uLApHs545/EycSPvJHAxrBhjavxiFnbx1DucKVjFhond
C+PEehf6PNMg1IAzXDZeSt9OQ5g+DMDulquu/+Fotv+EIXv4GzDY3AGAx6lLg3+DdyK23yasyhan
sTP0acNoc8XV6l0TUmqmel6wLozpZspTGAem0foWK2qzcybVpK9fEvlQgxxwjzOFLuAeBNZc/gr+
iMHGLei+UTAW+an1Ev4sh0j4yZE9fhs42DHem/gK5UJ2v7m4Q7y3ZuvZH12PDh1kzKfNFpwCXvgY
8plU5yCGM4O5t0NOOssA/O3Y1HwrnHtKOkYbyei4X9AgqGpIgkBPYezfUvl1vyHrfE7aOePH/Uiz
5FqYdHmwTrKzIMWha8ByggHzRZZhYzrprwpfNABSuNhfZb7igUM316+V9HQB7AC4FBHKWJQ4Q16f
/BUGpEq1RyBnsKu1/9uxfduj1O9jpXjfvYfJ+BzHa81Vw6NlR+Fxxt5Y5Pt/kpZoghnW4BiSjChY
lpz37qbtbNRF2WL85iMBkhMr2/95PG14jNejB4DpKYhgU8x3nSzj1xCl8CcWEWl3nag2JuDKBtQY
FLoUnWFaiLxNE8LvDr3NJ5fin4+JFae1V8D8Siw7bRIkTzXnhTgBFta8cvnemwa7jOZ1HEtMYjC5
BvW+kO6me4WWdx+9/diH0TTdwhhelWiSlS6S49T18NcFZ8W7Wu1lcnH5vL/nftum2i6oIdg4yW9O
5vqShm6m4Hb67AkTGPhukGb1PLEFIEDH05/r1O8nKzl/gXKgaGyWu8Zr5r5v0RqaBJTzq8mj6Uki
rKwGzKkuIu+id9x2yEUJEmwqoGHxeesW0roVAALeQn6eUux0QffRYSwpEEdaS9njXspjRgsXsO+R
OfERxwbmB6xQGN367XGR0HsWHfreOga1dUlWYABk4f1tS+ekAiTqMXJaWBX7hS4V8iWReFDStAnS
vO5QhTRJikVm5nN2karzFxqDjJ3nEB4wbISTx4143lnUXyBJYtdpUsXJRvI4w/NrerATK9vZDH9m
LJLX+KNYidZL11ebGhF0HlQfGlX68nkcGHl3vUoaEJPkCaDu9Kh7Gf/BYU+bgwpVp+nedY1XBCwH
T3ilUkGqbj66thv34SPlwAxTSfhl7WPR5PxYUcWj6ANysw6AZv8Rh0yeEVpenPYCeiycC/o3x+L/
JtoDOUW8GbJ8ehF5b09ApEGLdt436ZJv59yGPKr6bv8No1tAM8N2XI2if9FwfxrusleYZIRmg6nP
ox/AWTng9G+Ek/wM2jdp+siX16JcosfVmY9MK92ORoBd4V2JfG1QexhBBryWQ07fgCysZ4BW4x1h
WBmH6NDgIQ/DZ0KtugCHzF6mxb6t+dS/TyRDKOqGHgAbSmsHc9RxvIdvefEaT33eHAvwiFOUlbIa
xVImlVJBVsHmpOnm+A+2uld8njtrjnKR0K+IkOXtDM+MpYaSZa5Kx3ZXC6gnBB57rC40ZoSsyXjL
nz22SJMBHp4fws2ph093TuaMthzJyvUmDiHTs7MbHsIxi8DHPJswEP4gtzVJo1PIsFoFVMpafjBc
AMn27/tR+vmCti34b4BSBwWyKiy0/E+sO/3DxqDEExE+N62Ki7D860N62LHybmS6Easwye0oEWbw
UfSGqDt83DCLYQmUBKC5Fy2eEgS1pA/HIseG8l0m30MaH+YuGWMJujG1TpjXEitlC569PcYrSSYT
u/+wOS7MZxG5zIRq1n28QM6L30C3AbtpVyH7YRP1RgcOTDfE5a/NTuihaV7wR9CfY9wu+9z93wtg
aJPc2jfhtl5Wbi2WqO12M4QaoG6O1pJaSMfxIiLiHRpSrRLxEcxIwXl1Ec2mx5535h0DpUaPNKHc
yLqfjvBOkMyxvJR94cQJtpIxqcvJ6BtAlQRyhrEb9b8d6r35TQ8szK8x4naWuuzx8Htkb7llqHpc
1uFBrdrIuozhb425EzQWrfAsz/PTbO2BT5ofQGurMQCwricXL6AaUgrJzF1ZpjQ8wG2h4z9spELx
hG6L9O/BsUNXx0a1e+9ng8OUJKCe4jYNLvkJ4rWIn0eALPyfgPnuvy2HEhsGrxCq983OSIFpVgFh
uKpli9MaSNMRPaP1sbxdCxG9lQ6nBO7zdBSGQJjQ51iM54YxU/Fo62fkqdoeuLFlO3IV6kIUm/9m
BciZpl+heoqqXEHoCy2tsl6C9iUd2f7FTkPB14LPU5Q9+EkgrG/NOkgf8O7bpS27ONp+jCya3WcJ
SKlIYFu7+GVGPwYndV8bPOvAlPE89SD/Vq/593SIwIjDnSstoqvUYi1kM2jIze6mBJKjEWQ8on5u
ZWAyvkDvs4TrukSrVE2+ymJ6XP3iy3MuhkKbK8IbOdoiRN4fv+i+SV47guV3iNA2ME2NlPCg/08A
2kpfPAKJtGn8mm9ZB6sqBku9KosP9ogYrXIDaZ1AoUEoPqG9Yh0EA7qKIu4f1hgRMPIeMymm3WpO
YFX6lwXG2HpK96w/IP8RCpDFPWw1uFpOvt+BgW2EZ9PNgA+b/oDAmo/vKwoW+zfEloCYzPrJ9eRC
sAZKJXqFHFo5cFsjfvbGJrIv4vaIs3nG7CRsZOEffsQR0IazxJfJpyvqCQY4hMyq5PhB+J7rJl1t
0Y+vIAuCU48FSXJJGnh/meN3FvPMf0z5JkYw3CGbfnsgAps59WnKxUkXvTe6XhN2mBs/QGAj7SGD
p4cHPCDPx5dzzas+kPQLAn63pgYfyjEZwcyZYCl0wH5CBd/i5B/w/jFvcfumYm8KG5YbVOnTfIsZ
RjN1wluaF1PVbQzzSUhRJ/BJy0n/xmUe6I3YpDeVcamjp3iwArd/REB6vcdrAfcvW/7jgvQfO/of
b8FzCVasNXKrS8nPmvJjeu2yFc/1QeTyjGKSDVeQW5J9G4t+654cmXZ7izTUqXewiUJ2abcusoFm
nbUDjht6k90Uf0U5jGXl08HginK0FWgZjY3eJWq2avHzT1vbQxo9wb2mSNs4I8f22FEAOh+MH5n+
BcVX8tek/igALYBABaztCvrAQFJj5gC1kZ67bIHgKlbl9FrovkR+p89IljX7RJIFZj50+iEgstme
SowXoQYxmpsbtsGL/hRS3N9WlyCBq3Tzh05qI7AT/O6UdWlbxsSvFeaH4yko5Q5V7VjwOOphAP76
HEH1wk6gmBGLNsCkI6Ah8ebeJGbzdddNnbjAsVWAlRQBaXW4PNjmVIl/NTxy9DtxGfEfZC6SuAkb
BnKAo3t490m8L2iOYZr8c49LdbYOirWUZ/m1TC1gPwZtaZ2ME+L1ioTgKgHIGHDR+xwIdomlybrE
O3Y0SkEFULFD5AiwwQFI3rqRASXSUzRhV32YnldamOxpRbeLpkXYzYMtHOTdOPb5cc3gMHOFfD37
w0pPRAvBBvmBVdL9G8c3C+NfZwIc02UGNWhOltcFGoH8bwZs/nfX4bZc/Di7uYELEZDBnKAVvOZg
3+kdRAn7C+1pAMgv5wJRh4zsj26MhvF+GIVCt5HK7YPqMvWPxJf6F7g8/1d2uRzrUneCVmqjFKwe
x55IBPVq7cpuL+phH4TEw4EcM8CM+OWGThhUE74sXvVHNN30VGTtzOV+ZkXuByS9OMAQ5Osiq6QE
GxL08ks42MbUK+h0vBW75jmg0GR8T9ZdfU4gCv8if0Ad3w7KzK8QYe3gZUAQYXe/LGMEh/8Q7eWp
A0O+tBBOHrop51WiMXGpmB9Z6B2ObQ8Q5YSdryF6zaDvwLLXMS6/Qcl96Yy/4Pq18l5tQPS90KDs
Rk6WDkwMH9La9RsUcCykpUKAZpGOeFAZ6Z4A4GLXq4LedVz/IdmRx62AlAXNFim3cmxmFmR8jvQS
JT+I6pR5x63K3df+AwAuZxDf/VQCxl4qfHEy/1xLPf7uY2VinKFjEye4YOvsHhoyPNX9ir2vrBxN
Xh9RnFwgUBrgjSIALNhV6Zc9SwzAzQVShf6ZJ4ryVwBV2Ssg2JH/zVbMFGQb9h8KzskvWDH1cx1n
qA9YmdpW1P5om6JXjtr1QjvP8zrPd1a0mRcjZKe5iWh/7yadTt9HqmeUSy4idnEYwPJLWQAyOuUZ
4JETFF791sD8ARIVGQrs7jBuoPHJp4GEbwa/65cKaW8UdSmncxHWFtk/MLtKOTfJm/QAd/15SuSR
NiMW9565RYZPS6FKwrk6pJO1QEQ84FmXlBCuVIhlydWTCKPofk1sGtgDAKG9K+pMdwWtACIdpk1N
lrNbwdEaPyEZcrlK1acUJPRiUJe2oVzvbBHcm14PI6qIJauoSiPBOihQnGcZNn7NJSr9ZQ/b6hCF
DAEfCA7UoXsd1iO5h3yUjN8UXiWI2mca8ONxDaDyBzs2RVtXwvOkTXe3L407evwUWQ//8Wzr5m+l
d/kbKbPye2JwkmuEqZLoX/Ba4Nds7j4Tmy6/CrLn6uTBYO0wDNKet9MB6LiO0JZlfxLUvkhUWwmP
r9fCZexodylW806x2R+dJjiLdX9ntBn590Oz/WXhyXQfodV5XXVhoEGBp8xFTh0L4Bi2La9IRIcV
wHEe4LNRbdNsxDM180Se9hg61Ieps9GDllC04OWcw6OO0FZBnT2M46OxApwKlJ9YuJJimlqWRzDS
yCd7MLDlMU/fZujmriq2GX+e5SJqhymh0him98qxrLwsM/Sd+xyZHwjvW8tq4ol40jGM754ZqqJo
jsGqn5hMOAQAhqLrUgBx5tsopwWJn8gTnKBbGgdRk4J6FLE5KWHKlvoENaoQx88sxKqGbHndvuTy
yfO0roS/yH1Y1LcCcdrDdRGT+er9cVWqI6SAl8Keslef2R7a6wQCv7NA9y9tlXfhgPYFWOU3TCSl
as2S7I80mdmN685cS/QLEFqUUZK+QtHiaYNha13fjymBvDJ3mZzeet2Rue25h2InBgcDRNB1K38k
aUmexpjMDAzDuI4n7jpZXGa9s/4BIr4BAPFubPcPlMJgf5py0uqtSw+wQmikLL6BQ663DoAsPUED
bwtAj/uG31ytMmfYW0H3zwU4pkup7O6uE5S9r8OWjMlJJ7qbGlDDgT/HRweqW0QQYz5KkGGwd5Mx
ZvMqVQlxr0e04djrkVuLLQm8fOwGghs/xNwnECoOuFXYlGdrVs3dYc0tRWCNvNDxEAcIFgstJzDy
47yqSJ4maHyuxqFUVAP2LfYajap9XKN1u1sKGOLNSvGXMl/Vnd0TZNuXUQY1UBSgnlrAtbCWIVv8
xsF/1WqLkGNtli5Nf6CjCFmdR1SlV3qw49+gcYve3DH1t8kn5teKlRNeDQr5ojXGdRdu1pYZ9BV4
OmwNIhbKPx1IPNxvYIdcK020Xh08hvG/aVT+zLovI/poS7fHMOn+91Jm+px7S7CfZFNPLpDws+VU
uiOHt++BJrmev1CeO2CZHXCcThxnijjx/bMoGctrurt4rrfezlfIEJZXoyIq0G8GGsqGKTxdNWRg
Tjzv2wEVAm6ixaiWk3+QTshaWpWMLf5xQ0E3mCy9T02ky+sqzTI1WAdDumw3Ygb/g1O9/eJHsC10
XlhHoFmnllbHErM9nWSynxK+ajSEkX9iZi9OAx/GUO/bBkNOG6NYNcoQezbHqv6iwxrbnY3ugdFY
nrAxuTUe7d3DxoFrKuwc/HKlGnAg9QgbwkOrhq5WPsdDp+V56sP4BGpEXkTs5ZOJ+rRFLUvAOfqw
nxb0QtVQHuWF6SE841O2W4uWcNJQk2TE1phwoS5NNT9tHHzBi8Zjs+ALhE3dN+KR0EdLvTWQVMBK
3fMNYlW6lFB0qzFfAAseDu/FulJwImq5UXbwn0xTn/w3LLGN6dlhiyj5sSxDj8ifwU0PyUrYt0Rk
xfcOyjdeY8eo26siAkmcY3l1rRY5JJ8e6qijIuXuboIpd5nSESIYeYCgnZcv2ADZJfeILyk4Pvsl
/ZOqMVMnkKvYHQC9Pcl6nxEMc+UH9BMyTri+kI6VKVqCBH6RhNMHfGNoA/zSQVg1xgapAoQ+dkUP
iDTTNLInhu2cJy+CveEv+QHZFoxNYERwfMPuIZZax2IZ47oTG7kcDGqjlk9jpOoFerkDnoh4K4pj
5VfuIl9pjF8XyMfXb2pc0g6YUraH17yYATQc8MVV1bjkUXiEYBa6cDR90X/ZnoIOd8v+9dYf6hzD
2cGeQXQF3854EsknIdtXRhKUTmMNYAIaQ5em09FYzLnhCbgwxGooLIbpNjpi6ZD1EOOtOLDYo87w
nqNRY8COileQS0gt3KISg0UFcs+gsRxIGZV33SC6BWKfCdNRCcURu8/tBoY04IG+oAxCmGVn3WHA
dGp/xjxPP0q9Zlg5orvw1RRR/p5B3HZH8sg8M3hp0pYei4of0W5uXRMrSOS/k36MAAuSqGhz59Et
49AWF4Mzgb4NDbaoGcZH0GIx0jobLHVtoZJ5ppbnY3aiA5jnYwPke+UdFB3Q1n5Dp7Jv+LM9x0rG
pOY3mITn0Z3TmPjatYzNf5Qq36Cg8DekN6G1ha1tj/a7P8oMAamgpEQFnTYKAeBEVHECEuAR3rRo
usDK7y2+4/iDYDBpxUYZO+GphFaBQzYEzmtEJ10tboTyxAUobG87Gtasxmvq1wdEwZjhFEMEEp7j
zawxSBOEz52+6jBS50BLkqJiE1QMNXZJYtHyY8iyZ+exG17pTPvsqZQsP54g5BPuCl3EV24Qwa26
Dbiq8m7P2Uovgesesx/xjp5L1cXiM8HKAdx6ox5QhwDh6ioydsXPUhU0e0bG/UpxqSORYNNITbzJ
BEFg7Oa7MastisJcL9pizaQy0L6Zl2Dx9qL08wkirBpeyWSu4V/WgYzY/sfZmS05jmRn+lVkdY8W
NgfgMlVfEAS3IBn7egOLzIzEvq+ON5rnmBebj6nWqCrUmhoLs77JzkgGiyDg7ud8/3fCHprTVxaw
7VEOTSuAaClma4/87GjvZ2LHjKW3vGPRVlV4MlorD4OpnKMnayjjd+JhlLvtWEzuum2VoHwrbdsb
nujG2uVVMbk0fShTgm2CszZw2VbTbWqdE/RqJDJlUleFAVhn0PEUi7ru0SS0U2+Kzk30bem540cU
1+gLnaWrd73FeWHFWHK1caE+I7ozw3Buqn4oNsuovPauXIZMA3pJIsY0hXHdxsEoy+y7RhO/O5dx
5HWBbUu1dVxtUqupymNtlV5SBuyXi2ijwiQhPEJY2Xdmx/sBZ2bfNWGdHOPKpQPqxSYnW29KgE2W
pVeblq3E7JOS0esH+rZ89Frk6lThGbaQrqJ8tMLdUNVFeLa0Rb+kPfvSAijXocVONnrg8rWauuS6
LEtXrQbliAdRM/ybM7rupUdTkJo8TR3NiY8oc8l5LWXs3rcXjIsGHT3kg01Fu9iYqVhoR2nzcuKL
ZLCTzqZl13UivMkX0Mr7ggP7jc2iC0NArm4dim5ejmaaZO7Go839xmYLo61Z8hRNVnDOy7PeC9mS
BWwhrz1ljZT6h8ReZeYi+OJUzWsnm3Ld0vn5cCJdsVXBJrvTxil+jqeufOBupnEpQnM30OX93iRi
uZ9n4RzNslu+qSTNNziR0qOruw7zrGAa6D4AGCZt+h3RRV36uSkUoWsxHzXAvM4f2mam6xe1LwWB
Bo6m9eCeC5KhrBCsnYZWFiQTM0rkrtnXrzJxNNpp+fIExDhfL3Qf97nmkh0sQpkEKYNkrrS5Ss5G
PnIyXkKN6pfboMbhKGa6EObRsGkMc9yCjvRvcGXa9RQndNghMa8IljYyINBW/gCN0n0SM1Tru0l7
8OKpvatUPb8zE2M+GoRVbmZ3PmR8kbbslZp7fWxYu3S3HbbA59HBG9t2X2kmdLWWscdE/6UHhhi/
U5cgjdPF6REqjBSYORuMTpPiFXC4xuIzy8vCWADlMHu92i+R0HfmVKqTy1MY4KSonqsIqFbjinyP
x6T6WeYOYZa51x5mqKE7fAbTMRvnYW8DgRwtK21/ZMrS9hT7pj0vxcmGbXV88pxMHqPxQvR1oZFD
EhrEPFv2xflYt2ueZB6FR6OMaIbpKqBnShcSIFtQHpthbmRKb5IUPSmYaHDqO5xM8wgC5mnNiqNn
cWuaAI5i0srA7JPppRgLSq4Ut2K5Vkgdd1089xyLmRjjtymHvtGyk3XtFiZLqg50ylj4DueNoMLt
R7kEj+jrdoABdJvo1GkNKEIbVrmvZ8Z7l7nanvFQ4SH0Zvd11myLopwnTvRA+m8q1QagDT19mgyX
rsswmUcaLNNeG5fhiiBMuQ5l6wUReuRDPWjJWkuj+Ym2KBp0T59XPTvfS/rQ2FocXjGBzxsCUu8u
fO2uX+S44zBrvXtN3V91i6huKRpSfbU69tqY63ytdsecdotu88hLtC1sbEY0QZebmRAmOu1w+b4Y
JM1SwuDPTl+23yISNLe0xgk8TzQqay0ft4xI7Vkh+RpBH7fDmgKW2fmqdJcnvr9AK03lPYb0t7K1
OerRT5WVWkAjgDMrPeuzwT1H83YI9Z5dqV6eOpUJwxeWbdxHmmhmWvN6cVBRVnOQTmfzxClMP9Q0
PFlsGIYAxEzXhpFHRgdXkIinWLW9nzVDlKwY8ElE2pvYQZhLt87MAQiIqoq677Wh9jZ2pvJnz7Gp
wlKCCzgPwcq5Y5fewIRR1aFQoO1VLYtdZdEDZEguwSGe0eWKnX+2JnM3fHdKJ3khn9HR9HAnRGN2
dqqjuLiTnXKq28ImRRDHdfHSlUyJX0mFrWUV97bHAYdcNIm6HKLI7LNznVkgXIBl21yk6WEoQsre
odXP9ABndUhqW78iod1uNXovRcDeN3uY2RTC/5FyI4yh5XQYGQMqzNp6LqrsrfSchtxxP7AQDk7K
TB4kKTQmHcv0jQm4epeqFkgXlykdaFLba3YV49qhpgA+NBRbO1Xi3QTKO3dkSdamV7LSclkdVpGJ
I1BMb8JnV5z5fMvmJx3IbFjRGiN/5zCTby/0GZi86Tihx1qZbCZoCHLt9BvcA3lI67aanPY2Wha1
a4wiG+kuxwNUU2P8zNKlOBBR1+H5Cw3uUNocwICyGvnRUFmNVuoS/fMNi2Hwpj1kJww4vXtFczcV
RPM5Gu5A1BV0E2xRumKzU4ariVDajq2gd2riNgwoBoOTtLXlF4zo+UaujUYyJFgf6F3TP4ZkMI1n
VAbydjYUoEbUJEOerhxrIgNIGGXYuEVv7IsWVIfI57BRY0TmK26KcPBHvXcPTR5h5atkVc4HAzcB
W7PeKLd9Nxu46fV6uREOm/ZM1uO4dp18eQ6dOPSLGCv6NkPH8xZVTvfBpkLsFEeqzSJyPSA+Uz2Y
i2c8LNZofNQV6RUxeCHr0kLLb7Ly6C1uRzMG7zHtY1yUfYCLHcyYeo7IVoyH4ZdGEzJ2mWjGAeJi
og7Za2+9JIxHgdnNHpupsPdFn2jvlBjscqdIQF8RLkPRnhXJftKb9iQirQTylFVzzLSR7wYT/M6x
4r9NCva23FGUpHDEx2SYukmuqH7NP20n6QISB4L3pIuHibk3yYqWN3056N17HGDhSQdeOUdWXW4p
t9XkkRq16Skf2CstGus4QL9X3Y9Vw2EtzSnFxKlVnVVSVt/KRCtvNOloO+E2y0MD/UX+k2LU4vdy
qFOyLimVSseRG3PI8ttlmayNMS2C4kMlPxzySQgMFv0CY2fZrsdixGDyXt5YrZccs1BNTxck5mzS
2X90XXt8yWN2H+Splh+t0QGL9yNnhxUH2PxACU35Vjt0Bw3+//YSMiT2ovGl8Bupj6e5KwjT9Oby
PdYt684Ftd4jGS9uUnMZvlmtNVmEN5ys4mlPqwHSlyormrWMJgCHuo4IhMGD0HaHcGPP4XiG5ENy
iFatTH27SylmA0c4kFGRVz16I5nZgJVGXUf9kJZBxzTfe0dnmcjIt36bBxu0aJY0os86Waz0PQkN
+kyGghKX1E5+6pCGgd0O+fKRoCLbdL09eNfeaMAV9Vo+HNuI3MWBuYX6U9dRpgpioTcggH3tpvs4
gjGpKApHfbYOuxQGJ0lR421JXnvFPaoVaQSdiqsTpLD2aNYUoTeytJt4U7l0sP0M3jHaECYSP+o4
dKqtakjKrGKP9RsZklnoT5nhOMa2ZTKq6auci4BQYxyX1oH6K0llz4MWHjo1zrLxa5YBvHVKGKHy
OfBNzRHKTjGsV7bEqSgnpaMg8xMPijMoIemNPWhWSj0AzGbetH0v9pqrGvOtoCHv93lojHcsgm7/
ME1eFO+XypzsW9Rqy7zKGo07l8OcdeWqX3h5F6pr0C8vPxahlmNzYyOddmfRNencU4czlg2mDpDw
uU1sb63VzahVG0s4zRoI3WSEXevqdc2P4nkf9LWKXX16Bc6/tAs56WpEjurKQ2uCJOaY49+znkr6
SfKB3mxW8WTMM/Vcx1Rgk1PtdBZMQ9lMRqAXqATVtlsU513aspk4YUsxJ5/qTgMbiXO8Gu/mPuMY
lDnAL0Wo2/Xsp8Lu2hNtNM8jbVKINoIjc6HvViIq2+WqHqRV3i0t5N217ujA3z5xw6W9sTzO7VDO
QsgHvdRRRc+jPcxHqm3qXVQSGGRFTmbYVDF9TrlqQ3A2NtSucEaGShJeQVqARR+YoroNAXCIDTGp
982ZPfIZFAhny6d/ltwV7FFe6BM2By5hdy9FFlJG0GzCGq6wvzX0u98iQiuHobGh9I0JhUNVFlSV
JB2zb9wuFMZbTDWcNtvr2OgTvxIQhsJrQVCm3iFNQYDvtbT6knOizE8qrr0HVgW5teuehSnJWHtN
r9sucKucEaiBrzkx269Orls1uQb0aitIBsNP2wsVQ9mx8HOPg9Y6oWbC5KSq3Dg5KHvXpbmgbhrm
9hoCybzJ8khc9e1YHSDbqjtQ+m9GLRNie2n3yrYx3XSmkwYq4taQdmHc617d36BIzx/mYQxvO8QB
woci1k9O65K/17tuDO+zS/ncd7QxGtfNorHS0LesNsagEB4sTZS92DJspqcpTNx6K1PqBJhKeNqj
ZGsjlj3bsEcoTRv7gzfBN69ZNUZGeVVzGW9jwZOYHXnS1hsnnVlYxxBeEYOBR5n9V2W0mMzJ2NGF
9265HmkeLLNnyHOVehZijh6sf53lXlz9iJF9hJsEc4tzhhkqlM9svLY4ueWcpBszXppmK2hc82SY
Xe2Uk16BzSK6+uYMC1nfpkreOxMMLgC9sG70sJnZXzqY42neaJZ8RbNEV9oEsKk3TTZwK88SS8/e
Cd2l39O7o+4wtWX3PgHaJ3uiVblGwG1mFKJBnlaiu0lhFV2QuvxQOvX03kzuCG4BKmFTj2g8fWW1
Oqk3YsdtthuLkscCiEVn3ixM4RtuHC9K+20rTOU+uNBuR7NXdRIohQhkR/FopHnfDVnvg7b0RRCJ
yFyCXJlJcWdSVeDQDeBEgAKoo3rJikWNx6Ykar4e43RgHy0qw1gVQIAcctgL1EcG2LNlcnWaYkFG
FcGfp2Ieb0rd5V1maa2V6zqsFrGpXTHWYDRZt6wIkJkcbtLB+WnlBUsKS4z7NJh1t+vnJHvzqNaI
S5lu5KntyL3O2iLCFdyvMxBAzUR4ckeiFa+NLknv6DONi7tO6GZ6bJn2rK/UQEaIqRDJ2N2omA5/
UiTGfWcTYFuTYlbbnghVC6BaevXKDGFaKG6ROwuqmdkMvjlHpQlCTMVjQ5GGoRI6FxbIJNJpBUOP
zek1KZT6zelqhI5jbQ9shXAczqsJwQOds6jlSdONjI9iMzAuD+WSRm9p1k08Ht2SOiMEkIMFx0hq
kucke+ZjnObui5piW/gZE5WS/cB4miA151I72nWWddv+YiDZQljm9QqRYzRvDUqf2gdi9DH1uyRq
L3yOTKPvOTfbxES80VTQ5wZi1ndNyBp2FR1Pmd0pGRbcSkOfoRsYQju2f4xJ2hQ/+8Klw09hP8v3
CnEBW5RwRo4Tt3k8rqXZlsB3nteS6FjiPImuVMxsiTeSy67L6uCWor6TpR7bsW9zfBoPuT1N7pYk
79ARYKo6sbWSyW136AbKOzop8q6tjfGhn+rZDFouSrFmPZ6Lk9YXw3RFzSS9LRkn+7yMjsp9xwOJ
2lhOMYWbHFHNrqrt+iopM+qvHPtpuKCgMA4z3zs/zhrvKelbEic2G9bviRmq8GBV7C5eU4RADskI
tKNwekq9K+q2DRPKpu4d2BuF2jiwxbwSrQzdLQVnEQYNqOopyozkfSaMdG9pyn7u2fvQIAd34aEk
4sQ+DEgV1KqtBx0FEjtd757uwdTcp2HlA4NQbipYR2tPXoW4BQIvHUi3ecQy5gDHGjQ/eEl/V1G+
3Zj9op8VUoITjUQBCaJFPT5HjEZ4zyi1PAIwpACqWRRuLlAV/FcKusP5TCR+MYhhn4aGGFbTZIIZ
6Xn5FuWX4uUyetM7Zej0Ph7m/GOe6Xn63GEQcz2boDUPsGJH6SbcMHabyRs09+qnAR3ZdnRj56oI
EUjY0tTOMmLZGWpqz9vImCbQWo1OXMErn2XvueY2X/ru3OGlIqLZhe5xdqBmUml2aRCH7C79TM+y
BzloxkspCwvLrzkYe06yKYf1KJ2DyYoqfU2dXtB/AulniVi0FGqHAtvWDi2xlp5BP71WboWCgxDK
aqkLgzBU0Wsh7dk2oYyXku/IOuQEbePqdM0WtRcED5HgNPayDTl6rPAOj++NW09E7bNeTvtBKnfT
sv3ciDYtr+GhEPGAueSHKmXSHB2+6ZwX2WWnEMbnskpDgJreenQLzcgOaV6Q7R7oUZy9vpFbK5Xa
uhXyVum2cbBx8NCeCzN54Cxc/+jpmOzcdO6cm7IJZXeiWfkYcXwJUtes1o2acUtJLebJRMOM27pZ
bnkX4qRMDgQU7jukslOPKgxwARVLcSC3arM/LcW+46DXX+dIZgit4QmOUBN4cMBhEhcfGrbmq2pu
sgOBs8lfnJB0X9ZF30FH+xcvKVu4P0L66AQ6lCKOx8crEPKtjJGiNK2Glkwr0wizI9/3fptj8wjy
fOg4L5AXvZwMLg2caWiJezpQzuvQtgTvgKkfAdmNZywVwnes+kdh1sa5LxHr8YQhaByPxbaUi3gY
Er37XsxeS0ejl/s2yaz7CrYFvzGHyohbwYCx8VwwDs+ot5ZGUYzCDH15ZoY1bDVIOzorrAbqyurm
iT0HO7cV95hhUy607R6gsmxDioIFxaW6yii+Okt8giX1DsXYzPwZReLik+Usn+bGqIMQf8sxrm3v
vc6m7luFpuionIuTxlFQUDSSd8T5DIAv2iOHzkEN4pp2dLan3LljZR3XhUFlFRWGuOeUoh2dfBqO
jRHn/drm6pcHAEDj4NjMv+XmRylSEU+9YACDfCrh6w1/Zk1Ojnae1+9N2xq7Ovb4WAVMQRDZfbor
EMReZeEwXaLc/bQbGXO7px88rMOoN7+xPVAPemjS6vbmpmopVUVNQOzV2UwTQ4icNJU7k2GK5KHC
nC0X+u7XTjQw+w3xoZWAJN5SNeV2ZNBTrQKbw2q086qsefBaY3piGkUEslZqGPBqaIHZ5IsJpsAF
BJWpV2M3sv3pCAsvbAXvMCWKo2f84iQms2HPpfFQpV1r1qui18szW7ke7kxQCAgXSPI8bpudyrvy
JGIZBr0d9ldzSmMdujc82I2mP7bUD1saXRrRheriglt1jf6jbjjeTTlZEMMx4jsW9ezaceJmHZlO
/aRnQ74DUXBONFK7jTJnngE1dd5t2vRyTS0tO/Bgo13jxEn5aoHajEFfLA7WSnYdIXTdpR3EvUr7
+VU3lHieukHbaLOdnjg1EZY2hjxwLfDLqPJGZG1Ykn5kRL6/LZfnrXLN7JqzmqHWXlLMJ2OoyGIO
S58GiCIMsi8V5zRMWjg7J2YtJBhT7X1uoqBSG8mIhBTJQoIb/VuaVmZ9TFnUYtJIk2g6ZtWA2Ocr
pGHsmFet5orwrMds2qieM5xuuAOyTOyUTXFdUPdMMeFgYbRi6RWwntjCYJ8ggoobh3O6wOMSxj0P
1sKpl+5M2ZvzBUeXvsiuWYdJN68qJ4exPNFeZzb3ZkExEn2oAuH0xlug3e40ELPq4//tTP2flKyf
RNh9NAHhuJFxYDd3liCVDXn2L720Kf9se8XjULiTqs0DH85r082HstX/wiL9P7xr86Lj/YNINuls
w83z0jgQkSQStu3y/otTecxPY4o0AzolYxt9mHvF0W1xVp0+1V9zNZufBLiRFlL7aDPzEHXDNced
Z5a+vxBe/08fifjzR6JCHmJgeeYBzR1h7eheywC+v3YlP31JnEmHFTGJSVRF+M3u1ZvLV/2Lr/3J
Nk6XAc7FcocDFpucZ7WxT7Qvzp74ZQn+w9fEsohlmlS9DzFM/dpKTAsFjdd+8WJ+MoyDz3up0FEh
sKUk5JRtgJ++ZvU3P80lKJoaMUMi6gNW4FX1YqXqLz7ty7fhn/iRjU/3ZMsCGnMmqw8O7IXm53Bw
4DNAOAkC2S/OWTE+3Z22KwheVC2/xMh+WnVxTRZ4/aVvovHp7pwpDrDGl/Uhl95b1lY3VDJ+fu2l
P9+bjdVnhZupAwvqtW4HZFy/Nu3H+HRrzs3Q0lBK1EFHRO/NN0JlXxPLG59uTKRzCUnpSB0iJgqv
beMyXYXDxde+4L/U+n+4fdza0Buz02Zue8+6hpZo9hCXwxcv5UXh/YdXjzvY4s4bpoMzjVedEW31
Kr392qX8dGdyJZcGP/14KM0+YHzTa+f2X/zEP92ZnoUAsDe68RAyiDoAtBGB2yjza5+4/un2xIdF
2h1452CoNDy3M0dctPXJ11ZN/dN9mSFvaIQFq9pdcuL14HyEofjiO/90Y6YSjmFqMcaKmM6/1CoO
C4Wd/cVj6/J9/iePLf3TvdlqRR0W5tJjlXR7gGxqSmFsfO2S6p9uT092cYa1tGD+iwusHx1bu/ra
Fkj/dH9qUedlY9Q2BzAKEPucWHVjIPT60tdc/7R02tEsUFBjLucBjiRCix7TOZ2+tgTpn25P5lgv
psiG+hAaxiWO5rKZzVApfe2tf7pDPcZP8pJVdYjKxUOUMZ4pylf+11780z1a4kBKjYS3ThgkW2EG
2RiEXL/04ob8dIsOeZcUw8jiluj5A3YXejHlkP7FxyJ+zbz47990Q366R4lw6ZZKBR8MGdkHU0u3
lT080UXEmFYzZxEvTXUBlt197S6HuWp91ZXLUXiyWDb4JKInAo3ZPhXMs3HDTnLWaSv/ctChTdv9
EDOECwjXcDHOtz6t7tuw5bSLowGaRCNb2iqYxAHKUChTHBqF3n0av7szalTSiyuKAd7NVMrsOteh
FyHX5jNpjOTgIpNaxbG2zwf7PmnldcqEqmEan2cVz8G8ZBTJOOYtJb+2dkttevDKMtv0jh4FYDVy
k7Xy0lWtbzPiJUEeDQY8cDzuDQBBAaKAO11dzbMbbZZKDN0jAwB2Vt5O1YpYl/YDBbBL5UCMEBDY
eEekKEA81ramx34kiVpRhEoRycbJtWzC8BofZqBH3fjK9GASjr2zZvivFcDzXxle+7LQrt3bQ36t
lSPNh7jRHty2mt9nyc7A0a+KMsMkE9buztAQ8pCpRErgJRfTr2uMiB3mEQBT6+aVYZUAKGR1SwI6
9ooSwzGJBoDN6sqo8z2H1vJ+9sJwKzTk1w4Y+xl1GdE2BeI3YgS0zZtRWDejJ6YNh8CC0Kg7k+Yi
EO6XodYHVjoNvpPK/DlNwKqSXtsaICI3GYIrHGxnmlXluqjSxyUvPJ/dWak2S63t8JU81JqaKIsQ
oWS/uZZ0xNQav/KNTQrHBwpFdtTOaoc3AJV9FntHrIwTlIE6amQtyb4J34jCkEG6WNw1S7hk9515
G2IW3TmWQcigdDfwV90TVUZwhJGOMs5/qpVu4UhsNTkUo28i3/IRm+gbZ9JMxydZSxbNMdsrz8JQ
j83GbjAs07frrU7s60b1x1D254ov40VOG3gSTd/Wa9ll4dGZhF+Majf0znGKysepV1sj84YyqEbC
TbZ08ruOTv1RCf2UYqIMOmzBfuxKIksG6swRz+wV6abe7xv90YAI2ehYsPmipbLwhVdkB3ehGevC
1TseSV872iLMp/fYXfq6Hh9oPfyUmafWhUse26X4tB+IRK0bm4Bk5HgFEy0WvMCD/rHYy23fM3bq
RkZuh8a8a3ELGfMR853C58yY6MQ5eyYUDY2X+aQYhoYLRTUL+Uj6RcQF+9E6RMypeLGHgRRk6+n3
aCmco5gqggS4a4vnCdsLH4I9+Qy8kuoeec1JUNcwH8NqYNBBtc8sRz8mKF1fuqbTN4MpbxotrXfL
RHfIjddojPaORV9fzuOmu/SaibcZQSPa1WBTv/RgsLZeEuHHwVeAL4HvtH+J9pCBmW8zTECbYkoO
fWZd4TH75kajdzZSE3tT33Jnq6VeXpYkz9EiJInYov43/WqiZjo28aHQLXpeRadQTKC4ZcqEBCB3
hJssm2ZMrKMw3TRam8Osb/A1n0QiTW+NexwwDRtXAFURautS1Zed1VscM9QCy0nui9SpPoyw1Cic
Z81TktDyNrqyDWLynsdxCZ/yxLnkw5axuLYp/WzMojrQg+feQL4rh0sNq7KhBoHmV3hzeMyE9o6U
wTsBSeNJahziQNaZCEv3tFlrVDhhAMFn+fOoXwtEF8E8KY0+fH2Bm9xW0wKPNMxjTFoq8LrWXXuM
f+ctRC3XIiZcpxK9PHYqvwasCU+MbbjWeITXJRVAy9KAs2FomCUyoRjjcWCgEH81nHpXZu2OL5h2
HRHZ2YRujPSYBoM3w2lVbQEdIBosWgT9uJ3DZvlRl4BRWWdl9wBcJjThFL0YmpzuU912Xtpy0E56
BfnoT0Mv5RvN8eG7hny3xapTNg9hO3wArmlXuO9gJRWXEsJ1OEQaSjrFFV03vbvcsalYNn0R18sa
BBgEgC7Z99FuOU+PDvPYNAIoekECSNn5G4VxxUjTMSM8V5uBXNpmHcu2xNje3vQTQbysZ9SeZfcR
nEk7c2XsypGoweUbJcVop/dN8gwS0FeHUbNH5fcQeMd0GqXrW7J/bTs4UAuR+GEsJnC6rPMUjRyn
fx/gH/xS9gtYhi0epHWBSXoCiCGNgzV6ExJlOIpJf6CgMVCH+B1ap50ca2+7ZFV0pHGC8tloD+SA
Y7LVjX0DYlGsLdqNe03qtBzMOrAEMmlfFdENdUcGFC32ME2ofKyYlur8k/at415pWMObN5f2jp/N
bbQVtYvOS7YPY5wbzzqXFK6vIG2FjqKya1E/4m5ahrXXtJW19lLTfclHSaet0XXv3BTLDh+z2tkC
9mdm/MO2SRdCrpqdvUdZ7BRrCuklwJn1E62Gd1e1dEz7PPlh6bTqoOqM6mVQpX5VjzJ6GS8d8oZ8
7zrngYxnoorddMWeJvfjZOiJfSR4L9LcGK+1gTz1EBbYqdzes/ZI3R9IaBn7CFqQmKkbP7pNra61
tLC3lzYHRLA9G4E0CaEhoKPLhOzvOu3H5cbWFw4eljjwQItQJuYY6Dd1l7spUyyAOnyXPm7jF3re
smRVFiy2NGh6FHXZXUEToqtiMNNwOxF6fKjSsTt67lg+EpYagl5Y0RNYas0GAR6+3zAVSO3o/s/V
ITOYAoSJLxZMm+po0w1xyTMozavVVHN41habAIcda2vA9SAJG1z6jrLWU2WfJkS5KyLTPNWm/NHu
wolRBeFtA8NtEF5q863JSsq+DleNNfAbsl/ZkqR5DNmI+bBk5Y2KUq5c4WpfmolpyE8nub4CaUMV
Zh/6ym4yPzUbAdneQdH8xVHxcmj7Z1vcT4c5oqY9kgFl4SyB/F0hSeCTN9HhIBM3ETirafrSyc6Q
n052aUy+PWaXc2CFYRc5dEQ4Kb8iuPh10PjX7/O/RR/VzX+86e7v/86fv1e1akmg9J/++PftR3V+
Lz66f7/8q//7U3/+N39/qAr+9/lH/vQveN1//N71e//+pz8EJc10dTt8tOruoxvy/ter8w4vP/n/
+5f/8vHrVR5U/fH7b9+roewvrxYlVfnbP/5q/+P330wOZP/6x5f/x99d/hN//231v/9XHiXfOQT/
x4v957/4eO/6339z/mYTKmLzZnpSd0w+9Onj8v+bf6MvaDhS6qanG8K4DJfDwt/Hv/8mjL8J1gyu
kGQABegpp82uGi5/Zcu/2dR/pWvpGNAdXdq//ef7+tOF+a8L9S/lUNxUSdl3v/92+fL+13fO1XWJ
FljYUiBEdCzah38uOul2OueAnzB6QulBiJGiqIbnIbevQh5bG3D27R8+mH+8gT/+wssH999/o2N4
pu3ptm5/HlGcVFE1pR46+aExH1EsvSexWmHBf+jC4d6Uw61XD4yam6xnotjfdau9S5P6G1Y0Epqa
RUZJfMRCIEEj1dR0L5Wl8qAbnShgof2L24TL8+nNGqa0KTBZBs56LuLnMdMDDBtyopAuF4QCD9ic
rbfTZOc4kYhLuKYwcnac7nqvNx/oXyy3WYLZMW6nLQvGo6pK4BCYxBXRqYSUcIvLfMZD4phmd86t
+BX5Z40dBS60sxrrzRsk5xuLJRCZCg84kxrMdZR4fdBkuPWnGfld71rBCGXwiCTVWgu3QOXG8DST
cUpjEEbqG5T/eR5xPqKDi1auBiVtGaXmm/RCI8qXd2Zb28SPrGa7yA79DpjScapTF9WH0/qtW70V
izesx4UladXF2GdK9InrWKTGbdPDF0dh5GzYiSdQs0zfGpbLYWdxma026IHU+jP5fm8TFg2sT5kq
6yPMtOyjq+yUsC8xCkDkGVJCC1ASNXgLkns2SfkGfvyZyILcu577QgDzXqCOqCKj97s5zw6ZnaTb
dNA5OTfLctQ9KffpFD4ZzBFcYUKZeXTyAekyAnX0TG07MLZ0Q6oaX/ioHeQIC8E2625hkgexhrEk
nzRqJ1Ya85u0h3QbKmvL9ZO7Bkj3OtKb2M+xtZ6SC6Aepz9IyhU3OVOHjuRXGH5dSiveJpe9bFbE
GdLLZDsiMslwMutiLyShXpSqoX3lqdxFCb7ESDUQS1a4gBDppEGPnop2dggvP5KngOl4TLJim6pM
7uVivpf44ciqGkjfSw63yyWPYeTWjViAq3C8wXjj01olcVudhUZWAWoT9qyuabVn4v8wd15LcjNn
tn0VvQAm4M3lKaB8e0v2DYJks+G9x9OfBUpH08Q0qo7qakIKRYj8f1RWFtJ9uffateNjYLiOh5Zz
sel+hCRAvlMj+1ENdWy3LfRrm818vcuBc95P4YaA6iVgsUT04COUEIwYWJU9SQ2dsmXZhQrzC8NN
8EM2hZfOj5VbpQqiK1Iiqq2cC8rRlzy2+Vn8rdAr8RFMQD/RncGoeZpbObniqdfgW4S1zCYCMWvo
d3Zq5OkBXdCNRfHgrehdYxdKcA7IM0mcivuHvRDkKecEKUIQHqANzvVbP5SUpzowQjpHS/BFpJjc
CA664eYp30Sxpf3kIBSvBfLibLHpS0Tr/h0JjfXa0FKmmwScMnOf94yy4yETR047ihdvynrYxZm7
IyPSwvNadk4p1URhlXm89jx/V04GDJPwoQdo09ENWx9tK3MouBEIf/0+yEb3vRld9T5Gr7XuSh8d
JGRkdysHXA8a1n1FoelY6igGE23orvFu4uJwfdOJZcPd1o0IXFURmp8x1SVdKlM7xzkBd5M9tTxc
o3d7VgflXVUq8iFT5HDVFNqiReJYEdhZ1/eo0RVbEfKNUprqVtQx6aCaK4DsSXK1rqZiSNT0xXvb
C6i1S1X/TgDWS4JmbTf4XHd5QQ4bXcsDnRhSN3tR0+bHKMOyoVqg7oxSfw0VOXwuPL26r5SGmEzu
KTg2J8iT20pao/5H7C9pMl4DC0t6Nsh3JipaQEBpuA14V+/zIs+v8iCN7+QwwgWF0tomMWRYk4FA
DS5IsW26+Q8SXqotSTr1h+vj2g0Gw7vV1FwErG00difX2bci99+GBEJN0tQPNbCHrV9p6hGkIVto
QbzlKv9JkNXXHsIlhVuM0J2be9cYKv1dRD4wxuiwlR4qRexJq5UlPFUgJGMmyN8SRZqjxADe5RLi
lxU3P2QUkyHF+aMNPZw4BsCukmxSfOm+OziGVALBNHLGdZW0U0pIoexEZUqoDgEArZBosbHNhiK/
zQsNAQS+yRwUQ06poS6RfsZuo46rwvcpRFJnEZ+gXff0bJlyaGmSHedNZS1KroHD1JOmmCLHdIP4
HVkunMsC6iisv2xHNS7CtWy4xk+NPf1GEQLXaS3CRNEyScE6gU6DpquUgKbqteNmHqQdJcwpesbR
LTqgYedRpdt7rkJai9fIv0AS4nTWcM49AbOT7KDxW8nBD9rdIFv2D/VYpfde2JA2MpR7yQRoZkdV
rqxErRw2yPgQ9vm9vPF0pQXLq2H+Ij+dAAZfs+4y2MZTj8WHZsJA55ZGOZCiKPAmYKE+FMWIkLcP
kJ/tXenqnbWRYKeOjJqN2AgIg0kCQnynolxcIdv30eCOsXXVuP5HJ1TWS1ZW1lpgjf9RA+Q5yo2K
RqUQ8D3Kvh/lN1z55NuOWD7HyIBROiM+TcjnrvoTSQk6HAXbca+2jzIo04M/GM3RwzG4zoNwXOdg
/EDaTIzAJFvrRodLJe4OCOGidahE9V0lq9am0pLXsuRAxG1+TrSTlfk77EMips44d9LeDK9j+FvO
kLY608TQAeaHfHWPfZY0gV7oEbmZZu0oOYaEFf//O56gVcxlgd3E1sZKilsfwO9N1HX1vo3cK5MV
6JqdQbjK+z/Hw5ZFsgmxRXJ66h6xmOYbAUtqRJ4cchuQtg/EG/c2A8K9EmpLeVXYd2AZBj+JzhxD
fwOAtsWHYId1NzkJBRHtNxKgqyJW4DGrkvvRGD3hMawYRwGZ4E5SOedncvgRVJxhieDLjgVWgRdk
KnnHlC30ne9UzVCUBzHM2/4hEMsYR4An1gfo0eZuqBEq4kkkmCHm9mIzjn7oUMDrr5FkkXOqf8hx
qUorn8DkDQyAu0GruIqJQawRe+ldl76UEwIIz73S2xZ6H3oBNWpY1XKNDGRR1266Eh9Y3JChOga9
uyvGLNtVaucefZK2sAb34asnUEybkEs29Sb/WLY4UfCgNf2GsgGH6F7If6JKcI/ErlS/hd51gYsm
cPsoiXUcZQd9q8C3eVD17r7uGgj5qffYcVu/b2UTkaQqyluMKq2duTg2tU4THSWS6x21znTdeDX2
mzALj5kkKLdmB/7drBX1SiWj8JBaQ70lnOwO45RlxyT/hjD+f2tq4YIPicQduQm7aIqvanD0gsCK
LcjcJG0lEmmLjYLmCwU5BfgwkG6kHlBYC6LIV12YHKXx1CWUf5le0oPayu8QmrJDRRlY1xLlJW/b
+t5rR6rlfGwmlu+lVzvZSCSRS6LjpMlk++6H94bQYnDI2+a+MZuKhY0K8Q0rafiCJDq6qVDkMjsW
xbGeqiFi512BoOcKVqny6wo9OsVHz3o1a9dlpzDgafA6syd8MtXvfJl8gE4ZsA8TXINMXjcsf0X8
CMjMIMyPmgVujWC+b0ZJzRocf+wo5D6uZO5HbqTBY0NI6Zq5O7vDePakAiziSgj6c1+ECMsb7SAL
Q/AY5fp1gQTU1uRyXUPLu1KU4RuoLX1V61a8DwnA3mSlTgkYpD41p0dmOhTTRoAnhfBEG73jB7bt
EXGx8h41+o/ErZ8GAHAjZ7HrODJ/5bryY+h0/ynDu76SPPk6MpOnnE32gVSTbxR3cD3TMoe06sgR
O0BClhCzmyT992dXVd4mAu+6Dymj2JqU5zZxjM0ucGttkwx47LMQRznGsJysvfGxzFJzw1keTWTV
67boSfSXescvSUArAE0ye/KHHFYs9TZWUFD2hLZl7rugw4vJYSyQT9tgAy75WAT7a030QgRy/PTw
1wlOUVyBWMUqf9JBw15FuitsNR0MFhemkOXaPUaf5BrwW7L38gyWX1NQRMOayGbUlO/EIFZXIR4C
GEzki3O9vfMkowPJ2Jmb2Eu0h47gO0UHqOwO0LJCxbBrMWzxMFhcgusUUMgRvAEg1HHXPiqg0Y03
IxeqHca2/haK3QEQEJBpeCfHFK8FBUqh9ImeJX2sAwOvVCUVpZjEWKrSZCQzR2Y68l5VUK/yUknu
wCUkK9IosISHcX0gCaYxNwKhfq91JZC8FYxXUd+b71advY5x+lMsxs5RCg44KwU3ABg8sf3pRdPe
lzTHR7n2UEbGyF+/cZ9YAgorzWaP50S1sxRjC1BI0ihrVWlWqeY1u6awdmjcd0Oak1tkiA1i1CSE
MKLlHDFHt/7wIhG3qyUzHQeZHthjDdZYboXBKSsRzeFH5/X9viWyHL1D0H/vqPOCGpKtXwIAP6cu
MzJWJ+SEVcXiigCyHvZGlpD0pD5UBGvYaq7cl5H1E+niYwxFEWInoyEYOUbWg/EY+CG+JU2RvvX4
1bcFR/I+0Z9ry6T4pwVvAJ+HG3Ga6QwrjnHTuv3WQjJKbhHhWjaBIQnOZSnKrqxE2ptDHlNv427C
krP3qhmTx8iTo1WVauJW9bhyZfCRSmtR3Sy1aN8ljQumnZYVjXWgTZDjXrAKD5tUym45rMsPpdFv
Oz1OxxVe9wctM5KNGRrVdwBcnJJNT4f9HvlbsR6klRpOR80eAFANbnhFriI10wS2ldhN3WQyYClo
h45MPAIDjy+wLj0YCgkIE16gte6H0dbq2QLDzUDwjy+Oczi30A/WEEXXZG2zZFkeTCtZf86IriIL
gh/d1cerYOTkOuI1XIFrvBqpzD8qmS+8sOdurlrKpfskTVxuoTmvY2VpDhicnTGPqtcyag5GhIEo
zyCdGxbl7YzzuSNoXX4I9RCEq6rk4nMVtDkRtaJwPVLf2Ndwbzdc6GKt5iz7eyTv8xf07hDnAvTt
/7w6+HXh769K4XXwq8yq7KOelwf/+qeWyoz/C2uI0qQZWS4ibn4E/Y9/vP/+x/bH+Fcl8c+/989S
oqL+Fz5F3RQtEeUDp7Z/FxP5G8zLlmRATWK1002EEv8qJioUEy3VMi3DwJMsKZM6+F/FRP6KIHiq
XNTjRZ2DmfKfFBMVvs/n2p6s8/nUEJG800JF1WdakLQicIEzVoPDmHm2bQQjveFgvYIi57gK0BjB
VdLY9ia2Hdh1r+OPDJ2Zr8yatne4AlI8u4pk5bpq5egI3UwYNlLHlaiuKRxymx7DXAUaYFP6qccR
u3eFzMmjkYWu6bnJq8Qq2ruxAEWSYE7EB8TPEyWVw6Te1TJ7Kkxz2ITjAf7dBTXv/79X9jb/nT7W
5e/f9fWPfP5y/698b6kKL7+3D/9n/Y9dlnr/OPI/nyvg0iTv+ud7K0nqf6kqhBNVI1uKWBTenH8W
wXkf/8tURUk1pzsq888b/a/3VqZArgG/AweoK7KCTe7f7y1/RXGV99yy4AhO/95/8t5O1x7/XQSf
zI4G/+FZ/PknxaUIPqXD1SRyqoPtPR4s3k1ZOCNGW3r4TLjUDlWSFnInHjudVKameskDb0+6yfpT
X39RT58K9F+1fSrsf2p7a7Dc4uUUjxbFskLAPxOsTj95auBXT55dR5liHgLUb8RjQVp3jNWzxWUS
QgJEayFreNfa36c/aOkrTD336SukJEbK7sgHlea1VF4ZBG6cfvBS108f+OnBWSOPciCDsWlkQitl
wsAod2XmeIkSkNdmJjMMFLMVumLqoN7R82cjZzb/9/D54if9I8P/qud53z+3W2AXPwBakI6SOm5U
xTtYHkh16NidkZGX0942JNJoPeFlvbeDr3VnlFTPaxCJWn7VW9qtJxHTGptHs6ivQx/xmnjQoeag
Pcl3p9v4973Rfw+Z6Xbnc9fmmkklRRSPbIu+Da64ykOOX9EHt+sH2ExnLouW3oyZYBGCmVRza03+
Z/rGJoTglzOjZuHNMGcj3mO/X8UVI94QX9iDrfR+k5jXp7tmYdxMC/DnrvHgDCDeo9FJo6y5GKcQ
boekvZCeUso7NzvzFaYrwK/Gpzkb+R6wWNxbo3jUlN96Xx2LOLCFCm8+Zm2yJCCzCibuZINCCx5T
UeP41TwnUbrmVgFER7XuBpywJEyXaOyalHIQUMdC9x08kdzxwD3xhHWgpteh2xHiRmnN7cpdL1o2
9FbyovDicXoYMbOVnmUrLXim8qUfXvOm3vi9dnTza1IrVgIHT631bwYxvZ3I6yaqlkyObQrQN8A2
aYm2QpyQZfImLuAWeNTmo3LLxOMEsr7H6MFOoLsRmjcSRqGdvQMvXrUBHsFSX7nGez+G4ElCexLi
mupDOCpo4cr707/l0nsymwMpn2m+OYbicUgfi/JNDa+oWp2Zndhbff0DTh/6aQyFYVsmDVW/IzeJ
oGWJDkQ6sgIvaXNk2fXDnsMt9ss7MgDtRiYxA560MphOF/jHvOfsqMBujIUnpcQqWTeHyEoBl/mJ
Q5K8PTTtmRdtGhNfzEbmbBYllBBLccn73Lb5upO/RTDLy+FNIsAtQw86yZS5YzzT39P88dWHzeZU
hiURcEItHhXTfR1CaqnmnU413aUMPVrQ0eLfpDQxtLTbWq+RPYqSQ+bDESoXVlQuvmrCcxvxlbIq
qltUFB4vfClpx1yfQGAlDJp8Z7iJTTGYW4YRFh8++PBgKXAU1O8a75bfCFdSJdta/iHxkJLUHG4x
VwSWrVC62ClGbKSVdg1l1hMf0bJl2TUlSiA9T5TeMom4t7q7RFTN1n22EsBubKCV0/cyePcQ9zFJ
u6d7+s/N/lc9PZ/BiaUEdCbxsyJV9amwNpTURfSzUxaqtGYXbXN5FSOzFKU3cwANyl4ak7PcDDac
tJU+vvbIcQdJY3mRcIbek5NnNxLJETK5q6dbubAAmLMFQM9CpUC4MBzRf+xwIl+Hwq/TT15YwIzZ
CmCRNu2iDGRpgTlqKWsBRKfynhQ7KZHO7A8WJg9jthDkxNKSfsQiUwus2C9t90MRfp9u/UK/GLO5
H5dhG1X4eo+WtSra3aCdWXCXemU23+Ux6NJc4rk604jbNCsJoXZR7s3a36nl4+nGL/XL9Oef5j2q
LqATKj6kc+8y/SYsfunh7elHL/XLbK7K9A7BhDcALiyJU0ed7Zx57sK8ZCh/t7mwKN6JBPIec8kn
gb7ccjnHTReKCBGaUGjujQCJJDW28jkI95VE4l2mPnV17Ri5ZwdC5UgkxXELt+omzk6LYqLSMABP
9NNywzXbph2LrZAQixpxn1Hq+6C5q4L+vjVuZM1fVcmPSk3XwrAH6pTX+T7w1pa4IdpK9cIze7ql
zptNNkJr9AkJi2yKSqR4xaa0hAufPJtr9BxjdhAk0yHlIRyuFAytp3+Xpfd1Nj8AZYsTyhDjMalq
rrijjdj6SJTve9ckukI89+t/vSjNyxlFPY6CDHj/2Pqg4/alemYgLLRen00QTcIdxWReOUYEEozU
98LXcfgYvAYdiXSmhxZ+VH367E+DDcw4IcKhOx5j71cjHV2Snk93/dKD51NFWOadDEzhOOGokf3k
Zxq8MDvos9mh631qS648HvUKQpdEnmzq3wremTl5qdXTn3/qDkXTykoJ6A5Ak07dbgjyOtMfS+2e
zRBU3N1MjKzxmLmPVSWs1Om+ChPO6d5eelXkv9stiqqnlkPJZt8CIBI99YQaq4FNwj2ZI++nP2Pp
G8xGKXmOCRe402eUu1p9NiJMGwTxnn74UsfPRmqQxWVDDjTdkzoFY/TcGX/hudpsHffxH9RmwnOb
HzEIynPbo6XHzoZmXpsC5FdtPHbizgf8PDoXdcNcSNhbEOrKmObWqr/qpMdKP7PyLfx42mw4CnKe
a830YM+7bcV7iTOYckYGudQXsxEZN6RxtSRJclcGLNrxs4fL+mL6vE9jEbQocs/pp7M414w7TTsz
EpfaOx+JyUjsSz61198aD1mzvqy5syEoW5xDCtxMzNbXgWK34/ay586GXVSwSSyBcB0T775X3oru
92XPnY24OsoDF9ExM7/xo4+ufYyPFz1YnQ05se8KFXXceOQaXvUcFI+XPXc25oDUjm7cquNR1R/l
8bE+d4BdmDvV6c8/vWd+QCCBUdMR6Jv0qL5vKlDbHTnPpblH4HVhr8wGoIf+CwUon+Ij6xqEQ4Zk
57J+mY2/vIWkSlKEeMQdUw/7vr9sLVRn4y/xg4j/KrzQ8Y5M6dC6bKCos/GHliYEZ8pzBw4NDaGr
l+0ip2uAz7+jMkoYKSPmiy45pOrGvfDQoM4GYFcnUjMWVk+yh4MZFTzZ6d9toXCizgag6aeZWWT0
w2j96MoPTLNbguhsBQksjiTVwx9Z353+qIUpT5kNyUgqJXT6xsg5mVJS8ySlP08/eHrHvqgSKLMx
mRRdbtQ5Y1LMkc2I4lYeWAa0zemnLzV7NjIjjD/ADNnr9agwpRhJ1ttlD54NxhDVYp4adH1bIsnb
uc2FDZ4NRSIQUAD2yEZ0w1yN8m1waYNnY3FQZBIuax6s5ndKsm+aS0xL+EVmY7FUmiQ0fH6/1D/G
DVj8ITzzdi+9GbPRSFJNpVjT7GERW29wsG3ku5QMytM/4B8mzlcv3mxQiobceWSqjUcpfAPRfedb
uOQm4H2KHIW4X+05A0BIiKcNEn41oKzxpIdY2uKrRfhsS4O4Qzd2rjXTkP2qNbOhHDRBJiglrQHB
artJtEKMu+rBbNUEUjIy6jCwG+OhR71/+vsvjIw5I6zNgknuGw9HN/bvijy7Lc9M+gs/25wQ1pPb
6ecx38RosBITweiioq/PtHrp4bPxjPgpRBfM21ZDSi5iuGziY0Bmxuk+mVmH/n3pNKeExQRJlBUu
laNcUktpe6xD3ibVG8C8b25FYAmybE8WDvLQHHXU1okWYjYInA5IJUD4lSbLG1LKb7JUcOJQX+Ey
PdQAbU83b+knm80Noy5VYGQZwr4I0TDc98O5w9/Sk2eTQw/cLmazwqwz2FK2BxxwusVLP5fy94Kq
jhhQmojnBhBuCcpQydkghPlMf/whw30xaP5cb37ad2GmHlJ9mtO6iihcSLUkEIrwWqMpFEEet32o
fFjhq9ha67D9mRpPqrwlc2ulpbqTFu9xpx6hVA/5qzom66qKHD2Jtrmsk4BGeHOs7PPqRRMeTvfF
tDJ81djZfFOKYWVVXTIcc1KQo+C+QiGe4DiCHXVmcCz9irM5hOuepsBkMBwzJIZh/DHUl83xc3ZZ
rGk5yNB0OBJGOnAwufBoPceVjfh3SXqmakd0i412ejXo5fZ0by/0xRxXFsR5L/UhvU26h4bToT3z
Ky49d7buK5I2lkQjMAEZWFcQV5vxhYW0OaysABEiqUU2HHUuPUE7vF7WE7OxbbWwUPRYG44EBsl3
aJkue+xsaAvc+Q74vIcjTk7t5uLHyn/PGJg6anAQbn9sn8ag/ZnH1a/T7V2YiqTZ8MOJ79UlzFM2
bLtQ+N6bwdpV4ssODtJs5BFzG2h+1w9HEt25Mywv22TOoWTtwNaYnB3gOwHmvVVxWWvnNLLerT1+
Ph4LvOMh7C+bfcTZ0kw6dZCXKi9E6t/BVn8D4Hzukk5b2B39DwqZrvxr1LkVQcjtd4ulWYNnkLkb
fdwL44Dd1LsXQ2JdS22lgUAbamvtm78rN7XrLF9H7qOAWy3LjpY5mebsgQsO+SkqX4kH5R/GfYpz
AxctCuNi38PxTsNfXSnsNeAMprvTmocaXp65Q1DohkClqTSuY7wfVqnaQ4EJScfyhNB8FAkbKAnX
kGzBfy7Fb6ff3oVpZ05Kq3G+lYTdDEdC9ioyekvn9HP/EAW/WJXmnDTDwnU1eGJ/9NDV6Maj53t2
JIkAY765wr0YvMfxbyF5LLpXrX3z2P6c/tyl7zObPfxerN204KRtCus03anDJcBHGM6z6SMKOlJf
LYGKw4822w0XribibPIwrB5ivTY99gNAGF6M072wsCUQZ9MGK540xNOv6oavOpu5eHzQ9V9ud9nl
Pi7lvydTBVe2bpKgyY3Bi4J4Xj1TCp6G9P98acw5Kk1X8xRC1NhztY1NcQIFIZ5Qwwct/d4m5zbj
X78iaIr/brwV1wo7cIqAUrvFdu3mZ175rxcC05qt4PD0q7ZUp98y2eqiuApTy1a9c5dLS62ePvXT
ljQaTPyfEa3OEHBk+y7fn35V/pynv+rz6QM/PdiNczRldcPmzr2SPOVeBj3aqY4LFt1/9hFjjWrn
iK22ibPwLiDzRMBvZQmEx5DzWxU7/GE7TR0OKReXhMquJ7S6mBn3kqA5gsApJScX6HeT78rgSZSw
kEnQhbgAIhjEiQlrPf01pD8z1lffYzby1VbCgaNwqk8qndSRbt3kqmNy59wV74Q/2Bn1Jc9TuB4m
DkU0MXIWqxHnVYSbJMa63hj7nt1+Vd5grkeSljomJk2B9GkgSyGpWDKORRe03UCKkIJ0K5fTKz29
6vHjZRkTdhSvLem5V98xGKO5+YZv51GVcFXJyW0W/RTrF6OR11VPzJanrXRB3yhQqdIWh7X6a4q0
9QUULfoGS5fvv+K1ABt6LbWj08NtN7V9KjImxvsW10lVwxAmRqnUJEyLzwB5nbL/QdwAUXrf41S2
K5Gsr5JoT7m0CedY9UYFz41YvuSZ+DYjk0ljN7ZaFOJSd52OoCARWKBpJ566xoBzo5svpnIVZdZq
IP7dGizipUlTNOHhiHdmqNu9LqxLWVplyQdexLUfvsHavauUxiZR+KI51zRmAwpim5cV2nTLQgpy
aLfneI9/tmZfvCrGbCxxqWzGuF2J2cqfMvPKfM9IY1thTMMtmZOfhAA/OzO8FiYFYza6As3zURRy
knTjQ4u3pyJosDh7M7kwX861Ha0kQMU3+SKiIK308gfkuGD4iJWrPH6Ks73VEJF3XwOjt4xflfeY
5d0hrsCIbxKtw6pt2C3uGw13vaVec2jamXHxKDbNzpcoPRjEiOYYIc0HUtNe/HITx6TOVPomkXG4
o6gWrHWSA40ID9DUu2YtpwXitM5R5YMfvgTGfeph894K+Tnd4cIc+EdP+mmqIqmoh2gp8kKIpHYI
3ILfn549lh48W4ZdslHKTqAfE8sm+7tsn04/d+HXt2a7htHXpaCYCitmdRWWhz7cCf0Zre601H7x
DluzJiMPLzQSBDjPRCpSwXeSAu20xg3ph5uWGXvQiwNeS+f0F/l6Q/FPysynnncV8gQ7d+hJ0rjT
qqcyulb1alW3Z77MwuPnomaT7KexzViD3KCHkROs8+GtsgJbxwR++gssjJS5tLlqWhItph2LmB7V
FMCAuXerA6+uHp35Dgvv0FzULKdEJJJZME5HNaXZxBchu1VISn+vz1IcxEqU89xI2/T+JqnPrJhL
7Z1Ngp0iN5qiU/HUo32Pm187cwhc+i2nz/v0qqQYCqW09IYjBVUH+gPy6cSu1LtmIiSe/jEX3n1z
ttSXQtOq4GApzxUvcfGmCjdl1K0g13HPAx1ymATH5zYWS900G8KZjuk+DSlR9eCa5MbcIjS7bNbB
AfRXT0EPyFLVrwbgOrYXHMNzt41L7/ps9y9FRM/6061gUFfXUjfssyywi0aid+KDKKjO6V9h5pn7
f0VtgoX+br+eBZicZWY3Q7lKBXwqCjG2hT2Kd2NWEymabXPrZz3cCWjpzWCnQG4UKxCj3aorRvA8
pIcOG7eU4HkWTicE2zKw7D4fn/LiOVWhAwRkXKW/IxLQgD4LQbkBtWGCZTrd/oUqrzlXuZLAlSpm
ychK628xCbFF34L644ydtOvU/xkSndLrMIe5ZCjy+9y9jfV7w/xZ5qCPWOrCBNXxSFh3VBxH6mqC
ZTltuKkJuaz8eymCSgMD8dwMvLCUzHWzfS8QnAl16qhGTlc7LTlaFxVhEYP+/TOavhQKzbRIeeXP
pm8c0jTPjNOFsTNXH7o1vji/mF4Q81ea3Qnd99O/nLQgAec3/7vNYy36zWhxwC25LJHLbOWVD1H3
lki3JXGWq8F787gRIJbwXlvBW8MAf4jzF8l7UwqiLsn9LSh2EF28VaEdeMNHN/Buht/irrBxDSBT
+y51mRPDZSu2oZeuVGiy5E/acq2tW0Nd6XAHeg9jST/8doWruDz64ZWYPEj5tZYc8/RaHKEEHOvh
d13ucnUjCd/16DEY74SqApVDdjY4vZUoDNem5D0YpcmbXkqvkRpxvjuU+vehu/WILtbMt7q8wiLu
ta9pXAQw8q31mFfAvz6M+kGty1XtX496t/JVDigqinfNLhTDUVRr5SvVtV+LSOGejOEpyO/k7qno
HsamcRrvTkwfR8Lb3D3BbFFKaOhVXtwOpPOpRzgEYwAtbfQcwz+GRbiyutsIZsBYPkfqMVfeK3LS
dYmoNHcbhK1jVu9x3a1F1bg1i+p1wPTk669+19oVqLX2VW3eT//yS2/U7OzeekpXZCIbNYwlYX0T
XETIVE19tsiqgKuTrOe5nYwZ5Xo8NxX/uZz8Yps214QSKAPt0+95sOiSdxivhMZyfPfeS+BMaM+x
BDDlW/j6HejJeCUY3wXtlxuNq9HcW+arHvzW+uQhL+N7jZDuNtr5xqME6VfjdJqRF69cJowy9am/
Py3arkjqZCChwnDBfGnGUfTODNVpQH71/WdLdTEGClmRfP+RBF4mQ7/Ytv2z0h9a0SFq9sKJZrZI
B4USNWVVs38vuD93OJ9c9rrNVmhTT1PVyCelQHQFXDBundPPXag7m/pszo1iPf2nwKbFnVqSL24Z
P/wWErUM0CNyGumh934pxq9iOOQBtzZVA1z2kEB5LyE+9/hlq8YGwLEKWpgr488SJoW5jk2o1YWI
q8lR0xuhulF0HETrWgac7MbrQP4gEnWXEnZo5vsmTW/y0gU5dIDSZLvmuPGClszI56q8jUmSa64n
Yplyo2kbS9Mu+6XmoldLB4OXwIc4FsVDJF0ZFDBOd+nCzKDNVoSw7UGhe7zBkrzWfzXBmU3C0mNn
Ew4R4oqQTDUIUShXvv7NpXJ1WYNnU85gxrlAwjqXJb8ET7rpjfKM6HVhp6DNNvZp03tiR07jsQJZ
knJS9vWnlvzg083+c9H5xYie00/91FdEX1M5CsKxKn3jqHaYqWJRpioFmUb5TSHHJrC4IkJWWSVR
zHZFTFZBEd7UuczSLLwZafDbEsTL9i/abIoZka4nmByGI3SXd+XVV9T301916befzSrwAyNyvrsR
5foKWp18biu39NzZrOKZwBSVkuc2bGd9x/99WXNnc0oAg30II/Qxsv5aiocLRcnmXDSbKYleCBnN
hcLem5vm7N3H1LAv3iR1NmRbMWxyv6HBNdHyhjGuLP3ZTIgFSa8io1157Uc6cLConbAQbNW/p5AJ
JAznaP+Qmr/8UMPWO+D3lW9hRK3G+Fs+tI8dNkpSFh1WGTfB0SdtiUBfiTVsNERv7bdRvhmzO6/Y
xvGukbZk39pKfdtV3xTvoihD1ZyrdkMZGH1BfO5RfVPyQ9FdNhWpswmjGsgFC0a6SyBWst2K1Znx
s3BcVGfzhd8qoVRLCvf46m1HkNkKXBL3jCHXOqbP9vKy0TTX7HrAzhrMeExLcuq0Rr2pjKeLXvy5
ajerRk3MjWk89bumcowLb7nmql0hc70xM3muJF4137pzfoel/p4N/15RgNkbLer28knXiSLOuCN9
brx1Vj1e1iGzmUAh75QMnobaYJ1cNxUl2ObMdm5hbZmrdcm9Bfgt03Zd+V6AoJKVq9K0ziwtC/Pi
XLGraID/q+nhpL80w6YSzzx3qdGzNVzOoVKR1sU8Dk7L+oi5TiH9ZH1RXyuzURm4mdZ3Mi9JgRvb
JVv8TKOXOmM2Kg2RfbORoXqoIf/CVdte1tzp4z5t9HtriImfprmG+8OTrlTvsruauVp3FEqynuSG
OY/ET3HdFBe2d7YGg96lEiRGTHqSI1eQRc+ISZe6dzYIB6KaK8UIqThv3bv2+bLOnY27oNFKcdR5
aHtVrs8BPxZaOtfTdnCxxlj9Z0sp+5xu6R8Ewhdr71xM61YpZwCp748dcfJhZKIwSfSfndQQLlId
4qSC4XusdWkTxoodAaEJEm4/U49bxLscGBIQ+WybccII7wXEaml6XaQvSQ7u0dt1JLMG2ugEXvcL
sdy6ABJhxKAXSMPR6moko1Q+VCAPtODZDO5CHCflXmtvFJkSyi1RMFuo1CQsvcZtsU8UytPhdxQi
diqOyj6a6LqRTta5iDXG7kk8Ebx870bJvs2qA1Bc+DID/M36ppPTg1lva/eh7ymoHH1vV8XyVq6a
aiX1MlJXzXMoXDq5G9yNXXYMhPWgdzuZFWVVDd1KTca9lXV7y0qB9Ulb7kU2aWc9WQFxA7nv6btM
iS87Dsy1U5lHPpbbZVwVRUCNV7l6Zh5ZmPzm6qlC5C3vDU4DQX1Vyd90I4I8caEoYS6fsrwGsrnC
6My190Z+HJKn06/nUqNnk1+VR2JYxyPuimHTmtJabcgm8pzTD18YUHNlUkWq5aDJHssMPsbQCdTd
6ecuNXp2DimTocxbiZ722y078VWSbKZd1OmHS9N68sWAnQuQyiAuawBKrDM9UfGK5NSpxUz7UvoZ
CXytXTYEO0iekySy05gf/5ez99iNHM3Cbd/ljC8BejM4E5pgeCMvTQilMkXvPZ/+rKhRddxSClAD
XeiqyqZCjN9s8+1vCfpLhe41bQNfHYaLqn7nc/LV27s5OBMTmEGic9CL5otQPuU/jFluJUuxGEtW
iNphJ1dPrXlSfsSkhZlwc/lLPebWycjxqazCx/nX37+NL17CrZy/xNwQGHxMU2gVHuZv1s8X3/DV
GPHfV7PaVlbdD9G8MxbLValpLx0KGQHA4nfzmtff+T/W0D/V9H9d/loXKPVYM5qhBPqqwAZJ1CY3
I9qP24dsfvnZu7nZBjGyUnVKeOHZpj78sEdxK8hPpQA/3qsGFKOHx5r/hj8Llf8Z2PjXKxFaUdNV
6vC7RO28XLmrGK74+3v44ji4BX7X/dhMIhPIu67Z9JNKCwlZfvLdiMIXK/BWOY++T56kns9dtIhy
7kWm0H70sW+l87KxzFE4cTomxhs+8xesWW1Mr37EhleBwv7vIs+Duh0xuJ539XJq5+O3DNdrz/E/
lvY/x+a/v0dYA6kQ0EsNzMCpUKnRFAKtBQ8kSB1BFN1Gjr3mu/nvL9St5q2kHtPjRR9ausLgU5bK
crvybaLSBqITM/7WV/PBwUrSqxqA0iZdmf6cBu7fv6CvvvnrP//Xb6ro5Ti2MWdPekfL5pt48J90
5b/e382ubRJEZlbF4QO1ZBeBR0tLuze1U0FFPchit54xd1Y1ryJ2mqEFiKJApXoDZZXYr/Bn02Tm
5JUnOGPhp+ZTLp4WQGoh88rDU4IndMhUSoCCMJCGX+Pwnrb3absWl01fD6vJMJ3G+i0Y31lL/kNL
/69fR/7fl5TkylwoWrPsFIlaz1ZFMV5WuTdigYbn9A4Vjppu5vTE9ELeSk4rXWL57u/fzxeH7O08
QBJpjDwnZJt5dOjD2A4WnGKfM2s3mj/sq95OBcyaqXesAyQhT8AWV3//3F+sq9uZgKZJ2ixTzGmH
qbudG94AmPPvT5b5z39uT0xP//f7UEc0N1lZEN1qwEF7Ry5/6eM+FF/M9mNEXZgr63A4gcqApvMO
qIem+xYNCZ6gjdOD2B6GdRTuzWrCq+x5NJ5NfTtKL6xYW8wF/wr6aYEEdNitWeJZaveGslH4v/Tn
IkBRrzm90vhL2fsCAr9SX+Pvum4xQ+siSJ7RNtPvJjXYVla1k5oPwxrsuEodWLd2MOG1ov4ptXYj
Gw9CYx7LDhWleqTE7pma6U9iBfQCF4gydodyvlsm2U2rbRecR6mg9Ki7QRG4IvzNRlgHBqmVXjH/
bdq9UhxKq3bDsfVoOTuMyrtNcpdTmMiXyplwLxvC8S6qRHAIT0X1pzJw/b3+neWPkC0zM/Pk4L4I
t0Em74IxXk3KGaYUwmanqOE9t3CzDuC4BxXu4KjAZ/qchb0MNbqU1oCDVo2a8zZHuyxLrw7+iOP7
OJm2aqD5lDD95xXpQ++E/egJ4tHK1+KYeE1drlMpZKDq6s8t4u05i5sJxNosYmko/Bn/IVkkbl18
1uI27dq1Yr6NV+VtXFLCXeGBvEvk57zaWeOfGD5m/CSXiSPmFYXGyJ2F42QOfptoT21wl6Lhh1d0
B4YzmtnAFq3scFzhh+DCq3C1/nMsIZB0FTOLsi9qZyuBJKUc62yxBY4le8R6OQSvEYpAxhpH4TQS
ggZqNjzg+SNNDmol+bKpOBXTD9JUuWa8uKpxT9WMipENFxugVuf0ceZgSG/L8q5pUrhUf4w6PqoL
9llMc47KccEB0YQTiRYT8Mt7Nvnoj92x0X3AUrbR5x4XKWqQFlqw5aleot5r8rm1HsLpYUigiJ6H
eTXxt931f2vC1U7SqWucJR+r9MhfC/46PFh+7y31is5pY3lOCr+Xunk+4ggNR0lubJk8exiOwHLo
MHudfsybXS2/dHONqoaDuPg05dc2/VDaN0jHQ/A6B69S/5nx7wzJT7G+i40c/IJwyBJgnodgeQvk
NTgJLc2dcDhP2anKjnK2IZx2BF6oZMF/lVBjusF4yPMD4NtRvLNi0daZZKmFY4CWIomgcs8n6jir
UKjXtRkCxXoZkoL7hUkpoovmLU82Rd8cgmzGqHBaiXKx6sCwTwy9RIK1NotpnasnBMFOJxy14TDi
49913gg8VMrfTe2hgAlitJk7N/3DhHXZlU6CS96BOMnrpFMe8oHbbbMITp4+L+VG66bVEO76Unb1
sLZjbdsUA2Sm0hFSy544dQQpsK1rY7ZeyRxEBrN+iWG3aookm1c+Jqndw2JPZQQmy+SYcuvWpq8E
qR2zp6KsP1jxWVNPhnjOTXTZLoJ0emJSH+Gd8G40F0me9qEq300ZKhRFtYX0KaGuCllBKOjtkqeb
xX0K18pqBBf7COBXXiHQH0aFm/V3efW7mdKzbmrbK5c0UBJfUe4CM8f+HuScgEkIDZIJaokuABjK
4RLlvWuND5Y1A8JQPaN+1SHypjP68yp0u3B6zCim9GXjJtI9vry2BoWisR77Fg0Ue88MVdeKJscw
YfV0qKTeYw3hTW04SZWv6fE7Ak4fPcPMirbXUfqXDXREdHltvJ6yjVb1tjG4zBsgtIJorTxZ+n0g
P/Vxc5SxngyZdwT57chKtUJa71XtWzhQdynal0acfkko+gxLOEwtl0CxgOrQDafUcxsm8ToRsWRX
uk1DxjSkzCCI1WuJBD6baltEJNHDx6jMq3cTCOL2YQbaYfXBapp7t1li1yi0VTJv2qzbVTD8wlUn
UCLW/WK6XwbGUhOv6HdZ+zKqp75+0mUG+C9C8UwJVai2GgEPf2KycsBnb0V0GVlBdWCRvl0tY3N4
IF6aKieJFSP392FJT14OV/rgR41nlqdkpFD1lMT3KpslKjpa9dtAtnY0x2ATJ66evk1lteWwtpg5
E5SICp2I/lryKvFukGQ/4eYblEfFuFtaxJaZm41MntXPZcCsp5XykzZjeCiL0lNrlbJa5Bny9BAr
b0WzlWBLK1Hl5gLVOMbLUGnhQCuMb231W5M3SkvQV21K7VKFH1Cn2RF7THTWSb3usl9St034SGW4
RSy10YeOiHA3aLBNkodx9oXhioJ4QkEE/8+1VBnWxEo00F7FHxNDdtZ40Vo3bO+t+qUxV/l0EoZt
L8ebrruj2MMVms3jx6JK9tAkniwIfrawil714h0Msx1JDUU6YztwxCYVhgrJRk6YqgYdJeGqUBJ8
NeuwBB5frrL5WPaJXRecXnCbpDN8Dr/ADbZuF7DZCdia0Iu1M8OAmyw8LlSws3Y9Cn90PAwR7Ygl
u1+i8Nk4lAnJjDQc+kIG/Ipidqrcsq/nzVJCHGq7h55Lvr3k6WoOT4Awp3QfMWZpxL6o+FzGaMec
NK6AKbqi9C6K60neaerj0p8k9UnKzkoGt9K41AICLgaYexVy3mkwzZVEDwofjITrcIyeu9CFkU0r
CVOHu3h4FLj7GhMn9a7C/3hpKN7yMxj9sIrwFIZoqRNh13TvcCTZmKo9Ds1G7gM3QVhWit5gEZAN
a6PsD2YGp7QDZWISFyz1SW6CjAV9hFK1Loha8jQFNpM4YbfheD4a1a7ndALZ6MRh6ERW6wuj5shg
b6oSW9Vi8GRG4/vq3hKA7gyHZGx9qxBwyOttK14xR3aOKF5FLeVZ2r5x9CnOh1Te5eUfrCIFCbjP
tuvvg7yHZv7aLYEXtue45gyeDlX8tMRY4i6NaypeR9lajV/b/DmRV0AxuXpXPfM1ZsoJFnK998nK
wKsFBj0H+GeTrBlUcuIiZhEZbksOs3ACTM+W9ZAZAOuOtQZBEnJ91u9KKz9KIOPSEJ0WxkCTEO9r
PMU69PZCzP2iTwaZ0R8ml/2pbO+qunaqIHCBOPrRUH10U72ees/glw6sBmBWvc8hvyXiheCQo8Bc
obbRs3fIW3Ycx+7cCW5btitJfkD9Yxdh6izmftB+gfnLg+t7Vc4tWNeBPdR26a7jFehkGLHg6wCF
gCcWYrUq0o+F+y0nelmI6RWTGgSLWCHCrsGPj6nmyvMv4UpwwQ24b45z+F4STIs4VBjReuEtF3Xr
RNpy6jXRK1T1ugGsqF+HrXXoGHRStN9G065Sw4RIxVRYUGwgGdpKYzk16yapynUmvU1F5eqwK0Vs
IA5Sp0BYl72mi1dSrHtDC5aydqeMYULh6oWxTftDqvf3if6pq+dAv0vzMwFo17Y+eB9vSXdWiLxE
qp0yWWMS4+j9FbbUc74zjQKfSdJcFWoGVOCDCgOprYkNS3mdw69rl9wvMy62OvPbmnEwTWJrlJAU
KYyrvLUeVK6m+oP2e7Tw+ptpPAxG9awYR2V6rOYXYob1II5vwCD48coulMBTTVeQzoh+62OufDHU
vIRS7KIDsTVsSSac71mMhOVVPZzjPAPodSnG1jW1io3ROQIBVa9PiLRHEoLJl4znKFdWS1/sobfa
czRh71RfGtwqo0Y6qxpXztiDaEx3slKQCxhemOzi2g2oRViQ0trBdOockzAdDjsrylqIbhrTaWPD
McRN3RAtpjwg56U0raulq8WYcJWuznN/qqtiBYjnEBuFk5vRGhm5I+B+YfJQA31GUmEUrS80+cy1
UqX7AcNvhde8CAtQT/RjqvaacaA22OtIBEWL/Nkx6KcHBhiVfNOOG23KnJoJIkDCrALVlrXMU/Lp
Ll1Gv2BzmuWACUtvD0TyUxqd4ckdlg7zDUUTna74rRvlSY53TfneKoGnmzKX1+jqc7s2WlT60bEt
mXEyd1Uq2JhQezjpkdsy51b6WBvbwecQxG7QPfU6ENW6WGFfvlOsLb9HJj1HWuRHMzx4T1EmL8B2
aFD8OTf/JANWOVbhpcbkRqFbXSem9z3o+HJedcYJ3LVtMtVXjAjV+/5YV4anj3eyPPsdNaBSNG2c
+FZTLF+aKt/XHYLIBgmrSeJYubIe0Rx77EgRQ/0pjEqnRhxP5JiEgWeC5IsXg3HVcTOY9aeBN7gN
YoxrpW8PVXWPewsMpktfxr9yNTrPnDRMQRa1D4bJQb6Q5/giT/tCGgjusAOXOLXjdio2OcYynVIe
LXOnMSeGwY496gUzWyXqZHMdVHdtAwhQ53R8ia1fGPNVdoWRZxpHXGlkQHGHhJ9THE9gpZeOo0md
Z2lCR6qnlSSWbtoohxGPAUNSXPaWXy2PBdOSIRevNt5jo+hVJlblQfkwatODiH93n0FRRbNDjtJK
fqbyAxfBTqd5bwmjN4wGsLA9QgGnHwOvjnpbTx6kMHMN2XLmmXyCRHJMFmdkC04BHMLlyWgJCYC0
5bq+thKJC90S/AIRZM5RmXZ47zfT2YIaiUNT59Za8LQ0qZNr0XFRLVcWN2Kanq36E5qkrTLA2SqT
uzCevKA1B9jsdCQLs9ke1flhUU4FDEZop55csR+1nRVAJl4wKu/8AKQs7mmu3KkOnBm/iAzwE8O+
KtVPFVd6XPrr8twpK6hDobTFE9q2pFc5fhqiywAf0Or2nFuo2Zv4AOfP6eseJfRKx1pfF+cHIUoc
UFhOWmZn2lzED5VNm9fXZ+uiJNE6mK1Nl4YHNR9XWij/TolQ9SHaj8bTPNR0q4gYrJwSzGLHjQKa
MwayatpFyuGhC75iRVsRKVY7zCTkFBjwbcMcWrYVLOhVAJAVuQRN3hXUvF2gHxUyjdagmTw+9MYC
n4a031gUP1QOg84A7tXLvpzsTG882SptzayclNMOOtMpFqLDSMt4FF2VUTCBSCcPmVGSXUEGNDDr
b5P5aWXRrm5TW4p/dUX8SFfmRFUE8wZpW0TccFlvHE21eWi7wEduR7ZwNsvyVEWXZLq7JqZOTjAc
d4qTjIesoMFsyAcdsKQJKRLWNXnRLtSbYwXlbF7esUV0jEKx5ULwFvMtoaY4souoG6HHzSJa5MNi
Z3SIi7cyY2z9WsmJ7rrmPaFco6sqkVnm1uEn9AvqWlCi2GstRvWz8j4hjJTp+urWR2BE9+bACp59
rTfXek+qUiv7KFXcSgdocx2labwo1/zc8oDP2sb4WRq6LbTGWquOVBwdia8eK3E/NNdRYdh6NkBc
jFc6pTd1gHCesSfAAnQmM9rT9eDZKGG7xq1I654DveGQ/Vw4ODtGPpMgPObCsA4JWjOFfEJKUSAn
jhxnn1PVOkjTgQ9crmURiXtsVLv7RF6bNcy8hCkYrM2KP3H9brXBLhY7X6q5d6T5XEe5Z2SfwuJr
ubaSg01mKv4UWU60NL7Iqk0U4s9JW2tED+TGkrJ40bxw5onKpjZM8trSTfJwnWfDubDeCqk/llSj
NE2x+4FYPRSPCx+tY7y1BcUQGy/5shWN5wGJTij8KeczZY3ZvNfc1Bvj341s7i2qQqlxnFtrlRJT
FfBlleVN1iBebkcq7c167AoflGvLLLKQHlIiuaF9SYpNSRFDhWItHoK4sztksWP0q8BIOQEsWLGZ
mvgKgP2cCFgWsssJM26l3afS6NUUiBNMlTTGnaivIdseT/kowMBDnZgWx4Rzus6AJ+TZJgJjdwUF
SglytOpSgBtLY8UuyUuXyc3JtNF+w30190akrHNCuFwHXDa95V2/E4NTBQGzLE5laLpC3bud9a62
sOaj+AAlkMks6pqiztsfNp2angStJjL+zM3B6YLBG2qiv7J102FwhzCG6xNQrnwMlmBtmb5Jj0uH
6hMb2S5vnqoicKyF2KrUdj3w2UKkkttd80jtUEfz1mod5gKcBsJgp+eOkCEtaXNnRqdupYAqJw5x
q7F1+JxlCc3dkBh+GJ2cqGCqVSp2CFEBrtQDC7CWmHthUpnIqSn/tH3xZIBd1+TkBALTEzVODd1y
tTpw82rkj/ZulNROJI/70WSh5Ok+nI+TnN0l9XRupoJJew6xRFipUuwPJTRG8ihQ5euUo6qBxqlD
0EX/orJcZJEwRIh5GueG/twxlyUJ0qVWrScNVxeqE49M6Tp4vR/qxXpMi3GjttKhU4fDDDayRUor
UtmWhU2eYbtPAfL6xxNVIBovPGMCcjoIG65DeW4ickzCsXA4dPOv6Q6Q7q7ruld5RIoik4X2wbgK
5YCSLgTEMBXuo54SW4MeTaI4okXyWWxMot9m4YLHk8EY4vU4Nx+iVfm5vLi1yMherm5zCbJ1qQn+
mL8Bgt9pyA1mDXRJeuWbh0xAMfx/xT2Xr1OLKBoaphxIbjHsS0w6plcYeXYaPGjhS9hY275Kd3jb
vUYLJ7c1+s0yO1rCBtGfzQHcjfRZD881fA41MrxFAKLTBR5cay+Xx1PbZJNt6NEdSQnqAHcoSNSt
l6gzt2NUvE8j0l29PMy1tpHSBkcJUUjtxOhoSdGHIhEaOYjSBB38yPqavVEVHKPeC9K4Vxre8Xwf
zntTOE0JX9m6jfIInuxjYnilTphvdWAKTLwq5FJ3Va0B5rKITt1cNDzceiEJCaI0ZwmOd3W8fFaq
XzUVKBWB6ltLnmE13Wok74+sR7G5A4N8Eeras1J5W7Qz9et61WLrEyqooaZ7i3C1ra1tA9tSiVhh
5mBhGFTZevw2tvc5hYvAkrdiZ1DZrEu7azRipqV0BfWYpJvQVDEnUlkATbmW5Yu6HCO0+OY4uuUV
/KtkdYac+k4LGWMZinfzOtmY9qvIkmmC9avr3wOLWSn0qmDxrjqaBNe/v86KBuXiLQSDo2TaFWNq
XVxc8x7cknhw3kuEiBmekupVj70RsWtR6n1HwNAu0cWQe1vQImqp2ucUlLgLYUXT5qajd8y06GfG
Gd2Utk66G3OKMA2h9KQ0921p+NPY2CNd52ASV2FP/ck6hbHiioheerF2urm/B+XyXlnMHzSF0+dv
AS3X6VNrHozgY+m5JgVjBTvWr1XKwXh9DNVvo3qojW1uDdy5rdeMhykqVm0fe0p/0k1hZfDHq+UP
2bE3aNW2b3u/tVQXs1dmKCybAGDX9XCkDsCz/XB+K+ZNpO1yObfzYm/pT7XYetUo2eEiQiv1s0T0
TJFZTUl2Yt1gNP+9Ze1XlHglemyyRRxeUjCemaUAjRxIkR8LzUs8yE/VqGVsx9Gn9HWXm1uhWqdG
6EFIn7XlXSTsbKYOoykGIMNNMK6Dul73AsaehbiKYqpUfb8KJG0lshFmXnYf/Z7S4j1uc3ZY5gr6
yFX725wnp5zMp1jBZtIy0nszkRwpRUwvoD9bEvmAIcwqTCVi6+0w7rg2Nixwv2vETSNxDqTDp84p
VbbVepEeQtAlOp+/5u3PcU+JMTDc2QRd3w0o5eKLFeq2MnBHawVuWiUFpGUp1sVgQq8XVXdaLoCC
JMei3DdNs1co8R7XlgvMmP3YpntTX9ZRLG8CQVyLhUlWp+6juLhICLm6rvUDcoIhV1d1OqzVAfII
bQspO4TKYzo/l8mHlXwk43vIFSDhbZLuO+Ud4LZjdKdQO476ZSBnK/AKDqlEUjARhMxLl4+kfbbm
57T/nBi3KuajOqyp4SMTFM0VFVQl0jw9ZUzhcG1fN1LICOaZhqLUFDzhHMoXk6qMJW6EbjuNl7Q5
hNVRzQ5SdIilgzh/TPLVz/ueZegOVbrqBeGCKWjB0bSIiZMFDCan4/wSMdjZGsdBO2XXG/ChjtK7
GT5yX+deVkNg79XfZfnRaKtKQd7YcuNO3hRY3hQ7nEQmDi7RvU68q1GELyI8PkO3VipnQZqCQeDW
UEnAmJVVtkp2vKaXs3VOhVPTUz0qDlBP74Dp7jWutFClFbjGlpzWm99qjA0T/S9nbdwE+Scmpcgt
9r34IQnhWlHYUOMhSbxWeJrix2YCUr6lVFDgGpWOV5+adidrfqVYbl7OW9L/zLx+37veUI5CfGy7
k6ZiXUK3l2ZaSPUSVP226E3lNVlkn+miXVa+yZO1V/o7tYUIDmkcNxrrvS/7kwZp0LWGd0186iJp
Raa1Cq0Y4iG4q84rul+c+ZcltNaqoByu9jhZfzGj57xH2N4/CvFTTr+ouzcrN6nMrRptTULztWr8
FsZ77bVINkLTeu2s+i3M7vzEKD9tDaf1zQG5aeiFAYY9rfIw55KTcR6PQc26PSrZcInTo9FGHgbp
fiYHr3p0iTgRRA2DH2JEGgYkfmZsF4bfbEhncl11evO+F7KNoJD/iPygCjLTA0pJT+ypSgr3Vfg7
D/MPqy69ZbD2ohLudHnZyxWt57ZVnNpA24sBa0YcbsWmp3F8x/VKp/kICSWmCnCfkpKqRQK8HIRO
Z/ZeE6FbihRXHh7hAuIT3NJz3ondh9yMK3RTtkzpI6OQoeWi20nC/ZVurv6uW2oZFf+mSB77sbw3
+3tJFLy/qwn+W6dg3HqEqVHYNv2IUDBrXaGgf/+N99hXz71RJiVTXnL/8VyzXdXWoTJ+pIyHa/y/
0gcxjsVSm3luQiOzX4s/E0wa1o1csABhJlcmCrC5wUyar+gbAdgXA36GdSMwCvNambpc4FJS9E0S
vw3C4MFL5o6lIyur/pTWTpjJq9z6YwbTfRa1dkX9NbQaN2Tkvfilp+k3n+Wr7+RGlcSUv5Yl19+x
1mhNuekPv+obddCQjrqZlnwlYn6caWXRAP/Z2rwRx5qLbg1xnjMxJLl94sXfCX7+WxpqWLeDBUpj
poHMfDOXTaHlvmIeSdvtIFu+Ef98YVBt3DrwxGLYCUMsjLiYUq6rnX7p/LAixqY5PkgbIxHtSYBB
qCgbMsZdrGmeKj8Hc0YYeioseisD5zCVESkoj2IznLr8m0mNLz/azZhgNqSLGIUojnOq3uBimVVf
4z0QVtU+7X/Tg97U/broHlH7qPqhwkJdx8VCqA1sHFI7I4cgE4IKuA/yB1n72fiuYd4cF3wdJcUE
C5va3KXmDCn1R0vo1u6nNvO+bUWUrh2t2Vn+0//Ml90wb86LsWxKo1l4sOoLnQ3D52ef9+a0MMZU
UgVLx7JRdkSFNNT92XNvtr7RqGk9xg0fd5bdEPWhRhnkZ4++2f4Q8eRi6ZlELLqdmK3i6Wcn/a2f
TwROoAiHed5JH8tz+fvvH1b5bz2hcQuSlGJZMLTZ4DhWUWch8xi0qxst5ZNpiWlcZ6c4VwgBg4sl
XHvWGIM09BfHbF+pr7QgBGGvJtuYaKJKwGLJ6oZOxCqFlFsvv4sBW9lxOl6787Fo+YP0IgbvQ31n
yaKvCw9ROCCI2kqLjv0wmymX7v7+a1037/9foGncegcZchJJMhX/XTbez3iVjM0Ai6EdX5Wqfo8r
fsUomH62RG99fuZUy/WsZikZyWlpVob59Pff4Yvb6daSRynUvpDUmNM+3JfJNVf4+3O/OO1vfQ91
ta/w2uTdDELJQQyFUQgoLJkQwL8ziP3nM/7X+785DYZEVMRaYw8kcuQsxaUo96L6UA5vXWZRZQxo
IG8GZd+WeyN7K9oT13pZPNeCgNAttaliUrrOnLL+yIc3S7gPjOdYfgWvrs8UbCFqQEJvr11LAZud
kNJOma3K+o9CnxQSti5XXOePcfqkxS5aZtukZZNYvoT5klFHTmcc5N43xrNIHVH8FScXTfqwlleq
z84QnaTpvOhXFts5b6yj0Oym5BiXyA7KmibjW0V9R6+bc1go6CJR8IR32BmazQJjt7yfVNGt8qch
2Nbos61t2G/+/q19oQk3bq0edYbCuqTHk+jqzUEyiPCJVg3emvNEoV9H/Gg5WihB3CjdikxYpfhu
hdGP7OeMWyvIdrJKYWTQazfVhzBYj99Jqb9a5DeHpVyGaiSgH9j1n+ZD9c2d/tWhZtwESnMslOZQ
I9cvhmcNvChSUMpjDq5basjkb0s5rm9WUyi50qzborhAmKYjERpu1W6idEO2P3a+ls0UDXnZdDUM
TT6E5fIixu3JUgvUBvrFLCIXZ0Fforg8xfomXNZ5qDhRHu9n6smpss9hs8TKd5PdX72rmzCtU7Ox
WFKJmGCLA8H4MxcaoMH/m0EMLd3sJuKx8ZFuXPydY8p1q//HEXDroXWFDaR5zooJNNpyvxmcWOvN
D+/CW3hn3I59U+M9t4sXPBi8PPkmUP3qQ1/PzI/3u7gI2//7f6T/TxJyJq4rnhuFuWMNVDoQk4w/
Yycat25NIriOXOwxLZc+6I7+LNu49VZqBblos4lZEeMleNB//f20+WKp6TfhUaqHrTAg07l6k7SJ
2/4w49Jvtrs+tmUwXt/A8rIcv3P6+OJC0292e97jIK4GObGcVfuNhR4dDZIhIpMwO/dn7+Nm66kJ
B8qYKdOufOvd4s+PHnprVpTgxizGJouteakNjyrOzx57k9DkTUyGVxInomKkzWW9/v2xX7xl7SYj
kbWwEUZZJoVT+rWBADgPK8doFV/JvjPg/epH3Oy+VMZb00SJi688TYk/g35JANVb6TfORV+EutpN
UNKLSaQIUsf5OY/7KRxsKxt3JuXMWT4zzPOzMP3WwCjJ1FGfUpxz5RyZ+drqwtXfv4Av9uStEZFc
q0M/txIz9U/hg/Czha3dbki1pGEr0iLQpGBDUZ+Z9r9/2i9OUu1mU+pBiPXmNVuJ03WKyIn4qowK
7+8P/+pV3GxH2QIpnDPteK3WjsNmVn72Nm69iKo50aiM84rbdjVf9eL23z/vFyvv1ooIC4Naxj9s
BgmHKLjDuD5FM3ep58QL1OWbH/LF7rn1BZL11Ay7hB9CWfSq66C/oKL6UtqfXTS3BkGKBi8kbPF0
0Os2tnVVckvkhn9/QV98obcmQaFmSmlv8oVqAW5wOD98EzV/9dzrP//XfW7iJ57PM59Z1tzxQ0j8
v3/cf3Kl/whu1Jv7Ue1GzUqtcdqJzITNeAImaNKmcJ/gzipMv5dwQPHIXFHLrMZcu8IkMsK10dFc
irKt087KStRcJ102EQAz5lFHflIpND1zf1we1WK+dvp3kSk7iCWv7qBKFT1aueqZs+6XC1VZxZf0
waVg5qhYaATFr+t0hJCKSBXeFpIsaA57HcO+acl2qtgh1bxvkXbHOv1z3GRz450WvSeRZYWU+nRa
LlFW+Es2beSu8Tr8/czCFRZ9n4Xzxkr41/0f7f9xdl7LcStZun6Vjr5HDxJIIIGJnr4o7+idqBsE
RUnw3uON5jnmxc4H9j5npJI2eboj9sWmiqxCIRMrl/kNw9TmYRL+JoCZ1KXXNXr+nrx1DJAJqQEf
9QEBO9AFX96/zdZbwv67+3wWnqAKC0Fu2qPc3cC1ffSGBwu8kQaAMnfu8pH7433uI21ruOZ+dJtN
E1eHsbaZYRxUMzKX73epusg8lMvBp0qUyweXUXmx6Jyvc1cizg+Vgkxk5NtZgmQw1zEwAF8/ABXc
+hLCDq+O01UZf42MF6gPMBzuMwaHmdxNzJ6HdjNIcCyTj7zhqi/TVQjOO+xfc3hfSBgtZV0vEsDC
ahjgAe2kiDYx040JUFLCoN76imu03R/N9rlL3G3q9FsroEkCQnv8khtfIpxKhn4fgcsQV02y0Vxw
N8xsS7Gsiv1gfKdNv+zt9iGus6tCa45jzFCpY1IJSbk282UFpMwDYxKbaMD2j2MNUrq7HoHM+yl3
IrpUzOQgqIGRQgUtRHZfa2/roAQDJndJIJfDqN3mDZjPFyHGRUuxWQT5Jp7ixwH/7yR8zKdhnVdH
097kOrN69BxbUa0UL/bp44QVcm/1NxoM8lLyx0bYgZDV9JUJYLwdjQWPQWFfooO1GIqdXTSLqr7B
QGOZhe3alK9JebJGaxXZ2dLsxVNWl9AUwaRzVV1ofrGRccdqahe6qK73XbvRJ5yt4aSkQX07lMWM
/jKt+nbsmpUDk6I1tBW4je0QXoObVmm2ThAoV5pY9mG370Dh+ypZYis5FdhOBNNeg2AlLzHYWyXA
0V0rxijDWQouweKjS5AsnQ8Uax4wrg3praRX7YVXb7reRunUPQionq43wKlK14Fqdi2ztiYM1glg
hbgatqX9vem8TRi6uwxtTSMwXzMf6DQELZ8BrZPqazs0VllyN1bmLBGztDWkfavkMjG+hup6hMpA
k3RJOwRoqot/Xrp0VLtvAms5zrzDyQNM9ClxixtnQpOJCYq10OAjaNqFGzUXBYPfclin8tOI/e4U
nhTyd+2OQuiaftmVM/Un4d6K4Nvgw9YUQBIKkO1Wvhzkvd73Bzfe0lFiLuptLfAWfPRi8DdM6RhV
LV0w6MCC3BoLh4te6MDFMkCY5bpPpvvWgRBUAhvV5SJjxWT2VA1POjsRaNTAkMDrvGXq5UCl0kXt
a8tqRIME25fJVQuzf0L3uA6DZTxAMUlBpk7ppjcPOjAHuwmAszG1LED7JpAAXvLYhFa4LyNzESgT
n0Rk/lKYjdUpHIcNKlBID66j+C5OHYAD3zrTWeBQI+qDlkFOp080dCx4Zy9N9IJM/daCdQ1xB/lw
A/ms2vpc5+kmYJrhRPfpeFvrAMx9d8ligLE6GjCG3Qy8vcs+phnZxE9aWqFMZMLFMHZJ79z4lnvX
qSPwrRTYcxEeehTNi2FjV/ZFS4BW9SctgRMYwxUN65VeINYckVqhuMXYBPRsEsTrpPk0WDyfLTAd
HEc68xuKjUtDh4A1ylVhvZSgW5vhsRmyrR4qZq83sYNsprMDHCSaeNkGeEfO5McuPuTTleAIE+FT
3YKKj15cW+6KwgZuWO1cpdOd6xY5VM4E4Kem89BB+Lmy05s8ZhsP1sIB16+7u9G98BR2bbVCMTpf
ds2DI0BvgrFf5XHwTY+Sgx/cpczXeZbmA7G3AECpJ9lnhMhsPTX+k8e0qwEWnLrphe1/dnyg8Gy4
Bvxcjz/MYgQ0VPCI6s5jBNIjw0Inj6dru9QfUjDxYwq9eMiIy5H7OdWIiMEQV9tksFd2Mywri96z
VeXPVWfvO/0EKDVALQaNB6jDKJDa2cYMj033RVQXYXJh6M9OP2yinFN5YChZz5K5/dGQHPtfx6bc
14W5jaNbsIbr0csuqACWknXDDaaK76wCTWZogI0LvrZheOSlO6Hci8q46KovJRN5v182iNfbDTqG
frEenb1VDYtSPTTOZ3pLqyjsVqX9aKXfTfuui57xDVtJqCQ+SUebfVHwGCacd4xa3VTRdVFjl+Lf
RdVjGm54ora9x7tZSXjhx+N1jydYqB3iXoGlIwKDwUVbdcnEBSIeqKY4quEEO4c605d9CnggraN1
G916eXPsMngaYHFsYN4l2E2bzIRiynbdZ2+81eMMHC4AFj+496c7LmOlAzrSne6L2XmnSr/R5EMf
bht6wlCphrDfJ9pBefSE3YuYEVIBiH2WS0lH9drmnDjdtxxuXjgmm7QdTo2C6uby/JafPFfsh4Ap
aw2yU2OzJroOX8ZbWAzpZktbLRxIhXsStVur/UhB7080LZR5VuEEmCd6EGL6ozteNrVYhcTmuoIZ
Xn6XfbTNSK0agC5hlWECBZ0d/gDuv2vf1pZ9APct/D4Z6W3scbh5d1WarlLLJ88zVjmPZ5TTd3T2
TdsBuoLwHjbLKtB2VZuDCnfhat65CcjQLN/YDaAqgMHvp1zyrU79Xcp19rXyJmjjIujo9HbgFRNY
74jXlDeB0e5qrVyFBGOYxrve3JbFdHLEc+V8BQO7MBJ7pfJuEUxwLyFiFaA8hsiCkX2Fw8highbR
TxBItXUp2yOwwnC4iYpkXSA5b8fXbQZpNTKO9YwlLEhQGfU1Ela8KpZJdh+Lmwbhg6npV05urnVv
XFGrfk0hobrxtAl9VKkYGow3GKZvcoic4b6HJxY21xYoJnPEg0h/6JBmVJBJIu8iCV6B0lpFd+jt
24hzKuqztU8t6bTqIopBpNHN98isILAxZ8hjbBJ7qNP1AaUgsUjLEEr5poJy3zOdrgAFEQ6m6vNU
HtH8IROCrqzyJ11D+ppW4ixD22onq/RvGwLXCBNgqDdueeFal1W1asIbI592erQfWfcaNpfngyrW
8p1p+EvAaeQFB6/Yesne6OulbQeriXBmKfCckC0cCThbFGvpXGUEZb1sF0aTE8WBfEIkMl9ke9un
twH8M7qw+dyqDm8KgHIoZriVuwljElBnq9nw1Ez9FCaXk/aZIwNEZr8yyZyK7naMmJP6G927mDg8
q/LOmZyVb2y1YdHfqvqiHKaFN89a9KM/3RjZvRLXVlytMTteSIbkYXvRqk81vMxkPxDWbNJlS7CT
Z1w8egIx6z6Fnx3EJmJo//Wd1z/q+k3gf+mqYxg9eXCrQ/ZCyv4zrcvC/+JWcKl44+g+r8LZ8Zpc
g4DrQN1npIW/guc71wEsnEGBW8YIbd1CRKxS/X5IbnLm6grnAYC2ayc19q4hNo7t3WLKvY7dI0YY
TlxtigL4vWGcmjzYZ1Q/HhDxPLFBTrE87si4oHzM68+pd1eHDyJ1D5CEEAQ0772h/aTpxTHhkc7V
62QPNx3enzgvYPO2yjA+q+k/tfm9bIgQOkSGID94oD/NkBsAWzrU/DsAXssammincwiMN3nqYVU2
LDrvcsS9swDpVr544rYz8kUFEcNV6BfIBwuB2jSELavHJ1k8dMm2HT5F8bjK2wNyZbNRKGkrKCxJ
YBTmRcajaBY3uA4veMjgwMNjxrqBh/1FRLct6YXO6rsP8LvwHWn6l8o7mkyFjWvaJaT7awMgcTNd
WPIUdsPWcdwVCiCNfhw5P1L5OYLpMLiP0vkmsPSzw3ztd/mtkv5DBlk7RGYEDZQGGfhV6wGNDziB
YupPH23vLf8oEkQdxmCbilevGdfOQBoAKnxZyZ0MtmNfwmQ/CoaYiU3tWz/FUQ4hOgY310JqR4ah
qx8crT7qOaYxZdBQM9vebiK9ztv6U4BAtu22cLCCrXQRMmBKZMNB7Bpwnmmz9mEd1LK8t1t3j6b+
ZQ+rX42gWpNVaiOfJiDeCXfZY7ETzaV4TyoE+7+1ry3I/4F3ObNoEE/xnE0zuMzmCOM+bGWEBdIp
2EBoKqkB+jmZw1bP1YZNANw384eVA2lC1YdQPxn540ADzUxGiCLTMvbIyOFyCNu5LSZ8Qub1dMdt
1u3qbj8fQkZSfg9lsos8cwnlfOlUECLk3UgLIaXbpEHJmhJ/BeEDyYp92AKDtnfDcKgj50rJFGJt
eGGaiOQmgArLZh342wipK6dObz0htw1MGL9qLz1pHtBN244B0Kkes7dq2E3S2atWP9YJ+5GI5CDE
3FvPGrQfLyNA1bc+AP+q+txV3kal4Jvv8ewpRu80ZuouifudcEAeIoTzwXH2+yGUPGsUwlziZsCZ
Po4QC+FFB9UHvfs3JbTfHJPnUsW96OxeGuVwdNrmgWB26SHTM9jkoSbCEHhEjeT/Tgro0/mGXAM5
iL2EXHacNHEVD85er6fHwPkeuf6l631//9v+Sc/1XOG4mtwS/LyNbFgiFzFJ0AxR7ov8g+7om/zY
777z2QhAxk7XlQkjvUI3V82kP/T+ITOwKuq/h9qd3woG83vRgzRuDj1nYjtGl4m6LD+0332Tifvd
FZxNCBAoz232IN+QPsoEw94YU/gg5Rok2cHrXVgXuEzmVwM+CiFM55qzKjU4ZbJTUxyBug6oKjiG
/u/1+s15IX5oLwYQwcKYwfgx0Laif5jCD/qLnK6/37jmWeNS2Rn8Dc6rI+T7RYnHLt04eIk7oBF3
FM+QQ7IjCRBWHskyY+qfha9lglC9WOlTfZdzokyBXJWQ1DgL1hKq9ABvIckof2+64tn05cay242c
5CEounWgPUsQ4rnpXLn5p77olqMfrtP0sZzUso9hwxX7uj5542PWlCvUjVwYsaK5qqJomSIqUtFo
Lr1r0zk4RFNi2rKwTzD/yvIp1lvaa2jbYCY0QCgjutc5hKB4WqriGamQxIPNdmg6FLn1FSiQNlUk
j9DkteYpIFAOMI6GPJ07CUtPqxezykDZFmQVL3FAshgD1EVAI2lghgbORWMPe02C6J+VOtZOcnL1
NSRWOUFXLC+DfF+P3tKiRWjQhxjMdBchxBVTFuQNZHqxl0W8QNANjmo+PkRNvqraYA9OGKWtZ2WS
tof7uDwUtNiwWgr9l2n4nuX+sYDoUwbgp2ExotBimFurP7nIVef4GjAiO01TeFmFIacxeTunai8i
npV05Q8wwHvojP7W2/iWQG1KsdRQX4fnSBoXWf7dzMtd4oyrpJ3Z/YciuA+r6TnuSX5seIO2WFNy
LouQEweaXp3dd/GFEV8AFEXcyYs27vjFTMV61KNb1Xxzg1dpBKuiRzwuVTQ+ImqteFEZ+nLIdlpx
26hiNZnF977Odo02UbM9K3kESA7dtTmlprlGz4RCXi5RVVp0dno9QSbv4RtV3bDpc48GUnKC8Pbm
MO4HybMDsCBIcjxzP8U0iNuZXomQopoi2kjqmIrLYLpoyB6r0X+wtKcxqo5u9k0FsGqtdDWY5XqE
V9D27qUMzEPjm19Ckw4EwA1X/6Z1JtxjbLVqC9naAqP1pwjeFupibbFx0dfIUnkdKf2DOcifDHPe
HtkfHvoyjjq2jNeTdXR0De8GP1hpDhCSAHbc9BHC4U9i+bkuN2qtmYGIUH9s4ocUm2GrPrnQWt8/
KP5kLHIuz+1OGUUKmdQx13eRj2HeMH5UP/4+bp3r4SpfhJLObn8c6ou2u+ME+OCN/2S6ZZxFfts1
8z5TdMpb5CE6b0IZDBE5zI4z/aPjba5wf3O4nCvkWipL6niyWFiYHEXc4CFo0y47REiWhNFDoG/H
zCHOhEtXOh8M6/9smc/ifDYJXY3z16qCF1PNmSGcPiQA3l/nP7tpZ2MqJw6CdGpZZ9/ScSI/DkYD
ARURuv7r+x/wdvt/d8+Mn0/AyGtA0lomJ6A9zpF6H1bhZVzIL8KnSY81b0hkbcSr6gbK2+Qy9T45
FSXJ7IQH4Q6VpVVbIBzmj7u4oKLV8y+une4b+JYM7zZVJ9ZRlBwzsukPrvhPVvncSkC3R1/3ioFR
IwxDO2CsYOenPrmLg+e++OQPDSpr/vOEJJdE9MON0fRRGpJmzULrQXUVUDtryEhOrjNSesm01wgR
+PevbV7039zMNyfMHyJL7UUCdTmHXiK4Qw6Rkf7g++9szSv+m7d+Q7//8NYldbBoJTuhyaLr1Bq3
Zeqv3abfG/a4zaGlaaJY1HmyQrgelR/UOLL80YUgJGhq+9nOifplZH8WEUjK3DwwbVp4AZjUaJmr
L35E5I7vylmohLamEKQZeILqMIR7tKD8GjktHUk3L97VTrM2g+fYe4mtYg0/bleM8WM+DrsYuHES
XpsM8zNsVlv3s+fJZe1usxDph2n4Igd5i2s0XQLzg7vyZ4/HWXUwxm7gl0jyH0WS0wRJlgOCwZi9
Mcn9A7/+H6/Df/rf8ut/3uL6H3/n59e8GKvQD5qzH/9xEb5WeZ1/b/4+/9n/+7Wf/+gfly8dxPf8
/Hd++hPe+Y9PXr00Lz/9AK8sbMab9ls13sJHT5q3t+ca59/8/33xL9/e3uV+LL79119f8zZr5ndD
RDP76x8v7b+Ch5uz0v/48f3/ePHyJeXvlnn1P/8dvvzla/6Xuzb55Q+/vdTN/B763wB7K1sI3TFd
R/KW/be3Vwz5N1u3MDjSdcxT3Vn9P8urJvivv5rO32xhmLZrmcq0kFDipTpv314y/2ZAA9ZdZZmS
vjloxv97gT8t0v8u2l+yNr3Ow6yZEX4/48eVY3JpLlcnlenahnUuG2/FwvYnTfOZ1dTjNe0mxt4W
+hdW2yM/2U75DhwR6S98+Vk8lNa7VjTJLtXG5mTXiMF5MgFX7zHyvSgCo1zJeEZAe64KtpqBbdQH
O1n8XC+8XbCjG1Iq3dJtpYuzeAxH3FZuU/nXoTFpN6YP7X5AimmTIAq4tNv0UzlI815mrgtv2sdk
o6Qf/S85Pc3XIFxlcMf4j+U7lyZvyjxopEqSay2y5ZU3KeMl7US5l2HsIm6jk7DLsgmefthcf6zd
T2v18xE6fywLZLiCbz7/z7yTfirGwqEufaPOr4M6C+2rplfZM9B843I08nAr1aROU1H492Gcoi6k
d7kwFm4xMa4PlBeHm5QJ0Y3R9MiK9bGfrQ1ViQ/aEL9uJ6BJApcA3ZauJd2z1Uk9k7ZUkSXXjTtm
p152JQT+ukaLwuhgiumlEvu+GaxLswuYlX9wg+Z3/9/Y/3aDXEcpA2gOT5R0z7KBWq8iU7l1dg2F
+zKCu30v4zi6bHUhLrSoDA+2nTAcnsrBA0Ipqn1dQpxlzhAd4jEQq/cv55flooUkDEcX0lbK1s/x
wXVkTm5nR+aVNMzmoeqrcjvKpKMxVg3UWe9/2Fmbhu/OpxFfDOKGzQKcA4w0FFmNzOnk1Wh1MJ/C
ou4eW9cMjk5aD6+p5TZLu3bCGJFNP96RMnVrqeruVBb6gxMGcKwt3yo3vlNnq8CuZ1kgv0r2o+7X
W1C9yQ7oYpd9tGI/H0xvV01glMJ06eYp+81e54dTe7Jcq7eMWlxR7/ZICrVataxQlD3lw8AlZRCj
KN4qs4F7AiNeSfnVLdjWbSvM701v9wcjb/WVmzKHsmstue9E3Tx8cGt/Tin+eZGGhQaErjPb42p/
fu4mZxI8P1xkXepdhGBxJC4zFYNbEkm79ZPCBZnjevdJl4jLSbT9fRaHwCUSNPY6LGh12dX/zo1j
pGXquqUcbuF8Y3+4cXzmJLVSGFeYt1mg+UTzMCBKtvLCXN1F+RTSEMyHPZAOuhAaHO8OtbOA1ihi
M3pk3mlNa56ivGkeLCTHXiXqWv/ObXs730xpKK70DKZrDbpplFkCqqfvBWpuE9LMkffk9gVkiLoe
linTMQTn0vyIHwguvUX/2k22sxfF1FxpHzI7zsTs53XUlWRarngcaUSdPyJTpNzCavLwWhYJR1xX
mLM8KqJrujvUoBs033qZaKU/oCs+i4C5Jv1yeNgnX8sz/yLOjDRY8eQ0D/rHkfPXg80kUJiuqRu2
85tHwdIiKxzaxkE+UAdJN+QTmCGjfhaiC9Faq9yF07rGzpxkc0yi2fRJIATw/lb/9XF0BDtKkHVI
27LPrX2qPMgRAqztqzDpm4dQIAgRMuI81rIvnpEKrD/YIzPz4qeAbfJ5BGzXUC4Cduf1wOhHGiOM
2Lpy0WrYWSYlRyfC/A6t+6hfpKZGNdJKLCAc92BJ6yMPnjOq0bwjHCGEpTuOpbv8cJYfa5XQXbvA
piHWLKQ5ECjZZU6SvZazaoSIGM6MhrzSUQ967CYnuzBG5752S0QFoUDv/Aq18PcX4Kzz/McVWSR3
trAZyZ2THUyyyMIsbPtKY30eqij3OcNN1OYL4gCdN1t9lzJS9PmRsfFGbdeWMbpgQQA6jMlwgTxJ
EH7p9dk6bIqbcvn+9f1mwbhL3GpbN0zLOnfAKWh9aL6pnCsp4ozLqSTtxjbtX6PAyPeosAyvjZ8D
zvMAtgzDpNkf7NDfPCaORfbnWMJCH0iet42aIZduiOvpldNF4JB8hrhIjy6hA2D9bjXNERGHaSNg
yu3CYUi2sS3RYnz/LrwleGf7VilhWQAopev8EtraFhOEKZLhtWu1h0YECHxQ2G67yVPXiTZNn5wB
QcmyCmg9GZ0cNkZ4E9txezTzwI9WSRWX69qoX1pfZKuhzcKvUSvAFmkCpIk39YswVuBo37/qn9t5
b1uLKkOSHfG4mPI8fUwsBqJD0UTXde9Yxymd1E1LxnmUhU1GqBwM21oL+ZD3P/XXkEJEwwNAWK5j
E4HPHjHEfSgsLK++8nu/eB7dhOSkmCNcyF18Rp3c+iA5Fz/3Pebvac4hlIrGoET6hYoPbiZtE83q
r6hXOPLiwK0OSQZK8S2e5VqG9UEYTsyPFRNq6aCcK8aNFiHN/v5X/82Bw6WQp7NZlaFTM/x8SHvl
4Pha4QxXAQT8U+MgjVe0pc7T4QcmKrl6iFNA7a37GBm1JutD+t2ha6NnqtZJpGEmPkXdJyf0P2js
/pKlm5SO9rx7qSRZnrOTOe1HH/BKrl/Rlwu3YuiqAzlqsDbi3H4WOfAb6cIOgA4Y7j64JdYvEX8+
WUzireE4ZMdnNYywWt/JZSOvnLpQD0XXMT9oshyltcjl+DdKcSnrTl2bmdksfY8x36RZMcCUmgFs
jCDnasz6fgcyN985vvqwf/RrgGPLmLYpTJsQJ95EPX7Iq1CgckE5zkHf5ARsG1MBd2rbzzzk1SlA
rfVKTXHQLTI2/Gqcko/4aG/168+hBQ1enhclJJdBa+DnPaPbSWyP9JivvNzVnuoR/6DQqeuVQFZp
Q/cg3KpSgG2rNNQhy2j0HzvfA/WZCbd/cPPqo2bxvCDvXc9Z8ov8YIreRyCv0tT+5AfhQbjR9399
U3AGsymp58kGzjeFI7qocrD1vlLVGAJymJh0ed6Q77PKC0+tn8A7iJW2yfS8eB7iwtr5E9aWqsvi
fRBoCehcKZqvdPnqtXBb94NN++vjglDdXNQ6Ng+z/ZZF/LAn/D6nxyETXK8HzzjJWDa0+8JU4BLA
I5ygWeo6OFzgvnsgmTE/iGe/BlBqI93hsKWGRBTb+HlDIPVWTgnV63XV2+BLksAGYJo4OgJIrYH4
lkkT5v31MH4peCTiuSYF2VzBu/Z55RrEhoGkVQttHNdEMLO+NCFJ5uYG+dds/RZG6W8US68VzUWi
mmqZlFZzXWWttlZFWtBcdtO1USl9E9fAn4DFc8fUlF80rlI3cdAMx96jWPHD6fGtCxFTxd2//y3e
BDl+3LmUR5DIHcKNcJRBVfzzjVOGpwqrRY/br8Pi5FZGiU9AWWFgAVSkSTiGkB4/5WnXgAtNp/i1
jcuHSkycUn7pF2iANdbeDiXs0HBWjcq9IViBer/GcCm9yKMM0FGFY00n4umzPrT5dqgoK3zTKe+d
wOy/xS5SrRrP5Wse2fnetcPpdhCp/tVNvHKT6naJAulgITA6GQYKaarbxzlk4iwMmSUwRQCeVpog
AEptJ+LY25R9Z69Qvc82aafcKw/biKWVA+FrRstZd7ZWCDami0B7jyi3447hi3IGRuPJmDDMdII4
3L7l81mk99eOQrJ9mopHjSh3ihqtQrWvbe9SWCPuZF0Zcoo2DKLcRTZk2ktqkTDAh0nXdjpZR6dp
RLuNKz0AFRmEl4XRxN8DV8seqAXzvd8UDGj9ocsfjAziTuSlnIBtNL06gSGew9RTeypuRJM9AFFZ
aQGSen/9z58bScWucNMmjCoh3HNkjOX22RiJSr8qM0tcakOrbgYrE5eRtNK120XD6/uf92t6xQeZ
FLy6nE/989aXb/eOB2NKXLmIDx5lFhbPnVewIZIApBOAyOrO9KnV3//U3+TDfKwjhUVla7u/ZHUu
eWNSaZlx5Weu/8VoUT6z2g4csiHqtWZM/U00Zdaxcgt1YxpY9wRv3cF/4yoc02JIadODcc+J3y6j
el8bIpA/jjHLMpsIf7aaHawjW8xC0vkXvZy8FzND7Dua/z1rkSD4ly+ChrigaT831V1hzTvihzit
2grVu8GYrgxET0EGEG/E5MjXOJTicjYHRhkX5GePHV9vWdT6tXQ+uIa31OnHoDNnVkoSbSQpBIfF
nF/8eA09Ms6cBPrVQKJjgpfCSSed+0J+NrflvDQkq0jiGJn7cQoY9pfibsjK/FvehsG0sqVVPHv+
XLjVfdU8xGZb75FnMG5UiRS6NafLftjls3xk/ZBm+MYUyQg61hr9JESaRVA25E1IWHIUSfZbn1dN
PS2zD262eMP+nH1VviYrLth6pn3eBU+yroxxN/ujBZXkI6mbKsJtMFnqZqR+OlYZZJbcL1+iViW3
RBHnRlL6AhTm5Mp9XCJC3RhPVWbc+aEt0ZhC+xmjkAHKBUNcv5b9t6rGICxvrE+V2VnHYJj6fVun
6jrU6vqRRg+qpTEmJP9s6QyDaV6VE2jFVef2TOfssMRMGFwwj8Iw3o50pHAcMRD0jCYbkNHc/aH/
QP2j5SZS8yPCgp3RrUt7woqniUpETB2g1XFjrWO9zz4xVVTXWCFl61Hk+R6Z5fjGkoPPxhfsrdhO
vzbCFbdvTRyNpdrbKhQHtxjL+9Et2u9TU8IjnOh0QGLzLwLamls3MaZNPWAHrDpN+1KkCLctAkH3
xeRnMmRjPliK3OpWKszMbRSoErMvZ9iSI7JVyAKdm67P8r3DXOKmdOvgiFfHpppi7yB99aSH2g1N
DLn1dT+HwFm04WtuR87p7aDupoawKJBoNMvZN1DV4daiA4YGeYAxSaMOKEsP62oyyq3hdWgb9JiY
ZbS9b6K2wyzJLcdvmQriyxCLh22aeZxrKdTz0izr/RBK7cnJ+m9Ie7iX/WhEiOqPXrCvPNifgZm+
pHELO6dDM7qdlW+dSARXoKy0U+pNoIezNhx3MreuRRJ1iE9OpzDW3HrRtwIjsrlxieJed5tGsM4w
B8KtAEjtMXFgkkMpUPzj2y9JPclORVBZd5WIDx5Ds3WlYN0tZB/6x2pwk3+2Qu1iMDA7a4iZzcTB
gQ3MM5LXFl4Hdn4d+6G+Na2YR6601HATWDHwUvhvFLRzCyRtpXUs25Lb8LZoZsmN9BgUfIniWF5Q
/altVoNGaTvwLwtWrtyNKJ1MfX3EeSj/bHrdRdIJdWRNm6VlIQVO/9Qma7GAsUaINia6528tOTb3
DI2HZVBa1im0aueA6PmwbIqZd2eUzK85q3F6mU8jv7TDdFGU07TIYAfdk84WF2KM2z14Vu2AXFKy
Vr2Ul6GBhRv+w3iM5jgpZK7GUW5h0xMO8MS6TExAevtipTq/2RoqB9DRuJ2G+Qh2NmXm3nadM50y
txx2VS/jVQgxGCFdHNB0A1Q0RoEBLqedA55dH8t61abFVKyato2grurBg8Jt3UT8VguA/7be0igq
+VSX4fBd9doeVV0PKwm8NgK78DayhGoYwMEUtTIIpd5L6ifxbTMo9YLT0yfc88DHZTLd+llCY6ZM
bPqJSJG/RUX4NM0Dx9CGti8XFmbtqh/gFvIwvkwE58tSJ5bWdffZrAIDxfQs714r1Jv2xP58HzU6
z6QWdBVI0c586a2+fmCq0jzISufB6FMe3KFM2IS6lNM+HfPgJa6IfhpY9SXfc24NKQdN/wBrIo+E
bRwrEPgeCu02addDmUDedEf0fIYUoiAktfo66iEGj7Lxr7S08fedygokbbP0qAlGpWAotRlJKWEw
YyswjWthohzjV0755ES6d+kVNizrXBFeQgSy1jCIbz10lA+QzIrnIpgdh5rBJ6QU7Ov11NsM8EyL
U6auovI5KE2+81tl9nb3ktG2r6e2OgTRlL56ZZhDa7GCaJsmQOZ18k36Yl3yKqVhfTKtukdhdcgv
sH5y4NHl2p3RAtGue8PaVDjt7XUImXsh8SlQXgMvK0yLTd7+H+bObDdupNvST8SD4Eze5qhMSamU
bNmSbwhZtjkFZzKC5Ov0o/SL9cesv4Gy5GPhXDTQhTJQcNliJhmM2HvtNfjeKp7wEyiirIaUh4Oh
l8n+8QJYlXJmIjMn9IWXrWyCAPRYQy1LCSOU1lVSdIw8s9JnwDS6R44c64tXsKvDtvpspeJ2Hjll
5zLCbRhxMVbwKTF6Q5XfYKQxH4upqfZ5M+U3XUBqFzFVXG2azPqLYwzgRuXcab4nKYjd0Lc33hg+
Fb1D1igSCb3y64XqXirxXHnpQ6kJsjF0QXppoq6D2I6vvFw6u1bOcDrtwD44puVeBTkcHEth2iSx
Xa/Suv80WbDhwzZAiWAWwW2RFGfP09m1Gnr3Plje73DweXIXRK3LYrNeUxH6e0g2Whfqk4WreEUd
v6UonX+moT/fqklW/0Ac2VIcZamBq2ECrpzyqPZS2QAKdmzgcu3n6QourIczeyJuaLnlBvpnt1ei
MtZWk8WcbUbyFAT1DbpdVBdxrK+FRuFb6Ep8LpjzEm/QTK8ldd+GThAPqmxuY/L90E8Su7aMroew
STd1ZP5wxNh9daoagUibCVjQkbmoBhqggC6bjlaIEjdp/WKvptZaTWhmCM00SHxdtCehk5/McYCB
W+YNmeGx3jdKIIcuNMq6cbw1Q/i7uQfz327oCaTvpJ+sXHjHahrY2CxkyoFlRQ/SGPtry++rO1lO
QApOhH9qsLz1Bdv/Iz2hvBvxQ2O4PZnqm+nJDokO0Myl3Gu8Kr2HZFP8nCMbOkBZtuuyyxFvGZ6H
obyDOVzOCNHUfBzA6xH90NSQf8T8elU60lz3oZ6+yMkwjnNdEm/rWu2pYmveMzWrDr4onTXuc4Gz
briRJEBTam4su6PF5AVHS4onegBx5FZdTsgmQ8s7Os2htu0FswdThwk1ZLzlCHY5zaqZMY9d67tM
Le+yRdEWN5X9MCzNehkK0EG32tLDqniTS+7UEARAchkTRmJa0iD8NNnag7dYG0RXm+ajMLxDmWt3
Ztm5AXBm6sMeUVlwX8bYBmzHhX1AKJL3TcjFFdXJkwBdm8k7E0phPdeUFTQRbcvZ3VSad65nTLjo
dGZ+R+uGgeVSR5YzTO+QMKiF/D1nvAEkuD1kHb87R4Jjz5+6p7iLWYFhQGhS6MEGp2NMjmlmeq+h
NfanNswHblcXzAfZI6NJu2px3Z+75rvjNFxORgBtUsz6cw9F53OMZ/BdgMRs19gzCsLAnJFQRRO7
L0aTQ71RtsXnQT0xOWcnpynfTs1oDKcs0v06TfPxQZfpXR7ZzbxWisvhmuCrTwDa3Q8xGOqpx2T1
pqKNJ5SooZoIxDj7hwuJQFq+9aPsIuNJUPWSKtDY3b091M3PqrV0iWVgIg8ZA49vyvL1sEpUB5nT
iwmFLHtrR/TAfNPycZ7ZeVpCfD3U/okdVMRrMFwK2lp8S3WJxVtZJDBcZ+uxC2rnYZbkmmXuoy+9
8HGyEXewj+IuhDc1dmqCKIi45C2rkJZHCdpoCo3tRF7ihrWOtyv1CuJ2rzBbfAewJygi9H+2Xz+4
kcgP4MTTtukwtJfMvJ4Tv0b+kwfOLrGXSAU/8q7nKjk6ONdQRKTpEyGNL/A/qNySCGydqEp7bVkN
Yr0RMlBOXO/eQd4J125SPlnBdvs6BnU5rpzYmycI1Eb7vSZIoF8nso9OpavtctOPKPpZe1F4GPl8
2W2FoXi79hbiHplt8VPp1e4pTpL6F269nt4ZU5p8bYrQyb7KSSwnAEgL+VcojJ/IH+qMm1xjnbgd
M6to8BwojG9JqhDUmR3Ka+z597KTC9+/ilcx0YVFYB8nXQxHojBH3PSRf1iZbG6zSPxs0o52KMtS
eS/LgMObcyB/YUe0yftNSU5deymb2dYbXOtmCgpUh5pkh5dOUcujG+uS7piXpfNFxr2douMdxjvV
deFwjlScNOEKDKHJ945riS/mJEt+XjCCMvowsVZETqd77QP8yYbmQk15tG5U5DCdkHQAs7DRpruh
Mk//1A8S95wASqS3JOYQDFFAcT1dMKHGiIrtoAYMhz36WHSnVNFFZPB+W4Xi1SG7kVfn8scyYaYo
+pq+OgimxEvKqgmR6VJ71MtWmxV0KZc/2kXUW5KU8usYdC4gKbVQO6dFO5J4dn/OkXejX4WCz6HJ
tMOD81Dg3P6cZq1+ZT/X5HXTynEMc8Vo6ZrjoqYoCKrwq6j6CAWs54Axl7asn4d8kihycUP8NaTa
ZTda9jJZLg0BthYZLiGE9njegJ1GM0KXK4u0+tIvDW9caGg/ReLq1ygN2OucyaRPD1MfWHcYA776
sFBLehQECV4hXl/zUtXkqFCj5P4GKO/eiWR3Zzh+/2i7kbPzwsXkK4msfz5GVXf8QCOuL7ukw13T
CdbNcz0tQcNhHhyZ+pk7kdfpiWRSzAXAKqDdmEayEDT45gwsnVUSNKSrhPN4NRXJr0EFhEI1ZPtx
HJx1g6e/IpwB/5EwumJ38B9j3VIopKRfVnzFFeVufGXkkTwairxbmSxJDoGMySUprFveWfSbYahG
gnp686Hqh/6Rx879o9rMt+1IekifzzEaWau4L5xontf2bAtUIcZOD25zW/SdJGnC4D9i+XJBQkyN
jXWFKwWZQnm0CWe6CByX4h8hwoXbKWgYrIaxIFYKLSrJFlEaAdwuN8cPliVWduoM1ci+Hg1bEneb
pgzllger3e7RHE1GU37uXRWc6HQnElNf4boPBC2gH+HRzpnAysTJRSTJ+KS3111ffPcpvD+p0iZ7
UBdfDZnQrqoYsbTOzGKLUY73ucCF50D/hxhoFoAf+RhvK2iVpyyBIjxTIXwy0p7Dln2Q9RFHqbUb
yQrdFxrM9bKCsxxQL85hS/lTmrHLLWyzf05UOyJmtmHSd2gWxCIZ/fHAsGEiSKN6TIz0OzQQ9y5r
5h7NWOdMm8CiJdfKGlAXkTZpMrO5RyDbvmI/GCymObnN1sANc5rQ+Nn5EHjWUs8kjOFj5N9rJ69P
8RT1W8Obk4kElNR+dVNLXAXjQi8Pl2lJXTSkUftDDq4lKBOnIZIYGWYpOnI1o3mV4kD2jNzqYMzx
G8Z4iijF9NsFoImlwcsSTbXXYNvgT184nHmevkcMVqSk/QiM9dWRU5Gu8sbNvxldHmy63k7wm0om
91rGQflDjlF0vix3LEyi+4raIqbc5e3OZR6uQUPs+36Un/OFHiW8Koo3ltl4Fq4+AAJeDFrSaIPd
yE4B4RrPSFngNtna/2xHJnI815+JIuJ9RHKle0R9Kzmjolxw473IrHZNnI/Y9WZeg4CU7X3qTBTw
rqFb/G1JkG/XM213sbH7Hj+SNq5c/kZDsSNyYL4+MZaVHlnFtzHq1Jq6Nrm77G4O09sry3U/oVII
TgrVlL27oISXFgmko0kJqZfmObJr97FdyslLe8d5BFjYa95Cizn9fYCfDLmRXRbdVCIP7jWTz8f5
shG3gi9dRsk10jGB0msc4bIzfTzCLlDXguEYcWBkBo1jzm/NzbHBR+W723rR1k4bcRaiTXaVNPJn
N53aQzo629Zz3RPgmIGuqqN5WZC+2p71a2+WhMaz1opb7dbts3RaEkpqrMhkO4wPF2Q7jNz+2is0
Tc2IQU7jOoceceFduZw72PAv0isASXhd1VfpJOPR6+KKRmzCb6eOCEiuFoioU2QO511WniRz/HsV
qnjPTEedBqbT+8BfNtbad19si4g2sRx8SZwMpyQkkAjukv4FM1AAiygT66IR7aGNzT8yHjYjqamg
x0IUZ9HI6qropwSKmx2++jP65Bxuqir94fuEc+rBnaoTYX0EBg0kSEOLi6iKzGBndIZ/72cuiw7P
Dz5fMKESYoyXnFxyrp4dAv3c9YV60zk5G3/fy3TrsklNGxAyO17loRx+mE4WO0c0S3ybYcz0K7YN
7nV+wSou57wfK84of16AAL8RrDXPlzyHhV9YhWm0rkLXX0j48X3NFr4HPfIBL8T0cFlLsI/NXRVi
Xm1XqiTQNGz3JRjsYSjx4Akatz40UZEdwkZvCbkTN6ZQCWK++mVKh+SGgoaizM3yG9HPV7mjrO9d
7fSPcpn7BrXvHAQxXruwLZJbk+5gZcpx+pxb4fg5ckR+wmoh3XslTg9u1hPFppS1q5zg5NNU3+Dv
bP1gPaXPChrg9WXFf4CJvyc3QHP0IZMFbDPQ6d/M7ps+C6qpwses8Xv5GfD8RzCn1bHTZc6U0C2P
LdbxBMO1JI4n6qtSCpatZWCkhrtX9PMfxmEDL2QvPR2d//7p3k+xGQ4FAj3BMsJ+5807jO1AHZ/P
d2LJRcqZ5ueXsabjoMhfq4qgt2Eok3IjauTcH+iH/0BrCBAtOBQ0XgD74y3TL5Ju6Wm/ce4IP8Qs
bg7H+vmyI4NSia2Z5s2tSMQXXZJXwgCjts92XSU/cyErJsw4+/z9ZrwdDtrwwEUA7rTwDqEILRPw
f41p0jbUaoiM4K72qcdWRc3cQiwto/BBBXOHzfvvF/zDDUBCa3rQ4+0wFNZbs3vKbZXVRWzcTQZn
F1mgSY5aWIQ/TGsSd1NdOQ9GNao9J1R4m6TmSLPDh1vppm+PeKOHX/7+gf7AYeMDMTVc2MNoTd5S
+azUoSboZ+NudsDI/CgJX9sZfFe0JCH2XfdLKhWSNRtMB38eZ0qh+H7qg/pX6OhqIcYSaDR5dbMp
DUHeWIdrhigTKt40DR5x9q+vBj18pBf/A809YBUJyKLM9MnWefOKCRVasg8sG0P9Id/OXd1fGU0C
bpQjk2x09A25S491fRZNZO4WahuVpXHjZ5FcDxWU4jKc7RlTRKKK49Q0z63oERjHfn59OS+C4kMC
nPmeQcNHhgMmQibSYfg2GqZyctJ0Kfvv/NyXN77o7J1KnHyfIonYASiT+YM89RDEk/s8jksWfKyf
zcCkK/4PpkTcxDQlH72S7wfWfC5ODGiUkKLF24E1Ipfaoxd27nTSZV+qyo/2UBqHR5z55CaVJK8V
Y4bvJ9ZOVeRh/cKYB29CiAK35jB7x2AphGwYapvI9rrXAe3H5sL7/PtCNd/z+WCcWky3XQHl1H9L
dV/IfDo2Uusuv0x4LhhYOuX1c0qZj7MH8wdykClkWvlSplgbaWsGaV3meX//JO83jYAbtbwrLEHb
f0vNoubi0BEMPC8DXZGo+UfoQsMFyi1O0TIx+vv13nPRuB7EnxBSFFKjt3ko2mqQOClp3dlVRH5Q
V74yjin3VZ05kIHgcGoZtgfd1oohDEXB36/+JyqyYIzO6rAE/uLem1ctbQjdkiWv2hiZ/Un3Hoj2
5AWnIZSA2L0i8m4mVLDAiWIcYQPlbtPcu0lYYElWGK9jRUycLuJ7xC4f3ZkLV/X32TMcVg+zPHYB
D0rrG25PklGqzp2VnEeKwb3nDvWj2TCr0gZ1UleaVHQoXnAdhGuEpxtTOvKiFdgUu0N1npIEkyUj
kz7ZgLH8MjnOpwj296p2kw5Pn2WGd5kAkthLs65pbcBP67XDXdpN+fi5GQfQNrvynTV6reEqyppr
LdAtbAb4PelKx2XxpbyAgtMiKCCAoX9s5mnG+mjuVwxYhodkDqvnf9qXf4ZFdTaZmznHL7Gt0uku
jEv9AUXlDwsqZP/zfBcqrnDe0vsL5eWtM8IAdlLt3bilyK8SZn1PiWOZ60LmCvcIcv7mCas5p8Mc
4e8r6k+X5wWGfQE/gld5eb/+dejGoaRT1Do9d0ZikIROZuelBEBN0V7VulIkKCeywe3Lf61z2/qg
ALqYW/++aMJFwYOu0kaWZQdLhfSv608qClWlcXyD0M+quLT/TcgLj+spzYYZOPXzpS0cJ2GeWj8p
f5ltgFFG2UgK5moZeNeIk/ZVFLh600umyXhRduZJeTPd+WRNVN5OlNAROV3VHLDlA85pRLqPh5T/
ZVagX2ubYfFM1HbYfoqMcfo60/MMiDtkYG4CN6RVTd2RD2UUC1sJy9NgpVOGGZiZ9W1O5vrS17SR
GHGnILbrAr1dWGb5goElTVw8JUI1j304R0ePRuf6H8qPt8wlK6uDkJIuGqr/+cMNLO6Rt7Bm31VU
yu3sUrdufjaQhmLPRqF8rk07PoBmm1dmNE/f8ZUle9Gekq0xEYJ5uf7/A/3x56rg37fy498Ey/+t
kPn/R5GyBSP0vxcpH1/q//2/qt/Eyctf+I842bX/C0my7dPJ/F9RsvVfiAOWE07AoLL4H//RJDvu
f7k8NZ4tqI+gzWHP/Y8m2RL/BeUJMSzEZQRMnuf8TzTJsPV5Ed+8qIEP89RGfsMR+JaEzcyNIACF
vyZaU+s6MAAqszxyYPMIONCjiaRthBgy9PoxCDXTSxChffvspNVGut4hhek1iBcyq1bCH37WbNaA
pEuG0BHu2243y/k02uU3ZiM4+t2HFnE/k683QIdyPY/ALnVXjJtYuNFags7C2mK3993sxck8Y+XP
Buhg3LJHOgSZ10VBsuyMWWUQJvZaAmOl8mmeYHOVmfUjniagqaD1VkF818U9Vn/Vaz+3Ylcsu8Vs
E0sc18xoGxhziUNafBvam1BbX+kl8bHBpDrM/eQEfCi3XaXkV0CK4tbuOHaytt/n5+zsBeFVH8Y3
c3ETO+0myMUhnK9VHj8QDR8QBIUdeNmaciPy0djOcfzUCHNe9fUYrEg8JYLC18TW7n3irJ1wHdq7
LGE4iOJscmDFlvWOE5So+06P29GeyrVb4o4QbeP4oEsDlz2QCfaoCiNvBpwNsx7rNcMcGG6WyXhg
NY94c6djjrilwzoP41AbtLK3f9VG297F84D3kGE7T0YLzdR2MEX2sZZ1OsGpFM/ZPrSLH1nXRVgI
Rda2b5mqTs4c760l7diJFPNVVRu7aK5eFUD6Zo6rcNukWXfspgbHB69pVq3Dll0HOA2LEt1FoTu9
hdhdbkKzhaGjuuZzL9vsbgg6f0+oLxSmxUcuVW2AD1T+FDe626Ck/K6kwJErw1ABW+uEUX02YHau
5BNcORNoxCxOVceyZSr3TaopIvMYf1Oz6acbm4CpLYbP36Grkwc6+c+ljDtuYwCPtwmtbQZBEko3
+ciWdD/x8FImx3F87B1mJH7jMYsCnJpchmqylhFGoxVqEkCjTxHx1vsxDx8BnvKdU+COGWUWGo6h
dDaB1h3ZwGl0Fj1GfV0yOdelo+NnW4Pm9OU8bprSNLHuc8N5I4ohfRk8UscmtSzyIXeu/aZcGAm4
HNkl3R6+XdUx60ofk2g6K0t1eL81zAk6+HFrMrycmyjDaToaseJN8GdGjzzw+HReryoDS10j9tU2
zaDmgm426lcUpuq28Gwsm3rk9NtcR9XW7JjNBP4uNXc7pXEehGgdbSxrTO4MHuQ2JdVpE2BewBAs
wCd7rrKNFRJbDljG+2o6GNPjM7buogJ7rAoTJRnNuGc6E7ALEqwnmZhw+8w5XA8COirQXnttdiOu
KVmAzXQ6DdYGvwZoGFVLsnROYG/pzXILp6FfZy7E+yCVwyGxLIygOexX4wCgCApnH8aQVHVD1eZ6
sosIszEw8lxl8QaE7bEca+wrlf3Fl+7PqZT2vhB4mIKBr9rR+5r3lrkfKxM2hp/+wkiyg2Gkh7V2
+UbGMAFt1ljZwy7cAoU5p8TnZXbKWONfqiWkgDDDoiQ06cS9YD9VBiP4tmpuYXnZhzbMpo0L+Mfk
doSkryI4UiEj7ySS6RElDq+Kr8lHj2OGuIXGkrvhFYZRoVZwkXBDLtIXbRCblOd+RfxbxO032mkX
iLa8siKJM/0wPwdOUDLgCcnmVjP2UWOb81Axa4VFXG3buvOvFIa6u4b8vA8qkfdAFz22SXPgcYCZ
VEy/l3kGUq9G22159kP7usCtDc3vWtQMBo3iMQK+x9EyOvzrTD3/czb95s3AEfr7kUW9hmQItQSt
IdLINxfNdZ2LZhzNs7PY5Da4tZMan2c/es2dwbOs6D4JG7fIe5tXyoYz//frv0MeXQ+1g4sENgjp
5t8qzQYA93b2uuGMOplIhy4OThURMtDMTP8Dieo7OAOKO/4XEL0thFywnH+/vemMMUnajQne298G
8xf2hH//Ku8eHz8fkJCRzdJnB/6b1m4ycJJva98+t3n2zUizJyebnhixrwt+pSrcjL39AWv7D1/J
hxhNU7AIkbHY+P0rcToFM9mj1jmKPo1fZfnp79/oDz+eZhWbA1A/BAJvOeER0QFV4zchQeERsfCv
IvlAz/fu6aMP+tcF/Ded+lSEFVgBF+js26xD4XCfFS9//w7vwCKPeyN4qwSqQbRQb3onTUdn9ECG
5wEdHvw1B5Hq6NwL51edfNCl/uF2hQ4rYLHNgFjuL6/av9o0bhd4f2qG58Y+InUJrQ9glfc/3xQO
2KfD+godVvHvP9+KmhaT98ZAmkNLBUflgwX8/mmAmdBlMp3BuAcHn99/fjfNurWQUt4X/S5MYJRh
tPjBdvOuQKYm/vcl3jyNGpzZNGYuYZu4VR2gNtn1Wpvbvz/zP3yREAMOB4QQpPidX0LGKzoPscru
A3JnlNF9CtPpGeDp+98v83ZpsW9ZronU3bdMFzxn+Rj/et4xqfGVbid5TupbKe+IOPFHqH3rzvgg
2vPt9+FC7JAA/iAQi5bvzcKaXKMzpyBOzz40X0u+GOmn3PngybzT43CRZfKzrF2cgTAX+P3bKKeN
I9ZefC4zjMoH5tvinIX3qbwphToW/rAO3GydRV/+fhPfLmrHv4ir2Tt5ZVClv7lsUuKqgdQ9OxM9
Hv0sjY8O1Ytr3L97Mi6A1H1BjyyPX5f5xr+eUkp2FYKVLDuPMSklvVLVbWtjFI+XTb22RDRsi6l0
ljmq2EI+6tfKE/Y3a3CGVW9UT5bQkFAVTGs4o+59URakmgmP0BU3PadoPtYgc1DjgQ22pnLrdWBQ
p3QJ/s8Zx3m8ClIK8dlr81WdQyHsQjfCAsCExOZ0884rIveqslz9wWH3fsks3xrKBDJuuBBvU2Fz
HBaCuvHTMz6S0KRDprP5B7DUR5d48+Skiz4ik2F6xnILhgHmiKtk+DDtgFX3/unxwgLRYLfhvtkw
JDoVKJpxdi5vXNoztf776nu7H7E43GWUZrnhAh689Yqum7AAR+NJVtltYv8yhl+Q8NcTHrd/v877
Vb5M65zF+2oZB4g396orsjEJdTOcNQha8NmvPgpm/OgCb84GJ7AMaS4XGAVWrau63/z9C6A/fL/d
ceRQQvEPCjGcmn7fIDLPzkRsLHzf3BpIfijNtQXJ+qqHCXxVjeQuSRqUJyvrCHLmANvrLjOX3KQQ
P9kQflVpxvktGEGsGgW9UEWrWYXpDtLXKyCcdw6jcDgmMouinaetZ5hJ6XoY4fIQspE6h7YincSn
8QYn0dZJwBlCW1BgOB/oBs2VGyAXyfx+NQxQYQ+ukHqLi48+qaovPidhWmNKD40b4kr8a2zGYj+X
daaPPglu29ZV4BVZMO5aTU7JqO18ExvtIzR7Bcmi6OJypehKSE6qZn3MZ0fu7K6o6UOSfuMFiBBG
4vEUzPl1zQG7Hq0xPKUiKTZ5jGVmNXrwigQ7+SrXffTVTgpJNhWUT9t3ktsOiuLKs1V1F4xG8+Dn
otqWZRd8w3ujm7BjjhIy4+bm0WmIeU6cwjv6Xtxuh64MN3mpCbO3Euc7HgzWMXBRhHhaYdIvA/9H
F/V6TcaP2MS1FtsR/Gc9BWa8tb0AwlJAa4UzimagN70WKfE0Xame/aRyNk4+9FtUJd4a13TyW9MB
1necPDDfRVAPNcDuRm+X1SXWUkE2XkNYNjZ9o3J3Y9mjIvdbcqciFDuiM8ptjyZjPQaqW+ge2LfC
w7utpINeJVXkcbpkPgwFNgAxRN8rdMz1fkj9nmbbqZlLtMNVpfJkCwEFzl7ZQ8BibgI+1gv/tiHF
59BImJMhCvN7Ey6kt8pGK7uay/6L2Yt23aBe2XUQeWA7C4wzSaA9kHYU4jA5ODdmq8VN62l3lUt3
PlIvhnuXGcfOU7IGWhOkAaIpyuCz1IHzMxvcW/pkiGKFyOBY5yTFMbVgyQzOT5/u29kmQTv87Ir5
CV+e6DAGrT5Oru3czFGXrqUK54fKDpvrAZLTr3gIvquFZSzy1oPAyKFiJ0RMcaONu76f5ns46fk6
IA/wyizDfBtUo30XeKPJM/XtO7Ai75D5zGeTyutWmd/Q7cYNdp0ufy0s4i8hZoi7qWP/rPox2dnk
R/3CH8ZicATTrhh8vU2i0YNcYgaH2WzlMReJA/Nzqg9llfCAs5l4xN5xd13mqEPJ8n0Yh7GAR+V0
9j2GQt5aDMG8Ng0XFu4SEAaiUm/l7FJM+gFu+3mH1fjk4nkQWy+tY5ZbrDJSUI26uxqYbPD7hkWv
mxWQBMv4p68grNqVzUQsKLApyMmdmdPmJWCYj7RA3GNlUxIAE/ewP4cKpTTWCjkM6u0ykb5CbRUe
6KeRac4m/TqY/sH0ypg/7ImNWfXzZm7x9PWmAY9v2BxyU9o+MioyW67DxmcsYg7ZDjM5DMiRtOuq
BoypqwK3VRKBUSClx6ZzPMIxpmNkgJm+FN4j8M+JfiNeRxia3XhUbTcQ0sDdHAKBYp4gKsGOSAkm
jC7ubx45FojZh0anW2XnP6jBPvW21xvsmJXzDesM8vo69ag95FElYYkHJ6nkLumC7A5JAVZBRTus
zG7qji5GE1vUNegTAaGviopUGjk1/e0w1TNkR7vaaPyoxMqwYtCYXqr7th5ep8JEVRz1wRk4C8TN
ackjs3t/k3aefTuhjT7Y8OVWjj1kV0y0QxLiYgj8kZ+sA6gHG4lfC6zfdKy3bjG5D2OVG0RDDbe4
+XqHlkyKrdkb4gWOfHc9w6fc1myz+3aZb1JC++ssmXhPVZgcKq8ptlIinrKKuNoJ4MJVUOfV2dRg
jEVqy6vSK71bpdx5lzTNjzmrw5swQ29ipwKsJA0JDzGr8DhU0dPght8mKZ6JZq/gmeNhbMo03bkK
jRmS3ldLQQSZMQtY6z5gs4RD+X2ciu5qLIvq3sSz4OcskpycVpQna+EN6rOqm+yabbEhhz7KT35t
1ndQHB1YzFm6n8L0wRz8GpUsekYqsE+uNtVVGcc+ajByj0C+CKJacOghyUL0xsO4Ncoq3Q02eQwz
gqCVNrivQ2OEz+lUtmhX4gKPvqm+crwxfsaryd96FbTayBqys/aMYJvWUbO2p9FczW48nCatyLyv
nXRaNVZirOMaol9p1P5nzQhwLauou+qs5RiM2O/WbkCGukST94Sq0qXjC9BOyeV8WDyOX0UDbh0Y
EKzFYOefwioLYHtCMwbbjMQRQ0px6uWZ1Jw8A5r29SsSZ/E5n0GvEN4hCGyah0ZU8862JrUzEwft
coKktoJGrssyPLZZQWIhcPutw4yR/awhnMPzGSdkyc86zFji3gx5MCrFlZGU1qYwCuKvXCM9M5//
XqVd/MNS2tjYHV5NWENU3zOsBbNVAr11g3i6PqHMtNi+XbkvbNUdJnwc1oaJDm0MBLduoI4Yqux1
GJ3C3rYdFDkiZLr8Pgk8eCOlzuJ9rqaUSNK4bTaihxxUWFl8nkKFmADD9nlXUWOcKkqFrQ8fd931
aK+bsPXRSlTZThTJK6gkxJ6xsY5Yx33VbWXeEvD8XfAlNsXQAc1PQPPlKovaYiAVgxgEtHjVJ4ex
7LrB1o4IgLpq1m7k9ffQLpNV27viRL6YRGgTJ1ucWKZg1c1EaQpnwFADQphzJE8y3nSjb5yhwhQI
N0V3P8phYWQ39akrOdfRRHWbxBHxblFqkqOI2IG4sPRJ08ocigWXrtqEH+1a38TUx9cwiwMSVA1j
m0aVuTNpsFZKJXrTIMPaqi77lZG1+ZK45k+9/NJuu2Hh9Mek68MBiR9EMTfWL5lH42Am/kASiyWv
xraRPwG5TOoK6KL4E786WfJSadt4UbTiOyyvhq2RC+vz5BEmNbh4jyMBmLFMzQ2GVpHSGxkiT1QO
MYY+dt3QExPi8fAUxYsI3mxHmuwWsr0ksoIw2aFT03mQ4iWuFtu+JG6/w2H96bilcagHE6ER1OCJ
rDU/vR5lmWIgwsgGtv93m6yVlRJwOdZwmmnK+4Ej01D65MkYMWa7qN9oBLONUVfBHjvVOx1PJ5uh
WC/gDTtf2vgpiEM8aQKCibQfrzR2a3fOBMIaDfUvo5h/tobRg1N30MhxfVpbzPaulTIwUQm9gBYd
YvdU6WHT5UKR6gEnJPBaBdmjx6RN6nof1MRrKeD/jW794qrqyvy2Yvs5MSAkV3NBXB1Xil3b4K5d
tjwIhiSC8so12/1A3OFeheTd0hSQKQ8xbYePY3xY3GPXbi6+lWYur6ZsIJ0y9ZqjjefD3qjJ2mp6
T3B6xtw6ePmwzadgJ0d33jszCr9RJkQbSu/VznpIBQLJa5AN3nUVaXdvuk3yaISlWtU2RXzeI/XO
25QxBZM9QhzC8CYxfMRvkgCKcja+xLhIbAfmUl9SUzI4LRnQIkdwmARkZZYcBxglzF8IZzbqcTzG
hUkoU+MED1PAUMKyjRHsZozXeHu9lqqLbvQwO4RJOi+eSQmWFhAag2L+P5Sd6W7cSNZtn4gAGcHx
byZz1pSSLMv+Q1iWzXme4+nvYvV3UaW04YQbqEahgRYzmcHgiXP2XptCIUbNvo/drF9RLpW+qszF
AO6km6noATvldvc2T0WAiNytb6K5wg2bV8ZjY1LYIqAg21VEh2Qqz6w609cRZt8n7pA+ZC21LNjM
TxMef9Y+/tAx0ZpD0cjPFVyETRABlmiC4n2mYNrYXsxS9diEXCQ8zappo94vc8J6s9pm2Ga22Uqv
4mHDmCXpVnlNJ38dgOrYoovGL8HAqqFFVQanSKSc2Q1IHdtUDo0/Ev30YGfDeDuEVnjLRjfvSRXS
9oGVQB+qsTZSGZZbo4p71m8W9+z6QXfbjiTEVQm6kXSu8RDoTU7IVGSF7WPbSut7XqTJJsdB78+p
MzybSSV5a8K3MKsw+5RWTrwRNUBGFiN6khbd3pGDEVnSHJmOHc3KxT46r2vD7I74594LEdqbumB6
DWQy2rV1FPl6QrbtJEZrU0yWtgpMtMmmGXugzsQ+UIRix3FpbpioVLc854SEcVJgdlnH26me31Ja
RKskqeZ9SMgso6bxFgvB+Jwrk8ZGjFp9nqwUKyi0SqehfpTmoG2jvIDAlMLvFhUpmszoohDUgVBP
UxzX90EAW3uVEzO5izGt7Rmtlzxisqt2tSLewKqCZJ9hxH2DjaFubb0MIdnp/b7Gvfvg4v14SYpY
HGs1zD6OBEKOw7m+1QLNOjSzWZ+qefBesa0lnzTs6jFb3jT6ERH2O8Fha4dmwNnEnny0orkMmSZP
IzjrFJzPND2b/DOkTwPdlR1FWnQE0pyT0VpTzLVF8DowvtuyUxY7S7ajj3dTriVsoLUYtRnMUl+v
umgOtpWunjh42czpZ2tFHN+MH4Zibj8HDFhVbIz4/Qp705NQf6+KsltJY04OscHJWDfC72HtPTGU
1ki7ydtVMGJWymRi3Q5kAD7arJqDHdThzsTDw120kzsTagkmMMvcGnL6kgtkDpUXR9uox6bu2U21
UYqT/wBadJ2PDKg5Querzspsknv71o9tSlB9duRt0xk/bbTN5FFW487WiE0cCdHcNmyMPsfyc2yE
44EgOmy02dicbH1Kt0NrINaIBoE2t4H014bRXVnYzbkQmTwaRWHhIO0LhJ224eOULPZNxS9XJ1OH
QS0eEGXZvWLS5oC0VqUHvCD+oZV6uyory9rXEXXG0njocp4AUuw+26gt9vVcGCsAEu1JyDjimOm9
cLBCljBQMw0dQZ2iHUx+ltrwg6EosTZIk/w/6nPbHKxDIjRUgKLHVOkSVGjE3JfCjA0fJSD0hdDQ
cVtgLC7VM4JVKjCLl0HYqPE28QZ6mq3lHYfcsj8hwBt2ViitHSJWsTZxOe+D3q4AyxIIMXkkcQeK
dGe316xPU5eTjx0rgjJH4x2lRLquEGze5En2NgdWcxjSecAjF0z3XY3ZWU/HH73Te3dzRZ5pwiCB
nRAYdJgvwcANW3qkJcWplI63h1IybrBsRet2dnjVBUS1dhEku6F3zNdxlo4/xcL6QlSPe8D6mT9y
40Ju+ZR+x9a8LIv8qzlIArYreccTYt+UmUi3uqZ3G9FZuHolTqK+tKXflJxEI5Tu6x6Ust+XbYeV
nCNbjZaBE2jcbYYOd2k44A/W+mjgIeG4PHVkjEK3b7FA9cPKHrofQdnQEKp622911oMJPHDT9l5/
CsY+3HtG0fl9aCfHMhzTrRsnvklmoVYa7UGvC7HnwSA8zTwgbbDuZZrmz7gEYYN01UvqNQGchIpE
jkDZyIbiZFtDMFuRQ0Y/H9raxtFa81AlxqsZhRKHZjBuaqfVV6pKaQ6g+tzgqu9f06bRNjo2VSbj
ctwxKxBbuuB05p1STDv6XWA2ywIbgOI4fBj1tFvPgVbspAEEp+84MQyC7c3IllIUwTjJ50umZ6BY
eKNu3cVtxw5dCq48LFmpItQOTtn/lK3VruYGB2qDwHXTGkpfpW5u++lgpo9lQpHk1G2xi8YZieI4
t7uW5KF9jj5+b9eDux1Mr9nk3tDd8hWKDYEK2a0ZjcbNFEzdtyQxvqBr6NYuStKNZRazH465vk3M
npIgcsxdUkM+TwISb2hTcTyPI8QGKsxv4BJVz2WYgJ4wjJ+lwenIqNN+bQ+os7oR9Q126mLP5/TW
OQybFZR17sJYNnei6gtcdV77EDdtehrN/g3Mt8OuRoskE3F6z0FlRgfkhnfxrFKqHW02D3WalttC
Gz3Cd9ryFCKgxI+H7isKuN1ZWyckmubOK95Q8a1TcsZ/OvUr1RJcSTiAs68Snsckqhz2aafWiM4O
wnU1WbTN2I9XZjWQ9p0IIKHo4NumE/sQZufB4S7dM/Jg+btJg+WvNs5V56LrUa1O8RhgqbaTcgO2
xd6GQe9tB/CwK9CkfJvarHaJ6vu9HWbDto7dL7Upul1B4+uhnol69uJa8pZmyU5ohe4Bhw9oUidj
Fxq8mxSHt60TN8YG5QeYDcs2V9Q0r0PTEJuOWggNJpfJizk6hxgGDxI1zS16oBYh/1gfFBxphC1D
tnVhwexEhEIjqOL0EGQpbYbETf0eLDZikxgGtsk0qMx7wNMjrYOiy40tdmO1LdyqeR+DOnrSHAKi
bRbqikH4SgXx0iXmPDiutUZuVUQPY9xFWgV0wovXbctboyehdGx7c1/KTNykQ0aYkmNwyq9C8pCb
sChOObL1LYmMr2kEUTdM8PPSpSHZZ8RsSe8kWEVRT5NakM1oI025EbqYjg68qR0a7GZDtFZ1I0CQ
gJwwEdW3NRHppl3eqoxUpM6x03Vtp8ZDhDgLgwivc6UVP1SY5hCIxn5bFnTkVN7Px8RMadp2ZLs6
YZft+CGD/bCE9kVW6/mVsrRXmQ2unzsaFae0pyNyrPIYt5p4riO2ZEUiwxY3jr4d8/aN7rhOi0Uh
hnZG6n8ISTiBRWKhi+aN1GupsevNFCbG6KAXEllF57d5gW6V+PNcy808JcFKYwR+CIldeByJ4msN
jJ2zVo24YqnQDLOa1zl8SHKsRUcTj/N5xrH3MyDK6aaS2rPt0P9rnUBfV+Go81pACRXijaK8aOk8
qfq7mdEcYCjsbEaU3KsCpsvD0sRfe63L21k4848x6qDq1zqDUFkS8Br3abhP8XP4tVlrnwOOAzei
oflIMhGVAqf3lZx0iDg04x6T9EEvTmliam8uVNWVZrYkzcYp99ao7Ds6lRE9Kn5cU2rzbQQfc0u4
QbKDauCAcHD6ZysKEFLGen/CZ2XuWhl2Wwr4YZ02dcM3z5bpQjcTtxhXvieJ+RxayDKB3censXQ0
f4D7sEpMu3mNUxRzTWY0T31duOSDA3tYV1na35YWQAuR4ovWtFK8MGcZMNhS/62KksBmeyws+qF5
vAlyxFIeaC7svQ+T1n5uhqXNPxJum0akiisxNjeOR2ekcMfmPcVeCeAzqe9FCYrDycW4w0z4kqiA
YPqFmVlmICnYx6aSNnxMpKJDl3ZTCCocsw/LT6ZZiJ9moEMR68YFORFoSMhc+mqdVep3xeR9mw1l
7+pkNOg8ZVSDetP61jS7J2NUyhdseLtEEBWHPype01fFg6LN6Va6RXoTUTuSh+aF1LkWHIp5iHBb
xeTuTiuwBNV9Q+A5uIRSu+stqqtuUhISSAMTprAI0uRAuC2SzPwivRz5WuPQEaNNEPphBCfMNSds
UbE93iHxIiWtbNXnlrV73+lVTowFxhDUlNXneiiQlBlN9WwyrjON/nuAOIKJBG8bCb32Gy1sta8M
Q3uwKbRWMkiHfRAp0CRtbHx1vVwHWtp/sQgdxswb6F+9SSUvkN56kt3oph7tENG6oDx+rOm24RvW
n00jDle15FRQOe7W8Fp5x8p7AcDjjr4x9vmzDguHuMQq27W9UhhiKpXvspopql/OWeWCZKhmShwW
S54A5Osbx7rnHPnOjtjfBzI21sXUPTIljPYZrwLat9QNg2DAPpQ0wOBawCGwEtsnCkljTRHlXbhm
cu5j600fYyzKBWeJpA6G+2Yx3Rs1xryIqI11EMEfqurxDT2ZvYmsPNr10hgwe2eGdjMzWfBdhMGY
5q0S3Bj9gaG1Bg7JHO4Nc3G6J428yfV5+GYo3smpGVpvjo0FmE7ZMN3HDcSbSkbiiIWKzgX25XWu
0ZBu6Xo2WHHY843Z03+qHOxdhJ3vUaRZ8hTXUf0J/GV3CzlJYZLVBx9USvelY9ovONtmX2Hsq72W
dMMh0muZE+o4kfadgBJEuti/dUZmHmggjw8ZsOl55Y7SO7IbZevUaaLPXpxWR6n67jTyblxDRSKj
M3K1W+BPDxMG572wVey7DLM2nL/Aus1akqyssiAOuxLyVA1Vu6tcEq4rqWeU/KkD67BJ1n0IyoQY
oXH+1BtuwsGjpvuKf6Qidd1DZ+12xo6ALiwkvex8VTbuDw1S3Ba0wPJ+5pgllv8q4lLbeXHJ95UM
xaq0+hrIDvOESN4nmaoj47/XyVMvblK+O5pOH7qPXEnzhxPwsGp0JZ7d3nsqS0A4O1ZpttM0NNTj
1JG2ore6+VJrhvme1GImkjwU7k2QRpLSgcYURKOcF34a3rRZKc9zpnKGV7VzdG3eqatdUDunGLjr
Tq+UdsvnUqsaYEa2E3mdrjXHjXYyRdzdqmDkKMSaQbmRhLJbqXSadx0/086G8ABLUSY3c13Vdylx
fNvCQHEa53bmS4aAd6URqmqTgpoqNi5jRp9ErZyhHCz00sZrTkfZXFt0qNYiLJstBlp9OxgFg8KI
3Hkz6CL67FF0ClARHvUoDPdRQIukh2POQcYhKGI0mKsUKauSgcfZVNGwr+qZ8wu0xEfOYUh0a3PY
Tp497i2DKtqEkAdGyHS2eReEW4DRoEkHtoAeyh0gEJfh21yqfT7IAKm1oOoPTWLUQjddOykktT4N
YPqPUm2nhYvrvAf5OdG+DHU18yaPaKzJOuGU7TWkTHuqWmHSF7Swhc5QfqnXZBFmK36Rb2bd6O90
sfWOvzc3T0NTuJu+DyfSasgyj9KODIcu11eTHjW3XZAxYZpH4WsuQjqnBZnlwABZm3YnqP9og09t
/M4RW/ijShDoLkVa6+UNpDs6FpIhzFqvGCvp3fzNNSJO17maqDrY4GN3lSKyXXf9/Aa/hGhcwBB0
dsIn3nvmS7DYHmiwpp+568Z3j6z5Vd7USBJSGXNMI7KDKai2Ymf/Dk0hfZCMkTb5BKIRbHb2OPee
9Zp2+fSitdaSyDwB7IZDB2cJqgWG7aFd1R09YrAsr1ZbSvjrHJo9m6zaWgzipAqQgVmsJcxmHKaN
HIgGOjuE7LZJFetrnYnNN2iJdbRNSs0RfoeF2J/S6StkchKDFeFIB6+1BxB+YyohhE/pXS8H1M4U
DpUwaA8adrMF14QFGVApH6Af9jkxF0eMAObaLhzxOmeGpa+SyKRY8Zzxvofi60t7jk52KPWvGkAK
IJ9tUG6tAuwoa076kxT9weH88uxwfFpHYe6ecHYhKXCN8jMcwOVMP8/+bJso9gM98DlEtKs+GpNj
rleCySJGAcU8dt1p0tl2pjQ22lh2Oz7NtJu13t3amN0/N0VN/1sPzGMym9UT/jPzOcwXvkqCAMkO
yUCOx+4tmFraiTZUqLQifwFF9XCKqrbYJkaX4wWIo6OmloirRFA0OYymoYL1jdX5TjVnz9qcJe+M
/ty3KDATSoBp+Indvtxyfh93+WSkT5DkvL2h1/HblMLJ0xvOMyqwCOQM8m6jgip9dhiFPjJFZGY6
aNgeVh7pdimSev2+F7TnR33AOwCqaj7zNmQWq7e9WPUBkcsVTQEWZoNVp3dyqsQZPoRVgR7vpb5x
aXn0G0OT84leoPIHiLHbuDfnrSWzO5kUw/2kVbA1GvmeO5jMPUlzepRFd5IKlIWidcucqVzUNZr1
Xe9zepmVo9MNtN7mVNM3TjQqfIK5/iOi7l8BHgnXUpTO1slL2CFgzCA+DrFlr4ZcRJxWJ3pxnUbP
pyTZ4Sli4Tym2Zi805Dr+61VqfiBqSGmAh6X3dCXCGLqLPQzlni09uAJrErwAncZUzt67Eo/ZBk9
cKPMvD13uz0X9SByDIfiIdYlE8jKvh+oes4WB7caiU027IKeRxUqfbEUwfoGgmR9KGHGbYxmDx8Q
BjWOqHSceVCivJp9W+rwOrMuJ0jWgWi60hlI3MSFYMeuoxwSSFC+mw598mnW5Mkuhf0lGggGB1vd
UnosxRuFypYuPxM5JwQJ0TvesTM6E6Ce+hHZjbZYUWbIpA3bSQXCEPZkhAUy+BGHPOpmKQVQs0B8
yTl2WX6jKN6RqRdrhhhoAxadHTw3F7JiVXXtXhiQhjgZxsEuhzSXrRpDu0uXMF9qvWajda3FiApX
UFla3ItAzt3Oarrs5wAOErSsUGeAbPaLB+iKmiikCtMqxgqZ80hAnNmuAa5eTX1bhNwfZXx4Fsh/
5ImF0mhcyhFr3STv0grrh9gRtw5jX7LWN1afn6x6vjdl8akLISAgMyiJvP+zcu1XZdwimDawgnge
AtBLwvvg1boiUCd8iNaq2Xnj/m//vIcjBWshilnGcOaF6h/gBcN6awjuSdVASzrbx7/+++jtdBfb
uEDB+osAcir0sSfh/V6fstvUG/xOG7Z/voRY9MP//XUW6S3GBdAMDv/F7/NR2Zf282yFdlPfCSM0
6Ctp9tJF7MYTrEVcQnbe4lEy1SY0HfgZjPXvAl1P/argvKwlbfYD1JriyIpP/TiEvbWhD1xApZwF
DWpO8h3dSNqpPUo6ygJGAED5UuOKxPJ/H/Pj11gkzLQGFlgJ3vwLgaKuhaFFy7W7C+22wR/l0MJM
DSocVA1qfNMNeiELQHrN8Y2RTRItnxm914oygEaYoq42vbz9Qs8APR098uWNNr4EeFHWfYVVqhdL
QzfL2dtoaWzrIC32jqQzgw5MDYehLMXWIN71ZuYEtrY6KirGkb2vcoMRj9ceMs6tfiE0b82w92UQ
PdAa24Af6BkagofG2ZfaTB8xpzEB3dk7Fk3xKZgci6oJxyYcEGGuyf9kBJkGbEl4C3dBoZCpASXa
ZH3UnZy4IzHZydO7jiX7NPd9c+eMrJtC1c/pFHT3gC/bUyHRNy2JhTDMsH3XBN8m2r6qJs2fxuo7
73dv1Yu6fQFfjdyL8G2/QS3hJ0C1IF9CW41AHTHQKMejZmY/WD3uORpcRub2oG4dN68PDgkir3At
WrrCg+2AiTYq1gdntBmXebYiPCeF/O/9nDMrW+PggHgroNi1Bb2d2mrbp3LxzU7dkNxliCvOUJpS
C6h0qg5zw8mvwBe2kZOdHz1w03gJGiN+xmBpbcxem9bUZN+FXdsHteiKZpzAxzwAowgR28ElGkwS
bF1m30aYdCjKBO46oJQW9zbLDrjBk8e2JAF9dIxhI8sKcWDeBj9cO4s2Y3Nv1ObGBU4uw+g0x4IJ
SJxj2dRHMA30/H4Iu6BDPDHjqlYkI+HYVWg829Z2Dqhj5ptQiHqbFdnCb/Zo62ieueYVSlPEpWw+
eXb/HtPvPHuJUx1aR1FsG1pyZ6gyOyhoXn7eEZjCMZr6YE5bLIyBrq1H0WbnpC3njd7WTKDdekaO
MizMxdmlGboyrLw/dXQSfaODPbWq7ckmVcCd6ezb6vug8b8VrL90FY0pIwpHVOaWOGVq1KiKK7r1
Uf/K0JD3GYFSuy6dS9Iduq9MMeJPYTnQeUnRFeGZCO/qTp+gfzbxbe1Y9OPh5vlq7HDHwL0uV1Yi
9ZWLZ+ZcaV/m9jOUWSHUDgUnLsImij65snrQmvIm5kAy5EF+G8Ps1ldR5iOeK1+KqJVfmyRMn8K6
rXeKls6hMvLx2Bt9dEdcp3vD25x2G59AMaLILFjLpWOf4rmrNiYj6M8lMsBPhaQiUe2+McaGMVxS
GJsYrwBTGzj5ZK0BCSyCL808fQ9aWb1pjRusSR1gqkfz0L3T0HGg3LQk47fQ8GvGtSA39exA93Y8
6k40M0HqOYy3Ra92aMPdXVP3gbESrZ+ITdb4djKIz+6AnDM3eVOvKBzwGzRezHjZ06ARKy+QWwYt
UCiHOTyGtvZeeYKBRVv8CNH0+G2GloSPEPxEu1JtJw285qg1/VrM+Ltnp/45DxwG7cih5RwuMtBM
d/YZwHF/sARhtOz5/NSxjR7N4DAuOBqP9vTNpp56N5pQHMPUibEcF+atRi7dSbNn+JzSrG8COMeb
qh29G/iPNjaxmoQDC/vlLLSUdjxu0Nys6OB2KgmvoIAW9f9/dnwPMTqhgODsPWFJ/GkXqnfVjEET
2p3xIKLImTbImaCEBUX8FJqV89a5AP8aF01ggUQ8vvK++Wh/4FXJi3IxD8DiMggTueRi6VqQumpC
5F0z3h83erbt0iuly0d3wnIJEhpJ7+JhIQpI/GNt+Y91haSHwJi7wbvD0T69N8oP2k1/7e1/7SIX
b01FZKkZSC5izkxwfGbCMl5bif/nGuPaVS4MEAu9JEnz0bujsFbjXSDWAj1d/1cOOW6Y5+LwM7lj
8h/a0UUhk0hkvOYQxbw44n4bTmN9l8wAEf/uu4BDE3j8pIl7kVLj8pdvU6OtdGKBHhhhhn6v5nSX
IvLY6szcj5rI0isrbXFx/rvKXdBzBJNifsGmC3yGIvZjeWaMoeXSTM/PZfQZEbMaX72W7taDaF+D
uEA9eM0z9fHHIqIU4hcSMmO5mGvhZPx4wbRTkTHPhWCMGm1QL3W6r8c+z/MV981laX55nQtzz4iZ
kpNtKW5NNbj3sYKnrZVp8PVvfq5fv83F7evdrER3y7epgD9E9Im+a4ig+/nKr3TxZTwB8ArAiMQ5
ydPKPx9v2hTLOquaqH2KrQzbeL0GwXNleV/8LpxgHP68gSEJqzaUE/HxEjg5AhnpWfDEFJe+I623
2aFBeWXX+bixLec0tlMCNjl0CKhH5sUXKcxIC/S6LB874S/yBsefrxk0L6xEXEJixMbKaKPi5Fe+
2A3w/JqSAVD9GFBhQPD3g+jYTPuEfxuta2HJlz8MFzOlXGzG+OEWk/vHuybrPjPdqi8fxVdGt82n
P6+u3/x1NgFMk1SzumNaF1uONsoFV6Tnj7l+oNzX/+54yZ3Ck0kwGz88RklCAT9+eMuaTPgMlvY4
jN4qPmMBuLJsf/21HcGTbpt4l2y0dBfPeh2P2WAGhvUIH+xFjyR6juKKy/ty2YIV4AjLF+H0CkLz
MpVxqvMg1sVYnXVr3HSoZgYdJfZLjh75z7/FP17Of3dKlq5Y1Cg4f/k5OOl7F3erqArRpiqVZ4It
YJMK49hYGMKsDu1e2ef3izCLDiyx8/ii1MR7dXzBMfJ3R3Y+BUAD2+BxXTYCOIUff7O0Mq28rafh
MdwH2q7Q/nZJLH+eR5O1tvjBL3spBthIJCfW8Ch09c2qrFeQN3++j7+saYACNsBCLJc6aWuXtvyk
11Elo1h7nHPfw08Ybv/89y/LNjZJFjOvGTI1SJ1zL57IaZyQdvJMPmVQOLUuPTF38LFarCGsHNq0
3EBNDK+sjcvvZJoSOgO/hoU6jLLxYssxwAz3RYLznINH7Wwo4f/8na79/Ytd0xRV2TKpK89ZdvaY
VlZXio7Le7aUurRn/ikBljbaxaKKvaANErpQD5YKTl20BGn1x2xwFt0JIcRs1KSXXblnF57wXyqP
y4WAIjWJRlHkoKYafO1mctN49qqeo/d0JBprIolqhT7qqJXtKa/6859v6T/f6d/H+f9fHvO2y8Yh
nEvX7CzjDpldyNCpbo68Ll57xcwQWccQx7E/DIFNYwFjFFT1o90nzxpzjCsf4Xe1F/s6pT5bMIyU
i+IhThtpdMxMzkKTd5PW3Q5ZgiRBqJ9uqV4pX9a2F32DfnpbTpZvNXFC3pCD+CL5RmzQvkkWKaRB
Ip27NkRzQna6+fMn/O0HhCvLJkvdq18ix/ohxIeIKv2c5Wx7CoJf7XmrzkTAU2CKIQfEb+zue+Kk
V4qR3y4O5kGGzW9jLI/zx22urVojNZMsP6fYgdqZRnTBMYW+bm59YleSw1e3vdGmK5vrxR7/v0Xx
38tePGgzo4SoqVgUgQlIUNvDaJ/Gr3O4EDxJe3sNAhyZ7T3CEHyN0ZWn3Pv4GP569YvXJXyPEstU
np+1lNEddstT5pCxFJF2bdn522BjAu3CgiNwhA6fcfh3Zok/ssF+sjJnzXlvWyvnpsIUxM59MHVm
kpNRob+vv49RozEX1x8sWk9boy821cg1GpU/kKZLCl6Q7SC1rdkp3O089D/LHOONVYT41fH20Wc0
Cqwmmr1JChzNiy8mglFvKvWKgeLkpghc3LHCI9j6eRlt567wpWTBhOy8o5j2fQA9GvvSpywIn+1C
fwjSao3zeVoNExE9ENmNqjgSSbEh9ulptL2tVyJkIB1TrcbcTjfVEIGHYhRkYktdB1ZOZ8pI/LoU
u8YWP4ba/IZ3CCvl2G2aXK4bekcxMki0Fkh7w/CZvJh+nbTis9GGJ8f9kTJTphP5YhOtTtbLsKsU
j/uIzm8djgbynuFmLs3nSRtviqTelKj71gOe4aoNH//8mP0D673cixgg2BRkVK68GT+udvYBGm+0
ys6Qbx+YWML7AgWOakY7TqHYRXON/RGvjK12MlEnYwo+RfG4NpiCM9v5RsL0GcfEtR1yeVN+/FQo
Kxlu/FO+gbi42J5kyfwzJnbsnNbvFidCficTyYRmfKoTEoptX5u/dcOzJClqbq68kYxfnwWUNsxy
oEMDVeLfPt4SHfHWYMMzPuuYkk4K6dFWaqLZxJ2p0EVO+s8G9c2b8rpy1zhNdd9l6o1ZfnRUhq5v
tEzax370uvsGYu+KV353NGmsb/Ux7d///PPJjwOo5bnlswKzhvJJywbt1cfP6qL6RxBolefGO8TD
e1x+dhUwAi9hvP1gIoxI+ttQ/4pUclXWd9LR3xrQgJYqbprpPgDjgZnDl+63IkVQVvycJhamRnoX
8SzFElgAqiCUNxO5EpOePnjJX+E8/vfxGYC6AKwwP/5SvcRJWDHBmauzMrtTMKcP6RKIAV06vbLB
/WZXp7ZcQKhMtYA9XBavwBCNRqBQOxcZmmAmEdE7QpFs32nO+1RM+X3smdMtMIj5hAIaMTs5GH9V
Hv7zZUmrW8BQCz6aKvTjb2U7cT4GfVud4/plHq3HIleIPohmcPYemYx6duUl/+srlK/M+5NOjsXU
6JJzrhEtq1spNzcsPPu7OaoMiQe0vNDpor1VTuJTnhIFJCcDXX3HJP3Pa/M3jxGX56zgOTqDpkuM
kKb3CNXqojqjJMEZzChtFZbFY9zlmPdm/WCSUdZ79pWn92O9+n832YTy4SxPhLxEh7V6FDAEWG5y
BPmzpWXhTH9fIXBj/73GPw/lf/qXsRNUmhq66myKncfkvpvNdWW9oJrFoDX5g7cBeH2Y++LKAvp4
pv2/7waxjFRFSSfrsm6spIGLN3C5o4b3PCx04nH4pJB8/fmHM369DkcYQlM5Uhg0oC8bgXWMmFcU
TnNuDeu+DYpPWjkgzc32IW0g3CQ+VKJn+A2Hzmy25aiooBs4pDg+vbx6HFPjykpaNtyPb4OPn2dZ
af+531g+81m5bkNFdm+17E6sHNS9K61ttmP6/Odvv9RZv17MYT5H5wA31EX5N0G5UcS7YXyK44Ne
Iqfuu4NyCZYC9fLXlzIAxtCJXPqS+mUfPCYeKpwRTqESTZ5sq/TOqVF52zARP8Ngdq7cxd/8qlzN
8fiPlAsJ9+NdBKjbG8nQLVej2Krare4Um1xc2XR+feo5vtPIo2WtM9j/RTfgYUbroqk9V1azafP+
m4Mh3ZIuu0C6Sbr2BkfElcfi10d+uSSxGctDT/P6oljQ5sbJJoNLpmoUkBkM7aTX2vj5zz/Wb68C
a49Dk750Dy7WhfTgEGM/bc+yKs7FYD5JGV25d785GAI3N4WkRQncCjPax58ICTO5GZ1qz27+sxHl
uh5ntKvvk8sRsMKZO/lmcVY4lBIvurI6fvf1/nvpi2dM4gwJXXf53dpqXxsd4rYBs8qf7+FvluDS
PeLtBxJG0Cb5+P2KCtsOgmrrwRmGGqCPtG9xPucnFUOA/vOlfn2MqdyAr8Hloynzy8+lJYPXEnkZ
n3uiv1h4KIkjCYVnZkbrV3WqrmyaF3sUgiuTABuiZGy4lb9uG2lIg7svh/k8GIBWtSKvdqrXAedm
c7XxyFXjUNHKK3PCXy6KmJU5mmdJ/OYLD+7j/QwykWGx6QnTCtqeWG+PA080p6fBGp3txP09pqOW
XlulF3UFEFCdmc3SXAU1w6T58kmoaZ1kk66dBdLig056+7YjxPPQlwZWaTK+7zUnHj9zoITDQ6l8
dMM2zdfNkKavykkx/4lIJWvSSrMzccrhKc9a8aDCmEplIlm0ZE7+58VwsbgFAi26cpTJBkuKT39x
n6Yk9prQyvn7IGvsaDeIpz9f4GK1XVyAKv/jD2FicXUHm1ontKuVyFG/EdsemARI5n9Hs3T/dynU
TDRKaTfyG3y8FK9a5CjEJ55LhWb+OyG7+XRtBvzbr/PvNS6Rr0ObgvtA3HrGImKan7H1IwoJpLyy
HdBR+WUtLb/Mv1e6rFEdfbLnIJflWTdy4pKBB9xlSd77U81cgIAQTMwst7sU+/WpNcW3DJfWxnBQ
s1h1k/hEUiU0pfg/gGNzD01NoBpH+0WAmmlZvDdlR/RDhdkdc6QJ+yUs3J+xUdj7cnS+RGx6flyp
H+mSUpKgFft/HJ3HcuNGFEW/CFUI3QhbAASTqJw3KI0Ccm7Er/ehly57xhJBdL9w77lhvnadDMfU
YZCeWVKBrzC9Q12VIO76pNilOF2ifgZ1wxFy1YCnBhGzhuMnclZ+jxsJh9sLYXjBCiYuxODZ7tHF
fruqT7EpGk2QdNknqpOfGSn7Ll86BQBoAKk0wFzJCHj/Rd9Fs2YWONtZCOyrAlAawXEmJJg8fdiW
9VRv1WEelB64GOA1FO841O3BdIN5A3jfZH31POpIsy+Y3jOYSD3aFxwRWPwzofzMhCxhFrbne0ZX
h47E8c957YEXgXpSmEt8sGXe3ptN+W1VidihOHc+HPyPewto0b7u0vEu0XSEpyZ6I5YsOLN0NYeD
W5m7IePU0YsC2kZm5zvNVvJxsKbhrLf4BeuRCgDySnssIMQT7t6Jg2HEzYejkmEv57HbOSYmPa9B
pe2mlnOqjdELNxIYdz2+x9AhSCyM++lzIDw4qCXA41gA7zB7Ob+snW3iu12XESATSKJV9Nya21XC
3BNmfgC5V+yyaczCrUsMcLnr3PkoquSeeO382/NI72iULcKiqmPgbMCfbso5NW/MpPrrDAJAGZa4
x2mciI9cQZr1GySKscYxjVWCyFDit8Duu8snWGRQNPhud7ob27u1zqxDK7CeoXPuL1nhuqdq7tVB
eiu7W3afPErbOKdJ94/vhROV5mp9JJuN88KEmDONiXPsEFOSVLOWu7xff8z5PEP6nur1uXNiqEQp
Q7M2TafbOG5j8vbinPyDTR6Wcf1Bsaxh2HR5Hm7dhTY0gDJMS6hdLVq9vWMY+c4danUcbBREc4vq
M7uZilPW+SDT8SyMleNjvjT3qHaTQz3M4hA3I3wo0AkIuksLyw9ho4FVjH/9rH12q6Tl60mwip3e
vB1ExdRvaFPOxdV5h0uy2v5QVthQM5bXBdnt+6Hsiaq1BgObZoL5P0u1+3pu3DMbCBUpmS9+bSKX
H8dsOc/AUhAHAl1T5KtcBkf8EmaKutpVMjA6LEFkj0pyzJ3PxciZUVPrBjVi46hkCezHyliORlYt
XJdWdumLdDoOsRE/xsmWHYe2gYq/dM2dt+Lc9DZoi5jkAPyRHfylmbi5hYDoUeCO21VlZmDntNzb
TKVg9TFx7N1UftuQGHGEofAqOvcfLL4rWl2IwC1MLBNVTH/RtP0ZdzOXnp5cZkAKxzp2mbdiPGQE
kt67+rSEaePWr0llO77FP0aWGGW4AEGLpnxz8Co1G+NJDXtYHmPb0WYzaq/WTtnWbdiNOtB87HxQ
FK/muAU3SlVeuWgVgykkpMmNzT8G2QBjJx2bDHRX334nGsZPQFLg+oSjMZwYuzVQ0kH0TcZ3MlzJ
/K6bEq2QlIGl3NpXebGgNieQCiELYQJT0oSp0m2sHmo423EmfARuUzAn3fiUMCCL1NXoObZbc0pd
5MtTDVzAbrYOkzeR4GQBxD7/RXxvbHid9LT9yMfMCoo1AVMwZIIfuaf/s4AzQURQQMmQKacpmJLc
IwcDuL63I7PJCjeIVVGlFR1j1lr8q+JFDzrsOkHWOZ89lsNAZMXPXA+/LX4Sdgv5zyS1N6sd4fkt
1ncdV3E0OHwAomtx97vdt5TMbBwzbgNjHEGAWnkebiOLm0q16RNdZeHHDtSSWmnPfbHwY3Z2ibAu
RUNX6WTdsb/lPSYRt616XINube1tWAU+Uc7EUhLWzM4Ffk49rUi8cM0PL/yHvIkl6UW8QD19ASfG
S+YMWFVkV746VfViI0V8G0etOs+4xE7r1iTnBEp5hwkTTNF4FXE6V1s/LijtWySuF1Y1rjncbaga
vQTxoqfhnqHdJwTKs0914vwKF3HWhmf0ZnA8SFbzoPkUwToz8GHB0kyLl/QTG2m7zffmLMRuyiuo
DLwnEcZ8+zEfjXmP4mi4ANNSt20r8lNfcfZeC9obKuUiLJZ0xkQp/ziE2nAi5oLjjsiXyVaodws3
j9rJW/eVBsM0ZVHEV3seGR5hTMKnhINQWGvAXbudzGmcw20YzKc2T+0JHe44XuOM53yfoTr2Z93L
X0U8cKubjay/tRZ0hg8zCg+R6Pkw9Tl5yJcr5tWcMIh5LLm8xv3y8lr5cBYhTXgbGvGyKUDmkGTh
m9j3QE2K4gbU/LszyA85jq+rhD3SW2X2CCuxQDpPDSgnSgbbXj0fkkt/LkctuZcZFncPO2mgBouW
fCnQkc/xUhJc3lc4XzJDWIe4zHkIayL7U90Kdi/odfAbJcmdyVNj1wDS3ClqgmAocSNV4nSpr4wY
oO1ExrJM9Eu2SoHjjHA20rr0S/JFTosjlsjsrfw4YAW7nQrBqjEREE5j8UsgdLYb8MCddKXUbjZK
9z02JpIssqo5lJJtiFNBPHAx+Iesds33ATgXvmPEZVg8Nvm8rS4u21Hk2DUSY3qsoODwndfriyFQ
yM9a+dduHJBpjn5x0O0efqeW3W0NeuJKTsWBzch216Jt4F9bQ3Ij7BklMo7D83odm8I2SkJuvPhp
UKXYJ3IQe6WDkyrxQ2N+GdvXumNgNVadG/CjGpGG8m2vagx7QaOpHtjv5N3hfOZ7vHbet9s7je/2
mhHC/PLu4bK6O6HPqIEXxdtaUjwBAU7xVbavZq2pLxuzG1aggrgFGW8V1mt947A3ixHDvJj1B6Pr
4ud4TEBbjN2yL2ojDhOvXnd2wlLNq8l9J/OcpBOpVeN+U2vyrIPNeOwXpISz1bq8leyQ0ip2jm0y
xTvayfZZXB2B8LbdndI4gcD/sBVcrDxCa+vuM1cnILKbsJh6zLfz0X0ieRm2UUwNmc7u3BCW1P1a
mFagOpYzG31c3qVh/+qCFVhXU9IOMN44cfmCkSziFSw2TBmxydIJ/UZtjSPVBYm99s+6mhDX5h6/
MNLlpjrnmaGeO2/9sgd9oAQaf9YF3ta6WP1l6k09LHTjZ5HXJ7cwX7NbE7fW7BIAA1EBfsSaHpaF
TQ8LKWwCLmd726WkRbOQ8bWaE9UluDtqe8mGAFtmJFZjeYqXtQ20lDcyLcuXGYF3yFT7zzVzB8v2
kp3Ant6NlRGayFmr6LvV02cdLS0YXfp0jBfrfu5Iy5lBIPj6Mo8EvnrZYcnXgnWObURdnyw7YW0l
anjS5NGV4VoaEmAoLoXweZUGPUReqlOWld2j7Kr80C02Zbg+zBe4yOqLD37dm1OBk2qG2b7Lnf87
5m7gI1jKMzlDOQbbIn7G2YzRGnfcvqadhc/nAj2lDjGQzqf92cyN8U01LshQFBmh19buBdF2EsmN
+slqbXUPk4mGQIfP/jnkNB9R0a/zQws3oadinboPEnVulkV+IlxqsUiSOIuzR3Yqs8K4ZdtzLeYA
9mLuvH4piwk//GARh1PLadfZavKlPnmVn6nYMHYmr+rKaw+F52LP3M+TLRy/wlZ+lAqzYuV46X1R
C3vnuW1zKLbM9qWhfZSDKgC4ZV60dZX1VXQGDYxbpUB3e7GxkUCHWgW0dsqPSzjzQams4sioYN1N
VZ7eGy3BPQjfe+cpzTxYib14mmY8Ggnx31eDiXtvZ5hLYgfkZNd3+HwAUTvqA+kh+khWHe6ppfA7
WpOWRR0YgyPgA9aLVNRhyf89zKb5B/SFDNZ0QKs+FFCjBCxLZloV9GBKHt0uPPyUrXXMW+ftGvEY
6S456JT1uDk5zPw6jT/KWNWBKIQJe9TMw2K+HoO4F/3WzlMaJlcCblrTSzes/MVQn+rnChBSHhKi
XlDUuxo/qUEEYwUeg9NS5usF4AhZSEYut4trtPdFV36MAGcPs43zzx8tPH0aOaQ49mG9OIvehynO
9x1qwioig4abAXAr9ju+kJg201eqAOZGcC5/7DRZvh09nu5XVvUH/oIFNotKb685iWuQbNKAI+xM
MeeB0byrCl+kWbvW0ckX52DSfPpaDFKKimM6mtno3BVxzzteX9l9E1EB8KO6KuyHFdyLG3t3jK0A
dMnhI3GcX61k3mjSgJwWQszeEKZq+37Vmi9vjcEKsMQKEUO1QapgLWhVqjDcxRpbTwubIudBILVO
O2DEYvTFrs/XYZuHXZz0N/aM7F+3iMNyEapwkGtUB7Ml6aTaVduLeSayyoYbdq8PC7HymzR3RgzF
Rib55lcFMD1CyJhyWc4WwIUxQi+tf70EakXbQKI26kT4NYVbmAm8GHmaEfKOjQWzjybCxhu3e1Ou
5nHLaiQ0XFGXxCpsWgyvZXLW93sh2+SmHyQW70q60OWy8a6o5LhHkzd+Unabn8ak7WMv2dNeUGep
I2rwKapgx7+nnC9nLPFFmC8F5FG+VOY9lS3UhyYFseY14xNQsd9pBjGfqsnzWYttN2b6NJYRQXh5
QP/DAzEL44MKduJgofBpNamCeRxYFKvW2aX8/0IzMaVvqJa+D3NmEWZpWoT66nrvorGxQ0v8/P+2
2PnCNzS/JGbdHJXUIMzr1dpkR/YasHFkZ4BAd1Nl/6WFXI5Fv3D2LHm5K3XWzG0bI5owcFXuqnVo
bgdl/tiWpZ0gui1+uU0myjA8a7xdGf74ibd/IxUApoH9WduOOlhlw5TEEQb1X4+pubFYM9Y5Gzrc
sK+evr452G0orla4ckNLiaeV2t4ZSbkrqgUyW03JihgLDE/R4FYBf8/bJ/jtejVgy98emF9MSPvQ
i7Bvtu+sCU9Z5rDtyztA9Fmlp4dMxMnB7er+MTVd54lfyvJthy9n5iIdGuZPMFg40gTWYJ0qymeQ
C6BCTeNuLirxNmZttltVaX1y5KsbTFpUUx0hUn+bKgkf4yQ9TwLhTakGcDV6/IY9ColEqpFDZwI9
UQLOV1325mHwpiTE4vlv6wvCt4sJB7FrcXqiEY1yz4nxfLX/FlhUL8yXoKcQKQZRs4cQJnjE67qK
x9pJX7Z8JoERYjLaGrfBCY2GksEjb5M9/s4ktQWtUbSHdOwFxw9PT09H89iscniUU62de9k45wT8
1K0jyi2qCveaFp7/MbRt+TWMa9uvfXiN1dwVzkKpquqeyZ5gdpHEvJzymxvll5ARiEsoIQKxYtRW
2oKlapZeaF/1QkmWOdyaV1S57Y53GS7DG4eQVr+GWcHPZ6eEMpjdLtG9L7bHXaSN9UJ3KIevbWIE
icyW2mqYI1M01S1l4fS21NCarD5OfbrGBmye7PdxNRZXJAZdwdbaxQfpYklU1xM1xiqrHf0MJHx9
xUbdqjI/qAZwd+KYf+AlkNi12xa0nQSeJty/toXUnHllceLElRcERHUo1IwqKkms/rGrxoUGvlR4
1MhL9C3sJpGLFZVEsXiIWnx7vpVX/9C6pry2/U+6QDnBVm9YJ7vm2z9uxvfVSu6nesuADjox9TSh
Ar9FjBOrGaRxR9Jdt4PLzDROTFY4qiu3MndvnA3KrIV69eS5HAqMtUZyegoXJgIwBVbgQKSIDX4t
10F/mCyD/DESZy9e4TrvGAEZT9GW+ny4oMQ3zPVgSuRBOMN6dYVaO0Dj1U7YQAR1M1ehlowmLKZm
qD6UsuMzBLz+kBIHeIiNIb2HCziENcGA+4XHEoz5bJ6tiUeT2InpQ3eSu2YG5lTF+bZvciKqTCz3
u34xcE9acMU9z2j2/wdU9MkQbfX2paWjw9S1Xewj2dVphBEF4BGlWmQMUAGGVpsPrOJgObkpj6Oc
icPIhH2cF3Fw2+y5swEEpM0w7kqh6Mj0ND+yG+9uPRjbJ5P57HmDscnF0hvibyqd9sN21XvclunZ
gEC1LwZIPEuW/yTDMvPjM/UV2zXaL1YjbtBsiOGW2EvI5pM5VddCQHYK/Q6aOe+3xGG/Jp6+qxpL
HXg5rYgEDYHNzWxPWr/UT2acO+/L5v5z6oXvi855g09SRY0DfmjRavcoyErnLOnq50Fzh5AMIxAa
NUlBRqFlH5PpqBsiO6HJZtq0S0esH9pGMmXeljjuKq192TIFx5+xBERyW5HVxsMgx3ssW4+YTIgA
jtFC+LXR/xmDLT/WTU4nyYEBJ28xAQz3+vzChSeuY13ziOJCv0tbJhOmE0+HdXKu6EAuSmDFrDwF
1JGqpfiXDNx/cuQtps9Qjqo6TUB+1GNZ/TF3RRXm9pzI67jYpLK2U1STiE4KqkXU0VT0oSUL+3UR
CM1zIBrEIcaEYBDpGuF8Azsg+I7f9YtWhomzNIwxVB+48bpQnKpJXkabodxmAtQjVPQdByYigaX7
xVg4H4iRgfGxzAq1hI7lKWJPAXxmbuvIMqz0YvbNDCvS2RBoQfLusYu82at4Z5emU7i1n7JIBwzx
HSMACCrqKDp0nxohr2Ycjz9W5RkJQ10cnyw0W3VyPdBINR4InEyqfzcrEy5LXw3hhO/YrN+vQLl5
eDIbwSWhavnncvzfONX8gYCzPREV49cDIycmmR9ZhQZ5SUiPYYKgAuJhaCxJItmB4OUkpg7+yB1Y
TWaFk3dUTv40GU3PpgBGMjxBJ4rzOj3MrWFSuCMNIf+jOg02+1ZePpmihRztBm7X6J1bz2g/5Nb2
MWDvwYxWkb2MXkqHYs0faXsFTAs+v4C7QDy5DA0A945lFuJo2KZ9VVVCRVZlxb6ex49tOs+XlJzP
fMdYuhteMoTVY5SrXr1gqxgDfcg8eD4DcP0utfQTBE33SHp8/Rb3+hDyArOQtIf4mKzMjk0vfWWh
oAe1m5C1QT7aPsYdf6C9iY/YLIxQ5gkpxw3hM9tIdKWWDOU+H2cGeYSZX1mrMuzc9l+l1/+KpjIC
AJiYz6XDoO080Uv2uzIe70sXFuLoglgmJiSnZ0rNXQd0iClv8W80OCCntiqvicbsVPTRid86fW0o
qhevO5CesPPyT8ZoTXxT16NjXUAmX/NYJ5Vl+56N8O2GkxX9k8j2KOyIQgb6QmZoz7yrMgDT25r9
sxWQZ2uMPjjdm++4TK7Dydf+rcrPdhcZT9dfAAF02DSRbZ8FAC/Q8jCexFIdN+4TP9/kU9cBUGhi
UkYMqzP2tgGQVbFTAoDkzYwYW/z7ggNjbUd1clC2bwmx8mtevOChuM7deiPKS1c+kor0bzWN81oU
zxuv/l5H20iIBqP5EnI5iWQXMa8GyTcDYRN69gsdGNeLc3am+wpvogSvyMzTrGxK+KqM3zfqsotZ
se4JnFVL/1oxj8+57Q6fBki00FsBCeB0NjZuejcXu7xS04OjW9vJNbNP1xpek1YHQV560F+MiWGY
owEXX5qeB1xngQdr9NlqIC34AmLa3djq81k0cMOYEM9+k2mYzDTm0nXGdGKsm4QhsOqJcqZJBQTE
tsSCJGlNoNYBIMx+WRNXUxoM+BkblSw6OI9XPq1AzBCOptacoO6PWQQeCsnyUBH3sdYp8FAGNgRb
cL8JZ3weFtYqXZY65zJfPzjZzb3D5iPg2NPvZOXmYYxWJqiRJNu8+BihfR01BjJAZkC+wO3HwtC8
zoG4hvyymobfCrOObxVus2sGyjZYA2Qdzcnv4izpjsSnrd6x7njvOIACFi0AleLlC6tN7lvturGU
0alOwBFHpiboEbN20X8MbRjOrYL+kJPw4ifMcoBokJHLIGqmRG3JUlwb9ZhnKervCUTJo2NWNVXy
1nbBWs+fFudUWMK5DkDzfBFKzv7VtLuVme0owD3n4stMXOPC/qa5SM4SfhD5r6E3PueJvQI6lYIF
CtOMdDBSbCYGG9oqLmjVyw89SboDXiHvxAj6n0rHmb82Z0SY193VJT/Ea1iqST11ns7YNoY+3nSw
FLOSvGXpJOnz1CbjXV31X5W7mTvReUgRc25tSjqCaIGqTmBjnX5lGTO+iQoQPyzI6qKNfdWeK7Oo
LjobJQeluVqgzE55VEw8IA1r/q5O9OrWWkrzrmWmD0+upmzUR/Uy4wcKrVxb4KO314QC87URjPhW
EzP7KGV+2hyvONn6tfLueRYsVmmmzaSLuqRIw95TKuonpz+wuCGtqavJy7QXsBGNZ3L01brvMWYP
41y+Ewv6Sviby1s9pLsti80DKVLy4C0mpVysFjdiZbk+ThaKL+XM1hFaxLKbh6G6aZYe+OTgbviw
cMfCGOczsRKPMC6br6Kwl4u2ee7ZSfgTJAp/NgPov6Uw2AvoJgHtQ0/8CDHnAS0whyYA14fU6NM+
1GO790DvFcmlB+zNjsYxfdbqU1QO8T2niSCFKTZOtlEWh0mJ7HBF0NLnEGxo5B69AkkXu2IBoIw2
nhDPlUEWLCNknRLBAcr9nj0kqRNw4DQWH+j2Fya6kUqYj+tYtT5NqiL2G0kRLEY3nBc8LmddZuZX
Qb6SDxqc0UwPRgsSaHNwxVQ+GBRn+yQfHwrCPfe53ZGlIErjovKrbFtYU5ja5XZGQC1Oti3bo9Dw
OjRuTERWn/WfaZa1u4QgmEBQhpITX5ncKBz9BCsUxK3o05M1sZKBlzKc4ej38GPVsJP1xvGRGgi7
DUmwGAPB3vdW0oi8YtsOnpfYu2kS6X4uZ5bM29vWTf2B1Itm50xifOR8XlkYQRHJ8aIeLCPOblqz
b8/wUIAYWlP3wEjRZa+1jlR44ElFl+R3Qz8/CarOg7ZYzMWUJgisu+6nhf4lvX64rAJzRe0o+zis
5vrUTiMDJ2qKwKGOqcFwWWle3fWp7e40b/7J4HK8J3NNkvx6pTfYBSdBOyc/1bTaUeFmMa3zXLDW
1vkD05W+V8/igW4i+VLSqvdEppHjowrWuglB0UXuTLeoh4HI653OFRZ3qLgS70RIknfiFjaPSZG3
KH4rMDRtAXSfm3gbinXPULUPKfC7+75o50ttVMXBcd3xWhlqAdkz1Mmjth4Mra0RNdgUx2sDwnlm
imrn8qVsR2/Pkqc/tfZwzSrrdFrfCRuGrYBVxh7AlCYOtGxebtslaSBNX1HXltcQfuP9EZX43dOQ
sKH+lmgujrarlW+zJYqHaV3nQO+TcYcFT9yRhSp2xcRy15RJfcq9Qp4gnGX7vCpecuGUdKGGfh6k
ufABKFArdQEzhZ0NCydUbfaMqI791Xo0ZZy8Fcn6U6vuA1NNGhhc+kHVDFnEElWPHJ3ySWi9JEKW
wJxFOvpdEiNa9pxiiBq5mT7hKmaYcfZc6nJI/WJdWZHby8vUlMNe89ISsDCLgNmOK/DPhvZKOtIR
Lebt2hhZxC7glrxGN9om+TmZKg3lyuXqGnzFYaylNx5PdU+TZtx6oPMeUK8WgViAJDkenO94LN0f
ajQDkKbTsDEqIARpbn9cB2Ay1io/QQC1BxSmCEq8GKrxuFh+TWMcpWRs8ipYn27Oig/Bawc/9dqY
dfr7Jubsxqvj8URHg6eBdXjGRavNaNAYDWSo7gND1Hxd2tx6IICsuBgt5MotxSK0pWm3M7KWFMKm
N+7M68LAq2kNBfo4X9pk9+Furh7sxHbBM8xvM9PSiC9ZGjL0glVkDPKwxR4LeFsTfzGu4uuLwJ+n
ywhiL4dx7Wg/0tYdQI7th7dAcEnncbwUHNaHXOPXSSzGP+0gXpESpFdb0nbYCJkN7K16cOdNvdn8
aKGXsxQzdDM+a+QKhoVKPxDxQB8W8tmcMic0knR+dhvH4bcAmSsLJkvAltSxVc4WDaB5XDW9NjHr
xHwmccjoxwxQjOeFjL7iwO2nauelhjqaY6nuRz1W+6HI6megXFZIYIsZGIkkyA9QXR3E3Wx/SlMf
DpO7Wu8JlJEXrXUT4JINKX0sS9BImaWknkUtNdBO7dyUSeHaUQUByoWG3trjQ2/V2+M0TViMmESB
+h/9FJXjxbK74YvArfqGoZRgy+/EzzCReHe7GVBjUgczbQLrTRZhF9fu9e9icOlyME/921TcvZeG
ux2WNHciK6Ud7Vk+NpoIGszIJrgVavRf1cxvqZY8k2pFGMRVorOUDANh87jI0Oz51U34P4AEbHbd
wA6RlmgMhTStO5nP/T9dddOrodPt5HS40KjXcUdzUjC25WIdiDy7pUFMANOPTjAWMzhW8CWh54zG
LvHQHyxxnQDkss1nY7R+denlKPwJAl5MKw8Mo4sfPIxP/iAbg1BznJHKZolBcgE5MSaFDvJToMKs
LA6G1bLP16b8zornKSDTDkZF1eejP8EYf0cJZUbZ5Ly4g20+WqI1D3RbCHTsouOEb7laXBnfxHm3
Retc5YSTxE8ZnMwz28LqRUmUFfXqljeGfUIY1cMB1fI3giicoG0cEjMbOh7hoidjSaE/WsUnYlmG
OQ+gwqgAgp63VWf0nEEfKtj7z695FRkoilghXrr6ezLy23hbWXjekxWt+gfdPDOkITOZUiX5AX/O
Xcngt4QDfV3ru5dxfUHLGEm7Pwj7mSgVArCMsJBPrXGWkknkXZKe3OwAujhj26ODdfXcg+wo7G4I
bYhJz/CqmpZHEK7zLsgWsjQ+3sNWHuzqx3MeaLX8TKdbGG4YQxob7Y9+Vgw+63GX9dwqMIx4Wl+1
89DoLxZ9VH2XZvvBYbYnj2tDDk35W82HkhHUoAXmwJKquVmZKWVHY7lXjJhGFovlpIIc1VfB3dar
PyBZFAm/gxYCqe7Hm6X6GbFBmvHtlnwbVU/SEsktHoKVtI+S5jkR71p3Y7T5UbKrtsWD03kR195N
E18FNs2u5ZOHSRySc3nWx2gZflZmFrJAyUgvpc+vK3OpIdnNEwoDmiGLiou5djkfjPwk1rObsmIV
JUHxB718qNvnmlenp7m+uIoxP0jKSZVhaxHw7QaucsNm+rk+NTv9o7Ek0BJz80bmw066d03/pnNg
Jm1xKsz9bJyJnzlWJXBOGmdOhlH/zlPiC9GhGpCCVwh381Oc4F4aQdIuP5xAfgVbcGQSJ9pTP3Px
AHwv8Pnr9WtjH22mD4Qx+lk8+511ShEb8Y3hIgn5qYs06ox7jYhW8ZE096VxVOnPFWaOvyiYJR/g
RTNJMLp41XUD9sFcZXYePNA1gyS6/FsYz+vyigvKZ8kxiEvs7ltWWSjcNfQ4ap8joankThk/JbvU
imsVvHa2aYRlXZr4NhPENCHXKi4uF7lNWJIY9C5qaHEBviP/qhqtZ3c7iZd0kvWR2e6XWZjFLVTH
nbPRUBWXmQhil7w3qi/VL6ihxL1LonVlEQhckgrLoQPD276Jze6cwlU0ykPp1P5MzhfcNbIDCJAB
MIQ+l9VSVYTOcrHINRIced7L1HHyeuzWSsaosS+mF/jYIdvhoKMczIt9xkZ5xliGkPWwJhlOxqeF
iKnqYhPmstDUy+E9h1QNhoUdr2tdCqhJXgGzTN3J5UX3Hrt4n6PB3No/ppN7rX/Vt0fTe0n6/Vb+
zWQesL5qOuPqPD/oU44gbX9N0zAlrPT1I+teMoIDJ/0QJ8vRnvWgQL3RNZhmPajwjOypFtgfHFeE
NwIFnAcsv6+fBuN1sKgvtQPF7bExrxEOxFVkv2L0WNRXUOlZgxM/2U61X9n/Fuh+VX6z8bTGDDkI
Y5w1DmRdMkOCpG8zVJ9fFwnWwvsh+43r996xf9D/BUkK892Bj8e4fTP3IzSsnON2ZRt/vAoh2U9W
6cVbDUoSDkS+A/RJoVbWu2zQXicUaIBjfTd+KOT9khaHwvo00bWvNeBbRq9J+9lMCRKtZ9CB16tw
uXb9wgpLDQ1A63tEn+QlJWlloE55Ju5UpzkkN6FeL4KoQgt3xBK/SQ9BRhqfYnC+Tuyr7MfRiPCw
dlp+JjrKdyUuu+negMA39WzDWRdRs3LudyHJ4+eeyKaVpL1Uhon1WjdkbPOJLHQ8iAIaG5ZQxMqT
B/ZsJwOTjluwuAL3buJ+KvOqRF1ui1WFlRb/G6Y2LFJWDPXFXo9a9TbO31I/rNXeoGoqQFd6X428
xwscgICkaW04ok89rWEt9zWRRDOxUIWBAfiBezWDJCiDctaCxfneOHPn7rsvnh15Q3/hy/YjGT9Q
k+0kygFUDKgub7ccGfth1i7ucsBcrlzeh/uREKjqXWs+mFSFraCtdb604Sm5JoBlUVXtzfx1mL6d
ut2vqGwRHCBxexJQdTokhrU2EqObc2RD1Ki+RHLvDNBCmyPbGQz9T0P7trrnikCB/w3L5MnQ//EX
I2Sc/rXy/hrK52kHaT+Wyx+rj2b4QWJ7gJJNy1z5uvlTrSQQevu1u8k7Lk9OcQWE2UGpaOX7DTm6
izR2u7PlPbdbREEdgDeI/zqmJH8gdImx/VUgZZLXfHrQ1/cKfYihztp/JJ1Xc6NKt4Z/EVXEBm6F
ULYtZ3vfUB4HYpObBn79efSdu127pmZkC7rXeiNDVuqH4+GmLUaikXMiCbJ/C7RLMR1L46miK2jP
tz+SHtpQLe6I7Nw51VVjkOKLz3bML5HQj5NGPKjABeW9FYI6FtjR3nJNx6T37c+/A9KTgiRrbyZ8
eE1vLUUxD0O0FL8GrENAldCIvFpn7hYR6eIZewBFijHeUZXFIlnvabvZr7N4SCh+htWOrRKbOkKn
SqjPxXJ2Q3qUwQccAbt0tZPee5b8ivuRQBVTHoav4NiND6Llf5xZljeT3I/wceuUHnV2FAT3t0QI
Z+vlJuOZlleHU7WUnBm3A8L9kdxTlFwTNnX1JfYwes2ap4CyiLbkS/7kEAuptiMAry6rraARmLMl
sDDgrJ+p9zyoSxH+EuxfTad0vtCRtxHj3e1Ng4/mJTqGTNz2fd4+JTZ0vOfHdH3xt/02Vbww5QGP
6OFfCAgGccLV00f9LXs5/yrKuxblAckHq4hV8G5497b9sFjHfmCXNQ/u7O8mrg0nOFkGHMSwc4t7
AS+i10f0qUjT75f+adFfvsUT81nl/xkZPeYBmnoqalrjTnVbuP+YpMzInD61f16bKwmSDbRgm110
TpfjF3CPUc8HskVl92I6CC+/TP8s3KdEv1Ka06TH1dv12VkSdLXucdtHrrwPAWMb/VAVVxexbT7+
V+UjD8HZC14nbz9zi+UpXpVXz35Ji6uaLmZKCToCqfGjECdSIdQaMK/EOR5VnlBiUp9Cm/5MMnp2
YvJ4Hz9W6yFUMZvc1hu/uY9gusknFNxyv7Og0aW+BJTuehXR/mYV9wSisui742NWEuJpk+9buBvL
3IkOlwzaqITL2bxVYN1J6p/S5qj8p8LUl8n+L1XJvrJD4Gl6svp7NppI+D17T72ZYC1mc4+vkErA
NmZMZ2AGr2YDMIRJvS9rSXZPo8bG5wIO6idMz+hPX2l15rQrTjPx7NXwnSOcljXR4fVRWr/Z5G86
+73gALDNAgtoEYFDSwb4GS4x1b9qybZGvuDiXR6KQRIEAnBrcc3x41vDG7lvQ6uPKrzeOugpjtmt
NIMtTByzH/skvbbi2RYEGevhSaXE1K8up0y67ZPP2UO3r1+T9q5KvMjo6J0Cq1q9v2mQ2zV71u1X
khFSgqqz4DxoQC17Y5ubD0PoXdewvIxtutMuN1YqN4mBVppfuqbbNrSRJgpOPGW/0kkfq6YiQT39
dh1YquK3m2r4B1T7iGm4Eak2V6cJXxvENmcu4fJgzDV/ZY2yJaFW1gc9KvrnafqgWEyMD0SxI73g
xE52ff3jQK+TkQrh+dcEsVDu3koS0pILNvHumPlqN1k/XdcTbUwN3i2qR8n+2IJ6mlhzyLFG0mt8
GMV8bGp1RGhyw/bTvz6hEflgoXAzKNBZZi6y7GWxyctt+hjk7zLiQN77q4ei/q8N6Izs30bhvNll
97WaYlPRoew6P538yzz/7NHNkJK+IasP3eds6GjeYP5gmteJ0rpra3DxZm95+JrZVqx6ZL3rvxlV
SPJSL39hR/EVhhvrUxEFq/jE2cFdj7dy6IUtsRL/pfSG9ttiNQ+TP12UeNHdTsDiMgdTIruxIITZ
eMz+h95E1X15zmNHyTQUWzafu2ZXWQ/KJ/j36PkWZQpbjBgx2oloZEYUdb5XlD9qlH22+Tj2Z+We
e0hxkf1Ix4tmUOPRONqwoy1IbmG9+v7dZFh79J4bk12KkAlCkfnmMaygC4jy20YGcqPeZoeaBkUV
aPU4Bz+UXP1baXRwpUtU7H3jvKBV3eTNDPDzyxnvJve9cbb8oyz2qqScks8Gae6tT6H3p+gQBviv
+p3M3rWfkC7KaYQT6WTwFEESULRxgXN2vN86bRGIvsCQ5Gjd8K6Q1VJUf+Z8Z3YvHhLV+mIVPJxY
BVPzXrSIvg79ra4jOLcDu493meSfI8Q2pVajB7DKX4SCYaLRoO2uiXgttRdNy/3YJZD9jGXvFrqv
hWgQH2ydpY8HYEjufFKUm/pZTm9G9xz0T3rZT/0jTYgR8C+w+cmr+APttR8+bTYYNzwPuXlsQDPK
hQkIq6Gs3uiAfZjz+9Y4Ywqk9fup8s9SfBQ0E6zLGPmCntFMP2QEENPgtlpw8TjwHNBVyUqdMdeZ
xd9EoUOrDml7V1DVmDesudzedf0TUuxAJ/c+t/YU+Tk2DeQkT6fLtiuoE0zbg8rfJuobMLdBWH/n
+isc+QnRHBjOR23/6/ppnznL1jGPdBSg6OI5XgP1qAzKbUlmFQ1yDWK0x77GKTjtVsprRIcFw6Wm
qdT/XMR9i1kSsqQuGLtOwA3JBjffGyUX0cpJjZy6PCUh4L4R3OMZjNayvlTNAkeO0RG8h/qRfInt
aTgNpHfx+/ARNATlrfapvzrkvSjLwBHXxTLB3N+5UZmaf0GPIMmeYzKwP8MU/xBgbE1j+STrPbKK
kz8uh5FGFPOmaqLRCnn8SAJ7aZtoo9dvK7EfeqTo5H6zgoV7Zxjp9751V0zbrnYP3cLL7i/6GDTp
h5qbD9c1DuE6xYEwL01D4We7RsBhG7FUVwDN2JnmEyD/p8eAKMLppJ3ikc6+rdbLLm/pw7b9hmwn
QZqdeRwD4yLL9Jw5xq6G8d9AZ/z2htgpOT+liwl5D0el7Wj1huPAW5OHSOel84nuhVmCbhVu436T
l0ZEYM+z66P/ysSxdrr/5jIQsd0QGhBW4cniwkXmHZnK2XSGE69El0cEPuPw+1vk4zg8C3diREag
bIe3ba76gBG66rzcWTNuAX85rWt6QAt3rUKoISfc170FOUlZizXc1RJGr4aYV/1hTpKrnU/ErhC6
ptbhXq3yXBvTtoTIS0zaf0CX6ec9BxzQm3RNrugJ72ayfOrUe7fbcTNxaY6ljdkPVY6dnp202qql
eLVIxprt9XVYhzjkz5hoI9WSRuFcxC4HR0eD4LqsyHNohklDNBXr3vCsy9DIgzPwniKo1JmI+sCP
YSs/OyM4lI2+6605arBYDhSyQWTSFbzcMiZN6yD6+Qk48l1P6uSWyZZGLwoNaaQlIoW157bX6obZ
bgCXp4gmWGgjcN0HU/2oxNuHtnHIuU8y04s9WGba18CKqG5v10fD4woWvL3jsp6zium9xAY3Cuvq
mFMs/tccRGqfO2zRlkVZ1h+6YaQpadwrc6Yphwo1SD1aVY++3WwFDkCnvL0/fHYuZjTNvyHVa9ry
T4O1bglruhcNE9tk6+cJEGn0211qgMmZID+zN28rUHigqV9zCZ9yQosib6Khmxnut2/4vgMZtx5X
FALbzkZy5jBCUhlMebRLBS2Bpwhq0HvosTiWutqGfXU0zRqDZ7Hv5voTIrmiajtL+WmMXd/DxdwU
h3ZNpD4tMVtfz4QBJjuYYorhMd5nRUqkfUNPV8JtINhLbZGfy0BTgZPuk2mmXDs0EBJ1cTW35ybl
LA/WVxfd6zQyEHfE89OuBv813Yp1Q9BA0+zPaIqO5ULkK26+JMxYSGhQb9YjaiHFWkfzq3Ce6W/b
UpD0QDlRRQz9upd9+t7x8NKFQPiNeqwdn6Q+V7Y7wyqenfGtnNjyBlzxlsAcyK+TI6Nrn72x/CwW
gRKQInSvPswypROCyUq1jHV4QpE/1kjO5HaGVUqs6tJDh7UjRzLTD49Hwf3RqfZhQTM5ZLwUVh0F
KB+Qr+LbRga+csonOfVavAltx4DBguP12alOxk2RtNu6gc7G2EAXGoLINuobLiLSzZBeA863cdYH
BxuAlcTGuJjmuBz9jV06e6ogtrZX3zNmnjD6smkxFI9GlBKdFdi413uBXQizpY8PMq/Bw1xqLSEI
0BcUTeRVeLLG7hRSFNfcdraM8l1pDQeXqbdX8o+eCHrRnPXD0vBt03I3sRmuwLKtj+Y5WCLwOlh6
grprTkyBfahWJciejdGP2Pg7OwxQ2XagK815YCEcmiqyDL3jZDje1OfL0G9tlHmhrt5aVZzUXJgR
atmHNUtoEXPlU+MhUkQ4wWaIea1w648BQxr7GkSLgyK2sMy7bgIsD/igFZop7hL4WUayW5tztseZ
FesC6nflWwQYxZ20TZI5In1s5yT+RokAAQFtgJXARUbdrEYY7gPJl60DZoIlle9zQdaU60JvEHfx
5dw6w9ckbknoqlYtI2F44BqF3ArMyW1vcu3iG8qCLSqtKJ1v+3pHv3t9MQOMxhYnSzPUCJRsmqTF
j4O9JFpKN8pcOH8zQDfNVWrSRVcJ/PrD8NswiLd8XmPVfKHteRZ9nKxm7ADvtZZzZwH9d/g2NulE
cGja2+faXV+cwjmg7d5TrvJMpOcjtPBdyy9nmsVeGfEcNmCihT5kNCKno9jjldpiJYth5h7NkVEV
IjLAHEgOx6Mvjc9WoxANoP4sc2XhwIohMqjjcEv5a+Qyw2XKeAod1jddH0cmdloYaUD0ZqJUqUof
etzOtr8P5383e83U8qPhgBhQ6NJXPcntKDA88H8tSqTykVHYTVeU7+73Qk4Xcvsvnj0OWOzDLtrj
0R8/KtSNTlU8aAC6cc5ghWvsXek577s9Vn4onjESc/ngus3RUjjimmlvi+IJ+zd4KPQszP3RFPbR
csO/TuQ0zZYYcLL6uSFe9MaxO2YIJsNLMYfjUcGXy8S9Nta4xUHPpxwkNZkoDB0OJM//WAyA+HHw
75k9PjXyQYotJ0AehFjl7S+sbYil8L1sk8uqMKfpESVllr6E9Xw3VgrzINJ/ryVyVi03B9LU7IGY
oTVynII0puYFFAOXg4s3Edn1jVAxYlrvKeDVDQWmy6ddUMYcTOh4PJ8EPczbdpRXihF6NE9UekAF
JC1hDB5q7h6GNc7GmRYrxGoJSyq1lIebXHPxhzsqkvfkF519tagDFNtPMDs7Ly8uMyijdO24TcW7
mU47lfTuvdYN8GFAjkUTstMEWx9SORF0+0yEYvpdsE1vq6Nc2OWxpZqsE6If7rsqYQO3Lk6b/zVO
8BsG611PyGdLD5vrDsyF9Un3BF4ETjTb2clLq8NNAMPMu10CRGg3EAhMSQDEWHYPZjKvG8dLqcoE
gG8MbuwAIBeAMr1dhoZt441HX9Yv6I0oee7KjFGOIrhCEJYhuzRG1bCbbRqnW6oO4e13UwXxOuAn
r+e+ObqZG9kEKnSzx9DtAq+QmLA6YOLjtPerGl2lQnBe1K6MFSEwT8aCPb/ARHfftIJAUUKSWZPM
x5AXtK1kT/NqcKOJJvvRCpo22NGwOe5lnuHonKrguxiCf2Zvhvem18FBWKSQva0ONJbtXYah8PvX
BuHHO3E51V5j39pqTyGMFgiEHIJND4lP38yma0oa2p3qoREov5AOETi7T7K0vriKNEB8DAbbjveh
Jrc70w7zvZaD2uMszPGM14IypL6kTS9LHgidxt2ZrtnMG5TZaPAA8mzCKszgrW17+8Na0uBqu4ss
IzX39t4F046MgJ5PqwZxKKekOE22d2pDAjHcHj/1amvrf52MB1wu8q4jCmQ/rC4+N5yXB5jYMe5K
H9HSgE5vFriKR5yQqIfwMWFQG+6k/Ut+PMragh4YJ/DtL4ouEWpNKOLTdoTrK9LkNOQs9bJUM07U
0IZ6wkf9hBgtOxY9DgMwkrwDje2KF1Wq/lEOHlJ+WOv5IQ/Bj4ncJ8XFxqzzWJDEEZBgkuqrbnP/
W0iPoJJFAXsGlKSWE7W9lucmVA4NBvprvTxD/e/SlJZHf/FJeRjoJBqpJAGVmrT8Dqx13amCb8+s
SPDAm/SlZkOniKMGwJ2JvAHck9uCjh1oxXmhYh7L46O/js1fuY7suHlTs4W6tggRX/tkjWAZtpeX
ErFErJX5LGf905p9cao96056Fdkcmc88WNQl4fe3+3YM8Bl75Ktcw7z19541YozstfUB/Ry+oEqe
3wh6Ie6dDgleimU690M/7VIajM5mKNTrONhQwaFccYX5uHrQZT3yrLjXmiCCuDHt7sdEI7nv1nk6
1FCnJCOKnHelSKB3+tRhRNeO8eOLujpaJT5clbNXYCr432NfE0nBsVYWHb7lzuTfa/V3aRKHEs4E
FTuL85wHnb33NAoSZpe2NE6oVUzA6QHA2kslh5QFKAweWL1hnb3pPdfa24W5zC/oYuwtPT3q1OJF
ZR6rx/k42RLZh1DqdZonfBlhAAZohs0rXXqMp5PBGV1ibDE3VeHinyvwvSNeHFwkId64b240T6tD
/1+Y91V8s38RBzB1uBJL4k/FwFhWtd4MkJEyUedZEFlUfQLYcvzUBFc9809wPNkw4I0p1b1Nng4H
6HzjokWKxw5gYT9M+S/50zmSZg0sVJchVoUO/ivrJP+1ttQXVg2fxnKGgAhYujoruXDlDoQ9LBlC
2wA4tCjU8mBQZkaVXHlSuabIrL8FSOUIZXwmCz9sD21TfjvJ+iLLGRfL3ZSLa5CRA4ctk0SOcF6Q
+iGtOaR9w1Fut88FcxTVRBlHqbw5oL3Eqx/L2Qm4kKgTYCN1kyNFnbdYCct7NWYFqkl95s5L+E2X
SYgzZBDLdfQlLV3NFKDTBWLYzjY9uSErrGL+/SgXq8FsaU9H/UqAQDbt+Oj9MR/Wjtcf/JWJUDVb
SdUXpahV+uOE6X/MJ+udNdfNRwUw5C6vadUCeCebjFyNhEiDZYUNw3bKASeT5M9ua+t9sXBaRGFL
MsTOa5L86CfBQ8Il+Ky1259dA2GhNKgMI+Qt5EC5HRjVasWzl0cDyGdXkdi0Cmon+2E6eq4FtZ/S
lL11NeY+rKOqtS+Or5M18rH6tBGO1/bg4CeKyMMFY52Isd46Tje9ryJX26wAby1mG8Uj6BUle2m2
47tNjwa92bRDcTs7hcVTuBqWd9bEOqB9Yl24VP2H7D92GEe2Oqlx/rpoiG2GtDVIYGknApgNMZtU
iBtMzqJbP4wVztvVhsOD4f23zDwyo53HE1FKKGLZXAhtTsDzDYA0PTPtkcoNZ9wMUde7yX4g/gn0
p+h2OpPYIM2sM7+0JRm90V2NuYVjRVaMdvgmGNJx9xEwbhJblSUCPy6KH958s9whi+UdUhIvEVz3
prdzLiP6XBFDU1esUpM9RjIlp4b/teJ22FamosW6pKKCKY5RtQxdEMMxGaI2X4gpuukCk5CcFcR2
XTRkfYp4QTymuEXSKGvRTKh+TDaAW0VDDVWS9Ntpbe9aPf6apPNOT4KpDBlCUlx77VTHoXchivAq
uSDp2b0zIpfGsWjrP8lVTuCXY/+jtvAHGCuMWy1Zr5j2yyhMYP7CdDpN/j/0u+gLZGe3pB3YBvJa
koi50eV73Xn2I74G9YHnyOQzOxCHCeBWXmmLmW8kciwlzewIXzAegxWxjUs867W7iR4LG3zKZ62J
/bGUuyrlAsaVhUfZHcJrV9kIGAfrXJXz8IAxoEVamXfgNcLAVtNWH8FakcoTtF8srQpJUlq2vPUM
JT7JIW4UVgOHcVBk5R3pBD2ELOkRWT+UD+0q/hKV38Zab/5G2/vTLmif5s5/CIUx3yVZgpvXClmS
fLObxpgkOzclkEEMPBa3yqewANOfZ3Ejy0PDPDhNYX0lc0LjoUiJjl5CecVA6V2kIrFho0OdQX/a
s/cm0cDG2P2BDWjdNe7sDN1joKl6Hj0fdhiDRFSYhBRcGiGK8DFPQ6hql4LDJRXg+/TaPwsSWdI5
/OxG5JqkU4id5+UPKaB2p6wotT+SkS0CjCVpMpgB+jl/Kb58IgzsqXMV2GA7XR1tXOq+7N6SxCtQ
PHTgAWpyXhwU1xAgw/Qj7cGEMnZf9UjZcu3LN/oFsjs3S9Wrx/rBCj+D0zr40ylGflxaOoRq76UK
sEy5GCa5vTlEN2vXvY/FLO5lweDnCoMgo5xMndJt9GfnoEr9xoHzsuIPlA9mW7116c0ZtviwWbU2
LNo7mIluIUky6tQKLxBwUQQAExs5jX9VLYnpKGqwKNRBwoOB7oig4jUpUjVFrWMQvmDyhCZ7K6ey
lWZUFwk/hUQbPeKdnhhHo64z6j0H2H8eeSV7EjTC8zKmtzKFEO2CWxDZ1mfghgvLUUROF6Fpg2Mf
lNMg2M+nsLG2cyEdC4rVtQjNL4Y/Kq1lXJUTMQ0rgutq9b9zgLhd3eSfbVvjIVnYe9rKWDcF6SyR
WvwO7GCF6gjIuYjrJZPfrTTlFwlpNxF3CSgZuz2EWVfeZFNtb6l74bYc2fYCA+kov32y7MJis+c0
W8lYK16ANNg6ucGQJAz0vOZNNnUHQ4feslN96VLxGczWkRZEzdufWCgN+yUhTydFJf7G/iGOfdsS
MDFa6AbnZq5jS0zZnnJxkyhHamKvVqrVd8X7XcZGYLzrRfyTJWwv2XH1jlBtEqP8yfudnEo1UW3r
Bz0N05tnhUifxYBGKs9uaQIErbIiDi9QuC8mLknKqAwfI5I97roKKp+xO8PbYL4RQlvbx5naqg07
jh9PkqV51xHFdHS8FetvFSzyYViA3To/HPhDHkuTAyVOl0pxl5XD49rj5mN8s5nFys59lFkNFSEX
E4qUcWlT1grnP/YLmCe+D1oY5TYfRh/opHtdhA4eDcpHdlM2yXMilB0zy3RAnATHBx4R+RvfzUIK
Y8P+t7xFsqE4YUacfOOqSJP6IRZrvoyuO50de+iP6RwkWxAf0Mlw9A/CXd2tIc2RFcRUF16vJqpc
njMSsfRBoEe6m0LRHfMgD45VT6lq4BbYVvXYgJZZLvzGXD/0mmNFTuBqIJTODSvGYdSTQQKKZ6Dr
vB0aJDxNH0TY0GXvK+++qe3uszSH4dT1Yfk4zEVyZztT8W76dNPa2lCRLvNlNy0ldBNpVicfGoN5
ULkZhpN+Obme+b0iTjMIftuYDdnpsgiN44TR/OCmtoo9QLGo8J32ADKCTsE2OcoDPlqSOfZJ17n4
UmZnRYuX661NyMHWNIrX8v8VXSgDcS3g1aPvQsVzbgCthVaysybrd1Xjh1iw25uFufwXgNicnRnf
NgR8cyLfvnxeTaR0ZjXPFxTcYoywokA3D/Jl9XISXwTQpGugHjNE8a91e/JJmLU2Qzi6f/7o8T4y
PUc0cC9PeLbsaIaf2mAsszZw+ECr8pSHyy00yGijucxvEvWp4uBfdRYPCP4J92EgGxOsQkPaWrtg
Dq2tacKoqmFpSUYAuvKQs0hvjHnzCfpIWv/ck0T+p22szcOsWIfG3Fh3OWP3T0kM03UJTYRqWcfU
T1jPRc3WtTLdX3LKhk2fjRBTjLYhs0IpSFmb6mQ3+6kL+9AZz61fettSzNhjEqemnEvbIvgSqs3e
mC/CDwyF/+VE4qOv1o5+76Vb7BscNDj7MBGD/3TN++rjC6sRR2wHokh3arLEXy6e3KY8JMLTj11F
VuROppCCbZhyTdhLf+ocoyASwDQwWTJjE6ZWfbi6IyKiwSwBrLjk7xT0LKwdmB9pb1Z0qK+gN7fA
1LMwajCUDFUTUzYrNjjJqTbqT7L1yi11uC/VYLxbIXUqiKinCxFV/Sua5+EeAtrBbpiCWFllcg5x
72ES7NJvIBsq1E08KUGb9N/dQoKITeHyRrEsfjbNagJYaXCVtfcuPF4tgRbOb9X1HpYBJQ+ZdFf7
7NlpM/7MviHyuCmC4aL81AJdt/Nzj2DrRAaI3stJaDRMBXE2I8ZRv6J2ti8W8CVzsSfGW3xLCeM8
RcCH2gsm7N2yRL0BqjJVu15ytsaeOwf36VBogGjLOXcuNsdFJsthRQH/7MKQIrQfqh0VR/S0YDO4
WOUKiVmIZmuHhkXFQUjQaZVncbW2xnb1fe2DJ5mI3PuldTZ+IAhjKk0Pee0SvI85yHtpO2m5rZ31
zVkdCCOiohzg0SRF57kgP2qTtjyMlvVVZljClnaBaRi6ZYXoLNr+Y6WwHvm83SAVkHNGG2irSGry
LecaWP0EyG679xn9wI+JSeTSPCGJmRXcGxleayyzod8XOr39C+GrP1bjP9sCXxsGbAA2GrMtBIGM
RuWGsVzL6of+3P5StgWN93VSaRENDrxf7wvrYXXbAAN37+3asQjiinXtJNtshOmDgBpEzWiQWd49
JTnhY2d6ahuKkaB7A3xOI85bcnJP57VaXwnabQ5ro62r5RgiCoNivOLHrnetvZJZNFgUHLJ8Rq1w
k3/VxLgBLsmwsDrmHr8rYo2BIz4vckK2avRxCeGF+ypoLOLNQdLxiaPPom2Onh6PiW3QX7oY2oei
lt43sQHktXlA95Jcx5WPDLO3zp2xzwY/iwTzwhav/rQVsyXv1nZBqOCUPE5EGFJPPREoU5JUv6sX
K8ewnibb0Rfpq1PAvnFpGM6b2RsSs/poXKhgJb2Vq2EPRNfs58GUu3yurStvwY1tAsWUGQgoWWdU
EEwyJC1I/ae6JNgYWM32wLdVbJl59j77i3mSpupfpOIJQWEhkVMKarMNA060ck0DtWbWknlKwHFA
qAnBshBgZd3/Z2V596MXOT+DvasDTpLy3KWyva+n+dsUIr1ngpA8VyiYw77rcEWt9SEUrb6ubS3O
uH/JyINy3IrRI1jGSWvsgjjipoBjve3hN5qpo9M5hYsLczCufKTduWoG3Dgdmb9I+FaN/tj/zIge
pt24xs1DkMMuHXjZLCD6rdWbzJRlenuAOciWBexixFSzfpSpcl+HjCGNdZkAtmkUBDwG4a7yXHkw
Aao2Rb68M3eCf7MDk8QhTHAKalG2vmu3r/NccjMxq0D+kPuCaX7eu+Qk/mXIxjZVo5ODKTGLehLN
3USqB6A/C42Vk5TvilIDdof5DibM2StNHithSM3D7dza+JgsNzXXbVzTkIDXuCGeSvX/LSZK3NxL
7hOBdT1Z6mLbEy6FUiX7y5lVN8KaP5YJMXHfJ84h09Uro9IYBabxXDkMaxup3e5diQqJj6Wtiyr7
X5dyDXIRsNTf+Tae2GAx5L3t4Pocab188Amn/+jaClTadRDFtRbUVpb/yjWAEKYd7q3lBtnaNF8c
zcU1jmnisjbDtsa96ZKV5/vyREQfopFsTe3bvcaF5c2B+Y+1FfTIMVCmzKNjxwbPR5QJprbOtcQ+
aFh+tWNNb2lRJ/fBoPpLk9dTzEaEik/L/BkiA7d4jxo4J6c426y4oDZrn/8LZd6cp6avzsgw+OgE
J7Hup8iiGzVal6psQVWCkdwoJyWxkJHArZ4dpBgHtdbWI8wPeu6hRn02YUxAoXP7HlKrYPpYR28A
Xu2c/zxt1vc8c8QrZNkveRkI1XKnefATBylE3tBQl+ejsx0coFLwDTL1Row0XmvYm8CtmcqJj04C
6cQznuv91FEblXY9vKrfAKbbdQczdGsIU4NDFKNtn1cTRY2ToTVGr4n0a2ywWCBH2sxEZ+3tdXyq
FCOmbcnnWbnXSqVtbDap3pPraX75NwE5EV/h7e1hbnS9HkGuZ96JyfhnVbrf5YM7d+S6tn1cFNZ0
ImpEE35ffOGpTiIpTZS7doBtN+3MXRh2yzlbXYdbnaQi8uWmXadsk3WLNFxfZV9k2shdipyCgLNy
vjR1w1IxhgiYDOb/bea2DPMmyolQ2HKfr4Mfp0vVjztkaJDRazhHjjDYGm30WkE/Q13O4znEErtc
gqUmxitxw+x29JfXDIz/X+qtr2BT2L0GJqdz2zQ23XjVSHI5dCli/krNw8Eex/7XGsbsMRdBcE0y
lMM9HUoPFKHdAqmSnnOyKgtQ8WJpGmTqaHRxG+GiyW5C8hFtxw8ssXef1HP2YAU4AGvwY4JLCOCy
2+rXzGBUAaux8MFjQ4mnuCrl6r519LkdMlJK9jhhMfKL1CRjJDQj3ZJ+KtLVjRcm871h4/4ZLKBa
tLJi6zrpl2ZJP7hTqx8zwpG2RY8PwlBdHmlO5aicQ3Geaoqg/Ll+T+le3aUhvt5yaTTOoCyIR2tx
XvqGHvNRM1xZxljt7EXfpJd8rdJtPos0QAQcGDzPE6+UYw0/bLKQqKuNh6ZY8ZOSSvJsT2PIu23e
TAjo7nk/SCnSw4Rng7HHcwGLq4R80xm/B60CYZXfeWDoKNtCEytymrSPnlEIVBKSiLnMLV8cTPFT
PKz58oGrY4jCAZdzXofTJhG32HJrYfLrAxQVTsvIo6uSSXLUxSl0ZtKOa/Ws/bo8OITCR7424IHJ
jDrY/hRctIsjYOM2HUxc1ww8QkVqz9DbvSmWs8xtMmOnuXhJWvnDcUyceS1upFBTPKklmZ89qRrO
qALzZuCjDxeZ/bEQvnZx56VkzEfpEzK7T4Dk+WvdFQTyryg5En/OdpkJlO+KxEThsTrNHiUCc34Q
/qa+/BpZOGM5Wvl+pSHh/0g7s924kWxdv8pBXx8CHIJk8GLf5KzZSduS5RtClm3O88yn3x99gD4S
lciEq7qBQqHdZmTMK9b6h5tiKHEt7G2ivqJCWTZAAY+LMAQaQLZR/eqjRLGyRwC+KsrZ5Ewnf2MM
liZXERWGjV9OIQllxWjIpJaptlYNhqyZbP0ztE7NNdII2IfBd6LwO1kDh4d12m2S3iM+QGAILGvu
HSYIBSB+wc8NBQk8xaPaEXUUdFWP4zsJlUPaVsH3RLGoGZAsO+jKUF07iZ1vQFuAos6QdbxOUq3h
klWagakhwMWWIL7FtxN8SlebOwYJ40PT+YUBLTDw0nduEqPi2c0OQkK8mHiFhwrpWyepCAI8xMF9
D5oqKexuvEm6Ei39MPf3Gs+w3Th2ZC8HfxYBQWOCYnJUIs7t11th1Pk+kpH5uTes5PMY+qgp2EU0
i1QYK7OGZun31Hla4hVbt+tdUOnPHdZ4DyN6srvW0OAbe4JbzBC7Xlx5+q+edPVG7VoL5T3L1z77
Q1A/ajIGjwmdh6R53ZBBqulVrQCAUJu2uq6EEn0RkohZbwyLXEnbbqsMcJliRMkvT4niY974iHdy
m7/IELpq3PFQRC58WJMih6Qlah093RFxawnIL+ssYw/+gTC5QkcSWZ+Byl80HNGO1q4Vy2xevNI0
Z3mxofrUaYiBKDKu11pS/CTRYPzqWo3Dndrb1tIjXtAS3YZJiQFvwByAByOslVfyVNbaIH2xktjY
tv3QfMtanhgokBBx9/JVM7g/2sAzdgQU4FukWZGgr4f2GJR2eJO3JE01gGqD0c2EFqMPOIO0+FlS
zuf5DlKhGUvlUxnI9CGRVnnUSWWRUCUhbGgCfo81gcEcRgtofBzivoB0PiQQdvlOGjwFKby1OFf0
9iZQ9eneMQks4AqS8qGWAqBpOxhZvS2jIty0Osm+aPgFtjw7SKWxd1CJxz0ihNWhKzETUMFmvSR6
30/ArkV9yDkxNmKqOV3FEN+OMJIBwmp470YI03slNltJQirTANtxx9sZ2foe/g2aVJyFufaLQIiQ
zUzmS7mqrmuF8GLCTW6LZCSGmTV+jK4nQd4isxZ80iCZI8pPHeeqNSK5b+0+hbxulXuvnBrUN+zx
pcIWYgdFnvMCTUAuA4is1AmaxyQYEc8SqUUdYGaWECwcNGpMX4YG4Ljaq9Mdph34gWKAukf2FR1g
lcu413TlXpei2/EQ0w991QQ/Cm+qD6bWpuspH350Jj57TZ6GvzM090A7DvVOi/pi1+M3uzPJd6Fg
5Rs7bQKqmwrC3RQngJ3AjANMKoi0INdqsU9GEo1RqO8HJLlXowE3u/NNFBcir9lORm2DLsUtI286
61tV9GTr5sN2hNF31RmKdy0HUuCrcKi+x4qQ38VYUUfMrSK/QvS32li6yXwgHOD7z2kL7hDMXLal
CuEd7AjGjYc/yjbDQBlxCFs5xIEfbUO/VThc/WxrjICSS13+boSCBNQs/kWuB72eIEbERENAp5lK
0oaIbfCvJBqoc9aK66u5uJntfl29TIMtEuzxCtoJKIXW1K68GEBab+nySE2Hy09az8QZ+i1GAMqN
hawgIQuqUmsDNeUNNOFflOVm8JRl2+tQtVFbqnNsO+K4Rf8xdqKrxAS7naCaZjk3s34PtOgo+WZn
CjKMOTdp1sG7CZxJu1HiongyW3RmLOhm25bl9GAQEF1HKACsKws8ShJF/p1NLeq2Z+lzSTU9qAe4
AFk8bdIuRzYwMH9QHjI+QTl/BepHdg4/433XW82m9A1r7/AYvMZ+QruR+ljvuH+LfTJx+EVV5sD2
THsgyyLchXHtPFOHG1a8KtVVmQL6dSwcK7IxqtdhRQKFBbhGr4zsSQqSskAuZEUFJvpB/hURJCgA
dwSM8Zq3OZwz7K3XQ56DuFQ68voyE3NcZ39BFgBeBEJBiM2hfgilJZgp6WOwD6we88Yoy9eRpbxy
yYcCQTEOpj6axC7ybP8WjCsowIlMKacxsFotFztdTZ9If/nbkrTieux0hfBTCW/I4wXbUbEJn9JC
/T0FztcKwstXK1HYUl5mOke7HdQ7mMXVjpiHCAuiGzR6AxteZItRsQDNh9uY3FQTkJogHcyDrwMs
8ZFRqBD2oKJLKRDxhCfNRzmaN0p3o6usjimfCqq4E0XlAK5gpvouMiSHCZs8+Fol5TpMQYnIxoRU
GOxFXcmSfZzCqyY0gCFQK+q2TtADDmy1X+dqpl6R7kWSIgmLG9XmHFo7s9GO0Y/2g6KCB2rIDyH9
BX0nzu19bSTlMS1wVdeo3t2itz2tQ41kgWOF+cGhhnEAZIuqgUY4s0t1ZAKGMHusM4rkHLjBlYGE
og28fySELhC1XA2ysTc93jRbIyvDJ5GNOICQOgStSTb/Wiqm8QS4ydzVc1TRdV2xb3RS0OTFxM0E
ifwQIcC1SwcQtGHYIbbRAxseRJo/xqGduYoJ25YH9AhaixR4nBRfnHHQd5wSiL9Rejk0sWofk0DJ
d2A47EfgnKh4JJJ6FLAECp65BmmVCs2QtKjJ5227U2NkPFYD1dKNnGtD1uQYEzquMcDlTCvBd9QO
mWfZcDcAI519C1Xlq4hTlCqSoPqqpAOSWFQK71GKZoibIj0i3Y4ih0BBsp6KeuOZfYESuEoSPq6S
Wy8ppi85AdgtvtOfepQqNlHW/uJQ4cHs+C3xIJLwHo4mqIkQ5ZpgfFYWgSJOGeSaEV0jQ4FjRpN0
VwXSgLdeSg6nKslQMpg8wr1yvO/yYtaWawMkjgF9eUlXqBvbjH8j9ZnfhoVsiX7ial/XIHaR4tCO
g9+/wCT5XiNpcYWN0/jYkCjfUIztdqPPx8KscQgEAuuOclq+r72O9wnUaFQUsMfxMT36g8KCEo3+
mkPiYo2QjLOKYyqKaWHla6O2StSFuXkqXNtfcc1Ob0sZUjjsCGNVdQrueNiVPFEAurmFjNO97Byx
8UZyRDP+BnYvRhljkiYP4Pv6dc+RRqAMzKfL5YAqJwnNOgvBgOeefTvoBQzZ+HYqj7WKzgmq/eqz
WbTmj1CfNbNsyEAWQivrCKXTO83r7bXVxuMumzxrJ1Wneor6mqSCzRsZM2aVFE0w3AIx117Z+LBM
o8TGcybGdoMnwR1qjdyhul/DzaEAnWROegtgNCWgygk68G55rWaocF6imJOB6tvjy23fUN2Lt/pg
1K9e0AY/lRzZySj2wp1Whh3Wi7O6ZdwBgQbthpi1QU6rK9rHEDzXk0qsBvAWdqndkbZaOR4GRFHR
Bl+pBntE40ns9jiJHB106IHWjw0qVb23y83S+m0JYDb8I3rskUw4mKAhrsqWpOU6JmMD9D1JwL+G
SVXelnFWkjcp0ysOqemrbhTKtU7hfp+ULScLMYrWEjCBg+GJGNkQ7Tz1BW2aJ0ABxxb9dtT7STIl
ztei/5rbJPc0MjkP5WDLGx+A+bptAM+BbEXyxQAUGPtxjhGyPZPFsfVznSlXr/S0xS2BXO3e0OPw
iz6zv1RbC27Jl8W/UoMCtApe7F7NwZVSrx22TjMkN7wu8k/TkIqdgrfZDi0WHAis+DFUjDJf14co
x8YFVTiHNK0ku44Hysb0kUw+pHJrgG0UV0F6B1UVDZLWoypSNDp0jog8hETcZ1ZDaR7DblbUkCiZ
Vn0KiARYJ1UAUHuDEU5r3a7yLedHuG3wg6CJ0Nz1vFQ3I5gfloJRAavPvenVyxPB5M9gjiwsr/3a
j0C1Kgizq/xvSCKLozlNxnZEhGnjiMbZS4OZsirEB1QPGS8kfR5JL6svdYnUsRXlrjdM1U4RmvEH
KgcvGzPxlTY4WBrFw7PsZXEHpSl45T4b7oCBDJS4NQ2iqAl7qsUYADmnNv1ETnh86nKOAqqv+aFP
7K9lOVSryuYjnea9GpOml/jb8KBDaBrggBifRh7eK9MYwqNCSWY/GTqKBUnDQmGL3UQtw4AOPP4q
cE5aXiACycLZUIUsVHHjA51fhRZBldME2xYp4gyabK/PHjAN6r6OE/Trxv7UxUH5NRco7yDCG/g3
zhCLa3B7xcYaRyqeqjHelVEqua0bea9lpMlw60v2fuuwYDrbAUhDuZ0yIM4ao1PdliSdP1HPCFF/
zX5AUfG3iET7n6yg1A5Dh1ZcROEQBJGeXkvfh2qb6vm+M1CS89rKfxhK6xUp+uxayzt4vEYv0dX3
ptXIO+0eMymuFaDjnBQ8z7Uh91zLAg3p2wWaqBnSjTEVzM8ZwKmtziPn02BDJQg1kg1Gj95QExXy
vupqLk1HzEEZFI9oUGOShszaqMJVimOcE1jsyhY/yPAQSkBUvNX0Wds5O7TsRNRsOab6xsGRNIR0
gkxG7Zqj9HacJQi++DgtAVtUYN2gickrNeT+lMUPfw6Xs7Lsfkm9a19Tq/V3CeZeCMkhvAJKoNuT
u8w+q93o4/0iGmpbSMtGEbAc21BHstXIDHoAS24aG3o1dqHYSOjoCIiRTupVc1Pb0AJMR4yPWF7p
5BY9cQ0EBxq4pT1LpCOiyOYZbOiNiVQbLuJoZjp7E4TEPWpdIfwr8Bs42fUbLLtawBYFmbQE2LAC
cVrz4JLJpMBHIfMGJJ4Q7GmcRMUEURPXBeD7nWV0zlWZTsVe0QDOtJNSHdh4hNA1efYmssONr6fy
JgH7uiGW4zRq2m8FAMJDDVjGLeVUs7ZwRkQwIdqRiu6vUPRku9o1Qfqoyq+eprp2YvabKB/F7WSb
3/TORDo+4VJtMuoTYCul28Kdu40brrq8YX2UJkDsRGmDA4WVCH0GjDFGB/PrqizQdktLNgkJUyIt
xUChlpLTHd5WwaaPDYg2iGvzkIF8XY/1yFFf5zeaAynAaKGGIpvZovSQZQfks1RA3m1ERdQsX4hS
iW3AnSL9EictR6BQmyvktFi4SAEpwJR4sKY/hKgop3ZptyucqrhnXRlX2LFNB54t7YMeIKOLam/2
k8AHMqzdFM9YH0ES7pTWXmk8R8El6rBKKqAfJPF4ktuGxlkJvGiIK6hHMRwZBai5a7C5OAI1sbEm
CCqdqGBUhV79VFVVfVRrHBz9UsZ7fxywJg+EuQGL+0LRn4ogqpq3OVfO1mp8FNaLGqEFyNhrYDz2
IYnQDDBah8N+1L+3g13e1lTt4RNR/ak1QMoJ4O1VhzXRptf6F9zR1D3EermTqWh/YUtkXWtOROHI
UV/tzkh3FcKqrtM7L4EtAbJVpAuonf0EyqttKdzwKg0TDLAV5Nxk0QMDES2GWZ1Fok/N96ZANEqD
8k0m1fR29gj5T+DTtRG+AkXewXsrH/ScHV8Y6aFVDP+TbjapK3gkgg9vBnL2ZKevWVSvZUOJokhz
Xgsy4CLyOnXb6yq40VpTV7atZJsBvi6mJBlahERv62GCfwkKMN+2Pjdf41FswosvgAkXDvtBCXT4
PmRfSN2MDcZYCB46pt1cR/hbbJgK3t2BOm5lkv3WMUvcIOeU/GhGctym3SovJXZeZBaMBrKhcEvi
yntqa8hNqd7wnWDvGWSZRYYV9gu+psOmaskS9R0whSjKf9I5tnQ+wOiYzUXyiEKULIL6ekiEWNVV
WR0Djp1DUCCICcaP4gQlVT2DrQ76BhMVahg6zLfYjO5NbJ83WgpXVoQ8l+wBo5SV7o3elY6TCaGV
PQIg5k5TJ1RmWiw+wEaBZKrtarp2nA4540DGT40HTFLq1BvqmKvBVHvGkLTXuskVhURbVaGKX9VA
cvpnnCXJI8eJjY6IimY/hJFhyA9UaJR1HMN07DRj3IKaljBH4EyoPfZCUwZJ0sHTadN0jbHX4xoi
ejXihECZ8QaayUMUx/IrCKBoXWalvQfWgooTAh5wtdoAy8dxrt9QRQvzliAAcD0sGRWBGlupb83G
Kqk8gLKhViB4X7Rj4W9lZ//2nbbzKZMOw/zKV9CugiIFbcbc5P0oyPl6oJORv0VoLrLG9toCnO4T
BZptUyHq7HPerS1JUEmNVHsCc/RU3mIXSTrKwL2nRgcc7IJjdtRbTYQXlTnRFzp1/Ny3oLN0S0HY
HNVCwGq+eV0XPokUUBs/rX5of/sWUoUCTV8lKX5J8rF7ADhYXo9ynH9d+rvWUrHpDCr6gc4+RxkC
+cBZrVTlKF6HErXuNEDoR/1SIpe5yivKlDIR/aa0VHS94NrekDkiad8Tv61qLl6IbnZ8qPB4QsgU
VbNQQlRpHR0h4NiqbqlkTY8Wdgif+f/iV9AEyjZtQ2Ur2mCEuwcKCRyi+lNpwV+Shyt/xpYR8lKI
sREYSobGmAUPRAd13zIkN76gJAiBPn6q8aeNuOD9GS5cw2C54mXaQTCI6qu4Jc2Dhrzc6hTxUAwx
bORBIvNa1+IQT9BhZ5QQkQvqpQjVd52iP1LUhhgpdBKTlm1dC48Yk4sDVhOB4rZIx+oO2XBzW01p
iTyEUXy3qxBSG6dfOhjoApl8xKvqEqvPWf2DJDVANODxomoRrrFM0Jy+qeyl1oV78DQUEiC6U/Ax
uudaiPaLjkgXmqpkl46lAcwsN6hdTYWH1LLBWqzCEcxAWD1KSuM723twYDIQ7c2uJOoE0LVUwNSY
PEZvSRCiPAw3DOznXDvNWvHdJ2r4VmaUyKYuUW/7IDM/gTyfU7++6apFAUVtcBz49QBbQUNW5ORN
qrxUwiFegfi2TU27sXr4kqiTP0/tjJfUUaNVQ7jkPCbbbdOEz4ILcpV0JCtIrYs9i5+EnOgFMjSg
1kL0v/eo2QGZUBFkm1VZFYVoJFIdiq8apCOiOufOxIUEgMxQPfIc1vYdxHCo0NLzrktNY99EuM55
WjQcdK4y8LDKcG+T3VYPQwkSGa+x2C6O+QCH1wNYxclEjkzXK7mSSYL0QyGZtlQP2VYmyvdmlj4B
KH+0G4vDp0uxMw6xErYcEANI9QJ/4gVcoyFrxZspHdETw4h45ZTQYseAc10ZEClr+KHrqFRMdwIl
BTIvrJ5wh9H3skj6z3FgWtwvLLtap6pKAW2isIyOjAx1caPrwNm5xTWgK0ZLfZVMlpgVEcI6y/dT
Y8jXPGqw2JSUB3wP+NR5m/STPuyGlAK2qbD5z3/+T/H64oYEvP/zH+3/AoDDNjlErRhpNEQKrae/
/bxp6IajmwbFH1NXtfefb9mwvLrH/AgH+os/QeLQxu/nm/jojE4TpkPUbuiWKdSF+zp5NruNyi4/
atPtKB8hyFkxBGV4j3/ZDkOkSkcIqZOmBrD1viuFmuiUoXIFOa+XeNxgFU7lKR5v/l0r+vtWRGlO
8czhOvaO/MzOzD9bAbldwHTKLUG9sTvf3KnpZ+KRK9alYwhhvG8uVnn1G6FdHrl4uMxH74Kf/KXv
z3/+ZnkhF5BqpeqUx/I7BRo8ff7dzzfff74gTQkZm58vxq2d7HNvc/772tz/HIXNPLv6+T//kbpq
Mt1vxmdefG9+P5RiG5qZVyKx+0k+OtrR75AxA0gIb3WNkhnaGDXg3adJcc+3fGngFvuyAWrJTSLK
o2IiBLsp2gs9u/R9+b5jRZH2gaWaTAyAS9jlwb+c+MWuHFE0UdSJmckmCOAuZJh/NT6m+v732w4B
Ud7wfZ8isyYg7O7PNzAvnY8zb+PThXqGRnrzfQM1FeeitZTyKOXnEuwhml/16/km5jk804S26AOZ
djyocr86dmLYAr1YtS0hlXxSQD1mvGXOt3ahQ9ri/JLgk0DisxWhyICJ7+urSlxYVJea0N+PWW4k
jjHOux0cRQY3HOTddKGJ0+v2v9PyZ8O+2ZCoZvkaaMHyCHQy71YUJc6P0qXvz3/+5vse0uUZ+Kby
2BPYQlv/fP7zl0Zo/vM3n9cUHk/xxJSjagRnEWfuvvmXPVgcWbgVJlaYyPJYEVVyOl2YgPmvf1i0
Upi2Q4AnTbH4fMFlT5Wzro5DihMAkXkUrTveLt54PD9UJ2fiTUOLE1DWSgqQr6qODtU6XO4Rcjrf
wMm5kPiTA94XPDYWd19qU6PV6ggZ8VnkGJKwVT6k9t2/a2SxnqQH+8zCPPxohWjyTiY0ZpsaYHZ9
vpmTR4kjpAS3rhuWudjcbTp12C8anFZ7cIvAzj8ZIzqan863cnLuHUkLGkIgqraYErOrFYlxEdct
En7ejYH35cb6dr6NU9Nu6LphC4cXt+ks2sAwrWk8o6uOChJ/cldAePx3DSxuPotSazVZNODU67b8
HpbVhQZOjZJQNaHqhq7RhWUPUA5mBKfimL7UuAgOe3LGRX57vhenFq/QpCl1DaKNXA6TlzQeYrRN
cbTaWyX5NlT3jXYhFJ0HYrnThW4KqNeG1CxjcVZJJ5F+l8aALwacI5zyVlHlvYmidez713A4Jky2
huzC4J2a/reNLo4XctRdSUoP7KT9utKdH+dH7eTUvOnSYmpGimt92iXFkfS65V95IXm6TdM+/INW
BGGDUHESEvbiYMl8GRGZ+uWRvFX4IINXEX+b9As3ycmBsigRORiPG5Zc7HhdJc9egFI/WvE1ZH3r
wuSfXF9vPq+/v6gmWXfQpFQmnwJ8pB+5rFBqOj9OJxeYZVnzKiY3IBYh1pQWeaSLoTj6FBqpy5Ee
QW5xLlzHpPQOpvGPhuy/7S1jRhCnVjLGtJcQlqTT5xGoxfke/QnZPuwZh1m3LTGfkYs9Yzcpytet
lx8rG3TJPnCuTLlDxo3SNbTO9AdiSedbPDlPbxpc7JcwyFMrrWgQVUx8PQJUlvLD+SZObhqHKqlj
cr8Yy4evaVZYdGc0gSWmNqAFW/4sTXtlX51v5uRqeNPMYsWx7c3JTmkGDQb83/bo/Zf6fjSiTUfN
zKfh8+3Ne305VaaqqcI0mSdbX6y+Ej0GuJ1BcayzT7H3M/W2sX1bIpPfXRi/Uzv1TUPGIsyngAcx
R9KQ/B3mt4a4P9+PUyvAVElLaCbFbdWZx/VNSKkCK9OwGuTzBsZwQJfxCbrQgz8X+9ux0lTNslW8
0oSwVB3m1/s2nKRMk4g6sEupuUTaKaHEZjXYvOAMSPldn8lUkuJbUg7IrmINsE74TTvN9p4Ndv6v
Lpli9OohzmWeVDFch+PbU7P79XdDsfyZiyWkFTIFuMrPrMfgvhXZL0UA7e4urdTlhNKMTcWNPW5p
hFty0UwUNYODL2blIj+hbUvlwiFy6vMciabKGWLozjJnhoUvtc1Kr9wG/9svTuGeH6STn7cQkGAn
k/axFkcU4s+I0NZl5SYdIgkbs/8HP99RwY2bBv9E0uD9Wkn7btatiGtXhDcR5l0XjolTP//t5xfL
3YvwOTJqPj+aX8z0qbxw7534vGQzqSbRmypsa3EqjGmoQHRWa7cy0APc+pfeAxe+by8Og7JWsjDw
+H4fb2ap0wuPpuVhwNJ8+/PtxUaFzFnkfTcy+HV9lbQmDlIotU/2hQNheSXMzQhuHWjZyINZy8xF
BNqwyVWzcjNMzUJ0Nio3NKu1E/04v1b1eSstDh7pqJawHYsAlC33fjFlhkcpTmsyl1+DCkFD1k3L
LBRicPXdBUrorAsbdYWEk+sG81nA0slAgcBykuhnFajVZzsYng2P6hfU7uhB6FH/BSYw+I3Olw8l
mky7OoLoplJs0CEhGxjhnO/CiRlxeCdrBGn8V18GgxioCQTvssTt2v5KJKN+KJMQEK5nfPv7hqiA
mJqqErA7pvF+qACFprYD+9qti6z7NGWZekOFdzxOWjFdCNxOTD+zrhqsAfY3zb1vCkgaxh+Fkrnx
cGjjK7+47UI0WC68aU9sFVqxdZO3uWV8KE1AvCz8nle6W4S3mtxRwv77AXv7/cVJUlL4s7DBy9wI
YoYDKOpexhe246UuLE4TowQxRno9c1VtPz4gn3++B8sQRlOpSPDKIDSTJtHZPE9vrn4nbfUAQ4DB
BfOti2dE6jCC9IMf08/z7XzsBu0QWnAbGQaPgsXSaqYwtc1ogPYfHcItomZ//XmNM8SkyAfqCWj4
+27UehnKWqAsTxU7oJz8979+Dlm4SMlNsZYWZ8jQmYBTfKdzaywzjKcMit5f/34aMA2D4NgyP8YD
OLJCCUl6t69/6vbP5K8vVP3/vSSpz/BKWoYb1Yj8Y6mMvQv9eh3vDWFeaODjEUUDjL4QjgMW0Vis
0t6Ofbuzy8E1YxPBXFeqnz3gEn89SNQXTQ1hG5saurO4+JJOBQlbhqbbSJy/NlXzl2VA9gJ3gKNR
CjQJg43FGp3aJEgUM7VcpEDVRyqv29hBhlV7Ot+NDy+8P+3YRAgOQzZHOO8X6+QJD5ZWaLtV4Gqv
Mt0ruCf97safsf7jgP/r+eZO7Dzh2DZpUGFACVtWIfosGPxgpLUZMWG7Oe6Of90AnREIT/25ZLXF
3E++I3N1yGBUQ4W6c0r7H31f/kkYaug6LDZfZ+pBhUxx49po+ukQQ7wLi3c+HN5HCNTnHBaV1ElS
YW/xfj6GHCs125eNa4F/LWHchQ+g+eRX5bGIp+0/GKw3bS3WWJYqgQPmuXGRHa6gJCtYiZxv4ePN
qtvk21SOK55zpNjf9wbQk7DGGoK7qd5Dhz9IStmDDXOuai/c4SdWFk96i1wxaUSdG/Z9S0OVpDxh
qs7NX5C79u39+Y6c/LylcXAhGWBJdTEtPrptCEDGravBiQRjWP91nK7Pz6//fn8xFbgPTzh1RK2L
JI+CIqR94VV9alkR3lqgjlWyA87i+7D8FUPr4s6NxK98fK6Dn0X1I1G/p8NvUysvzLp2sjWTmZ+x
BYgGzyf0m4vcxIQYmo1oXWdw4Idu1ehQH0dc/hr1yUpQE7zKkuviB2qvxQjLYxOln6vpjvdbGFzY
Tn/KgMv9ZL/5KYt1keeOAxHMaN0RVn6p3HfK9zH8Hin3MZJ42cps3Cl40MMv55fLiSuIDWzNyApB
WGkvQgDfKIwqjQOOoW/19wFLCf9Cv06NsBTcoAA35kB80a2hUBHji+ZzyEZBOTxUTnXVTdVaF4cU
eZJcPv+DDpkoLRP4S8OWi+tOxWA6qTWndj3TfKgUbzMU41e8Gy9069Q243lBNkLTzPlker9w+iHK
UMbk+QUoUgGjHV048ea/v1wNoHeIzIgwSXYsrgcxqQpCrl7lqtVtHVibfvzUylureEBr4sKBdGoJ
OEQgsEZVbdZfet+VrBBei/gHD/ugxOpF4FQbjH05E4qcC6M2T/aiV1IlPUE4pVHgXz6VUN7NrXDo
WxeR0vhbhsbnVguecq83Nnrp59/OL4UTYyhVW9V1TUoyjcujxOoLILlW2rpKeRfjnNkq11I/BPCw
//7FxNixHHgs8SyXf46ZN8cILtaBgPXXusisJw3qD+TVz/flxHojz8i7CGVcXh7L/DbI7zANRrtx
vRyxenjp2Iidb2FeUcu5QWKNdcCCpqC5uAGdCBx1rmS92/jpbqT6Z0fDvdpFByydH2I7v0M4pwRK
e6kYcWL58ZTVBZevTflRXewkHZjPNDRT56IovbLbbz0QWX/ULvTuxPjNbxBSh7bJAlyOXwWavzMK
cnvho/Zjejk/dB8/bsxoO9LZlmkS1S2GTiKVKIvMCd2ui28Iim5IZF24Fj+O0vsm9PebtM1r6dUc
mG4DxXbKYY9QpnUm50J1U5+Px/ergHZ4LbBreG+yFhbtlIMYjaQO3QRuxgF+F+ICHrIi9tTe2w7W
A9o3v6w3tQ4uu7L8WwRnxhc/jLIfsqiKnRPP3NFeE/vKEng3m/Dy8zwTOLNIH9ryRSDax+vFAHrI
5iZJbiBkM4/bm52HMEcvxskP3TBK9z5Id6nts2m86iQexIS9yiV8lXZqJgSnJFUZFuuHNC5l0sQZ
GiNyIUxqeK2iGKDfrjZQwQDRFz1wOL+HIu2glC/xWsh947UqxcAdHqOC34TthTP1RODAEBCCazbe
9mAQFlfFVJcUESY7cqPo6wicP1BxKrjJkTfo7wK0SBJN3TbVD8e6VG//eL4aJvk1nkm88a0PZcQA
y4SpRObfNVFtwznzKc5wPwt6WSHZbeB7VG/O77MT4dqc+iL5ZZGk/xiu6TrwuSjTIlfGBq49NxO2
roFz6DA7FsMT/mZCuYNXvEFXNEHdMtO+gVhCH3gmT0LW1tMLN8yJjS9NIicMhGwH74XF2RWntlAn
r4tdO8bX9gDJ+HyHT6y1d9+fV/+b1V1mEWqfwOrdpjzG+C3ULW635XChlUu9WCygIjZxwaj72PVD
c1uUL1qjXmjhQj/EIigb0tGCll3HLkwR/EsGfW9fqsee7ISkPETIx6W/PIN9g9daWo0YSfyM5M65
hMk42YM3n1+cvzXBpoPLEjONBQie7bOI8IVB0uZvLM5esokaNAaW1EdAdY99mo8cWYwz0HWPZiM6
gml3yz9tcciASsXQjtujmL4NKLCeX2gntrK0BJlM7jHSRMvaVGaiUg6xMnZ159ZEyB01S5tQSX3w
HP9CuHmyqfkKnp8D5LLnkX6zpoXeUQwQJRM1Cy8B51553gExqaK7gAA7tSKsNw0tXh4tOhGZKGhI
aEfYxfXV+SE7/XkH9DYG9zrAyPf9GPqqK/UGYjt7v413/YV39slhsiDrOjrf/1CAqfrG4IlTxa6C
AZi5V+6NF5jFmXVh4k+ta95+5H8B2VNjXux9KxRoLwouDzyysKnTua67fzLh/7+JDzWrXEv1Dll7
F1EcZjvXjzJcdx4CU5dC2I/PC0O+6cwSaYsSowe42olcBy3MaIev6Qhju70Qip2c+Df9WRwFVVGX
Mutk5KJC1kMyulS4OtkLnkk8KBxuFnsxJXgYITFnBbE7i7ySgRpWWXpl5u755Xty4qVBMlUFw2Qs
4aRSypz6osmsRAPCgI82GoX9P9giDlKagiykCYNjudW1uDVGs8hcm+phuOuc7fk+nBqpt9+f//zN
UYKloSkmrcaM2/lqwgcKSdr5A4SKi+jkP4/gxdnsUEQ0BXkpTWrL4SrS1Att6edulAT1yu7FcxLI
r+jkrtUi+1K2+QHDzFVsBPuswHmxhABq4N5te39/qDmkDYn2yL4K/BLfdzlMBPy1iMKW7m0reyej
vz8PYMjyiiUpZPIsW3w/jocWVSss4PWkuC887zV2mqsUG+LzM3diD3HZcOoISEoE7sb7bsC0V9EP
rmkmeH0xL1WvL319/vM36yKcqmoacAJ1A/1TbLvWhWV36fOLZY2OhNKglZEiB/KEy1ny9fzYzH99
udRs1hhHMnUOxPvf//o+tCd/RDDcNVtCjS+K+aV4PN/CqQ68bWHRgamQgV6XcwsYB8C/fDr/+Y8d
AH8pqNIQh9kzmuZ9ByDDO4SUHC06uj569rXVtU3g/z7fyMc+vG9kvj/fzPFoIciCgF+EasWwTowv
aHNeiMcudWMRfGPsokCGpoWk6/HefHAclB+Lv95v77uxOOytus5AqXP/GhVE8aspv8Ea6/xInewH
5VGV5IRKlXTxpMcKb8L4lumwld00aat+NozV//olRD/eNLK4FAfEYMn40Ugfoaz1s/IuJCZOd4IY
VUePBLjdYpymSJilOjBOih6vKzxlZE4pCDOf82N14jE99+O/7SyhqsSMKAxPhBDNtwiLb/Tvy/3Q
7OQOUab6KQxX+iVC1YnC5vsmF/Nj6t0UwuXHEBR521mwKymvuvRWiRzEWHBM2yV9zoP68/mezpvw
/SnzvtXFhBlDPzX9QKsdQobtphgPNmy0vy92AZIwZ9Ab8QzcleUurRp7pm4ynNikDN69Frye78ap
Y8AGhk+gP4PHlslrRVR5G4RKQpiMJayH2PKF3XOygf8l7cua5NSVbn8REQwCxCtQU3e7uwbbbfuF
8AgSYp759d+i97nHVSouRO+z94MfOoIsTalU5sq1TORccSdqwMRIqzMG6AclvEhAiQc1esWnabNb
HsI0B/JKoC5vUk1DItSWS4+9DWFzM7LEual9QYRH+VNeP4xglQItzrKpmcFM+cmpWWUKZmQsQJJ0
oB/Ou/AMZWbwfD/ao7UymDUL0nQ54TiIGqKR5+y5NDa5vX33AJDJt1DWJrhh7tLgCi/4kLdqdE6r
Q+bl8bsDVkKRxUUOjWJPAZtxe6lArxit8JEAe073XWyV+sfyr59xYjefly7GoDZAD5Lj8zGkH3C8
OdiBoF26bOT+YKPhG89SB4G9DgCDdOSQJAXLeNVml0kmBuTGA8h3TL6v9XeHcLd2pOsR3LV5AkGk
7GKXly7HBflreRz3OwnJCJSIHCSkJ3i1NA7HSgRgVjG71D8t6xGV+eXPz0wTjgKwFzgMKqZJ2qgN
tzu1ZaYDaBX9aqnDlh+VqAR3QvF12dD9oiOFh7cPBdZnAvoYt3sqLGI6sKQJzpUCrZBtOG6ttaB9
ZqrQeYa4HRAo+Ft5LHpmOH2Osj8Yozf5j6x4Nx6Q3nxeuioIdMMzqMiEF6V4pT/yegVqc+//UCAB
yAZ1TkDRUBm8nSDw0aR6Cb7ki8M/GcYlSr444mIxEFW+23mg6RCvmgnyhrNBpHGYQDDbnVknl1yB
rrGluLa9WV7rmYWgqM8Bgo1M2uRKbofSEoNZDaHp5SUTCvil14rpa9+XzkTutAQkM0F6mVThOog0
rSzF2velMw2EN/jsp9+v9/u439KV6Zk5Cqhm49oxCHYrao2301OAkQA3aSYunH4vwN0PHWrccWvN
0DODuLYiJ+aqtE/LRMvFRXHc7Od7iTUAEbr5urRbQZdO0fmTiktD/bHfVOTdVxC+b0/nbUJloN/h
do7aosP6OkxcQPBScB+87MtbdHYNrr4vLbGhBTVkISNxsckGysnj6EEj+38zIS1zPyooc6GefNHJ
FiIUjEKEccXEjPe+niUZ5cFb0Wc2gIeXmNrtrwHsaGdSDINnVnmwQYg17peHNM3KbYyGVaEGUq5o
vkYgKDnxnpiKMqJ55mJOiuOT3Gu/y8zflQlybuNLOebusr37PYyCJtLjwEDh6rhDQcV6AA5zhAqX
UvnOqs4l9fF/MzD9gKvnc9NEwoCyObYZOqSLQ9G929feDmDahlffN80eSppgW7sE435MD6swt/tt
fPt9ydNmIS/GxsEETarkht86z+K9TB2A3sCHTzGCiTZc5Ntuh5CCLRmkCtQ8IwkLAFaWrOzhmTU2
J+QsKtdoH0C8eft9OwqzJExC66yXz/neEiu+/P5axc//+3k51h/zvCRpDG6kDFSIoCX77dj8AWrv
PlIaoDPmK37l/kTiDWYDBaHreOfDv9+ORhSQvtGaYDgLH2z/EN9MvWGNAmFmxtCNMvV0oM6H5550
gScsFk5ltuo5zo99vzHW4Elr35dOeVEyWxcKvh8Z57w+6sbKik9zcOtFIESMdwsIn1Btschk//pQ
gDHUUYXVntPsZKhheehZ+Qzaud/oGPsDFtuHhtTRgxNdls/63dKgM8UCbQRcl4qCvXztRqBvHMZI
b85qzd0MpHjgOVPtz2H761/YARYO2RlVRQpFGl5pNL1C1bQ5M6dwq9ZPCj8nuXtatnJ38jEKWzX0
Kdid2AokzxL0jV0kPGvOcbpDCTGyfSN/r/OCCSiR2BpBIAdohXRHolOvibS+qM6xQkFF3/hD5Awr
e+Fur002kMp3CCJR9GJL5UPeUmFRELsBaLNL6v3n5Uma+To6DA00jQCQNKXzb3carfIcAsPJcB4e
UAULi83/9Hm5s1ZpW6g1gpbtDE5hbdfwFde18utlqD/U2AyrbPH5WtmGG7CZ/5tfP0HWTfRJYh1u
J0eIHFhySx/O7ZMG7tbwsPz5mQ2Kuf/7eSlCFLoVtIGNzw/xhtIPhH+AuveyiZkJwtMeVAOA66Ev
iEpnwFIYmuqyQj0zSB8nD4OzhkaeGQMMmAQ7x8JBkIGaNThd826IVPQZBpCxhy4BBLPbbi1XMTcO
WEGsOyVzUOW+XQnI5jUtzrN6hsQMZAXoWhPE3DCuvz/Zv3K4fas6edTj+5X6krBjmm1HthIZOtOl
c+PUERCi6jytA0pZd71gGUiZ0VhqjGcIPo4HMDfkW72CinRQtSE0m0AHHFV0R2jzBXdL96vQR45g
olMhvBHHunYGPSN0h0kMEecstCN0elOwxVYVP/AIZJLALKbPURWxX3i1Or07aQArW2gQjX5jd9YD
He1JlFpPd8jtQc9uyMQ3NDGLF5Z2kPSKhrF+BsdkBe0TG5zetDPPsQGV5YfEzMEFXfi1MRSmB+lJ
mvhg5qlAhQ7KXD6EyglvZWPbCC3aQfFJ+LnaRZELfcV4G4Us/KH3UXcKevObUoHQ1QTwzeVq24yb
vLIBstWhGKT1Yj865chdAyLlT+grVFywwICSroRE+2sE4twNiVj0WMa8hu6jqE55Noy/QmK0j1mE
Xt0YwkceZRq4Y5VK3ZZBmXvAQBaXhILuv4RYp0sTrd3yhEChE60VP9XOtrdJZpEzGELHzgWzVOAN
Q2a9WNCx+Qkhx557EJwsTvD9agjYg9marhIEDoTve74t7PAHuK2hzbh8aO83Iy59gNaQlcOGx2Pi
djOWoyB13jJyNkD6Bllm0PAH1s9lG/cH6taGvOG7pihLgDrOGhhWnqPi3Z4Tn5+STEhygLpJ7qml
6BbIst42zlavPFRQkIhXUC+zvx8YqKnpWHfw0L6dI4VkZVqHWLoQgQPVzw1fGYF1d1oxgisD09+v
PAII35RQ601yHs3fghrupKwEVQm3XksFzRpC7hLtungu3iGqWqJVhQgKco7ppet3RvBpGL5Qnf+L
TaWhwgJwONzoXSHdaidlMbx/0aFWuVH5wAH45OWn5V1195TA6wc9ZFh1gjIIkoG3k1bEkG4py944
j73hgyvEzfrnghy05hMEL5ZNzW0AQPgA7gSeEjgH6W6uMrWrVbD4no3iY68c293y59+KKbfeWtMN
fBd5X3jsu4IUdCWYpgWtdm5E7zrDn7jodqgheVH84NBfevXAi6dODT0FWqE5JH/qT2hVcAur3Izp
WUvBKf+cFhCZ2BXRStAzTeL//5eBivd2kseqoUboYOSMHwuoNACB166EznOTOzU0okkT1y0Ysm5N
CKvnCe9KHV3Re3V4HFdyCm9vPHkICBdwwCwLfYEyAZeqNqqOKw173lA9e9I50qHpXXzU+F6IytMH
4RfKB5tuwYPtt91W5HSrsd8B2ATC7FuW7vVyr6yFY/eD1iecDHhqgW+77wKxrZFaFR5jJ5WXHrjO
y5VY7P6g335/sn/lUXIwS/OK4/tD8acD4zWB5OcgDrRuVwytDURevSIwSN7BkDHJButezMYVZzI7
FMwT4GCAb9wRqEVTfT9EL/GJkAxS38OlzvNDV9Tfyn4N9zBnamo3g3e00TghgxIaPL4C1mQW2Gi6
Zwgh7KoSBdzKgd6gHn5aPvT3J0sn17amCO5qhcoshLaGgK1GeTVwmrvwsVgrp88tDjK2gM0ZE7JG
fpXGTteRgAXmqbBBjglRsXdDqDW0WSMSR+8UFCpRE7sdRBrxRKBV0TxFpIf0p+HmQbfB4Vmeqtlh
AHkIGj30TKG74daKAlrtMQZx08mBwJjqKlBsWTYwtxbIS6EPR8NhRPLr1oDFSRWY9YhhNGJTtaof
8+pjo/QrZ+UexzFN15Ud6RFm6y0FPFA1T4xO2plwpom2MYoLlFlKsWnbxoNEjVslXwz6eXmEM1M4
9a9iayN3gG4jaaEcDUIZWmupJ3C1h4rraNvl78/M4M33J/tXuzkK694qenxfaTzD8UnssddlCzNn
88bC9AuuLNiQnGMheNlPkNzU6NdJ/esnXwPUz02TYSD9oSMphfMpLVALiXmVNp16su0XEb28u6sM
+VoD7ekouKK3FdHq7RiU0Cog5dSqJ8covAJC25DchjDB8kTdVQUkI1KWJehypVbBdn9iY4oHxA/w
rXu2ddSKLWf7qlhZlrmFvxqSfHTK0m41NeuxLKx4sVPrO+0gZVhGK4O6N/NGNDa1jsPa3SWAHhvI
XsXBCHjzhnWH0HCLZAXEOmsC9RTcNCpBPU0KdSIzjQgUDUcgnnZ4JbbxnjUrfuZ+D6NygiY2B4EU
Up9yyBqi/z43YnMExNHytHIbK8+mDkLN95L+4j13Y2f6HVdnpcQ2hnquNZ41UCD9GquVYdyfEnBh
IYtn405GJUhGtLOMG4wpJQgoCghk++hpWt7Ba9/Xb39+AaFMZEgq+xwnG9MEERN035YtvPEZ3AaF
UziIsjio+N4QiLcmesjTRrHFg3OvjeF3KKcHp4TaUERWjNekjWIvNjIdHBsAi7pJo4zbqZPWdbj+
GETQ6dVVry2U36WpXPSBflz+cdNGu/1tN17CkZzQUFoA2w84wCP0wYMdq84q+6BDA5VCDvZfmAIS
Ds3IQGCBoPZ2GkZd0UIDqqCgDf0zJK+jnvhd3+5YeIY+9EpO6n7zY1gWsJJoHkAvr3yLox2uAhFf
qp7Ql++nUECcQnBEV9r35THN20FkDUwFugBlBkQ7AVOUatXqSUxy6VC24ZuIXAz+a9nMvbuYhvPX
jORmBzLojV5X6gkiUF6isAqigIrbaeHKcObsEMCVLQRYeHzK9QvcUtwKC6adbArlXD8fXWdlv61Z
mP5+5S1MdNJqyOVpUBQGBjfdVwGAlyujuD/S6Ay4GoXkkdLUgUjTCBsxdGIHP1kjAJkdA9weCiTI
dt690MMBGVUtENppJN+JeELE7ryXuHMqtqJnBChF9CEAmiVd3knYZU4bpdopF63b7sGg/263d2tA
2lF6qsZmUlfaqTNfm21drVAi3XdR3w7g7e9X60yEVRZ6U2Cdq/SxQP24bnDPGXb3xS7aPYi8oe6b
7oK+fk0a2+fQl0Pov1FBKpJb8SYm6CyKU8eD3pUfGUjRVmyS+FuBVM9uFKQDJrIMzLFcfx66cZLJ
drRTG21o6ENVbfnYrnxfjlfCdCyGILa0E9N2HDpRax519vvAyBh43YMCTK5xoSohwjbQ8futT7T+
+Gn518/5NkJxceE/REJyrgTqy9DnSUN9CiAPI1RZB2vXdNGm61p/2dJcFImW5je2HvRwyykvvalM
I6xUeOuBH2wn2WipeRgI9TpNadyhR0MuJStrMzu6K5vSbWQmtGJQElZPKJC5inMY00fdKFy7/L08
tllncWVHii94YCWDgELYaUg/gxPBNL+F4b/IWoCI6u/8SQ+uVqtqbDTYQPbpQ9MNHxqwWSc5ai6g
GV8ezn0b2HSwr2xNe/LqYCdxYwdDO6gntWcQAH/J4qdJMspyfDrkmxFakiHIBtPyS9Z/zlW8AS7L
P2Bu3aAhivgBaRhkLyXPWKvpaIClBfNpIlh6cWJXpaCf3i1bmduRpoYnuo4iPv6RrJCsMlGVwii7
6EPMX8r6g9J+rKKPIAjZqNXKs+ae4xhzem1Ncsa8MIK+72ANXYQP5uhsGAhHelJ4iGE2mpofCrPd
Zyz3aVl6Kh2/9b3w6yLcq4bmQ4Dha1hSr4Zq3fIk3Pdl3P4u2YlDerCOjGmt7ThzHee3ERxiG1m+
xlXFPoodV9X4Jljr+51d4b9zL8eJEdUZCwqcTJ0Mfh6Rz1anQFq02oScroSka6akw1kDEGuJGAen
htZ4d8w7Pyv2xpqwy+xleLW+Molllw5jYVA8xQMl/sC1fhtYYpIBfdLKwB1CdLiG0G9nwxms4Nta
pMeqtx6GAowKPNnysNyXaIXgUewboYCEb1960EHZryz25PDkl4CJYAYuH0BkxJq3B7tjuVNxZ9ry
4iHL9jZ0NDVyaMqnoUTXdRI8QeLPS9LC7VECXbY9d49dm5ZewzRumIXtr54gzBk/cGWz/PnZw6zj
DTw9w4CakVy9hXqtgucAXJb44yBIT0BUzjgq+vU3o/8eRWvYkBl7wPjiSkIM6gCbIM1kHLdOpTgc
SREQu2db9U8OgWBja2ofwzWQ4eQZpEXDY2ri7DNALAb+qttFi0SsOlaUYOas4U9JR2h/QhaasjMN
VHRqtYkPqOa2V4bt8pTO3Gqwi+HBQ6COK5PkoIMmKoMkUk9tuLO4b0aeEa+s2symuDEhnU0kTluz
IRiaAglXrXgFsu792+7GgnRtMrUt7TjBOtlgqQHLCHh62v/RhHRbilTpOn2AiSC+VNUDezdKFuJ5
kwImdjUOEPplb9dfD8NQJFzgTc11vx03wMT4719pMHsBADo1K9/Vo+vWjJrYMcZTWpBvcSd8oAN/
p6sIvbkNRTU811ERQX1SzhnzMuJ1EtvjSXEgGb+DqKg7oulveSwz7h6sXn+NSKuhpPDCKIqOJ2rn
kCyu3YC5vfYUs5WtuzaY6e9XMZJIu5Q7McFgyCaqPCdBD+OKiZm8DQotEJACvS+oXuSemh4FmKwm
zngKtcPQPyDkaj935ruzlCAXBlwTdYoJsHGXpSxrK7JbdTwN2q4sd2W6A7RneUnm4knQI4No2waU
Eayg0lxx1ahwHQ3Diev6PoBYH4ublwZonZbbmzYD3lzTd0nV/KmN6tHmxGvLxKuh1bv8O2a8DX4G
cArIS4GNWIamqE6rUFIYw8nyuIg9MmbvDzVuDEh7L9JIC8ixPZwIMMhik5MflVDdpHxvpxK2Nyjy
0VqChk1AL6TpDKowb1GJA/c6OPhcJ17xBnNVJbA1480JGggwoMrdwSgkQxnNUQaEMi2oT/m+MBIv
sx9jQ9mi1dUdtGcrEG5pHlX75/ISzZxeuCEwfAE6NN2rkrtuAj1G0kI1TpW1relPO4+Ql98aKyX8
mYOFqhnqi/ZEPA4iotuz2wK5OBaxZpy4eErq0i+hOl31f9LMgRLqCtZndkQTbZYFDCyyPFLcr4MH
1xgag5xo9zIG363mRWhAh/E1iMycHaA8gfsBqmQmT1DqJBKihx1ebQjkuzPXaFw0c6zs8blDdGVH
BsVWgy7sFg1Up44+26xwm/i0vAXWDEjXHYpNwEcZMKDGD+iwFWsQ/nsCKhwfC6R2E2qYAEskrT7r
IhC6ZSo5ZbpQd5XZlG6uNcxFxTt5MkLkiYKxKnaFlX3Xq05z8XTMvQpYAteJ2rUKznRWpeAOx1jD
MTZwLyIle7sVEzMwskjpzFNWPxUQb0iftHrliTdvAnfuVLRHa7fklZq6DoE6yM2TVeXfBQmfKPQ5
S8f8F94VbM//NSN5JYgQRWOtwgwj4Dulnd//i3wm5uqvhekIXF25CaM1syCrdBL8Y7/p9cvyxpsJ
6UG5N3GDobB9/zhi2hixNNfIyap9M3gkDEHKlsePVPVW4TSza3JlS9qDQ9XjqsAldUobKF7pHs2B
c11LGc2epCsj0t5qmnLg1ZuR2vutvh+djWOETg8T7GYITuXAweIobrcsgsPBWhuZ8qTbw2F5RWZ9
2pUJaQB2p6upAq33UxZl9BG9tZVnKaAirlJIp+ck7bfvt2cj5W8B4ozbT5VuH+C1KqtRU9iriU+r
xDVI48Vp41fvx/5jwjRQ30yFewgXSE7OHvJecfKcnJRin/P9fnkccwuPqw03Ad4+YIiWjmJsWAKq
XSFcqHCV71CUX/783Oa9/rx0DtOssQY2LUtLNmbs1eUTJSswwZk3L4LFvyOQzgcNkwACXhhBmO6A
l89SVAj2qbJBY3bm9tb/OCBpn0HXIQnzEtaMnCID/txpGoB9u+VZmz4ie3rojxj2VK5EJ4wUCICG
itSpwcmJxZdWid0ErcGh+UM3Puf0GMMNLJubOzuoqQMxixf8JPJw6yzR7186IO0iQJ7ogOB/tlrF
Zx13+zV4yPSh+3H9NSRNXgB+b1HoMDSgF++h4v1LE4GZLI7E5wTZDJ8WxlqsM7u/QQEApkpt+l86
p5lTdXncx+TU90cabVizErPNf5/gjYrkB5q8pNOZxT0CY3MkJzPa5cJ1us3y2swdIFDfwQPo0x6X
zyeK5wUVea6fjG7bpFuUJGKx8qybW/5rE9IZFVHXCbQA6acINP6j3+sPWYS+iJVNNjdRYHyAxDHw
LcBNS46mGUPQI+u6fopr6NwyzRg9py7WQIFzO2wiagNvDOI2vN9ut7LKcsPoKwZGRc3YsNE6OMLx
jUHBGzEqt4ZdeMvLI40K3CGA/6PRBU2EU7zkSHM3Or0REIpOmlb703eVO7Rflg1I3u3OgHQ2aaSY
3CkzdlQMy40UOIKaan7L6mNqRY9QQYa6YH3sGmsltJZD3/8YBmgZWDGMT87A9GXGlUQo0dGg0S6G
dsaoJbuqbb0uzbwx38ZgFA6ZXyMjbTzSbiUQldbxH+so6kwc4niHyznaUdMqs08EOzrqcx/4Fvhd
s+FiKR+n9PjyDM+bmsI4vCaB9JKcbRryvG3zhh076zHXvTrzs3AHgQHTWDEkefX/jOm/huTyL7GZ
2nOWs2NgPNra5xzZxRGQyyR80skfe43OUq7W3JmTPBM4C3lsptg5g3MR6bBRk8wl6Scrf1CNX5X9
IeF7wOWW51JyJXc29dvjF2ZISWdqhWXT7V1Bn/TCdKv6g+m8j2rnzo50zAcjUiMjLdhRMzcd/Vz0
v5bHsbZU07G/ej4Qbtq00DGOsi83Ta67RmFv7NbxB0c5lHoGtYF8LXcrefq7MUkOMhwcmqZ2zY6m
tY+6rSq8xPCXh7W6JyR3hZxto7IE82aO4wvqAn6YmqfKYA92XvlJwo+5qqK1zdpr/bBie9aRoVKL
jkCwCwEgdTulaZFlaozKzlFJK89On0JwdULuNroEvN3S4Ec2rLiQ2fmc3snowUfbppwf6hJLj1jC
2JGG2jZLnO9dwn0tC34vz+m0Fa5imn+WDbVnaNEjGw5N2ttx9bzG8yyFpxI89zrne26/L8K4MyDt
9VzL2tEKY3asleS17yw3scIfy2OY3e5XY5C2O1V4VyUpTJjmADKPMx3pLmwLN6tPGv9M+jWVoVk3
cWVP2uocif2wyjBnBRCowccIPZCds22qtcB2dm0AFLIA2gCDuEwDFQUtVEihwnnkjQehrIDuludt
dotdfV9aewX0AaCjx/cb6oXd+Wjma1yIcyNAWn8KMKZ+Njm8rKIE226wMQJmbTKA49Q1CYG5MVxb
kMbQDEoTxQPFrVQ0noOBECPfpe15eabmLllAhvDM/Cf6kxzP2OQ2r1MFlyykpPSy2QzdVyWs3JEY
XvxOIvK3E3NtTHI1Gdo0uV7BmJXQbcleFNpsloczuyzapFw8dZzfMYjWRe6UgloI+7gD2AnaQtak
JNYsSMuSM1EnRW+y40dn/MTtz8u/f+4AorQBuCJkGu6ZVgK7zdE2MbJj5WbKfug82/T69rBsZM6r
TPo/CMdRKARi9dYzjqS1yh5ke0eW/M4TOEfGvDwL3RgnPoX+JX9fqv6fZQefGcpTU3+pfNqdIgRT
MHQKjwM2VlB8Q37O4/RLBu2Vwfq6PLbZ5ZmESEGLiBYkGYaeNZ1h9mkfHQvtS/3YDL+WPz+7Pg4I
XSaeP3xdmjo0tilCxPi81Zkbpe79kdheEzCvWCMVnFskoOgR46NyDw4y2dIAprlGRUSgt6ZXddzj
UEbPHvOy80KVPEfRmqjD3MxNPJV4LBOUqWXulWagbVEEKTsiUdO6QvWWZ+4N4iDfxygKgXIOtCuo
IUr9VJBjDoIk4/GRD43qD4XQNyIEyS9cbLuZSF6BHQq526n8FW/Q7FubqokbmUGxmdQsEI23owdO
PG3XVbzbKBmFDJ5WoT6cg/GYAengjiH6+gNH+0WyIfPjMM99BcJdLkAe/RZMnaovlIZ+bfNgXNnh
kq8GPy2a5U38A20C1IlkrvOiM+pASZruuYHkY6o+l+QbGdeetFKg9mbEmcRd8eqCc7CnBbyKfSk3
80bwbHjmpZLjZlN7byjVUoAcUO8eIpDXvsaEhGfDSopHouSrgfDsDkHFEoydcLGgJrz9ATmvG9MK
WQz6yWiPtG7m4hS8k3vgzVmAkPu/RqQLKeuFUowC2wT+r4i5S0Ez3BkrHnBtJNJFNNgli8FbhpEA
hLPt+5XwY/bzeE++AbSgKy698IzUacByWcbHJrGqB7UwcxdUc3wl/pzzRVP9k4DsFzx8cghChpKE
fRrGR3AVPqhgcUzadKMDfTPmayBcaX//syhodQdBD4j27/STbFqFnRmZ/KgS0C/3lsh2rAhscDPl
72UpebNlG5DGQZYVXkh2sYawrVgoRByjGj385ohznoDI4cVErcBrI9pRlxpp7yZd0GyqMQBfSF/R
L5jqr+pQp57aksyvkqI92EpLsHfa0VXN3IDalFM+484tfUNVKt+py+6LYBl00MpyeADKH7lcpPl/
BoPaBi7pSvJSiPqr2g7Ro9MDooXEDtlQwairkoZ+oHoXeWNE7WOCqMazhuwL6pX9uQT0dWcazRck
oL4PKoR+tDCONhwdgI8DBWq+DoifmDYed0P8Qx2KcFePvN0DeZC7gCDqrqX3lxaqA/vWaPSn3gaz
Ta0y0wUvx3NXhNa+y2zTrbsMZ18kzK1b8VV1hm8RMSKPAc6+jeLPSf+RjqfsaDqgjNi1LRu2cdl4
2ZiObhTwzu+Ia6luXLVu1A5eBmhjAMqtFgWJXe4kiV9UqKAaGRpzBEkjNzNE5lU6tJlpDS9X5Hq3
5XlW/BsHgH44CAqYBgpfctK7ycTYxC2evBP7jA4QyUhes3bFYc+FvddGptv3ypdmjQCNaxjxY4iu
LbTZfNaFswFNlJ924RYr7i5fftrcAQLDHfD56O8Gl5NkT9QYay1qfuR63bopC7qjEynZIbOcAOwx
tPO0aOg3tqI7j1qjRpeqQOHby9W++xAIZiG/zMVDjxTBrg6FsZIdmv11YDJ5a/eCuM5081zNhmWE
vTM4BT/2zugJNfOZau/C+NPyJEj319vBdpA3JOiDACWmzJgi0iDnpMSDhhFLpMC9dx8RGv4UdJz4
8Yn1EiZNu9NwwzxZVvpOBfPp9kTLwtRqRlWoh8o9GDh80CXswvq5sdJ9Yw+X0rG9jgbv7FP8x33B
c2GcSNHiEXg7l7mgaIqpLXHUhlfFi4OVSZwLC6c20f98XoZugOGImCMo2I8Deyj6hwCSW+a2zTcG
+5myf7EtAK2ZyBmnBnE5AVtBOLsRbSKOwgqOoR1+sCaRIrEmGDp3j4Ep0cD5eDv10mXc8CzUGqcW
R8MMXSv9kaJwG2XmVmn2yxtQxu+/rc21JekUWipPQJXZwJIVvnC0dENoVT8EXemZA/Mg9uXHFUpF
Vbc3Jloop36OdOPViiayqnxfi8RXOt3vurWbfO78gfwL9REQDmuIwW/3TKSrVdAFnTiW9k9CvjnN
bzP/vTz2OYd3bUIKq1JDG4qcD+KYDN/r6hI6L3q+DSCkJ5wVX7c2GGmSRUhYpBcYjEmA1k0Odf+p
ctakJOf3DCZsinxQjJVeR9XIslGklTiqSJsHfevZyPAw+5DZa6Qpc16Lonvw/1mSom7FUksWZLDU
NUT1nAqC0JyNxoMecLYNoK3jsUyP3DDH7agOzRqVysy6vek2T9xMSJjKA02CIDctksTHytRyAMWt
pzHghyA19wW3XlOyhsGXmXFwRqAOjGwwsIPoaISnvN2LgeGw0WnD/pmFugvd40crelVsbcurZyfz
lCDZVNGXwildGyQypPOY+pCXP6lxwYsBPFgW1AbZi0bXlB/v/R4iQVBVTO2ueA3LdSfg/5QoDIPh
OdVe2zjfWMWXgRluYP8eK/KQO+9Oi2G6p/ccujsnHRfJi/eFFSsKUYfnnJ275EeRfBUOriwt9tW1
1uT7DXZjypTexWgaKDNrGIfnOAlc6Iw7fAO9Apfan5rwWAx+/05qtGmFp7zllGFCeRwkuLcrrAlF
j7gZjc+gzOOtH63cGvePH3wegS4FNg+iWXJ2CXR1xjCYYnwuQ+Fn2h8juCy7Mhnb+s8AUBhHvQOX
Ovbq7QBEZhbIySrDc9O/kBryz/pBGV5L+hzX24ocE/JbdGg7eyeBgmxW7n7MoTdu5jEfn7Pes5xz
tCrYe+/UgGmcOjXATgw0oQxqhMaDiHLwXr3EdemR4hHtVUj67pTy88oEvt3ct7mYW0uSj7asAVI0
MecvQVqisKDFxdbs1B8G+tM+JXAQbjxm1peS2vyQiJwcYmIB3GYo0bc0GMsftg197dLEz1N7u9rW
FufHGsu+TdTqM16K5jPoBUdvZLG1iTmzP4VB+AsNiWbjsdEMfo6OOniR2VdbKormi8Hsj7zJdC+v
rHQXmqT9mGg979FI5rCXMtP1P6wL22pv4TnwCBGi5BMVcPR5Yzlb2gX0iSV5fy6SpEQ2SKlPEVU+
R3bsnHpdSTaOyNSdGHokh8I0jp47ND7uUPEFI3pZEWNjJzkgQy2j7aGtYhu8KJGCJ2YD3LJA44bb
QjVwZ7SxdYgbhRw4GB+3eRU0j0nU5weumXg3Fu34QKwuPJAM9wAf62inYMO4AnHVpkJjwLYFwMYP
az04aojqUVZJkoNOBkS9dQXCMYNBkreBduuXDl1QLxEvh8I1O7P90VE0eqnjlpbNn8Apv4OE0u2Y
sh+54dssg3QceokeK7U9RUpNdmlfNAduZf0myhLi1hFT8ZIrBq/NSe3ZZWC+BG1ePjcoBn41dab8
yuyu37KetxfiKMrj6BSjNxi1/a2wpvIMq5MXsxzKXWwNHCusjYOnDWb0rWw0espwPz7HJvs1Qlp5
W43IG4JvmW2TvKg24KewwWNqZp5jB90Dqj4dqvdJsO8iJ8cjltkbHaSArpPpvadpMT/oglv4Std6
Za//aDKagu0CygKjSdF5XnW1p6RAWXqfVKZ5sdLHYIq2k09jVtJzrGf8QzQgg52h4vSY2qH20gaC
7hgE9oADacpNroX5a5E0zW7ADvKENWY7WwTmB82Aljuro8bVVOQWBr3KvUYdY0+g8utqprAfhJka
39XBUP5oNeIohyejDzIRcijRa4sOCDXdsUbFZHeJAgKfjm+QogPabcjqra1ora+bVXOwgkx7UIym
3NmhyFwW4DWuDBqYf6qg9XTO9Z1FCgQVCTW3y8d+zb1IbpMESm6XYC99ASHVVne+FGznhL0fOD+X
7bzJfsreBalrCtVXXJ93vNdIroV9nPbspTci63th2jxxWW9WDyBLbnAGkKZqwFq6sdV63P8faV+2
JCmuRPlFmAECBK/EmpF7UplZdV+wrq4q9kVIrF8/h+yZLkLBhCyrr/XDbUtrPFxyuVy+nIOLxMEI
kelta4c1J2pgXHUoMm3Lu/8hx7ixhafdD01abMz2W23pfsmo2LUJIOXACzY9Yaiu/+5yWIzpJHsu
ehN93qa5YXpvPZZ4KR1cgZd12jv9Jm0LvmVAYr0XYDh6QZ2IHTRzCvddaDH0V039U9JqGGLl+fvo
8eaY2MiMaFZKt13bgQHJa51DWtTt9xbTn/vC8f4ey5rj+CPXSieAA1ZeSO5HhqRU47l7026B0zJO
/Q6cDYxh9s7pAkay/AiWU2fXZOJXwYl3azU2wRNDbw+dU2DU1NOAaVbkMIgB7C3oc9DxEglJ51Oe
iF8iMSxfT7v+APzbGvO9ebpjOU8eC6OtNyWP2TMmWVX5e8l6/nk/2yh3Whjnxp5IbxTAH/fUG1vx
wLy49tuqukUsuC9NNvp6QxWdb1JM9CEMODwAEzIBQmvLUa+XZl4xoYL/QAt7O9jafdOXT9FgFJvQ
BeYwEqJ7vQQIZvXJhuj5jseZBRATkM7nYTo5NkrAhmN3RvwIL1f5ejzutXJU1Y4vY3oIwegKwGkx
F39RRDLDqM4AHRw/mmi67p4yezdhNHP000/yQvyjzUKQ9HYJk1Sb4D0hqHsMrQTTwX9dP+proRhy
dGiv+CABxf85D8XK2BirmGvxIyPTQzzGr3nbd8c47X9NCRCXYxsZW/OeRfodj/ufNRter/+ADz52
ydcgyYKVBPkFOthls6RDl1ptmoQPdKowARQ7hYdxEM99tc0CeGBVHG0dwfNjl9rjlgOQ/64pcr7r
654/dQNLv4VxbNwD+BEszxgA3UxOHb1WBi22XgcLaIwIU+Ch7h2b0J32uCB+GYbD7pmX85tIoOMY
nTpGvs9sBq6EfHKe41qEG4Pn410fm02AMQV96yR02CKljVTt5GXDtxG78gx0Bvpcu0X0K2zc6kuk
I5K6vjhyV9E/xwjvFwAxzuxkci4qMwBgOJoef7C8QNeOiNj8pCm3mG4H19o21t6bPoLLUeRWpafa
P1LRrYy+WLSVXpA4tBnLaeTq/AHURqBVQL4Ty5RvSg3pndz2DhUt4sMQqrgj1k7VnFoFrwcqFGj7
PDdFDqCQDh1UyWNO6H0FRC7g3JlvI2Unr8wPURw+K1Z3/qBkemj719FpgGyig/ziucBsYEVZ6hS+
oqbVnZOI4Y4hw7Xr7dYEBq+dnrAKegdfaXqPRDjebTvF2gll5VDVTH2Zc0FNdfFTpKaErLUnYXRO
/Dgk9aYq+Mkj9ctEhk9XnGYxKAOhX4TiZSd7x9ZOaZfZ8SPG1za4qXzuvLIRhdde8fxeeUOeCZLe
JyxjoIQwrBgDpu/pxPwcrabXd29NAgZy51F8IOJfFM9G5tVO5bZIVRiDr9m6H6tqZtIx+HC+c3MQ
AUQXUjQfychFUt2bvIqnOuxx0hBBYuS/sEq/0TQfta+t4wA+dlA01q1JxPA3WmVt1B4vRnSLEWnj
hNfYntylt3j407vJ1ieg9DAgrNcObk4953EwCdNWLOfaRYAJhRkfE1BYc6bq/DDkYwc2+HAiD6bB
xkPaE/O1ILb+Qs2puPEYOrwc1FtuY/jXfQTIfj9mibc3J+OTbMvzsoOgFAkIJJTBMyiXjwx3JH3U
juShzvNTUlQnVRZ5xXJAZfEx2IJGdqRrzzU1WZll0RjRB4z52Y9l/ukOWiiw+Lx0oxa9NiScaM6D
6E55fkTN87rhr7iKs+/Pcd7CLKvOyg10+dEH5H/L7ofm/eIqXA0ZR+VjDzAYARu00ISFbTiXgdY7
yxiLxHmoaZ6FvpNolPssaUu2AYAIYIhoRKrnOf84HliCxm7UY+uTFqKzkTfRi2tEPuauyD7raPWc
aoa+61AI+ytj5fgNM0uu6SPsRMLesFUNkNLm/nN34fQAn57qFPZ8/sszL516jeHu6sbGBxhkgFaM
79c3QLqnAG4Cl4AGDpwUgHUBDuxcRBI3kz0WXvlcp4+19rdVR1vbLjZt8o3VqmY1KY6+kCX50WYI
SaLrYfk8Dt/K6JdHwNeB2q0Rlpu8uOf81rAV5is9Ez4kzjOquBLniUIinQ4LpduMJUP5DJIQwLKK
6gHjEdMnO/ZnKQBtmdtHwUyEAUbJ27RG3YwAfioBG3myC39Idvzr6B1zDN+q+rA++g0W1/yFLEmj
SNg57kTIqnq0IoHPu52AOg7+a6Se0ZnZamB2sm7L/ofnBUO2Lz49MvuhLJK1KJCZM6mfdGKjED3S
bVVUz8WJ6ru+PF63x5UdQ4759+cle0SkwBsyZtWzXt9hFlxPD1p0qlVBoeR2/lnFhRTJEvH+Ba5f
DymsOEUx2uZuWuuvTyuCusDcEIM7CHM/Un4jR+IrZnZfPn/P0T0WAV8HVYpoe12IPH4zK2KjIgDI
ZkxMAXVDkpJG9mhxgiOV/UX9nx1F1enJzTEzh1riyWofBmQ2vbfrQldcxlKmXCIInYmgt8ctn2mE
Bl33Pau9XWRam7wKQk8R461s1JksKapNMQsI4Da4J5cBfz6jvjUy5Pu+/oFGGG0E6PVH2CCZQzlR
KxM2DpXpvfFiO/WAq/E2rY0p6knhbz+qp9IBBhYF+UDamFuKJJ/O05L2uoBGgh7pbf6c7cne+WWD
wnzzhVlfbBLuuvY1tm+GckSeCuzv1i7JH73qPo+2SXibR4/5+JgONyzZX18F6bZBngH/gFPxY/wO
E3iSGxtyJjQt9swXu+NfG/OVlM6v/yZBcl7iXwm4b0vv6T9+XVrZrkGPbJzi9zeG2IEBSfO83fXf
7+AyPNs7aYXmvy+iFYBWG+2AvoEXatwhXRoleEHeKsFSVqUgX4kiL9wrkMDOpXQGeqpSnpOXQQB8
vbBB7xF2O6fDuHLb/42enD2P+LM55P8z0nY/2Czw4v4pSvOD44p42xV67IehCtvw0jpm5gEdEyzz
MPvFcH5WhQOKX3Uc4BHkOK/p5+p0+PD55yWlrSkTWW/i842zc4q9ChRj5dcDoQfrSYBtDrJsyY+w
DBOf8WCHL850bIcDqjnXLWP9+0BkR6YBPYny2FJSNoBU1YzwJaF+6TufnYrF6swQEgChQ78Wmrak
F7VZMrzqdcCNN/y+QYeWwsuu/XpMQKGpBgZ+idmaWSSNjHEIX9roNO6b4fN7Cygo+DyUlwCPIl+F
Ro1KZarlUeCQyjdxcD598JGVdcEMZligKCJEugRJbHH06VINlHARCHG+gCvn87u7EPCR9luc+6F1
jLFsXO0lQlo0OpSVIkydPdO5XwE0EqbO0cgMFG1dfpwPEZjPiKiiwEMpiIDCyB8/i6UyWxD4HDB4
hrco1mo2gYUKtV6nU1pz7YVHP7x7U6iyyJdOa0a3ACXnHG5jBF06YLYmhDbWdhLAA43RPmM+mY6e
+XlDPZMinQNDGxvREJIESbkT44apcChWDsLZ96UrMB9RBeMdvi+aG5HcaL3/aUM6+760C/jlCG0T
KwnGNxrvXXa4/vmVTcB14bl40YLzRpfJOxLbDQWoxvIAQxPofclv8cLSVBTiF+EfTBTpW+Q1MTcB
/knptHFUrEYQqOaB3gIKz30Ny7tEu22iff3JPOJ8J+BEWDOZO4a7L56/RYJxMJq2HJSFD3gnZppv
eZ9EBZFFzCu6OBbIyKe4iRkPMqeK9kPJi70bjexeTyb9ycvagAPS94tjdZkPanEANl3fsHmtpIOP
8R3cSngqOIBQlUIWgeJ+k5VIzOckoptmAqGao0X2Q21S8ZjWdnvQpyQ9AhXUvuGIuhUpuhVzPxMv
aV/G+qRbmtEEezZ8zTRFVD1f2ZfKAQgZ4xngHZYna23MpY2mIE0wGG/NFDCxGQ0g7XQ3HgbtlHRl
Kz4UI5YzuuEH0JvcqO/GDdoZOrcJWnRWmLG7ZaCHRufS9Q1bMX705ANZZe70IyBsPreXXJSV61Z2
E4TNXdgl26H42ffM99odzY7XRa1tDqCqUc/CUUMObv4pC9MsE8aY2w9N0Mf1S+NEp94minttbc2Q
DAaGDNC5nYvSX1Mmw+SmTRNUXtS9hF5sPmWG0HyeAnP8ujZrxoAaDNTBcCfggqX7IdLTWk9JJYKO
YMSWkq8ohxx7h4NBsoi2OTUeh7DcXZf5kfyULRCzYzOB94dDlHaLRGUrLCB2BoVRtj444PaxczLy
X5MZ7yPIRxn9vU/bp37aJ523MzA+UnjWngn6cv2XrC304ofIzVqC9aBonfBDBAh7nO55BKhDpeI5
WnMmSyHSErO25lmdNiJoxXbSHrPxZNODZqAtUQ/S+MRV53vNQPFonvuk8Va5oG5LsszOavSTBHoe
o2X+OQ1DRXZYJUHyT7QE4aRVlCJoGJKw6OnJ/CFUHDO5LPlxy8D60SA49yDisjk/Z2jnRW+GPfKA
a08Txh8mc5MYTx77ZpDyaIVHDvhdA9iH1y1idbMWUufzsjjdIcUkPaZreJAP5abvbkrrDT1J+nST
9cWGtKDOjFQj3HJV5B9N0UWAwAB4KRdouWGYpx5PYhGUOUfn6E3Rf4vDpzo8sGhXxDddMvip9pNX
Kl1Xt3Ehd/77QtcoGUejjhLIja1HM+Pv6PNTLOfqAXN0GwUnAEtjePxcRFwJ3mt1yAO0/TXOPUq6
wtxf37HL1Ovc2z0vHlCDZqIbKTgM3VLLEniUQBTdpgKzReoBAPHJbO8MDG8Y/FdFvxvRo9a9xvVD
ESvEry0i+p8BRIwqBmpV8wosF7HQPMDB4yyMw1ZvgduvWEHV96Wz5qZjn0QWvk8I2sw2Vqt4BK5d
AMvfLx2zDKC8eWak8E4jMtdhmlVbZkXMZ9QQm2IYMj/OxzjQJv2/aiYdNSvuMa3kQrNqmuBEOr+o
bq6bxrw28j2DjcG7B1nxmZrzfG+M0cVxLmpYhnP0nDeXI8QBe8uP61Iud4iC8g+8bOgrAI+FnBdK
UbMnYCzmgbHXSLcFgfH2uoDLQzQL8DBz/c8lLZnYRCOMcLIOAoZ3ER5MvfER9/6BjDmpZYJBh15w
RVl9PmRmHPGgLw8sQ5fLoTcUt8blbkANPFIQdOLRCzjJ891AF2HYWUCNCCoX3TZbMJVP2i7LFLHT
6m4spEjnpTAH0rSW1gSF9TUlj6Cfub5QlxcEtPAIfM0/KyVp0Q4E4XNt44JgX1GlQ/RyGEwgFQJf
mB9H9uAaqnBp/uK5FeOZhcgMTWBYvAteI5RDisk0XR6MPUbVyZ72BaJ1xeYohHjSfIHRAXdtzCkP
4vpxsg9et+XGy/WVu/Q0sx7IJyKlpaNvT/I0YZoy9GHhvCfI44ud3Ww6x7fSbR9vk1rh1dbV+S1L
8i364MZ50xSIUMSBmigk7VNXcSrnn3u5Lb9FSM4lTfVhcjD6G5Sj2KQC3Y50hnk0fVN4ftOonqQr
UcLZ8jnSDg1JZ0aTieWLo5cQ3jLRTjrGmbixFe6RwhK1/BazfoOhOFBrx3axbXLHVBqyAf9DOEmM
uy57BNO15R2EqglRJcU8dw4gh2gmakMKor0h/Rald3HzgrvougkqzMKRQoVamEnrRZAyd1gBWdDd
uJ+c/0Awd75Ns39axAODw2yXjTALF+3Tvc9NhQrzf3/F7OTURNMOAtPs4HuOh/cBoxW6oi9v9ftz
48HcU3vJBVJVVqXnPU5Ojwb/uHqY+I/re7AqAJBeMyezDlcquQEtjYneM4LsUfoeYzb87Q8+D8Co
GRAQcAdydqMZ9BRNyAYPQCsNqlxT4cRWf/3i8/PfF9troezpTgM+r5vaDpnItthf//2rB8GGPzfQ
9oeAVnotJiFA5DsjbAKaVqdyemuQe0K2Ydc2qth81YHNGfq5CRPdWPNhWaiCuQOmNUDyCgxMIehO
tDccQAU05lD4oi3xepyO11VbedLhbHhQCyQnYJmVXwOZSJHudqwm6PKZEQ6t9mO3jbwDoaeM3mMi
Ypd0mk81hdzVJZ1R+TGuiKfIR+l3oShtkzAC3wAyNqBkRZ3Vt7qHsvjm2opwc827zKVBJGFt1LJk
y476NBmdskDSMsNL3wp3SWbeZIOlELNmgjNDzJxInumgJQvRXLvVSkpE4NDJA+Rrf8gxjKmIB9eM
YylE8se1pXVCyy0RMCQFW3M/OpnP2beq29eq2dmVBxyCqYVCklduKAvbJqWQVT7F4Zce09V2sh8B
NabpgU7vkP4R+HcQbHRTuE1U7M3r6zlPOc4ZvYsaodmhttqhNh3YOpA6eHtvhd2365a/JgL8n+Cg
mMkoLmCACa+MjPCiDZDW859CW0W5tWbhy+/Pf19YeNwnocUtfJ8C2gPzSr7GHmi7K8nhuh5rFo5e
NDwSEABjckfaqZxRtzWLqg3A0YvRsghM9HiVtioerFV1gIgDPFeksfCAO1dHH7lrp1oJdRwTBIR7
b9yYps+VpNorESn8EOoygBs2L9Gzun4gURTrQ1BZ9cYR/W4ybnp2Q5MHs9kyVUy6YgToesX7EIlq
MPF4UsCopUOf1oUADm70Q2ya8q/re7OyaOC7ASwAmM7xHL24+FJnBLsTHeC4t12/R0OtmA5wp9el
fKTdpPgDYpByQWPwPPssOYZCb2mudRPWDGDGJHpN6wHEkS9a9myhWzTa20CfRtedX6cUmL8VuCP1
jYXxCv7gWFvSqCrwq1pboCYARihiL7kEXFl65TCRjEELWqZpl/VosTil/7uu9OrOLYTI9phZnQHE
sREOqvBfQZCuWNSVY2WQxfelNU06pF3sqByDlN/00QbVEZIrTq5qnaSTO5M/2h0poEL6t5du3DvN
3iSdqtqsWqj57ws/lIKabmIOdiPmxwH5Wv58fSNUWkghiyUGIwJqChaqPcXVNuzuJ+/Oo7v/JmX+
FQstnDEjNE2yMUhs4BpoG7sr/MI7Waray/pq4bQiZLAvkdIqswOIVAxgbO5uDboxP984hvYE6/f3
JT1mUs7ExZBfYEz7gRzTXPFUWDfb39+fY4jFOmFotkDTQTMG0bQLjT3rfCWh2KoITBMCEBJJXgwV
nosgoIfI4zYcAnD6kXrXJ76j4l5b3YWFCGmVGGmGghfRGBTNA6Y/J/Zy3ZpU35dWKW4IZmF6qAB4
E9ptce6uf39tidDHChR7NLTiSpa+rw+oFXbCnALbeUn1v8e6A6moor9j/obs9EEaB5IJtOmjKimt
EZAagJaZ1HqAplZfM4MISF9peqT0lHQqapa19cJEMG4XhOzQSPJUAGuMi6oXOp4lmFfXNlyNszWn
SmR10LWFticUIS/Rlxp9GqoIb5QgsqrDiFNeZobu24JsUpo80nTCvC//3ib2aUpVDXVrMQf0wnAh
Jgfsi+YJYdsiYuhuCDzMF5ZHF/xx0Sm39l4IVD7FvbK2lGDhQ2SIYVzEttLpKZJ+nJBxNQOA0mxb
9Co2KoqteePllVxKkAyDT6ILawoJfb+NHsBN+isq/sC+UdOnmCr+ADqW7KEfy2JyKssI9GJLw02Z
HVMVW+7aOgEwE3lpTFrMo8TnXoaGoTVMwDoJKhP4iBlq31ShxKoE2DLK3eDOuOB211KtjqeimgLh
YvxUpP6PzzsBVJ9sJA4QBkGLcw1GIyfC0hFb2iLdGcV9CNpdrVO8o9eUWAqZ/77w90k4Z6lFPQZT
6IfEN83ddSVU35e2QeTjlDIPShBgHeqYat9e//6asS5/v2Ss+WiGdgook8DD88ioB982n4Vd7Gqi
cJfriqDhawYhAsywFC8SMwxZn3VjABwYIDoC4kI1mLiiCpJz6BvE5Czap+VMCmKsgfak75GGyvZG
pd8T0WP+0d6hNUWR/117nmNCZ2bRBPr3ZfqkKGKS24T1wRDycqt7gwFq3d4CG4Wr70qzSDakA7Il
1RqxZ1btPbd8YF9Mp9SOA/LhmxFjWSom3lX9F79J2srR1tELI/CbWJlsRPGj016Y+eDqijfVWsbq
THfpck0GrWC60fQBAbfWkD3r6WuUgGa2fmLuc6ftevFqOapmpsvpEczN4pWNJKyLovJFTdk2kHtt
sqgLMmL51ENJsfEnscVIHLingQjiT6m30csv1vTUEBWRxcpdb6IMiAzkDHHgyjOampf3nubSFlBd
f6VG5qPrrnR3AJUObUWRZnUTMdmB0iziCoQX5/6ED1mIaYeyCybzV+5yf+6JqUfqp/Wn++mA1PCB
xo2H6yWqY5rzqbWNtgv6Zq8BLnpSOK7ZMUm3IBpscT256Bi8TItQwjS3GoY+aAGdipD8MBnNpiGq
cvaaGNBv4KkA/ubLsUOdjEXFLDYESbEtkiO3XgwSXHeRKhHSuWqAeIzpIYgYPD/RN5pxoqoMgkqE
dKSA7Q9OxAkiwDE7JrcYhDNUJrzif5EGgVecE77kAvorLoDy4EFKYB1Sfet+Ev5jLvEsP//hNBb3
YGzSstYJPt+/udaDyD7/rDr7vHR7WI4ohhA+FHf5LtWAULQpe8VNvnbyFgv04YAWGuhV1GHgE3sQ
vTXCB7Jq2wLFT3HdKnZBPt7TJEqPx80QtHTbgwV3Sn9eN1aVgPnvCy0SI+Ydnc+DNfxP+56Xv/7g
83PTPFJ26O+Rf38sasvlFU61Vvp5i1HO8A/SJTMX978SJAVMC5AnvIQE4DGYNyTb/YkC8zsDoB5z
0vF8fYrRtMop5n1QA2UexEEbVa1q7apAJ+z/E/AB8bTYAFDbda4V4nZ06UOebwZ0v0QT4E8Hv3IV
DeEfqy37WLDAIMuHLl96Ae1YDenkTWJsg7wJQBsVdTckffXqQ2feCUp2wjxECcOM9K7H8K2ScWPl
1TYHQHC+wKRDk56Uu60jUlaNmbDAzAFXign0Pm83s5uMY7+OkDVQ7d3K0iKjCQ/mou8HWAmSlwSI
msAfvDowwPvFw6MV32vN4Dcs9jNHNSg9/3ppbc+Ezdqf7SMJo4K4dfCB4F2eunav8eco/5HFrzQj
vjMQxXtobT2X6knrmSPEAbZgWAdhmX/lAg4oNveCjydAXvmA9fCBsqW42la8BfJHczc/tbCJch9D
wj3mDbpRB6Xpjz8qxddXPOrZ16WzRjrNLFuKr3eP+QA8mRsjO3jl6/UDvdYDciaFnG8U773Sagik
jOOxB+2BlbxzsPi13q8GPdSe52sD4L5O3Mo/n0k4Eyx5KrsZ3MIZILjGLDtSfX9wpZ59fw4aFhao
AUS+mDBMF6DpQBR+pJoznP972cJdzMWgCRCREzBHz78fxkUnUFWvAtv9lrA70z012ffrm7NmX5gC
ROSsz5MxF5jboqMJifM6yO+0aWurEDlUn5eiAp2mGFIaizrQR7/rvnatqgixKgBkyIjHgesLzJvz
JWp73bA0jVTBaD14/ClsVNy7ay7NxbQhghskQfA2PhdQjpx0Np4yQQJYuCFJ9yLlfmbXfsTdnVn3
ikf42omcew1A8gxWhov+ceSmSyFizGl07otWhZuiyretHlDF22LFsmy0Alqoh+FlcTEqlCdaHdW8
ZEHyC2AC/G+Mdl23qxVXCbwqXASOha4JXAbny4YMG6CBppwFoDsBFqlmnao+26Vtu+89Y9vUAgNY
n+Vfnzs0ljKl4565tueFbsECVvwMAXUYR3+QmjyTIB3IwqBhafbQqh5D3y32mauaGVwxtzMJkj0X
vVu1KYMOWcP9ONm3na83BwwMUOf9+g6tmQCyq/NEEK7rCxho7mp06MOIBfYQuOKehX5rH66LWEtE
gK7+XxkyuMOgdaxPLVyYDb8RPN7Y2msOfnTPebLCx6J7StmTbapu6RWXABQaTEYCkdtF8ke6pfWq
c7KJmogL3C2wmYjYXtdK8X256TQRJhxag+/n7r1Ftnz4ef37Ky5g+fs9yePEXdKAKMKqg1jMBSrT
3WbZHRbrv0mRrv4o7qo+SgikFBse31jmNhSb0FEkS1RrJbmBzNRY3rrQpevEV0aqO/BkHK8rohIx
/31xCaN6y/5ZrjrecZSHxeb691XbIZ35RHO4VREs1MRRN9pp7BRp/qQ6jSotpHMfhqHQmQ4pNDoU
wE+rt9e1UH1/9juLVWqrFoCz0RwK4emJCcOovRtwk71dl7LqvX4fPU8KyRteT05XQIuMbTr9zsQQ
vb4HgHaqaumRSWfmbMbZIZEOeYV+EkIKHEIP1SFwqx36Kc991xBb4MRZu8wN692UmYdQz25crfWB
FPmeJ/qRadVd30UmsDvpt+vKXzcUdImeL3FaGcDJKLHEVbGLy43gd9k3jD9eF7KWZV0obshZ+okV
iZ5nOFFhaxhbBD+5H9ZRC3aPpPfjOp98hHsvGTZ7l8RT47sJ+ApaD2hiEWaRFQ5+3apQ9gRGKYgp
5eZ4I3Y81gNuEAOs+6wCq4nCatfez9D2twDJoLy6NibE8HWQkuaFZmKXWNrBBSwG48YOpCZHzfL2
3WCfemhpxt4eOcxDw/Tn66u+vrW/f4ZkbZOeTagm4x6r2jvaxeD3IT46mvGApor9XT9B/0qS++XL
mPSO3UDSZL1N8W2lP5XxsYpulRNaq9f/75WVH5YALW/atsPKduYW+Ao88XEorq/a+vW/kCHdMVmY
9WVY4oXOqhEtEK9O9cCKh0S/t+q7Rj/00fcxHnfXhar0mk124egi0xU1Ejy4/b07ApxWF4/zP7o6
f++RdCNQwQDWP4vQiLEzmvYZzIE3Y8X3TU/317X5/xz337Jmy1yoM0UjWiVAshfE8YMwfxTWK6Vv
fdj4OsghvPrvznwFOVpuHwAlozBFhdE70pVBedTlHYGFcOPAxV73Xstwl7UKDVf3y0a/JADgkJWT
mzS0nNRTKSbsF+Wb5BkvhI3CicyHU3pFowr/W4KkhxvaZlpEuCrs5sZrj1a1sesvmbZn8S4ybkeu
qDyu+sSFOMllka4BkjrtcQc6/lj7yLpdNwnV9yVfVOcg/0wcLBjLDu9C5dEViyXnA9B8kemjgcWK
jS2SWs1TEv0MEx8gwNHmTzo9ljtDpEg3p0kHYhyoYoNlaOawiBV+W2FcRHJALDcs7rQjTmq+byO0
Sj8qCYcV2yH3MGR5N8RpiwWrwDby0qUqcqB1FSxkEAEd4lzMCddmkQ6jh/ueNMewA+IyWNInFYff
uhK/hcx/X3gZe6g8kos5xm2OY/rU238So9u/vy95zM4oeFtW+P5o7+3kpviDIU0Y0u/vS16SY9oQ
dzQWyeDPmXai8TczOtBiUhw91V5InoR6qBW42bxM0S61D6WDmEohYvX+B7SvCwgXggZhyWJD1NEA
AYKUvTvstP5XVh7sFPNA9H8VwvbrjmTVvy9ESW+zDpXZpLeRAIjS42i9i+4rmA98ThVPwPVF+62R
ZFslNeKeFohoePTVAcuWc5tlijtEtWiSeZltmWalgzC0F3fM3aG137fiU8hdcBn9kUf5rY1kaSMr
Abn1kTXx/JyhbLNRwjqt7otjgXMZ7Gjo9JesrOhrbcDzBg6eZduI3LnlfcXunVaBobJ25jHwAB5x
YG0ZFwM5Ay2quk0HOF8QHw4HXbXvq9HfUoBkyhQo4Xka4iJsm7usAOHNIaetn3Qvgj7b/G/agUKr
Uyi1tnZLmZJNMzCeDSA7qgPH3pelH2Z7k+6K5v36yVmzt6UUyaRR5Ykzo4VmpvY+I4IX6OneJ8Z2
UqFEqNSRDLsA+1TDc45XuxcGhehPjDX7mSfTz8pREdXOcYkcJi2Vkiyb0tYuKgGl7Aro0JswO03D
zhy2vf7kmq/XF1Cll2TixhChmaKDXoa5HRM0MB+n4T5TYcaveZ6lRlIkVrY6J2MOC8doFq23ZEQS
VfHEWVdkBh3HgDhgnKRgzGD64GUuboTWce7sun4x3B700fEO2FJ/0D1mWxj8+b+y5Lxj1YZgiZmj
peYmOuroaE79UVF9WPcJv0VIARn4YCazaJHCcIuDIR5c6w/igKUKkktooySfxnROkQDkR2d/ARFd
sSEqDSQHMA1iaNMYEmhAJt/4dt1uVV+XDn6LLil0PiCeLKqDw3dg07r+fYU5yeDybRFlkRPN5qQf
tfbNyZ6a+nsSK7oS1s/F712WTrodO20KnpE6iKqnInvTkxet211XRLVQ0gFPRkrRsoqjN4z7iGxU
VfHV9N/SkKSjbeth1nkhtrnNsi1Lk22UvcVocSzrW614soZij7Zj8Ex+t4ZTZ97H3k9C9uAlV+yX
Sk3p+Fcc8Bc0wpFs0VEhwK7dBNfX8bpBoCnsPDCP6rolYHzATWM8D9YxKfYDOFnSt+tSrquBfvVz
KSHCs6kqIIXgpUeOZFSEgKrvS8fecJI+b2q8kUyGwYibXNUpuWrQBJ3F6GOkLijNz38/JpUcN68b
PPOKDs2uxHeH5ntYm3+y2wsxkhpVYpijQ3Br8eapSd5DoPP/wT4sBEjOKxnNlAEBBHFsjbtK/HSq
r/9NwLxRi3fe5IpedAM0KIatMQHVXeF9V80V0GegF0PpWpdHEjojRTMUAF/Q/7NJGz93Doa2A2Hp
dS1UUua/L7QwNRe5bj5fhBhLGIxdb3+rEPLnVFVJVAmSvJjXlUkXh1iuKBp8Hn2xyi8dUDvH/u26
QqvnA+GDBfoM/CPP2I69yCgoL/Gu1NBHbMF+0T51XcTqEflXBJolztesyvQ8CSf4fN1DasefwvdG
lay/rsXF/EBBQUiJtkEEkH9PAGP4eV0B1delwxdSzR2GEU98Eb2gVS5TOFrV56Wj12iNxcwSW6DR
Q0mAka5Y/1VTWqz/LH9hs6BkNJuEwmZL5+Duq2/PRFUZUu3w/PeFhKgGQ5gzl6XtfDOmD6jmVqrb
aH2RgLhJAcxsGnJyUB8FWohsKIHKdNZvMmXBYFUHHADXs9CWDl9+rgNDAFrkGUOeqEhBqjP4Tn8L
qp0+NvZG4vkk6bZG9ULF98k+ZeFdjbm+1LtD76Nit1S/Q7rXSS9AOtnV+B3h0yj2DhhYVAaxtpYu
gERnBHxw/Ml3bpmGorS7vkCjj3H08nJr8Z/XT8yaEksJ0ompwqkYvLYrgon8iqoHi90QgFN8UoaL
pBv6ysHrPGN9yWOPdh6afTfy6jWrteQYV5Fzi2wPvalHx1PcLca8+WcP1A9ZNtidAfV22Qo5ZIA4
y6upei24uUlTDPUMG+CWbNvi2PK7Nid+pWUbPoIlTmQvoLVI8vpoJOWdldUgUwd3apKhO11XLMFF
MgA/C+TtaHLBoBwmHGTPkbfTqNUde4049Ykjdlr6pUJjr5H+FK6ibevCi0iyJC+Sd43LaDGwV9d9
j73Mz0m1iVPTT6ZEodWF8UiS5r8vvMmoOxljqO2+OlG4G+PUh6nueuXQ0OriuZgAxHsYHYgy1iFc
emG3FWOvqfVDq9mmMB4T0FKPk7YtKxW/zcWRg04Yx4aZgqJ0Bsk+14nRME2AU1S/Ap77zRbJbZfF
CiNViZDOHCCLHUtD8ec1FNX3THOPbRgq8jQrIgD6YgMd3yaYkf14Gi12xho7ZmtFWb+KTN/U727J
FTqsGNmZgPnvCwEoOJiGllb1q5mGftaf4DX2Q+/tbNWde1ncBFjKUhUpvopQdMDkToYNmR5tIwby
qfCBN+LnDd9OFdjIjX0qxJbk8aH1Uj9rPluqA6iJC44aG7gm+EfmEGV2Rbvq/5B2Zctt41D2i1jF
fXkltdmOY1qSkzgvrM7S3AmQBNevnwN3zUQCWUIp85IXd/MKwMXFXc9JBvJmzNVDgsV2qiTyWdFv
3vDuAjwQ/aML6kDQr2vW1CT0bRyjfZ/pox8Ns9+DGccvWyvySZtLJK6oBx9210zkidDpIQJ9u4ob
J1kEiZWi44X+Mcq87zUBIH4wgFrLh49F6FinRyEmsyzy1rHvU1Jve0+GSLWigOAcxTQ9JtM4haVg
UVneM4LhZvJmIdxVX/2Nln65/Wzx91t4SiDBA5YEiNaWcGVgru/zkajkLQU7nVkPoPH7WVntEyvA
1T7YgeZuRxkt1Pqq/sgUTEM+MqPA4BeeyhHDn+aRqedUAwf4uL+9tlU5HHkCGufAleJ/v7i+ZU87
ICt0UGq0Pg3j3GzjDK1xA3X6oASY5f0PhcfprNGtjLlPzLlci0variiAHJi/zUONckuxHdCRVKt3
AxQCNAw+J+4qsDhVFEKvxShdXile5GWcy2raENmQ4ppSX35eOBw9TuYOIP3ZGy2a6qWxTPro2NL0
3vJR/Wi6BrUMb+ZfIEQ1U6kr6PZP3tiQ7JSk2oIBZdtoMlTUpaOEcVEwvwLvCoS2C7CGxhgJyH9G
BsLqdpMZhyn/7iSPlvWkeruq+HFb3ZY7B2NgodmWQ18AlkKw4a1ddrMdwwOcpjjo0HN9N0OICy4n
gPwjL+Kim1wcggBNZtcNs0LR52LurOELKT5lJrCG5u/OcG96VxAlXJ1xSClrqEPfStv3Sr+WzXOs
7JWGvkRQ66HnGtBdgmGLjQJ4auiGfcvKaPBdxS78tqnufr6hNYBUgWl24SCIxGtQq2xiKuvewJ2j
0p3dYJ49cGXwdytLwZgC93ox2QuvRoiQWrQWaukwJ29RNOifm7Eqt5abUkmmeinF4Uz1mOuAinnw
D69vvYUgbG6iOjrHDbM24FRoWnNzr/5eixAMi6smyqABrOdsJcdyPLWH/9/nBcMCOvKpZsBxPNMP
rS3yu2ecED9iXMTjFVxeMRbsr1lZZT+y2j2DYXY7fY5bc3v3Cq4ECJfCNoBM2sSNe55dqKsLCsF7
a7bCCgQL0oDv0kS04Z5H0m7QreP/9Er4SfPdMLrw9UAfbYG42tNsjKRfK1OaD+pUgZT+rZqepirJ
fWNCvlu/X2evxQgKNY0DmYB3VL7p+zoZN6YqAwRZXgp0yWFsBwlWBJzIlFyvw5h0dW4GL3/D8K/v
Hnp1uPtJ5wJ4JhI3HI6eeOJWFOVGp+RvVvGCoa1M+552p9tKxT9x7YDhvQCkNpAr+ZCG+JxXrUbK
3O1znAXD+GtAzIAlW+rlEmO4sldXcoTrl2lRMYGNJn+LLM+n/6SZDHFUJkA4DDd3WtqCIPyNjoiT
RzPQ0ntrsoCSNJHz4MxVBtxh4TTyuDYmrbeHM5DEECpv3FmGJbZwSyDBUvmsOH8wFjREpeuR0S2G
8Wx2GxZvYmc7NBKndLFN1yLEu4dIK6vsDCI0FOZePBn4wEKdhM8Ldy5jkRO7Az4faY/dv1GGSQD6
SO6eoeBSYGHhiQLjeEGsV1h5aYPYYjynj4oKAllM1995KyCAh6GobMJSLabyRnVu29SY+/P02tsP
ffQWTV87GT3jchwXLwVMFOZK+cjnYj6qgvjIdgcdAAR4MQbrqezrAJS14dyxrQ18Y0WJduZk/ksw
qqUqsgd3Wbv9kG8hXwbcEY4rdW2/qnqOM7cudaB1FD61tI1hHIppClDCCwbzkSbP/fQpZTGYefcR
MDnH9GCzYyez00ud4duA3bY+mBHEwKWoEwSAWa+fHBIHDJDObVJsHMzbVeO9PgBfsIaAE0y92G6x
RbTGTIKa1JN+sr6q/UG17s1iCJ/nd+8i4JsHDTwYFJ83hnGLtvqEyZgA11UG+gIkPRXpXrElzaqV
1nVrCysYEOANxCcY447SrelhNmGLVmFq76rB8al0HmJpm7B3F5J5rHOxuGgecqOYTf3Uqo/N/DzE
T276evvWLW0TRCBOxvJ0Dt0n6COGLeuOJLp+Slu/d4J83tz+/oqi6SquNF47gBAijr1eAkBLopjC
ZUdRY8vqQ/HU1mA+kDx0K/sEnGbkNrEEDponLMKMFCNJjco8Kc3wkCr9p9QYn+t63t1eyyJxwhH2
MWftIrYAN5Lo9udNojJNbUw0ib135oNl/MswDhN5L62+K2o0JKmyQeKV00HPk4Y5ZVxTTBkJC6vZ
XFVeZVgnkiZBo7+OtSSfunI8yGXpMAWIM1HBEDRsbpxmrKPEPrXJ69DPPvneoKWTWufbO7eyDthb
jnRsAkVRM4V1WMbsOKRQrFPv7XQlMCSrkH1eWEWuezWStvh8q75ayL7ks6T0sCbAAPbjB5oI0FOF
J7apvbRRo8g62Q3xfzm5rPdhRYF5xk81PcB3wSUU9if3or6pusI+5eNbk0bAa9A2nnO3LwXiAA0q
DN5jTPSL5AFeOaNORUb7pKKT3iNBEf+6+5QdeAdQKBXcx8DqvL7rk16l2jjUzsnUdl2yMWWAyCun
gBwIdl/1ODWAWC+pdHUwEqTyTiVmcVBW3GbbexcApG/MCsGIQAhO43oBdufVxQgE0JMRbdoqqIu7
H6ur7y8cwQgPVYF0wknVntjvgkjs0/IygzMLzSf8HoNP1hD2v/KG1mG2Fp2GMvVrb/7sje1np//u
yIhtlup6LYj//eJdMhs36YHOHp2yeEselXEro6tdWwkHdwdTt24sEVdH3Un6uC7QdOJVgZa92+Zb
3Ptaq0oejqVGIRUFGQgxAG6xgOxhGJ7WMpPG59kMqugpMU93KxS+j4qbbmB6BV7f9UYVdNTrtmPx
GYnBvD9kMlCwtd8PrwpJHORBcLEFhXUHbBIx0visDNXRYuNjDmBJiV8ukSEqbQWMnLgFod15wjzt
oO48R6a3SwnoTEc87zoWbjXc4utd8srMUypPc09sg95rJtNWbv2vwm1kCS4/z5XtQlsNPa0SJEXc
05RvB30MjFINjO4zM5wgMrQgvj/cgzx4I+BQh7+74C5hcUrrXk89QC67O5t5O4kdX96+6+8L67G9
uWgrGmE9M+hyNlH3rN7/3l2LEN4jaypKQ8shQrd3CvOp/nD7XvD/XzwSDkvNgcgMe/GeRvPYxrOT
Kyd9HkE5AL+THNz4MESfvSi+28NFnuhClpAFGdO8aMYJstz2iKywV8m6BVbUFx0sOsr4CB5RdhSc
g8jpHY8qVnRyv2SA51eTu7ERObM0j9bQyrkC76nGJvhOHBad2kdietvZGLa3j2PlhlwJ4Cu8uCEN
miraJmqjk5bl+7hzHsEZY5WbRt/YOjtEhru7LW9Fg6/kCRfeVsaisHMsqLDUX0neHdKkPExF8fu2
mLWDMdFzoHFecODPCRelG+uqSUssKytegb5hS1K3q58HDwniGmjyAiA6K80UvQI0AnPCe4Xh++ru
sh/OHc1FQF4CWSm8KkGxhlRra9utolPTo1FqV+t3e7VgFAfRJuoYgN1ZpL5Ss5s6u/Wsk9Fsei0o
is3t/V87ZkRKPOEMrPtFnrMn6DuIqW2eirj6nJvFJ93o9nHt3Vv05yHZhRjxgicNGTqEh8DZ2ag/
VdlQItcSwVZdfV5IcloAGQfCoWeeKkAy1mkezE4WxBYeKhmA4Op+ATEA1spFgVQs9jGgRWUkyyzM
JM4/1Nx7bjEYxLJsf/tY1vQWtT4E3Yhk0ZUhGPeess4B1rV90noWtGQ3FM7fHLyHDBcvzPD2sGt7
AtyKlAJeCYo1zyDlqYElup1kRmR1GRdChGWYalmYQw8hwGNGaea1TO+tv3G9uhAgRJU0q9w8jiGg
m0pMU2T+XzgKVwIE701tCYY3+DYBSWzjPTve/fEMxx8DLjWvTiNrK9hZlRSZmUSOcTLI/DCkynam
ksh7RWWvJAgnrZt9F3ECpVOkfJ3abVMc7lclGFcDVgowfRraiARVIgXVVZbapzgaHxSQCZCx9vV+
d/eVANuCiSEK9DECW0fQJb1NOaZ3ZJ9o8sl8Adfc/Z9HBhSUDkDkQrVBKL6VdhuNvV7ZpyH74r4o
xte/+DxaCJHH4c3D4juREI1UQwc9QrrY+J5OP25/fsUAOhpaO8HYjdBy0eMZG15ZzFRRTvZ32+oD
rbADak0B8WRl9eXQLJrEdA3PNYfgR/+WsE9Ec4p5tjrlpKbzVh22VfWk1p/TcZ9qeeAYGxUJcZdI
no8VFf5ATUeS2gOBiCMInfVGVep89k5D/LW2ra1J6aGI7w4E0TAG3+1/hQhPeWyooF7jQirrheyK
u1tjgRWMjUNHJMdkX+jvZKhKMgNt9+Tk4MLrmuc8UbdtXz4D0FUSMvOrIDyH6H1AKw9abByMaQtX
JR+afE67yDvNmJd3vB+2fYyKB+NLpska4lcOhqszkJU0C9U5sVSi2ilr8LjAce+nfYM4Smswxtbq
+9vqvXxHkHrTwG6NzhR0DopZpVGxrJn0JTtXxq9yb9Gf93+ec4PC/IJGG6jU1wasA2vNOFZue/bG
0E0Cjfw/vy8YyIjOxGhafD92A+ftbmpWzwaRC/gP+e9HbCPY98Gbx3mMvPhtUh8aa9fe/cQCEx9b
j/CcN4qKe++VETqOnLQ59wfHLrdeIwNEWh7uh/sML9rUkPUUS+2KPkVIR5f1GR3wXrJVo7szetff
F3xPpsZ2ZFpFDUid/Ln006qWCFheAuw8AA+QTkP2WRfLZ26uxbNbMXomHv2HdVPg9byX3/x+W0uX
Nh4GlxsQ1GBR4hC7ThN0+atVX7TndnjPTSOY0KMboaBf1rKC0PJEPky77QC9zUOHFv/7RazpNU0y
WJSxc9Lva8+vZYiFsu/zDb34ftr2SmowfN+IN6Pjp79ub5Ts88KFGC0XZIpDy84KarTWd7Bs+XcL
QEOhiWjMQip9waVlDy2tI1dl5xKEXc2DBub4+wXgccXgzceNEGsZpOrNdJ7a4pyV39i2ups3FR4C
bhtKpZgx4LS61/s/2+5kl5Rm587dtGBDkFjrlftw9Xlh/9NYgXyCz28K63v9UHXvd+/O1feF560o
WyNSBnxfB1DLP9RNdre/v/b7LQ+OgM1Jq5Acvt6eadL0eVby7FwkW3Paa9F21CX5wWU2Bz1lGnoT
efcr4jzhRei80o1nNcvQUnZ2UxKwJglYBhxi10GTTuUPssHXlTuBvk60QcNKqcsmVbMnRTO7SXZW
B9WvkoemP9/etKUAD2AwqOwilEDxUOzqHNoI06OKhQHU/DXyTXZ3EHP9eS7+wmRMaZ4hEYPPz9m4
s8bJJxoDlYotOXrZKoSbgRvfEgT+1bn2SbYBOdDtTeKaf+2YXa9CuBkz8AYRaODzhTn5lvlF2U7d
N/Ti3m0+kOVEBRyxDLxl1CqvNwu9eYCYSIvx3BDqO0XqN5KnaGWbeA0OI5bI2C37gEgBFsBOH7uz
HZjda6Hf7YlzhhmUKME8C49fjIlbBWzwfakOZy39REovSOLq/nPmzj46KlROWCj6rag2NNPUetM5
TR/jfeLdnbXjzv6fzwsOZZKNcRL3+Lxuf+3Ks729rUZLAwU/DAAYmKEA6R084uvzbehUK5ZN1DPA
5ZVHomqlj1SUiy4h1khxOMWzRpEVnMSI+GwLxnDB+mMWiIvK2pjPtfYQFtrh9lLEG/Hxdbh3IPBG
Vg3ezfVSbG0a5ozW89ktJ/cFwPL0qClFu7drFSTLRR7VwW2By+VgKS5wUHj9G201wt51rjNjjiId
jsk34m7jWhKpLtdz/Xnh7UjQ2Z5lDT5vTKB6Yt90EwPBu0RWnJGtQti2XE0aLbYgpjcD6vqzJ9Ew
2ff53y/MLQKO2GtTfL/yUKaentpCElWIKgzPEq21uHvoEsZ0m1gV1SJEv/049EetPmvexlVxyV/v
PulLEWKmIjYSJW+Qfjxqut/UQSLxcla2iLM6YBzG49dQnJXIPKOrc6Psj526d6tPnqwkuvZ99Bmg
qMAL+ei6vD6CTmk0wtKkPyIDCSS3zL9/e9BB8TGDZ+A2aIILogPqyDUA4n/kQ38pZnXLn7f3n7th
l48djhhlFwTrePhNNEgJOsrSvk0ttDccLfqgRJjS9CP3AW9drpxvC1rZKUz5cZw4eLOcT+h6p9C4
W+BGR+yY2n4UbzSJ6yH7PP/7xV3IHResZxSfH4qvyvDdvBe04GOfLn4+vyqX35/SvhoGfF9V37Xm
mB1v786KRUL7AXKmyFDz6WLBW1Zsq3WnvOqOAFb5XtN25wyKr3TODhwBEr9j5VJfiRKevdIoDST7
y+6Y1jut/1UUW9LFEhmy5QhqS6ye2PaI5WjJJso2SrH1al9JJZdb9M8/zuTPpom2AywaaYNB9u44
NoOfEsUHqo4/W22Qpf9q9QNLZctauyxw9PhBYepgMXk32RRkinGTHWnsRN81dwRhY0Jz8yEpoulp
zOrpsdCGQgaPsOh1xkI5nAWa5v5DbRO2U6EZ+iOokx2bJjdfwDpuR3hNKgfAFgN4Vxzv34El3S4q
7PoTxdYnfqWwqfVH1x52StOB5y7K5gpEI225aywnlrwTy+OGzqI52eEjiRgp4X+/vBy9kaasxr54
9aEdt6x/tq1s0xAZi87ywCEHWVmMlHArIoYvDZtdK2+z7GizT9mYPFQK3QyAtkyBk1Ae0ZsrUeNV
eRiAxago6qKYJb5eV9tjgnM00uxYl4mPXvZHJ/+qj6FibyP6oA+JRNzShuGQdcR/sMfIIYnLy6a8
tMY5wTFnu8hXZRTDy4sP6wIyUGS/UP5BZuR6NbGm9uXYF9kRxCObyn1qq9dZFhSsaYKHZ1ZFORzR
gRjUtC01mwTVsiN1WECByxf1Zxi3IM+VzW2LKawGS+Fd93B6kdfWDU0cL/JaI6b4L7IQTYh+ORJ0
jWuBBSru22KEBX2IwSg6B1dBQWDRm0A7lF/zckjD1nF9pv4sdXs7W5uulcGCiZf8P0m4RRiKxzTX
okBnZJTq8eilYYOEXhJVZxCDpUGvZKUfaSM6iussyJN+UyX7oZjBezb5dek859G4BzPq3km+3V65
oI0fv+e/wA7vkY5ykqAuMR3Qd9Vn4TQc3tmdDXeLr+vXXzequun7aMxC9s2YNvfCGC0+L3gbJrBU
mjgHCLWR7Kp2M1UvBnu/vT9rmgGSEiTnYPigiYJRnt2pHIY6SkMvN316dp66MhiB3n1bimCC/lsI
+q4AwYCsxGJmIifqyJiTZmEU56BW+sycQ5IfBnKkYLybiztzmgtx/OdcWPLG5h1eWZKFWvpmZ77G
jreXwzflwt387/vAFECzmoFCgpg08BLbztPIjcNZNV6Mbpg2STRNfmsMj5SZG6+jYRx1710v0zfh
6f5PMBx0jouH8SuxgXRQVCXztCwJYVZ25TBuDKLv0B570HV2whzk9vY6ZeIEWwv809GlFcQleuzT
YdzltrJBXi6wyunFTZO/sFKoJGKSAmadj0NdH1ve0zTq5zQJBz17r43809jnuxq3yuoqiag1u4vi
G8CT4KzCUglqn2IyxGJ9m4S5venr/Zztu78x7RciPqrbF0qoUiSemNMkIa3eNfKljX+O3q/b58M3
RNRDIIN9YKqgn0DshmC5VVpeTNJwqp/y9lvifbn9/bVdQr0VjgOvIyM3c30gI/rwYtdK87CqLV83
xydTO1JXNqS/tgrUdVEh4LVdJEuupUDLqJ25eR5a0Y8q/jbKaBxk3xesaEWVDPpa5qHZ7NpZjpyz
ZkIvfz+Xf3HQBeo2kWHh+613yqKNmvyrqj/t/L4838fVv5TCz+pCCh9LjVlS5eHQvkyfLCYpLK5Z
6MvPC1c97vIMMRVfBPs0KEjEZBhImEDj+ZRVb1SRxSCyPRM0S5lo7+gM4sYuGHKfREdr2teynjCZ
FOEdAGrPpEWMa5YJ8uf2PTGRvyJ7J/9y+57INEywJrbTJU3aYjUu/beZUVLx3m8L0CQSRGNSqTVt
TFLkYe54B9Y/5d6TEiHV8UbSXxmw3/rqyJqfhvcAalcDiVq0SNz+BZKt/JiKvFA/zUlnNCTiB0Q0
mMZNnBzieafFD7elrC4TE09owMDjuuj4SQpHVwad5KEBEp+X0pR8fu09w3Dj/31ecAbL1mtq3cHn
S/JPZu3y300OVsF9mkiOa7kM5JpRULCABIh+WjHjmExeUfazloU5Yb7pe+qd8OcwBjxrgOAKbeZI
aKqCSYO9GZ3EZUWY6tQfUvAvY9j1cSxkLcfLBwBUROg/hSA0Ti+8QzJlszI5cxFS+t5Px8Z41GUT
u2sieN8xrz/zYh7fywvFMh3KBrXp0xDBvk8o9YkkrF87jEsBguEczKkyUOVOQ1Iy3y4CRmVUKCsS
MD8HkCnwlFiYvBFOI9OAMTUnZRk+AU+vGc6378TKBiHSxeAIijyIEsV2vixOB69WFJx10foMTPY9
IPy9SoadsnwAoFCY+rU9hKOotgkW2Y5re86tpAhRVC2jbZmS1yJ9HeGol+2jtMa6smVX0gTLrFR2
Y2FsrAjzg/U5vTMFwa8HYChx8YBmh7BaFdYy6gBNqTF3EyqZ649HID1L4pm1n38pQPj5pB+cwWYQ
4GabttmM3fb2mS+t7fUCvOtLUSmjo84U36/oN07oVwYY5kIn+P1SeLWNJwSAWSYOWqUZsHI8ktUh
/BZ66I2HJj7k9HBbyNpWIeyGMcQ/S1pE2miR5qUODa2ftffF1N9uf37lduDn//m8cBLdkKoETBA0
BNFdQNqg7DZuNAd/IQT1ESAkosZti6+v4yhzSs2Mhk732CSe33WJn04SB291JWipRV8o6AgWiS3i
pKmSEJ2EDsgCDnla9O9mmnVv5lB7m9vrWTsTVwewDereKzX1ktaWlaU5DUn+FOqKpOFkbSGXX+fK
fWHRS3subCvH15n12KTUN1TqN8N9xc+PK+6iCxQQYjpqDWLok2tFQkqKIyGAI6f2wzSFJD12d06+
cTFIkWOP+Kg/CAyEbmBLmSLHKVsSmuorrcL8/oO4+rzgkCh4eBVw2hB4VaFFQ5mZWjkJzB0itwhg
T2SaxXSB3YA5th4NEvZK+VzWMVKLWtNsvFljEs9qVRLGydGY63FRwhNoqVlpGdlMQuicn6eGr/Vp
MCgy5HZu964DXhzHhRiu2BeqFcEL7SMDYnL6pW7GYIw9X7deIvVJUUJDYcEw/bx9VVYXhhlvICLA
oUNP/bXEuq0qFs8mjn4s0U6/mciLUkrs8Mp1RIryjwxh81gPG1ZyGWnzKzbmDXN/317EynPCk28c
dgUTLIu5Y4DrVXkxzHGo00/zfFSqbp925KAOMtCetZVcChKuvlNmroLUfRyaQZozoMfIHN+V48DQ
BHr6MPmPZhSRJbF3CorawKS8uPq76uyY8WC6P+7eLHQKoF0AYH68h43/hAsdm+x+RGjaKy+6dzKz
ydftH8yp/Vk2ZbmyV1dyhL0qas0rO7Snvpj24JPivabb2wtZRju8UR5T4OifgmcngnlUcTq1QxfH
oQeqkRH94DTW/bbVAr0ivtHQ4La4FSW7Eif4LISZUY45ZOUlz7821rMXbdtkX0kRk7jFFUwATxJx
0CbUmBbuMCOtqdZ6EodMy/2hCWy13GlmB7f+bXS+OUW8yatzRO/sw+UPAcTyFgwDFTg09VxrRZ7F
GdK7NA47OyjfRxnCwaoyXHye//1C6Wa9K73ay2N432B+BQMoLSQWmjtCy337swBBrVsLbVvoto7D
dmsXG5vslfSrmvgd3UYSRVi9o+hSwZvJawpi9QxeTJ4V4KZ+KUoVHVZe8uCOQ/ugVVMlWdPqrl1I
Eoyz4RCMDjeQ5DY7Iw8KKvFkVr8PQwOqMUx0LkDOjNHVOmvI4rD5qWLqSIahtrZRnNoSqADIeS/H
dIaGJGaepeEY9++MkW1ueE/QfIljubaKSzGCi8zKwWRzDzG1or/3qXmaur+5HZgrRMceRsJQaBNE
RI7VNl3F0jAmTxNAVve3TcuaJdMxHYwORCCfLpCW2s7ICDGsJKwwdmkq+qbJvE1GHkmSPmjG6baw
1VP5I0wcADNVQr2KOEmozvk2ia2vhWkC8d/8fVvM2qkgpQ4YNGB6YYpO2LJ4AOxj4UBMzx5/Z+pf
3Aw0KiGww5AkZiv4Ii/sCeasjVYbzSSc7E3bP0vJ6Nc26fL7wuMFQOUKcZeahCY7ek6zT107SEcZ
lIJMihDHV7Hl1qaKVVjkDIzor7YjiePXFAtTyTagUNHkaizKQGra9y3B1XB0uu+b8smKyiNTxwdA
kGwTBdiJ9x86YGz4RAcnLxQ57YbKo4YT4Z7AXfM/dwglb39/bT1oLMGXAZyC+UzhDVZLtTDTuoVF
YY92/+wCT9AEItlGNvaydjAwitzf56+iCBNndXNhdnoNOS7IaewuOegKfUZbi+QpWbskHIwAc+M8
R6Hyv1+oMXDcDACSYb/op7x3/bST9eKsCwAALrpVYLpEhgDi9aB608Y0tJpk69rbPjMlS1hzi5Cg
QB8w7/WwxY7BOXUzZ3JH2K5G2WRD5HfmazckmxksebcPf10SfD1wesA5Flu141ZzW5dN8Pe0AJi7
fu/nGfXHO2k+Pzwh+Nj/J0a/PpPZBOm660BMPKDuoGJmy9LA3dDu3fHL7QVxbRVdFjRjoUaLls4l
MgFFB6Y+zow7sD4zDtawM7VPRRbaHSL+IGokr72I7Pjfyi7kCSaZRGRiBRCqwwmOcoVGFaPZ2S95
5ae7wgd8fKrMAfmLDANKHX8WKV5Zu06yxGnj0CgCWmwUGVrM2lVFtxnICDA8gZwr//vFFdKoArYC
MmATvee0nzZV/ZS4tUT1ZEKE56BXJzsrGITM9bl3moBED84kC/7X7irSiGB6wQwkRh6EnQJ01zjk
DoJLYr+z/jjJCFlXFwEAFxSe0LWGHPj1TnWeoRNPYUnYGelLN04PXTWEIL76fVurRaaXDzVDTRi5
ULSPoL9M2Cxl0muXUTQGdFRp/ZhFj3Ed7QwlD2drDKaJV/PMgPSdb2k06KJhYxd3QkEsfoPwstp6
amXEqpNQ8Xau+jQBqOj2KtdeostFCncpMa3Uawwssh+eMvKumNXOme1NrsKBuxOS7L/FAEqBd27y
lj0hi9aNoCkYgHocNuww5w/Ow+2lrOkFxkaA6gMYr2VLG39tXeS24rDSytdhtJ8VfXhti05SgV9T
bwSX8KpQ2+McOdfqV89wy7WuSkM2Tu0uzxTnX72xUlmkuWZUXRuThnyWapmPt7R4xDwUfOnGhMtG
tH1FHzwwEMfot02sYWORU2fJ/Ky1p+lSqKANCtNLpjMtCV0HsNpVgva/9zqJgkSV6cLaYSHTxRcI
M7EgoW7LqIpJgsaewSXPCcZ7AG2ZBqnX/bytFGundSFHJKAGcOfcGX2X4BU0N+Ci3iQyItfV58jD
XB0S9ZqGwxLuqKUpY6S3cxKOqv1EwTQYle5L1Sm+2sfh4DTnqK3RK2qHed5tlKze3l7h6k4i8w3n
BZdqMTeqAmYhUvOIn1nyGbXHsI/ifQR+b4mlWJUDwDLehYgCi2gOU9cd0QM7JKFBJ5S5/h3Zb4fK
EpMrQqDVmBhFzxdK5uLbQbK4N/WmSENNV14GS3mY22Gv5KPEVKzoOcTwYSO4e8DnFY4sdruuNHTs
WYpZc0LHIMUli5XXuPt19+F8IDxipAlF80WHQU+TISWsTEO9yR7i3tgzzQr01pZUWVa0HE43egCA
VeM4GBi4tkmlZlLWAkw5BHtbnOxlpfnVU/nzeZHSRE/GjOkTwi+q5L4zMcAq/ex17X4Fu1yECPqA
gRfUgvMUzc8YqiCR54NrBr20Mh9IhKvhzxCYujTMuJsAQ1mCSzR9R0dkXcOs++opxa7uo6Aw6Saz
OMtZ42v5SdNr35Rhdq88tVdyBb8lJt5gWQyHZLW1n5Bk09lvEXmo5tkfQVZ4W/HWNALQ4NA4DtS4
iDCnfpyVuh+UF5R7vhdlBfCJ4e22iLX1oMEV8yn4F5V84RJ1zB5025yVF419a7pmq6LhzfuBvnJM
4EiQmFbuK1h4cWLIwtgImAVRtdMQ9IbXcZjF8PLdJwsD+HOXHur5L0rI3Ihiio9j34G18/ommbGJ
XDxBKqMELlY+a4cOzTRebW1v791HHlqIma7kCC9tZbOOEswjhnRSniPFCuqGE8e1+7Q+zrTcG1oR
mFEX9Mm8Q9np0Lo0GIlsDGDFybj6FYLdYFkdVV2HXxEzAwP6JChzVMzHp3z+6oHtKVc1v52Pt5fO
V3Zj5eIcVdZqJVqu4Ng4dotMwefYzYKxY89do+8tMoQ2kyQKV64CkP7AC8OxPm1kQa6PdKiymoFD
J8GbYmxy2m5aWQAskSAuqaszozeYB2cmfUYTs2/LiKRX9wxtDWhTA7cgIp/rJUy5QQdkeeJQq16K
ejMl2xhI4/m5HvbDXzR6oRjwRxZf7EUgSgcP48qGGofRtI2NJ6cA54Yk071iOSAC6VTMq8OZEFul
Rh2lh8SzEIYOT1q2K/JnlR7MF0dWhFo9lws5wrYpnRabES9zGt7rTANa/rityrJ1CFtVpAaAXS18
v0m3jn5o7ADw4/1vT3n4CzlI5Hy0lqGoJQROtdIoAKQqEdnYTnxwp+gLHc23tDeZP0zMfMiUWBbE
ry0NIQ4m/PFE4rAEkYNaudQZ4cB6VhV/xrhrvElgs56KdKyDrJ+9nTfk5N/b61zxMxy8Jx6HQDFA
zyjc1KY19bZOEMF5yktDmx8oLf6IYslbsipEg5uErhTceLHZotValEBH5MXU9gfzFJC3vo3xXzy/
joG0AQbBkfzCs3V9iaxqZHY7IbyJMgxGWtSXxU+r58MH+DAvCDd54Sy5TqugwTAJgeY2PqXek1mj
0vL1fr8SWRY0GwJmFs0i4tSRQzCWARYkxBbqe9Y8ghBG4qasGbYLASI7O4yNOcxqifSD/St1tnEZ
GDmwnn29CMY7Oci43wfUVHSHcGBxG2BH12fS5UXrAdQdEbXyqGxdV3JJ1/QKhFew76h/LYtfjJSk
q2pXealto/AninmYxKGfuiGSjU2teUMXksTKF5kTg8UEFXw+sje3r0DBC0xl8gvrvjH3jx0DxAeQ
bVH50hcvJ5uArdlPeArcmOR+rEzuUzJr1evtW7+mAxdSxNeztAqvK3nexnGLd93oP5POOgBA4BTn
7gG+Z+Dlv25LXDsqkLghPQn+GYRMwu2sdYwPT7YJiWxfJsyP9cAwJXu3dkiYokPmEGPKwFfiv+Hi
GbVnAvgVC/0Pejf7mvq51OBPOa3vypjQ1gShioC6COpjIOsWFtMrxZCNBIIiiz5GJI78xFT2I1M3
MZn/ojCGZ5unOqAUnFrlelWxZ/dxUWJslAA3MsaCtOD20aw82VcC+Govts3D+ILVq24aDpYaxOOG
9H9hBiDBBYQdus1VDHdfS5hpHCkkNjH5mlW+ola+RLlWzgNtAujmszDxhVFeYQWxNTPm9ryPPZkK
n+GKEt0JnLj/3bT/3N6stVAWTZU8MoI6L2F2yznLu8hGHTHqo09uQ35bdRcklrnFsOMhjuewb7JH
j5pbRnpZuM4fY8GPv5QtWiG7GFMzJpA9o9xijJ9K9PkN6v+Qdl07kuPI9osEyFHmVUpbNlXVZbpf
hLbyEuUo8/X3sO7dGSVTN4nqxewOBihAkXTBYMSJc247BQSw5GvdJL4xSDzF2ubAnYfiyEePvFgj
yZE+cKMcqdcaZAvVtB/VVLL9VjyDAwAJREkJFhHQ8fPN0ZaDO7phg049m/gIejxzIJtcKvG4agbN
GkCsgEnzIoeMmuCYqCBkPQFefqP1mu844SE2P8k5xf030miIqFCYBX+EeFoB0LAqxdKSk2Ef2mhT
ybSBVzw37jpOFcMTTxfPkqJmtMWuREEkK3xS70N20AufWY5XgWWsILZkdVaCHgdJQbzP8Z5DI7Rw
dI2ibtW2NDI8Vyt/Ajee1Vd+qUOZLDo09vYvDhd6RQAvhAgB0JDCXqi6sKlTt85OahV5CqV+nLte
DMb9aBw8Pak8t3/s3N9gUZA8jz6a3cWjhdIwT3a4PFslxMFIStpxq6OHEFgz+xagp9yLm8bkUu+j
h3RPsbEM6qAcVVV+iPziPqd95jEyTDeOVTgbzSrvwqRJG6+LweMB+aIWzc6Wu60r53dsT/SmH8xx
SxG/SgLGtY3Nod6AY6MT5oLDqdSdnjgtzXDrZV8qcwKWycQ1UcmATGv5EzSI/WNIDBqsrKJTl2Fx
assdvUpNjm2d3Nl4SVaPLWUHZETvmqHcQFZ8o0XVTiH5sdWj3fU9suaQgKJCUhxZZJw14ZVklXXE
oCFSgLWg2w+xcoj/ogDoLC3o5w7JHmk/9zYs5JXXqre9ub8+grUFw9lFOAmBbwyEH7nFfWs0tZHj
uBWnvphvmvwLJKL2kf7zupHVacLzwQSqHNwZomwl1fSsMJywOBGme7WyyWU4lzVHBB6QfwwId25S
mwaYcWAAKJRdn/fbYRoGH6flD+o2N0OjFt5UKPHm+rDWKsScv/1DJ4NwEaTzyRuBQa6d1M1PYVP5
Rur6kWV6SfabJKXX2TdpuHXZo2XlO7v+lQDqc9382tItrQubr89ZSUhoo+GM3oWNuy2MaOe0MrAF
93KiL3LQVYh+f67bLN65wD06Wp5GBXIorWf25cGO6DGMa/CE5PpxQF4g45Vv07mZdfZWTvqtM6b3
IHn6fX20a2GVw2nyPxpD4RrP57ozlLgvshIbtUaTsOk2dKtEHd0m6Or14siQqVutzC54vwH4A8MB
L6wI3l8pC6Nr3apEmbf0gd3zE/tJkzGkrgyKFyNAOQiQPBy3cLpdtSzGacQF2qYAHAGn50EIbkt6
RKaW8vm69ZktYUBzNpIiDJ3spBU70/UyGe/7yhnEMMCywXOsYJQVLi2jR6MdGdEqmBpPiUZAWnTX
5X8gxtcX32xor1zfDh9cdMK+XJoTY4GwbwCSDmHO0QNNuW3qo9Y5uKLvidp72XifTDvX/E6d3pum
5y56msZxU2o/xuE7C/+U0Mdy/1z/RStO7uwHCRvU6CGCjFbf/DSy3RxoTJJekEzvhy9aOGrTgJR9
o2Q5KEUU352DznlS64BVT1H4mqvfro9lhR6IS6v9s5gijN4utZZZbgJrCfrI5/cmuqXTN1X5TcHk
FHaeEt7mVeuFne5X6WPeHVGe8UozuP4z1s7g8lfwKV+MudYQvuBqz09K+9xTL4/AQ/Z63cTqCUSc
AqZ0HivbfNoXJibbovPcYtUy0m/JrOyImh8yV38Eeu9w3dT6aP41JRyQ3s2Q3y9gSs1vi7T1p+TY
yWiCViJkJBsAk0T9CgVnMbkJCBlNSgJvTZ0CCdtv7uBsprvcb6Ov1wezttsRh+ODJhru0Ep2Pm/Z
aONCc3D15emOepqzvf75tWVZfl5wjLEJ2lrdwDjq9JDkG9W5b02ADj4f/EBRFe88IIrRdSVWMLEp
3M7o9OxE442aH4fmUPeS+3Nt0ZcmhP2Vu+1MqwomqsTc5NF9xWP5QpYRXF0NNChwdn7Uh8TuN7W2
JnPQbDwYvMS+iz4pgMrfkcgAIqEByTHO6SbsXMVJe7ShTgi2ae+ND6CzkaSBV2cJbwZgH/GKvGiA
NPs2JbU64NkQFZssUv2c3ZmWxJushWuIEdGWiGc3KoFiSk7VdDaVEWaJUueu15JjpQJ7TWZQx9mo
/Oe+Xit7s400L63L58Yqfd0NJSwHaxsb9ADQ/jSQGsL5OT83tTlUdBiK/BSXvbobmpBs3cQoDlmR
TfvOYuXz5w8SEADArWIBUc/mM7/wbwxKrGZD8+KUYEYnZGb2LH5Hoeq6lQ85FPE2Xprhw16Y4W0a
hjuCWiEd7DsQmntOVDzkWbwtTRv6rA7kFbNNifRQbM83BoQpWelumcm+ky792un5Q5/QLTWse6t2
vkh+G3dFF78N+4qLmdvaRbaXp8h0dQrzE7K+P626Az0lKnden1Qg+s7A+cEyM/NqdUr2pZbeWW29
p9HEJLtvdeEXv0K4yzQ1nHWa4lfkU+TZr7NaeTNgpa358lfDxfbmjbBYdeGwxrieqVGT/GRM6b2i
lHs11/ZGjEs7Lek+H+IHazSfGnt6zIryxZpkgcr6QP+xLyLu8ngCd0sE++74bIxPkeGpja/LOg7W
PAYKa7jlbH6WRNedVEVdd2ZWYpS1b3QPJfqZ1WR3fS5lRgTn3ZrQ6VXzpDwx8qPsDgr7OeuSqHzt
wgblAiid8Pa+rLPW7eTaUWQVJx3ldrW+mxTXV63xoOQ3dSOTMliDKgJK+q814VoFk9po1qVdnOz4
G0o7aJeKfSTJPQYpSTeNIarbeLS4Mc17NNdKfASfLPEYLm0Lno/WJlULHbbTnniF+czc2M+gDGbh
8LXpC2pzkktlLTt+NlrhyNnIAYAU3SlOoZbtxhakneqzNpbbvg8c3iJebzVz9ob+k2IhH9clgTwS
pxaC5JYICGUNxKPyuUPOBk0djnEz5d+1XgbVXds4oO3EnkHmhjN2nHtc6Km3dIrgceu5eZ6Je1uU
2k2nWqhmjfYxCWVYitW9szQo3CRtrinVYPAHeLNLai+b/dnYtM4+yUCG6jE9yK1DJ8OD8lGIm4Zf
1bzciX54sQBtWHM/gEcAYGvFz/aVjKR29fPAGvDrSdMvWnHc3Ixa3UJbUQU2sILe1+1fxPwc1PiR
mkKyX1il3Orcbk6AaWTkiVVHpX0KU0lEsTaGDy8IQkeIF4hEu13VjSlY2wExLW8L9mYnkgh27dwi
UOF3CZpfL5RDwjHRq5hhCCXIxCqHbGivBIAdotthPhkN2xZz8XTd7360cIjLvrQp+Kk0B+tcnQA2
W0bdLi8zHzRC+6hSN32bbTNQ8EbIcvdFvkGH066q411oJRukhJEIxlvHKU91PvsJ/uZ01V3RxXeg
IDmWhG4wGj/u4l+pmW0Tvb/tQJOmFPXG6btj1bq3Rmgfa9PaqoVMQGvtLsEe5tI+6PK/EFcFSnsG
3y5vKWTHvtra1b74izZr6A7gUuQ1sktlY0SwKXESiu7efoMMD4ijry/LqgtYGBBLpzo6ryIGiO7J
Io5HjOMEAlrS5TtLCXJ727ZBp/xsQG6mOrLZW92E/w5NzP4Z+lSjiQAI5F7ZdnPtNfaXaDzR9hRW
nZ/LWEdXj9TCmrD9inCw9EgHCr3o2HMXTxuWZbInz2qKZTmZwn1ojQAmugWKmaGVHcrW8lhDvMxq
vCQxjxY49epyfgf84cXU611aOEFO0GlEDD8ewR04WK/XF1c2ZsFTsQz1IofXVu0ErJUd6kqz5D5e
PQGLWRUukGoMGboxcKi1dvCm8DB3T4YM3C3bJzw4XbxDrE5JdLvHyqUV80PzywSiuig/ThnbZdVP
zZXENLJJ45f0wlybdYTaIQ6E0t8aRYR3oyQRt1YK5FoiYDlHiwmvep9biFLQ+oJ8H2daR6do8x6m
kDg7qeHDqAUle3DIkzK3Xp29MPpW5LWXV1uzDX3T6Lyc7av8Xat+dOOurCU1yg+W/QsXvfhhwjMj
mewiqif8sMx6YBDGcgCZj5qTOh31dtpQA6D26tTrP2b6Sy2/s3oXh3/S9igVrvt/ztF/ZgiEjucz
hM7/UktyeL181vxasR5GwPu8RCt3BHHJ3KleC66eyGw2ytjt5671Tfxc8E4ftFC9Aa/Tr+sHae39
g8qkRgDOQ3VffJmwqYV60YRG4nbqPaM7otXgMCjhpiWSi3/1PC0MCVtjHnpz1kY05Jj6dFOiLt2W
zW0/dRKvv3akgJVEBzlIyMCBIBzbMVXCOM5x/0+E+Oisa63BpyTyrDQFpWW0z0NZg/Tq3lqaFE7x
PMVRMzfw9nnL/KTfuc63EXnozg2yRPVHFX0aWbwZ2/cx2aFbyNeVcWsND22FcNuVyTKsPiO4Dimo
lYGzukBRaK5i5JT3JJXz20T3o5t6xXDo6SNhicfod7N7H7PT9U205liWNoUZsPQ41xh3LMRNDtSL
5/hw3cDqqi4GJXiusmpDbc4wKDLQLdq9/JJ+dS3Fm9tuo5nPfbS/bm/tuYIQkkvxoJh4wVDatX06
2hN2UUOTPavHDQTUUaAZ7i3eNpLpkuGtz98/5sRIxdBZ2ps6dhC4xiAMbTLJcNbOHoSqHC4+gSZk
sXBXZmD8t1U4HR34XsL2BF3AiUyRbv0cLKwIIQL2stn3wDWcKEP1Y3oyrduyyPZgoBmb55I9melj
qN+lhubZ9AsFh23YPo3driiO1xdvdbMsfgef7cU1By4MXQk7/A423xWvbuqz1lONbePcWfbuuqlV
d76cWcHdtL2qD2kKW3H8XckDRn7BfybJezZRz01fa3Lqpr2VfnPqPbOpxxtvTRkz4mqgCw0y/A4k
u8HnKkz83JWzUoEc6WSUgdq9qBNUfrpDmhIPVMK+GyYelEI8ywpS2blcA7bgUc8bnQAoMS5k252Z
zgmI7NCAlA/1tjM1BypN07eU0MJDa/1vy6rzrRpr4Y5YXQqgdPonmfTmuU/KH0PaypIoq0uPXY6q
Alp1gXU4X3p7GEGryJvWGrPZ1pF6ihNno+AVljTZLm+yTc9kr78VEm0NU/CvTSH8hhduXGqjQQ/w
zQcAnbYs07d52WwdddopHduYRfrYFu33MQ0PapVs4Co3tEvumKFvrm9H2fCFjWA5TC8H/hIwIb4E
cm0/sY6Z3XhWkm8H56DSt+v2Vv3KYujCSdMUVipMh5tUW/h99JdbTvxnsvPv183IhiUcMofFg5r2
PG5tDqXhbvL+lXbwYJBWjFQU2rDXrhvk0aAYLS6XVLjPSFl3YPaHP06i8jmsy1/FOB7jsPLKCaS/
JjX9vmRbFE4Of2EXSXAu6olmo4+DvvBcjmIMOQRNkD+K+3stb+9KlX6FwMG2yLNbVSmPSTZvbPYX
/YoQC7Z0yPThLX5JV2MDd6mV6C/W3eyQzNWxBmavA1aGEiKZ2dUdszDFl3oxwirWqtCMcViMfNoy
TXnS5n7D0kICNuILdLGA6GaxoakHzg2xjlSMXWLWKsxkZee1ya0OKEWxbWQon9V7e2FG2Cfl1OtU
cWFGD7vvmWL+SStbMpLVrbgwwSOV5YQZUVgMMzwaqBbvYyO+02mfe8pEGAB2aBDMm7c5m7bVFMto
stYGB8NoboLOKGZSOHUR2D3Z0EImiDSZD9EOL6wlYcmaBcjAg4MJ4NjLXoCB9qnGTAB+7fLYPVCZ
irfs8/zvi6lzGyVFcgKfV4pvU/I9lIF6Vr/PyTaBw8BjQyyOdoOCnz8DUo5G8IckagIcIUl8sXZc
UOv/x4QwBPS15UavAeBtOpuE+AXzY9ksrW2wpYmLZYZGZ096RG1deOuC1cumzAtRbyum3tfM7Deu
0UclaiS5iLUT6qIghlovqBYvRHmraI6aMp6RT0qQlZu7rWH0r2YePQDcLJnES1PIlQMTh+4JQMrw
z/k+KKHVAeLoIj1hCwL3mHyrEYm0oR1UlWNtrnvwlViMJ+a5LqkBHlldrNorSTG7KddSAt+2P8+/
AH/w5in1lGrfDm+qRnGMkOuxkm2qyF6iqwNFz5iFQBBamRfRT9/NuhlSCCtZA/pHgWP21YEae0Ro
jeZZ4LORWbzcnxgtivUuEu3AXIq1o3EAXppC7O9UD8oLSKE9ZKqR6JGkDlbHxTnSITmPLgCxPTEc
5rCGZATIzia38nvSbHPNvMl7906fZMRql8cBI1rYEk6cZSmzSxrchZmdghtfuc0KfcMmd0ebcJMU
xVbt6qApmKTNc3WIuHv5joFmkbht5syiFpge0CDZm5umHNGvGg2em3Q3WQ39vuubdG3VoJdmETDU
Ifsu5nzmcKSkKsGbo9Nf7gQUJ066rUhimUvvCMokpB8+SBChUS7EonoTanXcIrFEpnlEUqtG4a2W
8UGtGdE5rJ5LWWAPCrejrffTYHYImCrnGZ0WHilknANrc7W0IAQsw0Cy0OZcJTNoccoK1XtEf0lo
bD+/JJAoA3jXAv/whQRbpIdoh+hROZzDm1o5lpY3DhKPu+qaljb4HlzchyDnitSmQ1Q7Vak3upCY
eC2aaWOl+7AfvEEPwu5hGltPM79cHxyfo/NoDBHEYnDCKoHWUctnA8+S1Gi2tDC9WP0ao+GUztBs
xm1jdbJ9sb5q/06nsGpKp0UNI7BIE/KlL5p9zfJNCoo0yUlayXmcD427k8WcxnYLnPcEQ0Wxr6Mv
alr6bnXQ9D9x/KPJs02d3w7mKzoUPdO4KUDJbfbMN/qjHT9fn+M1B7KYYxHHUkESDjJoKFfYahN7
6kCe9LK/yZp819cy7XbJeooK9EkdOS5q68jyuw/adIf0vqtmXoicpzV/tWXtr7J9K+qIJy2LzIrg
+Te7j1nyW9UbNBRhw9KfPRTEwhIcICXH9v/UBgkKSmpacGIJ14vVBz6r9Uat3oCVTujvwT0xBzd6
+NWY76G84VlD/t+5AxEuoaFVKIP4O/Qzu23BAqodx14yNn7orhxKsduuTv5zKBEVvWamfoya+JDG
mjf2+aa3FclJETw1uMYQ5aP3Drcb6smWCMocwkixKi3SA1L48RuTSV4I2///Pm8BUIC4hweV5+dQ
bxp3nrRMD0AhGr7axYh8X9UUiUcmEwB0MpDD9fO2Oh7Q4XIsroPuMe6BFgd/QMYNTWWtHszmnU0f
iIySQfBg/zsgaOhYkK3EChBuf/H9RnVp2RUqcCpasQGjYhj/1lIZT+3qrKFMh3Yq3tYpBlaN3etK
iepxYFPiqSBSNEJ1Z2aPRiupv60Z4myr0FcA1TbEgc5Hw9H5k5Ng9XsGpiCE4y/6oLeeroWOZ2Ra
J7nqhL39MXlLc8LidKhNpkXPzZGvsfOSF5D/3pXsxXDfr++CtVUC2hhgHxCAAG4sPC1wyxhgV1e0
gPXv9vAtnHdN8rnI8P/G8q8J/Xzqan3MzZnBhN0cE3dL56MJ1nuZXLwQ9l5YERydVrZOWlSYscT1
53EX3cZQgLP3SegZf8Jwc33WVo1hUwOxjg4tyCydD4lSRUeDFA5rgTzbUbVy8pyqrb0BTbZ2JKML
ErW6HqxNgRhc9cJwtCU/YHU7As8MtgMVLlw8vLXjgIHQKdCKE/X3dZP9GNuw9kCCEnsslG3G1T2y
MMZ/zOIkRzXk6SYlh+drts2vMj1U5V/4Vk4NB3wGZwgUMzWgpJgrl/tWRp6S5MGqjtfXa30E/35f
GEGe6UVVqKkeAD7otfqvpjxM7pf/zoawJwpoArYug402nKHAQ+Y37HzdSyr29t8ZEkJD1kfIOlk4
T2BP3luxjXoMAwezZIeZWNTF7fq/52mxJEJcWIODcKQmrMC/J17T2oewdP7GqQK+icor/nUB3CzY
ZFAGVgdsrE10r6h+cz/2knGsLv3ChjBbdthQRUH6KGDWt3jcdWCYY3/+YkEI8FDooME/Ynomd8so
05CADvT8pgy/VmaC8DWUHJHVcSyMCF6UArSvdUaIcZBH1GtAo7Q1E1lfweqiL4wITjTtAQI0CIzo
ygnZA12RXGuX3wctHG9qBZU0qNhFdE3YqiwdB2IEbZV7zXcURSSztGZAh2IyOM5wl6GB9txVzare
WrmiGcF4O1PLK7tPpkxxLOByQcaKtkuue+cKxyLUphFdgcQMSKpunTHz4/lzuaIPC+BJtTmtEeD2
joCvqcdxbrpRNQMDeOO7aNBewPkdb4e8enKbRBIEXsYZUIFExRVoeMS34IE9n68oHDIr6wszqLvN
nH1tZjgSX42+Gcbm+hlZWxicZNiATNVlo1zbTLGbNJ0ZhPejdRN+Eor5MWno20cfnooYHQiB83GM
nd4yks5moGa3rPCS9vkvfr4DEmqQs2H1RVBOU7KQKIllBu2EXql9p0veMpenG/MCGhRQe/CGfTHx
Gdv5iMb2mAS17af5IbE80Ot/eghQu+KULQBfX9IykqpzaY1WhUArRu0LTdzhmzLGMrJ4sZ7OVwLR
MWjSiIp/X1DjuqXmOF03aYEyul7XNx7oh7+PoP1lIcAEpueMxb5JbtrxcZoTD2i1vJccoJWtpoEP
CC81vDrUC04MjSk0IqaiBrvQVPdVou+vT+Rl7PVBivqf74tUGHM1R72qx1owadMuatvtiAe83ijb
MJRAwddGgl1tgjsNKpsXzWuEzo1Slbi7zHbaPvT1uL0+kpXvg8UIXwfYjDNDCneKZpZplQyZESjO
Vxb09ecPDRDyvEcSjf3oYxR8ZW+rIEqGpGfgxD4dXs3PR1wcgf/P90XQUQtqIttqHCMYULOv7sDK
5bmyltW1KcKFgoo2XsnApAmOpSFlEhNtMICEs7zkW2vKXrCXJx8KHpwuCDwLOPgiSb/ajUbX0ZQF
YEYuoPieeEm0+ewywwTkly00431oj507xygOc0bNeAjy9CWMU7/tJAHQ5YmAAcwQOB5Bv4kqyrkB
uyexOdoKC4y82uGS8utq0yq73JGcB5kd/vfFQ4SSAuJ2I+xECOMhG2MYdBeSQ6GM/vUZW10UoNlQ
A7PAtCymFTpNL3Kw/7LANMpN06k/GfqJDCv++d+Z4ZtvMR49G7OJoAQblJ25M5rsmNPqh2PI0Cdr
0wYxdLQUc4p3JErOzWgl3v4zRRdWmga2kYAsqvBSMiF9ziQ7jQfT548GPAURHCGch7vCmT+3RLq5
szrb6AJi7UtyYu7BisBenn0Zou9T+v752UODFF6LaJMBw6Sw61qCqqhjK11Qz4fYDvLsYLSSq2Rt
H3DCLZ4hQae3iEsDYZme93XWB3FqopvtCT1ZniPTo1w3YoH0BXUzXuc9n7QWjbGZappdwCmox42p
ecSRrMuaCWCkwfyJXQDeHMETq7HCYsXEfs7plw6Nf6X6CCzj9eVY22VgrYRLtlCmvsiPpk2v5aAS
H+CNsxubmg9uRXaUNcDgyKg/L6NWRJCouqNTDfmCi1xpktkUqZl8DJy59+ziOCRb0OpujOFL2jiS
sGlt6pa2hPcjiH66wYqLMTCHF8d5Ra+hVydf/mbq+CZD4hd1QP4bFn6giTN9DGtMXTR+05LdmN7Q
2XdkFLbrC/SvFcF7Ei1Cu3UHK6Yy7rWIbWKj3tj6g9p+DkyNEBDLg33GFZYRt4g19SHq3bgx2jFw
O+jDIi+VT5IQbHVRFhaERSEjdbPUbcagMX6O1U2YHmsia4VciWTRToDICD0//FiKAhxAXTROPpUw
Mr7F02uh36DIvTVdkM2Cv7gv3rviPapKX9FvGv2u6WXgIrF28zGPQJiAVQTwJRVKaefbwomcOEVj
3oAWAPrObOMmLbXnjNaPs2Nsjdnyp9q4JTzDaGnjbraar9e35f/zAz40vuHQL5LDlKguG3TsGKd5
KvU/GmMbsOajuqv2b0667emh0+5M49NZIcw7+deq4A+BUJzawoLViVCvRmAEAvbkR0SO10e3dhyW
ZoTIrk7znqSTNQS1826VX2m1o9nNIMNX8ytcvBGXVvjfF0dbnyoSq9yKa6deTBMvlnQsrflCYNwA
hXDBtnyRim6KuYpSdF4HbZNSXx3bTTTne8V1tokafVXs6O36tK1d8S4ed/weAaRO9FUG/NQUh/MQ
hMBD6GCBKiowaR21Qd/omcv7oa7bW51ASByCZwUdw4DynU+gWxjoto2iMaDvafhiWpIQjN98F+uz
+LywC/Ik1B1W4fMqPZV9vLHBu46CKEpKXtd4hcs2qowY7HLjcdEYPLi4m7x8dUH8K0H6NqoCs3px
B90z020SGT5NXj87czwdgsZ45KkgImQIW0/pWdkDnFgGlWdNke/i/9cNXG49fBy1MM4OCj4n0T/N
sV6O6TyVQbxzta31x4UouLbNP+3ruRWuTqSr+J9Yd0UzEEB2IJIJMsACPKOOvU/S7cDPnlkQH/RV
xnKCfuEy0JwdOK9SIpmnyy2M76OvAekQlCkdcSHi1mh76s6Yp/QJhOuRJHe0ugy4Z6GrhB4GNL+f
n5C5IPMQGwM+b09ekWhexr4qykZzNxXeSNeX/PLi5Tgl1HMdB7DXC5TPOOTQVIyzMlCGZxuviXLr
yIgWLh0MVyKw8FjFkNC9JMSqQL3YWcyGKlCTbKP1Ny26ctF44mT9Fh0/iiojHlybvoU9MYuQWtDJ
G/O2CmqdeRooZyuSPJuFq3kqLQ5RWcgCi7U5BMk7knHcC1wwHXZWCo0HUy2DVE3e9DFFmJT6U+7u
ri/V2q7jGTCwVHH5MJGjykxLp+gTG8cfXAvHKZblE1eHgfcEonBUQi/wrwqbCqcYlDJAO4DnDvZv
rQSN4hgOMs2ClUAM2UQDr3Ew8+I/LjhTRx0uIE4rXHEg+KZHpYaI0+SBtmVrKAfLOrbFl7nX8CMq
Tx8f81JyBa3tkKV9Mdo0k74vZ9i3Mvq9gdZqEaYd4FD2Dgjgk1m6EsT82syisqyDKw3tppC4Oz/Q
ehqmTjtFbRDnfmk3CLKmQ53+xfZYGuGDXgQmc5/1bTLCSKlulNoLnz69+7AnNICD0cWJ20G4fNrJ
6FGILpqAQN9oa8r80MrmhrIE8nI8qQX8Lp/Cxa+P3byZw3KigQqH3bK3ShL6rn6fc6OhlAByBRGx
1ShhOqYNvh/S12Kvpi/XZ2dlhZG2xPUPiS1sbDF1EYaaHUGDgQYuyHAstdlm1iOTOba1MeBCAEQW
uQvETmJoM9C2RrKMBmn0vUPrbDdKuJRkBvjfF4ugspYwRE800K232vzjas/XZ4nv8/PYjFel/h2A
sMhpi7Yp0g00mIrQY2Q/hhuX3Kr0/bqZleNta+iRBSsN8i94hJ8PoxoKVnUzqYJCbRJvbMza08s4
QHnxLWTOO1hvJWdjdfXRawgY2Ycip3DDWY5Z5Z2jVQFh1YSUNUo9dWTfKm6TedeHtrZCqLgicYWO
JQiSC55rqmidlqNeB0m/mb6Uw198HoyUHG8OkXCUe85nzg2zvHAsnJKIavRmnIrxqerjbPv5QSyt
CO6wjCcWOgm2WaUqN9lg3tNehg9ZmSdw9qMUgigWCH1VcIamFWoxi/QuUL+N7c1YfjohgtrB4vPC
Msw1HEyc4PO9tYlPs7r/9ARBIgTdq+hg4Nlq4RyirwdpHYisBNE3s/8K4mbJMq/sV9zhCMV0KJCg
EqWfL3NKHaWGtkYfqFBrVFGzz6uNLcNvrS0BBMrQBQyXiO5BoextJ6rC6qHog4JQP9uGSSuJwle8
Ceq3yOUjs8Bz08IiVFVSxD0Ju2Cybkd6A9W9KfM7GW3X2lwBd4NsLiRIIWkhnG23a+soVTBX01x4
Ufm71X/rEPH8/IIvjDiCx2IAtFQWw1y15L1GJ6fk8lsZg6ujfRNlOzQgggL8fL1Ho4qbXtXaQAn3
qe43s+TBIvs+//vi3tCo6hQVwfdpd6O4XwbDn+nT9Rla8el41IOmCwg50M2Ky6DHiN9HJ+uCFivc
aNPG1N/b8mksn6L+7bqplY3LdT9A14p4DZGI4DvUttH6saRN8K65QT5J5ury6wAboI8WWBngAi5S
cH3rkk5PVDNodkZ7CGWc9iufR3iGXI6OWIfjTYSlmHVC43I04MEjr2lST8ZhtWoAV4NlWwSvLLGC
0quKPaLWBIBJ9PuGxb8+O/cg4SX4uAsxZqyBcNpyVnealjISTPd5+xBSSQCy8uM5Tgk0eHjqcl3w
89kxjdweakCMAzfXd0Y5v2q2+emqCVd6wxZFJMjVGoTdk5akTcxSA2qwgcy437ibsDkQmYb65YnD
+w8JZNTgYQNPqPOBTEncqUU/aIHTRdvc2qa2uist59MeFlZwgWKqIMIFNM65ldqsRydUah0glsGr
7KMybekUqKYk43npyGEGb06w/dg2IlvB+1WRZUMpaNaDSisPKsFLcI7yB+RYVa9wku2ndxjSEchG
IAKBnN0HEe/CVzlOFOdK2CqB7ZXNWxy+Xv/8ysJ8MCnxXACa1z8y8IvPJ0Ps1FpNnSBh3UufhTBi
eK6mvFw3s7KRz8wIN3iSE3Mq7NoJCr3yNND5jJI1WTHAlfiQA+Sd1hfFP2gRgLxew0E0m586GLMk
v5/fzecvAZwQgPo+smh4y/BpXExTaKS6VVY6CYr8JxgK6bta3Y36ToVW7/jn01OF9QYKGbTuKGeK
Z15zIPKX1QaQWFs1ukmHw+c/j6Zh+FzzI2MvhDkzMeKZqYoVlLqXon4iy5auLcTy+0Iy0EnUdFK1
xA605ybMQAstIyhZOX0Ia5C8AoaM8zwIS8Hc1i3tKgIbWlZ5AzhwMmhp17TwlfzzUwXwFmJadKYj
T64LU5VmStFOtFaD9iZlUMeVlJlWZurs88JMMb1OEyVr1QAS66GXytrDZZ8Xjhw1EqjgjPh8QjZg
+k1kQjF8noUjAT4igAbADw/wjRh21GD1ndMonYOif+qtk5l9G9PPOye0IyGrjMifJ/mFpZ4Uymql
agA5Th2vtWvfnm6k2sSr48CbAtEmV00TI7XYhC6blada0OkQrhqDsTU8m325fupWjUBTB/cfwCIo
ipz7D2o4vZI2oRrQ4nEmv0MGiRkZ7HDdhgvEISBtHLJ3bqNPwUOHYh8A8zpozjtQAjwOeieJ/FdO
H89TQOcWpRAcDGEgY1GHaZilaqCWfyr9LoyPoQLE1cv16VrZu2dW+K9YuFt1ss0GLK9qYJDflXrK
wt3176+4cxeYGnDbgXqHJ/nPvx/nKcDheakCRA1OrVelPbrF0ZhmryO1V8r6j9ZGYyLwAdQRz8qL
MvoQZa6d9bkahIxs7cF9m3qZgtxKpRy6w7wXyEbtGm8BIRANGcq7ddGoAZjvfzSDvu0LEgP7QA85
itgxqQ/OaG6tytrq6E5rcJtJNsbK7kMTA/B9vPWfkxmcT2k9TKmqmNCpaZQXMt0b8TGXEc2vzSOq
CUj3o1GMr925iS4JqVJG+hxYqX1nsO4hdNnb9Y2xtr0Bgub5JESSFzBrLdSsqMm5ifqHXhgehTTx
MBGUSD8fdmMgKCYiOYLIW/Q6HVaB0HqA81er2aMl2MXUadxYiZH4lMr06tcWB6V5/kxBXsAWG0Sc
pMQro7b+h7Mva46Th7b9RVQJiUG8Aj3Ybg/ptuPYL5TtOAxCIEAg4NffxVe3zrXbXe7rk6o8pYIa
IW1t7b0GnGR1Hrlw7inzQ5Kfs0db5v/oRADI9v+NcnTi8Dq33Ja65Je03GuYI4e66jHai5XrjUfO
hIivr/Rf6g3UJ4Q6UKY9inYaZlBtPmbzr6JX6JTbEFqRK2r9+X49nBwF/PTFD/KEIXKSeWhilf70
y05AlA6yGQ72UBaAn+yZZOBYdHKp1sCP5H9G+tIDJvmkwNbDSDYNpTwk/mMg/7n5fdfJkPTg82X/
H2WKr+sdNA8GEDRC+uJdu7z/h0DbC4s4paHTL1OGvVg1fRhAQvVc//nULC7chSXU4o5xfMlPqAfj
VjpiV+UtsFgTLvp3QfH2/af6Gh3wKh8GOYoObt90qpXT/MvqyeXcmp3Luvj7IU6+x3K4oqADsPpx
kM1N0c9e506//GAj51truu3P6UyeeAv0AmBSvVjegld5dPLNAiyrrujq/S1vnRAXkTNh+tTzcbFA
VQp4bwTSo1kKOgt44yCr925SwZpahD/nJ6GpDHsCFDoXpw736CCirVtI3IKrPTjwU7XOHr7/BKd+
/4fHH1dpRdIgmvp4fEYf0nntZff/i+eD3BwsRt5focr52OY2DBDlfoZMHUVPtz4DIT/1AgAo/8ff
QjnNP56fVJbtYuOwhwlG8qeuf3wPBsDDwbmySPci2zh6/Ewq5fORNNCucCLww0l1js/4NXfCCIu7
EEpGuGsfn8KVM9raru1m78J5moR1cFXYIZG7qgAM9swp+XWyMBZwf0trBwL3x+cWG3KjaqJb4J53
arqC88WPtwNYA4vTJQcWarHV/hz/aAaoXza7zT6bRCw9GWbnENxfD8VlBOCtYEZEluLX5xF6bVUz
zAWafdwFN0EQ933khfb4v3kP7GgKBQKUDo4RCpL4eZeaQO0dSeJkDiIcGj/dGHiPDyMsy+LDSTHy
El2eESOUfRWZnMTmHNz061mEEQB2h9zgUmemy2L4MEIgfVfUAVH7RlzKGpC0bddfarP68XugrYAS
IerNKKmRowCbTsCyztjm+06rtc3Dyj13uTixaIGZgIU0gC8L0O4oxPpZkY1Byps9yx+q+q67+PEL
UOYiSMMVHYXz4whuJfVsQ51b7qfkbiwgqPTjAMXRZgN/DZ8bJcevV1Wt/aBMyr3OmjhxWajP6Vqd
+NAUNrw4QmH/hi9xtOlsN5+9SXvlvnfWyrr22stAxGUTfT9PJ0ZZsCvufyZgCCHLYf5hOSWeXZbc
DNXeCkX7/i6Ct3PB4+QIcN9AeQKSAYiGn0fwelU3RI34EuxS8ZcsvwfHH5TD7fcvciLgLvWPBYPI
gT86RrIIVKFHV+PIs1yxK2BPbxknbnSwHglI2GHT/fl+vBPr99N4RxNXZk0yQIu92g/ZtPIcvSLn
iADLEz5fFIDgw0ZHZQ1VSLBOP0/cQIp5hKFktU+aNYeaPOzimnM+16feYiHi+jaKwUvw/TxGWttZ
VSV2ve+nZ0rf53NE71PvAGQOZJtRDlkalZ+fb5c+bCc4rfb+gekwaK/y8tf33+HkCAiFqHQipYEZ
z+cRysLMYwf3rv3C/eF5HgUuLOSKc73cU6t4ibj/d5j/rHk+7JNGgE3VuhimliunurOKAwhA9pnN
ePJr+IuaLPr4KDwffQ2HcPiTalHtm+BdHvpzTKyTj0d7DHc07HmcUp+nqoV9EDAOBAsqQEYCLamy
KM+cfycuaEAggG+Ppbtc248rXwRekbwr7GrPiRXa/dblSZyq96IoVtKaQggsQ0+LhGpUZ+bu1DpY
OLKIAad0kniZVW03u3Kv5ncWPNjNbzr9+36pnUhSEO+RzAE2AJTjMXvdyfI+lQZZryeDyK7Zs5+K
zexWf3lDwyD9uZ4LZ8u+hPClDTzHceB0NC44XZfI/QA2K1N1aDX2ip3zajk1bwsdbCkXoYR8nDzW
RTaUU4NRmmHH/c0wxvQcP/rU3oHlG4jeQOlhXRwld2NaWoXf4Izp5RWQHascLukdfCnMOXDKiQ+E
OhHu6DbWXwCW7ucFbqhTAe04ZXstxz9DZcdIBUOSWhD+G1aj8R9/vB5QRgTwEykGbu3/7YUPMSFo
NJs6UZX7QP4iWG/Fg6IsnPCXJPffD3Vi6wKD7KIyuojvf8Gmi1EiQYbQ4L73H2GJRH9+mIEqAg0w
iq/DAWT4PHHJNCetxmfZl/d5H/XnVBJP1F1RKcTiAm5vcUw5zpbSesaXgXr9vvBeUz+SY7HhWkaw
H9JkkwbrpCtWdXWT0HMZ/4ml92ng5d8/fKLW87vZZ4naj5a51p6J/ZHtaplcQKLlTAA69tFFbWp5
SeBdFwI3Ulv2eSxSZyUkmJCZM+iMpcUNp9fOcF2oJ9kHK4+/eME9y+G15umoP7fFTmQ/KMUSrA3E
dYLo9HlsMDpTu/W42ivnr26vArYDDWPlT5uk2aZmPveqJ5Yj8oUlYuBq7oI9+Hm4tglGlY4G15z5
Dk2ISPERhVkVpUJGpfvupVunWXXgOVDIe6nmLmCrOnj6fkv8h7k4yo9QR0XAX4rpcBI8+hG5anzI
CZp2P8zWrZ1g1aJDFScZzG9Sds8kXfcd+4PWGPinMpSMrAarW6e4EMhJS5Rdq9iGmV7Ysvrl+5/2
JQ7hirwwnpevAVbysQs4XPiGbE5IczDjLZAx4WSv23blZBuS/rhShQFwJgWLTM+Colq+1IcFzkZl
+rbt1YFJGcGg95yh7KlXwR1naWM5KJcclz69yZpoxjWeb4c1neKxauPurWtesvr1+0n7sqaWqSK4
r3nLMY6X+vwmpSg0G+HKfPCieVzJcwrnX3YIrmsO6lULCAzyjcc1DLeikz233nBw2T9RHfJxQ9qN
sfaJC/0h58zJcOJdFuvaAH9wOoDw9/ldaG+Zlnk13GjarUUu7bsfTxXgVMzhuDYDxnHcReqkSAan
zNpDy/6lK1adyXNO/Xq0joCpQp8KZjpHQXOp3XPhwTwFZO03fS7hOPf0o7lRvfR6P2ftoZEvkcfO
VPa+pDOoJ3z87Uc5rlPodIBlZ3t4Lqa99Wz63z+fetSPEHBg/QkkzTL+h/1mdaYc0KhqDmX1pKsu
6m1n/f0IXxfqQmPGLQCFVRSJj2NrDTkZy87xcbPgehyRNns74/xl/tU0b+EwcyZhX77lpyCKLAmH
MvBguGWiTHJ0aFkODkZeF+3BZCi4SR1JGMT5D8k5NuXXr45xAJ0DEMJB2eQ4dwbWJaiHtG8Pdr6q
85X5aTlmeY0Pj1+G//BZRkLKrirx+L7b5eqh/LEA1/J8eBcv6psB9sXxonVgA50meD7RPB7r9LZp
ZGTbMiK8igQ7Z87+dRUDtIMMAuVpDIqqyefXKYNO++k8mgNwjaFt3lP/N4zcvl9nJ77IIoqJ1D/A
BQMY3M9jmDkVSCuL8WB8E7t1G9PH/8UASMYxZXg+qqKfB0iTrsy8vDdYyGGXXWfWz5+PtjDEKJdr
C8Qyjl4AU9dMnAj3oNddoICX+zGGioLyA0QNdrtHoHd59BVmKcqJ+pl7CMSzWxxyuWZkfY7TcOJT
Y+9ho+NODobUceYGqPuE/CZ3Dt2esTHWnVxlP9YLxIt8HOOorjBoX2O1YYw8p3FufjfsXN37RNBa
KBnoDizdrC9XPKfue1BaMYLKYslucLDAn/gdrpeWsxLkHMThxJzhtgXGFJhli07dURAm/VADlsLo
gc9kK0gMhTJLn7PmQ7J2Yoss2LOFTgHBui+KkU3bz4lJPHZA5/s3VYG6rlJSbsfcKVKg0egeNrvN
be9RGVGI929aOkET1YDMFQazHGUUjGSiURF4zWZ0ZblrtH7tuP9KBLBsyi2hum3L1H+Z7Sx/mOGO
1IZ+htZX5LAkuXAMe/Mc0FyAJ2IXjaj8PAyCsYiL1lIr01fWJmi9cZ+N/bi3psB7cXCBbMK+9K21
tpUNFkj6T8EHuvcLCFblgDQ0jSXwdLuNhtRHoSwYbbiiF6+FJbK10l4bBo4o18zOmncx2v1uhCTg
VcU1io8tzZ+zCqSDMJsminWqEQ/L1FnPLcjNUZO5z63ULtpDfv6nbbQnQvDnDzY3v0vT1fHsz+JR
Bn4d97k9rPH6bK1kNUaDnczbvBQk5L0tViqxcNRp8QDxkHTXTRZZsd56nSeHt+EA75Es9FMu/1mw
Ew17b8hXjlDejZrsh8QQ8dBC+Hdrq5ZG3O39MkrL2bPjDKQeturDwm4ee6GDPwadrG7FZUE2tupf
RDM82kE1hnY90SseYNLDKiBp1Go1PhUKyvehX7twWU6kfJhUjTsPtYLkYmKsiyQtHHgEG6cOeVvB
gruqGP/l9NSgM5DJKGkk0AnCbtM7n9XTW06Gd9Wm3bpR3XM1ox4WwqkgtUOHZOgmlAP/bVT5e+z4
I53h/BmCtkV+aV/A8bBYpK2tKY3JXHEVygEO2qEXjHUb9ZZV/fU4sDhlmqQwJEyqfY7azNYJ2nvg
y59de/yVwjyXxqYbV3lH3rVt2jCpvfE26Gaj4473bn3dWXW/MW31rzSOn6wB4Aetvxvcey8fmj5K
FNjfsa0ZBFTTgXc84uOUH4CR+FN5usJ5YnkjSiFmL9r82W78X1OhVRdaRfXH2OptzBoL9ryZE1UC
ahvGTQ18iXM/zFXG153y2ovA6j22ynNVrUpVZDIm4JddaVhUNaFiDTQmUqZCkifDyvOKfFMXcxoO
rlaxDQLwPyVGdQE3nodyGtOQ1MJZVXX62HcW++1VtL6Ypu5v4+kOthAqrS5VOVlRr93nPmWzH1s+
6/hW5rP9d3ChTl237RjhNNMrCi3fFvaHAvppDUSapIGpxQwTHOQ1eR6XKS6h6Nv8ljbA71tooKYZ
aN2id24TAiTB3LVz2Li6jseEwe9qCLzYL/N/XtFUsd8VGAFu8iXUi5qqXANBMGMpuTSkhuyKiZEq
dCanaS66Cf4WkHSzI68wcAxJGyiFlTVE4m1IbBEQRSKUknRMJvGLZhAB0c74CtnYZuOVMo1M4sCx
kTaMrk2G/lbUTfwvm61O7oxorwU07a8rWHFTLI32gUq5m4rFzrxW1mYeVCWjziED1CLz+2Qsn2xe
IPCY3HXm2M3NHwU1JnPZ8rzYuUOLsNbD5MsOLcV+dyPF1KEm49wqRsAqEoEwDxWRqbnQrgVXYFel
hwkqCRYoQb1CuuVWobBStuFzkl40Gu7gMDXy+2SDlXorWrLRSZ6HPRV/fAJeO45CODfgB0Sdr+oo
E1bfh2lK82vK4RPTjomIzTAMzWpyzZUhDTZflSui4moc+RvFYbkes4S8Je26L9cDENorkhisfzCx
b8fCoQmwOV4K3VrCb9qcyjwWtds+8pZN92gIvkL5mVzBJf2uKvExLNshfwBO4ia08y6LAuHDoEY5
4PtmWVeFsynHqAT+Z5e6vFyXLhlfet0mGzZw+UCs8WGuiicQaNQFp427o6XHdrypyzV2sxUN7pCE
FMpkYWGRPEaFNAGZu5rWM4BSO0skVnXFvGEYw1LOr1ALKqwNQyGb/m06n0M8Tzs0FmY0cY9gH5aZ
48UUULK495oGMCTtziQqvToIjXGCkPHybWiYiUprQGytwPK4GFVmy2ux6Grs4ILihBP61F3clpZT
Q4bczYJVLSFtoCnBOURhT2LpEYJwOVyqkm7L+umpnkoeexIEaEVneQUnqV1nMh3qoQQQzy5fA54h
RqrsVvszjbuhZSvXheg+MQisrhmcsHOU9YRz49/k5DBE1nXdw397ajHDAxK9sOqJUnj1JLc3Po4/
Ec9lOYrNNFUSyzRL69CZNcsi3edlmFUBOIhuDZvTRqnQ5yioMZ2MMXAj28K3orkEz9WuKihB4icS
JrGqSsM2tcXoKs8oh0czL67ZKGRY9uVGuUmY2PguesAPw0ndHwBGJne0TasIBF3sUWdooKFRQJs5
bEpd/YaoaLlWE6ErNxcJFm3SHbxxhNhhoppfBu3vLYMC+A44SThOj3MWcm3+TZjKCAeuijgaYXce
SP6bpXoYy4CZFXPM4spLE/PUlJAxI3ZxB6BKsqqsQj8hDJqnUkxTjAhdX9Y86/ZcyRqxwXeaKPGN
uKHlNP/Js7Jm11Zvm2cIE9NwblsWAUGJ/abt5Klt5Zvdee7aQ0wIichpNIw0iZTViwuvw3QEfv/X
YXpPjI3cymmA/LD4gauCrXmfeW2Uj+h2M7QmUJ/xkq3N2i6G6VgdQVYyj5wkoLsp84oQBoLdBaJw
FVYFr1cib/17HGXNjWGiv3QFdDUExe7oae0XkcSta2OE028SKsxVECRpyLORU+Speg4rXjXX4Bk7
T2woHjXl2W+jizp0R95clYghIS0KsLI65E3Kb7BzRiRzd3xuArWyhpGFacGqv50mfozfivO860oZ
Tgn5m5Zo7cWDIveOHrtxa3mD0LeDY2dvHUUmM7D2sg3oL+3IfAclyAC9zCaYxcaGL0MbzXW7I7m/
F54RWMp2GXpu+5RyfaeKpt5agcwjKrIN0jXujpDDHNdFlmzarh8uhGc5sW2N3gWU0nQEDHITtmSg
sJmpIVLW2vMCS8KJzSbZRbQCTbx35U06s3QFG812NVr2gP/RxUH60na+jPrGaldYIlB78VicK7U4
PfF5g9P2H5vsV6PMGuoJFSDjqPeLYOMUPG4S92/KKhLOIgHyHry90G9zEDsKibJcnsHJ2OAlPKUj
XO3mazXkB2WydzAey/WoRIfOR/fIRJNHJfWe5snNL4V2bw2jkITi6p+sK35TpKT/C0oK2eU86e9n
niQbu6zA47dM8VCl8ImWCZm2qfJMsJqckhTX0OpvQksG6RXBlEMSFexj7ps6iGnbuzpktYXMSwDx
vwrMBKgpx2nmVn2N3M2Cp0mHo/KPmnDUhaRh2cGBYOwUWXnDXnrjt09UdM9QXn0xqZdEcs46ZG0F
LEPMfTLV475pNZK+DOFlRzo9qLgUXkmiojBjG3EcSH9HPvMNxKeHF2QMbYyqjRtKJ0fDpNBts8pS
q1m5CbxOA0GLK/DY21sqDbnrtJevG0/B0xES4iIq0k4Gocqn5EFoBeReQrvS3+ner2mYOsM8x6lv
0bVFyb8k08NtSauH1vPkCmEX9wWSN1u78hJIntTABQ2WTF/yrtJIUFuvxex0QbapEY4ig+b/s2O1
9RXuDNDqgq/eaHaVIxt6XyqvqrZQ7czV2kNiC7HupFiLshGxyLN7NNb+1gIpXu0WEXP7CfGux2Ui
mP8FwaARwl3EGh+/XuDzr6Tg4hHAK76bFS1WYwG884TdfNDejPS9bvRzTl2Nx+q70m4CpPW+xv0H
bnRV10hnVZcSsnJVZt+jN831xp6KvEDOVw0pfPkC6OaWOLkt2iMzRddA902DfHGu1qkhoMH0lvc0
4AM9JWXgpteuRknZB9BsS/Kxdi7UYN+gYzlAf3BgdSSdnmzLwmX9KuMt6jvphEYJgNrOTePBRbrI
yjdauMhlIbF3Ywe5QS5ossshBZAmtFGI+m31dXqRsyQ1saLQprAqD3pIAP3Xl0EjEW5UKbLH0Ut5
aPkl5gEAHEhmqRpsA5vVK9B8Xjx3FgS4c+S/zsjvlO5U2LVZAzjknEciLe6JPeVR0VYHSfRDjer9
pRMopHfprHG+8y5KMilvayKraET/8LHyqrtZwR62J70feT3Bfs7q7MLGebHJbcU3kG6g2MyMxwAh
V5eQLSTtHhwWGnIH7sfXqckaeQNtir32yDN8grp+l6Ta4b8SQiAqNBNY0iZN+Sbd/p6w8oE2rYv1
6gyPGXHVAy87W4UWneZH5fTjzdC0Oy5TL8ZBKbDqA/485POjw1+rrMIZqCyyTT3Xei6qgoTQlwGs
O/cbmq1z38h9AvWXRy/Fr3fq2n8d5p6HvcN+QZzZXU2T+l0XfR5VBfaF5N17N/AUu6x+dMxYRfaM
q2A2NnXoN5a7abyyijoGaks/BuQeee9Dxp38EQrl/gu0urLL2bUbHKCdX4blmNQ3SU3HPqpLXGBL
EC5WJfr0ux4aS2Rtz2myr3kVVDFMCCq1nZ1+31WeMLtcLOqTpYc7XRaAqtWb5N0epneh+6uhKSD4
7MmXyZ8PNaoWAvclNcjrPuNvLKmcUDaATa6arMdxZIjdQ5KOA0rD/Qp6bpyN2F21rvHBoa5OLwJd
+yDJOM2FW5NXMrqvTtAXUV0hQLqSvNIO3EOKUBTOOSYDXSaJfu+YYc6aRP+eAUWJJm4n2EHl8K9x
ZissXT+NptafcQFqs3Snq6G/VMzqWSiM2iVzaoGj5wJNUtDBtWOReo+jAlzezqe7sfT8GDd73PRM
XiCwBPctSR4tlVuh75bOZs5LFU1wCNzOhmfrukh6/LS8+eWZasAVXi2kgqRon0E21zEMqmHmJBQC
djbVNyNneAcDjp2Yy+HeMnP5ImCe9Qccv2rYQmuqvS2AKg4pjp4hMr5zmKEQ9dBAkWDrmzYvIpoR
sYOEmPugRJpjh3utBjINxkQh8kX2pABru5jpaPo4qS2/WVe19DZD36xdVZFH3IdNLIF1uhmgirnq
ZN0BYc/sl7LW/bQdUhCTcXcCki9FpMApGISBJk3U8WDeqJH/wdQnIfIR0CQ4EtVpJvd16ZityHH5
94ctLoJrWIEGl6T1DQwOkry/0Vq0zi6o+3nVuzm9zDveRmgpt7Fj9G9UR9nWs+hTkMGUdayDh2zA
izHhhl7m7pKCHEyikYCL9M3v1BNSMn81Zyy4MC3ufwE68qMvzEGlmdartiVl1BLTlpFFSBU3LMnj
luM+o6fk1YdUVeRaJbT5nHIrS7qljbetrUm2EVLkJvS9edUgsQq8csvaP5xttQeXycl9p2ParrtG
2Vcsy4A+RNX13UXh4yXzNa7fFUn72CsXydiyusVV8zftUrESwyCRcXbF2gR+F0KJq9w5BlXUqSFP
k5WrKyl9X8YmUS+2NZsN4mq+bbPZu0kcx/wybZrgSgk1GeIX91LPb0Vau5sB8tRT2LGs2BUQbnso
5r5+KTt3vOdl8FBZpMyAnPJQcCvzIRbYFpHQdnDRlJaMC4gR1WGCc+UtwSHyAMTFYG/nonhTyBCu
0pGR6zz1mng04xASxJirmSt6q23poFQjLRIOTgIpWm79Cai5c+bZ3rSVY1Z1ofOdodDMTcC2CvO+
+scz6711aycMeHHwBTS8FDLlGOzl1ySpoCKaAC6UzLl/kbrS8y5HaHT9dmaUuzrUci563LrCtHYe
xr71RDykLeeRm9r61mmLGXIArkI+EFgZqqfSD3t7UNAGL9RDXqUYM/Mfh4AO8VBye28MU+9538A1
JEEEBTd+nv8oHAsbzXC1XY+4Cv5qPYr7o+cp9dYxAXnQrtm3tqYQ3YVAb6SLzOjIptV9JbzxEqct
GnheA71SFDDXBH9RbWpQklGvYyoQnLzB9L/6jjZ/oBYzQ9uwlau0tYIb6ffpupird9HiuliAVOiH
bSJHlA2DZxQFiijVsnucgeq69UaaphHnyYxXRPpy6dEmJzAOSfy1SSYTkb6ArDzlv6euzd8DVEDv
IKX0CNSRt53pxCJUhGcElGxyVnPiPdoo4ZUzAq0HFXfI6WXirW+pjqag6EqUFYYij42ypr1gnXj3
F8xBnhgExSBlzxqXzytr5s3fpF+WAXHu8Lu7eGyTCVk3CmYxDfphBUhQc58EuNjaQ7CnQ5ZEg1P7
IWU1NmclTVg6uRONCEJr7dTpSwG8wx7iBXpvd928prO+HjzD7oBiK3qYvubLZcMSDpYXG0eEXdyK
m6G1N1U+owYCxC4QBgoFqsuZeePGIXK6A1WOXzsGplmTdKvNEjz2ujXBHBek4mEZWEOIyjN2U8og
CWwDD+JFjc3EmZbsqX4D1EXgIA55NoKWw+dOllKOjVxrYgd/eJz91cC2tfl5MwvKJYAlQMMCpBHn
qEUjfI5sQwqGblxsF9v0HCP5VCsDIJGlUWbjzzECC07TgqHWxA7SWnVuZJ8TmT3x/KV9DAAHsPxw
kjxq9klBkkB0AT9o9xVhFQvx+2biiU/w8fnHYEiv8w0Kb3h+qeAan2yd6iJFBe77Qc68BDtCUaE4
P3GUfTia1DscLdbm548HmgLy8YDagfy1DP+hSU1R7YGNiOcDOnz5np5T2//64yF1ByQ3QC5wJoUu
1Oen8ylgFst7dgD+y7rgcvv9j/8KFPj8+KO5wZXOofAgZgeidoF/McwXZtr44hwe4dxbHO0DVCjR
9rA0O1Tz2zze56/fv8W5xx+1dKnqVIpGMTsovUWBm535wicnCa1JkB/RBvXco28Asa/Ky5WLX0/W
XISTCp33+pzu6Kl3ADh80SrGtfGLfk+i7EyoAn1vOeKUnOoQNpY/n6VFrWKRvgTO+ZhemRddJXPI
3x4c1CRzZyXrnzLWQFT7OMBx676o50J1GKBnQ2h4nJBz4OlTkwQUPWwnGPi6GOvzbrCagaHyRJ3D
b9TRQi85R2w49Xxoeiz2VQvO/RjTbAIucqZ672BwHiKL9805I+NlDj4jcwAJAOIEmFwPkLhjfEYv
HLRRHe0fBnMzpzGkF8ym3QfVz3fEp2GOAFOWLEQacAyj0DqI0zL6fimd2BEU2EQXBBYA5r9YmjQ1
SiBZVvtImt1rMcau3DjoGLcozHw/0NcDAnpZgCgCGw3GLkgInz+49mw2SBXgvuHM+W5yqwN6FO6t
6gfnzEgnXgnML1CNFkUCaBAdjZRm6FlTwcnBtt/Ry4rMmCBnzMFv6H8+ErBmC6h4AU2T4yVgcqhR
YPFNBz3RAP1S0w5XABrQZ2FyVCYznvwYWIgiB0QjAOrFsoMY/edJRH9tAvJNO4esW3XDSp/T1P6P
JnO0qAEipQC9gje8gGo+D9AyH1eXGmmIHaBwl1puGcm85IALt931LOd0BKtfwYkazZ40tkbbAAXh
+KGe7eZqtrm4QOsx39tAF4Qp7tQbFJ78G6Su047JiVibyfP6Wxvd2Rs2PsNtDIJd3lbYrl6XJDWr
qgVDKCfKr8LELbpbMvvpanSJ9dqVwt4XBVLP79flidUCsilIN3ALB1j6WAI5gA0D8eaWHThiaVDe
T5SG47xBae/7cb7CzxdWK4ZCpw85ANbN56kdBXhYfe6wA/rVITN3i2c9Kl1Th6IVOuDpuOv7DZUX
uBui9nzmxPjK+wFeDYvUw8EE8gWC++fR2VKMqjhJDvZt57tQ5k0xwW/KeQjyOrJUZPcov51Rg/ga
g7FUgcwBeQUD02NyWdJ7NfdHlRyyNN0klrX+9f2Unng+KNXgLSx2XJCWO5pRfyKm9BKV3ze1uals
ecnsn0oz40d/HGFZPB8ywlrqoIO0Y37fo82qV5b3Y1gkng9c2YIvgywlP/oqwoUlUs9Efl8UyBKi
s/S+kzMErXcPKw5YuWPCWtCrnpTQwzvYFOAYuYG47f/iE3wY4CggdcnoqKnBAIqsu3tCzwTYr78f
FxbAs4G1Bf38i0YhGXTCalTMDmD1CQVR4R/nOXg+vgDkcper4zERQNippWuTWAfpX1X2xvAz2+7r
oQcw6n/bbtGB/ZIjUEvD/8F2xT2fL6rgvvDW1XT50y/weYij/KAaG5cAFiPuXSsGs0mek3Q58Qn+
o5+C4oac9ssmSyFaLNwK3nMOuZCXdfrjHRDYHmCiwLiCQPXlwBlMVho5W8V99ZYB3Dz8fAGBYg7Q
IwIEYp9/NDuikVQ2UyDuGQrmNKwffz75Hx9/dKumQ+tpf8DjZXXF++vWP/Pzl/3/+TheGPL/8/OP
TYwddBbF4OD5dh8pHzAFGqJkjw56lPNzOoEn1ioqJ8B+A0+5SGAdbeWx8LysDGR173sPdT+EI9zN
zhGTvh62i8Ls/xtjWWwf4mkjO2iqID27t1bK5OGwspdy5urHH+XTIEfHAvcq8P4TDFIz+KYVV3P1
43MNbwEJKvB0QZdDqnn0Fo2bjF1R/R/Szms3bqzZwk9EgDncdrODsqjgdEOMbZk5Zz79+agB5u+m
iCbkMwbmRgCrd6pdu2rVWukLDn03qsO1GzeHvxjDiYnZYnSVq6euG6cvX6rhrg8/fa0hOgX7D+Q2
GpfPPG6N4rbsPYq+z0n0s862irwS6yz4DLrPgGZbTBTt67NljjMwQX3m6s+9aAdXoGM+PTlnn58t
cCTQyAraX39ug34PB1gWDSvnbnEAMKXCQkLcQnx/vsKxHOhjO3ZMUAnk0UDLpluxMP3G2ckGQcS9
hqgU6cT5+zR0K4mErGk8d+UeoJse7d12f3maFg4bmh68sUn7vZ/q80FkAHvkjKLnM5y2WzW8z4Sb
3Cu38aflC2CDJGOJiCekjVNj5bmdnAdCADOk+eyF+Y17naxGSQte8MzAzIn7su+XAwX85+gPyMI6
2GvB1ohpFV05dPMgmXYLACLQVpEfmh4/8+ahVlLdKu8N4aU2iMdkcAfytdB8MehcaJqr0Rps8F4U
KPzj5ZV6byI42Q1THwlvSB4HUGHxap1nf9M6UCTP7ZWXoQduQldmpG48MBGv1jgohwB9acoX2Zeg
1ro3N5Gbty7TrZs079w/iaUn16krfsnRw9gnsmttBGWUqfC2INIUgadFXVTQUwyxbz75dYGEWSP7
DxD0dii8w7S/Ta5bZUuTSVd4QBP6V8FMgSzk1Q6peesAMCI/SI0CRhQg4lUFfgVlj6gHsZ5YUXwL
4tR/6iztha5O0b48MbMt/O+8KCRMaXGEy2XOUe3JVpv4Rqu8BNrNt0OW3kbfLhuYHfR/DajwjCJW
sRB+xFVVW6LYKC9i69ng7ctWXhnCmoXZZVGhtSyrPkNAU0I4uH8xABn6WtJ1xK8Txfr54fNT0mhZ
JfF5VTgEoX9cic+UhSWgZY++TJU+SfFD26fSBeTRzEJ5QcIL3k83iu49Q8pfpTrzHkUNliNBG1Gt
ydzQdmEN2mpRrt1RpKas1XZGtTeURrvO5Uh/SqqsPpAykP/oXXfnDnFyFOXOJDkjhHYRCvmVNVbS
IdQE2gOMhnBQqsDVmVW+b2uAVi3dB4Dt/H47BHTFbQEAVJs8asTfBSTEm8alrWIceuUGtNIaNenC
MuIemASJdCJbZX7nhLSR+nqvvijyH+sfT/lyeR/OroNpH7KAkArSMAWD/fw6yGvXtBLTVV7IKW5U
oAh9fw0w/LKRd5b1mZuZGnLo7oGaikrZbBDJaNR9ZHnqizEYdhYf3OqbdWjJ3qg/AOiBAlcyO3qb
AO+6nQy/dcnRjR8tiXKhXQmh5owD/w5YkyYGb4OIcP7ykq3KhUIxU1/kJrsri3jXqf6jhF5v66FN
5I/3igv6CbIDJZN2cpatnMqFXT2Rsf1nfnYqQRs1TRhgvq0AVkYbmniE/MZTx5UH4Idxknqeuill
KI8mqqB5E/xYNZbmcnrvyRU+CBCF6DnOvMujvRIX4a4Lo4fCDL71wk6qokdRDVYGKk8ljdM1h5r1
X64NUoZkKucOIuoU3ujk1h7khpJv1ljSVhZoWvCy/CUpxPgOzaPsyg8jdUrnyVfsnRr0JicwIqOt
icfGjL2t11p/xjqEgzvxckCEPYwJZdsdgbqvxV6zo0BSk4ni0U++ggZekmbnHq1KojRM+iJ1BhWy
gvpYxkcPxMLlo7BkhOc4bMbThU/33bmROEH5DMHwSQ3zLcl/uB2qF18vm5g+cTLx7+M4NTEbhxmB
r7R0TOTBP7oSXMXWwXStLTOXyN6+8dcS7Iv2yOUrNBDwMpkrvPrJaKayEKROKyDvN6pbFfY8IUFr
uH3I/V9CeHV5fDOP+D4+YnuFPnr0nj5wNA7qINC14CMrRjNTXtnG8EnN2n8tvIt6vJP6zJ2i4Jqd
rvgFwGB37wlvnfG51MmH78+cQJirUZ2S7nbUSNnI/Vs0rhy+pSlSybdK1IdIn8zJ25o6lLNGFBD4
VLYls7RWjF3axUDdaKjntChQm5zv4iASJSGFL92JrK3bXgnCrlCOl1d5zcS8IOC5qWh5qGt2XbEz
m86RmuIhKIyV0HvJDO8hmKGkifthzjYY5HogGlkTOQirWPG+qw/JWllozcTsyPuNJfeW30VO3I75
wYS66UAo6+6iajVsXTM1O/rFhPzqC+5v1u3R6Px7vb8a26fLKzO7wt537/R6J1iY1n7OAlG0oAbL
VoycKt2FynHUN2K5dX9eNrK0g0+NTE+zk4RNTn3L9Cw5otPG+k332UCHTLey9ks2yPACiuDxI1MH
PLcBo7JEH00YO9AETwjdNTLihdXgRgFZA7XVOwPP+fdLbju6SILcEapvQl8T5j/VNJV8eqLOjMx8
SV/6ZuhJYY4K7Q5MsSysXFgLk3T2/dkk+cJYdqbGIHQltLX2KSr1lREsTtNEUUQ0YkIyNVvqIEna
JPFM9BvHzfCdXtBoZS8tGwC2wGOOfLs1G4Kh0LuUtGPmgDu81Yb82qyz28JNny+vxMI9aFBx+s/M
NJMnWzZqyfPDnIDwsQKWsj2Mukw03WwG716Vvgf+98vmFhdGQVKbkJZX0jwZmHI1ZqLEqLqg3hqG
uZGrvxnQiYXZvLmZJhZVJWaOlJpHC1ZcSX+ovHzbG4+qGW6C5NvlES2uE09iBD5UQtc5lKvyNDp0
9DxzRjmkB2T8M3QFtSlXWAkgpg01C5AMQpX/7MyulgDsfa4VTeYYU49ELLc6MfBAq2wPmrw1auEJ
sFGy8p5dHhwypRppzwnodb47SIoUraezOzqyH8Whca+9ZiWsWDMxu2iCIpNy2iczxwLXrl97L2H+
V2d1wtvxJAXINC9aa73eKnUJc1aoPaXtm1XcB/nu8i5YXJ0TE9P1c3KM8mQEL5ET3mXZuI00J6hB
o+q//ei3FNqfNwWSCSodRBLRjJom9MRUCsmtGpdu6jS+tZWz+M5NMlpCpGoTj+pXKaFB8bLBpRUi
blKnYAMW4vnjU5kw3OqAprfM4zLw6VbOaB6O1oTc1szM7wRctuQbjEuQf4dZt1GKX5q8wqe0tEyn
Q5k5h2TMhqJUTWzAxl3Jua3FiKAVm1r0dvr4dHneFkIORND/N28z1yp4Y5J5MQOyWBu1/KINoL/l
bOfmK0doyamqUKbjL6k5fhAkFOUEJVjRyxw51W4ExbulLWDFxNLikAAAdME/2JtnE2d4+hB6k657
ZGW0VT6Mwpfmk9rxU4hGKe1/NmbzVUqd4NJSlDpJb+flBvaIy+uxNobp7ycHRxt0laY4vs+zb1ON
dH+2LV3WK356adWhciG9r/DUA2V6bqVVJPo49D5xpF4+COoDfBu2kvzKPlnW+Xe24KEmAtShc5m7
gQqOAEk2osRxhadAu3LXcjGL49DxMFAdvfvN83EoSVdZAe1Vjjge6jjfND753vjw+/KaLIUfcEIB
RQdmTapwdsGQnfR6WA0yRxjTrZ8fm/GHUiDZ2dqG4tlqtRZ4vtei5tcoWwy4qQHp7YcceaYYMWQH
ceYgEDreGGRjt6FQKrbYS8IhNAv1qLftK8WmbJfL2rDzFD3c0Tghbkoa8DdSQQZnUEjvy4GQbQPZ
yq5dWKPsy9OytFVRWQCzNr3xPlAuGvQadENt4XLTL5GcQwX5TW7+4m4/tTHztzCZi4IkCqkjyo5Q
PNAZA6HF/vI4Fpf3ZByzw0ANKPVoQ84cKK2uDbl7MpRxar68LsLcJutaILIUrSRL1+Zu5kYSSW7j
zmTuym+JcV8mdlv8jQUAYryRJnTm3BmSNhwNqbAI+bJkW7RXfvszHdq/8FZ42v+MzIbRJ+ZoDIOb
OW2ab1UhgGWl3FThy+UFWpwsojtwuZSMiMjPT7lBIzwsFToLRGNzNx5G2dhKPGkuW1m6dgm+FJV8
Ok0VxszzhnmhNN1gEOO18CbBsZIdEqvcDMWLH/++bGqalvn5PjU1ubUTJx9OVNd6Q6zX91+69l5Z
+fzSfOHayVNT8pyEtc4/b6RabESgrMi8xLeeKe+lzrsSfPNzyNV35w71GNQuU5vuB+lAwy3I8bQj
Z1OFigAJ+kfBNH9enqmFoZAKYzkgTych8p6LP5mpMvNSV1CMyInqX3G4K6R9ZKzM1rR7ZosBdJO4
hMYrnkfz54OVhYJmaELk6PmfzqV/0dpaAr306RXESLZkPRRr+poLt9aZxdlrIop4o0WsDcvfbyLl
rvD8TTLqW10cVvb00vShGq/DmU2x4oMT8IM2EQPIfpxaSDZ9uC8hckrMlbBrcTjqu2wh3Zbs6/Pt
BguuPxqlT7LH+6Yl+SHSj2FV21K2ppCyOBoQj/okzA3wfDpWJ5uhKYsUGhc2gyp8pfF0I5nf6mIl
+F60AWM58E2K9hDRndvwYMLwRp+1QYV2FGzFfxC7t8t7emm+pnc4CM6pl2GeNNGzIjDR0IrJZmhb
lNg3otTbIlwXzbByevQFR2MhBGGifkihiGDvfDSwy7Rj2ZSxY6lB9VjozY8icdNsqylhAkorER7d
1H0A7LEXnJAeASHW9hlxCTwD8LmBAE++UeqLdlY9VpsiD3WejWP6LXGH4NiNcvQnJpm/t0bZuov0
UrluYXiAMgqeEi3XqB8Icn1EbKV3AGGkm7Lr+kMkqKHNG651SoQk7tpOoN9YhBkpi2vhRs8lAcqL
SrF+iXmj9hCjmI2tNI1sj2PR/alV5GiVfOjeSngxXr1EC395WWYdMxiGrrUsEWyTzvYDCJ3XsE3b
TeaN3jEQ9PEAWbi6h+QAGgrBH3mUtgg+u2p0jKMgfWsUcCgCjGBw24Dcgd1xrRVtcdk5h0jLWLyB
5stehZD8oTbOWSwOCDXc98ImDw+Xt9biekP5RGpJ1cACzSLVbIwNBRajyEmAetyLabm7/P2PY4Cz
lrEjyDAJR837MHS9EFK14gRCofIGe8KuLuOvnS/dJrKx4ro+DgXMDgI2UwOlCA5i5iS1jP6ONo8w
dXAb6iArL6A5dp/ba8IEUQmdUBa8HWYHPcukES4myhMJRUPIUiuCl2KkqJO1ezj5rr2sv+lL8cfg
mrdxNB7owv0mhtHKz1iaUGojdGYAOjStuQqAGKVoIRsk42njcfogPIot73Atq47wKG4vL97HOHca
8f9syefOQAO+p2iBEjnNWO4zeOr08Soa0Qwvn8zSvAvX3PXiCpKQAQkgAzSeX6yQpBsq8Tsz3Lp7
egBvW1n/9H5nSCQv2JX0epjzcqIUlVZtkgBErBRX4b1VyZrGyeIgJhlPUouMY55Xan0hDepOCZ1x
b+nX5RrUe2n9QSpJuAUAHBQVz9fEE0o501pqcYnfPMSxtZNCGCUCuAtK01iJ1xZtTVC06eqkKjOz
1UFpH1moJDvhGHZXUMb1+9Koers1YDfzrSJfwaZM3zsPrOhm5N3PAwRMLa1b52OL2sG1LNAQjiof
IhOmLrJX+8tbeml16L2ZMhi8Cz6QvutNoYeZkWGi94y9Z8j5roFlbeURuvAyIHyCRps+KpzrHPAR
y0lawfFExWx4CdttDQthFK64u482mCziTI38LKoWc07iLJbUCP4HSpmAFMXki1b8NMe9REnI09ca
0xdtTWJ8lAHxftosS1/VQNy12o9INSfti066cavxCKbEBQXuAa414+fo+tqKq1vcDidWZ+7HIvCQ
XFofndrvj1MEsdWVRtqiAputzOWiJdBQKH9M2NV51gn2oCiqQi9ytOx72lcQHTzJ+greesEGWxqa
cJX1YpvPNncHNc1Q+lbgBDyvxta2UtlW1xL2C9v7zMj095OA15vAEmGIkeQfVJLtkHzE5fOzOAoq
tCyLxmjmobs4ZGKcN0Xo5F1h17X4NR/iO9lrVnIRS+OgJwYkrE6q+QOiESRwUwUgsJ0ElpdXIXi+
PIrFz8v4UADwZC7nyB9TbmuCaj7vQrSsH2V4py4bWAoWeH1OhWxA9lMb9flCQARcjbLYB44C0e8t
UKpnYPjJviT+hJGW8N3os5+loGl38Je0sN7W6bWZxfpt3obSGkRkcbgAvAFVqNTy5k+UVBigEurV
wOllwW779s7v3NfLA14IFaTpATS1NoICn5+goSulYhDYeLHyhR4SOxbVg1/dFqFlS/AY58rKCi7t
Qx7gQMRgBKdcPZtfP9fjNjUSria3fEq08t4qgmPded8uD2vhBpwab4ilKEAsFIncfmjqXAmc0i2P
Xiv+8DMXgGrvBI36/bKpxRFZ05sLB0YVbDYiswpSLQvMwDEK2xABKNx31fayicV9cGJi+vuJdyim
WF+k1d5pOymzJ+gWvMTx2t5fszIN9MRK2Zee6BUGji46ysq91h3/f6OY1uzk+0ndllll8v0RWidF
7B81QMifN8GqA9sCLCLTHXhuotKUFi5wF/eT7pLSDlfinIXrFJVNkiyAtUE3zntiPaXCv6om6a/6
KOs3svlsQTLX3xjK56MdnBy5CVRWJ82V2TjIXYZ1X0e+g/rSvrWsnaLEn+uenF5FmCDjxuuRHMj8
QgD7XdMAEPiO/wL58CepQD58fbbWsTUEuhfwdauGsu62knaXF3oOzf1gYFqqk81U5tUQa9X086XC
zpAMjCppK4QDbR/IQvmwFiVN/za09Z2n9q95vpauXLooQCQZEigwJMkQiDr/Afj8uB6awnO8SH7Q
Wjgef6a0m8gxBLJ1EG9DRTukNZqCEmR5nvQcSX9xXk9/wZw4icZ6t1BTfkGlq49i5r62gXV1eZoX
fBsINco+7BF6wuYwNU9Xi64rZc8RrdteuEtKZ7BWztSyCVqcJXJ9uOuZb/NNvTBiRfecQNtXCfxU
18JaT+HyWskTOh9ADHQBM6glLMlRA32G50BCm36XjRYGt0Fqj4JZC7fAvr2DCvPbJjNcYdtZpKX8
Ai5uY/CEq0hBXOwvJnVSNDTgapiy3ec7p8szuYTP0Xdq6TFOvmnFm5etJGrnzVDT8UAilBQ3vFr0
wc3xYIgAt0TGaeDgb39TS/zleypEd2910ewlPblp0vIVEjfEJmq6iy6Pb+EeITlMzGJaDI7I4nx8
tQkeXYlM3zHbYNt/HQN/5Tpc3DInBqaY5uTsC+VA3ybtKk4+3koRkkRUCz/XBPnv/EHVAWICsNuH
cLkRO1cSq5xAcyx2HURwSfHyF7NkwnRC2x01gnmgaUZNWldCGzhe2LmoHKGkDFPuGlhmcS1OrMxO
Vx2qCo1mWAlbeaMCLWkKeWW5FyJIWr/pVCAZSSV7/p61cjOzjDIJSHLDD7kJ4G58DuHUvhlHPzoO
uTQ8IPQh24rRr2UOF6I8LnnY5Xn6kReYl+shNQ2tTiVYF4rmWu/r69gcX+SuffUGdWVDLO65E1Oz
Pef2wFDhJScEM2p30zZ+fi9nY7c1xXBtey+uGWU2iJWQuvyADR61TEHJg6jfaA7pc1SvhGFLk0bD
J6pkdEIRrczcjxtEXm41Y+DQnBhn/b2p3Epxsy0qfSWIWTMknx9TRRxhHzYxVMavbqPeCNUTiH1a
KdZQFEsTRg+rTLLa0Hl3zty724d1mGaC77jxoZSPw0pSaPHzJE+IkSBf+aAXNnhxlIz0SYIauO9e
3eIvLkBAu+/tq6Cm5sLRlI1yKRxy30FuhDbG0ctfe0/rbvWSNpDLPmfxIkTrHH4gjip5gNlbJR/g
W8172XeGSqi3bgpkr4+i8t5w6z7fKKG08QP/0OtIbgRNa2shQid5JOpvStesEcxMAdIsaTj1HL8X
LUlQKbMT1ft63jXIjTgNBOE2ZY566ytjvpfM1LQNo00m2ZUYbRPrFWGsfsVrLZ1nrBLSAAGYUC3n
m5M2JRiOXdNz9N68keIAUSDX9uPD5QlfPAIGazrdgyTgZkGin8B7Prap74hZ/csMM1iBrbeooOBW
VyuZl8UBmaBJVYk2RxpWzgeUcSNrnRn6jhRZ7a4rhvyhQVL9uiu6Nem2JY8/5bGJLnD7HxrsB6Fp
iyFgF/l60z9UMdgZrXjUKn2wPbrQ7kqvUG2lLIaVJ8vi9kWQFloCysJTbep8jJYQ6IUY9j5oqfQx
9y07pjGnjge4AHO7pgwZG6imGJVFR41c2/Ao791B+Tx+14S+yzCm1g2RbNpsUUM/M/MxjxMe/KgW
wE3ifS/WXvxLG+fExrw5KId4y5VNbPTNIevajabnG324UrpwxSUsOTdwI7SwktDSIHw6n1KZriAp
SmVK1NHRULdG8vz5EzAxSYBC4n6GB+j8+6SYh3LQw8SJ/fZQFd8oi26k+ou8xtC1tP1hj9WhDYQL
T9Vm3sST0exq3SFxFH/cTIyHYKoFQD2fHw2PFDyoxMP8g2ihpnipZ0Vt4pQIAMnwuFzB4qau6f0t
Lf6plWnNTuJb2DfKVFG6xOlQDCq10o77f0Lf36TC778YDrkSsLoIPRrzt1crqmmaILrnhIptlNva
Qo/qn6H+G19LxmR6R5Ih+5A2cUFAlHpRxU4jNc3GKlEhUOofjRatvHqW9gA23vnKCETnZcgw6BWr
h+7eSceK15ziFRvFyg5jUr1enrdFR3RqabbbgEu0pSX1sSMp8Mj3EapC5m0nWJso1q6CQLd1T9yP
o/k8QtKdxwFiG9LKwVo6uFN6k6M18ZDMa3xeFVaSEI+xY5j1D9isHzN/DQH9nl+eX9EUPCC9A5IF
XG52SUq5htJVkCaOVWgvajHa0Qj7dcHwomzLZQNeXa1g5+xvFWBAUW9dJ1l41VdrNAyLC8vbgrIv
nQMfcy0hlBjQWSROJhdo6AmFjVqEb1dggC8v7KIhQpF3PB0R0sxbRUkUBPSWc/L6CFYrLfD2dGlC
rOE2prtia3EBAaMC3ptCgzlNTTSWXo2aH8js6mDd1/FfRK2UGf/7/GyLJq7hak3PDdJK+qZDrKT5
enmupmf8h80x6W+ThKI2P68clGGjt6nsJY6Xj7+N/NrSt0KSXiujtuuqenfZ2OLCQLcGxQs4kQ/o
Ccny6l6yQCAa5gP9JhuxeohhQrxsRFq2QrBGZINA8LzdvmoCK4bmKkUlSow3VjY+aK55QGdvr3rt
Xg1Qz9wMG1TzUKaSR+Eu86UHN/OPVQP1/eXfsjS7lNGQgiO7SDPX9FNP7oDEdTsvlWikN+mitwbp
e5GhxjXwWNj1hfGn8WPhL6aYgozxDvIEUKScWwzFDs4ZihnOINxOoCIr+KbK/1we1dLNpnGGgT3q
4BLmDiVHMqhue2J+xTzI0U7y97J1UD6pYPuevJkyssjdkz2H4Pd8JIaH6kFcqIlDAfGAouEBtZX7
MV5jZ1gKgzVSXKSHpoDUkM/NBK5EqG1ZiZNI3y3d37rem4jgj298a/Rk00jDyvZcchin9mYLpKKZ
hu6dicNAtEb7IyNPdXl1lgxMBQG0uE2Kq/MdkLWcv0KLpnv6KvButMe/+PzE10j4DHPm/DGUJGY7
8V1ExM3dRoewJC/WKOoWR/A/E/OUOLl2tFBMEL6pXydXQ1/E97KP+unlgSxmV4mW6HijAIAzmg7v
yeHktA+lWAIT0YLE+D64fXAUAiHZaiqsGn3kRgeYjyTENGMXmE+g7tNmQBzn8q9YclakzSndTpzo
NK2c/wivLZq41luiHWHcAuz5Fo39MUXs8rKZpSmd+E1l4irAV/OUgYEkrDQmU2Oa624H8gHdWlZi
zcL095PZHLwq9em5jx3iTxP2C23/NyOAioIYBryNOPu+5lamb2RC7IzmXYwM50pmcCmPQUF7ah+m
Rv+B/itWsjascqLbVr01w3qjG9oWKbINd4Mv3FqhvNWklREtudFTkzMH5xFqB5kF2LcmNDGzfpuU
VzJVPKU9Xp66xQjw1NJsk41qDZwvqXkeBsYxLaMjapG7Jgn3TaBddxCkbGLDuzahFrCE+mua6nZq
Ci+NG648/Rf3CCEogSxXInfz+R4xPCRFs47QXu2rVyvurkGir4x1yQQdDpSHCPz4b2ZCKwQ9yxNg
onRk+S+mm7iIFLb9l8szunRp0KA/hU200tPwdD6QNgMzg/pi5PR6b/veqxqSfb3LtNtaazeG8HTZ
2vS1eYw2sTiDxAHPAoH1uTVPHL2qT0DNKXoKO1xroexkXflRfOdFyo0FleTKFbJUl52YL/+zODts
llBRPw9Btw1hddfmib9NxfJ6aEe6EpLmpi+8vdDqm6FsUQY1VHSl6s6+POjFhTz5CbPQSU6GcQzG
BG6NctMrtp+sPDOXv08kKlH30EAJnU+q1ipQAUkF95j3JMe/kKhcmcQlz06fyn8G5JmBOqqFsGTV
gmRAdCxLryCC/qWoa2QL89MNsGAisIR9eyrdmB+gbWLZRuR66XyoakHbBb1UPAVlP9htaEFsCdn7
PeWb1K7K1NiEvo6UhNLtcxRLxbz9HaRNtLJyM79GqweYZeAV5IpQW/kQ9CqhGJdxEgdO58npVd5F
9Z0hBdo2bqD8GAN9Texj0R54ESyCy/5QCrHEqklKLwsd37dzaVPqjoLMsHL1qf3476hOrMyWM5Tz
YcwarEjSb2usNzyULhuY7ZcPBmanvGzjnlIvBkp3QhS/Su1T2e4u25gf7HcjE+ZuUhgg3v2QX64k
v7TSnjp9N9xEQXavCsrBENBkzZvmoUfqXNJc2w3cRyKnTZWar5d/wNIg37mxoGTix8yxcHVtBgjF
UcOP/cb2AuVQGQ/58O2ykaUNcWpkOvonoYgRCpEioS3vyAM92UG48Qc0WgRHaF8uG1ocDSVsi3cz
J28evDVaZyFxavlOWRg//SD7TSsK7GKtc9nM7Lb5d9Eo/8LNRKb6Q1eYlPZdFqSK74RBwJPEb3mq
IoIYSM953KEYovwppE8+i95tqmRIySYT6X9ot2B5MiIKChGW/tPSjmHwkgTXamltCqvadEa0sjGX
ZpLSM4kOwjv4+qa/nyxZlSmV6XWF73SIoZYvYfkFDsnLszhz+P+OaGKMhiXGpP43u7MjqStgaqdW
hGS9KT2n4eceRtP3DZ5FTBfgsomM93wIqeSPg4Xq6GMRehtpYlVcCVEXBjA1PcpT3yMX1ny3xWna
CHKlWo9JtxP3xppvWPo8b3qaN6f4Wp7n3iUzNwbJ06zHuL2/bT8JxXifHVCcqG/JFoCZOXlnLyqp
JGaG9Sj4UDl/JS1+eXUXzrxJpxPgIy4AOoRm3jPUhVAZ/A4YlbZxw19gK2VrU3qfCxqmUZxZmebw
ZJt6Vh+kndfivuL0gOD1P0YZrQDVF5YBE9T14coHEj/nEGxFl1cn1CGOPtCap7g3VODsv5mr/5mY
zVXiVXU+9pjw5GuFBjxt66eHeq0yvHCkqRa8s0BBTcjBPp8rS2nzogWV8ziV9wblyS2uiufLA1mY
KyDIeF+YWzkR8xSRZLr1WFLhfKzrrVoeUYu8/P2FTWVNVz5VCBpJGMX5EOjFNaOhFjlx2ZsodBvR
us5beduJnwsV2VYsOUgvMNy0zIN1PrfTx6bmyaVnPY6/6ugh/tK0n3YdGNBIifJ+YE2UmXv1NDMt
Nc80H1PvNrgq1porPq7D1Kk2iaHRWM7zebahJJ4LOf0C5iPsv8OdtkZz+WEnkbGg5vguEIQAyTyh
22uC6cZBIT822Y36Jnc3krm7vNAfBoAFiaf/RLoGBfhcdrAUercUhkp9zEsfghA0dMfPPX0V9hFL
PDWksZ3wsLMpEvTW9MtQUh+TeNMmV4m5slU/vgJYYY6ZMrVWUaCbX29a67VV6ubjox83doKYTegf
oBreCMF1WgybyLwPhudO/O5pu9I9usWK2/oYWU72ZbTFyKXCtTkHJLXaCAlSEoyPkvaklrLtu9p2
7G9GVLEhMH8oSxv6Wu+zQTn7boKCkvCGGucjCFMS6KJ35f5RT3cpOvT1ioNZ2Hl8FVQPm3pBcrSJ
Q0FNmnx4FGPbbe7U6lrwPxs2MAQuRXCkpCIpe8/CEjftLMVVwdHH8m9JCWxJeLu8t+dlzmnrYQGQ
DENRtA9MZbKHkq9XdD2bu9zQHImc2JYHTFc/COOj8kv/roX6TuuTzVB5x8u2F+ePtzWEEwj0EVmc
Ozb4hTMxC/L+UWmsL+1AdnPQn5VyjaN+4fgqMkGXCQmPSrQ6m8NkQO4RDN7wWBViy0IF5VUcxWsS
t7M0zPs8srXJirAVJuTV+WACKxGqNhSGx3eV8xpfJL6J4bDVRAhbhqfLM7c4pBNj09V0EmnoHqrj
KdQGj36F4nNiox675jGm2+skrfTveKZ0MFcPDQ/z8UglTw5L0Njc1rMZozivx4em+J5L3aaU/W0y
eJuk2ovVShy+OI0TbpFmG3gO5j3AbUdGgGLk8Og3VbjRW/2lRzss0rMtpc5DFYtrnokcwHykxhS4
EZSjAMVlPtfsa3MkorVoHB+FEemKyo2GPzBbGx7yyFIJy2YEa6vJHAd9fD9GaWELYRzbmUbbQ4QW
MUxJTbvtc3Cxte6OOzJwAzSpiH6PaZNSIyJim/iXi2NL9/omVtLm2WsUJKibuDwGiWzuvK5S79Wh
kxwFakW7jlvzLuvN9hhL3hclr7qviar0vyMtsY6aFwhfokH9LRhdvEPgKHzS/SjZVT2ALAMvv5W0
jrUx0595IyEzDUYzT+wma9JgE/WJexytPNkLXp1dFUGvHz21bDd1o492rcPmaAXDsCtELXs1qijY
qkWowsCntI6S9NpGkRPF7toBAWc/z++aMbMg8NGtfRU3xrXbIh4vZWluI00Kv7UVihspEbudUUzi
fW0tyHvZFSA4l7zhyQjC4KkTy+DBUodko6ren8wUyRZqZfwQ9xpdJSSktq4IE5EXwWaWgTW9S5RI
3eVJZNm9onV2gcb8rinrf+jFCLeqlkh2aQ6SjU8FHuIn7i1EcuJ9IqfiU5Wotx6pn3zcNUPaX6uW
m+wCK9I3flp6V7pXD0eFkJ1yjLT3dGOidDB/a1oy2kFYBhvoczw7DgNxF4oaU9qFws5qqugbSj3Z
ba+lIkkLxFY2qt4b0m0dBE80lCnbWO9dh87Pn0oWdcchavOWqa8s5OXJDxwFtfGpiPjfraHEzfZd
/k0aA7Pb1pnqNduyHL8PZahV21QykwfBFDobWL78E17eSrU7U7Z+BKYnfpcBHO6ErhTCrTAYxqs8
yOlP10ikF8usslsxYTcWsvVWimn9dVRGf8PUPLMxhp2b1G+J0AvPbuSOt4k3RD/MJFPNKyXQalsz
ml63VS0wN+xFOTuSh/rjt6P+1FUUxQPP6uzEHLwjtYF2qwetfiCN4z+lYmjmG6sImy/kjKufQR60
W1HwybuUcvePW1FXRYFCsF3e9h4q8L6wbfvYuFOK7tkQev+mDGAkesjVxjsEuQDtbQ+xA3oj3lWf
JCWcmrW6k2q8rD9tkkEzMrvvhsdczVrmOfgVKUP4I/XM5mGCnW5oSpReQ4qi+pULEH/fKbn+PLjM
/UanhgjwoPHvBSn1XuIi/yEbefK1yuXvkQvCZ+iGfNuqI5LynVDtI1ZpFHptzyL1D8yt9VUZanmL
EJtkB2pW28hpZnv0zUw7i8TviKxrmj3UFRpnQZNviYn5XwnH6f+RdmXLkerK9ouIQIAYXoGabRdu
2+12vxA9CsQohJi+/i76xD3toiqqwn1evGPHjk2WplQqc62VLG+9z1BkS32iijLUwUBbOYMuvzKc
zDrwnILdW6JVGOhcOXN78Fq+O/x7By8M8W+/M3+xnE4+hbxGSPpCYZHrucSmct+WDt+QgsvA7b0u
nOy4Cmnr8XU7WnlQQrclwDOGrM2uETuz8qwwY4nzIi2u77s0ZkHORhaU0rSgQOd6fj/FuV+zQQ8m
ISE+lDrNvlG9FvDc5hk8oUQv37RPNxBsF6+ys7TvNuqX/mTxNCycuguMNIcuTJL2myl3CxS1SsvH
GdaDlPIiMKRCl0WRWvIJhCEZGHHqboq8qYJGOcPvDsHBocEj5ruq0nxnGgn1vbbKGNrdFG0wov34
Fo5HDyqa9KC5duQzN0tZBagmqbsiFcl3quHu8VM8pwKTN9PGa+xub3JBN3WvOas+J92roTLVBoNb
k1DrunbDxt7d1jSxQlHx7glNL1yfZ032bBRtumlSlLk7CO0fOiC4HodY1XDj2rBFadkNOFH6g8o4
XecawPGFbY+PPJcqVK2LDqzlZIfKzaqo01p7r0EOddsqbVqx2s6+SNYXWz6OJBgkLQGC1Z3DmFbV
3pax7seoIACoIqbqlzRzOLsx56Gmt4+UDGXAY++RaSQO0TT9J5qtpX7al8Ax5vkrcrwFlHQ0dIqN
7TbsCitd65oDr+GV00PWt6mvuRXxMyFwMcgpvZfClQHeRZ1v5CB4VG0GbUIrLlcyr2pUQSXl+0YY
+E34UXcdb9U6bTN1PxnSg1KP26xMNMdbQctmDNCVoAoTOlpbxnSyjgG2XAHThyCJEfUVt2++GhOe
rqYBbyFHq61gSDW+qjPs6a6y7F0DYGgw2BbaIWkQ7E+AGboXncoDuym9QHrW79yzp6fGZc2nmtfF
Rpow66iGrt1YL32PZcPnss2dUPTt5EMiQn+IE9SlTcX1XebF7abWZL1K4PX2Xpv2q7zo7HUDVP1a
wvHvmlmeRGsye2ehydKTKlQfaBIILGSuQQ+usXdk5hgrJ+nscCrQEkcbwXAJ+hpddAZTshBAJ8AI
49a6y0dXA8Udf2jslMGYAIfkVegLUfRwGqOWNXvbG8iKizL7JDlYbKYU9aemymtofkzqRTQof5HR
tR4bSfCjyyZfdVrXfsvUmPiDOwrfI+hWy2nbb0plMDBmMVm+4bFyRXNZ+lntlbvciAEPNStxqEu8
yczRS7cNNjGOdNo+WeCn/+C24mHXON3WSL3ejw2IkPFJ/ayoKX304+K+QbDNhqwiBxzZOEDC0FjX
TpZsoCcG39260xYIfBwyYPJDXrZmMBRi8s0pt3ZtqXUPCOJta48a0Nj7CY/52pT2U8ZZvR86JVZV
q2PP2hMY7HEFsUyl2/uamd1aFNTx3c4o7iewDANb1k6oVbRAAy5EV1D41QNzqBFCsvItK3WAh63J
2iE7Fa8F8DDr3rWUr+u564+lLQG8UcCA1dRb1YPtoe+r/cOduh8NyE1vXRcThKIpXJ4y9E3TVRw1
JTShG9MacnNNbR34mLB7qSXpxsxU9TmbtDgwqGo3WV6aQSG9JhQs5aGOzllrqlfNpkSrpTtEBdiD
IziKg0r0NZSLvBW68DwqlnjUhy5PGuSioZs0rtA3rAJtMxznywaqYFjTcUAMMWTWp8FCwd7KNPQa
AJhOC6wORFVhdH0Y29mwiqVMt6VMVDTxPN5WUsmHYkJbIa1p7Qeco3E1cMaOlcz0h6asEkjWGtqa
E60HSB11wxF9oBy/yHUeIp1Rr3nWxm2olKOeRmj25LQKcpMeBeLLFVFJ/2q7aTcGFWTEvprOKCMi
VPbTqtvsizfZbEW5N4W9nvzISEb8WOvzADGIGZTCMwPZIZQFgM7YQlfHW7dNrK9Qc0980UknpJM7
rFqVDkFcgMHZ1RZbcw0CK9AWs7YeUe0q1wg2HZ5sPumqt7HywH4ZvOLoglYWmmWCgrk1jVBlqV1/
QP5kxaxKWyVkTFc2ZYke9KQ26MYqx6lbQ+C/hpr3EPtWwl7ZZIEW0LbNG8KIhK4slBmjxOLdHUW3
q3zPPV7XCGbR9gtFThVyC5JqtPHkg8ecn32T9X5dYdNbcZ2sBzUgKAWEcxt7Pa6dAtdgmlf2auRd
uwPJSz31FaB0DqvKN9PInTuUMtpnp9XyvZTVFNkaS20/g8ZwdWjYRHWU52IRcCknEgApx49ygENI
jGkIFNIiuFLQ3QjaKi3Y1DSLJCSTPiEyg1xbXOfrBAnVu3Lo3BdF8rgOeF+r/TAwKOW0sd4LH+ov
6S/IPKjI0kAoyJmTHVrRgeDIO5b6vZsNQQv6TyAQ4W3iqtXWXjPCPdDUDqDM5YaTQfptXolkW3m9
DK3M+dpiL9zHdd1CviouPg/QA7rrkgoNVYs5XzR26UvC1bgeTLsK1eSaUOwW+rNr1GlkMC2Fnl2a
4Dkk1MYcS3dlsK566XKBV/hUlIFXZ3PQoxx0S6LePmmnclWx+lWTjVyV3C7uSq7qA3pLtvd48TDc
+aY40rwZnhxbsJ3ecGwVaWY7Qflv/F88THpToREhziZNxm7joYn3Ds8tEYlaILJviIteUlYfr5KM
dVE+Vpqv9Q5fmUab+4WFJ0YB7NqLGVNjbTdUP3o42M+tblerJImLsOR9EqZ6Aem7QXQHPZvK9Wh3
46fUKtpPFrDacJ8W8cteyXWTxYHL3R04jJ+z2NJCxdFMihl9FvCi7B6MAW8lCXcYgBQg14aRW+u5
jXxgSr3fJLQjYdyWv+KsUXAWndhXTUoeKsPlQa7LcLChaNlMfYe2X257Z5Kk/ZaXEkDdVJj3kNh1
ARQqSZgBPY6resj2iV5lAWuTGqByfZMQzYdIbu1rkzHtexT8Vm3MxV7zFFubNIb+NqCjn1AaAJwK
cPVwaJviMAMx1nnNWeBOvXtHap6FNfe8dWenuNYhN/FskfInT1v3qJtwc7ZXI2zphYairpnvRpa6
34yGFChoxyo02qY92kVpHUjptXtH6b9sp4KDVg3Z88GERvvALR8JuXw9UbT8TFBpCbyytXzaVOPK
ViqFnqJrr7RhIBtGdeWnuct/W4ZC7t9k2lHYGd+nlSrWGev1APXAZCV7Pvlw4dpKNrgYUipLIFZb
BKEeWliCXNZEFaHTVhst10+y2g2h9KkFmZfkO7Sjp4fBTWo/7uvEB2C9fmsFZBBAYI53kwEW3aTn
094zxuwbOrPZa7chwx3E7X+PPMtfLFPDXNLsc+9JbV2p+IeSsnhqTF5HQC+im+VgGFFlOJ2PcJSt
OsMuNwjEWTDruIbIj/QhCFGmT7A+O5Vq6C5pC22vGCT9fGRO9AcdWcpAtX0b5qR8SEhPdjH4ayvm
jdrRapGUsLlVHZCBru47i/ePRaoNL7QlT1NboJVnrRfeU+xZR7PTtRdI1RC0DcwriPhxL4mSrH/z
kmS4r0D1CLgV//bKTB3A/Bv2RifKnYUrK0iTofcrND0z0ZGwnyU/CxlUmBwN5pXu7OyY9WHGOdpK
lLwOylR3/V42LIhTWh9MQfRNV+puIGq3WxdJnAXCpJ9NFH+2U5qXvyGBRv1pbOcnV5KvMso6PMUa
cbRbqAK1hjdRv6rJ9MlGQ7mdrQgPEPHqG8cpfjd55m07Q2ThwGzEZak0DwKazutCI3dJ3ReBy2o9
EmY3T6Ez7lpP80LI+30rwFfY5Hh8rXmTKyQVzCzICRJQZakh4sYLjO6BaRheKqDN1vGk40U58OJL
pmnNK1Cr9t7G2digpif8SnjdUUM85adZzEJXCKS3uoJs0WJ9esCVKvwuLexHkaLZHF6u8SFzXWNV
1IO2tVonF35vyATRhZOsddZUCAPy1k/rwluVSH76TIlfbqqEn+OIbzXkmVZoggGVhaHRVlNd148I
mCdfAyLJFzp2FPNo7xvNQO5d8BjukqJJP38wUzon97w/BH9CZsD/aaa0GXqbTp47RcA728bdVN3I
k15KHs5dEPBlsJOhW3f6/VIyaQMyM0Wtehj4LjFu1BhufN9aFBl7tMx0SYrve8c8DoZbMOezFDym
x0PdCeJq4BedEVQGx8UdN8RT1Fc5MoV7U1+P/BbW7dIY3htZFDAlLWhvdzCSJUGm+bfE9m59frEE
HkBjcmjxeQcpx+pRsLePbyFvLvAA0U5mkPTpEo+OGO0M2aeokF8jaX778NdBYwDJC4qh7kxrPP16
3PSt1nS2HkE88quB9BAyYB+tLoLDO6fxUWRBLRlWTk2gxXSf1bKmUawXR5SAkFcfzd/Xh3FhI8EG
MAmor+AtsuSYooLgmUAL0ggS20RGTYlMxfN1EzZ+5klFYh6GCYopNMWAqnLn//6u6KGsykKT14pG
CnckVJqeaN4hR59/dcBtvVFzPwdVzYIgM+0DZEYk3xZuY0SiUUx1SXFBDtus6PZTrB7BGH02JPuh
jwrpyI82sJ2Z1jMwEoLYsAnuzOnw9FobXG4JGlWM+/k+YT+vT998DJbTh/I4zjhgQoArLHZBbmSI
Z8rYiYzy54T2fenoI5fqDzj4OkEW6JZEzJJBAdzC3F0ecq5zVX4W/zkdEK09Ly8T3Y7KziErYcTg
cdvNnsZID1fJKks7pGzL58HUVn1Zx8H14V7wCoAS4fWOSQX+Y1m0R1a31Wyc5wgQjWDs99z+YDuU
/4zvnYWFX+hwpyc9N+yIAbVUYEs6/7DhoUM2V6fQBhXoidMJrBAsu8gmYUegsTNqLL2FCg7E+Zn6
YPO6udgH2gem60/jFdTMTy2NBHF/7ygzkkihJaOvIY97fTkuIRDAIUQJG2hkB4zFxW4AvbPRW9EY
0YSSGVOboozKpvdBKpxqsaaFfNXa4oseWxvplZsE+Txr+HX9N5xtCZS64caBvgPE1aTLWCDTBcUz
1hsjMGmCLCnuJlPeKCdeNIH2NWDbgwkPLOHpRNZ4iyGXYI5RL+vfehPvncLdXB/FmRucR/HOxKKc
DaQRZ3ljjFHWfiMlVIvK41DmfvJBSs1/CsDv7Cxubbw/XLeKYQf0cTydUwTeN5zspclC+Dx3lSSo
Ui2lfRIAHyD0kMLCnApk4NiD2X2TrXChkA3NYhyjWckN9+zSr47CEqIw+qiRDiuBNUMvazE0Ll78
npR+mSRim/MqP4yDkb5Uduquzb78fn3RLpS1IU02C0mAT2ZACeV0XxQaKzlY64A6IAfigOXpGgh8
Le6bRAZd9sHuJ/PaWSaszJzFP7yuU3OgjRuOss0+otAfhtT5oNCqDTl8qV6tWzpkZ/fKbAvgMdAk
XGzM5cF2GrRGINXQR8OgfzYoWze23fgUhSqEGSP3aV+GqZ3/INOt9m0XLYMbD0wWotczWHBvmXUD
gmYfKTQI75WDpp4ksMtdDLWj7lH2ZRBrYnV9Ic8CA4wWJIoZUIQWWGd0gqSjNspKbh9ZkIYKy7F4
sKFSnlQQKHRbcF7gzNA+2vig2vufBaWQiYKXhvo2ttHpglpSKihdeNDTxB1Q2JvEYD7XDLxrSYh/
rT7Y3+2PvRmYMxO/Ef4sY63cG/CSdkzsV7DPCmQFb2HqzuJFzCNQ/ii2zfBGVNRPB4SCFS1VV+Hs
41HtehC+aJE4bj8cBcxmUGfD/Q/8L8TyTs3gCABuYcghmiwnHCZ6hMj87vqOuODFYAL+C6DxmVS7
8MfJqKHG0XRDlNWVehxdZJLxHmFP161c2ncQXUZtE+r7QOMsrBRe3FCqVUOELYkS6JY2cz1tXysV
KLodurfr5i5cMtZ7cwvn36qxG9NYDBFJAOEYfrnG8+jZ64n/uG5nnv+ToBTrA4lEAE8RY5Mz8prS
ay9htBwipLY+0biGEx7feG19diRBv7M08DrnoQCmOrhu9zw4nQ1bUMnGtQAC9/JAVXmX5+gIPEYp
OkuSWEMmSKwolcjU/RTeS4XYlJnfrVs8oUvbHkwAhFqgA5zjIDXNo61MCSCJ0wvBq4U2v+tbii+X
Qi20BcBWBNISW36JiLX1FPXLfhoiph8pPLAh00DLjyq2g9SRPpke7XJr6veJ8Vvrdx/nQsEVwyvj
r4XHMuTnTs+c1VdNbqa6EYkSCq1I+rI02V5fvgtn7sTEPM3vnoJuK+a89WREbiHBOdxoxuN1Axfu
6xMDiziuscxc0QRjIBylI3OdqF0PXjTnb8q4ERpcHItJoMuNawzPs4WLgoKeYXJUBiPH/mHH327h
Em983lgkkIbMm9yxzPF5vza4P+W30i8XtjRIrng7zP4Pz4hFYJ92FspY4I9HXgPosBgVeRFACe2z
ntAbBAsyf2vhLhx0ckYMD/0OaIQtbI2VLCdS6RMg/Z5P0jfLvJu0dJ1Un63kpzvNNTOxdQFss26k
UC643xPDxumG4zQz2UDVFDWcPQFWvErM17iPWkOiudxW5TeeEZfcE+yBvoCNAUT4kolXaxCHErmc
otpg3+1M/16jGQYqWSg9JMxPebkBWfvHFIs7swPe5frmv7Bl5g4pyBiBSYRePYsdqbyauoUCBtMA
WwbyZzfulhufX8qFdWWWjomBzyNrgJT0qnV//8PvR8iP9yYQuXhsni4Wk6nkbq/GqGDoGTvoiLiZ
e0tIZv7IciuCMPH/RszFuWo7neteLwBUjWEAQOZPZUZfkLX/OSQod+j6m+ZN3C/dYXN9dJfOGwRj
kMezsUZnCh5Ng+IBiTmg9PKLjRi73aCYet3Ehdt/1qT5r4l5Bd+5V0va9tDJYopSJ7S+NQQ661tJ
b+zxi9sARHw4Dgg+Ico8NSJJYZhyghFzCumIpuI35unyIP5+f3Fk41HTawrdoqiv1523YWTdQ9H9
Vtbu8mr8tWIuRtG6oyo7WDHFSjf99It5axwXLfwJYOfWO2eZ1coewRVP/rz3AV/P3eRrbsgH0tDV
9UW/YWepi+UmibQmMY4RxTtugHgfQx3bp4mM/sUO3myAWjvnwipxKYHvU4Dj0+q+BHBaRgCoXDdx
cWu5f00solePNQ5kRWGCAekks8qnt1qzXdxcCBtBqDc8RLCLzasB+FBJbiMJg/Cx7A1gduwQXbZ7
o/mHscARI5VqoIMhHNrpBsvAiR5HzULxBOlTQO9ufP7Sqr///OJdkePR6hWAtQJv74TGrw6AXOsf
vMkscoVZQniDIsTpCCBDa6Yjr/QoEWFaB2wHCIp9611+acnn0gASmWhQDf7rqRGn0yZeSdTJ3AkY
Jb2tfe7Sl+vb6tKiI/MG5iXSsUg3LObKzeM4ZYTpkev0K483Wx5XfuqRlcvX1y1dGg1ufkTxyFt5
eB6djgboWSQgtBElrcbtNgQ9q0KGfOMNOdlLVqC2Ajqvg/ayZ/3WdLSitrUU0VQv19oKAKTrg7g0
XVgLQsGoRu11KW9mFwBHxBOdotEEcJSJIHeclaq2dnsjLLy0h5GUQSNRPCNdVJpOZ8uQJbXQNWeI
UNL3u+xbCYRPWdx4ctwwsnSPwB9LU9WzkQp6yeK1s5AUuZWuuGgEz6aZjYX2tcsdhli97BCqDFiR
Jii037Dli1u0tYvLjgAPiVekXs9oVwbydRxMvSFyARLey6k2NjFTv68v/nwWluERVuO/RhY7OBZO
rBobD90iQ+pRvJUAHdTmG1bGq/7FFOqnELBE/ezsAdJbXeFNDmD/fBjR9UxvDp5GHrtqukeL05cG
GOjrQ7s4fx4YY1D4gQ7Z0tXUeWM1mbDAjKK17xI8DM0bTvniyflrYakMnCELKEHGHyPP2XAtnCDl
A2DgrQCMXNxtyO3Noq2ItZfq3DHafNethYkrkxG6yu59b49+nstX1uTtIVYCSBoUTJA5LtwvmkIb
+gIQCL8YBnejPAV6TRdyp1A3ArdLby1IbM14BORmoMhwepw7dM/LNIWyQF003wuS3tNaJYHmtGnQ
ohzme2h8sRFl8fF3OGTx/ppd7NiR1T1QNskYNbQPAEtc3WTt/dHaXR4KOtMssW9Q0vvz6nsXVzte
qrwEPBuMLO6R8QRQrRzdYo1g2z7oI5EHNIvwHoB8B9UiBT5mKLVixYsM5Hh0dNwwoxKBpiz+dn1H
X9oIM0sWVfX5Hb8sxNAJApdoRoAT1B+SL0qEerL6BwtQdoBICTS1kek7XdM0AaUthapMRABCzdwG
QN+XSt5Cs1w6N2gcSpH3ApkPXOdTK8IFkrzz4KPzgYTl1O6R7JUt+BYfbEoxp8eR6/hraLFXmFuW
bcdhKB4B3NCrENio41AMEJTxrNfrU3fpOMxCx8hRIj0EWf/TQfUpm+CvUVIsNe3e6NH9yNM20IZ7
FAR1o7znr7qefr1u89JEzusEGiuYCWdpcya6JHYbUCLz+FhZ0CfVfaiSo4/6dTOXyMcIW/5rZ3mp
6t7IjWZE1JahaWkFIpIEIs1DL2U9++zkB7NChgUHnu+7XN/V7S3N4UtT+978IoovRhHHANFNEVCr
cgya6bWSe0LDwvB150b8cOnWwH2IycTdDm7rYm+m2SBSWxl4KDbQHqmt1sfLMb0xoRcHhEocVOsB
9AFe6XSvuDx1Ko9h3fD26jampk13pmBxEJst0kdZ7qy41WdPskhuqYZctIzABaGehz/LIN/MwbKz
KKaykdvGaIMGdYPJeE6JhU67EXFuhK4XwgtE+g7qmyiHzc+K04E2s1CUioH5otojHvfFuK6bA+bV
/rD4hjs3IkYkBj7yLKyzOH1Waw8Segl6BNZDMDU/QYNok8/Xj8GFrQGaNbYFpASAGVh24JI6GbMR
SOSomp7jaU373T98H/z3OdTHS3Kp4lxXrCDdIEgk0Qpk9IXr/2/fn73Ju2tNbyZWKjMnkeHxICOD
j54J/2ABio1wgwjzcUMtLCD/UeSjqUd6kvloHv/R9jKzQ3ehDwdlDLTim4smpwZqV/ZFYTokcu9H
bvoamE/XRzB/YHH1Y6vOn8bdP7eyPTXQ6l0uY6szIivPnFB5xS7mFGxddTAHum1omwVN703gQmZf
rlu+4MuhewRU2VxhQ8l6MTR0IdZLbYZHTqAi9IH9WfNWXfnpX4wAV4auyqg4LYugZhYT7gyJHuW6
Qp+VcdypWI+DxJtebLO4ESBeHBFEn9GfA8fy7JVk9Z6h6UCWRUranyDl/jQzCX2t4MfRvaW0cMGv
oQj+19b839/tbU2C2WoMGd783dc8/0qaRzTOAU4EihUFtM6uz+KFOAytBpGwhioR7t2lUo7plK7T
OECadgKQG8PwoVHud8kHm0/92ewozQHNCsG4uYX86ZgMcEOceEJxoTTbwPNALP94ahdJBTTwBRxk
9meLzd4wC1x4CIFHM1eAHvhwqzvNJY/53sDC45j2BFhBa06RJdZ2v29/fXwd8LCDp8EUOdALO52g
oemddoxR0uJvo753zSi+1fvl4gCgCkiwh1GCXia/PadP0NcM9SS3+FmXPs1v9cs6vyAh5oKO1rNg
Mf659PnEiHMOSSHnSFNQBdieeV9SULnNZAiHD2vbAWQEY1DutaC3c+adqxJcSZKO9rEi+/SQxh/e
TaefXxzBtIfKxlTi8+WdCyr3rZjpQrl8VqpHlg0INBTblpeLV482WN8tPYLekzTQj5iOijEwq3eE
7mpDD+32J5m509qBgFhKhueP7rZT+4vxeeNYgT7X06PmvQhwm5t0rwryYdcCI0DczHU94JeWgObO
60sxZRgkST8JBXpm4WfO4/WB/IF6nV5yM6oS3CzgsRBpLKFg1QSwBUcIfERuXqybrrB74PpM+pSo
lL9ilkF/rYpP3ijbz6o2TASidZr4Wk7iYMprEPFbTx4Gw2keAKxF9XGKefqqNOVuWmtQBytNWNSW
qthNnBUbyppsU5uAuOkjEAcgihvtFqGIHENajsN+QOy4ZXjx+xJ4iB0axebfOpGyR1SeBtTyXfIK
PXXtlY0UioljUkddAslM1Uy5H9s5yApsyvwSPb/RM2l0wj5TpNzg4ulAb5vqBw6uI6DMlvkycO+p
rdrfaa8ZvpboORhzU9pOa+TBkl0zjuytgiL0oRldtUM31BRYp07YvwdgyX7lxqiF11fi/CKZcww6
nDwyfND/Xdz5Tgm2lV5QrLY45mCNgsz9YUFIHPp3JpZPN1PGTZnUMOGtVQa61Pr6CC75L+Qj5mZn
aLd9FlBUFWZyUMw+6nq/TrXtJH7VRetb8Z6BhXjd1rkznofy19biAA6itXLWwNbYuRsG2SbbuPEu
u2ABCAlIryHPhiBwWS4iFStNgZv/SLp1vaK3hLTOAyJExfDyswmED0tVSIfVSBcygrYpw5PCE0jQ
GeWztW5lcS4NA/qriGAhQTkrK57ei5KnTGikc4+p/rU7lO6X6+twaRgYB9jHiJTPW30iva/VCfPs
I4He6+PgTpDvgGT785Sb/QPt9PyG1pRh4Pee+iv0O8LlCCgn0PXAW5yOJ1aKdVPelEBJCfHY1+OO
uGBIr5o0m6Be5OpQbyrfXL3OVv2UyQenhYYSL8vEj1vIlOkp0gXSld5TBRflrlw7F+uxsUpMvusE
Zm1k39BxwXicpQ+CSqvU8/UJOz/ms0eHTBZQCHOVZfH7WU7aTium4gjRAH3Wlpem33y4uIImfHDq
yCcgWgTk4HSOEsTaFgid/OjoIpgAlJP2ADWJ8PpIznfWbAW5GMRDF8KVskkqgyuHH7XuQLwk6KeP
u0RYQEiKwh0oCGeMnoSxcbD0Mjuahe5TB8R/Xfn98Pvj4zAppBaBbZ3flMvIsRopindVfhzToHoc
b+kuzwu62LA4IH8/P0/ju9cIJ22f9BSfj+nblK609g5iGo+i3fB2Q8SH3aKF9rGI6OC1kLharjyq
Kc6oD9hdRpnfOyB3Q4jto7MFDVsH+WaUbSFUvySmQWrT4W5byWNtoOPXpqq2178/+6PT6cL38QTx
AEUERHd5PlJLT1LP5PJIDMnvO91NnnWtS/YZtZs7K+76nanpjj8k/S3+2Pl+ni3P5XobDQTONAcT
qzZk3gp5bH92uc9fro/r1tcXflgfM6hz8EYeBU8Du911/5APQSkEPBOED2jCib+nG83LcmhYwOUd
B+gVjD43b8Wjl4YAl4VVQbYQM7U4KCYjVkksLP3YPGjxnW7eXIH5FbtYfPR+osgPoKMvtvFiCEQZ
0FxwmXFsYWvFyp4GcQM1pkDPC8fbskmlz3jnVQH4u1ZQa3hlBF7bCby6Y3Q+hW+g2rcq9tAzUY+b
ACf7BTuGoIks63TQRmy11lBHfcw6ww2TKnHXwss1iEGMeYiKAw8G03hifUsf3JhqW56UQO5Bq316
GTx7tH1SGWwrwQupoSTnQEqx4tOhN0T/UrS4w3s77QEtkZqjBbLRx7BsaufDL6vZ6drw6rgFnTOB
VANnAT1DEuOYGKEwoR3/YQ9y+v35/n3nrtKm7qW05yUYnwrr1aLfrp+D8yDx9PuLTdR2hJeFpZFj
n6d61DetvCdATEB0Ue9MkNUTI32AsLj4sNvChkLDNtwi6MJzxqfVRWKosR1FpKadw59dcePKPT8b
p99fTJtwGxXXCt/vQNclcB/DDb94AV4KCzjWiGHmbNMyOyATNvQDFLgBb/6UA51BBwjnQcYhh+Kb
di+SHB0g38ayCK+v1x+w8bsziQQB2u7BMDpCexDCX57JOmMFIxAJeYxJAv2BAo2o6xGigFVqj5o/
xGP/QLLKXQmlv/EuKwIrth/1hOP3mB2A2NA82Al0qQiL0n3CGzQLTcWgelZM7aFj6sXJoVt2/Tcv
a1Rnv3mOWt9tYgIZCUoKWj7WVg0FLe3Va5NDLMgrWhWvG7MLSnRw9axh6xb0DoigQE3G7vpvWGyI
s5+wiMFGL87QqALTpk9vmrY3Icz3vxlYXCi0SwY9mceoPkNJS2Q3Pr+IU//z+xFE4kE6b4BlXRaX
QNHWUGl5rEQJ1ab7uvikYOcfxvDOyDyJ79ap4eiimOowAh3B0QaL9cbmvTWIxX2SQulO5vMgZlW/
KRyhVnirUfPCn53N02KrQYnTdXmvl49F/5WrnUXESok7K6nWhnYLV7hMe50ZW2wqFzAKw2tMjGf8
KrVDTGuIM3wukast2pfKO0ICdi2t353urNPqC2fr68s1j+XMFbxbrsWWG4zKyvUY5nvqOyYYmPs8
C6f+hiu9aGVOSoIsAC3jZYTZ51Us8t4tH6c8QJc2Um8yheh/dX0sF7cGAK24QZEzPqOA2bHGkKzA
8ZHFyiBrT6yrW7rIF13AOxOL6ZqmChp1rl0+Qp4z694858Zb+NJEuTPoGzfaHO0vnpKQHJIiIbJC
u8OjNWyA/Bk2Db9xcV7a35BiMVHdwGMeHZlOjyjEjBgqSBhE7R676RAbYNRUn3P2PECm5/qSzPOx
3F6ooaA85M5Jl+XjxVKGWVqZVz06kFpkFcP19sz6vRx/VO22oDfwEn9++Zk5G3wJVDsgQLfU1xcT
MgbMwm7O47bz7b6GsiovabPFb6v9fIDmYEJVFkxIHkC+zJUhgIz9puihhBNrWr71IPMCzUNcKW5f
JHvbVPk6o24eAO+WB1pSQ2xO6aJ+ljXtnwiarK6gKOw8SCrKT7oUz5SLbGXJ9jsdc/WMBlvOc2nb
PCwNd9gN/0falzZHiitd/yIiWAV8hdpsl23sXuzuL0RvwyJA7CB+/XvU9753qlREKcpPTMxMxHQM
WdpSqcyT5xiZC4bVrmqChnngTgNl7682y3sotzXxnpMYbVQ9sghtvVSf0SzdqeoRl/vXE8gHbDHQ
c6IILYVqFqg/E96ixl3NX+PyG7ChCvd/eQbPDUjuH+ARr14yGPD4HmwzGzA06r1KvGzdCC4y4HKR
QiBSZAYmtHIhva9H3K42zdKHi/Zqd4qL5vIoAs8AHJaQSEP/rVwFhMQT6U1taF6wKqFFHnn1pfO/
xDZTHJHLJTENZCTBPwZYAECAYrAnF6Zu9umoYRO8MC8sSchHxfcvJ+v8+2KcJ99fardP5wrfF4l8
b+fPW79SwEBWh4AHDBwXVOdReTg3MTtQIdT8OHtJe3fToScsZQq/uDYISH+IsgnO9gU0riS1ntpN
lb003kOW76tqQ0vFK0xlQnLtY6JRUEuV2cs4hCYDhyEeq4rDsTZPp6OQvDt3K723UoyCdLu+BKHX
5rq3VXzfkyrKDPqCFiMQ9bOLf5KyBMeuIgJWzJF8j88uJy0YazOk1N5I/c/YtqGuStKrbEiH22tq
x3QL2BiaUOfgXLu3VTGksXK2cbfiyP2HbEU+cxzcsLXWaOmLy8D+btThTA8Q3Mkh/xh/KS0z7K07
8LkP6Z+B/Nb8P1V2SIcdbbvd9QVbH+u/v0M6m741djEoPNOXxdwM5s5LN2T8gAk0tOKdB/6AS8in
hmQJr/s8ewFjuUX2Y/ypVXXhrI3i1IR0/N12HF1K0wzvilAHNWF/UOp0ri3YqQnxE06cWJzaXauB
svElc9+NcqtVB7cJibO/vhxr5+fUirQcuA2MRCsTzFWMBvRDo1LzWJ0oID1Q5YAGysXtmzkLz6EG
m74w/Q60rzX4HY3tB4ZwYkJaCwuJ3LErTOzsHvyKoVcdPvB9yFPZiBuBIbalAKLTDNr0GUlfEhJo
Ohi2FbfV6kKffF/6/b5VDwzpsPRl8J9QHM+rJw/0VNlHDsWJFWk7QRDEydrYSV+cYmfmDxQe31NV
4bEjz0NRRLsnJqS9NHGQbLWli4V4h3ab54WAz1aTwoi4MK4ZkR6Pk1cAXl1htqa02jW9Dl4qkLs6
PwZ7O7gvYLMr2Ov/bf2lW9KZUyMF3iV9mfkOHOK5yjWvHsGTaZOuyNFCYyKZxfetEIgfcqNyH57b
Z8si18u1rPK9zMX3QZvZ/SlUjD+Kn+9ITyurz922zbEgixk07+Tn/2nyHelqNGlvefC16Uvf3zvN
TknHsXr4wJmFljeUawDrO/ey/dR5LodC4wvqrk4DbrqnDLTK1tsHRnFiRdpC85S6k9nCC1IvdEow
bW+uf3/Vy558X9pCHbjcWOLq6Uu33I1RXt7Nk8LJKuZJjrMGZsZ2N2EEE2BpKClDU2f6U8fvN48D
ZQH0gyBVa4icw/lqND0FtHxOkpeeBc0c1vV+7hV8CivbFeLXFvKByAXgWSgtBaA4mV2ng4bu+Tjw
3d+NPis87cpUmR60PvAX7FxI1Op2rFO8T+JonqwNpw9+/smdDiXIaa9Plvilkic8syNGehIgGJbm
jShCxFGhfUeZEyIaL6bPNgR6LnPz3WSKiRMn4Zo56QIxvWSGdAPM6dZ7mUdxuuflN2ofoW+quBAv
d7PAcKKEhj4scBzLEPsYpGkLp7EeOeQAUQW3egKJ/fW5u9wFwgTSZsgJrCSdSIJXAwiajKgyQzex
t32qihAVFmT4/uIVeVf+tZB9ExIcqrTc2iQBqQLQCkSukGGUlsPoof5SVbMR8YQAB+W81iU/aGzc
X5+oy1VHo7ktMLvIMAKPLJ3IOkdnBdB7RsTA3AOxpr3W1r+NuNlOgEU23aA4O6ujAvuDj24tkLfJ
ZZqlnnnJO4yq1MZ7J4sDr9Khj/Hr+qAuTw4yNjrgRGiugASg/BYCtz4AxClihTadH/Jmeu3ctkCG
bPk1xc5DtSyfvPT2NCdsoigv1goPE7kLJ01Hv82nAo0EJajUF1r+4PA+0Js6tBbNFK5hbfMBC/m/
bJEUslLLap2cpUbkd3f98owI6foEKr7vSrsir4g2LDFOaEfQSAjlmRuBcXCdmC1A+oF/B3/rRfOL
Q0bgepFZi6j9Kct+Fah8XB/B2kYDRauJw482swsuE3C3NIB6OaAGyKBe4cUp2UOoFlx6o0UUe3p1
skTyGWQjwJXIIUYzTbUxalgMm3QbVPhDx/rIcpxYkO40iIubydJ42M96/SnN2SfUblVpVLmF9D9L
Ag0rMKagbn/R4mjp00S13sWMEQiJ2zmumFQ/gsj9i5ZagWssdpi03R+2oAcnTTNoDrJDXBtBl2sB
aert9fW7vGTR1GUAIWKi2wytgtIONLNh1IcZXS2OFTZfNXQYGVGzfGDlHEEPik4sG/xY0jHSOXfH
IXaMKLfS8uDNkN5ralfVe7G2Pxxg/gUZAlI0clME9aHcraMVK8ogZJZ8xp3+ge1xakCaK6+OxxH+
0Ijc/JjNDx85q6efN8/jkNZ2EtryxYiWGMCHDbs5dsZKn0yPtAjNMjojiLeMSHMPY33HdMX3V3cS
YIzQUASLuCVHG0M9V7QcbAPafWHf7Dv/2TeOUN65vl9XF/nEijRJcVOix7ay4JGbfGMM2eaf699f
AQuAgwJdkIgsQbF6WUbTnBxBDcAoWfnmGJ8qQqGrEqXmk5mxYwtdXaePN2MxQw/peZwUieS10YFa
EHyoQAgC9CYFI6xfIFCNJujI80C5mlSbw/XRrUUhLpwO+jhddBHISVhocLK6MNBdSmcWZ4Gje23o
aHT4OiMC2o2mXt05ELBSRLxrOwPuGg3dPpDNFyDXKjeGbgBuK5oqwNwGViyPTofyGuud4R7VxEFR
pFyzJ5o+UaAEv+sFnUTGaWq1SYdb1SD7svcOHeTRyC6PFbO5tlqndqS9yDkA+ow3Ylzx+0LbA+Rl
vt6+YKI3B4sFnamLCKuBcOXiG6CRiTnbO2n+CEIWCK2O82NhOg8QPLs9iYYpOzEo5vbkMVSkRp56
OgxW3bsz3jPSbGr+ebSnD/hS9MMDPA0yHvRtyt7I1OJmcnUdDHV1OPihvrDN9albWx2ghRG+AToA
dKr485ORWAuvUVHkSGRl0LipIV50e3kMgQ0UjvH4hYAZGMnPLUAMNUucRezrqUaDdlQTA6qSP68P
YyXAOjUi32q86Fs3T2GETejLRRAO6VwXCAjT3H3EkGgpFGjei/7vHBK3tBT1Xb8/dNrvuH9op8/X
TawsCW5mFBMAWAMfli7FV5SWWeZq1IpK+z3x/wCrdv37KwcfrziwcOI1hx4m+QpiRr+0moYO/Zw9
tt372Oxp6kDo+vW6mZUlQbgE7kpB54zrTtq7Y9MYjKMzP8ogvgMtqncIc3zAAlqNTTQYmiJwOt9Z
kDRyOJJRoBqY621WTo/9HG+bVtVYvDYQgaYHUSpApLgUzs3URmt73MNdt2iP+gKB0CUP21pRf11Z
dHQuAzmGGghg6PIDm83VYvUL7rSYPen8qfhz+1RZ4NhCUQQiW2gvPx8D0XwI3npo7y8gwgcdlqis
/S9LrCt8/epU4foCMQLYX2Ds3AyHyLE3DxO21mjuuTbuaN2/ZylVlMPXwg8wOzieYaLdH5I7UowJ
7CttSZXA//p+LCQ6eWgV2R1gITsKGdSgz9NDlUAJqV6OVct+gYqiCwZQml6f1ZVAAT8DOxAzipej
jLufSQpFdT8Hfcg476YCmspO+XXIyZsVp6gP8Pfr5mRaWPEoApgIZxevVTDMyB2cIxo74mLswQaB
tsHdUhv576H1R4ir+/ombeZxy30AwGaiFe/t4JINi+2pDRiklT/gQ5CmEZxt6Je56IBMWq9FhwF+
SZLOAfr+Ah77YVKigVDVdCtjeP8zaMuyQAYFQxfs99wp06aD8HNkEjY8pgl9o9qcQL+RDum+IIw9
FZpF7vXW7sI+Jt5m0NwPPHlx8PGkBm4MvQKyLyNxAV3fAY3Sc5duLa9+6S33ZgQf1vbEhHQRVxP6
rToLrd5ICQRkfrR9bdMmUDRMVIjINVcjnh8gEUMbEnDK54c0XXxoNxvFEkF4NJmD4kZa3b8LhuAI
q4WDARoo6XDSaUEmbAHB5hSOyZOrK+Jkcf2dZ4YhVSxI40Adh15G+Zns53gjjyZInIyiBuzse1bo
28b4VCYJenBfIYhw/dCt3ZbwZmKe0HgI2N75bEG7LvWruOXRg+m+7cAN9Hb799Eu7MCBoOiLLrfz
7w+NjQIj7XmElt5+Q9KnxXzKVF2mK0uO3WXihoEHEVnBcyN4xM1uA1m/CIw88ee8/XJ9DOufF6wY
uOoRh8lzZCcD0dB0DQmV75Vzl6EmcN3Ayprj9/9rQPz5SZRaWZ3WFhUMwBXsW7PFKMaN7302nXE7
g3FxNJPNdYurQ0K7PLr0PFGvM88tptSbuJ4VDpK22yzZl4rrfuWiRAbNgTqVOPV4Z55/vp/Gtura
3oUIFgTLw/Glyj8wgFML0pTRsR5J53RuVC2/KapBmeUqFkU1BumyH7IEjJRd60ZDvDWMrd5uOsXZ
WLcAeCs44/GXKxbpZNmt2HIY0vZulHb3SM0yejRVTJQrxxsL8a8J8RNOTGhVo/MOmTfgNf2g1IQ3
tOn36svtu+nUivgVJ1acwjOXdsFAMv3gFntTBbcQ20XyiVBmhASBASZ1wF+k7/uEVYC1Fm7kpD8I
uwcXd539sL+1y+0AOJRLUK5AokLUM+QOB6MCo49XMTdaim+d9sevb09KnH1fWvG6GQwCf+tGsTeG
k77tgNaM7d81V9y26xP27zikZe87aCCNI8YxGfvRPsQpdJl38U9/2F5f+NXthbvDsND1aV/g8iGm
onEkfEikOT8LNLh5z9QOb2yTFBcuJu1fI5KvauLBrGwvJpHee29paR7ASfrj+jjEfFxusH9NSI+5
nJt6Zk0aAfWV+60Z6S6pRo5GJlXH1prbxW0Ismkh6QH1svODMrME8k2gJ4g0FvBmk6g4TVfGAUJR
5LzAnIyIUn6gNAskd2c+gqnN3zvl3fDbVXEUrIwA9TbB9Y7KG3qYpavWtLuxn8A3GA1QLP+VZYoN
tTYAkDIbHv42AVmQLg7S6D4kaB3chDWQ93kTpi2kET5fX+3LMfiwgJsPvkRwZUpjICCe0qE1bEbd
HHIr8Me769+/HISgeBTaj4Jc8gJ4sUByHvpjSE93aB8FdmHLTLpPUnLzIYcZ6I0Ifl5EunIR1EMj
AGsNzYz4DICHtiPuS2kce7o39S/XB3R5zM8tiQk98e9pT3TKWljS5k9+c18CCW4ArQkh4et2LuOg
cztiYk/s1CTXSlb4kGsB44xtPQ9NEdR9NFvVpm2P/e0wHDSwoCCPMNvCbpZPi+e3dgIaNzNy3QS7
AJrcySM0LgNzeb0+rrUNd2JITrEwXheeLgzFkGGeh+8tkHbXLVw6fOBvQNuEpiUB+ZG39IQGYLDw
Ng4oaZvNYlOoBeXTz7qnu2ykP81ler9ub2VEABYhdSteKZdqcRrYKMfBmOfIndzfBYGrcfObyyDC
x0AaAyVSJPBl9jHDYjZY2+w5yp3XdGenijVZOaQGAiMiHj4IUi1pr/VQ0jXTBJ933+hwbNPHgirW
ZHWOTixIUYvjDuVcxiDojikNhv4TVwV3awYg9iz8PP4Ff3Z+XPTUczPLrMD3m/Gw7kkwJjcKXeHu
RVLgxIQUBJeJR2Z0e0LkBZFjv2wm5AeLSZFtWUn8wAqUtwnygyBqk5c6YdwyxwG7aezuoEBfWUHV
7EmyT7QQx9HhW6gyEFWRY2X2UF+DlilwZXg0mtJVk4xtSdu+R6rbnEKvG9CbfPs9AAtIpKPsDfSa
DMCLbd4ZgwXFhCr56aUVgGSbke6vH8SV/BGUwZC8hXKdyH965vkmKAorLoYRtZq6fuQO31H0gOkV
CfTiLhkeE3ZfjOVdzW4OZGEV9Q6k7wV1jZzPRaLXS2cTSfaOQml2GX9Njb3VK/s7mG5uToPDFJrO
EJGjQoRs+PkAzcwpDX1gSLr6h2r8MxlP2o3MrWKXn5mQTmpOazTvDA3yrb22oRN/7Dqq2Atruw00
A/j9uLHx4JZijkYrjYZqGXKb+ZiAd6x/MnUVQezK9YnAEtQ7qNsgvpFLUWk1WYsQvI60yd+VfvFc
Nl5ISjBeNvEmNiCznXWNwo2ujgvFA6RF0A9zcXSpluOZX2F1rD4JHGQof1/f3ytuGpsJiSPBbIGn
hOTjGPHGjNQxj1j2qDcUOtd5MGa3XzUgFsHHEdYCIyk7UmhOeLRLkNIrwFeUt0tYqh5KK9N0ZkHy
o7xbtHw0YAEr4n0bVG2y4n8/f78IcjUfjSFI6UBXTdrANfp3zNbR+ih1mntWZnaQGwzM9Pypyc0n
L2lIQA0bIieqRM/auNDeiFwoWqHAdCo50WZOW5YO1YAQagq7NA6n27FJGBoeFEDnIg6AEzg//lZM
uD3wdIi0fgqc7si1/TwFlr+9vs/W7iDYgRYQlM6Ripdz4EzXAIrQYMcCx+DAdnpHHnXt0Pb3xFsO
Rp9uaFXtE29BB6Si7XglvLZEygEXLebxIqOMetWiJRYdIHzyRVtoWAz3fACyrbgdHIW5PDEk3RXc
6kXCvBiihVigeGZBXoCh9vpEru0IC2Rm6EjV8TKRO9BRHsrcvC6mqCzeNAoom+Ksrk0WQk6QSiHk
AYpWcqSFOcxJTVHia0pv18OXGgO5sxIP8hoK1yZ2lnyoxNUNkQeU4i5op8BG7IBNuhqjqXtdkmlL
6x+JhuJFnOyy+tv1WVtzc3iEAECL16/AEZzvctsuiV312H1m6h7IDDqjMme/NV1XhAsrVwRKF//a
kXbA0o3GBOGJIcr+IUn32P6yvvcTe2x+fWAXIFHn4to2gLsgktvuWV4WVj33ER03oHtUyUStTZcg
PEKlBCqsltxAMdGsHKuuG6KBF9GMhru4aV9dT4WdX9vLQHVgm+nwPcjbnK8KAVDBnEqC80LTzZ/E
UPWhr7ltJDVBzoXNjAKrvOosK4wpi4dIryKW/2OPbwjgjeFYo+Er/+5Wu+ubbO3oYCujTo70ptDp
PR+Op1ltVRTwM3EHRcP0W1v/KhcUjlXpghVOkr80nP8zJOb15B3vT6htm50wVD5ZXb6xq/m4LPHB
IvWXxhoCPemfbcp2JchwQrv4nSdkg0VW7MGVMjp+BkFeHQ9V0YcvXR2dXntLr+Nyqszm0en7xymr
UMXVw9YhYBXoN31ZQnWDHrux8gPARg+ZZ33+wJzDV6EYghDm4mFeT4bfsgEHzhzsoCwO3vjiuu8s
Vmk9/vUQsrfyfIFLAHQL+VhpL42kcGYthgdxJkhkJ9UD4/PnehrRYtlOgc7JpsztTVa9eX3ycx6g
QeeUkFpfqrDVvV+mDtk4Nj8NHkqahqDjLZ7d0th2uoquYO3oAveDfgQb+ud4QZzvjaFKUHLPMCEF
ObDmSNFm7tHbgWWC21QkDsCqiRSctPLI4voOQJs8svXHytgbP64v6opfQNoIZRuAysDNLceLDLLt
A6gBZ6hOd0H95vDbQcZ4MMK94RIFRJO4YhJPDtACyrPYqfD7Gc3CBvkwJTPgiuuxIVSMgOdvikXu
2ih1mtR6M82RVlih65VIR7/0/JflfE71nzF/8JpPH5izE4PCOZ0MKamZT70Yb/xGO2qdGXjl+0cM
IKkLD4d1l70bapzgb0z0OXLsbetv5g9sXLxCgWpGpAsEkysNoLFbh4Pyb4wS1w+ePPNLaiiqpisB
Byxg57omQPJ47EhTZPYecxt9hLZM/q4t/q5f+izwAYykrEuD0VHpb69cCKcG/+YWTtbEtjPaZ60x
Ri6UgYp5B1btsM4+6f3tT/gzO5Jvmhl1uxbk7BH1/Eede/dtOnxO/XZ3fQeohiMFN60xmVU1LVih
CQk384m0n6vx26yiiVo7/Q7UanCvCD1POXNoEjAsDR0iUIjLL84x7hRXxoqHRA8NCEdRZ0EtRwaz
sWXK6yYd5sjmY9CZgLAA+tF9uz5Xa4MQ+j7gVkIcpctc08Tm/z2O1ZJBW/WVMUV1Ys0AUnrIRyO+
QXOQ5IL9tG71YmqnaEgRXnbp/vbff/p5KcBsPWvI2dJNUTNvFjekqghz7Syefl86i3oGnN0y4fue
DcHhIK72hnFf19tJVXJWGPIluNLUMmLk6AaOrG7TFhDpe/F5WDjIgCpemeuG0Hvj43F7WSKovN7R
vJRNEQHFtG9nYQKZQOq+6qDJnwfF9lrbwxB1wcsJTFqXlL0T0/Dfsxmrv3yr6SdPP9a2wqmIFZAC
Hrwv/mdCnjh0LXSz741TtHTZHlxqc4/Ow7BlD0V9JCQLJtWWWHMvpwYlL9ZWttHRBQbJ+KMsHqbs
yJpvheoSWJ85Ib6DGuIl5bDGXRtYWX2KNB+XMtqX7BRk3Wg5+cD5wWXz/81I5wc17rgAFhjbjm2W
zt77miobubo+6PNAPgrN5+gSP7/NIAlhzG0CB9C0+vRAx7F59PupCGOzrR7c2TWQZdPHg9tx/5BS
7hyuD3BtHhH8IzUJdPYlR6nDKfL7M7oqWfzJ0O+teTOqGjdVJsSGObk+O4YWXwB09chg3zhNNob/
yUerxPVxrPnRv2hGABrNS5w5mZuKlJ2JIoL7rdsMuiKUXasfANmLXloxS5fUil488bheBjRvA6Hn
NAE0ParhyItf3MkDRn7Y4OF1s9vBVT46UVHsQTcLWJ3lvCGzUqi1mIse9aCwC3EbFU8zscfnpdZU
jPGyPIDI7sMW7DjgKQDnjFjG02XSADnWZ5RhvJHvug6qBy9I9++QWg6ddtMbS1jA8VpTF7RILmvQ
ENHvCaQqpm1VxoFt/KynY1/90gd0D9G7plFJcBhrJwVNMKI8gGj8IvXo1T6vWgutSou9j3s3ZLHx
bA0kxLMZrLRHO9uj1xWRKSgGfzj2HW1ecHhDe0ZYYL2M4x0Ckk1dqFLWpjigsoMFmzuyExbQDLjI
pXlzq5hCMlIXr3i7PPqZF/T6Qdeml5L91Kr8hQzbxmFB6R7n5jFjP5e0BLR3DOql3ceWfz8MdaC1
CXS1n6chf/E6I0y6SRE0ry8vpk/AINC6KqfOOlpBAdfA8jb5V99LA7486f3r0jQ7yA2FNbSGynjr
z/+Uzs6ujqV1X1dROqd4jFcb02i3bUFCx4WQDIsDZOlfSP5y/QSvuAnR8iDy8kKd9W8v8Mn+i1tv
muMSvQ9j1/FXDr7wo9AR2ZKKqxANwmtLS4Z8B9p+RGgKLL20ZHkyak7bYclqrauPtIOg4pyP/N7h
Yxd6S9199uhQv7aar91dH+Sq5b8cnUheIroQe/xkkI5JHSNHjSWaPFCREX1j8KeOP1VtspvAprG0
t7pF5MmR/QPYCTh996IAWRk0t+u87KPMezD5wz/XR3Nx1ePrULEQ+x4VIRyt89HwRbMnnRqopzDH
D6uBpgHwuUMIid3sAELSRNHxcbFFJHvyTTI1Wjf5Ux9N4Luci9QMKh2IBGTnFNN2EQQKQ6JShGyU
kFSQLmUB1KT9NA+R0YwkBKm794DuByvwtOyLOaZ8j/lW4ZRWJ1MQ5aGlBRWcC1/vF0NpEbuPjPnY
2VD4yx8W9qW7+cEhhnZiRopoEFH0oznDjFU5G92mQTp/u74rVlYJRTycLpGWweaQ9nhHrKI2jKWN
3CX9OixN8VrVixFafmy8X7e0MmVoyYJMMDojBfZFOsdeSYB1zCpYiskPEFo9a6V/F0/FdiwGFank
yqhsAP+BtkO4AhC6NKoqWww3aZwG/XgvbHgpijvd/Xx9OAoTcp4B/aRuXjKYMLT7DppsjfE0qfp9
V22YoAgiOLgi/3N+ZEvUN9Osieuoy9wJuZJy3NZGUTyV8eIqDtHK6sAluJ5QAUZjsbwPzKThfs/q
FsXc7eLdOcuhGw9z8fP6pK0cVYAF0L0soOEIZKU9UMY1EnQkbyN/LJ0yYL0xHwYNuhYGUikPrE+L
AxmWTAHsuEya/72jBGctKsnIk0oeIublkFkJBleM92jbqOOH2n12DZzXZxv1lv6dZs9xc1d6isNl
y1eXsAt2b5RDgPa4yHosQzFxzWRtRHpK7yDTu4Se66lC9stwFzwXOMKoJ4tOREQ159ukcSF7P5GF
RcnQfy4M8200jXC0kk0M3nLAXegmHeqN0Tg89CFNen1JL/eoCbAWSIeRNHLwvJOOmhGD53LWpzJK
8nFD9QQcH3pwOx0TupFPrMinzbZK1iT6UkZ+pX+ZkAeLF297fSDih57FGZIJ6bClDgFZ4GSUESn/
4ex1QKUafC97e3gcku91Grk3I3Qkg1JqL60tU8ODoYxSK/QNN9BulUnC3YRZw3HDtkDLLVTnzzfG
4tdN5/WwwP5pHwrFqbrc3Ocfl35+3nuVRzk+Ts0HbmzG+PX6elx6pPPvS4cWDPwzpCWwHpp333zm
5FDmB7s+XDeyunsJEkjQBsc/DemCTYivJU5nlVHu3iftkacPxFEU91fmSeRV0XshJMQcT4zzJIrs
Kr+iJE/LSAc1ZDDmim27/nnUcwH1AdZHRky3ObOJpdEymiEParrBkqrSKpdOG35F0Hb+14L4BScD
KM1xBOKvLKPCJLu5gGsp00Odu3uDxEfOS8W6rw0IoF8UowD/RkAsebM0GwjrUH6KeuYFk0Uh2x1e
X/TLWi6cJNK44l0KbrSLiFGPmTfl84wR0fhh9rP3ZCmPsTOAQFt/0Hot7Emxt43hPjW0rbHM4dyw
x4z0ikeU2FySxzn7GdLEQlO58xnVy2hxRhpm2fwM1Oi2Y/3eBVUfIPd/snZRXEmXNM9/x45WT8QU
oBK5oBIAa7CndWMZOaMbzX5xSLvsCCWCXQvSV76UWyiuPM4pDwy/3ljdEtI5Rw05f05Bbau3dNug
Xzm4viArp9CAAiVEIh0A1y/ukGHwO7KYehEZvAWwIgLT/6aoVQXIFQcPKz5qaY4hiNmljdW7DHph
rlsAknTkHiQentP8Na1IWLc06KfXln69PqxVg3iRgLlJ9CHLUAi032hLOeZlBBlHd+yClO8a1Nmy
9LG13aCrdWQS6O0ODcz5UFOHnM1Kt4ymsWXMe7gDqzkMxZYbCfq8FemJ1eX614YM/U8YHj89wbhS
pNO8FBay79miUuhasSI4HoH8RA+ASNicux1vQRaWlG4VJdXb3LzR8gs1v1xfoBVXc2ZCOoDZYrvU
mJwqGvTDH9PfX/+6agDiz0/8Zo/DFOstBpCaRwKgLzTGtHxQ+LKVW/JsCNLtwkYzN6wGRnrjrdfL
vVVScGzxMFGRBKsMSaenadt2xh1XRc4QpNYmAYyQ3pWWavuKVZV84tl4pAvZzoi10ApmyDKElP52
C8hhOlA1TXdIf2/d4qfbIHcIWTxvavYVKQJS7qsJIs3s2R+0sED0qx/1cgmIdmwW6N2xb3jchNPo
Br5PD5xOW89sghlEx9WdWe7MrP+8GHy3+FvolQS++QfEIUFF3wpoNVdmhZTWpnGNTcL1TQ5RMM/5
rY9faZUENH/l+s8ZiY2emUA0fPHTR91Q3b4rexRHDZkNUUK/1EPLxhl66WVVC4wBMdm2c3LFnK9b
EPSdpmiWl5ONzOFVTRxaR6Yxh5OHHkEVEHXlJGAM/1qQQsUE/d6cuVkdMePzGO+z+c3RttcPm2oQ
krcY+tH1vbaoI8P7aZrHttpc//7K9j8bgrB/cpjHvtVrneL7k/5YTMDM3vFll/SK0yx2t7T7z6xI
LkMnzjDbJpbCtcgDEltBEu8RCwWk3mnatPWHn9dHtWoP7IgQCkSmBBoi56MyqF5oumkyIPjLsE6K
wGWRTnb1FG9M7SG5uUPfAaQatxNae0BpA/TYuTkHGRO7n2IWzYv1YHffivLmErqwgNo/SDshZw1I
4LkFblp4hiZ1jUf9MXeDXgVJW91mJ9+XRtBzvUcXLMNpdN7t4iejiuB3dZsJykrB0YL3tOTOrWJY
5qY1sQGg4MOG18z8WjQoNqjA9So70sL7o51nNDbqKIZyROYO+2Z4iD1INikeP6sbjIDEAsuN0E5G
oGt5R0GAQ+qIkgDVn245VEZQ528aCxdVG++qlzmxJR1Ro8wsP2GYu5h7u7pcNsNI78bOuz1YFWyT
/xuSdEarpS69zMSQtHjv1U4wV5s+V3HmS+uDmpkDqDHwfkCzoKNXBn5VOW+SsfftZ8ca+aa3GuvJ
tDO+h05wdUznobmRLuc/BkEug4HhmrlgH0aTtbY0KEg9m8WG6CZ662/00H8tCE1wQT2Eh7Zcf6CG
ZyQgobWf69R6MTjKWVqlcJ9yw8N/bCC8hwWEwEAynh//EQpYcdM71nNaOwuIIez5FysrZw+mniE0
xt55cOgE3Zq0McFMDgC0E8PVJZ7TKH6JXGjEL/EgVQf2cNTGUM6ReaZQZeRW4bddlKFEz8wKRcQq
aOJ8m85vbfywJHsjfh/J97jOAR0+TB66qvNP3vhl6dPAcMuwAPBjsv+Zi/muBCFU3TzaoyJ1Jw75
yW0jZssUSCYfsgYQkZJ7hVNqu0WdOMYzZ1ASToPWHzYs2Xb+xtZvu57/a0rgslx4Zhg+X5iutfGU
tGzUgAkYK18MFTj2b6JGGgsA0Wh6xtH0Ac2SDKBqxtK6ao3nVqflvZ7bzc4ZxvElJr2xBZDY4sHQ
lVkbQE9WR257Ivc594xdxxIzsDXuHJ3F73ctoumnueTtljlp8jkhbrarG4TytzkReXvIQJ/OY2NP
hr6L6m5baxvmHnqqmHIx4vMZOduBMoFQWlhljcp1B1aDN5bhPZgHnQoVr7IhnTeXt3baWhgGBCZN
9r20+mBUIfylK+S/UwUWdkTBKB444s9PIi+N83wcmrwDL3o6PfFS155zpPODwQfwJl+YtZlH7Qsv
i/ZwPTi6HBxyBKJJG42HfxuSzw3HHe+sNrasZ9vZLfU94j2l5o4UToiDIN63KPGjSCCoYM5NLBkK
tQVqcM/5uGfphqve0HLlQxhAr4AA34o6NqKucwMQGOVtbbjjM8QsOkgCx80X6B2mReCzmr5aNDU/
LzX5xXnMdmM5G3twVPRPOSnBq8P8WMUiseag0UKF1kow0WDQMm5F711t6hptes5tOmzqQS+2lTd6
LWAqs3fXcoiJQ/k13XipP3xCU5EWTH3nIAx2+xtrhGJqzn6KFGo5EHw2G53Oz0t7p/m7xDpaqpLC
yvLCtyKWA/MH0LVy31jOu5RPLUzw6sniWaCNP69v0ZUw4dSAHO7SJU8MvYIB5xNIFXv7gAqTPynO
gWIUMpe/6QzaNFMY0fwgb0EEe7MvFDfQ/2bJlZwI4Vhik1bzs6d/L7OIpPtKpdAkZeL+rrWwAE44
cRLkXFIa9yAbnvT+uS34ZEMRqiynAFC96ndD/OQX6bIE+qL+Es4uM5cAkZZKq/vSmeBRIsDJkNhD
EUAuk1lof0iz3hqe58kcQj9Jno3WRRUrZjfP5pkhuVLGl2VxaGwOz5qxMeoNL3YzUQQ3l3EDIkDU
A5AqwIAu6o2OXc725IEgduIBEtdViQ7ZXW+/DKrcx4q7OLck+f56Wnq2WFn/7JtfjWXrpA/d/MWs
/h9p17XjOq5sv4iAcniVHNvdbffunV+E3mEoKmdR+vq72PfeMzYtmHAfDCYAe6AyyWJVscJaGxt5
mLRd1c6WdQ8Zxm1uX6trjb8UK1lN4D/1YFaH2MS0530eO/YDSsj9/m4poAAGQh664kWpS6jMmWPT
9JhZg173R/CnBnPyLVc9t6+tA3BGzgRIFi6nDZ+brO2PU0rqMK3IEDKQB3wheToCU8FU0Spe3zKE
9zre3rhowFmWOZQ9D0R4adphQV+iL3oegu42RcNfaBbb5k5Aedxo0d2BVj4x3Q60E2nzGAe7zeym
xrHEQ7/exirCrIW9Q80L9Sc8JuBC5bJaNaZ56VqVcRzbxyTZ+G6ot5vp120NWDAKmMpGYRZoYJge
k/0DKXU6F/CTx0nb1ckhN1ZKLFaFCNlDtFRDMc1B82Wa4Z0RMrRaWIrbohIh5USmNu8KPxf9nfyQ
/hySfaOaKV2QgMk0A33xFv5xheUKRj9SmnUxH1OttVZFlu4LA+2tjq1CxVwUBDYUwFwJJDO5RJQa
GfGTdJqPXlPtZ8M4DDRnQTI5quBjwYQKWGfkqNB/gVtjXt793m4pEEpbrIjxtTd/abUoNFjxZMWV
Ov0qrOTlSwCPLsE3BvoHBLRX77wobsfS9MuTkyQBNf+xoxfefXf6PSuj0K3vTJDgal6Ik8tDQ8/m
Mq8hrp9/Otm+BJ0sAN7vvTmXMiSdm6eCZ7ZBylNBnrJiZ42v8Z2UfFfLMC6PiINwsYhjJCuJvRdZ
8ZYrbv+1l7lcg6QDiaPXnaHH1Wkaki1gsCOQVNzepWsjBgsmkg+i+QO9T/LzwhicxMrx+HP5qAUT
Zu0oNceAVu4mslBYuS1tYT0X0iRnbXURb4emZifmjGvXS55jWzniuaDKmPNBkkq8yNArK3nmoR9A
TcDc+DTlq9JD9/GLnYS9FtTty0S/3F7PtTFA6yWidgEEiVlhucezF8P4dewyNG5oges8NBUNXJVp
W9o0YQIAEgWIDkQCl1pmDXHfWs3ATmBXfrVVRB6LSzj7uqTDGoZ72kTH1wHf8zJ507NekudIi+4E
uRN3Ba2j6HHBJIKFnjcp7V6wqS35qLOTHm95cqDZPimSICWHZlo1rqKxeEkHzoVJWxbXg9m7rYaX
gvVjtI/aTAIjY2FKgQNr/43aWBHuLm/iv4uTNhFDvhj9crC4dHBWUUSDBOk5pmqXXlYERNUodqPR
Xda2HLiKFCEPwwx5k36pkrp5cEmvK3R6SQraAjA8gs4PPEvFWs9iTlb1RmzZETvZ/LXnoe9+v31n
VN+XQs7ZjLq8YCw55Yb2YuQ/usz4elvC0mmcr0CyaVppctPVsQKa77VkV2lbViqKFtfOGfgbgvoT
QQdsjVy0cAdW83zAgTfd5644CKi73DICB3QrVnsnfs371TkXJnb07EQ8m+AFz6DNmjOuptILp9+3
N2zpupwLkI4cEHvuSJnBThF55faKJhyF8CLIK9BMxSxgRNEdsqQCgChAzzICKYA3SfKMaNILvD/j
U/Qw/VDCaaq+LimYoXUlS7MhPpnECp6rWhXMLp39+a+X1Kub82nUffx61iNW6tfIaqba20CP92c9
UOA52yZxbGfnPltFjiEpCDqO5Le3Idnb7WNXbZTkKRNSuCyx8H0gD9ZD6Kxvf37pGiKFB2YFcARd
B7BuWdiT6WUxJlXdFSbfVkWL3kNTRZK6dBx4xCLPgCkLhDKSMo0TpR4d4viUeFvff9C1T6Y+bolh
hjz5c3tFC/cEdQOMNEFzAdsohxZlAhLmyJzoqUBRL47GzdQZDxpvv+hVsQOM3x7QiokiZFrYRVCi
AQIQCVFRsZKWp0eFVte+T0+Ersgvr93aqqLoghoI1hFUEFG0RJAhOcs09zog9DVorbPplxxIPNqs
qCItSEBHvRj0Q4cbmkSlG2maZCTMKukpYg/0wecKY3y9RYiL3gF+oGsAT5YupMGZRxyL9KdKdwJC
eR163vCZGirUN/EzLx9JkOOIVhsxPuzLLzIrz53RcIGAUKae+ZzzYlghj10HES/dbWMMqhm/90Tc
tUCB5KMLvCQZ5NKetUFrOB1OzPWCyCyDWF973W/mPnbVsaF8Tbo57PTNbS2/Pi08ADWoGqplqPjJ
LRhZDwdq2eOA0dsZtG7FMY7z9W0RC1k7IQNEVXh5oLlWniXxjMllE+PDKSuGgBIgNJahXu3KshQT
Z2FflAGjXsAxgWvlRBGtvddM5H3FY1fggbmgbJe7LkGl1NUYm+lOXuc8cQaMu8Zb6U4B1ODkwYn7
MgB6UVCb5noqNB7QBmlLJydrCyS7blX9rZiF/11bYShWYWGWVBnTYhi0EqVKvMUvTT5pp7yc7bo7
Uc0kYW4n9iGOPS9oo8ZX7MKSNovSMzJkePcjnLwUlXhm1gKGpwUx6aqMgRwybzL06KvojZa0CZYL
UFCi4n4F0BR7fcZIYrSn3OH7MtM/6SRTRPtLm+YY7+V0DMSiV+lyJbE7NJoTYyiS2GuMXAVDmwZZ
qVDZpXWcC5GsJMicG+Swsu7kZ4+D8aRq0rxOjIoyIs7BRaYS0LnywWudjuK0Aeww2wv6+C+mIYOZ
vZWWu621Fz07NR5VeJbFFZ2JlMKLfHb9qdJ0Af2oAw9M/5ybKipulQgpwkCTcQSwN6xKm590+6G4
k/QIkfHFrjnSyVdRb0VOgu/T4m9u/q5UvICLvx9ZV9xGzOxjLuxSszpc0tbSUmDeeGOYYFSqUE3B
L0rAeSO9i3gYkACXErJMs2tncvtT0rz4YVTeR6v0vkFA+8eIo+hpR4/05ef1tnGtuDZ75PXYLrcw
dtVgCDYeHvMs+hKbyVuqmyuFbRebLltXMewlwC8wTycbFkYtJ25zHzLTrc+/g0ANIxxBSq1gZHTN
uh9p3eysZntb7NJGCoxPwC5iZgO5mMuVjo4b61qiAQguO8ZvfHr57z4vxJ/F4vGEOe/en3E/0S/c
vaWtYlRqyYYhNrKA8Il879U4fyfgOM0Zl9FovjIMu/Y2D5T8KIsBxbkUKU+BnsJen3RsUuRN2VtG
LGufR9T+XNcNeS5nvQgdUGEG6NT/wfw2PhrmlN8HkPSukQJWFC4OUfQVu55VgL2vmwEumVpDkG1s
ourzWd7J/wiQ+2a8wS1dmmFos3RWibEyvO2HdO1sDXLfDHEp0zjHrbI6tjZasqr+3q9t5wKkc0Ky
D/SKNdbQub/sX5H5kc9j4A/eEvmdK9zkJmEdmW2Mw9OdbsDze6o871JsIaIXU3eBYg2kgsvb4top
04k/4TLGP+hE17mXbh1jbzYKcKelS++BbgTtwu94HZJ/cUYw+9U9rKcWPbMHrfqA9Tz7vMw/a4Im
7n+tp+blD/2YbVvDPzqpsdaq6ZnamA4CSN0HTt5EexqG7QVeqeTR/KxAh1oB4+nvWJsjKFN5fbH1
knUG8gz4NYHzgLE/+T0JruEI0B8+2m1dDSMPL0mz7+t6r/WAASk+0sOmvZfK8F7CciQ9aKt5JEPU
1ie/tIAhNmw1gz8WlSojs2TXkIX/twFM0gOj8ontdKw9uXkS1haGQJ/9olvHmREk1skFf2h1muPv
dx8VBgQRtAFB6B3l5FLJ46xuCt2GUKtAY+RBr/7c/v7CJQLagis40jy8CGzJ5YwDXI7Ro1k5ydqQ
1T9b0wk42Qzsv5QjDOqZa+uo7o1UN6uTZW00J8idR+ZvdabI+S2YZYzWgalF9JshOpDi58q0o7yu
x+rU9GFX7bN5HamQyq7TMx4yDGg6ATgpBnbl1l5iWGbTRlDtDBBvtv7JK4/AYebN17jcM1XP4YLp
uRAmxRtRomXa7EGYNQWVHqaGwhAs3dPzxUinb00spazH9/Xqxc9/TPWOtn9aI0YBQ/F8WtIzdC8A
qhIPQREmXp4/6IAqI/K19mTGby5rwwL1ssRemc3v2/q8tGPw+SJkR3f3lT4bFeeABGrbU9SRIOjT
OyHYRWSBwggUDCDPKP7JgEMYzLXm0k+m0/Dd0A+s3N/985GFQ8O2eAtcM46kULyxcEqwJTzGzk/X
+vaBz7+nxNFmfc22yTrEtVXi8xNl32qWAM/pIwLgJjExgj6JK4QLjkyMp89A7x2sLCRkzVulGRZm
VvIt4EQAYDigaDFaY0pm2NMzh+ctsGLL3tc3zGpe66j9Zsb1Mx/c0GXA9eybx2giAQqOB63w/kxI
bHkcL4Ny3iXgVDEy54HlzZ/KcgANrmJ9XdDA899nSc41pppOhtgcThZyaVpVBaqWoCUBqDoLxwob
h5zd5VWyOtfhvJqGk0vcIEXPapcqTnHBLKC6/R4/o63pKp2S1GU+9g0ZMPwIDJ7Jrl+9Pt/VdRe4
cYpevpavbuvlgnWAQID/6r4YiJZjoNYwiswf2HiKGtARtf38a/RqN2QY7eTt+M9tYUv7955bBQAQ
SBTeIePOXBE1qjgF6Sx4NUA//eiXCku34IOwDsHOAGw8ICYL8WefNyO7AuaoB2D7al0km5GsLFXG
Y2m7xIwkkosCvEZ2c6ZZdV4OzpnTNOlHN85f+mQMOUgaeKlKoi6KAu4ZWsM143pwKmmJh5n4fDgl
VvK9nhlmjLLPHvd2Xa+auV08F/ht9KCBZu0Ky40iLRlNGiCG2yoL1hX+cfvclwI4gbyDdLBo+kbW
4PJkfAsGIOrH8ZSWgMrS+vGJa/WTbtJdHRvzHhMZm0FPn+3E3E5Zfv/bHmRY0G3Echqy0VIiLC2z
EdVegTxsvDj2p0ThyZe0DnUAVPIQAZsAf79cW+YmWpOP03gC3XFQxm+adYzuZI17932CYwl2B24Q
rRqXMoamLSa84YEB3TmrXwTp7NsHtKRr59+XHqTVjNyVD254pCeS/dzlgM1M38Z0+OyjVnxb1JKu
YZxff4doF0NHl0spqz6j85yMJ5u8DenOUM1/Lh4HEtGiYoTBDdlJsUjnmtf6uKH9o9EcTHbs2w8o
lMh1/58I2c+QuGn8KYWIwk8AZAuof4VKLR2HoOcADjdeINApaY8mohPeOdPJjjZe/jwZABbbabvb
B7G0UZjIRI0E3SAm+rYuhdDUATdd10+n3ngx6hfADTeq5qOls4aV1wWAA27/u1k4M8h6M9Ul+Dyn
E3D4SNjz19srWCoz4fkEe/y/o3Zy+pMDXXSYsxoQo26dfx/RgrrKLBcMe6w2A62bizXy3tNDN6fO
ahyKapUXTf3ScF9X3J+FhQKFFQ1cvqCsA+vJ5V4WlTlhKNmYAV+CHJvfBXmzvr3WhdjrQoJkxHjf
jiAthIS62bRNSMlrpD+mCHH6IE8fR02xoIVpOnTanq1IUsGYoB8uSuz5lE1daJpftdzcuPazl0aB
HW+iOA7L6RPtpg2oL8LaXLO4BfR2FGj2lg58W2SnUlN1HCxcC7xiED97KJZiZEraZRcc1hbTKnhE
o3zM3XLXOd/rqEBfZvb19m4vnSeidAHFieF34NZfnif0SrNzCxQ2XTOEdr62WK8wgwu3751FCFj7
YGO66jCKfaAuUhexCiUekCOeMvKsNaXiFBeWAfw5geqAFw2AoaRljGaLYKlFfYMnb1lQDt/v3qWL
z0s6mfDCTdyMDegromG7LTOVa136/Qi2bBQ4EHJf9X40fOA2K/3u1E5hstHvJEISXhXwaP9+Xujb
mXlyk8lkdYXPU4AdaUcQNCsOWfX7pf3PKrCGVVkEONfZC6Yfc6IqkC1oEQrdAsnYQ8+gLh+wZiFF
NfIY4O1xyL0gKQ4dVyT0F0UA/QvZfEAm4eV6uUkTN8txSvHoayq2LWBXgSBdfiBjjWo94kOw/Tro
u5debhMoqZjNKGhU7DAOCtVU+NI5nH9eCp9oZ2XTDCz4k05XZRF+5JqhdmyAQAVFfQykXG5RNri9
NhopAswOIIv4WxFvLB0BEu3gohcYj1eTzW5czmgUs/mpGELwUbZ5ON8//I+KDbJqroGBBFF0vVzC
EPModccZ6QlbD9Y+gvS7TYWDhzOY04QpQp+N9H2PWv3gdPxk8LAnQRIrtFSYGik1gaE31JtAFQ1k
AVdowNlVxpPQSXiGE47o02x2QWU2ocmevPKQYKgq5Ypy3oInuhAnbRfyxaAkjaIRFzv8pb21QAd3
PrJjAEKDE0aG/WqUKhuaQQMw83jqss2cb+Mvtw9kIZ7AhBtumwBKwbtI0tluKDD4WtQ4cK6TAxKH
7i6NvfavMVdWCPAGEgdkyumBzqWzntM6VjR1XV9JpNnwnhEwLQIkXjqw1CdmxEWuZmR/NT3gwOi/
vUCVAOmI8r7r7IgYSAa9TMYh5vsPfB6UZCJ7D+ck1wgLXUf0meIZ446orFjfDFuh0eL3XWo0NuhM
gHGp0T3gccfIQ2LGajZ8WDfJkRvbj6zBQYQu+gM1uSllZHHtdY0HAqP6mZKjvbr9+aUVIE2PdxKw
29FXJxl1YtndmA/lAAhm9sgHjLYjXGfIm/G78z7IKQhVBvcX6Ebl13HToEEVAPH9KdfKtZuzrYa/
+aRKyCxoFNAJbZw4QEwE/d7lifhTyworBnx6d3QAkGVoquSSSoAULnSJAa7pzIQAkN2NXgSUNYVS
vT/qJK1CnIAENwIf0ALLAcNAu7jpfYhIyng92S+V/Tlr/7HH7/m006w+oF0dTF0aVm0W9FOzmqJm
nd3fdoOIBd0qOrK1ohtCcgZIQBVk8irvSOox8Lw6dGxFZXdB9fCitQXyorBvctBiuH3L+75zj0Zl
BmbfrIvS+GSDGuG2hi8cGNJa6H1G3IK5RHkh2tj7VpXV7jG37VDP6zDj3f1mDE9nE4zkGHpCmkkK
XazIA/+wn3jH3KmCMjfDTFNU7pYWgcQczBgGnAA5JUkwmT9qRGe+mOUWYyHD/ZYeofu/35cMmUvK
yPaHxD9aU9hlq/bb/Wdw/nlJmZjmDuPU4fNjFfK8CJmnqnIvbpALbGvB1i1A0i7vfU27scqADXNs
8jzMc/TvqWZBVRIkX9U0UznWBiTExcv8Fc/s21t0HRzBx4LPEXhIKJ/hmSAtwKjawotifL5JniYL
/MU18wfAIzq/mdfvGtBm6NZH1nQuVNo19Bhj7rhJ/SOvkxAYc2GhmgxYuuTnEqRd61KjmXwbEuZs
Q5OQtXt2f9iKGowYMwR4Nvpo5bvB4yRtW5Twj5OpBbaGxuG7Ew04FxhjQMbpNvy97FPMEtFRH7nH
MSz5546+3j756zj18vOSR6nscbaNAZ8vgD2S8F1sA8ton6rmfRf0F8NxGPkX6BqA9pOuOKOmmY1W
Hh3Bq2qwZ7t4u70M1fclBS7nAn2syO4dZ+Ck1xvz/vchXjToMEaqB4mdq+48UJPBE81NdHT5pyTI
k7vfb5efl7YnochiFAM+D4SWvg+8eWXeH41eLEDaoGywM2vuIQGzEf06u39kAAtA2IBcA5QV82KX
BmRApiwp3C6Cn9OCvZVqCie3oKYCGhAxCf4FqCLJBXmMaFHBGwL7VzRBQe1VXhantjMDVIcUweKi
LPQQCG+KWqT8WNcdlgGJbES46/9q+x+2+ToYP4iqHWZJY+G0/1+KnNAwwPQwtjmkzF6+cgYf5egP
HDn8ES4dbDseCpJ95ZibYGY/RseVk/eh16mASJdX8O/3Jes6VbGtxd4QAQElDujBnD/gICwBdYrB
JDTEoWPhUqkwTkTSAVMSx4K8efEbW922GQve4fzzMpm61VptNKYw3To/ZPYvav8yiCKaXtoiQZ2I
Tkhg1aP34nIFbdZVrTlU0TGLS9ByaU8U6La3VyEMtBSvo3IJzAZ0kGOrHPETzvIaRubWRhH7/rFO
MRU0uzTMHX1tl/7WNegG6IJ3woIiJyqw81B6gn9G1VTOC3C7t+mgY006scIWjLMe8PfN4lTHirBz
cWX/CpJrQ3POs37gEETYJ2N8ict2ZXZgVhv9I4lUBn7p0gsmwHdED0yQSbpmOKScLB3KbHZrZz3s
svkwuX9uH9WSNghOSHTBCbMiP3friPYAjEMQN2cJMjbgi6Pb2xIWtgyD9QhHRJr0elyhj8xEI1np
HE3vS1LvaiC0xfH3hLDALhWiFhYDUSDTEpB0LvDrL/Wu7FOPNsXgHPsnz3i1VUSqC+eB6im2Cm1p
zjXPWVt7hCZN4gLcVF+x/HdelA/eCE6gSuFZ3tVIukCOMC8C0fR9Fu1yIYbbmZlXjc6RD+UUFHNy
SOPioXecVZzyX3wctT329Ythj6vRKda3D2xpmRjqRA4PgCjX8P+0yCaAi8fuceDFQ2zt4me/3NDc
v98OgbMJ6WcRfl3nh9EjbTV9CTG9vqXrvlfowuIenn9fUgZ75MiwRDitBmDoKd/a7X7UTtr0UNZV
QPMqGPpdpEIuWbDfF4sSl+HM8s2tUyZRg0WRo+N/RRvZ+PX24SzcpgsBUlCDfBgngwkBvJ9CLUXb
KpJTccUCtDfivz/flrZwoUDDg7Y5wUWGQVwpxEmcJop1BxeKsKNDftZMle9cWg6wIywUCkygR8gp
j6LgXol5SgKgNCeooi82HQPb5hs9KzZpWm9uL2fpdM6lSSqRJpHX4VFJjtTQe1B5Y7ycpgfAxyq2
bUkOIkK0lALtS9CSXWpBXsSRlkU2OVbNvO+r9pFh0DzNVNX1pc1DdynG8+BjMaMjpSpr3xxn2mA5
BsuCCHOjR6RBxi7AAIjCIC3oAbq9keJCwID3uNwJRZwxzVqLAL7GqpFtC1P/x90nA0Q0QNZgIBu9
0pbY0bN70/uZy0or9480W9l+UExrfdreFrG0hnMR0uG7RW3YrCqQ0XmJHSArK3Rr4fMArBET+KgT
XeOgaHNNrL70vCOQ//ZNWa3zPFbkB4W/l7wCynUodCG0Erxl0ntpRujJhxgPGt8ioW99qZyX0tmY
Psa/fkbtc6scy1ha07lA8ednp8LKmfuWCYHd95ZmIXyAQq8WLgqIjmGaUNMGwL58/Ske+pXWFYBJ
AEQJ2flpQExFMmFpDSgSglYZdTb0uUlB1DAmYzGaJsb8H2YXfR+721q1cAeBgIc4FxEHptPlCT+8
+vKZdjo98aYww77zgjrmu2r4Q8xKDMzNn2/LW1qOyOKL4SIAF8impdZ5y9EyFIPb9QCeXGP/gc8D
DEFM+sBSypipKAozbvUNWOPcv7xLAl/x85cOHN/9z/eNS42aojynQwRWurQaptCZqhWLhrXWWW14
eyEqQdJdKQvgR9Q5FoLCYJeFeRa2g0LEAkgxxocEKTPaagUrlaRaxux4zG0B8lFyumnd6jFPQV7E
zVXuGY9Z4WYBymErjCLVQYHiRaz7yMROGOK/vdT3TKhsF85+h/woSSjtzXmI6MlySXtszdQu1yDp
ewEfOrCKMztdo+hQHSyOINzr7O8ZdbrDDPTaoGom448G6szbv2jJUJ3/IMn/1SmdU7fExsB5bbQ6
DrrsM7CTKT0ZAuwKrf7jrHiYycTd4gmITlaUzHXBbXuFGVcimixcBxfDx8kD/eIn2osCV69fOYb9
A6sa2q07llWoezXd9KlfBUbJ3HDu+yGom5yvtLaqV4z2bIUHrbVKEpYdUFhqNr6lGtK6PjEgOANE
DxgqojsFU2iX16CJfGqSZoqOUVc16IvQ9Zcodv9aJSm27dT4G9ZkTRDptFxpbvPPQIofGFiju9md
7CMI2/mX2wcmfN+VBuG5LvqMQXcj59q7JMHUPZB+TyCYe7Gz8VM2syO105XvV4pM1uLFPBMlDNyZ
T9EH6qSkS+JT7ZoIv95idOhFqeJqLllJUTRAjwDac9DEeCnEnWaNju0cHdvCCO1sVxYqz6WSIEUT
JOJ2BK6G6Dj0p2FaJ97X2yei+r7wO2fb1DVpEmcOvq/9zZOVPSjclurz0jNi0hyAnzb4fBEhfx9a
leJxt6RQ5wcgKbjTJpqWe3p0HJ1Dm03bzorCNHnJLBXMxpL/xUg/srtoYkXRQyz0bJ+KKKlyw4ui
ox09EX8/6snK6/WgToFOrILDWJQFjcKgC/K+6DS9lMVMriEhbhEsKn7yYwwOVS9VNwGTXl8brqIA
ubiDApRQ9I0CalnawarONB+2mxwB8LQGu/q6sqJvcUn+jLTe3ta1RVF43gH6GPDEVxlBNtR9wSwN
ifKWhSZ9NNppbdDHjKn6tVSCxJ+fHdZoAwTTnCHIyB4YuEWybl/aHcDLFc5gycb4aIFFMz06MK+e
rRXImix/QJZ5JvG+ypMnOtm7dqKKI1ro5EYj7JkcSSHGHm+myO9FBcb/HKfsbWQYr+oNf23m8xNh
Rli67aZszU2nadvOzL/fPrglhcS5gSEMHg+1asnPUptkBUofeBCkQ1BUY0AqsOiRLxlyhcXrbVnv
qWfZR5wLkxZbOhx0cZMTHWnh9JvMsihiC/dPlXj9gxkNbFtXnROaNdNCYuqYYysABrXzG2G+oFGB
MXRlMKLnZu1ORvmHxe43oucHL3IQIsztY+QYeeBPmfFo66i4g8Ei2XQZsYNBA25liYmjkCBwCey5
81c5AhrA4Rf0k5Om0b5qG/+QT+DE9HNgN4GSww+LtI12jRb1iMKs6DkuEkCZTLp/8Gn+VqW8Oczo
tloB9yHZjtzyQBiajvu6sMrnyRnadVR0Rgj29+ipSbN/eM82Pev7PLDHvAm1xBmeSddWYZNO4MQ0
UCSbirbbGz2qJug1tyYe5Nkhmf0hjP3JDMsIZUzqJHRdWjTfpQP7PpEuXoFBHT/YmX8hdmuCnE3k
GAFXcTPPlh8M7RhvrTnHLK/Jx39s5o2r28d65QjQo6HBgKKqhHD/CgG1MmKb+nmegmI8MO2Xwjrd
/33MnYE5AK96uGPJEwM4Ki7m1E9PFqi6jnOqaBK4sij4+SJ37bgYBERYJlvJNq59Tg0gEdlvVhmO
G9/YONHn22u4vudCihgGwbAZRs1kUPUsHSOjniBFpD+aV56snOSQUYSMK0L0YOzmYAL5LiCKbwte
OhwAgeEZhhesaHq8tJdofNXB+zRDLq7H57HZ3/95dJ6hkU68Y67aZ6OsALlTM2anBM/XZMPYr7u/
D+uIyRIcPH6rnJ+aqN3NnsmA4Nl/sn7UtSIdsrA7F5+XdidNp2JMfHwe2OOJxVagF1vdXsCVH0Et
9GwBsn0FBVenjxnSXk5kPbSN9spHIJHbTakIVxflgAsAjdhI5Xlyj56BqYq2sMAhorXNqvX+dsMj
U1VeVTKELznzvXkyuMWclQBs5uAqHkDsxaowHRSed/FM0KKHhQDxXpPBAavGYaOuJ+xU1zM80Wet
VASuVxceuurDjgD2Clm2K/CrGtwnSUI8xN1DYM0vm3Awft596KL9E5iNeDlc9x2ZEdxI38EMe+Q0
Dj+BrJf3Cl+6sEsXIsSfn50F8dAE1OozOWZZWM5BpSJTVn1fMrrWhOI6s/F9IOceyvstOsJsUf9G
6921ye0SsI6ZfkSOGov7YM7cJ+I1ig2S2b5xtKgYYhLSQUUXeTt5NG2OWgN1atgli4PxpnbjYoOq
bPTg9RbKlHRE5d0bswANBFVY5sm0KTSj2aZakoS2XrHfWtXpK5PlIMedYSgCUvuqYbOr4Ev6idIT
yhxAstu0GT0Nfv0bPF/duu6nF5foT3PdhKzoFQ/nxUM92xLJ1Tkaj2Y9ZfTksnhteXHIxt+3NX9x
RQJzA3VHjEjJbs6oEuJUMUHpyvk2+VrY5Qcbsydz9QmIabdFLS7GRUSA1IagkZEWQ0eL5TMQXk5R
Mn3JcusV3Fqb2yIWDJ6GZv3/FyFXthM0C9i9g8ysHT/6xVfihBn7yIadiZA8EIvqJhlLDSrgAWq7
/dPH/coFfCj7zkCU/oHlwD2gTI/n7lXy3wXtXqR1LQUXMSgXiwdj+qeL/rktY1EBzmRIdqnCWKJt
lj2FjyCrfAL/xfirbKqgHQ7cVI2ZLZ6PGKtH5hSGRA5uDMzgIWbAFQeJ4YoaP8fc2NRa9IFtAxkO
sHcEfiWCkUtTC/YyDzhfeLN7OtlSvreB+WW629v7trSUcyHmpZCZstgSdhG9tjQExuyvlvE3jceK
eE0lRjoewoa50mpRVvS+TOmpnJ/zD0QJ4jaC0UFwfFyBSQ/IzhkVRz12qIYknEi/0/mQgMlcdfpL
BgBsrRrKimJ2Tu5Csky0F7oWmuecLbe/FrrCiV+FCYInwEFuHjPcOoAyhaafedhqJEDe6mHKhsl/
Nn19R5n5wKZ4pY1W+IHDRxM6PLrro8VFOnwYU7BVRg78of7Dif9E7i6+G0tarAazw3ioocpwNREb
ow+oi40G3jDdRmxlGWtarT+wChTzdIzdYnRYBompa93ioMQkx7ZK4v0ECq6tM/BoW7S1KjkrHONF
IgExNdBL4a8RZCELL21Y5oFKriuBRKL302vq53bQl/T7XLBXWOy/zYzEGvd0FfrfolRUzjDDIQYT
5HxagXl8EMx1+rHq4zXVtknBA7v+mkTrej7MgBq+vZ8LphQ8XIKeHKAx0A5JAW0vomQofe0Ylf/Q
AsgxLApGjL2b7qEGmOVtYcJbXu0okHfERIe4UpI3jbQJzG9JAbKsYowOrok03sSGbNPoIE+1SALE
aNdeW7nDAitxVXRtC2YJLTwiIYp9vW6LAihwM6Y00Y+D3oWa8b1pPkUxUSzxup1HvMSA1/xeo7iG
aqNJFfus1fWjZ7zEsxH044NRagEdNom7otEaQbSf/rq9r+9aL20sej2RuhC1Y2QAxNLPzEgXIamW
ZbV9tMq0XoNkEVDuJonXrO60Xa615qrP9S/pnDdD4DZzux26rgjnuWv/eo3HVw4r9We/ipvAr9w+
SDWn2xpN3PwYzLZ7LZpmDsx6Sp/GGhOy8FLGJ6Oei41OEVlrUw5FrTl7aSbnB5/qfMddboSa1g8b
pMPy0AWoU7YqM1aunUaLN2RO+bqtMR8eAB2Jhhym5BjNxHntGxcQhHqlavRcMLMX+yP+/Gx/aGdq
cWt19hH0w6tW38Rl6ADsENm32wexoGJ4TArQQeSS8LKUblPWW37JG9072t6u1A8lXgPx5raIhaVc
iJDC+QohcZ6VEIGEjonGIP4QT3vy5wNCcEnQlI5+B2z/5X4lc5WCx3vwjl76aum7pA7LFKoRKy7L
gj1AD+y/YqRAoavjudcyiMnsfIVsqW7+jccVr49VNQV5/QMYhLfXdV0KR0HzXKJ0UTKDkLItO+8Y
ZX44d17oJmj4jdi688sgyg/GtDGRozb0Xzxf9879gREgL/CXh8cimsgk9eC1SyuDZN6xZvaB184h
Yu3n0VM1Zy/ZIAtMkUCRRvvF9Vhb3ExW6hKMAKZ1GfocYJFtQGL4EVIGTvxmpA+FZQdKPswl7T8X
a1xqTQ663CYdG+/olp+HZpvEoa8abFaJkBSTzYywfq4xsEfL3+aU/ho4W/Nc9YhZumTnK5EUE+yk
patTbKDJv5XZrhbJcm07muvb6ri0Ggwn4WGJLikgr0j+0GWYHasmwz0Ched/SPuy3rhxputfJED7
ciupF7fd7bYTx0luBGfiSNQucZHIX/8d5cU30y0LLSQPZjA3HqiaZJEsVp06J2zNZ0E+l/4aseDS
WCzgfnRwEEAGe76XdRzjXjYCiWkLa1PLILKUGbXVGyUro7EXLYHxCGSyCCZBeHe9/k5j8TrXU7Rb
QbJyO+a+F7VKiRerCtAO65L+q2cTbZsYugzZSIatA7WvfV53wQ4il1kaYgBgv9E06zCQurur07aN
uOXlm9bJikPel/XBJYBpDJptRgr82t8ctxkjt2v1EEjgIeYjdbd55zvQMdCHOg0bJ++fmVDue142
3f3olP4WT8RiS1sbGQoPVJ2UJ/5DRjQZOz7pt3njjSdD5eROBjnuJsrJiUm0A6BLqglb6mrHvOd/
TBE2ZXCBlpoWCa3D8x6d1MvstEwsNIg6ClHCr4J1Wxvybijc3Ha5hTWCFwAINsW2E4zieo3M3sMi
QfL3bBk/6vLQkH96EXtsDda08Gz6HeUZU5QODdbZPtV5n1a2gsTXYMo4CTI0167BiRZHArXpqesS
5B3zKrcyyl53CwklKZTXQldv935ev1iettfatSbVhY2K4fxnazYcU3ak6CvYKoUZhEGXJlErtSQ2
nUSt7KKF+P83bdj/30SzBbJVrylNw3bthhdwr9v0oXetkNNDq56GavvH3jDhmSepAbCnogR77Q1N
MQ4uIjz3UeTQjKn2VfMGVw8H4/m2nQV3QO8Z0AHwBdS55zkUQPj6PKe2+6icJsqM76jkrYQSSxam
npoJ3wgegbk3VA7Pc8lT/zGLep6FwepDacEFkHAEWxwgDr/Vb66nqko4sCFNhrsbKK0izou97v/F
alyamDz+Ikq1AkhI25MJajwV0MLUoyR/SL/++VJANg6NmOB2+5jQcMpc2irX0W7gPGvJOV9x36V1
QCv3hHTBvx8i4MEkuOwEhfuCJdYtwHwhV1Z6ukVmb50rTNrslhE983IgbJJH6FRFrRA/caDeNdQP
rQwPir5lK6uyZm+2IZmodEiIAqShlfxk9fauTvk+NVGMT4JDw9hKZWrJzzwEbrg+ERXAo6+dINdz
6oA5EEAhNN1r74KD3GMFD7JmYlrDCz/LNCq8Sp/g0sHRMp5L9tz4K7iqJTeYwB5T3hxn8zyvZecE
GOeOJI9k7L7nGqqRvkf2tz15qfhiQ5dFd5E+x1zNy54g1aKqdgPU2HxlQOoKCl97lArdDFRd+V7r
mwMt4Rok3yUGSDdkcOdqbMO95LUs7d3tH7M4YNQkfudvP6rbDbWlC6spAYrIDHBs5eUrpWt9dkvr
NtHiQvsLJxCu1ut101jfpXZtwhOdiQy17bYdt8dQacZKkLBoCL2XyBUDrIO37LWhjI2tT0Ba9ci8
6sgNa2sU5clVa09Z05xOtPlehmDTv4ZmhQnP1o30N/4xEBa579rc3Zo+KXflkLwiv6u2OhAludZb
x9HSuq2SVnLHuGg3KnHcbZ3RfuM7HY2VIbqQtwWexLbzjwXQzK6UXXqolcdjlgCwo5lJtUHXnL3J
SGWAeSUQyOf1Gmy1bvDNGRoPcmpBFWe0AeIGAfWu9HSyaSXvw56VfdyZoHcvOwPSniVQPHUgxH1J
RnIXsGBswt4H5sJLoJsCVGcfCSKdbd029YGlVrC1iZLbsRtL8KU4daiN6CKn4FfZFQ0OyDSnw17P
ci9ERVm9+NJD5CqGYjf2xNnnhpFErg74zkCZ/mx7yHgrlBLBPRh6rS5PepJCHsRRLxX+rxMVQb1R
nlI7WtnfPLf8oQrb25qj5kI4OH+w9WpX4pG70TqreswMR21Eq40bqxvqcGwtyBypFIV9mWvgpypl
VIJeLPR5Kp8hppiFbZn2Ud/mSex6Cn9AWnsDIW8eQ/q2eXHqrI+50egxd5tyh845O4K4/Bihs4qd
0FTt7iA26G64r6d7MBOPMenRSOOK9nNQ+IMRKjj+BkmUyowGxt0IxSsgqGiLDH9K0qNXtCTuyKjC
Ed1aYWmp9056Cpe+oW+GxuzQodWzsC7wfgAWk59E3egbe5RlLK2s3JiVLe7pQAy0+nKBH5l8571r
viS5MA5B7w1BJAtNvLE6NZy41iz0+UDtKWBFHRoI3rfQZvpVCTGGoGKufqVcezOHvj6qEu8XFtTk
mUstB1X7MESAe3pRYzM9Qs9H8dUPtplxGJJPY+0HZw38tDtpIceaOI1339YOj9O0Q/cKhJJY3HDl
PBQ1qY5VpqtI8DYIJW1ZbNZV+5KZXndWfglnhCvVd+CnJ6E+jDpyGASvFAN9Kp7WmwBsCc/Y6kQH
vr8vvtkl++X1fXXyObciFCXMX3aX+lu7StMdWDSGhyC3/JhD1WA72k0bl6yWIVhf6WPZoc1CM9N2
W3dUHEhdFlD5U7TeuJRrsYeb+J46g3tAwQwDHSsSl3r5PvQJ34khI09aTkgEze/0xXQHg4VBLlC7
TVOh33lNIXdV23ehlRrZwci1YG/qzIk8lWUQWTL8XUONMW6MQWy6treB0aVJpOohuyMWbXdC/RLc
jDL4LUWJLbZAHLQSdiwc8GDuQ+cXGo2m1PzsTPSUl/Smovm5tzeAjNib2/fHwpF79fnZSahzcOvr
SZ/jwZQAyZ+fcl+/My195V5eOHCvzMyukCQTlA0py89UhX7yvSXbrN0myUqMuWZlFsMQidUKki4/
K+3gtHea/bmhG1f/81vqaiyzMMawM69lAVaEgDa37QA0sB9osBL9LWUMYWUChkG4Ftm72bo3FHhS
3Tbys2yNEjsAugsmQQYNnEXyyBukYLFhCrAFVHYV5bzSY3sM8rhKizX01bIH/vdLZi4CVU0tbTL8
Ei+JLbnR9JWhrn1/5hssywBY8vT8bMqNG4Oe7LaHL8TR6AgEEEfHMxBJ8tlyDUOhmfmA5RrpU1Uc
Tf6cFGeL3EFCZ8UxFgdyYWnaaxfxLQhnDKo6kZ9t7R3gAPXHhDkTFvXi+5P7X3y/rzQX/azYREEP
QpXEtouowIF5e7oWcuMwgnLVpMmLR+dstaXQQHggsNpVietrjDLth+LJZmoaoKkIefWTrrWGLqzQ
hIB0JllX/SPTqj4Ib3CbJnls3GYSMOddSOtsi//5V5OwB7dfE2ydJmoe/k3NEBNNJbbWPGE4ptzq
U6gOPXZjsLc6NKI1I903fYLAx1zLFy14xcRYN/VEICb5IOHSSMtvQK+UPGZpjIunXWsYWvw+KqjA
EJsT6/Qsmcv73KxzglaSyoaseW88UVmvZTkWbomJKA3PQhSXUGSfebZXQxYloMR9LMqdDsLgfKMN
f16juDIxc270WBSaI2GCN1u/NkMTAsP1H7f1INnp4eWGFwF4Q/ACuN5BJeJkw8oIdhCoXQ99vvKG
XlgKLPDUjzJ1H8OVrz8vTLz1ZOFg7/iRG7t/3FOFXw90DJp10TsPRPLsoNR0Q7WVr3DxVDQcPBRN
5efbm39pAHh4oScM4BCMYTY/laFlbiaRPqVp1GdgnVo5XNa+P/Oj0WgZxcFDzt5rbm9HbcWHFg4S
4IORxoajgtR6nv1t0x6UHQQY3tYJDiT4Ai6QXI0R81B9Zv/8xVRd2JpNFeJ5pw4UJedxK+1Puv58
+/OLQ0HxBJc/Un8f8D+jr/m+K5v8LErvCS0g+K9Nmi2yW3G9duSv2Zq5Lakttx3wRDtb6MmPxjT/
qoQOwB5zy8gsaieEAM/r7eEtHCgeSqIIbKZ8wgdQkKbL1GIyz89ZDWLX5EGS5kCSb7eNLHnb1EMK
rR0cW3CK6+2YeJbUBYKisx2cnCos19qopnmZXSMgaEdzCK4uIKLneSAzIFaOPFQOlSUvHPGGZPo/
RjJskuDP0VpXhmYb3xfE98sWG98yfvr+11qzw6T/7KwpLS34wZWZWfgMGQ2jJjUCMaK+N2jiaakX
ovgQOukTNd9ur82CA1zZmm0fzYdoVGGY+Zm3ZyvZifZMht1fmAAS9Hc34tTsdr38dpYx22yx/AX5
yuxNjuhSX3HjRQ8ASiuYKmgAac6CJUdWbo3XAHZpUUrw2lV59hkCzdlzRwmU5q1WX0mhLj0LQK07
0cYieHFBXHw9KK3MU+ZkAkwjCP8DREkgoXj3qXYw6yZ2suyXSfXNiFJImHjBRiT6e2EnKz9iYe2u
fsPsvKihQwumX1SlhCHcqK/9DTiUn/CC/4u375WhyWEvAl5FVe4njY7+Et99KBmiJ0V9bXPbTRZO
CfTEo4MIBRbkUee93TUtK6aYnZ2hcUkjQDP+t8/PHN1z5ZimiYtyoR8buFJ//MXnEckAjgo/hCLk
9RQZAe91MwWPQwVhN3TWkYchDbSVMSy4+US09a+R2Rg49HWMYeDZWe/OlvWWudbONKvIMD/dHsyi
Y+EVMNWIpqTWzE6Tycqhk53Au5Nsh9QKsjVrGIul9QaqEisNPB5SwDMjHvGhMtsVaPSxfqF0n+or
LXdLg0CCZOJTQcRszxHVA+Q/aZn7WPB605Rx0Gwgm3p7nhaHcGFituhZXamSlTARdJs0jb349ueX
R4BIduqpAyZgtu2QiTPbVCJKbl3wpkI6QrJN1azkaqZnyezyDAA++dfI7HRu9BIiey4iADzLHXrW
yUHTHrR2X5RvvPvBxAoCa21M08+5OEpY0dE0T2Gu0T8nGQHzxc5Z42FfXpZ/hzSPN+pmrAodBWdI
2d4V3k5bWZaVGZtjNSpN1X4jsCyjg0KCNu4lGfedzjd+yY/Urp77wd4iXb6y+aeFuLFQ8+pP2wHr
TMcCZrXvqcXDPDkH5jmvh91IuxAI3v/J+cyZbweD5K5eYRJTqe0aTWXgJjETNDDylcfaikeY02pe
eMTAkxH3Jwy5zc8ke3LBzF+P+9uDWTo4L5x8juL3UtPoeyND8jbdELLv2mPQhd1a/X7R74Cjn2rf
0CCfawHnKSGuN+KtoEEhISnymP1FT9skWfKvhdmNb2gWsv8AWZ29pg2Hb2jjCG9P1NoQZkeOK/vC
9zU4GSse671YY8xeXOuJlBLiBLhX5rokvVcj9+xqgAXZdkjGp06+1slK/9n0Ez/skwsb02+48Ke0
rCo2+uDaN4ImqsW7cj5TvtUVGqF/3Z6sNUuz1bA8mg5OkyJOHzZM9WELEgDTEFGOMg3N1Pa2teWl
+W/uZksT5My1Uoq507y9C00XsnK+TL/21rzNLgKge53S0Hw8pI2HPPnh518aUJmL4p/bw1g0A+0I
5DQnKld3dq50nPudp0ZkmavgPGTNfUPMsNNUlBf2yttmcX1A/z61n4Ozb56naUQlS8YDcu6HSqH+
b7IHwVAstwve3os+RckMrV0r07i4TL+lnlA9/5gGLBpm5zrK52c/U1AqlNoQ2vXai3fRCN7SAAui
uRi6stc+Ppboh0eCi5zt7kcOjb5arISzixv1wsDMGdB23Lh5b5IzSb39xBZYBO4nJ0s3t51heRxo
4wJZ4/R4mzkDKcsedCc4bvJhq6PAuUZzuvb96e8XZ0FPlN3IBHdL8QXaZ94aT8zi56FeAFK1SSNu
nqOnmccISKJRGypebbZDePYX03Px/Vm+YUTRsWAanrWFilLxhHH8b9+fTb850tb1sy4/+0McVJu1
J9fiVgdX88R5BMT7XA5HOcJrwNiDLK/6aToyGmvgs9zXWul/PE/otccmh0YRknRQWrte5sQVeVlA
hvTkec/FXd+vvCRmy4x+NugWoPkTnd4ApADYfP15v7bTESxNxokXqEHn9EEj7PX2SkyfuDh8JxPg
CkBblImOr48NF9JqDKSsK+/kZyYPA6ZlX/QsGSLTFXzF1MJoQEJuImEG9gPAiGaLDlJQbahLJU7F
xKgSlpnNfxANSI4/HhFyflN/djAlsue1HeTggwo4enHiHVKYDYm4eM2MtRrwzMWmeZv6DJHdQ+bn
I20L6aRfOrUcTslobUrrxUbTnKs/ML5WPVo0BFwp3t/Y56CXvfYBo2fJoCs2nAyD13foT9E2We8W
e+pn34wU2eA/nz3QNf5rbnbAd43HlOnCXIfOOJCsxqNKN7bz87aV2Uvm/2YPhW0ErIjFPrAXmLz2
OA624SSGLrSJu/PlybaHMM/faAU3tPtj3RTb20YXXH0qL07ZhQmuG8yuFlRWJG6vEUZB8DGaZxew
D2L92cn2e2QTcSHUCqdWw9/pu4uDH9uMWRTZ9JNNvFB9AU3DX7j3pYHZLnIloHfw8eGkf8lGNC9u
bWMt6zat8exMwKH23ximjXwxhsQrZVkqmEj3Ot7/2s9IJcCFrdz0S44NvCl6qdGXCSD27EFe6wyp
PQ4rSoRasBtD5m7dv5otbJ1JwR2ln3nXQep5UFjOCnHKANCwpAxlVoe2+37bs+Z9T79XHaeagZoi
xLZwyl3PmMv8viuMSpxqio25JSA6EnvQRYZeeV84uzH4ItdUA5ZO00uTM28mWlu1VtqIkzxazWZY
o+1d+/xsdQab553pY+Jo+sTUY7HWgbf0/QC0A+gFwRmNJNP1jLUoiRsZr/ip9Rno2WNu0b/YKBCk
A+QcPdTYjrPLs3d9gRZ6wk9Z/mKmblyK71X59fbCL44CWuto0sfRAjDB9ShA4irBcFfwEw1LBPR2
u5Z4XTqzJuwAYCsTSdi87s6GhFaoBYtTZR4ScVcEW1bv/mIMFyZmFwxAiJ6Rc0OcGD0IuV8TnPk4
AkCXEFlM/5jTyXs9RS0KiX7eu/wUsOaA6u/Rpc+1+uMxgPQDeQ8YQvbtw50/1hoxajaOp5YdcrL1
157AH09EfB8IDpQRJ2Hv+dvRgFQy53Y9nmyRxML9xclPlalDYosNGDtXoHKLxoAhByM3+g0+MDj5
ma0RPa3GU2DUd5U8BnoZSR1vRuaEOv2LmUOaGm16AUTXwJsyWx4+tgGOenlK31pr769lphZORsBr
kEJ2wDCCbTJPhpvKAl6z18YTd/SzZXIWUr+NoE/0LFI7DfM+eLGL4pMm0gPo4V5uu/aC7xlgtzAg
zoAWKkzl9eBGPLVtbnF+4ob5pWz1z62Xv1s0WQksPp4CaHn9z8wcoWm7vdJ4NvDTUHm/dNm/Kl2s
HGYfL8upq1YHwkdH2+aHtobC6ATLnY6fUvWdWf5WdkEsJI3RkBjfnrNFS3jJoNnIAdRkXtFMKWqJ
ht/yU2HJe69Dl7xwuijrEQqWI11Jmf2uJFyHGgigXSA+Jr1z3AXTCl6GGkHSdpY30lPbDM0WloZI
r7r+aTBS7z4YzBG90CDELh4rwOoAda/TQ+4C2WnaffFJVv24yUwCLE/rqk3DXZTFhWB3t2dkYT9e
/cbZAWmrBmIbQtBTX+qbIrNUWA71QYGj3TbqV1mtMY0srQBU2ZGmmlgnwc1yPScOusOF00t6Sjtg
0QCD2pud2KBh7shKd2W1fz+65gvgQQEO3TLmgohkj6YAvWtaejLMdzW8E+2rZ70IeTb6e17vhHvQ
C+0OhH5h3/0crZX37dLMXhqfNtbF6vdoig8y3kGZoaZWZJnDW+cNL2MBJlP01+wtkbzfXsp59RyB
GnpQdRxEwE+BcnOO2BgLYNd7i9JTqdc0rDvP2HcWceLSlOAWHXl+35ZW/shNLQ3RH5BGQZ+aIDQ0
eIS7x9nc/jlL5xOyB4i10Z/48RnEurIqBbJ1p34AyoK22mMhynfQzES37Sx51KWdWaw4EuTBMDXs
VHdHg+exVmpRXmYRq/9QOvf/5hfxPEKVSe5hXonw07JF80HPTjzT0h+AL9GwAFH3z9vjWZw3c4KK
gmUAecgZ6sIVVI2uNNiJBd1Z1nLvteOG0DU5EWPJDpqQ9OnShxDcHC1Ie4bODdOiJ1sJtQmGWm0S
w2FhwjQrrBH1x2ngJVFqteVnUZfVRtqeijXRG5HKWifsTKMI2xpBScX1NbLthUV1AW0B6QokZ4D6
nDbXxeYxMntkkhT0VHtmCPJctDAcNPMgnNfbkz1twtkJATYHvGyAOoEcwYdcoyO7hAjYEfrrWL0b
/Zpi4FKMcGVhFoPICZw9lBU9BeO2BUkzknehIOA6pp96Y4zE8AVv99A11cq2WDh+ruzOQtOqEm5V
ubBL2y+dDWIyGrvJnhbPefLl9hwuWQKUD8ylkEcDsnp+pCd1HdDpoHOKN3QoZSO6g94p3vDq+bah
pcW6MDRnlOVmYlul5LirzIeEPJDt//b52cYLdJrlNkg9TmNehWAQ3/hgL7ltYtEbLocw8wZC26pC
z920KieJu91rkmgAcULFviizjuEpUWHkW+mtTN3CZgfPGrYTwIJI7M2BVeio17jjZ/RktZXcoH0M
fJUmJQ+plaxxISyZAh8GQIMI53CGzaaRtGMJSnwdDh8UD2Bg2GfJQ78mD71mZDaPdTWYdYcmx1MC
9uW0eqXeGzH6ldVacuzLkcy2kOvRQBc+YqPMv0tlE+ru3jZfHOuzHcS3/WLN0uT5F8ddJx3B2hLD
UVkMWRK8tKkTpfSYsxX8wdIWuhzSNK8XhoSlNBOdb/RUJfJeT51nr7B+3B7L0tF9aWL6+4WJEaxD
iaVh1ly8hdL6B7GMaGJnlSvh9eJQoPMI5Cvgj0hNXdsxGXhhuxJbqcilc0hdR49HTTWb26NZWhmk
78AdiTZWRDIzb64KPwFx2hSvllXwLHpJwPmuNzsN52HsMzU82MQqV3br0hReGp15dzbkaBOusYWM
8iEffmXW51R/0OqXPx6aZ0+gOjzFJ5G/2bndZ9DL9FNkqdBZpp5M1Y17vWz8O/C84P3lS/aUB9xZ
uZaWglQ0+UzC5IAqYE5nm0ro2EnSgHso7cmlb73n3veo9HNoNJlM7DpXAOh5TLL8mCRjDAW924Ne
ODjQqoJyA8ghcVnNvabhQZ2onPUnatXhkNphOn4x16StF5xm6oexgAHGUYsa3bVrUnDxdBX0p06Z
AaR+mkXownzg6CMV5aEF+fbtIc0J6qe4FFh6UI2g8j9VbWbmbDKwChR8/QlqC9DvSfTQzPudyIo3
B8JtcVMUBEx59ksl0HTtAgNfdWtNTgubccpBgJkPtS8bT+vrEYsyS3pZBd2pLfPvQfeNDJysDHOK
42eh2qUJZ4Z3xwMlbVzqdafC2COvesylG+bdJ1OBoNRlz7b9F54CZbppCYE6MuZXplVC5z617e5E
6vbN5eOL4PSTNiJ8u718C5sdew/fRxgOzPN89fjomL1ibncychuvtGPFP3P25JJvt80srRCyKwhz
Qc2OjPHsWBYBOCi9tO9OyRNzjn65gppeGgUyiFP4h7aHDy4vaz5gJTrMlrYZunsh3gCvd4aV03hh
94L7wpxYPJA4Bh32tZtZdYDO/KrE9VU6B6rRSHG2m3gPb8/VgqvhUQSULmp4OKjmSw/xNjS6l8DO
inF8bzP7W8KCn4z7D1WlQekDeZ3QwJ9WjsaPVqcyNYpGE0kpHmazq4Z4LJBjK/UTemDzWHHlgx1B
C93UzkOzSCOZQO/XQOvl7cF+dIzJLBLwyMkANDyPqstRDZ1Wl/qpNWL7RRi7lc9/XLPr78+GhYcl
7u8W3wduqAxdTbWRzBIGVrHylIJFoKjsHR/YPyZpvuJF8wZazG2rIUljqDrSSpqAh8LZjtI/Ka6B
gsh8opZ9zhNrn/vjUysC7BWTHkv0psa6xV/0of0MUHqEpvpd44uNYXafihpcZpnQoyCdePuGiJlj
ZHH3S994B7y1CWrp7Evdu/ticCJXsyKDGfeFEDvcnCsZ8N9A2euDDH2nDhqEkBrESTmvqwS16+du
MWDC0SUCURQo6AwNNY/1aIh9mpnGM0lsIsJ+NBuIfer/aOAo+QRAT+CGLt8l7lF9HzLelrFG/OIY
JG4du63/T9/2yJkyLld2w0cH+f0zESlA0/1jI9AkbOrZZeUepf+197+uEciCguvDye6iBIQuUeRk
F8T7vA58Y2hud46QM6qijvgbJ5dfKVeRZQwbpTUkNLo07tAo5tbW1rWrg9NbJGZdfScIe5OWFlLo
VcZOnzxpnn832vm+rvs7fC5udLnV0TXulyBK6CVUfVigXmq/4LEc8QDv/fRRZ6w4BEQ5oVPa76b0
79PGRIXb7NHAkz5UZfDUNX16Pzb9kWcNssak27jovjdzssstyX+lVtdGkCOjcc8nqgivdsM6AYi4
9V/rnOURccdTNtZDWBh0oxnlvTkFH8TqrHDI7CLk6La764jkYTXYZij8ctiMaMGKSVHEpqf98ts8
Gm1j65M6yhX4vqBwGXpCr0LLBbNvIQnbJsgXd2GSld9GtJSImr0SJ4iH2r+z2+7RMejRyfPYsrJn
xrK7MdHvbBaALtOJSE4Plmu9QlPvLrPdPUfqvSt5jCaVuBjKLWCAR/Rg7POm+wzKhjvlpA8qK7cN
clOKfWsaIx6osxGedsyIj3N5gPbC0J7rVO4b6X023OS5zATqxkGvx4VyH9JeRxayG97sWn9trCFG
vvTkVuamA1kIYeWpLsBDUWkitoQ/bswMnuCb4JlxfiSGOugp41E9cQnWKkhDMJFk2wZcJmGgkZNC
k1JIh/yZjDS2mP1Dqx1vaxcQHB1zBqbDof5upV5/6MBiBGb9mCKf5bZg9bSg1MxBY+Sk1Z3tVVpM
lY659rU6TvzkLSdZfwBPjRF7nQ4EiTfEEM+2Qd6LsIqn7feRVT4kiJwVNPfCFjTQgoXGDkD6JjXu
63sPUvPGQAvhHG0t+G40zWsmVjb573LR9akEbef/TPzOXFw828AMWTI6cueoB1Q/JTa4GRu8sl+l
1tQy8ooAZ5NjxYa+TZDAlvGj6M07neT6pq9+AZe8q8uYawW0N9+7DuxAxDk2nKIqanXuqdL7MU7c
uLak2DRVp+K+EupLkRv0oZBVsXLnfAxGJqZgAFRAmI6kxxwMQ5JMBzTCGI+u20Z0PFGC8kr7yU+z
lVn7eHJdG5qtCzrfHY9ZCkGb2jfaOypj2Z9nOi5NACZ1vfTcGQT4fTAWIsFP9Hmip2IrlYrbo0By
+9pEW5eIO6bpKqqNEmhL+K6vhYdz/Ti8UeBeSJmD4QHM6B9IWUlTtgmYGZyjC7h6F5aq35k+/wSC
+Y2RWVFAwKAa8CJWuoKMl0HMrdkqFve69o8JQcLW4nFSZNUm5U6ohChBFOROl+Od0Ipnza2/8rGH
mnA93KmxLHHCptlDzoDwlCPrNi1YEjeF6l7GZrDAV5ZHfaJ907v2adD0R8MfnitlPWmyPsvUfiBg
1TiOpqhABCWfXRA/CW6DuTu95639NSlKMC1mr2UK7vp8EmdDFwSChmB8q3Px3THYg6m3R2kbMRHt
0SvbOyhdR0UWWKFP5FYy8h3FG4QyjgOhp9bdyjRtwtI0H1hmgJTJ/qxDE8PpuwjcspHe91s7E0h0
ATuWCeMeW3NPcvXJKCHKAQmsByRmP92O2T6+X7FYAAKAJ29JZikr/X6oiXCPDhMpLjNwRbVcPnOT
PDc65HVddyUG/Rj6Tj2fqNE5v2Vb5104hSyaShTKOAaqLuswy/zkIOuRfRoKtJSgAyTBzsokO9ZU
Ntvbg/0NWL8++XBGQ+8JBKEgBvmAr/BNlC88ngzHrPGDh87quxevYtUdZ50VCWSXdoKL7AU1Te3c
QVriRwng1QEAH/OpTnUISyRWf3A06n8pG9156Akrtj7SeXboeFmwo2NH2tANOPkk63LcFKkDWRUz
/cRl0xaR2ULVZcx18YwXvrNxytSEYrJm6V9MsIb9Q5OqhR8wXMPYB2fwigGRCSq7b4nusG3QeMGL
n5g4gKRWI83WDQ+eosmDTVtx3/kZOWoa6WKkmNleGp0HT07Yxu0Mcs/p2AIpWHhnKhL5OUnc4UWA
W+3QIg5+N0xKtwyeGRGoXCbQNXe1KgoaN43yRPSbBtDQXeGAqeX2akwn5mwxcEAgL4SzG4w28+68
IrcHvJJ9cQSB6tfezDadIyK/s+Iap0TlgK1uSJ5JZcW3zS44oIvXDx6uOoS/PjwsfeqhR8Mkw7EB
iIeTXw15ydhdmaGM6Otx47zdNrdwQeGJDH9DRhEP2nklEe8VX/hcStwbG84fRXWXW/dgcrtt5WPU
gFIwTlyA9qaTdw4S6zzRtalfy2PePcn68c/hh4C8gI8fWErdw+6ZpZ0GQcCnrOPaqIKhguaurYUG
T191txtXnGJpunALgh4MRW3Aq2cXlJWblTem1ng0xk++uYXTQTR2WIOjrVkxr69BeIXRQupxPHpg
PNVoAT6/b2xK+zsvt9dl4b4Fbu+/4cwmTuuyQjY6DOnNLzwg6uZeX2vdXzMxucZFNAfmutEpTJgo
gigd0T8ZacNKxufjJYHln56wE+h9goZem2DovDdYNU0XxfFWxDx761j0W8X0z8M5cIA6sINU9UcG
pdYYuWKNIY6F44mfpNLVrkhc8khyy9xM+pZrhEALngCDyPjjuTvdhLOhlU3T27x1xTGFzCcVxd7G
sEDBGKGpciXpszCLAI8Bt20iJY3O8OmnXCyU7ihbVrjpjoK65p3iRO3qtu1+VlkwfrKYnkfeOMi1
XOrCyTAxUiFbB8gIDtnZAK1kLHinleLo2H236aWub4WHjtQ/9nPwu4BxB/BIEw1Vs23rWGB0h4S8
OBpDL8/dKAvkc1JjI7m1Bs34XWSe3RuoOKJQM1UWgCabReIFKE99XxbimCmRn6D524QGpOYfudtR
SIQq659CMnUEf1J66pXS3nIoNu9t4Q6Am1X1N2iVkkOCW3vTJpmK0EMfAEnC8+dA/D/Szmu3ciRZ
109EgN7cklxGllIZlapuiOoy9N7z6ffHwjm7JS5iEdV7gBnMoDErlMk0kRG/sXiOF5JPIQnZGCWf
Z1vPNLlzghYRsdQyTBsTnOxGHlvr2FVFdRz71HSHeg7uufA7p7Ra0ebiHLCGan60pdqDdhTYM11R
HaaxOI3iyGuzR5Z/UPLaVbin7UkfD3WYWofBTCKykDGwwfs5ZawFR3VE7HRIDQuZxpaTdw5lV64E
7QYpg9DWYzX9ImfKL2lstV/WOOsOCpftoVWl7laWBv8QhW2FAxIu6WLe+Znd0Sv5BQpeeEjNVkZM
FaFLJJ7qZnhuY3/4S8FdngKmxpJA50kHA3ohLFNmgTyLsEse0PD0H4aiaL4lfl7fS9hC7dTaNrIJ
yuqU2ACuo86/3shz7ZdK2CfDQyN0+XHWNSh3fo8ympBMB0TtlYPfFum9Iaf+L56h4c7m3jiFueIB
AS49IBQmVgd90iQCyNt6eDCl6UfdZQofp37JgnQPcL5xirx78K72cyeloaJVXMUhwqeoQgeu2T9P
sdfnx+tbeuNkRGuQbgjUMDpc6/QMX4jKElKlfxjmZ9p2dmvc5eoXac8pZysdW0yPkZ9WQYCv6x2I
5OITZvj9g14Yjh8gQp1N2asxJj/ERG2x0spe5k71/z7NgFFHTN3iKJbWN1qYDrC44n5+aENQGQGy
+t8CJK7nbM8e7GIWAe3Si1ksPegvwK17f+gDFrf0aqhiT7Xu1fyz377mQECMr3/5rYiCzBkIVLol
zOKyOt9cLZIP8y3RtQiz3FfMzW2xlmzfNABu/SXJGdgUkVRQWoxmEXFbjSdOSpUuiR95MaoTrMWT
2hd2lxa3qW6erw/q4uYilKnRIFlog4tk7PtBdb02D3qlx96U3RnHct5Jai52LD9v4dhAqgm54qLQ
NsmoMWTgNr1ayI+VkXyaqEgiiL4Dw/jT1Ht3XS1xEOSh5Qcf+AKPM1oiJQl0qD1LyVylPKo5JeSP
UfKAWTaMsbj9WOJQR1vGjscPhbyXUF+cF3/Cg/lfgNCXLsdmWyRZK7YRdhjGUrv+WCJ/0WFoHvvl
7QxR7fpH25xVXm3/P9wqG4WXXqah1kReImtOmieOpL2Gf02TWI1ptdxFdRwybeojLx8a21BurWZn
P22MglWHFCXp7ob1cRCCW1AHRlFFqmNlaF2rL1lxc32qNtY3QQzJBPy4YX0sJEbYKbxFPSn96usv
e1iBjQ8PLkuliwNpDET6avuw7sSKtCX2SpFigEAv8i4P1P67Veq6G6cG+Y45+O71MW1OHD4vIoyP
hZC7+jJDZgbzIHE8LLbCslk5eAaEYbpz2W4cqoYIXHQB2nMxrXFnulYJ5RjMfH8ltDv1OR9f4mYi
mdn5Qhd3E5cfURZgKv++UAtVs1BOI81IvPYPUs8cxWNb+pYrDupnKNsVPi+W6qhxqZ2uT+MlzmOJ
bHDAylTqlz/h/dknVBWYTkjZnlKFB0lQT/Swj0Jhfhvl5qYvyl+1pj0k+uyqVX4vd7+vh7/8ipQS
VEZAjxgx2zXMU5yU1OzEqPDE52Z00hZ9/eP1CJdr/12EdSc6l8VMLTFN9Gjqah/aqsq/j4nc7y2U
zYH8KfhxxFMiXt1WdRz4SigFhTeOx/zn2P3Szee/Hwhz/+dJh2ztGtLRd1ZazXVeempsNU48qLUr
lsMelWJjPcAJQ4MDIBOgjov3lTLKcVJLdemJafroi7I7Ui8rrBcl/pzH6j32HW4ooTmd0wNss51N
ffGxgJGAJuFfPO42AB+Dbs5VLM1egzXCTRMLzZHOdvO3CfwqyvJXvMlhhLgIJERhZy/3T9EE/mFG
BHwyD1V2gw+CihYIl+f1j3dxjhCSKhM4FirS0NRWy6Oag0bL5Fz0DBxw73MefF42+rErg890LaWO
dxbLZjxUW5Z8BiWEdRnNsnKEAGt/9nBniJyh1A5Gnt1bZfyjy7Sdj3ax9JexvYm1mk6ryBUF3zDR
w8zLMxUcS+vxgz5Lh+tTuB1mESUH5YexyurhLyBVq0QcRNgbTLI9162TjmZuV/Wwk1hszB1iCzrw
T6gCyyZ4vzzUsZLmyZ8ErP7u5/JLUj8q7fcmDnem7RK0CMdW5F7BHJyqEEDq93GUCoU1MCq4PBfy
B0PBHSaBMjHf5VqBQ07tYHORu3U9aveh4Dfnntb5weyxk7k+rxdXz/JncPMArlaY1fUVJ4xTARAj
E7wZvXIxOATFocdZWPA/5thr0hq8Hm7jMxKOVAFWkUHSvdoJiaYjyiwz6ii9jc1b2f/ctTsj2gmx
ZhdiZiRoqt9hai4+CsmrrJ+aPRzfsqbfpdp/Ju1/R6Gs1kgKD5sq1yB4aXoc8mOyZ2i9N4RV2diM
CvZszSz1WHeAmEVnJLXl4eX6t9j69CQ1gCupZ1BpWo1CFYtMyAQT8yDlR2immOw+De2NJNxZE54T
wV8atENRkJa6He5yXPiouq/yxDwOZSWwMEUa5q+RJbF1+510be0zdRFiGfGbo30S+rKTY0KUlEXv
9Ux5SWAeDrEW4glWZudmGi07aYu6tjVlfpKtILHHbvqujJorlJQFfOVDEemNPZtdubPht74ptVgT
VxIDMS1xtd9rJcbI0vd9L53vCuN+HmkFY7d4/ZMuP7JemJz3yx0DLpPM6v0EJHWqTs0kmt5EqeHm
k3+n7Ens0MO8HsNaoQf6sIjUBnSGJ4+m5E0pJdi8FyenHADNNCbFvmwsf5SxYR17UxleC70qDs2o
GDc92AmXJ91X+PMd+KDgZ0Na6EoNajMiSFxHqzDk6DOtvy0IcSvTCkevUe5ugrwXqFj21CJb2ehP
gtgUJyljhwd9Ina2KXa6raZBeKNF3Ks0XCN7WrDJCarA5zYtK0dWIyR+teib0evSYez6nKqoprsN
qJtUByzUdKbgqpEKg9SpJBhi4oeBrrQ59YWDoiN+SrPlZGJaww5Aan8KCsNu65wN2g/yoxKpup3I
UmOXklLaGdiB+yGWsnt5MLCMglJ4wgyvuI9aK3OAjAsPQh69VrkBprUwx+y16bEvQSwuLVwK2hO8
76kWTtVctodeibVDm4TlUxxIyhn+pfElC0LlZCHm7E5d1N7i3hPd5oWewlcU2lvBxNpIzKLprjHE
xgtDA0hBXwL47LT4FAnGSxilyq0/GP4BW9v8VsUw55xYWn3CGKU8WCEkiJDqjtsokQ5qp0k9uEU+
Jk9a6pBFM5+Z3mK7xEXsJ/jV1rqSHwfIscfWEEZ3NrPZHcdguC/aUL3FTQriRicl51H2ywOtAhoT
IZrL6P9YN1k6yu5kqaEzlePojpBs7XA0pvtyqjs+UDfc+2aS2aM66CdxFrtPprAUu2PD9/Ah948D
dSmvMYzI1qIBr3K6HajkgJZQRQHPJM1/VPw2PTR+AlodnJ4jhaL4+frWu3gGAzVYOh80QUBekz+8
33opLnpNZNa6N4J9C32sZvzpJBj+fe/TykyTXSrRxoFCQPY4ivdcpGvMpyS1wYgOs+5h4WenwvxJ
FcSH0dJ+Xx/XZpilgEWFls7LuuMillPMu8TXPVmtBFuQ5NdOVtpTIWvl+XqkzcOLvEBBJGrBfK/u
o1QNo771dbycJd0xQuDJg5S5oKJf4k7+cj3W1t2HSyhvXipml0yfyNRKMr3A9yw8vmyO0js1TR4E
eQT8ZxYwixJXSq2/pRdxAy7tbWqNAPMvUssyjTr4ytg5yt/M0s4P14e0eS6/+fVV0lAr1lwIBb+O
nZsjA8rUup1K5sYSZ750bBwXsTB1vcTBEqbWrOE2KGXpbaCEp7SK3dzSnvyQpFWI9J0FsTUi3qKU
X+h0XIoOmsYQzz3tJM+as19dGR7qOPoPQ6ILDJl/aQxcAOQnylVdr+AZmke+06riPQ5nSB3/rLT2
EArWDnpiYy+ZaIXhOknORaVslQJBwPLjrJAsT5KhPcNjx/rkmM576Oq9MKs0KI6HPp362fJmw4vk
ysZ6hrxsJ9XYWgxvx7JKNdpMGYCbEETKvGK4yUpbGe9LMLfNDlB1a6u+CfQHBvgmqSu7eB7xDbU8
pTsNxvNQfNBR0y1CxZ7L3422U0bfmbv1cTfrrVBHzUS03vqsCPGp1ac7n8vs+mbdDKMtIjnIeHDg
repucKjIY9LR8qbZQYcY8JGw5+2ydZwuynQoCBr0C9cjQV+lVM1ZZiSYYPcizmvFrVnEDmSA62NZ
vvQ66aRLs8h4QzXhVff+5vO1CoyXEVieANxw+B2RZynRbe0frIhcEDYGgL//W8Rl6G+WhIxjXeeH
RLSa6lgW6OOUz6P2rbPo4xXnUC4htez1NzaX4ZtRrvauPpDL1hMxK+zjEgyjxOxFt0DZl9mxSStn
GNWd58zmB6QYBphr0U5ciyhNdN3FIAyx5tWPs5S4gQbM3P8aRz+uz+ZmHFDFSx+CxbKGNk99GyQ0
qCxPbnTkC5FhKL8FVnP09xyTt87z5fZgNdI7B3vz/rNJQp8AQvQtr6zhE5qHqKt2puyyfskVC88K
uB+3Ef2B1VqkYZ8qdT/qHvo7Xl6pp8zUP1XDyGfSPjQ4mgDtSe28CVEVj8ITFhw/r0/mxsam4UEe
aGJDRP69SmKEZAg0Kcp0T5qMxs76oHCmOQbTj3Ly4XqojROYULAJwUEDgV43XpKkEbuCmpinC1/m
8RwMvCQS/RzJ/3S70g+bw+KgAj4JHVNey14NYpU0xSTrXhO3mOcqR2syjkO1V43aCoME3QLUlBjV
+lgENtWUhRkCw+4arxHl3lYgTB57NdyTA5SUjWOLhaIYi3QBwqfrpbJAw8VIGzSvRlfxeRKMzpFH
X7KjxTXXfNR6TMvHDwK9grCqD5Ue0duyitQW6vJXJvbFF2g0Y2XLbS2dUatQ7ErLalDgkvpcJcFw
R1I5HoWqiFw9zgYnSIdytskNW0dTC83lr/o1JRI4EqnuPwY9BrtwlvKboerKmyhMdbuxav2kq4F1
H1Y+RUGtbxzgSiiXREJeYdhuKU+yH8JZCbLJ0SMjoWw3aydfbkPPL9rkMA1tcJBLjH61rugPQTb3
TgAm+ENW+/pNBSjXrkW1d8sCT1xdK3JnVrv5IYiHf/KMv8CMjOB2ANPtNFyJgLVF/zyoY3ILTRlJ
ASnCXzWorVNZicpD2zfmfVT1n4JBHE9jwZ0WaLF5Z4IgOoWBXziQNEacjZOW5DeABxIH51k9xsAI
Cqm606jORBwLXX6IIPvzODWNW5yi4zOIjf4Ug++5k8pZ9CZDnZ6zerA+0XGR75pAEw+CIOZ2LCei
rY54sWb6aPzKfQaU1Mp8GwJMclNcRm6rgamCeWJ9SuqW4s+UNqc098ujCWLLMfpSuuG/zbaSdIHT
lVHnpkqbg6BXApvHXGArZgNHKlAgCrfV5PRqK7upwXPB8OcOgxcxd6Qibl0J7uDvbjSEU+5HuiMq
kXmboXHz0FeaelvV6fCoj6CDAuS87qu6Th1fjYVz0g/SSxKKLQtLGUc76k3pc57W/t8nVXQcoX4A
bANlvgZyDJpZqlmja7igz4c8/Sx0v/qxhA+B/s7wT9nsNYkvVUp4Hr8NuLqylVBTBcHUNDg+Xp19
HZV/cv8xCs+a8ky5024W6+Q9qNbWafI25urKJmsLzE4gJlSaoHdruHj68foZvHGlIcjLrls6O0AE
VyGiuEOZQPMNcp/W7Xkg++XpeoStQcCSRJVCpR51gSBKAhkyEMvZ65Wfkq8cjDkDybfHGP9j4rNK
4nAUlej5LXzJC+HMUe64VMGcedjXCUe/L4tzXSKyJXTFP2PXqXeWryhfUlWPnQlpb0cbxNpN6xgI
XGKULiNonuOsNf8+HefPgu9mskw5pVd5sjYkcjrizu1ppl2IvVNxSrfBTtawNcWoQgEER+oADfRV
RVPoUiEOml7zgup3H7hB61rVr+tfcWudvA2xSgvKMm2VESd7T7tvzBRHjT3811YyQGcMvVDKUJds
gyH2uzTSU43GbfFVH/zZ8Ytxsv1IfNHqhow83iPZbs0apHlezwDCwJ6vHoBloqX5iGG9l1TGbzBw
wb2s6PFBSZAQ35m8jdwb9Tnq5kjGQhxeS0EE1JKTcJ5NLzDjyg0H+FxdX30Ru1R2xMj4CYMnc30Q
/QezGhS4HXFyavN4UcVCEXC21OBR7zA0pMsROzN+l8damoX7iESRnheiif2EUmyGGdGNYMaKbVQ1
RfpYLyhhWqNTRJl0U5Rw5qlW6neB3ugnKxqDAxyb/CVCuuygC0J3VNF/zloN9SCqvG6XF/xvXlyU
RZMR2CuIXIqpI0XJUT1wqwCQFpE/U6GCcg303MUNQttmjYrI9fnbmb61zIU+ysqU4s3uGYOGHpT/
ZegrN9LlwAYwdKqn3sHG8K81mxbqFVJzePxRPbyAdRZKoWNgrhK0n+6nsngBYvcpiK2/tPFYej7v
4iyDf/MWtAKxGvMZFO5AVWCKIlud92xkNx5I70KsVrpspTCkKYJ66J7J6V2jscrVjzi076zzzR31
75St7bAMuFG5WjOUoHrpFueY6XPRP11fC39S6IuD/k2Q1UlUqdKUknuaXllQIozyT6ku2LLaPHZN
9DPJ9Y+MtkIFRT0nSvQQx6KtFa07aeVOBrI9WO4F8AMK4LTln7/5bkKTT7w3G9PrhdQRoDxmMN0R
GTnsjHc5vC/HuzyUqCpDd1vfIGOYJ6kwmJ6Y+K6fV7dpodm9pJ7VSflaa+rPNoZPPg83xhzdXI+9
NUSyArKDBZZ5IafbirnSl2m6fE9HQJWVtblTetmOAN4XHSlQEev0Q66LOSus0vT0/FEcMubwQ958
uz6KrauL3AOtBpIQKFmrFEf0W7EnuTW82ocsemyDnVm6VI1kB78NsNrBmmCVtdlO1Cqrx1j4mpkd
0gtnzbgXk0fTP3RU+gbrPHR4qWsPXfkwJq3dDTvv9s0E9e1fsdrkVQarcZwZppg9ihgFxKHpCOoh
KRDqMZ08/CVhuhr+/j/NrbrKPJJRBmzFLeAZWeENqf7SpHveLtsDA7BN+sZ79wI5VmUh/gdhbHjx
mHhVNd2ZJYAFtSg9tC1etSj9zrP7Y1v7P2LZ3JnVP3iO9e5bOkdoSi8V/PUuDw3RbzSpID/ulEp0
WiNNHGP2mxuzU7uzXpWRo5tB/jmNJt9rQt6s8LJynEHQt5D9ILeFUvjR9AFfIOl7Nwr88Cz1soFk
+Ti46WRkh9KSv09TrdNHtqxDZ2HBGFai+NLrGnAWYP/HZDJH28+VOrMHGfD19W+obG5CGiNAGQHy
XDiK5mYDZik0DE9OOCi733oj5Pf9oMtnQy6lYxFnidMVqDlUc0Hu3tbmsczkgrf2ZLGehezZoDB2
ysKufx5QJKGBORtQyZNIO8RNhyTR5GeWTaPCPwekRxwkung7jn59kqg2OAArBQc8Q3XLI129t7KI
xylKaU++3xWHUqiU+0qjkZrqU/Vi1TvHw5+K1voToyEPAQc/VSpDq40TtC2C/mlDMTanHlFZ/9ST
9DprAJnb4oOBPV0c+c+i2XqUPp4loQaUpiDVPge2nM6UQZTXTExuWiXu7Uqt7kPzd9hHANWVvZ2w
eZBRTiUPXyTN1kaJyHQ0c00C4kVI+ilad9CV8/WlsL0S/o2w/AVv7rSoVfNJk3itiF3kZknjChmq
AvnftxEtHdFNJh0V6guQB57FCI7jeO+ZZfVJzorb2ZB3QmwfGv/GWD+JykGS67zTDK/ohNu006mZ
6tgm40dgj0nvqVJ8GEfhNu/zwxzu6Ypt5VtvBmitUhS1Va0sZpN7I4r3gfJq6M8FlTW0zK9/rr04
q3r0XIHzk1IGWZlOj/dI+1hUrrwn6b/1MvtDAJHoYgL/WRbNm0VhNCHy0VVuet1LMYN/obdd2YqG
MutOMrC5vhemyf8LtAz3TSDQ4XhQgYz3ZtVR+E7mzkG39/urRCCs9QZpJH7/FZmBBf+y80zZ+v0/
/mw8wtFjWwMafHOG3ZQUpifVPppFFnLVQvIfsk5oS+BiQGDRg10tLUkdQyVI2KF544rZh+C1zf/D
V+BVvCi9LQ1lffW5hTIMQr1XDCrlsq0XKH4IvfzXZFtSpkW6Bx1yTvcL9jqQmIbLXiJIn59nBdWG
PaH7zY+BjPUiYU0vYy1SKidhJGeJxTMhKI5K890PzJ3PvbUvlnxygc0sT/vVvSFWIgJBRWh5gXi2
5H/Iow9xcqvW8zkJdo6zrXP5Tag/p92bnRGi5pXQ5aLbGjxIRm43nd0qH68fJpsTRpcOlPfyJl23
LipLLEw8uCzPEKcnWq5PU2s8/4cQBloSNLYUqo2rxWs1+hRIWm96oUhhrrbnaK+xujmINxHk90dI
Es9GWgc8lsrMaSL7P6B/raWSSfePdiM40Pc/H87dkGQ+dRwKLWP/q45wajhdn6PNVYW9ELQPuEEX
GBW/lAZJz3xCVBDdk9Ti3hhS0ZWyQnTqupNPhoza5/Wgm+vLNDh7l/Y32Nb34+q1NsiVdGECI6XY
a3dFfzea/+GpQASkMdBxFC+cRHW97WJNAzEgID6nPk17BJPNCjDI98U2kV7+hcWnWEplK2P75eUZ
TSxnSG30T2lxJOpHvEyqr2JxLBW7jRxRRp9tp867tfDeBl/++ZsdyvNvqkultby4mKt/rKpNj1Vs
yjfXv9Pyklynqm+jrM7mTDULoJQMUQtVu5sNxEWwvDznKUKpOjqQO0fCZhZlagrnNNBn9aLFOPCw
qmAo8Dz35Yp8H7zvcpi7IRJfbg3RxjbTprnLEeo7SXJl3pAJ15+uj3lrQ7z9G1ZZAUXhxoz6zvS0
tgcWhj14pVqkO3j5JvJzqlXu9Xhbe8HUMFrFZEGjY7HeC4VoWEJJ0UOtmkMeYxno+24dTDu3x/bc
0rzlJrRAL61v8lakMt37xBmD/DHQJh8ycnHXWkpq90r4hMDk96IYv7W+5qhNtjOpy3K8WEhvgq/O
SbFFV6SwIqCKs/kQ1/GNFWc7yekWQQQAAVoP6KDQdl8fKkmlCnmClrWHEZSVF+7s3w4jmtpeUtB2
zQ5yNxx82XIkPTi10l5PZCs35sEuL0xiTtH19Fpm21BYJToo6qMyZ78Nqz7Omu9mabVXktwq0b2N
tZrNRIfEWfSIr9UzzVW6lqc2UD/J+fypbVFdDMYCH8/uaIziacYtcmclbX1LCyIpvJNlrGsaBAAb
v5VjQffC8a75rLQ7ucfez68GJ/ppPcchP69ir3rU+I+/3W9o4XK88CTkM130RuhUUNEfB15q5c+8
HVDiPmvCr+sxLsdADJ7MBvTDBZ+7nDFvTud60ijPgZv3EjvW8JLauT4v19r7n1+O7Tc/r09yESAG
qXtKKHzN5RYjp+JeAEhY6eXODbA5Eh7ofG/5DxTzfahYmWW5Cibdm8GKYeljJz+vT9XlcctYLMz1
QJagPreGeArNgIKZ2gHKyU6At1BS+TZybfblnWLuHbWbg3kTazVvVTFHcR+AAJfzRVmzcTXrcH00
lxfm+9GsEzYcfcZQZzRx8xwabt6ixkTNir6w3v3ardVvjYciPcLzJCEwklb57ZwabWiMse71sXRf
+dZpHj5dHw9WihcnNxJwOFlxPZCHXrQDAoFaYKtOwZNeQFc/JqaSnzO57NyW27pxRq3TbgLFnA+Z
PNSfBqMP3Rig+E3ZQNHrrWB+GoVKuxGxonrK8zI8BmaifomjePxY5O104gQbvsAk0T6QESbnXvLT
c6novT3P0CcqsYndOoLKgeKhrB3QGKoOCY2fjzh68Q39UD35I+4mVVuhmmmk/TnN5dQ1dYQVlCY0
D3ljxEcF/Rl7FpPwNsEsMHSMsUtuY6P/Wtf6b4Pod42Uik+tXqMBIifWASz717kS21Odxr0b1kl5
L3TqfBz9RL1DM0jrbb/qye76YvLSUQ88LWuQKQHB6VSWqhy1MP5nnBqw0UUoOUGJdqZa+cKjNeXD
fWJFyYESfg8+JymP1iCq7hwNhavjBfdRQTyIN3CZuNrMzSVHYXiw/FjBkUYuP/hdmDno6RgvvqAX
Rz9uMySUNOFUgJG9K6tYR5p4lG8qQ30ttTEEPGWqNu4SwTO15d4RAgBVUgPS1Kyl7E6oxH+CQQrd
vBHo0HXzL6vcOXC3djhaNQtgHFlBjt33R4jR6pGq4rf35Pfa0UqTOyieMH9g6k/NKZf6nfvjMp8C
37coiCA9y9tpnQa0RiNpg6QFT0YYHjMkRPwmuEuNPXjrZhjEsmGAAs+84IEGrahj4qIHT+oodXaR
h/d8fG/o/h4ww/4zANxBLKPEsx5O7IO0mDT2nwHFx7fhgex8nq3LhGI0ZVFaVlyHq7uq6yFuhTUC
mLHfAhkBcmcGTmkUNr7CO4fJch69zwIZC8BZSjFQ1sG1vl8JFoKV06i0wZMcS2crBvQW+nelWbq8
4WwhFt0mG55rXf2etNmDn4o7b6atT/Y2/Cqz6IKui0ZgCE/6ZH6dNflFC9vT0O9pMm6dymBiaGEu
Mol0jt+Pso/DTMFTyvcKs/ihaqiDtZK/k+xuxVhkYwAf82y4UPupWzkTO6sRPHmiGa0grZzuFP42
3gtAm/8N8eefv0kypC5TyWOgBfd6qdtBafV2kSXnoLU+y1X3rNeG2zXTjT5yvAl7YttbixIc05IP
UFC76MFRVzG1yCh9bzTSY5x+L2l0pdP3eN6Zx804lE+xBl3EoNaPr6gdlU7MZtTI8gnQ4mescO3O
+KDmr9eX/ub3gsbNu0vmwJBXS6+cAFPqTeJ7fgrg5yHZI8tu/D5X90KR4kCCJr8s/Tcfi30d9TyJ
fK/LPph2nn24/udvwMTBF6NiCukdzwSKkO9/PxJmywSXKXgc5jIrAlHkXMAPEIWN4KFTEmwfmsxE
H7htzrBcJTcfRvMM+Cpyr/8lmwOVAbdRz0M9Z11mHea56XIZUcG+cY0HbXSu/7y8kcAh7045cjFG
Bpa+GmgBS10ZEWjwphaUkhzp0E00q3e0HI+bOJXS12nA1BLnM/NEcat06t6PT2UkatyxfvizJck4
jkkAxaKpYiC/XXpSyvmrWQcwHMEjHrUkmbC6EIJDWna/I0u7i3rtV5d06sPcyJ3bx1FGi3Iads75
jdOPkS2ADgmxUCQo3n9CtQKzFIuw1wUjBeamHILUeBbz4nx9Bjc/EJcJJyAqQHR534chS5Vno2Wl
KKZvF8DHqp0Al94dvLHFfyOs0VlDgEtbKoSC52PGkicVNFeaw4ViPGWz5phtjqyyYNdY+aFmfVKN
7qnXzLsJSESg5ze61jlCWJ/McXiQzAbrk+gsIfpxfRY2Jxt9G0q2JM8XhVtJqyqoxybLtHzQTRdX
BLvaM1/byKskyFDY1SyOBKjsv5/ptNaGqRQlwZu6D74I6Dl1ZbECvacds2nnANjaFpCvgJ0g7MTL
dpUk6IkKVTlKg6eo5KtWPwRTd8Pk1EWnSZAdfc8ReWsRSZBN2eGU/C6cjOIurxokWwVvnB7j+Fz9
vP51NpcQj3OWJxUMU1onIhT4iqaX0aMYRk26E3wsoENNQSaojEHFzyCGs9aSn2e6qPe+Ybao3Bgp
OFf/lVdsgC+Q4h8yRUk/6n7q/xhT2OJlpvb2YAjtUal64w5N1+Dj9b96a00hiLBkFdgqXIg/VeSW
8pAyKa35OUADXEE5AAn9w/UoGzei9CbKWgBKm4QkKSMNmRW0Cjon/tYNd3G8U8HaDIKoBerbf/iq
q1O2NbVKH/OcQ4K2nMsTM3PbCM0zv84kIKmo/F8f1NZW4WHOoU7NZ0na32+VOQ0GXkGF4AmAXUpK
uoP1O00e2wqVMnFnq2zHogK5mLGSv6y2Cs4umdUUjE1YHmpdYEtZ5xYowJaSYGMWY18f2tbOhLD4
v+GWf/7m5k/VQi61lKHNsWYH0slCCcGwXlr5OaplyPs7B9tmOPxLNQk0xSW7XRkkK27KJfHMT1XI
CWonln0CzmOLhXt9ZBsTyUlP13ap1i3luvcj0xD8r9EWIqcJh7MQRN96XzkNQnSom+hUpvPOu3Hj
zHkbbr3w6yHKitCErI2YC0zjLnu9Ppy931+twdRoMmPS+f25IE+ys3hnIUjLfKxeV1D40FJbdMho
EC/nx5uVYLSi0kgL+3tq1J+y4YI3mE9aT3Jy4JgOExtDQCTI9YOYWR/luPomZr2tSSnJhvEyDsN9
VZZnX4x29vrGilmYhSg2kncgYrTMy5s/S59GGcU6MqrZP/ZCa6fVrdB3dhKG5zHIHBQgdiZic928
CbiaB2mK+wS+le+ZAuLaiXWb54zbIrOaJncWpJ0dsQEQZnxLIRxykMgPr9YpDCY/T7BE8KZem0Av
dQ/KnB/F5puefizsylGm4aT4/bmc1VMi892DUt85tDfnGF0s2NE0uy+KqJPQhqYqLM8YpKhU4bEb
T3151FvPsr6k+c49tLnOoEnTlwKGfPE2q0ukGqCwsC/F3FVT7WBK98H4swCu63MOZKbj6zvPNHXz
my6e7+gaQDxZax5LvSlOXVH7Xqh/KOCClDrOLi2MdlUChvRsjK8m4iFqaPP/xV/DsnsYWSVGsY1U
OELeOMkfCjxvvPkhMUTXCgYbKOBjbOqnYjy3de3gPuM0mmyP/lkYZCdW74zqLhIn7grAA61XpFCY
/ZOpPca8uYPhMYq+a/5ZS250+btgfZm0m7m6CUFZXj83pK2Py/LiyKXfwgSs1nMTDjw20BjzgvFb
0x+yycsRQTfC2ZbmH/qU2510lvX+SdAe8yGG0hpSR5kOsjVCTRNtXYyRiN7TAJa3vsjyJ8mIiyzO
cavjzFfTSZcypBn0AJ+e1h27LxYZP7ItyN0oh2lG8UdCHPiuKL8pMncStmpq9VWAt6Zp80GN/wka
3HWgUczjc4/TvZojkr5Y8/z243urUF2/2qvMbCBP+Xs1clhW7SLOstqqrQ8dKo41C9xBZ+dxeQhZ
MlXwOx9mV5ZuheElV1sefF/a8qGAHZMoh576jRye/oe06+qRG2e2v0iAJCq+Sh0ntmbssXdeBK8D
JSrn8OvvoXHhr5tNNDHeh919GKyqySoWixXOIfqusBjSlyToinfbKYM4vje0fA94o9X9VI/70Xru
qqjz3ybrsM7vY58fnfJH0QDbJ/UOdXJUmIV57e558tHnQ1gmcC6FtXjeWvZJF1uoUxvBmDxp3V2R
3S9thPZhBLJvffPTSo8odGRKLhDJVWbBpYPWi/elXBFJde0ytWgxtlCmP6G/vI5uL40btHCRYc4Y
oTnAv5CaEQ3eAssaqBUb+5k51qM/J3vbQZ4OOJO3xUhXQfgCeELyigXZRReyXzet/eyZDGRpD73R
/EcJwtU302Edu27AjJkVUbsLGPny8SUAIw5NxFgH2lBE12A55QyGAfvZRNtc4Hb5XyyAsyhDEXgT
XKXHCGhD/Q7Z6eeiC/pD8f0vfv3Z14XtadvOJ0OPr6MttzSfvE5Vk5d4TmS2kXBDPgc9ZmInqT8s
ZKRl4wDM1nq05gEd/d5nNtefAHm3WVx6mO2uUIQDMuNF6gNMAw4GXa8SSO5kTsbIYLwj63Apdm77
Wo0YfStHS4UocyUKBx9DwjxdhZsfuebLyIo5SIKkzZBHIMBqyzdn3K0qBCOVCO6EzoI306m0cayb
PErKZTwCyAp1qyHJnyvTU7UVXF0oWA3Slzy/AFCUq/bGlVYlo2CTj/QJPKNTv9cZcwNAwAHCDqgT
Ay33t83v6hHKBfLZT6RoUMMR42VjamwAsdZZlKVfEgdkYt9aHKBUla+SrQsT/5xJAWO5mAm63EIK
qo1iGPwsQtdGu+uTYld7HWZKpu94th3s3v11e1kylQESAvOlCM6ue6ialUw09p0s6hanD/Qk+9RR
67k2rY9WU7B9aEZF+gQXEHqHBOvLMT1q+OuaRTlAXVrA2Nbfm/7L7bVcHWBBhmB+jKaJxWI9i/BC
/GFZ9MtKnDt0PqC2DrJiWj0BCEsFuymXCYBPgAChvCLGCCvqHks1Wxnu0TTokldnqjc9eUchxBrv
vU5VHZWqi/wRJw4OaACeAsoByaIJk9QF3ob62IT0b4yCk1xAJRxAXIyfQdBIMXPS5lFuAn1ydiN7
8aN1UqU9ZUcKLTUGGiI5daH4FJq8JTaA21lHWecmLxZd7S+sScDd9ymN4XJvG4dUGDrc0W3FiRzE
2s1ilzRHegBQJG27qSyUpqr0yGnQQMOnuAdlojBOj4IAGOpQfSCXZzi3apIORVdHQwdvNL0tFRAY
1u94Ktxeksz20JmEkXr4dN75eymnsKshI0SrIjCfGzst02morfbOY8YPx2SviFof9N7qFRvJ79mL
eAunjBMBAUyfI27/njc8c/KJxjrdZZDamw+G9uArEgCqz/PNPft8naVDmTa0jgDLzzZo5Ly9Z7ID
dP7rhT1zWNVpJoD8Iu+9avBuG+fQUbg61Qq42s5WwOwWEz18BSswbbod+Y8bJETyE7Paoi3w+UE/
aE+Gub+9Qfx/F9Xru5zyidOpXDWj6ejuGAGWUUe9tu6r4m6eME73lVUvJYZGzT3gwRUCJacFFx5Q
icAEhujd59t5tl1DO5NyYG0ZlXqDZt2eag9u1i6BX5nahi7MVFiAVB64NADMDGlXXmdu1ypuhhny
/B17RfnzZ6ka5fnNASdsIu46xCYO5x25KoDYi5E62piUUeEUDL0zM9PCCWcqRJOS59anNtG2rJpA
ruZ/7gtt24LzJ88WGxCtXTY1J9NG1bBODRbATQ+fqhXIPoMHzM7AHGn9ihNqrMHi5eQIOXPg1ACx
rsdCf6iJnW7qxtG3dZm2gYP/5RiX1hQ43ZDe04TF4dxO2alrHHyr1lgZ1loLtFedNqwLgCUEbVeh
Q61NjrypswK+BhmUMcjzOccznPoHS4/XpyJ1yT067+IN1MSeaV6Uxo5MgPEx0IICIBi0IAVmU7wD
xdB41hvj3avif+pUW7odcEzQg5hm+nbSXKAkuF43tkHhWiVgNLxfBhnjN6LpZuDPFFjCePh/cuou
e8kBERHpRuLnG+YAiSBek/bIDLIE4IYw7kALGH/zQaGIQWYAIYRalpphbpX2XZGD9dvpABFrYBz0
qZgXspmqbHpqi8LF9kytwsQkHgDtiSi98FQmim6iBwAPQU7wvsK9OTz8LDpDkXyWmLCF6hoSXHj2
wsaEYMruvbLIbKuIKEjz0vXdyB7T6W7EBt72BRJniUQlfACK5wgExBcRm9ahjfu0jEA3HfjZAwbJ
0cWhqLZINgsxAF4kuCrx6CJC1JYYJJ70ui2iIjnGr64KpUj2eRta4NU7ztAjXMbVYq+dAebEyKWf
pywOSE22t3dJKgFvAs52Kclv+HWtp1pSllHahPbw5qiqqYrvixXsGjjTRTzi+5a/9bdIQf6nn28L
xkT9LLb1BZ9379H83bPN7c/zC1VwhRhwA7wQptORABJrwd2S0zbJ6jxanSHs6uFICLAiIni8o66p
GjJkW3UuTDh43pTbmKqr8mgxAIwWEPP19mJkB4931SFNAFgv5Dou7yorK2bM02MxAH6rsi4YWBUU
xkZFcC05d8D9wbAQYnAdHFyCSsakJ6j+FDgSKwWMevkM2JJDPJvvt1cjF4MeHQxrAxtMVA3iRFBQ
WmkRJWSIUGsIpsk81Payuy1GElEgq8If6jCC6xZLivGbgui0BQjgFJg+BsMntrUM8H4+O4A7jMcp
iFXs9RJD4CpCqI+0LaeGuVQUs0rYnFG1UXLSinLbVtXHDz0IZ4GbxXv2QJAlWELhstZzq6qJCMh8
wBuuKptIjg1wwjDtBtwsHBoimEBa+STLerOObHNTvLzMb+28YYrkk8Sa+USljl4tJL2ukEkbCyyU
LI/ryM+X17HeLilDS6rmgSvlb3YL9V8PVo1/iy8itzSshs1YzQxu9AH/RLdNTKZuDq+GOxHgA7hO
LtW9dFBRqTOYGEjKls28qLZKKoCzPqCZArP/orp1DR4e7dFthHpQA0TCD88a/M7IgrgCiVPAw/3u
qDsLgnOj8t2paLFBrnkY+mSnJEGTKRsRwx8JwjXbu43RenTEq4TmAXVNEE3RrTb+W6kGj2VbBWRW
n3NLItkjtiAn6bq0y2w1Ef3WJAdfRfYk/TzCd5RkeDu1zg/O2U652kj1xXGaqKveFvAkAJbz47YE
0Og/AoSTzaasBiYOBFjF3tD3sQKkXPL7UXZFugiTPnxQV4hHrKEpLAfEd1GXtr9Ih+DeLFX1T2yB
cOXiAQCWJV4Ngf8QToOX1yu6laY6IqAydtHwptghiSldfF8wJfCJDEkPvNVoSrpjpk2fkcPZOXF6
QJZPcXdIdutClLBbZO6QI0ogamkDfQqMz7d1LbkBLz7PxZ8ZUzWsZtVieCJy2wP8Xozq1PRx14fE
sUXAx4RWuKuJGC1tiwSz8VVkORWq7ejs0fxFhQYn1QjndcAEM/h3xSxk4Q5a5cQVNGI127Xr3jvL
2g19sY3rQgHpL9UIbyOHZaGaKCadjNlN0NTr1RHLHtbDkCmeNlKNnH1eOH2O3iTmACKbiHXZ0dW3
nbGd2ux4W+2qNQjRASbYxxm58Doqi50HjqnDf/q8CKmP18DU5MytIwcAuWBuUPVvyLSNlAnBFJyL
BIaYnjVBep4lFUyqKcf0ae7Mn1oap6c+o/rRIuB5vr0cvuWiO+FdwDrsGE3KosequmWcARNdRVNe
Go9r7yahmY0+CJ4HNzRwWQHXNvXec5Kaqna165XCnnEnwl0iHYW37uX5zGdmYWiRZRHVNSOw1+HF
AMAwyfJvVvphpj3CZQF8G10ToDkXJ1u8MnEHHTPBEfLVj+5ifUqtYuOS8sft3bwO7C7FCAaezd5S
OF2FgoEDwDdqAjG6CBuqbbOsBCqLwn9eH6dLaaKl66U22xYWxVtgkh4sSwlGxp0PPyTOpQD2+FJN
Q+7SIse4R6Sh5kF3evtcuQq3c3shiJAuRWAk/v9FwFOb0777gefKbcVcm/nlIoRbDRmItgdOHCpU
ZHiYEwNIec2mLeyIGPGzS6fXzlQ9wOTmzRu+Ydo6oIUuF+Ukee0xf8Zr2Idi9lm1S4BL/vEHPhaG
CoHJCTH4YN2lFOR2Js1r8Ob2ta/Zyau+3N436SIwKYD8GgcfETUDALrBrxIURsfazJD+G49Utw/z
sOy9tlQ4bpUsQUdz2XuFgxRp5BKgyR+Q15zsbaPq7ZQe0bMVCRvWJB4mcAqsyI19FjTJvOlb62Fc
vSPgVe7HZVWhLUiXZSNIADA/HjDiQ7zw+nrRW4q6+XiXZ1FRL2Hrapt8/nBgCEvgzJsgcZDwy1NS
9Q6SsnnkzUcD4Vp42xKkZxRTh+iEwYP1qncT1PVrkyceN+dvuvZC6u8je7stQrpTSK1iIgU9RVfd
hHFddwBixgr6IlztI3LrY3FYVW3L1/EB9gmZe6Tu0QqCoO3yxFSU5CPl+ugL+hPINttKs7//xUJQ
YMXTGwgUVyNeWpxiqtdleZQt6CAL6RoAkTZRjZ1KfBoqOYAuQGoSw3libxSGm2NdG2IWGUNzxGpN
4CP2bdBMYOuYvUe31N4WBqjA22vjl8plwIAZ8zOpXInnUXWV545LaRaBU+GpAnMenEdo2QOmsNdf
5qx90wA3USWTIpEsMT/0awIbACkNAGKLWitrG8RMXpZFnnff1lmAQV5nUr0OpUIcG60MLqaWULK5
XBudEXgUnplFDdmv6xM4rNJ0f3v7JNZn4aWA1xusD0Ge4H7qfsjLukVLRp6HXTguilOq+jz/+5l2
PIzVZ2aMz68gcaR3jftxJwP+Lew/Okrw4hEf6P2YLHlpFSzqSdguYakIBGQ///zzQvw0YJqgm1FV
i2ixzdnn2VW1WEhcDGan8fP5/CViQuHwU88E7Auz0gj5h8CrQLppJoclBT9isyoOilQU6ipIUMKn
IaK/VEUKJs/GBDBy5PLG0pJuOvOXPtNgBqvYbZuSOQI+ugQSevT8o9nsUlKcsVYvkyGNBruKSO4c
9H4Ns8XvAqvWtiZL92zq3m7LlB0VnGwsDfN3qAEIG7nm4Phy/TqNTJafZt+8n7r287SoLk+ZQaBq
DFcNQaiFCZtomFXtWSlLoxUpp/WJfPy4YNDdRpKc28IVZfu4pmZdDiaggdqd90/ab29v0vWsLBh7
z78vOJTCmxoX5EVzpNnHzLZ3tfU0m2HXepgEuhv9T7T9umLgkFib24IlQQ76sIB1h0edj8ta2Lai
9OuJZWSKijEP7Ol7Tu4L7TiVh1qFQC2xPdfE5BY0hInAK+wDtxjRGUrphAG5SBvuF4aG/PXdbE/N
8kWvVBxVEquDNMDlwkMjmhLxckkBrONRI2NU+MmjxpxTV9qf035U6E1idbBpQF3ibYp0rTiiPTf2
amtjP8JJj8GSvPmDIhGiEiDox/d7c2lGYBa3FXgRdtaHKfLQSnu+AC7/7Bromry3Lf59r/iXaptZ
37r0x20Tkyj+QoTgAFjsFdRdJ76ET/qEvoS8h6t5cvR865X3dalvbsuTmPSFPCHu6OM+mWxnHvHQ
cYPFLAH0vCDVve6y/oTK9W1hfH+EIMfjiXoUaDBngcj9cv9Sf5jyyqjHiLWv9t4YP93+vGzvzj8v
vHeHQbfiwsXnF5D8ZXtQHvnDU2eHXbJvVLNmkiODpQCzCXce/iM6auoDjcZrqjEi05PRF5tmfaNK
ijPJXYe0Hlp8MCqPwpZYojELdDVarTlEsbMZwSmIOzgYMAKyeNPH4ycE7zq6gnG1YvJfuOs0L2Om
XtMhSpIySK3vq+Jek2n+7Pui5utSG62Z5kPUnzpjk6kGGWXaOP+8oPmJ1EVGe/x8Yh9Tdr/Od12j
CNEkukDeEC18JqgCDWzSpe123az3Ljgyo9S4w92SEzA0PBUqvo3feUjhiEAMRjGBRoMuGLEStGR5
YRgFYMk9DDszsATGzdcy/jc236b8M7ii35LD6ATuKfmpeWHi7DojtOnh9jm6Xirecegr45NuGEv4
zWl/5ubqzk/Qd5z0kYXfkFtHlgBdE9CFH45KUdrWEeug/AgYarFHA7+hyjWwOuK4ukFTIcf24fkT
VNLOJQhmgeJp5TdcAsCtUDUH3tPtjbq2anyf9wEAABdlQrGEoJVuU+nM7KL0rdJ+ztW325+/tmp8
Hnvz2xaugwCzydux1lmPYPBgpSE4lIvxo+cej04Mo6OezWErrtoZRtYvsT002gn0QWMKcshEEURf
bREXwAHhMG8A7h3RT9Yx1fXcyuJT/lDREPfLB7dI+Dw35TNTbZqywEwoPk/zjTFg/kf7QW1FAk21
BPHkD6md9TGLT/FAArvNwNjw0XgZq0BDNw49ko5osxYk+KSjgHoZ/FO1fIu9bZGopoyuLEkQwG/O
s21yUCkvTL8H/0Jb6TtAUVUBBrashxpwYordkomClwQuI96CaF0QzlxJtJk1ZuWf0K1i6FXYYPx5
WhRpC5lK+FgZDArjA0BoulzPQvPEok2tnVJ3SLaDMVb3eampxldkS+H4ZjqyTTghoi8eiywbJiDt
Rd4wo5GM3rsT2Rtdvvm4DaODAe9+j3f6iGJScM0UU2rGJyQDT/44PTFUbf3SVhjZlVeHDUCADVwB
XPBXT8varF2tIFp8InOLWHIK7T59wpRLuLJScYHI1AP01N9DP8ijOYK5YQrCisfMp1FZlvprrlPr
sx37HybPwILOpQgxC1mNpZjGJIk2VveddN9va0W6ht/eF8gvmIEQvm5NzeKg/YNGbAFtgY/+7s1K
y3h7W4pMKT4yfwCXdHjjq/hiMdIlw3wejXzzV7d8W+r3Wn+fy38/LAVJU/Ao4kii/VV87ucAGWO9
lycR2q9QbQj73gR3a7XpmSo7wzV7Eb7wbOKZJL6rZ45mSNds1nWWRB0QI100qI7mwgJ77P8t7XTH
TPe1qM0ff7E6Ex1fyNPwFg7Be04pc8wlhrUtJg1TpLcBq6cvj6mrmr25xj/mqzuTJNh17a1GZ7Yu
jfo5MzfoNs5DRpx621ma/Zpq5hR0S83C1CjXkOngJ6s4EkqeY1obGfhW5dUlxoPlAnkfcGGcykg0
HgbO70TvaFT5dtiUL9qK9k3rH+L/ur3BEj8I6mOAxIFyC0iJ4vVk9ItpzACUjwwnBigOqAf3aEmk
YVmn/e62KH6qruznTJSww33uOf5YLzRaF4zbL0sZVmuOrvg+DgBaHK4gHVpXsCyNraLFSGq4HgJ7
vLfQui0ekYLVizmBD/aU2cAxWNP6F7LmPJ0JOlr7DdAI717cqpqCpBuL8VIU6wFjjBLQ5WmZG1YW
k1XTKCXNvphq4IY0mxgEUrc3VWonmE/53X2CV6RwQOqKFFbjJDTK5wUloKUznrIFKK9DswBLv0i9
/W15MiXywiZqCuj9w+T05bIqPo3grHBq4CfAyDyenTuHLtXTODxq85Y129KoUSNs5vFwW7BsPzFn
+nsqhneuC/tZjmtpJrlBI1LG+2RJs6BxAIRgUcWGyuXwSRUwmoBjiv/9zMvFXjYhbIbHMe0dyjXt
8G+vWopMZwjM/4jgfz8TgbgMlbaMJlEDirCGfu/cR98GrO2n2zsmueWwX/8TI5hGj6yDNtcaVJVo
4OfJs2/A8Q1vy5DuFp8B5hpB86wQEeaePpHR8+A1vX67uo/tam+LIVFIka7kTIqQE26afBgWAzoh
VbucsrXNj6UHmN//thbBtLvYWOtxibEWzAAECwhixgqP5B7VgduC5MsBCiO8O4rbYkLGGkeKdCnX
/+xHwIHeG0mncHkyvaBBCeTKmEsEzIWwlgal1LUDUvvJQ2wYGF1ZbJNpeXZnU/8L3aA4jBo6Xwsy
zIIxu7WXpG6JRyBNXtHKeVqoaiJOuhgMgOsYy0a7lbiYZIC/0foqPhXt4m86a/kxkYXe+2h++Ggi
iCcvsW/oCsF77arxIIsbqwSBfXzquhzQQ2Zr7wE+GCIWrUMn91RcXbKFIZIgGJxA1eEKF7Sd85EM
LZx3O+/6AlwEzmFENeC2tamEcGs88zarpfVkafgN4QeZ85S1j9mouNllItBkjgENAGNill3wNGSu
QKpgpPCZ8db5Fmc7++fH13AuQAgdwAbgmxZK6NGQlWZYxF2ztWZnDuxBOauoWotwz7hA8LPjCmvR
4SzdfG/ZP/Xq+BfLwbnE9BUA9a7myIqptM2qQUCS4LbO780u6v4iscHjnT8ihDumHoldrLWjnWJf
D9mADJOK5Up2i51LEJTu0NYw6YxFrNlunowwXestsLxCMivcpSzkOBckKH/11t8sChQVrLDK7urx
yc/vOhJYXgAcdkDG31aOzDsDRwMhIHr2Macl7FxJPJSbNayrCKoGtHmzKicgEwDSPLyduU8DfMbl
gTRjrQUXYAcB1Q+j/q6q/8oMGF7fRwUDGaeriHAa7BGsZjZyAbW2iVfzKe8/V+mHcR7gKW003cLv
AxrmimtogMb7NC0RU5c1gPAAN+7sqQsQ0GXBjPc8Jcs+T8epBYiWV3x0oPy3bO4zEYcaV5w/dqbn
veHk2snK8GwwqsBmCpOT7iFe7kAAATbQVbCZMdx0aLPWTrXrFNFc6fFdzipyKLo4V/hO2TGyoSY+
t4qoWgSiAtNCXY71qp3s2d5M+lfLAe9s9g/Or+IekJod4BFw0aBRHTTRl2bX9dUKpnqYHUm2LlgZ
VP3Cqu8L56YbMX5c0F47+fTB7QK3+fzxc4nq8p/fL/gbUtuIAVx+bKaNPzIg5f1zW8A1VBy3qzMJ
gqNp487vOy4h9UKjCABgwt607yTSvhu//xm1jWYFmFKpwfwexOQQv97+BVKzw1QVGGPxSkUy51JF
WuotJI1HOO1hi8GtGWxLpcLcJCKQ7gSvG9wDBz4WRJirMROHJN5pGcyNti5hvJLnSkVvzXUhPPUv
pAgB+1SiorZYmnuqEvJW+MWuAm9AikHUkBYTgNVU6NxSeYg70GUJ5B7Y9+XGNbob961TeafYjnf+
AGCgMQswAJdgup8czR611duakhg7n3JEuVAnoK8Tpz5sVyNlkrTeyWXTt8UvNvrSfLktQqYptIig
cw+BNXr4xBAefrz31so9ufGjmbyS5Xlsvt0WIds23EQ8qEYrylW/VRdP68JK5p8crWJBmRtPWtLN
wWAVX2w3HpFwYorI53d9UbSMc5F8Y8+i0c4kTdykqX+ahmmv5d2e2tU2KbynCW2XRkJ3GvP2Cevf
hrF71td5O9X5i7MkD8zMjzYADpZa9bq85moAuhkKMwaQwIFOAQMSftOcrMSneF8A++m11tJoKrIt
G4u7Pl4381j/NCh+XFNOG5KQH7dVwH3K1X5wunLHA7LQ1aTSDFExeir8ExlyAGU7cR/2Zl7vk5bW
26EAM1UNLhyWgz/ituDrRiu+anwZvLGQDlDHy1WzPAM8QKz5J6DeWg8rkpiHuSv0xxRD0A9jYzNA
e2bJA/BI6pdibvVtj962o1H0PxU/RGqFmCCHHaJ1CHfg5Q+ZHTft0xZ1PicldthmnRXQtQbPD1uM
Q+pm43vR5FngTPHw3HZJ+1CCVntTNq31Ke7MCki9QO2I67nZY/qSzkHSas1j2dDs6+0fKlXV2e8U
DuRg1IRMaeyf0M+RhEldLwEYlp3P/TLFYd07yX7qdHvjJ5VKVzJXgNnnPzskHBqjAbpVM6TxqQdS
h5fcgVp9o6kK3pJABGPb/xPCf8TZyZyTKXbyGUI4ibi5TbxdNYar+9E2Lm51MCzeGoDrVsx9ZC44
UaaE+qeWWDsfZH9zqkqJynfrjwixH2VCq0uJ2Nc7TWv2VqClGzTP0TQpQ2CZHAetdajxYFrlCj6y
nDwNNKmJfxrpC+2Q9JytHR1+3jY62UUD/w/0O/TDXsMFM3Ow8tWAvyyBrU8yH0HBy20JMr2fSxCM
y1k73cTAGgrU66H2Do3zb/GdqMAWZWfHAUMSH/J1gZclhB2uX5aAgfK9k165YVuhZcN/N4Yfq1ls
cV5CN93eXpRUN0gV2ehzkXC7Md+KYzbp/ikHee/WyccawU7rHxOMGCjei7/LB6ILRwf8H1mC/wJt
Bq1bY/JPs+X9tBP/oemcR8tfgIFbo7/GjqYu/QZK1mCq9ANH7F9G84S5dkVkJ9Ujh3PzwJuBYRD+
97PzOyYdwISWBZYykLINrJzY34EbBbj0Oiu+rwZTkRuqBHK/fiaQsdYCW8YKw/m8gga1sr6leqDC
f/wd5lztruuBoANlKtiP0FdY0rTPWJr5p25wpyPmNt7W2jTCJZ7zxzHLq63eZcumbRz7M+gkyDEv
VowprnkdYqY1PaXJWHII4fGQrMWwtwBZu+vIwClp/Cn00fO5m7Ik3lRjYz7gcqkCtOwlh9vWKLvh
eJufg2w8UKjFaJH12tK3qxufMsL2xDnY9sHWmy2Ap4J83NyWJdPKuSx+Es+0YkzANEWXF7pmKrd+
8Yw8PgwLTX54SdWH9djEijhC5qCAZYzkH96v6GsXwgitGg0G7vb4BGA0473OPt4N8rtnES99tBwA
v/xyOTa4fcuqQ4OOl907JyM73d4tWdnXRJMaHwPDnXQFHeV1szGCfCQ+aSldXp2qzx4W12OYo3Ot
kLTJt3GNnUdtsd2T55bev4um6zQodGOM3AIIq7d/jnQzLTTYoBMdcPiOYOw9jcu14Wl7kmx0O8w0
hXHI3DCCfcykWR4atcVM+upVrLebBIlHrXpvYgB21+W2r+agA0150Bb1rzRWNdZLZaK2zKFIeHwh
aNAdzbKvexjkpD0k7WawvtRNEWoj3oXfGj1RZPBljt/lgx2I5kHjIL5va1Q5qBvjqJH1tJrfGRIF
mE5SbKNUTWdCBI+vV46WdrYXn/Q+C6qkCFQ5e5kAD61JDujCQOTmCaFmyaaeDClisWVrkKNXKTZJ
9Xn+9zMfMRhDjZgIhyqZyS8vdZ9RUdvctmSZHs5XwP9+JqKZJhYXFCIW49m37+i0twbF2VWtQrjw
XD9L1trAJnVP+vjaJorPq1YgXG90IClzXQrHput3tIvf11J/cnVPkcxUiRH8dRKXHfgpISYt9zHZ
xEM4q7hNpCLgUVChASHMVUbY70pS0tH1T4u38bTD6KGGdrytbqkuzkQIqwBTb9t3HUQkeAURdMko
HKPsVkNpCRcMwMbAhiLEj0XmsHkeRzgRINBQZP937freqFCypFI4zypAmX5HUpdGS1jhl67e4DIY
wuS5sILutehV4SL/qWJAg+7JP0IEfzjAF47oC4xPbVk+JVYdNBl5HOf5FbFzHzQeYvxhLX4O67yh
QxfmtfFyW1eyaOTsB4iXzMwTqX2LH1CUSPrQ5n4u7YepJK85nTeYzv2LujqAJEBFhhIxwMnFCjHL
ujnjTOKnPg0wBa+tIdEU5iE1P+IjmQGybR2dG5eKy3wMbFTA7QaQqLvLQS+8OCqAddk1hmlBDl+K
m/MKgGw1UzRT4IV2alMnR0aCkc+o65o73e2NOzpk/QHZQrYZGwzc3tYXN4grgwGOAAARXER2Ytct
yV1WJB78XDmyr6i6RRYjm3rGvFhWbf2lMEPNXYOyYwrPJD0NQN8C7K2tg3dWCEa6nqzEHVZU9rMF
xNAaGKk7xNX72dH0EMnydnd7nVJ5GL0D9i0a4lFLvlSi0SMWYynScCn5RNNfif+U009t/fm2FJn1
+4SX2xEhYBJcOH4uwtU8n0zvhK63rYHQZ6qep+oza5DwNxTBq0KWmIkYkX5nGiNISw//5oDbNIMa
mSLQV03NP7dXJTsAZ6sS4fFMqk/OOEHSaG4ML2wVTkv1eSHgyabW0Xo860/M+zY1Xz88U4qkkP97
jAA3FCJE4fbQshxZythBxiYLaBaMH8acEr4v6HzsNbKaGr5vlF/jsghSpip+ya7Y/60A6aBL26WG
R6ep9jzwvD8RZ2/HWz0+3laxNGF7LkO4A9vZJXhH8hyKTo9VZmzMtL/Ds+lzV2kvnj/dG1bxYmSj
s6l686teqsAT+C6JfuhcvmAEbUdQdsXNeRr7Osi9z8W691s3GMenGkyAyRRNy4/bS/59rV+JREYe
U3hIfiIDdrmtMbxB2pe5d9L0JgUXW4thOVqt6QtweK0fPp6dzwYbkRyu0zh57N1l3XdtzFAvyQYQ
hSVfx2XKDhgBaJ4d5LG3Y83W5yKJ502SJ18qWth7AIW1yNRMs2ICSuLNUGMFQyPG/vlQrGDThTdY
zhJbeDZOSHgVT9sK/3JV/XeSg4nCMZ/J4CPLV3k1fWHEGBPDPU2hTr96+fttBUjMGll51CJ9LAW9
30IMvLbOAigWVAtroGzboOxabL0LOr043JYjWYYJQsQ/euZ/P3sttF2FGbyVeSd7uJvqYIgVV4vU
EWNYnY9bouFf7HIeGx+Eoi7l3292qE3upxjsZ9XeKqoNYK3+IhoB4uMfaYLq8YRGi8eYeaesuGPZ
EThWf7FbwMMw+Jg/9MK1drZbSUUaY8xL79T45Bi33eeReN9vi5BYL0rE/xPB/34mojPBCtG4qXey
YmCh59+R2Aqt+L6fP92WIzEwgJTCgNFIArQCsfRGARic2A2WgmIxC3PH1vYtK+dt7Wu5wn9KbQCD
BD5OI0bvxLYbRnANoHDkncy6e6wHIN1V7G7Mk5d1yY/j/GGUKX7ngGsWMZuDcU/xCU81jeQJ0HiR
6T227KB8RnDXd+UakR4AMAqq+fAxlxqytVa3075FPDos2c8F5dqwcgs/D2Z90vZG75t3K8ogKxqM
YYAN5lsPZYY+k6BhBhDiuxosfCTXFRGPVJ/oBsZgqY2fZgsHOdeqzhkdVJRX09rF/bxz6k2rvdw2
Gqm3AJwqpurgYkHYebl0zaWsY13un1xvCJ76evj4+cINzptkkLaSoEda/djoLYIp/Z2h50eFNCC7
yAFs5aG4j6IB0sLCrVZXpdkZq4+rwZifbZb8IEDWc3K28VLtU5Kjsdktuq3pji9NSR6qVQWlICt4
o3ULeM0oKwEy0RU20ByzuakrB+0Zjhe45JGAaLzrX7OCtz2Pu8buw6R0Q91VvGQkXuVCrnmpuNWc
aa3lHuS6y79+tXytDe8wg+gm6AlTTadKhaFuAB4iToklPnMx+zBXi4seFFC+OMeEATF1TdZ4Y7nT
mz8zR+FeTO7VhQOJbj4d6IzoRcV5FO5K2piDO7gFXBnmqz/ZdkKfc3MwXtyCGL/S1QdiAcAWv/QN
MTZrZZoAcEV084iiOLZ9BBvDsR5S79FLybRhqUuPTaIDr1brpqBurSGkjT4HfZu5YdK100Nir0Y0
Wy0F4lffha4f+1+bEk9f5KZzXNGpsb196iRHG4iqOlLHLhLUV6gIPllp4fS41dIRpAcNfv02cz9+
HUAGZsbRuo7mJPFkVIgR4sbDdeABSpP6865onu3OU5xvyU3AsWExGcEbL67g5Fs9HiYwzHvIEbfB
lFiHmFpPGOHcJVmqBYarKaIb6YHnE3ro90f642oGePVSqzPpwKuf2vuYklcnre/nrIiW1eyCvEhw
H8WB3mrblFkvuf9hjChEzufyhYAkK+NMT+0Jd1E/3I0Zve9tFcqV7LT9H2lX1iOnzkR/ERIYm+UV
6GW2hFmzvKAkN2E1mH359d9xpO+mm7YaZa40byNRbbtsl6tOnYP2Q4S6wBLZaJs/39pj3C2NAS8P
o7Ykt5pLmuep6p1DbeXOjZlMdGNOFXeAjH9QE5edoheQ85QMAzUSJJUM/QMDDDSLt0rWWxZWk1ZA
9VCrcceH5rQnkH3euCmVn5dSqgCQQXdnfVMm0zS5JVhrwwHwWQ2Cqr+ub1dVWRorIRngQaQIRazV
isya1lSjMwFpVR6s+Lb/ZZd4Ie5Sx2vm3fg9mnei8gs70L5cN6x4JiKDg+4WdLZgh609gTgL6aoa
z8RC/8CjN8Je6AAhZ2h+zdXncfneb7meXIj1wQsoHqSjgddFjXB1nSaaW+kTR8xRZnyPksM90fht
xZ3JM5sZ/TvQ89hpwFVdH6Zq/U6tyv+fRMhuUya8BcVFOHHjBdS/n3uB4vF1G8qpZCDCRG1SUvGu
7ukyolnK0akS0qX382j0Uuhfa8sX3j329Klvs2Ceflw3qTrlJZ8/CK2lMuE6PTba6WDXCcMJXN7R
/GA1N0Wx+08m1lmxumtHNArrThhn2Xe3N54b3V28JLI3CjiqYx7RDWT7pIwpCFfOV4jxlIoc6O5w
TMUPk4mbcsgTH0z3P40McLpIUP1wfWRKT4QcAsIqHE1Im55bFEhiwP0H5PvsaEJfeTcHbuSkOzPJ
uK93nb6LEXgFM43qjTlVjRXVVbnxkAFn6z68qKijmUw0eYyWm4b4UxJ07ACecLt4x7GFVnOkTjG+
yw6pZej0aBBN8kgcfzTvKPt7fBgCDEmOhuYLqC2uNnPpsLYp5jR5pNWdVgTulry94p4CMR50lUC5
JFNKqy0F+gUzHpALCIdhOsSD7k0G25UTur43aqxKQzjYkXGA9tWFLKB8bBr1MFphJGKvMrIbfVpu
ALQstiqtioMITQoIl9CuBvzqesZSVlO90jsW9pnlic5z563Gf8WZgLKhjQeL5DsH79+5WzeA6I5L
RlhI2RjWZv4yas1LV/w1ZxC4GHCiooQDSsbLtAZEQ/tuAclFmI13ErW9pS2smigEJqDHgGyJbO09
H0ZaGxy49JSFgxnk86Hqnv9698vA59/vr1w3i3NB2ILv6+Ou+srbfNc22c5xoOUGOTqo1l43pxwO
Ih+J98Itu8ZydMTKF7Bl05CiIoq3/cZZ9lu3cnWton8ULUpIYtiXsbi2AL4m4pGGxsL1D1O0uF+c
soAiFq2H27jCEWOPVnPvlHgSmLzUUfQ13EOF7OyhQGu2Z8ZM29WuNd274ya1ncolkclBcw7agCRR
yPlaAtRX64vd0TAenWeEaUcWV1Vga9EWs4riYEW5WfbQ4kiSWsfnhnihZyKyShqaEP2DEY+hMbTB
E8hIDzaUz6+vqerQAJcutjIKboDxrU6npXBnwWdOQ6KFpCkDE3SrDn1dyDtclaGiB7iWlGlbv1Ud
p2wp1KJZSNznxOYe0R8W/TWn95V2128FhKq1QjIIVOsgkL3sERdJXlm1W7CQxePga5IHgaW9FVi1
/Y5mZOTD/phabXEnAskbePdxhEzPVDxB/nojIlO6A2j0fleBL2MKJPsGZ2yw6cbCQQ+qM6dBIfT5
JrONbDcMzL6XXSEbW1Fp1JUvVZDV4tJa+aDFi96ZkEoKkXIMoiLe5QjjqXPflU9J9uO6BypCGOQr
EbiDsQKXCpUeehLWMiRHy7x1WFiS8hdNhF/a5c3QGG/U6b7NY/kS1WBiuW5T5SB4F4NwERycsC7H
f2JTI0DQuxzeCA5sv+ahQY6mXW5sLdVxieYOCnfHswhYknMjZcTLeKwZBf/pBwE6NEtsXPjKUVAw
rQLZgQBsfR73aBMyp9imoSCBXu1r4qVb6hWK9wDqeX9MrE69zEgbe0G9PuyhUDpzzdNSOxjaX4P9
YSiBVIwP7vT5+toQWblcXwNyR8kSHIKANVeSSPu25y6uASBzuo/LNCS3aZJbB2rUNGACBXTLQtPF
ki26vwxWe9c4ffuhqWbiJ3n2U9hiCnMwOVvJvgLwGw/1yD6IsQV/BycO+OodBwzs13+0asNgKyK/
6eJuuCj3UDaYjT3K3zxB0svrzKOLrBlKlVvYRqVTITP0u65kXFRi6JCVQA/jvIZarJdxVJKoZW2B
AZWjkYIVKPfgsbcO8IgO4V+77mm46J9mglPHdr2h/k4aoOiNd5AG2mhFQsAKCXepMXO+TUiBHKY+
LjTUl4+OfTNtFZFVMwagAF4p6DcDUdlqr7dFwmONIEjSRPraQHO20Le6ZVSX6KmJVbiaJGDz1NqI
hnlDFs8dNKiI4LBECLuLBx5cdzVVLh0dDWDXB2m5QmoPeuNFFCMbHMZtbPnVXASm1t0lWbkbe/Or
VpgPKa93pEzf+qX8e4QOOER03Alg8gSubzVSsXDNGBsdtquuCZpmaneAaeAcpca4Z8Vcb1wOqiMO
6VKopqDdBYf1avEEo10HMTUb5XgDosLmYZwJOjmmw/U5VfkINpX7O3MPLmn5/5P7IK1K02it1g6t
Ooy0h+LxHZ9HC6xM1EPucd0oMdWmnRRgIAzpfKiDcoveW9WxAIjYn++vZslYWjunGb5fcFYwjzYZ
D+tltj5CYJRmEqpgHmpN7yuf6fRzG+kZnrk88kY70fxa58UBunHJ3s6BFsjRrhtQfRw+W02TPaJm
gkpNU0431Vy5x7hG7tB0hfOlKpItvIn8meuDHyUwyHbj0XfZAx9D+yeGUSfsXe7ni+k1xaMAe+Xk
xLcUDXjXF0W1aUEiIx8zAH8hGDhfc5NkOqgrZyANqiN13+a7tHgk5vG6EYX/oiCE5ziSW7jP1hkh
kDEahiAoL/DiuSghvjpgebZgc1tGViPR47wfigyPIpLwA10OUAvbc3djJIotAnQ1nBdRIZpG12k6
bpUOaQVKiK4+vEK2IGBFsiVbsmFjnaeLYvSKNwuqdVMZPcfdfO/ky+v1BVGsOoYBAIDEuiPZuJor
K2VxTxvMVZG8kvKts5+78i3deOwoxwEGaSlggchsnZXTrKbPQPSBcQwegU7SBtWS6vN4hyJ5AaAM
8JmrGzNGXW5xhsYKoQlezkFlbcSViqAPVER/vr9609RGNQpkLqxwENW+tPnd0I5PU8mDwURjirN8
Q3/DF7SkbpiVU7/e/nAtvH3xmAZbifxZJ4cwiVvipknthO2442Wg3/DPWu2NrR9FG+G/wgkQafxr
ae1nQEg6iVG0TujW2mMSWc8RE8cYtAQZ2QKUbZlarZVtRlqSc4G2fV6Bu5EFiyMgGI/E+vz9umcr
vOJsUKtVM0ro+lQZTs+ZBanwtK3qlHIkeE0jHsS7+qIaO5dDjU56HGV9xm5rUH/q9q7v2MMUa+9x
hBNL8pecOMKErmx9kodm230rS8Mb3B8OnQIwmHlm+0+2VR1QTtyJudXt6URJlZYUkL/CIl5hywfD
xtmpOKBtVFP+nbrVocP0iM/ujEOnyo+ztSfjp2IrBtgaxGrzxNmcNXji4KIZn+zuO6UbEdLGENbQ
bNwIg50kmCThvk7sq55Szy62YGyq3rjTiVrDRHjdOE07g1XDbCc83sQrpcvnzGnuh8p41p3umTr1
TxFpB5OlOwoWw4psyYqoByprGuBEvGRIK8YYEndksgFAdD9ktX2I3fiLGLd0NbfMyPU88fE4T0yK
9llgRaBbkrvkBzVcFH3JxlZSmqHIu0nggXnBO2y4kyCO1tthGn+q0q8i/lWkG1lh5bkAHImEGhgu
CijnI8kSu7SSAUjHRHtg4N23GBrgshdSvFw/31SYBmSd/xha7SKIQncjtJLsMJqboG4n33Eivx0+
1lrqkflTzB+73vbaqryZ/1qfA3ct4gUd2SnUvFBuOx+jlRh5L1KAE8voYeE3KfWzLfZW5QY+MbFy
CJIbVlp1MNE2HhsOSf33QQOGgHSyxDzCsVcXkVmAmDuOEZOkkf1FZMMnYm7RT6tXCDGJtCKlU1bT
xNpEGGZBrDDWv8QxtPQ0UXd+W4I0zUpb0HlAb9WeP/JKuxmWbj+BLeG6jyh9EQE3xifDiLUIREFS
PC9YZod97dUssD4XABxUG9GDIjzC4+SPkdVMRkIvbY3CyAiRE3TNDuJ7p9HyU9XZ45Pm6v23conH
XTa3HXD/0bLxBFeWSXA+SaIBKCBcAFEKALJIxoUdGpN1m1T5AR0mQYc2PoM0L65tH+Zk/iHi7B9o
d9+A6uQxK4Zbhw9gzx5uee/8uj7nqlcbmtfQJQdcjOy3Pd8b4xgv/VBFVrhofexlSTfcx1XKQz1r
56c2cekhJmIrqaM0CiyOVPvAybjGsmhg49UnPQegsbhNzTvoxKLQTulxKTaubtVi40yTnIkAh130
L4MUuyzwI6yQILyCbq9AsxftvawcnpZh0Xczqfax0R+T6R1Nc0hIoLVMatVDJmblZrHrpHqzxLgh
yq8d/QEIsQUoueUe563AW3X0nFpaRY7ZEtVWPWsW0OMHMwIDS3DdQ1QUTBgKgK24INC2v47s9ahY
lqI3rNAuBBceB+1YYMwN+AjSVnxbkvoNd37ukVpvd2OiF7cCohX3I2vFYz8Ow02XJfOxTk3hz9ps
7erCerz+C1XX5MkPXD8IrCTTLNJjlWczu+0q5EnK1hPWO47gUyurFU1yI9dAVYICPUctODC30rbK
UeCSxwmPtkeI7pzvxKKlepSYuOyh+/W1pdFtZFWfI8hJXZ8s1d7DCQ9cuwuZlwsdqQJISUuzECG5
IP3nrQAx0fyhsaIfRjl+Nhux1QepdM8Teyv3tDuXddqEjpN40YOIVx+i+h0wGhuDQXIYmhaXBJl4
ZXcE9QgLGCQ/i4K23o/WDsLxpLkzt95RylU6sSXvsJPIbwDh3sxKnJcidzyr+mYZtU+2wnXVRQgN
CGw1ZNSRXl+5Gs0d9MKnSGhq4qaKEm8qm2OdaZ45bDU5KIcDVCHmDtm0C9Z5vnTjzNkIhLU5/RAz
KsiL/Yxo9HDd6TbMrG92qBplU93AjEHnsKbpEbn+nWltBZlKXwMh2G8oIYg+5f9PFict86lJwS8e
GtH0My6qe1LQjTYt5fY5MSFHemKi7kq0idbSBJJDzHfynabdN5MvtkruCh/A4qPiDjAF7i931SEI
FdhpRGnMCq0MOrNY+3aPknFNX6+vjGI8MCNR/RauxwsUemqAw7oVkHnko36DJzD1wPH2YMz93ky6
o7mIDZCd6jaRTg3tTHAgQeZkPYFJrveaU8ljlDxR8kkkP+J7q1iC2raSp0iPk9uuSNBt5fYgIuZG
yHm+j6wMrH+00L/1uc5v0OW0lbxUeChqvPAZJJMx4euOcNL0tYBgNiIF606LvkwaxC1QAXzHZKO7
R8J3JVnH6ohPMhOqJx04zw30xsl2msOiF69Lab9hFW4Z6o7X7SnCH0gs/9/eBReSqJ1qyQQOxjhH
CBk4vdQ98zPbn8FYkw5+s9xcN6jYgHhfgdkdLT1AXq2RXxxJ9LSzJ8QidmC2Xvn03z6/mr+py+1S
1/F51n+ebnX7PZ8HeS9kTQA+QfH/fG87ZTU0uobPc/vOrT68p88Pecs/35d78eTsGBEuzW2E7xc3
xNjX6f767KhWG933AHzI4i8o2s4/P9dMyxDUsrAteOe1lhOkS/sFbYe7chx2JVTpDCdnYNLZioxU
R9Wp4dWx644QLZvIDAwIBG/GvPcHBn1K8mN0ouD6EFX+BeAKkKSAzZGL6yovR2oB3MJw079l+qO7
cU1tfH59TY01L0dS4/OZngO0ZXn636NV8daSiV4cfDjaV0tktaQb5n40Q2o3jt8CWXpgEH3asKJa
D5yvsjtWksyt8x1dEuPlITQzJPxQLPuxPpL2iELg9bVQWgFsH+hvKR29Hovh9KNRDBUJBRIDk2nf
OJxAeltrAxSzto5nmR1aVReQuEZbCm5CU97v576dARA9oZmdhO1sxmgMGCElY3+q++oLlOpNr7Dc
2GvwcL4+RNWOQmUWzMcgCpYqtedWeU5joEwnE8hzcVcDpukIdAyY2TcoJI9+n1afTReZ+r5wtyh4
VJ4IsJ1sRrMBAVnfkmg8y0FJEpuh3vcvCXfv8oVv3MSqGw8JOQh/S3lxoKfPB1emU10kTmKGZXuE
upIXaUGffLk+gaplk1BTlM5d4LTWT0fw1gAW4FbAOMXIKnjGyH9wF5RypLTKXwTKWccC5J5BVEE8
5bpl5ehwlcNfcO9dlG7BAcdMoWMPGO00fBVOM705wioCQcZlYyMoTf3GWaEeDebl1a1ULNZMbK2m
YZRXD6nDj7mR3EZVtpGpVbrEHzPrHD4K+FMjkgZm+KEu/VxsBCfqYcAP0IvjAo622mJGZrfVZOH7
S/NQz7d99M0xXt+xKNByxTsNTQcAC5+7nKOVaVuhthoOVfPG6Hh00+ifunf+m5nfEJyTe3ZBnSsa
G8vEPW7WQUUSdz/jxkfSIrE2ngPKSfszot851RNTiaX3S1I6ZijQAssSpJhSz7Y2HEzO/PrwA1ru
/9P2u+5yYqRF+jrV5xjI6tSqiYcXqHbkdkV3c9vnvs4B4xnNTeSVamjI0eFZiNZsSLWszocF0gUS
nk5Dne80ekzihyzfSKkoTQCKBAu40IGJOvcH0c8pnbgO+PJSfB6j+oNZ8B2DKNjfux2A7/+akTfZ
yfxZRswTVpk0nDVev+QpTQPGufZlXIx+y5R8mq/XCv28yODgSEV/wurpPhk6N80kZiGkRKk3pHTY
t1na+rXNit5L46y658s876uyrgKnjSxfCG3yW2hkYmPPwDvnXX7sIM+5m2KD9d4IzdxD20+VTyq9
vXUg1uZlVjd6i92nt1ZVP2Zozf6oZ00OTSAWHWN0G+11MIcGc9VD+xztJLNl4HhvrB9W6owxited
/oRYpPDccez9MSHxT40TAFAr/SvTdO0zHotkpyVze9/OE+Jg1A/Rnk/RI4zcuQFRRd18ZlFseFma
pAEth+6mYVW614doK1+lOPaA28eMoi4BYNH6Ta/lJM5jGwBAYezmACTn131DEcXg8+haABUXxdG3
OpIa0MUDezexsG7v9eSxqu7a5pjyrRZi5SgQuEDWF+mci2d2LmqwcsUmCwvThw6R0DdeenKnrNxO
yqkBSYzYH8DblYsPdZvl9diykIsPdve6oEM+/fvgWCbZgFOTpRlwc57vorpD2QkyVzBBn8n9kP19
OAICEeBhXOQ/L3ue51hwMkWchV3yvR6ZD6rswFg2xqBYbRykaGIABhJTtQ6rqjqdWtoBju/qbmCa
oPDSGjTTgtoid99xnZ6aWq1IEie0dseEhbELnpKHBvmLLQZn1b2AVC6AiaBlQFPzyneLzF2ywsaN
XQ3dvcxMiyqKIULHPpaDQ/cl2+KeVHixVG5DfVAHddAFJUpPu7jtNWqGgMx9s+15DxDZ4/X9qHDk
MxOraXPTOBqGwkRUahjBbLAndzKOEsB43YwqMJVM7A44hCAReXG5Vfmklb1tgoWYv3WGuF2a5WBx
Cpx/IoIO/HxekW8h/pXTh6MTuVbqSgbD8x20aDHJhxTPCYs/QRCG9Rtzp/i+iyLeb455vFjWtTxI
+7K8t4QZzhaaLZ3Ua6J0w6sVGwiPElkehlSUi0v1fAjVFPVaNSHesRz3R0w6/bk3udhxodEdHQ1r
4yWrHBEKpcBA4O13oeQ3du0w9QPatmwz20WEBfWwcewoB3RiQf6Ck9hg1IrFHQtY6JPoqWTusdeS
u6ZffLsvtyJs5Wgg2gEqGjyZ0X1+bsvVqn6RkXdoD15ta7uIGfvrbq3YPQgr/rWwfiNAVQ8pGIJX
z5xF32ILaOJpFJ+cCafcOwyh6xu4bgTzF223EPkamyKKzHDsxE8tMhLPWczE46TZsiQnZX2z4aj+
19JqgQRaWRcyw+O0z122o29SOMH2+ywAE/Uy/z3gBhRJUjYB1XAUbuWJe+INkMRGW86CSJu23Rsr
xa7QCoDWnY3b2lZ5gtTRAZgDuvUXjCKULE2XWiMJu0kvvFnnwC9TznY6VOWf5741/bLqdc9tF/PJ
TNv+henT7JmI9zvParLJiyy7Ro6805x7LcvTY5ZKxRNoQe0J66bPhTNZ4AVunXtTNO2N5WjVC3g0
c9+II/GMxcvv+IIDloKW2p/NOjl2QwQamGjmfI9uzPFYjx0YZzORPdgC1D52Qq0jb7rmI4ikijs3
jpJgzo9L19806PF04sApAjAOHGLI300Q99P8KY6C0nLusrimDwgMkejmogl00Os8JVC59CtNb+4M
Z2CPoGyJfyEWdnbMzdp9k43LPqvHGZzmPXsTI4Lf3qpTH+GV/Wuu7NRzq4x4RPRaQGk77czIKfYA
TqdPU2qat25EmqAb9GVj3VSHBbMlagHpR92i8lY5cQ9aL1mN5iU0TADW/lTHQZntgusbS2kCnQyO
gUQueLHk/09MtFGTUGh6sdCKdjYkPlNcFDz7MYhv1+2othXIRP61s/J0WzRxgs4MFibZayJ2SbuD
HGOejX46Qf9VdCgWbOXwVIfTqcnV7AGCYVYVSBBCd9wDgGgt+3hLWFQ9e46OnlgQHCKrdT57NUNW
a3IHBJE6nj1pjdR3Yh6XMfui0S3yZ9UelnRiCIpxnQOkd25LE9U8DG2Gs5bckuZnXIqNZ/+WgdVd
W4zc7HIBA/oYRLfWvL/uAcrPo0yAnCp6KC54AAaLCh6TygROt/7Vm8PHvtqiGlAEqHhZQcwcKB/p
aasnw1JzY3KFQfAYjo4gExe6fazK17l51PQtSKaqsQrGoMgAzlHZ/LqarmqYIeBScKRiSLdDZPwC
FqE9qOUOAHUcjX74mEH7m1o89oG8erk+l7/jxfUtBUyXZUGgFfmzNafM1LU5AIAIW806b9BxQ++6
xDkQ3IsZpNyXNmeekQs0YTraFzIxy0vc+IBswOTxGKQSG79Gut7Fr0FPEbpWwPeIeOPcNUnS98mC
CyK08tsG6K2I1Z6Iv7tmF0SQKCNGHiTiIdW/X7er2uBUdh3KEFdm+M7NahVnRm3MJOTOHVlu4u62
HTYuaJXTnppYHY9iMMTCxomAGeu1eyjSjWhw6/OriVsQ89Wmi3s56T+b9ue/z+CiLvpnflYHIKuF
MaDnl4TkjU1dYMVmcH0Btn7+6vgzaV/McwcDfDpaeu3hwbFxJqkOWIonOqIkqLk669Zro8pdqgFp
D1RCb3ljyumhmw2o4+gamCKd7h1c8BKOCs5avJgMMA+cu1TN7aUpF0JQpGBBsszYLro/5Lvr86Ya
FdAiUgMEeSZQ/Jxb4TGuXIGqXZgapdcYT47zwMuvef7y38ysliea62UyZ5gZDKCEyZNpf5jw0DTi
ZOMAUJ27MkuD5iW05F9cg6BzLu0kFSTMIOk718Cr9Qa0usAJWC04CSJ2uD4wld+hlQnvQXTKobd0
NbA8rrjhCvjdRPwxzTyK4+4/WfjddX4SFvFGs/t51knIhuepewVI/T3fR/EchHQuKFJWfuYwmiJ4
MLFzyi6YWPqhzbKNUoEK+YvLiaB3jYJ56YJgDeymbdfXrRHOqcVeosmNd3ZV6a/F1IxBJaz8zWC2
FeiCipdBm+ObUpDZz0gfBZwj9dokafNa1rr7AO7I9PX6BKhcBmlD9LzhYYrYaTUBzTKY8ZgtRpiY
+SF1uRPopH8gUTN5meB3XbNZ0lU5DS5LXFDoSaIXtXwknPMZyFU4DRqS9l1/vD4g5eelFg7YJyGG
t+7iczh4F7QmwR1Yoq3A/p7kW2ehasrAy4rfb6G4cKGzwG23o6kdkVCbwqz6asSOLwAaX+htP76D
txsdiX9skfMTauZ2Kyw9xmgSHwowx4LnG/Oljp9OTKzqPc1YTjOg8SRsnIUjKVpVD1pNIswdI+Am
m/U968ryWGWzALgEPeqGWb2DqRoE6P/G72sABiDS2YyyAwtz3YAAW7oby40zWPrxOjTCDoS0Gh7e
wGHJRT05SIiBfV6ZCx4hkGil1ZPETUO4+brv/Q73LqwATY8KPtipkGc8t9JOdl1wB6wIxlhaH7vS
Hr0JNAPMI9rSC4+N/Y94EOVxifTF47MV++mY3ebsYTQpmMbHgka+VXP2IXY1MH6SIaI+MlVN7VWz
keEQ5ObHFhXuHTgzUUFK53aXg8Oi8yIDyQscFtaPWbeTmyUZcGfOc57u58myPgsdzL0xd2ef0bna
DWZNnsSQDV5MRDN6dhV9cHF2i174cXzQukNh6/3PZBbZI1nSfwhr4rekNModG6bSr4RZeU4xF3c4
7nJvXKpxT6Zl8Fxsi6MeZcX36/Oq2tNoYpY8ckAPItA/n1az6O2uErkVZt2t494iGXL9+yrnQG8G
kfVvlFPW388GY5xKivd9hMdK02qAqFo3GUTqr5tRDuPEjPz/iQ8WRmV2KYMP6rXf02AQGy+7rWGs
zvKFNHlcEnyfoU4zfGDksd+iU5UOfO7gBlAVaBvBNYZOu3U/kqFN3VgUIDIpzNi+cXugYBJgRucF
vARF50x36TT2QSNGtrs+d5djg2HQjIC+QnYar2nSCzY5BqiaGchN8KyBMr2V7XDoXjdyuUDnRlYL
tBQc+OQCRrLmwLkfOxsLtPX91QI5qeBmJL+v/xqa57x9vv7zFZ1c8vcjy4xUPdKZ6zQIs4oaE5gx
AAaGQ6VTf6w1L2pshOhtd89H80Amqntge4di/FB+15at0tRlRA3LaKFH3taWFarVMQtKEK3PRouG
eiNuTDwZvDnl+6bkz1HdbbjE5WyiJQ5xO1IwyH2jnnO+nYgOXNgibBpadC/q52irof5yLOffJ+ff
t6txyqkNfphkvsefBvI8snfT4PqibY1idbYldKFmJ0fBLb986regx5f7Rg4ClyuyAcDn2qtBTIDN
AhqKQSydh/RHV74m9cauUZpgkjMLQS4Acyuv5lnvjjUcK5yXmHkFmQo00CGHayaH61OlXBDwrgK6
Biwo3ofnC6IJPGMYkHmhC07WJ7Ng6X4Yo+zbEsfxS90s76ACQ1wM3CkE3+Fj66gEEgVTx+cG52n0
wh7M8cv14ShX/uTzK/81WacPzoTPG4Zn3JGtQrTy84hDAKGQaT5nFYvQZXYrRisWAuBPm2O21bek
/j66w6C364C3dOW4xCoFCkS4NOfbSgMKM/75jukBH/X/vy/tn9yWLZlLXevwfYae9Qe32igxKr32
5PMrZ+r0joyNvPOHT87sMf1QbNETqSyAOhGHE9LSCF9WZyGCszZaFmw94dwI42CK/NALsbEnVKtw
amS1ylk0s5iZMGKVd7WfTxupK+UYJH21lBUHk+/q8ygBRYljCRaazkdS3bfEn+nu79dZ4mNAvYwK
Nmydr7PeCrCtjg7D++MGMW31nhFIJQKoyCNrvwb6RKBZAqRWWKFeBnP6mlYflukdcZ0kQMApK9vM
18VxCDOw2aAIT6ExNexp5zS7cWyq4/V5Up1+CHwkHBokoxfQBbzhOS5eF4xoMeQINJo8gGPvoMf9
PdC8wTtsAZmH5Biy28j3na+JOc3QDgR2L9QGp/HBXMxvUyNqDksxAIFGzMR8vG7w0o0BtIb4ANKk
BCKCdLVXxjSHtsjSmWHX3qTOceuSvXRjieOW/oUhXXJUQQAgoTypaDiZow/diCCLjb27bFVuZL5r
HR2fmFn3bqVcByXmIhAxaEVnH2oW8dAcjfJtSkoSxinJgckruvRmqcQMnv0peX3HNKIyr0PoBwDo
tbxfy7UELGLAAUTI45STX7bzhmcoF+rEwiqeGLQhQcbINsPkZU6PBbn5bwNYXSpR9/8BZEvmTcIv
yi2SaulJF2t0MgA5wJNrpRIAPOuLBQQQSfyi3hstHtNH+g360399LMDpEBQ5kgVPRqnnlsRc5Uk5
4K3E3O/OTWJ8vT5Virwivo8kDLLyILO9LORxFKV/8+VG5KXv3sCLiq59kHt6Vsx9Ps/o9lq8dLK9
DKXdwdj3VuJ9yP4+Q4tf8Rs9DoIhyfNxPko+s7luEpRelx8lRXD5dH2UKn8D8hB1d/CUoMl3NYmx
W6c86ksWTnqoZZ+Mv8fmoLog2yGAa8Mlt7598rG1sxaXRzgi7woakg1/lvfjyttASQM0NXNkjLRm
QqxqBllWG9qoKTI7hfl9OWpf0bvjFRSCW8NW/l9xzIHmGh3PeHkhT7K+iLSmZAXJaxc0o1EgokPp
iP0YaX/v15gq1BfkfYrQZnU56LOgoBOD9IMJelGUFca/zwaCsQXIRhzXIG7BQ/LcperEMEVfafyR
128/5vrlukcpJkkCQSXchxBQcq5Cmg5IQzMv5/LRRD/KEJTmV3fYMKFw2jMT8p44PWM4z2I2wgTb
a7gBmg0uEcURBmi+RBLCc/E6WS2A05VgXHd6/uikww30MHxqhKBBRHrf15f99dnasrU674sphbim
PvBHLdmlBMPxtW82JDTN5+t2VLmLs0GtTn4DNLya0XX8sa9+YEt5LTplzfohneNbC701cQGY2TAL
iW7y2sHdIuxWLBl64bFpZJIRfVfrY2ya0SQQt/zRZh+FZ/cbS6Ye3sn3V1430YxXomv4o17vWfRK
nHtWg3jpKJX4uuRG0B1LH2i88chRjgodJL9rqIgKVo6IxwkAYeh5eEzGW7Gz643PK51DomgJIG14
ZMqtduLnrpGaPclK/phpD4O1oELxkvVo8oeY3xT/NQIAfRx4hANiCBQ6GOLPbTWVUYu4AF0Un3y9
1z2W9BvnmuJgwC2KfBLCTzQErGHVTQPkazo52EjgQDK6hwYpE41+ue7nKiN4FsvygBRboqthFHoz
jFD2Kh6Twc8MP0+DZetK2zIhneJkVUTKmjkDpewj+EWDbHyFokSDEsT1cVy+RqAmcTKO1dLntV7y
mmMcUREwxwMuk7V7BNfXragc7NSK/BUnQ6kdPuXRTIvHce79Kv+nnVyULH6k2cFyNhZGuUNPba1O
AH12a6GlsOUsNZpp9J0GoCQUYLx5ED+Tft53Tv+NxHUQu3OoFWiC+W9jXZ0QNthzXJpZxePcpn6O
dE3T3YvmENdHmm0c6srFo9SxHakegTrV+bQWKTpAyYjFmygwnOaHxvZHY8+sDTOq08f+Y2Ydu3EU
PAxUCOCICfHcrPY6slFbV7o6QxAMctjfddLzgaRES3hSE8zZ9LUDM8/sfCdbvdvKyTqxIf9/4oMm
d7u8A0j2sUyC1PYzlNRA2rV1QShGYuvQtMGzDQDGi65cs60rkI4XxeMAPKENjdtyeXGTv86FIIQ+
MbI6GcAHo+tovi3Q7vQhT/+ZyG21hatXlJPPbawOhhIZTQAZEI6I7mDZ97rrIc5qjX0CGK9759hf
2i0iZdXOxbAAwYOoODgc1pxbTWGWTV4L+BkqoaCIqKLbLr4rUaTsre+W/aXTj5r+P9K+bDtuHMv2
V2rVO6o5D7266oFkRCg0MmTL0wuWbCs5gwQ4gn90v+P+WG+qs9IhKBRsq18y0ykLhwAODg7OsHek
pZvzB3Y5JYpv/0Ks4hrlJcldmkBsi/KnGRqOVOgUGjIY+01noG1uzb0/oYl4SsBzXZ6vuEGUu6Ow
/UJHnL04GGUEG4Gq63wOnTX+zhNPlhdSFCXpvCZrqXSKA+L3hty71r4dH4XfRBmQiNr5+/lFPKn3
SOtqQGsD+IaaxBlcR/A6J8WBGX/o2oNe3471iuewJkLZJzbWemnXEFGLbZ/9yKuNtsaGd1IVjmah
7AxqddqqdHGw8OS40Nk3K//kg3qjGX7a7HOZXzK64nmtzUnZpEl6A9o/8/Kg1e6maR7bds+0ceVG
OikEZF6oollSOyqeBNGHQVJvgnW1rxjdDUgdMvc9EzmSoUykKtu26PoZ1rUM0XjT1REYon5fxfBU
xesCyCGYiHLbMb3IPBRhFIcpvS8ZkHA+jL9ff46ALIITaIxCIPhV4S3AtAywhvXFwSeAh9gb/KIe
7ui0Vkm/LIZqcVBxhGAIwqRLW/PLq4gUyYAal6E42EPIh4tKu3/HSh2Nr1x1hd8snWTL+NPnIf1K
6ievW6m0PaVTx1NQvKzMqEZ7zGWB12qU97dVFr0DvR+bcTQLxZFyWpBP1NVYHOZ2k/h6YBb7Lluz
xSfmgVD/wkOEoPvr3KDpSL1CNQk/MA8AXVKLGu+KG2sFCaekIO3iLXAgKC5Xb7bK6Z2E2i0/6N0l
1y8svpfpygE8canAD3yurDAdxKgU0zUQ2oDsoBVQ3SEyrYuiKwHw+DOVu/O6dVKOj0wqyvSXMixl
41My8qlmaAGwfBF00g+8rAephgxa8uW8pFOLBi46FEIA3cwDh+PLU4K8apXTXhMHzoqoyR8zlN13
zFgxjqccHeDJ/hKjLByfmOGl3YgJ6U2U5jk6l2vA4AxhYm4K2V9UqReM3Awk//x/m59iMqUg4yzJ
LA7lXISjc1tZRsDWAvEnFxEwdMA+w638is7J5Xbi1DO2SwzT5ZCNu3l6oOL3/VG8s5GbWwhCgRSj
WGar6xrPcjpxqD9pGqIuB4rOp/OLdcJkgjcCcd0lbAD3QlE71I2Y/uRCvcdC7n27jND1tuJfrIlQ
7A28JbPPfIjQKwCCJ9NPA7V352dxYjeQ9fORCscVhqJTRdfmzOgrr0n5QeblhWirW0PyreWthYue
w9HKBfNCjqJaZWmg2hAvqkNZFvISheY/xeAC0q2uzOvCzfQ9ilWMEFVs7kbaIw0K6no3neU+mYNm
H3ii2RdNOg4PcwIYzpwwsBJyK9+MjvtEmrwHBw1oDoTWDFfWXJV7YSVPeY+g3myRjw7nVtiaOQvb
yfuUDQNsqmt9mLXc3BHu+heNT+jHudaMGy9Jy0+WzrLQaX0jGG2JBhdpZKHZAyHH5ZQGutAyBFh6
P2T+XF+kDhNbnrIR4FuedSErPm/ZYE8hHIPkwnAaM0KSoQZpQZZ+rPOi3c+VoYXpqFuffKvsNkAQ
cT+iDrHFo0brPw+c9SF1nH6TpMLHT33tLgVu9pWnN4A39/Tks68lDroU5VgEFtqsUFy9/GeSW+Wm
zjZpfQlCs+IS/TQ2EKz8/k7UFrssSg7sDpAnBZObI8g1GWTXa3a7MQXpQ8kMwAeWHJA2veVtzuvY
CQONE+h7SFkhdQCgxpdmU+fdVDc8rQ9u/XUo7tp5CjheTWuu8poYxTpPDdCYiyqpl9u5qoK0uElR
7F5vz0/mOY6majKeMfCVUKm4MFS/nI1Mk4RAS+pDZc3uBbUKMAYibR0yzvLANieym+2MRAZnKM4d
eBZ4xlQFU+bol50jukPeVdmF2fXZdQXelrBPtflqcrpiM4NQ476rzDycGtMKM6mh3tHsRWQkXRnW
Xjs9TJ3t71g2zoHBOXaSN49Nlz0NPct34+T3G6IBlTHhXhIK3+bodgUnXiORDUaWyAvKymChjidT
oBvjwaKdDBgTXtBWQ7oSll5WQV2lY7uy2J2j2IaTsHwGuzw/8PyJJZsc0DAagG2bcZ/6ax7TiXcl
AqvPhJiwxq+KExO31TWe0+ZgoIrEkQdOPptI8gLzYZ/71/rvw2YBYBwFBTaoX08gxzW+NWdI+NWH
XMDT1LPbvFvDFzph+CECJRmAGoPH+arwbS5BaegWzWHk84DW1pxsO5Z70Yoqn9gjPF4W3A0XZ1O9
wXKR1RkKweuD2OfJNZbq/za8cnvJNk2aKSMY3n689tn386OfOu1IqyAViarq5dHyUsHSTCe91gMR
PGk7ENy4dRUASlcENSXXiEGuLNUpdQZdILrrAY0Cz0FRZwtXTEbGFNLqHBGZi0IkQafBq8hD0q1l
jE4LA4ge8rouygSVO9nKmNmWomwOjO/L8sGG85/4aKDgImi9VY6VJc+tnlTU1P4lTbmZiTclHnEg
bUQ/fErnICFR5331+CFxPvDqa6K1wVA9nt+9U0cW3XfL+2PZPDU4o6cjgAdGvz5YDPxBw170VUAt
EnbTRTbtKkeE5+WdcnOOriDVH5TUcGddUnZo52RD5PVEUaWx1py8IkQty+gS0fVkgpC01a6sJN+P
RL/hdF5tBlF3DMUQ4D4EST1ecHDdFNVHyYattZbfALNURIPfhazrdgLh4/Nr9koNFzEgU8CLF4gc
r3xohIGoZxUZGBCdJij6Oy/FC+tSSGSF3Y/nRb06zBCFWljk/cEvDFukuOuug8Q5Ba91DFiOBFVg
xZ6lJMgHf5+Wa3hAr1RvkWWC0xFBafiZ6v2N/582GWeYFjqom2isNkmFfPB2AN1otnILLmfnxdl6
lgUlR7sfqPLUOJd0cj5YScFjr3vQOIN78I49AijyXwKUwzunwGaZac7jqSWRN1zp+VcLbVUgRTJ3
57folDYcS1IsIDzfWqMals3+UIxRg8dovaX9fp5WVOGkHJSzgDoXLzgYiJd2ndNBVolMeZyYAgns
UbvISorOZhbPlnHlz+mKvJOq5wJFAt6chzeGIo84aanVA+aVmj+Y9kPX6qDrv+vJj/PL90rr8N5d
SiwNFCIikKfe6LxDTwPatct41r1rFyRmgBIBHuKHkfa7tCRXuemtmDyUzajaB5nugtyMVBwIgtU6
ahAzyLnB/GIjn/StLhw9rFsEYmrHBeDnkDgbUrIkTHvK9lS68DGlqD97FR2uxnzMIwJwoUsAq2Rb
q0rmaLAyNBIUVhuafplv8RbtQqEN+Kk/AIKOuZHVlp+LZARYQuoQ0KZ5A+D8iImC/dz4MDRusmnn
tgs8KsbNYI380gMLaehSYgT9JPWddAYnmLuUXcuZkI2RZf1tl1fu11IrySYHDJnsOrA6Q9GbYtvq
Jd5DHVhBP9TTtT4W96J295/TzZw6e8/lYXlP9qQcDw4x9tlglBvgr8+bZh4AP6gvUYERrTi9YVdh
pjVItOBogzYG3ztNSR5lY0ZDrwTi4dSieSJvpBYYRqmHaVW3gUs8c5fLSobDPD6YhHQR4aYTVX7b
bNth7jEj9MpnnbBDjnqbnZEnHws2O9uMzF5Ydy3AK3o6hpqePLldCTo7ycoNqTvEkSuThBXgowC5
R8WWDChYMSb8wO5JHrWprANpCjNoGngEE8jZL2rNf6ozhwW8ktbWnBokxjwr3Y85CGpEQi2Qi5hG
wGkPxMhSl6C/LsVWs2QapEZmhJONJJo2oOqX8MwOPAbenKafaWDamGHu1EZYOGUZMXzyF9u108u+
AoO56P1+C3gccofwSJoE1Js/a1qWp6AFd6Zd63cCGRFnuPLBBIWj5ZhBns/WRS5Fu0HeDRDLdZln
ccvNH3Kyta9eZ3d7ngM0Jh0Rs590cw3A/rne94VJBpWlDrOPZiKcDFSHv7QvMy0bOqBFKU5bcW1P
PACY66EZvra2cw16kyCvyaFxzCs3v21cgF1Xu45295LvNA04F2O5qTIzqJwcGkBvKuFHeYsHIIBa
WQoEzSYLZllEY54EhaMF3vS1r36OuhaM1hTOMC/sshmSTQ/acfgGSXGbjDYMXBlY9GPChw3ld0YK
Sth2l+HF1Fj2vT61F+dN0SsLu6wAchYIwTkIzGrKO5nJMhNzPrG4bX6aXRdWA9vQ+XuS3pLV9ttX
LpEiS7mf3A7cpLo7shjF5AZqa8DJnsnfbrVXhChXU0osNIbWENLan93yQ+t+Pb9gy0e+UpmjBVuu
kKO3rNbpGcwcxkf8KuizR3/tzlsTsOzYkQAnrVpqoFE0TmGUZjTLRucn8OqOUxZI0XnbAuy4O2AC
k4CTcF+DCU18bO0VvVrba8WJKxmwnnuJk9W7NGy6JgCzQtSSlXffipTn4PnRWjVsHp2KYC4FD1t+
P/BP1Frx2laW67kq4EiE2dkIK84Qwf/QvaCor0kfGWsdm2tClFPouUUNfnTseUmDzNzq2V0pQue3
AXRe7vyr8G7FwLg29ixGjM/OQ6sOADN/XrleV4srMpR9537V22muMfS2atamsAjirLCyuDE9c+M5
LWhtXAOwRK4GFu+J2ABsw+Vbs7LcsLZ95EX1Q0+9LwimrxmGRfKrgwsmItRvGECZ1RW9Z7r0S8tp
sZGV+5AIgIyOm8n6Cv8CMMqhn6ehOa6E7E+qp4+MA+ooEFFX3VfZz43RJgVb0NZ6Y4tu2fJpZb3N
17NCmha1MAZqv1FOqFgLVEZ7nTE5RexKvve6KyPZjsk1YjkhQ4Vkzbat+GKLhzG/rvorZ+pXILZP
GSsgfGlol14aXtSoUe0B1mFojSqmbtybWTCAWuf8DNckKNvWFxPCEAPoCUozEnPY/XbmBgp7PANF
YeHnUYuhsRyUhEM0zyTQ6935GZw63EcSVHCZyau7sjO1Kk6MyxR5BJ4CyF0zI7Tpr5j2U/p2LEl5
vrTSHCYTuW80Bs2b2nA2lg2KS2OtYOP0hBBycOE7uLrabZBrHrcHx6zivt3y4ZDYFzna8tdg6U9K
QVwVlWqgjnqFBav1VVeQxC3jHKD3Rv0opvta+9nL+/O7c1K/UIkNCjeQJoF66+V1K102dgXKo+P5
C8nDYXqP+sIA4LUHahbLWsQfXR8WTdp2RtFl3CcfcnYLZVwRcGrPj11YxQBo1qgLn3ZwF/zd6AGz
f6OJFQU+KQKYXGgEADTlq4AMot8GZanO4jENvTokU1Br79BcEHggT7qkHV/FYSqr8RrXh7uQ0Nu5
OjTmV2GsZIFPbfSxCMWQTJ0mSTEsvn4WFchvrRXWnlwlaCqizyhwfBXeqeo57S0/YTGgloKRNoHl
dzAmv12cs1ywqAmBsQX0yytojI5bfeGSnMWoNto009502Mod/ozm/uqmPBKhHIm2T3B79hmLEXtz
olY4cu+1lhUIo+sj5F3TnSnZw8hwXrq5GW8KZ6oubDm2kZELQPXK3AtmPf3mFswPZhvhId6mSD2V
SRnOmQ6iTj5lG8QjnI07InU6eVRG7gjmVBD54eGou7/dRK4s2nKLHp3CCX2ZGaSzuBbYm/aub3+3
QvhZAKJ6Fh6uaOJXbhF3KMqpcL0qzu3HTgIrt95rRrmyMSc1GB3efwpRvd0BGUK0ekPIrBd64BD0
4STW8C4hIIFe+J1wEBV7wkQPf6JOGSKiQ3CnoQ/3vL1dfv+1cv0aXzmGOaVd3rTwifA6Tthu8rY0
GvtL/et5MafX6pcYZUM0k451n2AaffWd5te2/8f58V+z0T/v+F8CPKVjkBX1yGWLvquC1ldoHowK
a97MZn5fcT2yp3ID6K7LgmpuaMzTJnUQB7PqzfmPOGlyUHfy516p/qVr9l1PG3T/lvwONLWBpA+j
vZYTOrmSqHpHbgGJBsCtvDw7NEENkHQYAzwFonsIRJj2Ggj3yXkciVhcgaPjaZWFAdMsWKwhuDVN
fUDdS9i4Fc1bk6JotpunQ9cMmAhwREJgxYTgjwKg9Pb8nqwtl6LfRiJtaqQNlmuO4LiMv82Ltujd
0Vopiu0D2htQ1jWL2fS58EuETi/9+mOxRq11yvs6EqOCkjCvgmUHNndcIBQ01UYwJwBeNL5P5jte
EMeCFJ8VWQbCRwvzESbFbmTXfCY/zm/Jysbbyn2WUZSitA3mIvRmMxRwV0UWVbm3kuI+LebXA1O5
ZCqIqYwRD0y9vpnRH10aH/XscH4qp7fll4xF+45OilOMnUlnzuLBcIK8uyHEDZNSghxhrY7itB7/
krTM9khS1jlJI1PMhs5fc4187mbEdM9PZk2EcuwT1xeS9BBRy3kMiGjuu9q9OC/j9Kb8eoIre59o
c9ZKHYe+BePRz1RsuzVYjlNbYiB+jAo/F+3XKhoWZVNSFwYUuNB3FMjtRnbrs00CcoTzMzktZwEK
Ah44UkeK+Wr8MfEd5mEmyJr0fRV2zgC8vuvmt1GKYWEM9C3/W5BiwbhFut5uHFgw7Vq4bchk8g4f
41iCYsMmiUDEWEOCb1+CeKBc4/U4telH46svbiq00WBADoo794dmfDb5lRhW9GpZBNWNORahmC0j
06sGySgcj3o7VIhqcf+6hb3vyVe8MkPe/zy/+6fOigEMASQnFyYzTzkrM3IXg4vcXDwMn21gI1vs
23kBp/wyeJYAWQCBFKAkFPXyh45klV/VYMZB3Yy9G9LHdCii3v/OUE1zXtbJxUNOF+V/QGZFS9VL
2zKOYIrNbTwoDfcqbyM7C8hjsjMfDWOlDeDkqh0JWn5+ZMTMLG/G3IAgTwTwj6Z5846JOMCeX4oI
XpdmITvDZ792qhhgpRE1k7BsYsa+S3cMyXhB0k/nxZ2czkJmB/ZVAJO5ik1GzrrQa+YjvoN8X/Lg
lj/Pj39SB47GV5SsqBxwQ7DFn0TmioRwkSZ/W/C7Zg0R++QBPRKkKJvVoys0szGROpNBndxrhAX1
WtXhmhDFjhmZB/ZUF0KEFA/gUrgFg1GoA038/KItxuqVJUCLK7DiEOV9BRdHwZunc7NC7F7m2wJp
1vqnNldb7tZA4a/C1mYbWdAVoScvgyOhyk6lTi6EMSyRZR+4gVUkk6gxWWSbbXR+dicXEX0bYKcF
ywL++fIECd8f6LBoeKff2i2SgrusXzmkJ+eClg3E+ACo/KrycLK6ums0vYoZEgPUvxa8C7LqzvM+
np/KydNzJEfRB9/J4SnVsoobEn4umpWFOj06Gk5sQGShc1I5m1oiae8lPUbn+vVkyY/Ekyuu8sm9
AMbCv0Uomz5mKFvjaYf3/xcj/WB317mzshVrEpRzqQ2S23MDCUVyAFfe0F97dCUMd1oEZoGiK4C6
qHUovZtnVk2GKh7871r+aUTFevf5PRv9S8SyVUdWH8wmqPsEGXA86pdF9dgMK8GeUycenSSW5oCc
BfWKik9JUq10vAR+K4gu9047BnL2I1//JO0/6hHYRLd2/55X37FI5RgihEy63MALOUv4tc5FVKFI
BFi1l2LKH86v3qkNgjeLUiGcx9d8w0mtd2jGmOGcZSgt4Y9mawbIeZ4Xcuq0oEFLQ00S6u5eU/Wa
Lfinayyhh4pjrXH2icfWvIyTMpAVQ73dQnOtejRO0vdFSXkZF4Ex71ar7U4ND+6IhTYcyYlXdCRd
NRh4JKUVcLc+2v2dsXLYTw2/RFwAJK4DiFStERsqb0AlP85JWwbVFICF/Pd34Hh8xZiQqSnzMoE1
tMutxwKUC/3e+Oj/B88mEq0+yNvBu6kcEniReps6Y3cDkLrA9b7Xw1pjvHpvqBKUM2HmgHPUm6m7
KcYLrbl1/AdxXaxxT+jqPkAKHluouscmGCiMVhz9ifjSN8esu+Gjfmc0yVbS5KNusl1ZPFbJBy/N
49JfItf6JSGfbPMryr3SoK+KlRv/VcBx+RAL/j8+BmkkQ+UqKcFtrU+u199Q7h8qzX/sGO2DIqNW
0Bf5TjOc/WRZF8CE2rlc+26mRRrYs7PGAqkav+fPQCobaD/4Hpjwl8bVa32OEh58hg56Ld/1d0Nr
pVEnx4epSVG6VCDt79lVGpgzaNvO69QzTNqxr4XDsDSJ+yhytUAhrjaqJoC1RtdnL25m1Crv6NBX
l27LAKHjydDN6I445BPge72bRraXNLe/CXN4shLxU5/6hyFBRVPm0w+al6HA3Ki0W6p3YiuQn91Q
Od6X4JKKSmDqo1JvjkRG9qk9B+k0bWt3vjT9+RbXWei2NCr7DHmKie16p1v+owss6V/xua4DML08
oTH12h70PELDXh56SbadG3uXodByKJB6anmy1XJt7xu4KrT+Q2W4aUjc8nui98XKkr1WXzgj8KxQ
QgvuKvSMv9wuv6ez6c2luGk/VcmlmfxPhcN//Jj+M3mq4/9Z+/Zf/4U//wBYpMiStFP++K9vT0xk
7L+W3/nr77z8jX/dZD9E3dZ/dOrfevFLGPhPwdFj9/jiDxvWZZ089E9C3j+1fdk9C8AnLn/zf/vD
vz09j/JRNk///PuPumfdMlqS1ezvf/5o//Off4eTe6SVy/h//vD2scLvhbX4//8ve/zbz/pvt7Xo
nl796tNj2y2jaP9AJyVsBri6ATmhwXqNT88/Max/IA/53M6DvTEc/IRhpPSff7fMfyB1hHZv4Dfo
qLVfjE1b98uPTPcfC2gUWKRBo4LbDPb030vwYpd+7drfGJzNOmNdi4Gx67/OEUHdMaCnkKlUXGBA
QmXNmEzJve9W+QVPEn2XerP2W1fXr9EV7xGF+5rWUk4OLLe/Vl2bAoV0DSjurS9XrqtW7+FMmFVy
T1l+51eNF7UoPd0e7eSfy/S/WZbFJTpyGAGM3vEKzU9Ah8i/NUjA7VlSD5v3Db7M6HjwAaTWGcWX
t6Nn4CY0rggiIiu37Uun7deSK9bYt2er6YASdQ9UO9QYjaR+LBnIpwHys9aq/dbKKxf5CAlkniFC
l/10VY/F1i01uuJSvzW4crt6jV+gvNqjBzS5JRG1rE/I0z+eX/i31kbJ0IHzPp9llvkHd6i1oBCF
Ftp6hhKGVFvRm5fxrL9WXyWm6uppmhl4PA+J28w35dg0F8JudVRQZ90dIMWsgOn9d6K5xe78lN5Y
LrWGrUR72NSB+uWQ9/3tnJR+UFJrrQv8rcGV42v7JmMMHOoHdBR/I+WAFgBhrzzNnpfkhOVRiUcL
TzS92/bDoeX6xuCg3plB7kL3RvfJmx9qAZzSJsyLu4LnG8KcwEwuyv4HpXu32+Kftf+DanTl0CiF
Dr/2TTnvvNZba0Yt4qGnPBibcTsnV6S6H/MbJykQRPk+eQUwFuZgMPaD98VFQzXDkS05v6TadeUX
0Z//4oO9/J1Kz4N0cLcVkSja/8OkayD7z8tzatmWvToyHponaDWlw3AwSbo3ze/S46GDFTGnK8G2
+gjGuqpA6sSLZr4l4NUxrA449sAuZP5lgarY83r37LWf+g7FzpR+lRNhSOBKVhJ9OD4KXHjgVd1O
d7BCc4hFGL0v6LqlyVavEcbRrmu4ZDp6PoQIqUWDqesu8JeLYktRA4Xq7/Nf9hz7PPVlinmqpFtk
PWmyA6+GPDCEux8n7QvwAMLCzIH0U2ohQNKNIG2aDzop+6BsB3agdv4JmOPXrcb/yBr/GpQpX3wz
uzckuen97MvUJg+khTvSI7amT5cjmolFKtF3T27cHv2eU9ruO2o+OKP4XlRaNFJQZzF9+saHapOW
PPLT9KonMswovRBefpnO863TTR/gF1xqGt31vXtFUjTcEO1yWTEAn0cylbft0O9mSwfWZfstY/yG
NWgYMAH14w9ilwLwLHPw3ODE29plFsmy/DSScYvqk42wUcPajXxrlNOlnTWXrlHv2gFgAeVwa+rs
viwbcOIWLJQ9jUGO9k4rqNhwBFoSbnfoazMGXHBwl6fAkX2660ujutFaZt2ls9kGtF9L6L9lqFTD
Ps24+kFBHkvRbI1MbHNeve+yVut48tHILL8ymtgaoRBz54AFuvl6XlXf+GxNcb6suirAcWDymHOj
CVKH3npedn9+7DfuOk2x3QNpq7xxbR4D9a9tA/TPpIe8FPkdwLvRLXxeyFsTUHwwk5nStRLZxnL0
wflUXuZasRKAfGtoxSK7otX9lrs8Jpz0wVzW933uW9H5735rcRahR0aU2JNHcjNpEXL0kJixCxT5
toW2KzrNeKfeKPZxAu1jwx1dxB2RMdrVpgDpx7UymbcWRzFxPYra2QA2hnh0cd/4diIuRlGs0d68
NbpyfCdvIXK3yjYup/Kri/5koA08nV/4t4ZWDmrlpzLT0l7Euj8AtlfOMbLoa2wIpwdHUODlrroe
yA+GEWanpDrq9/HlSFj9XrfPvz0EgOu/HDw3CatRv8njYvJ/zGXmB3WmrfhCb324clZLA7i5Vp11
cdV6OybGJmp1Xq0Y47cGf3VGZcsLD4MbPt02rTGHI/1NdoZfq6KcUmpPoi9MD1YGWPwXKAG3o5yK
tTLHlxGmX6MvUzo6ptVQFfaYtV3s9ygFtWck1sviAy/yK72c/xit7JJ15RDbOUtWenzeWizl1LaO
I2etWBarKf6APoUmo+27jCXwAF/Oxq/dpBitTsSGADF36rtuUCM8d/5gveGPoUT+5egdkptJ1pAm
HjqXPbLKJl9nd26DcqDeZuaTti2gZuC14MYt2vkFDbikdVjY+j1cBn4HUCK6nV3ZP0wgqbgtwc0S
sKZwIwLg6gA8z+O1kP3PwmmtwBl0Jzr/3W8tuGIQUGjvThPRurjxvKdk0vSgH9aaIE4/xtAK83JJ
aF9R4XcVNtMtyEVlCzfoTfeTZg0bBw2u132V9puy0dr9u+aiEl/N3Vj5jPAunkpA6AgNTMsdOjve
N7hiI1ApT1GJS3DVSoeGRLgdenh/Ezvir5OmFpPoJuFz2csutj0UwyezXV1ZY1dFba/r77rQ0Vnx
cjf63G4tzykEWlFqvBgmx9q4DptX3iNv6JG3/P8jU0G5CaSjyWtjt5NGkNjtT0cma48dBfD31/Io
ZsGbiKyyTPAYyIvWXutq/aobsx8uWkgCkzfzJp8Gsvc8gErJ1vDDNjf5pkxd/52zU0xH7Zawso4Q
8Vy193Ujrnq2Vr781sIpdqMmuSVE1XVx7Vo/Gs36qbXDz/Mq+9wx8/olhlaOl5sy0snsqZcJsBVP
/V7nEhWKJvPxXiULnphIBsAkTlZU5O5nJ02taOQ6DwoYq0vSzX0IcAK282daoCvA7z+4FSM3VebR
7YiyJLxuJAkJpVXYVB2uY1qAJ8pw0DbYaP6uTO2PfKBVpM8jj0jlGZuBgIwcnFV2AKuehIPeVRcd
cGAjfxrNrZeVc2hpnB88aTdAFpHAl3D67Jb4FgtMh7ZRZczel8InNV5+NN2asjA+1HLqvtBilJc6
txe8kFFupKf96GWbh9ro5pEs2iaYRx2wAq6j7UbH/+IO1bQZDaATzGJowJUzfAcUEg95lb3ztlG5
TNqRlFJONY87QNlHYOSdA9JVK5bujYtZBS4BRIpnDcXQxFOSVaHMfBf9a+zJdVzEHDxWJujupGmg
53h5zHWa7M4r1GIqTuiTqxj0QaRWm4DkIYYpT/ctZehX9Su+n4xhRcIbp0HlaDF64A+id7OJqaDX
pEJ/b22Itb6gxeM69fmKCS+MsaaDZjUxQvF9mPpiDAcfHKlTSuReRy/Syu68NQnF45vmomqAG9ai
g5/f9YJ+01j98X07oBjxKSsqT/KRo/GrMr96wqzumTbXm9Yp1hrA3vp6xdbJmRfMzWQTa6l2PTby
Z154n9/39YqtE4008jGBjyTKzLjq+sYIZO9oNzYexyvX9Fsqqpi83jQKF/ywTmxkmn/dtGS4MF3R
AGXPm94VIUcS76VV7UnvSiENJ3Ya3QlQWPSQ++NK5fobi6/SLs6uw7OhwdikFMAoycVN074vsg9m
0JffXcixTwDJCjLtMhT2Ln3fYxikoy/HdQuPSGAYODE4AveVPz4mpv8+n0XFdTOmyeGi1ZzYzQCw
DdD9IsjH9vd60f7yKpxlE458FuEDm0mCKSMG8ZQW+fVkhVJPVzrO39pJxWUxx2ngdlk5sU3qPBJl
d0sl+T0oul9frpxRMfEOyPONE3NtaG5HikRK4ovsovd1AfgfawxQEkCid51aNcWvmR5qzgfTjr2J
T2jLr4GZ6Qly64ASfntexFuLpZxa4vsFwM50UNY2WTg6/BMx/Kd3DW0rpzXJANHeCIlN5gQorBoY
KSZb5ytr88aH20pUwnO6tMiHHh8u6RDoHvswpPr7rhG1WqpIfY2bmSNiltcBAAcABtRYX86vynPh
/Ym70FYOLSixUCeDovZ4yq8ZKCs1rwjLaWuwjzSlUdvcTBmQIPTdVD0Z5vfS/KxZ85Xp7N12Qe78
rPHLbC628xq9wXO+7NT3KBeblU61LFC+j/KzMXCmKQT9QKRzMLv4xl6j10hUWP2dy/N9MdwCFTWs
UWrTc2s3cQSblyQG/82Cqb9Ol71s9pFdGPO8nh2nrGM4B9u6tAHlLfJ+5YJ6S2MUu8CsLmvwlKzB
1GnfuDW/HA2yZonfSKMBs+zll6e0cEYtQz+qB/jGH4D96PdVkzwiOJ9tm9lEDJTbcj9lzfeUDv/N
2Xctx41z3T4Rq0CC8Zahk1pSS1ayb1iyLTMgkERiePqzev6bOarx5ypfjUeW2U0S2NhhhSfol7+M
kqSPy7rRYoyAkhJNrHPGmq5yMeZWg/O7ko7BfO/8sHkYNH5PmzQ5DMP4tdPEAQgXfMOw4ZZOE//L
J/QpS1gw/I9sDWSlR9pfQQBRHzAttj9c/Lq+/2udfYo0mxhiSB4B2jwt/HZYDRARKOzybBWweJr/
bud+JiDNmCB1bp75JWmWd2ub7/H88r/37W9Wzz+acv9amluiBzpdsbr1klUi6y/Q1f3Tc/8Ht/Yf
z+azF29n2m1qt4VfLGaWx3bZ/C8jHfpbaBiafORdc8wEWHtFlgLuahpvuZPU8MfNUlXoeeS7mZmu
TKFq9r3tBndOqSS7pkPr0KASBBbCf4qCBQY5Zv5YFDVTOQ8zNNkiVC2i+7uJPCxM/v890PCtNoBp
4uEbHwT5FrDAv2yWfSbedtsmKVcNu2AX7eNEvkSG/yEg/+7Ffoo5QK+jcuWGXVgqP7Ixe/P/RMH6
3ZU/BRwyL9CqsUN/aVTUVKGOVdV6+u/qtfBTwIkSBVGSbe4uwkKp02/AtF7t9KfN+g+k879W5KdQ
QKUXjZu/4PLJzq1QLUhmNMcepD1i5C4iYEh6V5HhnV6P9u4DjoV7EWao7I/XsQnzt7LlUWkg/Ubj
Fyju7SIAdxsoXNcQzhj8L9inBSQrWY3ewPgKYANyZAB7gy+1myqN7iQ+yaRvM34amd3/fazfJH/X
VQo/xaKZeEHvh5xflo18ZwNCKwEy968CBf2U9mAa7feUDeyi3IBZOQCTXfB375x+ynm6jDWxxyS7
1FNzHgJ9P9q/i5v0U4VCm7lvGfwBEDfR8oHscdUs/PnvHsinsMARYNo1Am0mio91eIHa/t9d91Pi
Mggu/Tle2IU6HpQZYGXH0apk93dX/xQWWM2kQMGJqw/TbVPbN/TlXv/u0p/ighwmwYQKIbO0saho
LBv3Hmey/LurfwoMbTSk8eICdtkyNZR6YHdhHWR/efFPYWGEkJIXT7a/rLx59eNWF3qxf1kV0k+7
st7mlM4blN/WUbJdo+CTmPzRpeC/s4/P2F8WEuDfkNVe/D7TlZtTZFxZHRz+6pl/xpJu6Do1sd+J
SziFr6KX3+WIUv9/X9v/pwXxH7E4+LQ5YXjHmI1ldyGwpkAgPmPbR/ELYm00pUfCFShiR70crzF6
2UzVmtcYvdgAmpIr5GnXECW28B4at1XU0r2CB8Ssf1L2hCtwNIYpj84BrhIbh2htD+j95qFYj9Q/
d40oGcUiHV4HVJ8xYjtlJDdG5Wq7IICPMjoM9ujI7hqqdTLnI+n3+MmGZeHN5IjzAy4QRxl/W4Yh
KZS5xV8G7KqgQ3OTrt/T+idJn/3az8PwHsXuGYcB8PI/1XJM4rZE9PfwstIhLqa+vR4Lg51yvw33
+PQpMV+iZsoX3Eg3PvbiyHA/XvtRryPe7w9t4fSBz8ElffSCPShbu/4Wv5YCmY/vEfkLkFto4Yr/
e4zglxBF9yZE/rIcR62hAXqHe+vrD+vGHR4ITjNHxlPNQwDaSSmSOpdqOhmyy+oG/7u7nnFr4ufC
8Xt4cd6gY/BaZ0Bajq9BdGQQpLMoa3zRVU0Qv+I7NOivNFwcAv9N6QDkk+hrF4qbWppKwFolhoni
BoEmbW6D+JxggASfjTxGB9VqXjTErxYYIXrKHq6P0F9IgaLMkp1VcYlvbszXHn4bZF5vJNElbwEf
HEs2Hq/3GNi3lMW3aAJAdZmU0182Ff4pkv6VK7czxr0QCOgvum+63K+jb43+kyTaddH/12b4FPWb
VjtBRpQRiZmfEhPMmEBZU1EQQvJOtQYyqi76w9b7TQIXfDoD0kHFygETcmFtc3bR8Bw28R8ogL+7
9KczYGLTyKTV7BLbNjymQ53k4QKq9P+OGb+7+qczYLRLBhczlLqY2LyJebllRvyhB/sP2/W/XsCn
I2DC0DqKZtpdJNZ+u7SFr+YTNlhrowrr/5rxaPYwY+m59tBu/p1v/lCC/e7VfzofOJSe+dLX/SWl
/BdmXt6lhqj0k4hT9ouCQn0HXe8/4bt+d5uf8cxqrcN43OLuApWL6WYG+/FBwnYql3WH9gfsDG5l
2ndF00+2CGubbdiTfnYcqU4LiY1/7JLG/8Px8psb/wx1BqmMw/YCtGrSD+Mt+BD8DjLZ/K0DMx5R
c4Vucs/1362dz9oaKfPCeFt7SF4s8/vE0zexNu//e1le89T/WDqfgc9QftyEAojl4jcsQnxOGji4
uqzoDe2OhKns4GV8LQM/GP6uq/+PROu/IlGywNsihf3uJZC9g840w7SR/+Wg8R+63L8unoKfBs/v
FaTKefgq5fguSPAHJYrfbOB/VuW/Lk1bpb00tPwysfXFj9039Dv/sJh+d+lPsWG1HjN9GPQQBCEv
te5fJ/VHEavfXftTbBh6rQyB9+slc+S1ZtmOT+YP+XhwjYz/tXg+7X6/TgfLs7C7qCQQkEqBVC6J
RPik1zWpYPcAFpoHqaalGrwpqPi8PiSgMfbACIq+bG3n74ehDXLee6L0VkiKzwtMwbomm0o0FfyD
Ek2YhxD/3zHcRDlDKoOVbT3Vf7iB35XUn/G0Sq9u9sesvdhF5ixiO4lI0mNWLlmaL/IB+cwKQAX+
Q7TIoQFWXFOtOX6NElr10eWaUW0gEuFU19slYE+jOPWLhztie/wMRbWJRcUS+HYMr60Kq2vq4NK6
uGZbHf0m2KPVV8NJzOR1eDDuJ7Fvzv7hXPjNq/+M6I2hYjxGPe4OiW+37v0/bbIAig7//eY/A3pV
NqgZ3VGQS/2x/bJ2o92hebo9h/GcHlzH4wqKFKpiviCVP/NmL73AA5o8gxMBTArnAnDrGhmOkkUW
mTooALMQLwz69tXs6bDJpfZF2elZ3c2qQ9N7iOPcJb3bU9tuiFOzg+xXxM4Qo/TBzYjMQboASjBj
bPydGWd2MxupC9WI4ETUiExE99LtWmAO8YZC7zkdskfCSRkt/n1rFJLohbY5jwDIMNvKi4SPKk/a
ceuLWkIsQ0o3lrLr6NlrM4pMfh12EIGlz+Ecbrs1kKyi3Ot+eXbu39Nsjj/c4MaPduz1/UYHlncs
Y1W24UsAwh3lk/Xtaw1GY4UdkuTTkkg0l1NozvcLOdcA8e/iceFH2nsptHjpA1RevvctXava97wi
irk69KZdTsDZwT9CBv0ZZKJmz6bpvUuVy8fZhbdpKD4gdNO8tFv7NRtG/jqJMLoJA13v5zDUu4iM
oiCiB/BD0tndS8LNfjaLPaywXS05ACrF5nfJKdSalsBWIFOdIb4ihu4F2vzjXQ9Lw9IDkf0FNVEi
0Z4e4/dw8sP7HpaWOK4L47XhYZ3CpsK1Ze4Ts+5gDerjFzCVngd4EvTjwCqeJM19zXR3342Oogg3
HhTs+2/zMgpolCCMrCLbDk6sQalgy1wwovUX2I9jn47hLwCHwn0aNPIelwXSQ3nPlgNQzZoFKEHX
WDwq163Hdetqgmly7H3vTRaUVNqxbHRnDtSfvLzZKHwiRBKUumndAfLY/rGHKogsFwW11MCszZFI
nuyhMLx8JXNEy2wKs2MvF7I3GTBYfKUid0OXQeo2ji5eauX3VjbULzQAQbvBjv2phtpHDnw3srJk
XZ+45FubE69Ffx/ukOEE0alU5wqxFfCxMS6syYBA0gZVi/UTCCyBhDzzIuL9ds5whj4oAxdJE9dD
5WpOv4dNqOAUBPHH78zZfpd5kap8S8h+qIO0XDNvuhvShRYoMuiriDRlhfZq895zmhzlPML+ZOWw
02gJ5I8C6/QvmHJhhQ6EnVLw7d47lboihJQQMJJsxazYY3s7rcHOxU1fdNTjFTq4cZ5GY8ZzZxdz
2Lgej0oO9r2OVHSCgB+sMQc+LtgRJjzNyXB0yqHgtSip6OTnJniLJlpkQXtUam5LscTzYeqSDVSZ
LHtYeStPMLakXzXp6K2/WTiOQUe9O0F/jCL15M1x9VYDj6sxqxqcJnsyp3qqepOIF/hq0HPkhWo/
dC7ExIyvSZ4lnH5ELBVx0VNidwCY6Btl0a5B47Tz79o2Y/XB+TJeUVUv7GajEUS5weXxj6kN5H06
EZZV0K4AdjSKxMsso34vwKh5NtqFEJOi05DlWZsuVeYLcOCHqfMJcEkgUG1tgNpsUmL7smbYOMs0
bz91tIGxkvJxjUsTLWTdDbD9sJg6Cx/g19TD8ROEg36g8dhY4MAX86P3kvp6oci+2IyhqcXU/GtU
HoJHb/0FaLOA2od003HlgkBsFc+4Lm04zR6mE5Lmy9Usbm43UAdrO95NgXD7zQy0ikYLdlWYaFFu
TSBPfRdsmFngbqDAzHOl6Zj7cwq2z9rSs4CDzs2kfa8Sg0ITc0iJqTboq5RxsjRVJmcLdQ24Ri59
TCptgGpjbs4KmMrV6GEroDJYMnz0xmzvGti4PFrh8yLmrrDTVNQDFN03eR7nAMT2eQOoTGLBL/nM
vOTQaxuUidfM5RpnQ1F30RzmtYsDWQaYpX1P3QQm00yiC238eMsRKsIS3AJw6UYT7GikWZE0jldL
QFVlIxtWHnS6K+63W+G7BvmrnoNibA2HiXPWqjLstYnvfA0Dmgh//GZmY19nu83nBlDcw5TYZaxM
nbIvbsrqh9Z0Dl0TRWBwOvK0tEEGHzFRg5UF+TQCE4Le+PnoTRFwZRxazV3sv9M1Mt9XAUJ+Kv3p
zqRTjVS9EadwWeSRtgs6CL6EwNuAfaRh4pRnmsb38dppiHTEA9KbFXN5WQfNqVVO7lngwopkQj7D
sk8e2jDq7ka4ev/q2xg0vWW5T3WNvKXT9B53ReEotMwfdb2uDw4g58KMmfsu+jDdbavzXkPje8fZ
jhReMj7UPwPblNB8R2yDDgdsX8k3v+t/EJHct70Ii1779IEP4QaBAjeB/2rnHSy0vswBDgARcpen
WsLNKYv6EiLmEK1OFltaG71v4RrmgcAXgmUp33GJGUYKXfkSBE5xC5icuddi1rnekFY6RxPs0Q05
ly9ExWngITYuWT62bVQpitxuYjB2EhwQzdbUUWGTpPCQtearwM8b+j5KuCdC1RB6IqKYcWQ8IJ/5
QSSMc/poiPF7mXcL5rw6CqBjSz5GKZLWBViXYJdNHI7lqtsLdb2jxjQ71fr+Pm3c+BU6x3Kfhia5
U14NyQo2ksc55n6FwR2DQ0VNgeoljO47WGPg8xXDCpVkfJJjRulugLMU8izrdYeEJkFbTtaRY70R
aEksq9pZG89F0GfxbqXpV+UshAe8Zr+uQV3xgeEYQ+5eUQEXWE5Ti8W/iBOD2i6K52SpqwBmTruE
2RYMuSE0kO2Psp2TzYfLxrVoko6Heaak64pOeFyAOdmpp3hNRwQrEZatn9UFBHQYDJaGdY9ghB5e
qMleSY3Xf+VmwhwT6hW+S1I4roI1OqomOzo+0TOwa48Qxk7zsIumHO7I8HgCgRlIh+njmtnegahr
cwgZzyRvYd8DM6gQlcQAD1o4T6k+9wizRRdB3MKjdXgcYXtUJAP2tLC9zAVOkpMYgiGvZezdcC97
a7c+Psou9M5inJ8b4oKCAO17dJNPv8ZZ35R9yH6p1SVwiB9ekhEOgCESObROGfAhaou859DrvXd0
QEmhxkjuJNK5V7F2/S66GjC1666NUvtV4wsWGu7Nd50X+Yd0mOrn2M7qvOH4LK/8zkyuXxBM5tJ4
i3ueNtL+SDvGjmu0bMdgaqYdTRG1sWNhuJ6kCzaHzro95fpqu6tFAZK9B3erhQZnObthN0mYmi3U
gSmcKVNk1P+ybRaJYgZu7KiT+DyIpLkZ+5ih/yjpqUduInOjZJojfVg+MsGDpJj12l4fGUQDci9c
YDKNAAH7Jz4nyGgy1FCQFivsHPG7SQf6HMPxHsHcd/aypUv6NCgFZ68m6OiPNiD+LnaquXHbeI+c
MXjqnXtxuq+LGbD/ct0aUq5eIB57CFrnFniRqp9pdq9qZT8I/IxPTdb9irORVHTsgucthngXDLnD
4TA3gQ/H620Esr9PbvkAS9+pJui8D7Zdz/WEkqKQvJ2uZ/aUD9atOWJljQfjyZLME/EqhFL5lUmz
wTSOMVaSsGOIhQx86j5Ld7bTd+vUJDfbOnTfwnjo9yA5wxZOCF4mXbsellT8Qg8f9Y3V7Q1D3L2x
YJjsFhOTsq7lB48SUwCGsZR4YO3dCtM/JPjI+MbAKaBO/XWn+miDLxvNQIBgKodgJT/AbOxqcteG
mNrOlqP7tf2AEcm6wnu5X4rV67KuYpFBGIWnh9plsLsxRRsu3YaBt8lFO74JUqfnXvrIDpHEgJrL
fgyT23bjOkxVwJoBK4psQHK5cAOzXBJkFyoLbuYWJpR9KsaquXJ7h2RdKq9jHyGZ4wdK1QrLsKXf
wWRvghIsNMifsjEUoEAIdNbxvX/aUbhjB+XuvA/6ZLeoMd5DKUIcJ55kyHet3GUkA8zdzOPXKR7o
t7GL0oImMIjG8Rnnqu6WA7h1uvTcbPdirPV57vzm0LtN3trFHw7KOFb49Qo/WGDiYQtnszvraPgM
OZ3xHBnlCg0oQJ4ZLCnoTAHG1yK8ETNxFANtWw0DjpveWxWi1NDcMUuv53ydFpg6JMeYjvIlncdr
3hCTM8FXqLiG5+DaISOOV9UWi+Tqzm8bgwoWs7Mp1KYKIV1fShW2gCRa9qVf8Q3QOU+OoNDA1W5I
vexVGw917OLkV6FNCFeioUlfJpMYCISuPjjeETG3qp63e47kA5KeSfhrQ18BPtutkgvq2Fo/uZUE
RQo/u59NzfzDECQKrngkBJIsaQFNaJddF8Vvg53TwhHoT4SZ9yuEEd0OgjB0Fyx1iJiaJbacwJp+
yhqcerA3FTdNaOObFZqS5Thk/c3MqTzg9jbY+ojrkMjEJyJ9wFpGGXwflv5VSVC+FCoGlDe9fz9v
OvPyKJTmEHX6FyAG7xGLHKTcZt5WkCv9OddtVwkf9mI88O1Ba5zYZhzxoKwmd6iEN8DgQalkaop2
K0OESq1e751FdFvHZShgaLc+opTKHtfAg01w3y6V9eaulAQvCKyHuJTcbJhCbcFO1QkYGGE63Mpr
TRIFNqvUIskR7uRxRb1OnYYUPmeZv0ZfeIqSHlEIRd7qOVmkWH2Pox7aqgbBAYgfl2AnxPSLpJMj
OUpOUlA1gLEWCK9IAcrbGchn7VyNZQV1u+mlXxbgNhDIYU3U/Woa2FQ6M7K8hXZYCZYS3/lZIPe9
tG4/uNiv5h7MYChR9nnjlvHOBarTCMnjr3aouzfOuuYGB2XyPEyGHb0ouJbrU5j7kBXYb01dF6Gn
UD1udji2ASQgh4zXBeVbuKdZtN7VuOp+IW47IDeYSj8FDLLezFqMFk6OoBrND5jR4uEPrXfQLth+
rhOcJD2CEZsYs+3SrRj/OCl+CN55DzF3XjWqIX5ON1EfRqTfNxO6v3m6oZhYRL3CdnBD1kFTiPf3
4EiBLBs9CXhx3G48rB+gug/b4Aj8B4H0BFk+b7tbO/j00Q9MvQuBbzo206ZAB4zcMzjNqCpQaRxd
6FQVT/PbHMag1WmJZpNKUgwqE30wOKByD7oMNzVGCnm3JsldPGPCaieZ3mpi5dks0QzCTbZaJJmN
O6w+IAdShBrrQsq9r9CyihvXvQUCj0kmUXJB9yOEtoH9VnchuH1jLL6OcaR3UolH5cL7wK3Zfllb
Xqam6+806Hh5MszBJYaB7JAKEueRt4QnMrRWl1NDEgxRE6/dmSl9iYfEL7ake0vtUASkNzAm2z5Q
gb3xtv7KNBe/UtF0hbIJ/MUXUtrFBmseT0Nb8Hj5RuohOqaggVdsWruCBiItDM65J0yjm9KgkbPT
HXR0h3ZxIAW57rxGHmhIHrZyE8MzHpv9fQ1alqNnEWFPZR81/JfQKuNz5RvUsZbq7oRG1wMDCg+9
kk1WHUug1RyYeMk5sqLKtpCy4JZHTypQwWmQiFahnA/rMtlHf1u8He++jwT1aApI5Z6F6wXlUXJA
4e2K5CpPZPnw2rfNfSgcVrLSsEgL4uXVaJL8ZBo9MOy5MX1kmDzfBL0XPMJYBfxKasWLUk14qY0i
eUKnJXej6qu2UUC5Mz8+oXHi33URCuSBwBFQk+xN2+2OtuFNHWKOn9Z8KNkC+zI2xOtN3bKunCHT
8izQbrglSE1/9rZHH8mDcJUza5abVt+yoX/GM+tKHo4/ufEntJMyW80ixkB6MC+rSb8gIbtASwBl
sx+8dxl/MkL2R4B5k+JqHejyOkpR5tY4apYZXYiV3qFWMTk2y61AfKnnXlbbvPGj0tifeUKS/hYG
8PrsgdODfoNcLoan67dkodckQ/mF6bu1qOGvOA3RrtPZObN9mDPpJafe1Rb/Jlrzza7xDukTqZq2
Q7M7s+2Ln7UlgTGB4QGtjInfILH4HIbR8kKxXA+dP6hzLNr4Ca3+bufJ1uxj0wW5EnWK1xmV8HTd
D/CF/2kb68OTNZkHLEMynNqYx7tZGnIIBxoXKAamvIEOe5PPEvCTPBKAZM8jffColxOZphWVndp7
EEg5eVRDcQD1fDmIrtmhgTWWpM2gNahG6JIoEe3CVI5FMom24siDyhi+BKU04Vr40yJepzaLTzbA
vNe2UYk+cX+3BXrNk6RH0UCaExl1OSjd4hz1550EG+9se+Y9bMHUP9MeTx1vOrtJAzlVNjPIArzg
Pkl9VIpRhO2VCuiBSVSQyAZ+RGZAZ3uANTEy/HvErbiccHjeTlt4Y+vhnPidfx6bCeAK6VSOWty7
r+n67lbWFmJEkhIlxBXDIvjeC5lDBrD9iK9dKKD9viTwuS1G0yd5kipaYq7UQW5D/fDV9Oa1V1gi
6e7cAqgfxh0buqT+w8LFTUBr6BM09GUTCWRbxiyfguQ8zSALBdqelVJ9obBMcq2Dsx7CPmeZ0xVz
/g+Ko21axgL1Hiw4iPNQG9hvDt0UuDFX/lI/hFGGon0T64EI1b3GCfrX/STb+xEFxXFeh+AGonJR
YeBRVsRZBiba2J6SLTjFGjPdwN9PNNr76Hom/gQB2yCFm7weEFpIepoy0xRegDpvgSULpgwOx3JK
ShbHdgeJ3GPXDjC4aQNEW4bVTKJZPwBg2v/wLXQRR/KMFYEj0Ou6oo5MkvsBOcwGKlnQrEGud4gd
P2+kede0Pk18uJuuhrrCW2667UFvcZmQZd+13YTxxAy0R+Q1ZRrFageRzMMUbKJIvCyHJ8Y173sD
PPgL7WRWuhWRfhWPbqtPaeqxQ9JmI7oQFv0QtlUTzW4MDjhj0t0KbHAjNwf7HtnlrVD3/UjPypPB
KRH2GcPTC7R1bvx6edAab1+GNdgCLAoLwbf54Nx8aQCFyoe+s+UawTiLsWzYzcvmvqQN3LPWbntr
ZDDC7vldjf37RtHXD6F2UMQRBiMTg782JnrdLk1U/D0S22lYnTu0bd3nXY+l0iJNm4Y84+OLtf0T
x8xLmeSZh7KcNIxZFk9+Tdj00WgOJDUOi1py/8rKPMP26tZLOv/Wk80jRizFJraHQBFxDAIlSng9
eXh2awNIUPuyePZX7+iBxkC/jtmCAkg9ol3A9n08p2W6yTZvFndGTXfmMzGl3PzDAhxswVjdQhkz
Y7ftQry7pMXX9+etCntyMwHJjNADRdRIttmXzZAWOCI8Mx/zh6WGbsdmQl5MU1RB2uhLZFdZWHhd
F3UmykyhkzS346FjDdCxgYjRg5Q8l9ya1ynVsD5pa6gb6PbMJnJIyPYGVhWpZh9pEnI8e1ganRWO
1+g+rcvtOAK86y/fVWgOSCS9PEAhv/H+R6wyd9pMa9EHU4cU2p5y7L72U3dGfX4TrTj7a9OOT7VP
b6bkJ3ShXweiTpQ0pVrukRrAVA7NkDhj3U3fG6CC0ZpHXTOTeStiqbtXGcsfeka4yHy2U7R7m2uT
3IRL6k6pQc8vaCZ6K4LhEb3cKAdk/Ymhw56reTtpo+CU7oEGDV1rrwiS+WsXILpMFOq3I8ahkbmE
63DSQ/MVvU+okGbvmRzQABuLFrD5KVe+OJMJJbXqfP/YwsqtmOktq1VTug7kFmeD+8AD3L5R8H9A
bOqPkwVXI9teRUZ0Hs7jfgWwRULXqrCYpRVJOE5YZ0F4gtnNroG9YTjc+N7Fn1HXLuk3hPvbmn7M
Gu6vgFUj27ObuV0Sju4rXz6aMIPZPcQv8zX0fjHqHfwgno7gqBxR8sgjkF49Ri2Wf5/hquKdnL+m
0R70mB6N7K1JVAlcGMdEm0dwqeipzVGmP4+Q68W5ksKKAQO/JQOWLVHfdDD/1B5GU5hy0oc2cM/1
davGGR8wREhQvvljiGTFc0D2jBkatK7uPhgI7N5k71aFEl1MyCBQ7rMn9Pc/PO6NBw+s0iluIRnL
xgeyoPwNIg5BXtA0W0Kiirr4K1rjcRmM/i/Ns8cY8EFfQhyuabkp0NScKloPYj/V3zsYT8ILZyi9
RWm0H9nr6ndpEXJxK7Mz8OOkgCN7xTT2rOd0kydr9OhhxOX4+GGR/5EAGmdJ7U/IZCUwcivB5IeE
Ow+Qdc8kY+6i+IZbUgwNiqttbjkoOuLG4RG51RYJ6W6YJTcJPJ9ysHvdoefky/U4C6blxhIl75d4
eQRVpmqp2SehfU2yLsllYrKfUPrckxgHXo1CCDPxH43wk3Ke14+e6ZyICA3pdGCF0iCsrZBC8/gl
VXB9mFByw7YgwVByuenjeufSoa/Wuj+I0ash5yPb26gL+n0WmJdZq6SAEdktZpwcYQhjEuogbFIj
oUZ35vvAAYazOFs3TC1so1L0ovuvaHWhNxa3DMp4GLRZO5Xao/Dng895HLcrYo/44i3siUQUz0ff
0QgAiXr8ZrA+Cz2Zp1T3UdVKu4Ftun2b/Ow779i3INPfMWPcKi8NxsKXiyxxwMSF1w9f7Bace/LT
D1WCNmnUH0Kgqs92ZhwuWiYqPJmFzwuS9Yrq9uRDHa+UKYYavUcnmMtHUTma4SA6g9Kp7dz/o+7M
kuNGsnS9IqgBhzuG10BMJIOkSEqixBcYRUmOeQYcwG7a7lJ6Y/cLKeteiZmVsnzoh7JKK7NUikQM
Ppzzn39g9AwuHmeMjSynLb6kc6cIU7Qfm8katlYG6NAuZRmpFXJa63JB+aJq7seExkkPsU8vuXSP
dIH3MS5Sh7xxoXj6c86ptMhjEFtdlPpTE+F9nR+9cfqgaqu/seM03q2BAxVVVcM+nfP5oZBt/iGZ
MoBhmfQPgQ8UlyTaXDP583bWHHgP/jj5d009fmoTuVB/4NDNm6jXt3M9xNe0NvKhtFL7HTeBe+/r
miLNn+9ihgU4/nTBXoiREsVL/I/2OrUHv+wrPmvO8tg27n3bVGb3vVQN21y7W5Q+46nhCjw5aQWb
sF/qd+5Sy51S2X0djFinYEi7oSuptqszhnfGW4Mr0VacJDhRbVKZPiNlrQ4lRXLkrQYrA4cxFgwE
cWCysDB6Vvq4tuW7pU0HTm53uis61VIdVvkmHPHrS2rAb13gt2D11xOlwZXX+GlkoVs41lacb3Nn
jFEhNfNxNfV+dVi9S5JZO69z9UdObM08tn8yK96bm3pgpBIi3d0qVYud7en2yskbeWHNQuzSsVwi
jBiuilKQy5SJ8KbQoQAJjEdEJ0jn3iWOrE5CrCn+JLhS+vlyJ0YfFkBuI7hznQyXRpVxUcZ45hWZ
ewsxYb5LWuvMvrG/uQPfV14p9510q2KrrIHBYzeu27m0HtuZ2YAZio5ugiG9wUrb9ySw3cTB2URs
D7dlC2bLFnzBeo9rBsDSjMaZBZRRHfaqOI5ibI/OBGYAuuipbRoE69Wc8CFOi+oudGxYydBktNhK
rvht38v0XZX3y2WtrGZbGGXeGv8MOUjjn6PFKwopK/1gRpwx16UP74Qx70AX7E3HGF1ynsfjcSXq
72bGkPwkhqHcx3MBn8CY7jCl7XoXCCNaCjd8shoCcK7nYc4uvDl1n9tUrts1DsUpzQTk/EEyyWrk
+VJQSXLAs9qLcmZsB6a+JACpppRXqYxTYNg42LSE03+Je4k10FQ6FIjwSAQM8dWOP5s2zi/IlxAX
Q9uvF0aM8oSd9KowBszKF8O2uuUvNzJKiP384E0D7k3FUF+Tm2Df+1iWP8lcuJezqehOk7h5lIFx
PzMk8+DAxOU+Y5IXQe/irgAxldt0XZJrkE8dzVqLmyrowo0ilRoE2QNMTVHAnkQ1zwemYATLpj7y
ubzvL7qxAM5bpuDAFNp97ErbeYvle3ohhmq46qhu3uVU8vdhm3Vf9CQWH+V86m7t0h7Owzb4+A4U
l3SAOuOY1tqu1pi8nQHNvkkrKQ/OCtwazXFtpmiKc4DvIg6rbZ3lBXYxrQWST8gl/RzHDPTqbJ+N
0BI2zlj7l+uUZzdz469f3LUa2CMdbp5TMz53dkt/UVfhMV8Imld5Wh+0juVXVv14mrQs9/AXg/t1
GvoocFnwTJnKZAGPVuqTFkly3XVBtc+nlRbfqbHb3TChlci06mFODouf8BpM4vXbpU+7k3Hn5O1Q
aefk99ralqlf7zI57DM7Y2QHGBocWt4n3BzXh//WzsHzKL3y6PQA1+k4nu0GytWxAKiFePK8uaHc
q+rla1zADWVayLBUV/p5snxzYduu/85vi6zHYkaarRD9zLyGg5eBNBgfaIBnTyyAEBiwDtpvGSvX
yar+JvP5MqHFyeBZMWu9YyhaPYvUM9/qcAo2WRYDsIlAvR06n4O+nfW32ZP5fTqU/tYfXcZ+cWwu
w4StV3Q1kxzHzfalpMzVXPenQvYocBZzVXhud1F4EurEnHvt41pz+YTF50T7uj8jN8XREq2JTNth
zxrK+Jj7+c7Act/F81KDKlnoBmoToHQPkhvmYh/yhpszzMm7nez4oQiz5j25pBqZBqhGvSv70nuR
2gAtWfx2bebiElf8FE9hLP4FgbmnSg12JAzjIL+AxhODdj/bVqhvGp9wqCVPu4ixr387ugS19m33
yRq6tttkdCicicmqvsqymJC3gbNk2ZTAxEr9O+NQo2mjh3zTMDV5W0PL24+9SB76voEikJLQ2Ib8
bZo1jvozcXvfz+W6dydejjXq+qJBr7pNAiV2Vt7Sqvu1e1UFcfKc5Qwh7aR4JLnA2lScBFaEKZhK
t61TtU++9upHw2ey89XM7YC+GGM1KEAL6SHLJrWq/NAm/bPJO80otHtKA38+oJ3u3+at6SNKcHEU
OFfeFNJzP/j50B9lSpqULV2gKfIc0Fuohf6mc/Z2HQ87fypgeqjCRMSDwlbTCfNwh2K2rZcnoRbv
sNgm3jPFCWidA3/nZ4u7rTInh43PvHgNzbwPA4t5sQmH637NPQYmzIZ0jAWzY9xh0zK4+dLE8OtM
0YbRCPFnkxZoWtYwIHg6ngG6bJ1fa19N5WZwXX0QrmRRppXaen34QaUk5W24n4tPidt1t/UcvHiD
3Z2E0RwKfWVzs4jiPWf+RC4vmOfwzsYE6kEuDVBBV7sX8eiTZJH4+dUCRnaqCN7ZD9VkRQA938rS
KzGiGsqTMVlLeZvhyWnM8GDgZzJXV+aDmuOMAafNfAOLcATJOUCNW9X99SryZevEgk4wZut7BTZ8
AmeqWyW7Tyx//2JtlnlLx1Ye57K3P+VBPF0uiWGc7MNd6gdtv886CyZn3txTjhGmbUTJ55dYt0b1
81b4gb+FoebQ+BU5Y0bIsGk8pBsMLemrdc/bz6B0dnJ9GrVZIQR5Ltuiq3Z+Ute7Iejo15omvIH0
n+0Hn2raYrodxV7xJQma4DCFgFZJYpdH155gRXhjf+VxDdVM2oy4mmqTnZpZivtULPJiruf44Frx
R4KfxWFOcus0J6N4jtuOf22H5ZT7k7pIkGkfpJ0mF3lXd4emnvR9PoMLbCajrJu0nUwkJ3d6Gcps
qXlv8iGcRYvf8LTCr0nS5uDHK2P8bnohIQQSMd3+W11kS8NkOXBOSvtZtCgmUi2B9pcSsk+zLfux
e87reOYrHOkjijB8yUenuip66b3FpxNifm59HPVSnIaWsaSQoty1MYCT5U/DpY147wDqt9ysGRlJ
uqwqItGH9aOrE3+blL4buXLpH8ou7N61puz2pnPlBZacYmu4Gz6lptrDeNtMXT0BnSSRTGFZWPZ4
D5AODN67pLtYXXsbz06+S4Un9IaBNr+7rrtoKBOOQ0fcMgD6opnX7eSUTvsmaWEClxcMwrcmWJKN
XPvqslkxQEqMPb2biqXdWdOSvktXSGO+FuNLAEYF6LZ2l+3SqJ2/xPyrTplAUEPUGzXLD/xof6m4
c484O78ksCj5PIfp4MVp8bzii/feyHzYczDEp26ckqsK+ieGE26481ZkD4uTD88OvIonS/aBx84h
SaWc7A8j7+rApyvvY113D6EXtMmm6cZ019Zru43nfqtnq90tVRlfORNWY2IQywNCyQUPOelu/aWo
7gj3hQqVN3DiRRtkt5rgqSN2aNTenTNeQlyY71fV1ttsXobtJNrwumco9UirTIeZSLd8seYEyV3c
0Ac1mQ+0PQpC1pxpuaWDfu+75XLATFVhH6zH9qQd875Z6WtFu7bR5AbPU6rEVYcfNiwYgGUGjzmj
SFiRqA3v8dB5Uln9EsQ6AwogzoduFEKh8RrzzRYro5+8HBcO1WrY0qtWHPj0GLj12Z+FH7uHslbZ
hWzCBmkbI8N4I7R22yjtxdxhA88fF0VtHRel82Pgev6NlVRPllnggK541B09Ar1OZbrAiwpQOvpN
nzFZbirmr+rOzb30rRPXTLj8tLtb+nV+l/qY1DVM65DcMTFPytwc8sx6KuaAVJuwU0fVMDrJz96R
B1wT9VURqGTLUNTduprDAdPRqb2Bv/x+sVR96GRTXFT4ZkZTtSLkXtUnBXWF9PTJ/agIDYK9MyX7
cI4/eMX8OcW8b5uXpdxBiEAMSILUVRe78X2dB0db3ZgVwoWXNk+WV6Y3bdBV96rzuCiDbgt5xVlT
C91gsuJRD+tdM7vYeIV1uxYkz5fS/dxwIEfc7t+ywNsP6qDbO9vthxsx1P2NhzpxHT29i33YiYFO
wmu7WD73jlNtnWYC7O2zgLtrrLhtwe2KknzxTVW6wUvY4sS2GXzYVMkqvd3i2v1+Tlt8+cApdoOC
BNqHsPFQWn2c+rqIqP4x3bFj39pC+vUePI7AW9HnydsWBsSnLK3Xb2Kpq3fChojhD6NzD7Ej5yAa
K/B2y99YesoelUVUmw/vb6U8tpYtpHtYmpY4xqPVXFohHeCuUqK4G4oZLhGYbcvYL/bbz6FAHwtd
p9k1kLCODiNYeNopZtm11NCDCyeCB8v1YWp5WNCmMuKymrcJ0NzFHIr0uNQxyzlx+hO+4JSUBBLE
vSmvisIQ6riOMWN3rc3DCPHuANmLG8sU8S6ElfiutetiS1W/HJs405ED1n5KUltH0CZAfEhs33nM
UzbfTWpjC1hCh3kIROt+DoYYoM13LGDEfLXCWzNTiBudhQcypMYvLTNW2vEVohNpmbt+SqsPrSdr
+IcdWEg02mG2VV4rDqgI7OAqCXLGdwW9xXW+9ARAILhMYdt46i71yYQ6ezwMdBPfemD8m1FmabbV
3hR886sAitoIbydmInqIy9W7IToO6CdNqwdTCoH/fQgqOWTL5xBm6mVtISdscuDDSSHHibMpez9B
nAKQmszV0DUQIWKyZfeiw2DLIRyINwID2FpCwpxgrgLFZ9ANdOHf+3YJpcSaxCabYfNRqdiHRrQf
AR+TcyY1v1RDIV+T6QueIuXn0J6HG3rw+H0JrnUICa66rNd85j5LaUoaFmiXesuRjkhEjlt2l+FY
pduRxujDmq7EN/TTwD3kYKaZePrSq/P+cuoMYgA/g8sxCzUdgrzUN1Vchc/TBKrXeX2888u5OyY5
1Uw91TPhFUw4LlcziSOSjYni1aOeCWnRkgUO5ZzrNQMeDtpPnZLrbuYs3HhZOp/8FKEiFZGXHBXl
A4EJTDddJ4VplKjh6yCsOY1kX9cfgavL+7mH9lGnVnzVYn+0811mvauj04ehGs1pHiFTYiqKZqak
J3GHKWQGVnj3vpM8JHYbH+wqYx5XOp8g0hDtmHMZBm4XH2HM1ofKxM7F0PgwuKR2M+JsPfng6qA9
LTDmWPtdHrXsI7AdFbLVmWglsQeSb83exmAh/Mgmz25iCfmUJrn8MIQ4DmyE8Rbwm6BPduHomlvR
xvpJ89+jLJjoijMuz7qJsfFY0vHSKYNs12MRvGtC3WzxniSLWIFqaJzZcLTizAWvf1BQ27f4ZzJH
1Gn7uScyg34gM0cNcTtyrGW8mpwV9Xpq8osqDPp9uobzN1/F7IWQG/TA9dNENVc5w1VDmobVT2hS
+mzVO+Q4nMt9WgDV6OWxD5C+gw+/rPY47iYXZqXt6oWks2KwjtJrnxLRMraEYLSDuEMkAqQUg0aE
/A1wUiQefjt/MeSRbnTO+HP0p2SbmTQ5tOzAGztbURuN9vCRkXGxq3MUoSvN6oW9BN5l0QSE8dZx
9ZTnxafJsQE6E84Q6SPqiOvlk2XVK9IYqeCG91bUwOe9z1EwIKEv2MqL8lUOe4SwGnIk2Q6yDX5o
Tf9RdNq/zUX7JUvtXV3yz39AdJqLMP2//hVL9qfkNMgj+n/+u0sRzn6tgMaWc9ra+Ud+JKaJ4I1n
k9UNqfqctsje+VdimhBvXA4TXM6FhJ2kzjq7fyWmyTfC8QREQunYjkIf8P8S06TzRrjkCYdEXgSB
56Nm/tdLe/tDW/kjyO6vE9N+ZKP9fw0mjtuucs8vzibMTdj8PpR6P8lTpUljM8a0IUbrDNOGXACP
cixFtIw2kYsQe6Imj/0ARwTpfc3hssVk0EDT36Y2klOqWuhlU6Pym06mcR8tEpI0uFzpIDEQNA2O
tFI3UiTpYSCQT0C8AX8Mfj8rAY2DMg+tNUKwe+bUIYmzqYZqEQcNrJwkcYK70VI+tSmMHTIJuxpq
VSWI+MSiUTtfaNP1c1ZCJYEiHZ+GeOWxkyalatM1jW9f+KrwF5i9XwFLGJTkumHKlLfJvjPV41SW
e9tXt0Sw3XLCfsTLErZMcG0p5q7ZvMGqa2smsn2mMVKttRN63pGwuEtAvWl0mbI6R/4eQ9LMnXYF
8OxFG3ABW75ycVAPbfezEh9QPappYyfiOqOGq8I0AgjYBb537O3mGYrmTWwZZiXZVdOG7+18vmOv
4wrMuHV1+MkRaqilm10PxO7MAeoKQ8tct/COYdzCI+46HKFtgwJqOetk1i1tc9SAhAJufdQYr9Bi
XHStrOZ9CbfWnSy4JetxTgnZwmL6iWFY+KlI6bHSIZNwmvt5Vtu6lqQyWYF+tFyjPzptPUMjQKz4
1dABw99OF3k9dSWCFzlnzLxtwYwVIi9GZ06SwsFpmrJBGzXZ+fsUKshNFlg4j6TalSf4bP5hqBr/
qsiB2kWejZfwIMFHhJek9wOekO/TJtHAhIsx3qbpsQzhlsS6o3MMyG5VJgynkZek9xpJQbNxeye9
KljMh9jzoJj4A7FO3rjsbSrVvVksZnbd/GAmhPCQL2K6E1yYotCbgOmcilFHYcX+TglZfQOZKK9Y
+fMRYOJMeYlDyBnVdDH4dX9s+wIWcNUnL8tQ4b1BEwCLQ5T5rc4gB+i4eYHuenaziMdvFS63G5R+
/r6PS2IYQqdcQJHAD2rqbPwao9S0dEWUZMjnYwrOL9jKDx/BRrAZ6fyxOpou1tS+8Nfv3CKDLEIl
zxccEszypQvd7sO8hsWj3QyMpONJqbe4pkqUjG7gP9VJ2T92S6k+LxWP3jRLt8BozfrqdJ45QyjO
B5rv0m7VbRxnRMk3ThVCzoGJtekTEb6ncJmcqCz9Yt3ERdJ/7vU6BlGyaGpIcjJEvaMxD9N94dHn
RCmygBMNcwbHbrbzrz13Ux+JZu5OvZGxHRX9yFuf7AWDhwK2enKqC9SmZO2aF5oSO7lxyrQmfirL
HQAZ01eH1jaMJHPfapitE+rS7n1g2uDot9qRoPj5gP36IOPuipLI/cji4T1yOgk4IDESkGWWsHVT
L6/mrQ8cW58KlBzpRY4Op7+oB9x3rx3SJqJKrblzV4wdI5o4p5eNMEni3kz83jDJHvLFOroW+ZKn
NQtS72DmoexxRSFDK0qG0I5vVsh0uPF1tiV3RABiAxprcKqtyERTUZ6s8IlGZ3Kg2xTG42Ps3U5s
qvF80pQMD+GBzEYnN9o5cwH4qFofh5/ePWLG3xeX0mnsT5Os7WJnC9yZdw3z3LOxezB2B3iTQXeQ
rjWb/WigmW6seATyLHvtNLtE2k2zM1LF82OS9OY2dXzp7IoFRGnLCUvtFsrOdo8EMjCxdxDztldz
FYQvzgrtndfSEH8rl9gVEfYd/bA1BeRLKPK2rCPJ8mpPbdgHw0VDX+REYVFlyb6GR/MxBD1ej8m0
uOmWcjru9xhdTs6FsKvV3og4waIU5YiCihAoq7x0GXaHl5YdV+ZU6rEixxZy/0GPfTCSS9G7N0u9
9Ha0NN2gd0Wb6vroGSgpG2z6HGvfMYGfd4ETN2KHIix2DoAqPYBraheCsZI2DmRFTzUnpjDp17X1
YCdYed8st75Xl3jzTMLBqydosgt7YhlHzlT6autrLOMhQISe2qtqDiUxcFT9RLOp6jlEpIU6xOCy
KcJivCw144INVwAcSX5wcvYLmZnVZp2H6app4MJFMVdnueltQh+ioStbdXHuZguGrKsP5cCbITAN
Vi6fuipDBp3pyS62tr0gCCqqudy62eShC2mwRDZW7p0Mo0gQWsxnz7SRWLIAiN7Nt+s0Syz7RAeb
3h0J94gUZyszau4d/qR0q2YLr2SYkQaZs1Qn6egd5OrCr+9Dt39aqFIx+GhiY/YI8Zg1BFlMrEol
8d7bkdW4OpvJS5MQ0V4CpuLF3kw8dt363Q4vyfpL2bfT59ElQRJFCwZYnNaxOqXh2HwlNtit+Okw
JFWuOvNIpYbN4IiHlijZnQMvVMMeTeyHXLkjnkkFGAb2EQioOxdG5cqM5lHKUgfgZzPz8J5moCfy
7LNqavuMIZvUbBvjpJdTrvurYur7YufRwhVgTyRioKJT1t2CnjXdE6asPyn/g1aQJpNSjl9o7Zbi
Jpjk/J7ryXW3QsMl3wSeDl9kTMeGk9aw3C4LwQRRMhrxIeNcjrFy8BVCp2LUKE/dCgpBI90Xtx7A
ooRRw4iswDQvQRX03Q7UuAYJYwSRb4wdw9/ycTu4YFTVr1E5l8PHxbYaHzcGghfQnjgekcWB+03F
xv0ife1DmGhn90kYV2W7QZKnva0Xb8IFI08MR5/tyHKLNtz5pgmGlBu3YaS5xwkH8gZtMkybJkQq
guq6JbB+zWv/vu4lqtBwzfsXpgtnEqUZ+fqGlqHtJqttviTXE9xGgA2YNonlnEHqQPb3i+Le7dq2
jLqiiGFyw9xqo8RfwVJ6QnuyTbtkcMpEaUBI+mpuUayvgNdT4y7BRlW0mlEb5Ga/NH6QRlzQFgxk
zPvukjiFwqzHLHliz4Zf1h6jua1aPbhyaglw0soQ31OEeGbK9o1I5nuIu9XdkLrOsx+qmg25Vtxb
69ohkp3tIF52K9flZV101B4zamSmlWWDdDqus441XE5Lh76rB45f7RomUNiv4nOQBvnngf8fIg2+
xdwQhiqjs1Cl8n+tobptvlYPQ/f163D93PwH9FXi7OHz7xurh5TRb8Ok4ufG6vvP/JFFbcs30vbw
UAikRyT1OUPgjyxq26Xp8jjCgbAYk53dNf/orJw3tGB0Y9yknsvM6Jyx80cWtfPGOf9ZGDIK/t5a
/bMs6l8dnvwg8IXte8TLSvzRguC1i8qcUl0vsG0PbRXnL9DLqAomGQE0zbBxhPdBoGx7HnwfcCUL
zyt/jklz2ZQ5C1H1/dBvGj9mN8YBrBRFzbvr83BtohlBeBfhOoAEq50cfx/74+0sELZuOm1z/hcZ
OuWuATyNcmFVt10BQy9sW5drQkv9kC+xc2RJ11tUQdbbGRkcMlld6CKyw/X2PBKl5yvQC0ZxDM5s
T8ydMi/1HosRRvxW6Um7m/Y83s+Nj654gNo8QwKgXivylmnh1Nq/cX367rv4U5/Kx+mGsG4cXwnB
NlJnL6Gf+lQSwPwhwE/8QEzmkUju+qrrFHSgvuyisvJiuChLue8UcUVMZ7tLMfc3lZV/Pk95GfaY
53mw9NFVYUWfCnoaD8UpWYuvtVbhjkvuzl1j9VnXnB5yIvZ4ndxs68OnPPM6u4nCPTew8uT6m2gD
luJPHkjnZcL7UnATXEfZoXy9TDzHo9uyzRlwsz6HI3UIVhLXhWLk5iTWu6zKb3Akb9/+tJP+wAF+
jgT3/uqp58Xu2D7K6+C8eH/6NGH5ZEWGqhCO1xSg887cfZrHFg0vdwYqcOfw98/782ZwQx8kA8Ai
CFykHb8+r2MUMlvnYckixfLWmrR9EqpFKEatS9je2l37s5h/89Gef+nrJfPzQ88fwk9vsg5L1+tm
sMxwSOxN7IF19Xns7JYV9ejfv7/vfmd/epYUgRNIOhXXe2VpVREhoeEeNXyNy7pXDFcwq7zsXX25
hhl+zlpr3DtDvadVu8kHtAdJNWUvTKty6n68AsayREu4tkxz2vF3McJ/9XWHQEzSDoUX/im1pNOa
OsQv68MYPFLrpgDxK2LwEIi06+ofFxbY3V9jSr/aRv1Y0TC8pCPg6aC/ePVdNxr5Jp6p0LTjNblg
Beq9IZzvN1bBf7WiQsVZLeEOqdB+9eVi6gf1Y+zPBDsk+l2mBwZPzXIoSqQtavZxxnJoAv7+a/7L
t+a7Nu/M8T2e++uK8ry0zgeXtwZHIkOpmw7b2s7G3yym73Eavy4maVORIV6R/A8nql8fM5g6l/i2
1IfEv9DjfdBdxJ29zXAGqgltKzraOGK9q6NlPY7tspVUhgNuSkhxbWvvdOHeKvtoiN8vDBaq2t2v
uJE4X4zozl4MMNHAHGQ0LtmeCnTb+YfY9Y6duyuojlv7i8SyZKFu0/1zGcPhsy4DsBopn5DzJeFF
XFw3CnwZyQKuzfgC3bkatf+0nLpq2AwCEg2ddA6+bRgDA2vsVJ3uz0Qi2aXqN6tAnC3ufv2ouCBd
gUUFRGdQ1PPx+tMe70JkwWuat4cstaw9fN0kosXF4DHzsh3ZwUvUuu26r+naj8mZdFMFZjwOgQ3S
o8ruwjZFepNOQ3uIrcU+tBkTfUu3UCQTJk6hTK5IzUlPiOzTq8kEvzuHxflceP36UbsBwuJOT5Hw
ahl7hYSw4HTdYQkYPcDOiXCYKF789+638gQI2Ozw83l0gfoEDiAb7+Dd33k331f1P4Ls/9NqRxiF
P23dP4Hy0fP63GKjMPzP/6l/Lh+//9iP8jHw33DleiKwFUUFqjqW1o/yUXpvZIhhAqdXIDwQAwrL
P8pHpd6gv2L/21J5SoqQV/FH+SjtN4p6kzMPuxZPBlL+E2D+1fHmcCcL1rNNhUoFab82iq4SyPXD
gKtCrbsEyc0c51+dBlUmPF2L2C9VqhuZmjT9zYZ6dWf+eO75xfsetZb/+lhNExi8JrbXfe8hD7FJ
WdlDqWqOwhTeb67nV5fS90fhx8DGDTjEyQv5deuWa5Kt44Ax1YSj12Xhjh9CSEZ7sa4TCL/1m4rn
VZ3142mOhwNNwHHBY399mmmxWMuGednDcMJix3dQCNlwgNEBEutijIkYHYJzevXDTwvv96XW+cGe
pxwb/mooQuf1dZgaKNQ4b/FNBtgBJr1nfxu9ctml2ers+qKvj//8eaFnCzewXa7GP7ndFotHwTiu
+zIpzkENGU53W92t050HCyPcw/Ycfmet++pe5D2GrFeicliwbJzXluy9N3hZYFS3nwB+UdWhNwxq
Jzj8/Tt7/RQPeZEtaatoA9gb8tWCsToJbbfzzV4FZ6PIZkiObZb9zo369Q7gKeeSGHkfXSXzt1eN
BumMVlV5EDqhOJHs6hZz+pgxSko3GDbavwlp+KuHURkz5ZNOSP3/alUOiQOtzNPz3o6b9OAl83st
GFS7qfj0jz87n2JCBNSmYEev3XMbN6uqFJ7C3gr927xRHRTacP7N0vuLL8intj+fW4pN9jqLgxVN
ddgDI8aufHEl6ie9xsFvjo2/+sgkFmHK5lS0vdfRAm4SF57GHHbvBN50aNYVQmYIoq9T7zd1GMf8
z3ezOG9YTgzSbzwGsRyJvx4ZnlgMnN6iuLJ31eZ3JfmrX+4q+3yz2CpwQOP47l/9cgPBE4l2me8B
xnq5WVM77u5dL3OGO+Iw+vQ4D4K6rlpjiLgTxNHmA3rBeL7/+3Xx6p45vwzKWFeeW1B2lP16T8Gt
ClZImPvBNvn6keFuG2ySVDD6QBsVNEe/StynGWG198+W/vcnc+zDk+SDoLN/tfTVurjgEmOxj9Og
OCzwnPdLhgNUx+J698/f5BmNUT5KcDxezt/FT0WiTLBsrEIbM50EixNL992L76jxYqKdJ223HO/z
Nhh/VFX/tg36q0/2vKVJWqVA5Yb79aFxJmz0Zx3GnakD12v0h+FxQjlCfsKAh8IMPRXh9lS7X//h
m+X89UIbv4aA75Mi4tVzhV1Xud2UxBfo4cHyfDIEkqr61BemPZh+rN8yPpePf//QVzvfVcKhK7KV
h4GUY1Ox/PpQaYT0z/PFfbswsTdDYIqta1J32vz9c15t/h/PocqC/8DOp9T69TlJGodMwyym9uDq
1yqf5NtG+OqOQfHv4kVef38MEAAP6b4knyUr9FVlLhP8TxBnoyoeouEpvf37NyLc16U/vjh0eBzG
NMpnEDM8v9efVqU7SqwZXSEP05Aof2cva3U5JbmdMlg7W+JlSOLQ5nUlPDq/zkTO0IfmBbL87FQb
49DrbApUnwxTGGC89xsijDdzpsOPclDSiqakJ+OD2EnGwlOgACBKhZkJnqGt/6lGhnZZIKHUkRvM
M7RS5ufb0Z1S0uzcwY8aqyqPmcH7DdCkcy/HtevVdSFWK7jTooRBK1MX9ZTlmUcGEIhQU/D2+yoP
vY95r6xPKF7kjZMN6gVRr//FnuzqrrCyEV5zP/if0lzpAfKjixoCQpw6p5CgzWcg+n85Oq/luHUs
in4Rq8AAhtfOSlfRluQXlm1ZDGACSYAEv35Wz9PMnXH5ttQkcMLeaxfY2wbNJznEc+8uc9lPEECK
iJ1nm/jxKy9x/p+Zxm06TDKdES1gnX8e4y28KnBtRHJ5aJmYzpPErezP1XSIfKy4F0S1NICeypI3
lkAmOK6pXmPokQW/fnqENbp0/7d2JZnn/oSoBD/KJmyynev8tmE2puCfREWgb2uO9itQeZbzPjam
H4CWFJgRkqXoPtj3Ti1kJ9E86yQeiLGAAnhXSGgdbIXkll/yOb4OUNOr1HeEc4rm0bONuSi2L7Sf
Y9QDL1qS6S1XBCh2VeoDC3Zkye2aEaQjxi/mrQhQqlSwn5vJCQ/xclKftM1NUniILzXp5IqxSzp8
5a3cHmW1CeCkbgzxk6mBFh7ZYPiEg2Yh/wfMH/If1c/3ptq6lZOfVc9ucWPXXUh59r+2iiklVg/M
J6sL2DP51cKyqEwR4BU8g8lhth0LxWL2RlaJeQHCBDciFiIlYauwE7ILYJaUheIpLufwxSo1Qm4C
0fKd2XpId02eMvEsqR8/War1AY75YqifxlqsdzpqMu8cYt6P94Fc20+KPj8892wip1Pbe950aYoI
jaMj0JkeOp74hGu4jEdL1qJ3mSnLUeRBl69PhdGQF+YNfmev4kYfxl57AvoWoXr7utXmL6YOH/cW
Gu9uD2QnuBvioExOA5tUf98ZI575ODUwOcFGnAG5CT1AWtrHIBhvmNBHPQwF9q1huPIV4+Vx63zV
ISQI3S/8nwP40SJZpyP5lfN0r3I3kxlVadzYHoS/s8BqiBTAl1N/LOoBgVLYYHe+wZo3z7vA36bi
GUd9HgFjjmCSx76rj0ho1jvIPFdgbW8AFoLfbgjiySS6xG4S3W3uOx65zWTwUra+nj3kotnCkRKW
CfJ/YBYo4aEBsTI2GRPzcp50dqXoFDk9BCKyltQ7uLbIuwboC5uYiz9szBZ5aHUjo1OFVQtaYQPU
4gxuee7esqg36cEOak6P0WZzAXoq9ZdDOWK2ZIubANnqXLLtZViadx8Yl/yxyCH5WVUFI0MVKvfl
ZbNExBGJObqZNrexEkEzc5W2VNMt0ggpQcH28WeOH2K+KchPKvZ9Eo/vsGEbdbDetHxVuexCbLBN
DG+5UrHh5HKQZBJt4McmhqX2KW22jR3y5N13WgAilF1QpmhOu6LHZSKK6LSItp/3Xayb88iutzxK
2zusCbEXFadsKM33YlfP3yPWVf/lgWyHk5ya7d+gO/5YFBj5k6Qb3+zTvuMRGKYQk3uSzOVvm5X9
i00qXFw+HtFxB14VBIOKux7yMVgdt+uieAQ0MeC6Og9xia+oyDPPHldVtfTKQPKyXYwKxey2ISFK
YMIJc2nT1c+PHt10g+I6EA3LoLi7mZf/P2pTq0/wc+f+plDGBuhT8ghRNOZSQ7JQmyOcKKP8KY6m
5q9VKx5bhyjioEWNX0xvioySyovmkFtqlv+MiL3kvpCSJx/3XJYdwQ+zqW4YHdgj30XJ/+6664Z4
tHCamsXEiJrBQ8idzz0QX3ydKXl21L9YnPoFNimROkBSNsd51F4lSsuE9l+14P+DZJVkNTVd9zGM
8Mkb9H/lXsJ9PxAd0z14dq7+YIX4oldYgADk4pHgHLIBKmgf4dZc6dlUGEhg9UvYc/wc+kZASKF0
GT7/P2RBnJPjc0hoavnNqglPDaUCnwnk2F3jMOOeEewYJOGtvc0ZK94byjEOhv5oZPab0ILHSbbZ
sWvbr84DxgWYDD+8N39JM22vS6C+GTGfShFcwip9bbTpQduLDwe3pBTqAzfYJRqCF1n0/V5oCNYu
resHSJYa8wXsrBShwBY4YM8eqptydHfuyhrpK14txy23T6TXwViZbyO4NPwIyTmLUVs2th3vR+Ah
P8N5Lg8RkG95RWqTf5Pv1MQuYLCVwQAFt2FMADPhz51ua8f3ZLri5A2bu/HHtnzEBGbvF0IuJiIe
Ofj2U31F7gnJOw/1Qf8LtT98xVNr1iOqx/5tFGzZ24Q159TS3e2vndh5in28XDKTf6ethwhesmpc
d3ipgldo+/NL1IbUsVXm3piRgibfBgZeNT/I2dhFnP2sqx8jXWw/o8n/BWE9uQ/73D7ivqmKPfOV
6gO5J54Qv0ubR41FiQ0XRibisec5+tJxy4DEb00u3hgkl1HNLyTOfizWQZrHL+nkS2wgPio7/9g8
OaFHDV6ZHeNZn9bgpRuUBM6RO30T2xC/QrWE38ZO8aFAEX4UaNwR74vDtnIrdZi1zT70oXQdx1GM
f3JK2Rq0/5S7fapW3OKbHcVRqrCDEcJ/eIcwX4Jf4RQKEiI9ZEQxhpaLTibehn6ZntLYB1UO5uk/
j+LnT42affk5t24Jj1ULAgcvcN/UWJ20+weYbL116/avl4k59os3P+RMAA62b+U767jqq6mc/DfZ
dAbvpigsTNn/XP04el5TxiHXV4THrRbxcmsLg5ZNj2HwOQhrbrIlEt9pUf1aof8+B8h4X93sLpRH
zdH3fO/bwwF232e5vkLzPkqSb98jeWWRmfnW16JYdopdAcdUsZHbobqbGqTPPnGTftY4VTZInZg8
lyJrcYCl33YFPKodHOF8rYOjmpPtOCX1dBiMx9oBDY57U1kEwrILiyPygOVcoQjbC7+E3cIO4Skd
wJ75Ap+lWvzuJa6WSya2x9QDmbTDVpncatlj9imQkv6bStdxjfZeN+4GBD2/F+zr9groXI5UpWIX
Y+A4obYhg2RBoFUF4WnJJdyOoArADrfNdZ2CuzlNNnT8FHNAXuVK8tzW8sr65BhoTOgHa+LsoAwZ
B/thEsGfKMrjfVauP3MTq9ehnywl1JC5W+SQyFByAZV5ybvPEGvn25xhBk1rAIJOrfFTbbrwjVSv
6kXUAcA1Wnn8hdXsQ7elun2sNrwNWDd4qNp0UfdIFdAcjYO5HfB4n3FzLod4Aw+wEkoBaH7mlXO1
L1k55XcKk/0xtdYhzcnK0wpxEy/zNFGvzAhqp+SKG+8cauvWdLeimKZHisBxL1vWUvkgY764FnI2
xbWHXhyw41MNmfFnNExrCGC9ukL64waPz6DXz2rr013qrBuObcOFftq2oHhkmrvB+Alh2u+y2kKW
CnrHqYGu+XbhW8J+yvp8TxE48B655DRbqsDd2DU4MBZUmIRgxF6+4d1ZSvoQqM/PtaQgv7Dyl39b
v7fVXQt/MLwJSXjQD6QGsLXdWW2X+7BN4w3DpempWPyOeAOepemY6p76I1VceVXv+W9RifqjTSls
wfYS9bdXUbUtiKTE1p62Skf8fa0M3NVOA3CTn4F0kXp+xDzfj0fXxuBkl0ybGx1POMqzdCzfYGr2
5lmLaACw7/2DbythrOHnCKdM7CcjvVMY9i0fo5h/ZNQ4/8iNMMCYQHC/FFR1x57I8cclqj8NhmFM
8Oqx8gxC76r0uaQpy/YJm2xEgAAUzA4h4Io9fakNcICyAPLEzhVsfZGtn5syKPXFFHbndXHqtHLJ
Nns3jsj5UsC7raZ/7djLHQC7ctDGDDywPJITUvqsuuv3wiui27LIIRaG9TGm+LltyiF5SAShuNbr
zGvslWDuI3jjQOnaEkMP7Hqrxg4iSzygRkO1Pj0NjRvuKxMpdKJj8DS2IwzeeIh1dBpFATYui/n/
oyn+T67Yoz05XqxHabfVhcAtVxXFEx0VhhxgjTvGM/oClwZJOcvB+rEGETMC60VD6vy/ePzcTxmq
kq4koDuSHvwcXKruDo18lhyYA6FQH7uf7BoECrnCT8FJseEAkQPFPtoRjEpoZNFEGQ0koPcbSsPk
jF4ONmIv++KMivp+rNO/wQbPntblIepcG+zWxl4zJsgcuSSV9965Yf4BAt/+l+apeELl3R0JiIXR
vq1/4lW3j4Mv28cR0f4XT9ZPJm3wz2CW9LtkSMp74jLi21aH51SU9oXtyE2yVFCPXV/wu8VBL27Q
xF8Vmf0netnrvQmv0G9SRERkEGzPecJ4aReEm7irizS7hIWJ9xGH4r7r2uCd4qF6mxuDb3WMmabv
oIdjYajHvFnO2bQWb2SlZMSROFtA+8kVTyyV/S9uRqgt3TwcUs5SKqmWAgOM067xi8dVdPlNOsb6
Yxm0YFWKDvmH1wAE2y14p/emm/NXeCj2HiM2+QFZ0ibxcfCx1pUhjK/YKu+H3zlCMhQQ82qP/2M8
LEZ8RPzza9MjF9kvjf3tJv8HE6boVCgM4w4pIFAZaQ9VN/ooNKkjYRo295WFwtTDlKW27JNV7wQN
N+CZVrx5s17+kRtUXYp2eJ+kgW+XejmoSTFAFiefhAgALATRvyEbOdjDEmcmwKl1WH+IcYRJIIf8
xBy4+0QIHr3PRYZ4OiRd76jHMv2TrC4HYXSFLe22WaAboxR2JxTCABWTrhWwPzmTD2nV/yMzqNoN
fuE9gNBM29vYFt6zbq69gw2M+wTRcc0wpYj4L4fSbM/M1br2iAVA/qiIOaetoLr7JdIiOtSta/4F
k1YP8Jjdz0Va8Yru6wou9oBY9XImtYe8kAaaZdDbs/B82Cxb3aUgS2tAi8McgsENYUeV5Xa1qHQB
TjuTgnEa6s07DJ0H3yrbyoTik18HDtNpRoLprVOQHduSb3/fVpha63AOSACSWxgAe7CwbpyJ558m
LSj1136Ib6cpid+jUoFLKQ2yVU5sZPLHyQikcrJYu+5gt0QjPUJGfuIBaZZD1rTEgICK83YDKCDo
br2pfhuCuEiqgEj9lOPNWdkKBb6gePL9+tCCz7eHxd/E32riUD9k6xBjdVoYo+yayrRvdSYaitBB
BOYAIxw6RYwfhRx5oJ/+MdHp9LKsdQPbe4Liu08Q57Z7lGP+t5deUUaYCnwACVOi451e8xKspWpE
jVXA1hP1HfXXQeuoPzNSUFf82jUWp0mS4TtnT7wccts2IBCZNz30LGPva+dog+s64VRPiYR/ykJ8
Dweo9z7arAwtH+TVElSJHmklqOXW+T5bC0yuILTYiTHrpSsMapqTMrcR5AWQSsgX9RbuR1tz7mEC
2z4Y2FhQV8s0g9YMDfSjXK72lKhS8nu1EhQUF/h27lck7XQya0nlPmYJxJ5lw+Gzmc6/GoEbton4
DgjnnByPCa8WAukxckV3s7TGn44bjmFD9ejL+x4aRcYcKjHPBVcVebz8ZtGyc9SuYP0StC9ONYl3
pxFQ1sdknIdhN5b9+NY0EzLoePWYVCWQtP5Yn9HtzmBqw1ivKstEO2wqecj6eHgUteDS7IeaE4mI
BTTvumJacVAyRcORZLb9VYWIc5il2dbuV2vkdzgU8kNnEVajachApfmNhOkSe72Rexx67iGCQUJ4
8hTqx2RLYMACWSv+8DfG3wQeUmrmQBI/ZTCn31O4blfYBJ6u0APjiA8D2/nZZaqk8XNTHO06to7B
zlWBHo59vDCzLQTDN/BigFtOmUnCDwd/NNwPsScQVepupEZ0XoyUiMQKXHPCODIPtD9fh2BMN6BJ
F/bIZMs+Fs5hRfPSDB9ClXmEzaFhn5hXy3ZNDyNVEa9952latcnP9E1ndAFQmVrxuQTKEN6gfMRR
VNiyO8scotR+W/Vgdn7vqeQJJFY47j2GWw2pWz07qUxXvAmM4kjOaSC5/kqSSv7gZ85eq9QpSqwg
RDe+Vtk43oK958dK+YxcnMmgoju9tGq9aXAJfQhd0tXPtLEfdqbKOG55HICzXE38mtYBwQC6QFqx
v6px3WNB2qjeN1lgflZiJCYmzjB9/XHY94gK87LFPVD1Qoir22r4t/rwqbHdQi/ZLSJLo/t5YEQO
S4MsdzIWGH1FB6iuYsLADhTJ+TbkX9H7wU1bb2sUflOleuTOiqqWaP/jfIVd/FSouECAlE0wdbgz
kyRb+qOwE4gSCJisEaG+Kn6t8X6TSY/Uqe9lAxHIDk3v9gvU/f4p5TJeMNphYn4D2U7Ljv2G1IqG
pQ40B4T+gigyuDxQ9antsSfgJz8MOIJIHuxJU3gXYQevlTyUQp8LpW2yN9na4HDiAPP3MXM9NF/g
DOxBKW2ouDms+clnnKy7sW5IzZks7e/eqisyigi6pM7vWkX5igGiKdYPO2gfWeKs0prJI63moVwT
JtSBt5AXDsbFmpYQD5yNhyiy8bkMl7B/n6N6of4AAFvx+NddcFOCBi8x15NEdici3zRHPfhD/5t7
xIR3ger7L+sXGhN+WtGnucVj6cJIGAFDOAEF2a8DVe1ZxVMKjX5UYfHO7GDMSfNIW4rd3mXwA0MB
9k3S92B9xKoWMiawhf6nomnwzgmcNXkc1jbMPgn0ZZGqtD9RXxFhAf6Dn6i8jbvavNc145G9F+Fj
p3wyeXXwMH62d57DBHVr2zwilDC5dluPG4aUqwosT2dmVzJ6C+XQXH/ZcGdnK8XLEI1IxggrhMuZ
N/i8AjfO0d1iSVc65/4KczWqGdxwqJXJrSfDNTlW1ia4GfE0xU9G9cULc9+K47hcJwR1YsjJOZJF
WmQ8U2bpIBH0WbCz0BSWj7zzRHEfSRuZp4iZgjrHCTI6oNgRNvOBsLvfoZxgqfAoiZiRGQqBY1TU
yXe9GJ+JM7ONTJwoJCI6TWPj6GB5TsStGXOdPOsYoy7Xv6LEXvyYbbiYa5Ig+7BLvSPz7KrbN3mx
tpeBV3KGf9gOuCXx139TdiNxHHETZc/VAsH+F2YDslaKwRfrAV1H1x+Vt85Ed2pFO0+UZRI2X0GR
N45CxwH3YZZ5tYzCIiL0wbIJ27M/L1/TjfLpkPpuczQSyzjuy1AP5T/0RVekVB9Or1leEjJGxiFB
SRFWGoxQvfe6FYRBnPsutpi9wDZNZyDfOKl0ss41MD4B8BqQD7bEeJnVAQQxYdWTD+wRh9gWPrXR
EL0Cn0vIpxGt+coKREx3G5szSO0QBZ+G0C7cv4C8XiOa4d8yKPv6wZVb8R0K4Bk7ifnZewFiFr/A
UIOj7+Ypyz5dCH7siXHqQnxgoONbeBV6u8uiZCgu1tFD3huvjNSpIRA4O4ew/oDyOhjh4C+aOpWP
WlXN61okeNym0ImZsnIsf2bXkRDN9AyFqs7NFzMyOvBtJB7wvI4MSE45p2X3X16aglaeJw3hLoki
7ansNhntJ57ux23Kx/+ow1pa5QkWDkClLlXnSrh4uScRkxserZD8rMLKA9Vf0Moe/VzTfSJaXXgn
dZ3/pXQxd23P5brbUqzj4NDG0p7WIipfC51xM2edoH7EwsWUXHsRBrKN6vTY6UL90FMNnWENNmzW
rREgI7AJkcaR+ESLKrRtXwNRoYSalcBl9xIJWNUfojj3ujvOVBX8R1fMVkQwqp150f3wJOe1/RYQ
i0syPTLZ8FgCMDmNgbDtYWL3698oVzfNSeK5BPQFKhXXOn+8tZdha/io8VAA1bwPu5qiv55tsj4q
T8B5Xnt80qekqnT/2hmflI0RqBL7D3ybZt9ny0gmVNAVH22XXlGvLUtqyKyJb+/6rqXNJvQKQK8K
cIbRlpuJCOBJ1r+ydRv8w6i77FeLd9Y7CjUTvANKUPD8pWXYNrx0ebXgXI0BUfE2lOJuVjMzNmgC
8T+5CQlig3+uD7nAYAs6D+D2LoSuCl2/TNrb2bEzPYQiXP9E7VbfschT7NAmJe5IChx45ZdVfwoy
TWigLXNrysKl/OELXs7/spK9NfsB5c58JWxvoAOV8dFncpigjJ62SzU3Mat8Ek0w65IY5B3R3CfF
/cgPQnUdRlNN6JMdNUOZkiABuLBhe96gbWDQcX48n1dbEDvNXJmp/yIGOuiJO3EBZdYXeO9aNsDs
PhizM+1hjsKK0xMgyJvtR182Wtxm5B0ut1FOA3qzpQnVYUGqFBZJsJXpcUpLEl6v+29EnzXjUYLB
mPatIiFWhxzphgiuWQysnqIFM6vtKgIHmqX7h9EZNWOJnBOaiS5ri1NzWAmL1jVxZrKgQh7B793n
9M9gU53hG7Np6nqilNaIUaqkyD717G5xuTB6TeCfR45gXbhx3p5DTnyQnd1vHCDdVty2rLr/uAzG
AukusmegNc3X+ospTHusBj/2Hyoux+GEgnWjFuXufQkg6aUkcFK5HUjs7uIzvpgyA+jOYc7tP4TL
U2MHnkhha+1/sqsN3kbDdRQKsHSXeJMEeZCs23jcWJvsD3Ot2vllpMJhb5a33r8NiHZ0UXykm6bT
wU+KEiUP5OMC4Fprmf+I+sCpA7/ra0O6KQ4HYOSRIUgEA+sxVYHLL2a1kTs01eoDTBhFz7Aw9aty
uiiet/eE7Tsw1Ykh0hFRB3DzmWjiGLaKX6rXKklgMe5gvpAZVZGsMZ62JZbN72XGbfQstajuyfjJ
h3sTpszathA9zU57QbXeMUCSvzq1+vPhWkzmN3qIWCFoakh7IqZVxq+yHrNHWOx2OTZBNL2kqgaF
kQzNQAJGM/jEAjZA6thcx8ub8oVbzqWYpbwdvSjNLx7qwOxi9MJHpLwBn0f1BGvG0EBDTfO3ZXhU
uqr50AWd/H+2ufrCMT1hbmRBEpLNmxuy24y3+oxcnUx78Etdcg/YFgtBYjCR/Rq0EkGMH4uJxPHq
L5o+kARMv9bSJiRtlBML+zq5EuI3o4FR5XX0t9BF/bbx7eEYViRvRfcy5p09+hPxSq4pNgIiYtcz
0U1NjVhG5q05V5ZJ4A18piRmsy+ZAB1DOBE9159I/ug0ImpvBryT7Na1JboVX3T/uwDQ1186FD/Z
3jWDqc8QdFp9GzQeY/EN6qS83YoyEr9yv5x8ArulkY6JXR4mewwZevqZbAFD4nsExuuK7wII3s+k
bKlEYGUWK5GudQpFeL8kLf2XH1Ttcldurs12lrQUczJJrKebYe0De7sq2rxjYrZyucTcabZFaBMF
/3LJQXlYylBhh7eNX99Ax1xAvKZp/TdsFhakZFdIpMprPMZ3C8XaF5kbzXiodMOqsdGjTJ4NPkP5
CrYAg7cDy1fuWAuofxaJRMg6gj7sVl3/bTPpvkQgZcxgxkUv+oJKxQxnhlkjqQ+U6DFBmHK5xUYX
mJclsOsnq7+yOWKyvPp5rdWM8EUZfU9Ked5/vFLNj2m14kcp4+VXMldgd+m9KGutGf4gZqqb3RIm
I8AZDBjPNqQeOMSRXtgPJNtQHpKB8cQuz1md7arAX7/jsc6LM99xMt3UhQSa3q3sxR9q+nX+YN/k
3FGzH/2iDGPe0Eu2rveMOimckNtgqOJlbj8C5/FfPbo+pNdjCmHQVdVasooYNfkBqglqUmf4hcf3
LvHqlHxC4YMkC1PShNGKQWkgw5XZaLhWlmzWLJsIY2gNKeSpVps+oeerzdnrZdQcAcSnHxiyAyRK
RNljl19C0q1jLwg7auprfrUDhZ1cRFHgraQF46KrsHtn96i2Y/9AfHjjXyia8w8GDRNVgfL87Rgj
KPyKZeuxL10ANtTzmJNgqdqpOsXIun5Pra/dU+kchbPndWIMCHqS2l0aoI/bHVR3Be42nSknPHB8
LEmB6hb3LghgOzRRAuh0a/KIif0y9HcFI/YrNtdGLxm5dsRORFl3x7dfZ3uvLLi3Vb7MXxURWuO+
h1jBEEh3WFSbKhtapKPAyfZdxXhwX1mqcBJJNGEfnNz0f8SutO1dHfnUvV1Q5UjxoV10N+Vma0C6
HcvMfROY4RHK7Ub+3tWVxV+vGv/g19i7ye5QGoD0mLLPzwRgsqUknvwg0obE0wQYMeW0Ue8JSJBy
NzYTsL6pZqu5r8c6eChK7f0t+KX9QBshQZtEqvkGVdRNp1mnDOqAOvCVTdI50ru7LHhEgsscmo9V
nasZsPMORQBIo0B6McQVKsADsNjll2EcQYYildPLPBDjseuTFHCp60MSFSTrVogLNDxPtuji/2Z2
lz95jNHFLPUC+9QrVl1AC4bUv2OUFb5F0dhfE+B5JDnaSbaErNl3T2E2rwyuSJGkpGkQDe50LOxH
TvcPOSgbCtL9imx6LK2ZV/RhigcsmCGnVHHk/goZyOckVOGnlg3rmtrLKX4yZqyPalsJDSmK7jcT
zeRGLWZ17xaM8+8lJio+YQZKrFY/R/e5EUYchqYJXgT5J+VjN2iP0aHh5cLTOci/XtSSaQywvqLl
LNr4r2xd7z3BrMF8r3zUUJeozmMi6OorfDhsp1ODQgoR1GZB6rQuqB4A1jOonzgagB+2np/fmsoo
/SsGnMIwnfwIEA8DkCCYBMT17VuVT4AF9exYHm+eSB5hQXGNFxOfkVA00ncQmKAhuGdxkmwEHk2e
PQyqG3lXI6sVdfwgH1IlIyLMqoTyDlUxRQZYo+obHExgQYYmIQm6LekHJ3RdqXczwrbjO54qxjOQ
ZW0KjNmJS037jZW6ZbL1IFd2QBbRXobfNgnuy7rOQBxkZfDUt774Jj5nzjhQHczMoJj6BxlFGyfB
tm7fslXqh4eI2e5qpvpfXGcGNYWHhWE3RwvQoVmSwIDcYK7HN4PhoC93kyzCrzFqag2thgn0d1XV
ovqrU00YbduWCtJu1BOY0bRZ9Yf1KLBMs5h+vekLKuBd0ljEV2W2OqiRTuNfN0v9oBE/kcxUi776
ERgSLYBpl3I7J8Cagr+oC6w5Vszntnf+RqLgSCSnzcn7hKknixHb7LelQ5bTE12IXsWQW9BVWyoP
XtPMDlZgOxHfwc/BLNACYu3JJyHxBhJ6zki/lQWtxg4SpwZDg8IZjdoUwdc8eiNk7x3zPfZvbG1K
gF2C2T0yhTx+H+K8lZ+AzdV2P6ltY9hoEwibNTqfnZTdssKTIiHnhqibXr1OARkAU24TUi7SLmJk
PBgUVcIQTXNh7Uc0D9Z/py4bz5n6LyNCjNzeNEO4GpHEUe2kCG0Oba8Q4NrZengnHVKH0qmRt4BD
0TGfHhj5MkqDFALuNv9Fhu22XWxWiPGnFUMfPFLh4MOqucnav/VGXPNtO/pyfPDAnJbVg2uqng2o
r3oM/HRmfbr935nPflPBVTqm9Ozpfat7PjNCvb6794oUfh17BLCmB6AaxC74ZkY2SKmUYqYZYuGJ
w5KlApZKSOFnAjqZruCShBDJuXdiT1dHezsDh5JUEV7XI7KI+cr+lpGu59sh3MDD76Z1UcuuGNfu
L7WIHU/jKutPvdb4DMywsUdYeUDeWotUhKwu45jYk3LwW2xguMD15llyXBDrtHeZV1ZgovplYfof
R2vx7PplXD6qyhfmwXVBby7o/Zrq2C1bjtJ0rXoRnJ0S8qOGI/w98RS3eEChHh2KPmiuS0lCJxB5
IIskEpD7cOSw8nTzMvAq1vsAVe1yWLdQynvAjvU7j+86nslpif4RUFaBap5mizbTTR2j34aG7yav
yZo48TMCdOKF74FZLlGkYHzSZf5u1yKNDluIOWZfIoAuxTUrg6W/1w7cHxUJIcV/UZiQilbYfH5H
yHZNB6sV6/AIpW1xATmXMpYF6ICILK1b80eaFhyaD64+RktRAtRh0NHZ246td1rscbYl02WDCQFE
dwUPmzyjSmkZS2xAaHLmvvVR1FEkmO90/IIZZRTVMS87oMt70SmJhLRB1TUcaoHG6xQlNvkgzhGJ
Qt0iBjhpNa4Rg+h4sLeyIZDwFBc9oDliA8v2FtxU3V3ghhIAMLSq4bL3VE3ixEqSCQM62FukF60u
m46Ex3rmnMwYBu6QFQ5iX26z7PHhOVLd+sCwupyLccnOeYa86tPzVyoY+h83XgLXivIOcXYXHEqn
sXxHUwWxk/0SxFDUjuQuhI6JJ0BWGvVHI2aY8A3DIWDxfO/TQxRIdJF81aK+W4NlJnIIiSzHDD7P
5ZW3QflvIlivC8rGI9PBGzfvOQ+GIb73vVxEj3bc9PZbpVxmN9objb+LudGJT98gjEzyDs2G5b0p
ISh3H3k8FvqupztlgKNbTz0PQe4qOrmQGVAfDF77Pk0bc3r077ivvZot4ZMa8n76OfYIRO+zoHaY
F7NhHZq930dV+lWNJACR71MyEPepx1rG1MESQRYlQaLrnqel9827KXBQd9g/Ig9dzgZLYzv6kVLT
Z8xYkSKPpX0a7nHFNviPN4ocnv7F95OPBdVJTBE49PlEJkc+mDeefwj5+1w02UxoOsD69j8QUPCU
rGsQBHmlcQWiIcaPFpyjN443tRra4tY1CWoONwwjMwr2+OlXX6V99Z74jfBugCh79hnWmEO+Qo5M
6T9ui28WFCLTZj77WfnBwyCI1jmQXZHo7SoXRyVPDVuwA25UDYjpDnhQodQd4R1TFzzarLFbijLe
yyEvbuxIzsP/qDuvHdmxLMn+yvwAG9TicUgnXasID/lChKSWh/rre3kJdGeiumpq3hpZSCDrxg3l
ziO2mS3TCyk/MWVrqwOSpXEvlsRGs0+qmDroUVQ49soCZNl961MPxSLDjRRC0Ahp0s9MSbejYkJ0
YGZ4iV1bVIpBu8KOAn/dhQLkwFSUcQu6Mreir7yr8Q0OGTdj12H2u3fAK3PEHPiDfQ/t1ZKsDUfD
CECdamANCNc0sUT6tA5HTqv1o5PSvNZtU6CaBon/MVWL9sOWk4onMstxLc57u1aIBizG0PbXQZZ7
lVmSUeRW9zwwa7kXGRVZWs9fhai4/QUsbabc7fRpiBs7GKeOMRkbmKFHKw26uJ4HQ67GCraHZIaU
NRSziRG0rkPnzt9vDPwAIHmjhtVTRQ9kN45aU8KFGxczfafTEqNDxt0AE9AfZU2YD2EYxukdDSnb
mthiEDOmS66pMlvFwPfmPGomFNJNi7CygPZtYILYeVm07jgKe91VWvpMwyUyMPhs+TpqS/GbkIrp
XSMdjR+2NaAlMBjtF2spw3cHk27v1tiKb2lvO+tJVpZ2U6hS9q60jfFSSobzGosyHgjEFNDCgjbm
aOAOnTHl1OXNCimWBGTVUqJu/xWO8W9l7f/f8Lj/+xL5JNz+Z5rT4aMSf0zi8+F/BzlZ/2Fq93cd
UDOM1/fQ+d9BTvJ/yDZ50nt0lSSdRUbqb0l86LkGkWqbBDkAXTJnRM7+DnLS/sNBmyeGZv013G//
O0n8P0bbJOKC1v2fOx7gv8ez6kpKHMqMnK2+nDG+CPlfpEtJkv4R/vBfn/pPEb0sjsqx7aWcSVBJ
pIEePIsNQ7fvTNnFb7VYfaBf3TgpQnaOSpqS909K9buk/yyiQG9JGHgw7aVVBsUgczUA6s1qabU5
sKyqDGrscYsrT4ZOxUqY/3BXnC9CyRmrCHqHXrrQsX1Zc4bz0nX1hQLw8Ulrlum9GM32jW7Q6rlR
YqSuxu5+6F+n1INYAW25tlZfU6lzHu1umR+EXIyv+C2nM3tszH2+D98atMYtoVnGbxOrsoz6nmS/
IOebh8SUNA8Ko/ZoGD1sfoamqyrpKIarClnxoGzIs2sKUXYbKmzK3VKgxa/TmPq0ApMu931maP5i
AIfPOQaDzcms/KWjttqFQ5yaqzkrnGBSRgZOmCc+y5rKbIddOqj6Pmm2qaQkvoC5daZ2YmIJM+bv
aSlo2QynhFMEe4fuwNt2BeIT/UGquWkk0RCBcBSmOK1OiWma7uHHUc2cT1r0Q450/ADpWcTeQD2S
X2bWdLpjIxC3saScUibLXlYM5grvsOo7XRMeMQgBmEos7Ww2KJvEgubpa2Ru/NYnOgp4ly4X+kAy
nzum8YB93lrx8qFv1Yn6SBcD7Y2NatgbZx5C7uoo9DObMF2vjRVte0me/SmRMgqKS0oQasUutnxD
BhWa6l9KgrodlmEat3HBUuSmdOJXleaa8YgQyg3Dif0kE+1qXDUXDIR4BaPHvjfCdahm5mbIVGZV
sg553RqyISh4QG74eszKmwE8XSBT9MeknjhzLrRbB3aZiMcssSRqi+xkw4+Q7lstkw89V8Z8tRh5
AYamRjPqKEY4Gym11Fy1IOwzuxrDX/wbXQBHQF7rELlKKsdtSlrsmLm43Y1XTJ7tKnJig5ZjkyKz
0QYJmkKSflqqufHGkosrEc8SWtikPyfNHF2qXk3eU2Whf1Po9lkd+1gwZBXZZsp7NQgJfDMJwlr+
ZJqT/TnSiwzahmPxCjh7fYzmLP4dQPzR6p2ih0z1IpPPairrMveTtAUHzFW3h4w4J4q41/iZ34XQ
42vflsm5jotkzXTSWRNfh1JvURKfUmaMZ8PAaNvmzXVw+MYLCeh9xQGVQhhHcrCFgosOLMwfdA/P
eIY1fr5vW2/Fls5JrJXEAO9VuKqlrGoEIuwCJWdRKhWsOvGNhQqGFdE9XJ0FdNCZ/ot3WnGiV5no
04ETh7HXG6V6SmTkSeT74pzaJGkqnJcvnVrqT46Yo1OaLP3HgPFV4cpgisDkN7Mblkh+NHg/Xhow
qx/aYBUS+lJCyqgZakbEtrarkHn8xpHlx6hmm7bKSTnrc6E1+zrvibP0dtc8SGSbAiPvpSP2PYdT
gVwMnL/KwYFZnxoVuSGutJcRl+WetwL3qJrny5y16api5yFTkjnam1JY+ObwbKh8hQHjKDVU/ZbP
yCOFkvVmztL0FErcNyatn259bfHiMTOmezKfTJcWE+jeTd6s8T7ZjIfl/jQIwoFNlmmvsjTOr5Ge
KeuknUThDuDntj1zqWCihnXFjy4oPS6swKgBbi5pnO+slHYfQorjq4OnYqWgoAbMERTTHRZp3M+c
6Vka03546Ej5Uy7VjaxyQAMel0mWb7NmMmWC/NLgqVc4RWIxtbZ5zKDBtWVruqS4MA4ibvluULWi
H9ol0l8aGqduldOC40uhmfWuPk3KOirS+jrRepC78mK3D5hTjFWTUFA0RKk4p4okruRiAVz3c7eh
PaP85tVIzuSbjONgLk5gSsPwgkPSduclquerpkSCDBIZRtKAk1rJ+AsZ63HgFyGNt6yhcPkq6q7z
qK5qwKJV+mEo6tAysQixS1LKfU5aHXd0QeMnyjozox8pqUxc/9Fcr4E61dyp87S90tXQbptJNx6n
dBo2gy7Zh1bO54uMB/tFbyAoeRm19k+0gQ6HBSfK+yzlC8wpSfYGZdbOzKCQCka6UQ4OC8EVhtfd
r5i0AS8tlsoxe+Dw8Z4kM2hhykXhihAxxFg7GL+mlE4B4dssUNLCuYWlCUdAT527vyXbyyaG5ZXT
s8zUQ5t+1XU8bjsmgFSjpsVbzIXoic4LsQNaKhOFwtpwi7NsvMRU2G0HMS+f2DWlVW9XzrGHKLaJ
sCKUJF4iQh5seeNeQdJc65o2sQAnDg8rMPAGM2bgtHbyonBw8oembR5H2IefsaqymPB2ip8KmjRX
SiMxPGcxiw7dXA2UZRfLz6ALy3Fl2umOUWs5qx5f8IqGu+GtmjRpneJnf5PsbvZH7KfEP5NF2ksp
4hsYkRGhyJDxYRGxKjCfl+OZCRdg83qkXK0SOCEdc5APdwfgduBKwAcSiFDFoDH7SZWTJo/pXqJg
5Q37I2kbZ8G25zQhm788E5EC3jl2/qQt09ppCvtKF1PCJpYhsNZ9vLXHVt1qUps/jvWkHWm90XfI
qRbpkrlhAsDGQy4s7rAdENLwraikEKDSQqKdhRm/iqGdH7TRQlWcQyLPLDJltlfKUQtJx9bOg9Fp
6VUflPLG2tyssQtgLJ+aRBDtnAk3h4qDqRCRAvyxUVXyPkTTOhqyBe2PUObBArr2EEooypyHcBiH
XeccQ507PbZ9eAiWUYVnNTTSnSHS7gvPB84EO/EheSLL021HqsfpzZd4SoevuTa1I6A7/bBYhk0U
LOfCDY5dWzgDhdMGqwWamFr84MpGLQl7Qddixu2Jv/LgZOlALWoWVkwybOeBEHt6v5sbflYDhSA3
XZybtrB2s7AbojEgyjyyt+a7Htlo1FOHADVSeetmjJQAAoj2JSvMFI6RKe95cJd1GaUJJ7Q53nWp
o/xWkI4wi1UOrByFAiZsdC21pKZFXs3ERfBWTsROKr2yA8wtlV9Fc3TMcyvcWDmqO+qDdpwUR2y7
GFI2sHSq7Rym2wj/lMY091FuvssNQ+J56zGGY3CHS6C3yvMMnuigtcr0QOuLts1qob8YbaziJ1br
K14jY+NURKfXRi1LL8xpO44cEh1BWK2cdczacZmIoD0UTp4F2EnoteQ93Twad/Z0pcdkx2pYjnjC
GoqjSiPNV2Gtd81qMoePbqRcuCmGU8sRY80KFm4X3MojB0lND7AmKFuW6PBlUuTxmcIh+yYLJ7qN
cKkPJYPXdya/jT+apbHFxkwuN6vNn9AeOJTo4gVKgL/UhLcq5i2rOslDMPWZZT1QkGasB96oOzvp
mGjiqXFOYyoDKcX/d7INHgc/UgeWeGGEHvmM/ildgBh4Ii7GGw33tD9poGmNTI0+8JfANs6WLGRM
rC5XoqaFP2LlPdlq6fxmS9E0/LEQYPDzgomeYXYAtzWYnp41stu7NA2Yuy7ETOfCc2AsYILCDLDZ
D8/qYFXPcoUPM41VjPRc6cg5L3Zaf7WSGR7zOxCaE5CJviFCdd6ozCQuS9kUB9lGzsM+jZpXdYJ2
80LpSkh5UrkpE8QTyo1m4o64OTdL37ervkztE5LiuEeON5m5YAlbx2qohCTmCGWH6BO0F2qxeaNE
FhB7adj7ur3/RFZTWJ4yc93Bph59YrdqL/r9GuhNk/mdwr59jKdQbKYCadDNAJ1LvqB/7Qo6ITll
+r3SJKSiC60sep7niEdVG0vrxrmK2B+5nGMZq7DNcjyRh7FHZSsHlYkzMZVhPZk51XeoKpi86Vca
fZWiXEroNAGQUQltupaGRnYt0FrBPC7FoUYFXktKGe8SDMmmV4YLFcm9ttwUGlS2wqrHizHjlHIS
tbq2xQiMw7EZ7oHJhxwftt1aGRomvEMvmh1QF2sjUeC1r5I7y8NSqdwLW6W65YtEaJJrmlcZaXRw
JJKY6iCpv1afiHVlas1rUhu4xzp4HBTFqN+QxHkO9ZIquyg2Fw6E7bz4w1QXByubxjXhrv6FEryJ
rbqNSOup1qXtRf1ImiXBTdpRkwjHfFpleqpfWBejb7VKtWcVoCfcnFmdFW4hUxw09mBxT8IS4Vk2
SJ0SX1HnIgIC9G0N6agIBEQ3ztRhj69bO/apcNY6GAWPxPhcemKBx9qnBldQTVbu8nynvSpKQ2Gu
DhuSainM0yKySJGFQ/aGDls9o/qzwaW6rLmKThCuMg18hxzqDNJFMgxHPJ0/2LWntV3LcDaruDwt
kbLsCV3LvMoTVvxUHRlJE+G44UYkkMK91VgvsNl+a5w+nTvdnYYOosGLSr6TMiqnRVuejfLWDs64
7Z3QeQor1eJWmnYALm2cRywPd5cAFsCQEbTRo1SSjcDhZCqXWcjWF5Iy8bFMIThucNI9wQIg2jSa
dXHJBTpvRExvxKI8uwbvJA7cUOeftSKxPymKStt9N0cqgSk8ZQy1I/ODor58HzE2udgxb3Kq0NEv
ML7aq4zv4h7NZUkXS9gfEjXLMGt0HCykKeUF6ZboqEpxvOXqaByM3uIgzV5OiY6TnCBCmW8gCdIP
pcpJxmaG+QAaK1qNhdPSTRRFxlYTdn6pmkFewywuv22Fnrha5Zjh2uXw2tMUVmhLz2i67bSeHZ7y
7jJRwyenipqjuejWEceefKqZDAZiXKyzSiN8h1/P0c+z1iPktiBNlkpWnha7bNcT+jSwmF48mqkk
H/D3TrjOq7TxpGRyjiNFujvVwoZM44KajxlNMincJ5X3abo1KiIdRjs5PxZ+xndy+hifAddH+D0H
7RY6QmzlqMgegamQDTAcsi2GMgTQ5rNnjcT9L1gcse4iKz7NI+wNiE74oemVfB91jIrY9yTcHKIu
9iY7/ArqbuJxHsgPaFwp5IN4xJ20OMael2WBteNYHxOXgIGr98ywmmhRtlf5Vtb6JPeBkzjaMzMm
urWTSNpwcL6hQiyPdtnogGt6EZRD2RxL1r/7pt4Hbct5kd3HqreDs8xYB0jVznRHeBEGqBNWbrZC
oBrkWNL2zTIAQ/h6q/ZvMXNZN4G+8sq0getq2d3f+3RPrtByytdehI9Vbw3ko5T5SCUMtz72PEqh
MG9vhCmRqJNKixmK2dHX40aKtHxaVvYk5IwaOm1S4qAze+kKuEU6VpWoXwZNET+pVOrfcXb/pptB
kLmq5DCQ2av8mQibJ5NfYNgNiHKuZ8piS2c3KSLGB8qSwang/nPrxVDv7woVe4GTb0hTSUcDp4Du
RqUDR2HBAjqrlfmONhPiPyAZOMbclgraktYVSmcQTVJ16hozX6dp3x9FMeSngYk2HcmjTEYTvvkS
LGS6hIuHDKnblpv6IpBA8S0VtthwMlF23Mc5cJGULh47LYve4qxiwNN0w4qHqnzIB8v5tkh3oGpi
aD0QnkFAbOs4+WQqp03442nzQori+mWhdp9RCNU1ZzzMCpnV+HKtvER3p6DR1iX+rW7Ya1WJPxan
xRQFEyMohe1kVnfKrHNkyiqS+RyQq+ZBK2oD/vNAtF9w6DM80fFrVSbihwF9H5iCC12N54BbDmuh
qrMdrrrRSjciBY0AlWuindBiYU65oAM+iGglUTrYeNMdHnFf50ToJoTZLtxcnb3TxiWmFrmswR83
7UnrJPPQIT7IHL200Yee0a84NOWI19hMTNeuE8hzWjmZxQ48g/JbJ1n+Ag+FaEsSZVJHU2QofkwL
7dYFoNUcaV63L1ovEmU1xV2xfNPLPF+G1DKrgAUAT2SDxwAHcTK2latZJu+lNDGih95SmOGoi5Gs
BawR6L5LpT/reT1uqb+iXnqi5cc3za57iUK0SgVFaG8oWbEDghUH7KGkYWq61k91Q1bKSXRpcLsl
MYagZP/AloaJ8SUZ8GjgSKrvKS+j7IKS5iPqO0RpPmk6S8QlRMJfF0pqHJg4WIXfaejcBT7Yazag
+vbmKL71RYx7LG/3QKtoZc5EnVEGpjmMT5PRSx7XSP1plEzp2yb7ujZR8o5moRSZywGsu+GgwAmq
F9W5s8LxrSTbCz5Fhm7uzMVyrRV9uBrA33fyPafD+d0uiT059uTppT48NFGV/BQqYXb6bzLVVc1F
ga1Ds2SbScjsCTjfD0zSsIgqCwGQHEdFbjMkP0OqfHmMa9FhNUhirGylJP02LHA5/mOn3AEEzwKn
4MkvMlTvbuZASxqOW6CaEBKq5Eo6ZfgTtsAAKmyaAll4jozl3Z5injuLYR8uZ4lDaElSWWUMi8lj
tpctOKnwEfWseuvBPfwworReTX2INl1ett9LL+lHGaPu+xIt9J2adbi25PHVUBZssgOdTodSGPp7
pYr5AUkAqJjVF9oub6X8BeARXWa49NHQ8a4lqaZw665FJJ7CtEHJLvOmOuPWb790E/soPke1OxPp
oCMo5EzqLkOiQ4+i/dxqVPuZPC4Qs8zSj6OkGj6tbCAY5mSTiegcYsJwxyxflWG8UVAmujh8Vbsk
+U4rWw+s0R4eQ7xPa4JDdeZWg8yQqyaZ6ScCB5pc5/bLvauS8gASM4pr27idcR5U9mvVqsvvMCrT
00wt686caKZkflp268ipePsabGo7VR5pIGXet3z0LW2aLLH4PB0LZdXD9ZsfmZMaXwkP5uBW/Riu
yDASnVeUkByw5axTc1qatYL7dPYKfg6fpF9aeVEx9hTisRJ4kgwRyLWWKYcjMXf2XiKVwepKki5o
Bj16g4xYvLVWtDyqjGEeHN5tDCfK6EitEdYbRkPrsZOkdc3Np6fBgzsBNycuM80M6ain5Tx3F9Pq
b70lp2SRJHMnODcyLgOXgVsfw9ZMEPdmLKx+UWSSqqurcp3ow+znsjDPopm660yg3lNlLI3W0CRe
2ZYqYnFq+XmojVcQCVA24kXaUOShBfiBuPtQTrgrsrI6jUxFX1K56zkP91K5zVIchxxS42eS/Nq5
IGndBl2ltIGJy0u4+VzpH3gxmg1c5NnP9K5+c2KNQp2YTiL5rym9UiFPSqVjs+IXRovuMpA400NS
l2OSn2QK91Y4hnHCq7p5QgluN5GgYIcNQT/glG0Jkc7yc27IiMF2hKYbYgsKWqSTfT4VxTWvOmIM
cRZxF9bI0yh2RfmwJtmf+cxt1FNMWzRrKNjpuse/9IMt1z52cW+lK1xaEQFm1riPMc6HMSjLVHnN
lcG+lVRdpbuSkr15S2LNlD0zpwAcT5htPs+WRa8Yab2tEo/DQRJ6Lnk6tij9VZQj5v1mgGQTKGo1
llvGSsPTQvXwEaeiuA1yJBGmZ7TGIa7W0LkG3Dmxz+neHEg50jNEgrZ/ZlIJwy+hkjIFV/GSmqFx
bAc9ZhJNlsKXQQowp18wvrmWZhOfnOPUsoPOlvJ7BrftHNJlSb4has+RmW1HopSYPOtj2itgYXSl
C6WVKbrxBhJTOS3FIr2XuobzpOkWBo1mo48O+ppWbViV+571fWlf2qkwRhINKh+B01DR1/jY4dNI
Rp3dKr0NFU9npf3qwnmQ3Q7HON3kdHkboAkBsLB+adCKBvQ+VhJy0IU3mfBioFqHzrUEZJYHc9Vq
w4a1LFxXeeZEez62Hj9mXSnCdwPa3bARAus1jhVp4YbLO8sR1AYSlWLZzs229c3ivlrro1F8JOOi
taeYPs54HTuLiqc27tA5ltK0KN6zFOrmgXRMP1IrESziBidq37BbLmm6Q4ncFr9tUlGoJlH+Mda0
+G27xC40r6lYXyzFSuLAJuf3UNgcU30+ddXgELF0ppx21FJvsKhp0MvoSF5USspalnlIFglklmkW
c7xJ8flOARz2FgzXoOUb5oXFQ5U6rUdZovSUJKp0VjJyFB5H7uqltOx02RMVqh/aOk+/F0Iua6Kw
7aVJoxopMyqoMtDg8GEIg8M3j9a0NyS1xaJTpctvkUoV9AgMPEyKaSZ/I3DnLG5NYyL4CVNwUcoJ
SD0ZUVlYfjstluxiqitYhpYna4H16DZpbRECJ/+wsUYSXShWSb/P1Wm4JVppeLHcmlua+VIjEBFd
X1rO4WqWDc7fcdet7arrj/gs1APrXP+C56YNUhUgIAE9J92T0WleSEItVPM05am2ongDSim/IrhG
u9hpGMrgd9dvdV7qv71cFG/dOEBHi0yDGJbGSMrrM0dQNa82KiiGhuRHPtFUnXNO/elYJXPwBA52
sVkRj4mipj6ZK5otFwMyeG50jwWxBzJBvS658D/6x3buaRRN9dlj7Fs9qPGk7HmsCLLbcXGMzKbw
NCqPbjngBchVFOkJTZ23k7Eg0E2D6mXZkgdyTLhmqGvj1yARcXKickbrWDT0tyRCqkgXu3meQYxA
726y3SBrKhyBmflOl7WNl2Tl+Nwlhd25ydCkW0xLd2hEaX7gGrTw0uVCCSbYBpdEE43p86RIL132
lwKopo/hvkXREGgyAKSB7kDmHqP+HHVtn60E2LwzXIr4aKt3RpE8RhoCotmcgEdwgyClIPmllcPU
Ih4WaW6nGWj6sj2dCfz0h7nHN22VGHftAlKJi5tN9oexXzysCPHqbsB+I9GNcVpU+fCehnNm+8g/
9k7h07VYAvscpd9QZvOMn1SBeiE1yndbKtRIavFyw/s7SP5f3CP/lpHmHzdI/6Fkev1TnT6KH/G/
oA6NnOo/M9A8/F///xw/vj76P7ho7n/nby4a5V56hocKMrKi6dYdWPw3Fw1/QsmzZVqWLIMa1/g7
/+WiUXHKIBnKGuM/Vcfl8jcXDQYbRaYrTVY0utJMnqF/x0Wj3MnMIPyiqrz3Yf/V62JrsO7/aKOh
49zm8tIMe2ugKdI5ZZX2hG4zRvdQN5cSnxnXSz8E474rD3cV97/9jv5B+8JfMOL/6Ov+Cd+M9050
UMyH/TAHC6hj5ZGSrVMZPSkxde6N6p2Nrv0I83plRuZKWNPGqnaIvb3+0HQb1hoPmI9nLj8yoJU+
L31nJr5qnkdoyiNWHcuh4Ch76zOPc9L+jhKdp89//r2r9j8yCN1/aX9CQ1tOPxT3JsN9lmwn+Sc1
PvPknbOePuf0w7wZzMXqr1L5xW8yfCnmJo5Wy3iR09l1ppMzX0a2Hys/SW/JJ/91H1xUC3bgg6Ie
jp20a4pH5iSZw4GlCFQoA6E7ImsIpKdd9d78Zozu7oO6LXOWTXks3wV6iKsHUGYCmmo2oW+s6pXw
e5++zRXB8gODHDfy4UiuEk/y0lXml2fJ/UTcdYUfZm58SA/qjDnar8IXw9E9Sw3U/KaOp4k9tNmG
yptZn/L8qZx2uHYt7YkeOWYL/pi/OBNzcEyHNvXXM4nO3hPDmXipHQUDweZ89y6Yw+5IPBl3k4WL
nUDzsD+bzLaoo8RYgHcrDE/dDF5vchlUNNo1m8+wL6gyp4U7b298wQGnR0u2SJjUcwcp3msSRRhb
u+em3CEJa8ZGqTcm1yN9Mw2Xpj/bEQvgWh622vBtVvOK1r1+2BSgPO80T9J780NMZ5yTehWznw0Z
xfozXvVPoCWM7CFejvC0QaIwCvFzZ4Xbhw6Se+MP3t3umYujKbjoU+/Unp272BsouypG0CXqw0Ap
eRtN01VHd/jQv+SvnlWdCxROZRPOCIoyuDUM74g1nvIwWXCKIURBeftCfbQ/gZu/lWvBL1aYW2na
jI/J66R2AY2rLxQHcwo5iXA9ixuqkEewBExiswoB22S87NIx6eEVQO4IMUl8mEwgIq9d58aK31Ps
TxYnVyCdHGBWcb7RrD0qqPa88C/H5zBVwOLdJvNzjxFZy04mopHzLIagCdRg8MWWHqpd/uRs1J0R
OIERyL6zusO89HX2WSb/AtKv3JeBf7Q8/AlYPzEqjTvb6ffSY34Jd81O2cRn7WQctV15mk7lrjwq
l2L/zx9o5c78/0df7U/Yeu4ClGVkfLXy0D83p/YyPVbvsAfWhp+e2lPxNj+Wfnu0T9X/71f8k3sR
iDR8BhKze+Us78Kd+bxsm3V8zo7mwT4bO25uB3Ojvtgn7fYvfkZyf//DT/knW+MA1VeZFKPfa+em
8QjDY6GAC6W8OKdkN23NXX6bENxRsJ/nnbJtNqa/BNmGR2DXBv2O/y9oV9pW7MoDDeTBcGgv3bkO
kn15SQAr5ODQNnF4JCU1gXGH2AKxb4VyrY+BSmxL9aOMibCXyOSIvTtZo/BBoSOIMPdQj9iK+k8F
jOg1mVbMHYDP0Z3G1CH1FZ9EuEVqwjucquAKmgO3Rz+DkPeM1/qgrnGzN9OhG65yy30/qLu1AbIY
U8fJGfehOGBNRmmj427+nZmU8mM/YyScfyeMecwKmLH+YpJjLlWsi6vMRIiWW9f+aB6ak7O/iTWR
Jm7ZZHoZHGfHbsOtBmpz/9qSE71A5gyDu7HKIGq1i7Z8gTODK4Z7PgqEvWLSCrkWOpPOUkIOqdv0
UWCr66bY9c2Pw+pb1b8OUP6vvH7r0NHK34i5qLWx0830pR7HvfSWSZ4BhAS+2xoVF+4HFYTtj/wJ
c3iLSQmCdb5qv6LP5W20XPxkE0frz+kiX/HVsWjtp+x96Bm3UMkMtQnm3QqcKy3IYb6RQaWHYN98
3hAC1dBdvpITGdxNtGmetebq6Pd9BGsoV8qN2M97WALjC6LPg3zNt/FNe+39zCVDwSOZH6tN77U8
RN3qm9H9ygxI9J+dC799ZWR5DBwKeRtv4L2irmrWXtIjW22VB9m63HAD9xeXCtZAvY6Muzzbx/zj
Zye83rJXHyCCBM5Z/o0v+2hFmaqXrHih3JEvn3o4r14bnwT+s5nz5nOVVaq5uj8e2fS2lh8GUDB2
/Ij1FuMaSUDe/Ct2bqh2L/NZOUXvIlt3zjWCnzg/C56D6FZy36lylHvTm8tP+cfZNw/1W/vGm6Dh
f5mvp+t2WbViQ/RWZ2DnGX5buNxEf2VmHX7ylO9NID32sCVW0d1od/Dis9LMbvUE1oi/yicwSw/9
RXmQ50ebifdVvthMAMoHww60B3krXduP9GRcm1flOp/tg+SzQvvaQfUbDzPmiqrn1eLeTA+m1IP0
ir3tcP9lSh7K++692zp8NHEgr1yVQRxkR3wi7hswqKC/mUG3jn28VMHb5H3Rxx7Mh+ybsUfy1n0k
l/wUPvav+MGQ9g0MIpdsR/L1/tlIzu+WHXvWiqiccPWPTFt3ySqlH6BZMaoWo698QjwsVwSQTVc3
9/SquPWso/rweHr6wvHCNecH3ncTezDhMJ3TnEtzdlAGiBgMB77JI1Sv8p0/uLfN0eOk6Cmg7bC7
mIF4rI8mEbl5zRyuWEnr6sCTyPScdLZfx9y/D9D6T9E1kZ6rd9iyh4FhJ4jSYjX+jlRjONuZN74K
iXwttECmUUELJicgmGEIL3snX7vBtRSknJbMrfKivGgb3e+2uuHa61xssQmeGC2fmhNRpGdpv1zG
6/ClGi7JORF7LfXoBlZulLBARYMkFPoF4664qiaDRRhEbhmvG+jF+TaRPajwCeRK52Bn+x4hql+J
6Wpom1bsl+6iUgogYykWLpgeK1+pC4TD04R7aT0p/jjt6pfyMdtH+47g5K6qn1XlrbY+nezdlF6s
12jJ3lCXNyiSYQKRE0a6uEXzL5zLkv7Fp/yaT91NlPknSodP6yks37uJmO9jkx6n1OWAGruTafuo
Fww9oBXE39LrcINJ+DLkdeFVTXMfjx8sLIi1SrZRvfPmeOEzt/kpfuw360G9yJf5XCyT23PeI+T7
1X1Eb93DcI1eG7giY/ef1J3ZctzKuaVf6MCBzMQY0XEuCjVyHkSR0g1CIiXM84y3Oc/SL9YfZPs0
WWSzWn3XYTtsx95bWQASicz/X+tbO4pzGzlWKJLgpLAnlJuuqvZp6/nR9yDdmTmNLLb5JWJfD2Or
UR/CBIzIOmILVd/hvPPae+dX+4Lfll0zhcSkv+iu2mvjm3XPJqebngzNOoDzp90lIaTDVmKNAG8z
/Yii677fBf3BlcRUbI274gXsWY8smbbOvfNV738mzcskDtpT9rV9Mm51ZlxvripyDtjcYil0f2JH
V7T4uT9LwEHmlSGc9q9zt/VRRZe4nbmH7D7xgdr9eFGyFcYFdek2L8r1MKuCwi4HHLT4IA/hQ5mC
5Efs0z4aa/sSPOQ8rSKWbRZZ06tIIXPvMrHN/XPV3lRiW2KcQ2mib+pzds90Ma0LMCvX1b2/RZUU
fgW9j+4mRbfcefnkldOaVkRbstWD1wPTkxLhOoB12Z8TwARWdDA2IxXVjBlG8fwbXzcuzb8w1u6t
/xy8LIJs6GOk0NxM2TeLHlTYbdPJ06ZDb2xB94DzYZc5BDtdUQYFIYbmb4UCjkMG+i5xN7u3ZnuO
LYx1jmca/4bfldzIC2rrzL1yH9Y/lDpP/YvM+Im82OcAaB6oZXC2E/VDVGO+AzToDvsEnQiAfTyQ
I6kaa1OcK1yC6U+B/9mSfJ6tDFiwFyZfM4rp1kjSxBc+mzYbmHarXU9fWRtvMWk0vPXauequzO4q
uTU20V3yw7wun1TxPQV5tyoeo/viWj34c7AS7VdagMWhWY934vsNa9Km9cqHaF1Um7LipAW3OsSi
CcYk2dCIMQMP7ye2K9guztAidITdM5Bk8Ihf7DwQYqX3vacfJr56OzyRNyB+0mk/EXR9K+9Jvs4g
nwCFALf3pbsnpQEBjfMoLvUv1Q3amXL26Ohz6hiB7U6r8XZ4JooUHz2Troo2fXpAa1B73ZYJmTwX
m6W36BmP9hdn29ykhHMQD7vGsIEzLrlvvzv0bPUtXSS3PLeNL3V5DqQNJRjdSNqzzT7eZ+vqp4Hh
9wF8knPe3ee36S8NHt8lM5xO7MJ9Rwn3M/odXwAiQdBCb/ghvEge/SuwBJqiCuWJYE/DdX6pHl32
ZIg5ymVjIyXkfLRXZJSsqJLXW/2Ox+wszRbvP9B7w0ryk/488uMB5fy00ju1t5z4Vnui2v6AxJwv
QAJKF+0h/LWruLnUyF/yz2qOS03zVY5rMinK7aD12BJz8i/Wuj7sSpy8hvZNVD+6NN0MXXaZogzl
OO2KJ9hxm7H4/Wf7/Vdlsf87f9nVD3y/v4v/HwpjFkWj/7Oz7PJH+j//q4l+vKmLLf/Iv+ti7j+k
BS0XdTkZcNS5/l0Xc91/YDYzKIjpunTxl3GQ+VddzP6HsqQgBJLqCxFq/C3/XRfT/+GQI2csiZdE
mIDL5a/95/94EwvXHP3/10nsSynnfx8JbYc6HSU7IicN/tvmj+Svv0oBQzbYI3ssmx3E3HLvmARX
IIiOEPP68f7VbfmgFvbRUEsKnsHPF1I5R0MFPp2wcUqa3RAQJz0qkihIRu/WNORC7/Oh3h4B/3lV
Upk61mnqihQl315VSG7V6CZBs9OxwFMyaKGy9VG5QdvQbAvRyztt7qqLtK/LJ4SVycPnw4vlqHl8
V6UtHSUkVEZTX37fq7s6U8eW5aA3Oxskyf3sIlui3RVv7UT5D2aUx7vZr+LnHCLYOeBlf1/pk1pJ
ORfrE7/k7ZH/X3fCdpd55wpHuEc3vYJ61GmS52th4UgQbpTtrWOFfCixVR+0JluU6FYZnoe+qDlO
5tklPfjwzh90unb9hEu1bP32C3lA+TqMAaPr5IN/nVDo7KE6uJef/97l5xzdOAK1CVa35VIQPk6P
NccIH/U4tzt3qhENyx6ERusgjiNxzD4r8EacqBd8MCltm+q0IYS0lZRH9ydKpDu2AQN2s+tvc+lQ
RvTZ0oOnECeehTQ+uDhg5mB3lYVI/fgFmFyYmnpXMyt0n0921ubxAcEt0KhWFdmTbdv5hiBbSPzK
ha3AdnsmnEe1EX8vqIrrRDo9kjA3a9kAssN6RKKMcE3gCdiYYU8MhlCtcWaRibSlUj8rQv3GLt/E
Y+SHXhgjDFv1yqaX9/lDe38PSaw1SCs0LC7OtZbrfjXb8xQc2oReaZc0xPgobAaeEaNb9qFnrj4f
6igVkeWKoSy15KG6cBSX9sProWDluCGYWOZH1GtXnTGaOuk68H18lC/XIT08goJ688Ry8v7BMUVI
48blgkGYhfztqOEERgwZVLsb+GGHQCef0BBdtP382t6N4toWSxarsLCRoC8fitfXltdwaNq2p8I9
6sNZM5ouG4dCnXhYH41i8WnRme/kSppHDZEybwx8Pk61y6NSfnF9zJz+wBWeeFDig3G4EFcH30wH
wZVH49RiyOK40qud0zh+fFC1lry49EQ6wA1W+wWwCBSyMRzltB6467WHmAEJA2krHN4maTiIdolA
QIqTml2wqRogRqd+47uJu3xDbUTCDvPWMc3lGl5NXEys2JEKke86DbOC6dj5oRwa42ccIDkguQwj
acjxQVka4ZW9TXuDL+k+cSTpNF0nzjIxGmfIQavztgicE7XT46XQ0XXLBnZDO8JWpn0c3C0yhHxa
OMB7ttlP9obPSaWAlRMHQJdmqZ2Y4+++Wct4DtsRYlckLi2HLcebm9G1Iqvxfu2GIkKaANaxV92D
0Wdf62TaUqtmAwqBeJVJgDqzOB9r8/bzF+D4cfz5BTZaBmq65Hj/WT9fPQ7LjDCBVla+g5CTbRpE
exRAkN+xAIrd50N9cHP5wvCWSaJV2UsdbRCatMI1IJ1sByjTswhCWIWSjAIEQ+eyAuv2+WjHH2FH
RybEho3biovJPN5kFXWf27jJ052w44wDo0bNCZkUVY8CK+5N60z0BBsYBRskU/9CPrzZ8b3e4X00
OO1VnqgpbdNd6Aavn6vjAP9vnTLdkYitrUMIW2rtZNlwJvE8bhyhGm/MWwp7sdWpU7PqeL3mym0+
qtJYJpfkB7wdPAD12OuC1MK5csxLgVV12ztaf10GtPPR30xfI9yXJ+bRu0Glq+Acu5LPrKInffRa
5yiwgkrNchcPAr8ms3rRMtN5AFbrJ/SUgP+Y0+YvnzGDov2yDV5aYxHkvL1SP20hqIXAn8Bp4w/F
G7mvzU7uCZ+N92imxS5O8+R5IFLm4vOR3702jLzMYxYytLx8O96OTKCiO5cNFfdJy93Ltoi2paty
WH9ojj4f6XhNZ5k0FDtJG4oqZ4U/TfZXL+gcNQFem1CxrYUDzFdEbLJ2rE68m0e9ettZhnHo+fNi
Ihl4135unDmmQRarndb41XZAsYQ6n+AkOygIKUEpB6E9nUaE73l5QGqInEbSltXnVt9Bu0yvbNun
/v/5tb9bMYgBBKbHR8LSLQ5kRzO5M3FbuoEldzMKuFUzSJROOJw9BfEpglx7Yjq9u9XLFph1n32A
Lnhvlrf69a1OFFFhTSgxSGOiLtDY7JfQ4L/9xlj6svdVywSSlhBHkzbKOP1VEaOoCo5hs+indeRE
u7qTxr4lp3H7+U18d1VkrSuOf6yEHIZN42g89j4kvc5GuittkewtUdlr+F75iWn6bsVjFHQjbNl0
ZRuckt/eu7jPA2IwMTe0M/FTxSysi6rJKN7EjhWdWU1Acz0gHh2vANXJz6/w+OTpMDarDkc/B3An
W4u3Y7O77ofBGqnpNks6U9fa6AJjEbBDLdRwAD1KNEGolnx7SbAuxgccUJ//hHczdfkJf1ZAFm8T
0Nfbn4Dkamb1EemOOAXn1mnpiZV+m3k1qmjq74M8+3y8d8st4xEjztVapsWEWh76q6kalZajZU6R
7jIoq1tIHwVoj9C6R8dFHwyO3H6sw3b/+aDvFr0/g9oWRylmDYCet4Madj1PBJqmuwnO2VpXZb8A
BTqKfqrQqhN3VCx/2utj6fJUWV3/e7SjrbniJbJU0aS7ynfp1o1zI146USdeq5Xl18KyM3E29Jnz
zYiUPXqDhdX8gFUnOXHV7x+t5BBiGKxB/A/3+DSPn11qbB4o7BkToUD05czJUsRhkPWpYTv6/B6/
f1uX14hFz2EtMvmyvb3HPZFA0wBEdudHnb3N7cTedZlwTrwx75d7i3rQUhKCC0rBRD96ZXKsfFqM
q2TXmsqifCmEuzXKqf+J5U3D7VPaCZUIMy73oOkcQBZtkTyWBPJgt49wpBHIMQPjz/SEU8Tf3gHO
s3xbkUC6LCTHU7vu0joMwybbyZTb7DSzsyWKQzvxaXn3AnFqVJxoUMdRFZBLse/1C2RUDgLGklFa
h2puVyAiimfORUR4oGOora9Cg+z3l1dms9pDrUJ+Z3K6+CNMefXS4tLKhxwX0s5hP/+0hFRfNTYi
2v+HUQybzYmwlqrl0dKAFZMzjFx8JGXnHkwbNIdFmvSJDdD7+wcJkKOmYIuLn8w4WvBYBUJ9rPRu
Z2lgCDQFQqXTJnlVmyz3bC/aa+Dq2d9ODdZ2XV/WPP6HIY/3Az7fllIrKBy1ggJOli5yXDz+J16O
d6+gvZyeJXQygVWWs8PbqZFaxFfy73ZX6taMwky38ZCL2L77/Dm9W01Z3BbCGfOQd9CRR6spZJI2
rIs+Zx/gaOspJpaAXJJuneFY/dstgC11DpjoQQFgSM7db68If+WYSt+ukHeZ8JZD7JhWoT1/fj3v
bxuDuDZFdR0RKXvWt4OAxUwdqEzVbuiVs3HAkF24gd+f2D19NArLA/t+lyq+uyheX7+3g5mTIagN
1Q6qvLsPHeq9I6fOE6eZ989G0TxYzm+6bpq8RW9HCWOzr4aGOgB8DeecwnqCJcnur7q+rk5Mg/cX
pBykuBatCJM6wHF1TWhqCgOM/7tIEOmd1sn4Be+tfvj84bz7iC3dC85mnPINbt/xZyX0zYpaGtAB
Mrdw9EhHe066zD/zRTDc4cmbTiwPy4x68/G2eS1YW8lyUrhNj7eDduBDEu5CPpo4kHc1cRF3QFDg
oFkFGiptdNwzdPqxN4RZd2Jr9P7ZvRn63dFM4ponSYcojIYD00RUxbrFirIJmzFd/+1dJeXXYdMr
BZXzd5PRIhzFzIJlpcASeiEh8aMs6MZfqEqM/eCSzHlibX+/6gJGJIhPcEBh3T0+ZWsDeSYVNANK
KLN1ZtUidlY2J7qNQlt9Hkd6dpGaBHt+fpl/lqI3T5NijWE6LiO6BlkZR+tH5df+BAKk3mNzQDPb
DFn6lCZ5f14nPbLjOEjCJ+BNxL3oFuvafsSaPG5pxkDcUnkFzMMN5jtTM4F05rOeY3UAAhvsVaZl
2c1UaRBujZQkXi8uevNHHk4odj+/hne1UWY9M3Lp7hmOQXXk6IBSqF6LzTHG+EYW8L0xlQFR7Ske
JxbcDOGpI4OFTBTSAxgSrYm34EzHr2YMNHtt9drSaMfuiXJ1jjGCVllcdSdmkzh6uq7QqdmYbPvY
+LHhtI92vH7e8MsLQk4qKyyhu01hZKxknE5fgCGQ6Upi+At4anYMIfwsdBDSLZP13CViQqtY4jtp
iUkAou8QRb3RIffedro9PRbxREAJ+KxyOnFXlfPB22apJXKRLwtnsOPdWuQbuS5zOMMYMy0iypPa
yTaGTNqXynBRFmiQwGBi+IWB7pWI5acqCsZfRqmin0TGLHAk4L9gUWBt5+gY4rzagBUPoPqxiJHF
kPfTVaabiK0gzdrtRk9DzGe+hWcN2rFJtqdpdf55qdjRYrsxyBrEhIKWrnOS4pCMZrJJOgGescw0
+ytI3XAlA/NR9xt7grGWgjRsHG0b1QH+McdIKXmY0aD3Xk0ebLpxe0N9SciOx4BUzBEGYl9qJVoI
Sthg6ixK6wALcgAc5jwYF5Opm2IPf534iwk8xY3R6N1dZyhYKhqo8+cmr4aD21Of8ma3bhCX9HC9
bysIYMQLWgNov5yd8Q15V3a3JtIxuMFFF2UbjeQFdY7xCglNkkCMEn2ZPQ1wnPxV3U8uKWt9X4/b
Ii7Cq1S4Cf5UYahs66eRDw6IhCHU/WLMSOfAxamtc90gK9gi3Sa+WGqlINGVwN2WNlNYLr5FoEMs
LaS4wGFyfnRlrUMwsdM2rVc9JalwYzQEe4F8bx3Sb0g4xQ4NQx94EQU5o46qeR/Mdn09C7DY224w
VbB15Wx8sUOJlk05I6yLuNN+AGJXvxTRotlOcGg/TPCzgt2cqrHb1HRMSWMI8vIBqDsKc3ztebqR
UeuQKYa7H32jFVpPmj9O2W+7z5VBCBbgQn1nR4HpmW0xVD/I7Zr1aqU6zXm2YkH/eSzJZOvsNAP3
NTopyuipd2ycnwFq0okSRutlde92a/JsE8FLH7nOPoy6on7xp5kUrwregLEjUNiAGzBYqVoDH2qv
66yB40EkmbycE0DkqwSvMmoRCDPBXifN0b8ApU+CYxHBiuFY1ZG8G9Edd4BydEhIU12PEP3BObzX
YzMC51IocasHFuJHSd4oZoYqmp5oYqO7g4Q5XhlENd1PIg3nTSQxjTL/s/4+4BMCrYMEVBS5XdsO
WytJEbHJMlpubsQ+yusdFzENyTT1SwDH7HuJJf4lTHOUlL7/wNERrc3oxB5sErWxDPifLP3hfNth
UHdXlRlDkjD0wrrAegsywLCTYS2zAhWNn5rVg6gHssBUZwIrhBBp3XWCDR0VL+HvDKLc5q2mD66L
K9ThZM12ZCIajkbqfZ2IGgSDmMoLoKJushmKMJ427Cb9fDXmvpOuh6gjKlXo6XhI2NrSndEhCHoT
FHKNnn4xEzNbhel5E6v4CzMtvoF2UyAQY4cNKLovqEQVnC9/JCQNYVNomFWgDoT4PhYDoDzAP9NN
y0KNS7fRY8sT9hCxNAVmeF4A6iJ2OyJCDqY8yyradCeEgjYHeDMAq8Xl1g0T8yGUkhg+kBraE4ir
8rkBEkLanl4bByPIyBIezMLICMrIIGp1fEQpTdUGuADHtzHG6stXsLLkdN2OJBXtNM6U4xpqU7Kv
qjzJSYach3pdSRLNVlNPXPhGgnKxdr0FVmlDAtJkbQhsjvJ7wEDAXxMCyOe1jS1dWw1zLR5AKvBF
1gZVkq5nZO4mzU3Zb13SWgdYXQoWZWNTPuTujjPxik03Q2MC73XJ9AVGlAD2I/pBAig7432dhvOR
RvkjIKn2WfGJs1dNaNoLecQdsClZ831K+NYCU+pryBsGxuS0aqi1inFEXt5bKvul+/wGXomAWDKX
p6l5qTkTsgyHMKPjbtbPEVdhw7SMsbh2TUaZr5smaPqJW2kJasa4qVaj6ucvWI7R9kqmHqnfoV7N
60ZlNUkNYaeX65r3pFshVtGf0rYf1FVEzkCw1mATGOvQ7i17w8dfwv7oGn4o+WBlQ6NbpTfwQzPp
AT6JrtpZK601frcYWgOBHBoNPGWdD07O/iz3yVX2pAO54XKMRIdcLYhbuQ3n0OICnKhCkhuEvn9N
JEuWbyToMHvV+izEnioHSvAQRiteoVbJM7fUxZ0lJvt5TgnT8YgVaYnOYweTbIcmbBG358JuHjIr
U9MXgCcwBhwVMKc60Ti/CaUNvrKyK93TwfOgOIrG/q6hCMP+rW38kG6vr8hLl5y9PGpb4sIgfLP3
hizEY1GPLC1eEDh8cJNgZI2zp8gBGVK1BQCbwE0ORO+Rrl3ChYDgAXivBrTQg88Igga3UzLSufZc
KyxempTi0obEXCnOjdbnUzmO/uJihyL/szTJtFgJWD3Rjd7q+iN9kdzeummK22FMikydk2iZ42MW
Zo4Ikc98v+76RumXyulgL2Dt7oyLMFfZvJe05uSJk5SUb482f3ZplCaVoAhKA/u4Y9pNdpvr/mwc
JubPJcsbOEUA/SHC1wpsm5dU1GRXdLwwrbR6jfawZE08SDADxChQ1FgbY8lmAxIM+7YI+QV58K3j
XE5lFLhr7PuG8BKV2j9rzbHyLbSU8TonQSHzJJk+1Ykt3NH585+XszR9YK3rrjSO9sUueK4irwrj
0ELOxeNSj2daO6gTFYijbeKfUWjGsgFHfWdT3nx7oIaAbIZGVWIyT9kjGEtsHzxp0J4uSKfPd/of
DMWpzKSVzXnaQmrwdqheG/HPw7Q8+AONj5VwlB2zKjvs8Yn7/PvrokokMeCaHMre6et6UHVVCT7p
wBlaenE3iJ021awWZnyqy/HhdXFVyHAsSSNw+euvqoeTTlt3Klrr4MixZsM16uR44zNifTkl5Tuq
FixPy5SCAjzTnKL3sZSurIi+myvbOHQ+ptHZXzDUQA2mVaAFS9aHik8cfY7KBf8cUKEeNC2kRtI5
emZ8BxObjCnzMKbTE7unTZs0D8SfXTRt/HsYOZm5UxSfmPkfDwohl20Hh4njystQu06KPg8Ep+6E
JNE0/SZsMSzG4WBtugC4BNJlfdh3vvGX4qY/18skpS5iUioTf0yDr56lO4tmys3SPAwJ88Rqm8VL
SZTr374JSw3TWvSqBsUYZ1nJXo3S95oNPLKfD7m/bHfsSv+21GS8kA/Iiffg/SoCP4AjK3sCVHY8
xLdDBQY5rkOkjagbOTUBcay3Tts//vX1WCb9NZty5iLIPboeMOYQwRujPbRJmV+FpSupZZbuddOq
6oQm8rhBwhMiSYIWLYoG2mwM+faCCPpJSrj03aGP2/DMDwpxBnvJ+F4XmKnJSR9v7AlCrrTJhXJc
otJTw+2+gFrtDjBUWrB5mfnXLwn31kHMi7pDUsc9KrCCaJ17WKVkI1h49zKliafc0rrL0sTamM72
fNZZbXqeJo751xOJnhTVfstdfoA6biEHIg9UO5X9gZ3luJqnCufmEBRrh0yr3efP+P1EQrzLIH/6
i+hRl6Xp1Zwt88KEB9QZB32UbPxRKqzZZ59aS+XyvXlV0eLxGlSoTZZS+vC0go4qWo3b+gn5PObB
TdHIBAGpahYkmRVF0pFMgEkeKNs7HpsT+WyRKb9x/ZYQh7krznQXAMAgapy8dOZW8Rii8DGH6GEk
pcazpincmgor9VzCCM4tzJIawNCN0DXEd5/frGUSvrqKReC+CIxYL2nJmhR03t4soSopzLGviJXH
a2o6gbiv4AOtUnrPO6IEMRqG6TCcMFAfPSKq1YhF6HLT5jYcOv1H81Dvh55THlL1rLGjNbxQjlWp
np+Y7R+M8ke/z5JCJ9R5V0E2w3FMJJ5+OI0CQTJHnT2SDZmfuIdH4/yZCTZfO9oi7H6Y32/vYRuh
MGlVaBxITq5+laJjEpDw9uvzJ3VcfvwzDKJCF3mJznpvHG2AhgriqhubmLEQ60c7s/L1xiO/RbZn
vuxDjBud9n1ybB8vmyrSa8XxBnsv9B6sfXaPZ3miOEmBlQ/zbzpE/qlP8Af3gUL90i+kmM259mgu
AT2MY6i16mAs4K9SYZvJJyPff34fPhrFoTdJzQcxMZKmt3e7zKhPOsuHLyH0HJCDr9Zm1p1SGr4f
haROVkpWb5Sc9CjfjhKPpVMjFlaHune+ox6gw5vnChHI314Mmz79D0uFyi36k7fDzLUryEkICKWO
G/2LbMECurF/aq366GLoG/Mvi106faK3oxhkP1Ly5ByDLKA/mLEAbkJlYf35tSy35NVSwvw02S8j
VpS6RU/jz4L5at2tyx68Y9bLA2hH8yqGNA9KGiI7WqXu5vOhlttyPNQiUEa0RyeD4d5eUBvJbJhc
XyDMAVewrp3C3hqjGveGEbZXZN9NJVWjEvh4SzLQ318n9hSmOep5tl7HfgDkOa0MC447UetCYuxJ
UXJMfTqzEJv99UFk6Rw6yzmRUse7XbSeNAY2F4PrBHvuKYE1uQ8NipxJITaf39IP5gj7WIfRlv/Q
s3x7S+1KDvVcBvKACj3eix7LaAnT/e/vnUXj3WYZ49RE0/LtKKlfEQA+GuoQ5JBUuTgfSrver2VU
DH//ajGUy8+lrUCk7dGkl1rn2B17tMMkyZlm3Y/oHPrj9vPb9sGk5/OFWpbaJI0tdXTbjCwoazdP
mfQ4HK6oQc2rdii7O5bxU63Co0/18n4xFO8wx1KW1+MjVU6wYNQkrSTycIhvI8rEZIXqJskFo5Xh
XjTq8YGAP9JLPr/ED8cVy/4flYHN6G+fGQz6hHZQLQHPhqAuiUvV+njnju5Pw5jqlQ448fMBP7yn
Si7bETSO0InfDkgCGVnEfiz5jrjNjoIkvSnE7JtySP5+JGbjcoBa5j3BQm9HglaWNnEaqYMMO3EL
RbsCVmZ319QC/1KVRdocDXqy3hdRue2afzp3r1ZHe/ABKDKBDqR2jYiK5+aycWftxML47lktoyDy
5d1iHIRXby/IqbWqnVImfZhjXF/ZU1XetLambUwjV9YqpcVhcgQH5PP5Izu2IbCZ4yWg5L6c+DkH
60d3UsjUzvI+LA5t39sw1NGMf3HMvH/QjLIGxWE2kJy7XsT7VjdBZ2V6odpzB7Q05cq8xjjw+Q9a
5sibLwRVB0ySmGU4a1AuOnovCxY53Z27/NBX6QwOII++DKPSTwgFltt5PAp6FZygCEToXC6P49VD
1UbftIJpKA6pcv2NlkXtfhoLf0uUxAN8yVPhfx9cFJ8Be/mML77TY8mdM41LQtKcHdo2xB9ZKjzu
FfTNz2/duzmEMpM9HGIEg7O/Um8f5ed/lvinjOvoHmEoYkqQ1kUh8vgY7EB6jv0OQHDVmupr42f0
RkJd7351fVL9ooQ+Qy1xLQyN9EcaeJCG2zdeRhvgpgkG7WlgZ/Mw4AX9bY7wlzw9Hskgz4kw8zd8
qsDuhOSJrMs8xwIe5oZI1q7Z0/0pQxjudCl0dUl2NYSdJMqbO7enPeVVA3hKb/b1iQJ4lZdnqrDm
xCuJee1WSTjJYJVGYc0/PkoAPAXmtZxwhTDTd4FVFP6mnivpg2sYpx+j3VBMjxot1jdF3vmVVw9p
TXuSnuOPsi0n/xzqt682LiRrkrWyEMEDEYPixYztLtk0XVh+DVK8LR5pSboJGzZVT0U77PoomgBx
1qp1tlHqjPl6GCbzrkR3mXpYq1rozWRWI0UAvryusgxOQqzm6W5E4IEE03GgoHdTCtVZdgFti942
+nsstU641SO7MleIDcGagnQ1D7NBmWI3hXV4l3eoFdZs9MKr0YoKuMhDw15K0rp4zhKTqBai6m2z
ww8TJA1oJj/1sTXCQZ28OZmq+1n8iVCIymSBYYw2jemuUpeVrcHBE8j6qpUe1+U9uY14eDQRj49z
WLS3ZqgZ9obQKBLZADqbxGUZVvlSBMZ8G/rkAa54xzrsC/ZIt6Q2CTtZU2ZBWUHLkYL4PM1Es7dQ
zYklEUNPaoTheq0ZEH0ZauOlisnCXMcdP3rtsLuHK0xH7Jsb2CCHe2w+41niwtunc4uCYM3WIr3Q
kikLtwTZ2vejrckHVTrUZZKm7R7dwZzijdMO8hupI+kvv0XfsG7gt38nize1aOnHoGgIlreYoL2t
LW6Hgl/bYzVmbFZMggmG1j5gZBMatxUsRNDP4oU8CA536NMcY4PKo7/mkAKjM7WY0l4JpNo4YAku
XopijEPitqOYh8Ahb69NsfNsqrk7D6XVl2sy62aAb5yk3AVAbgwAgYYEcl8qumxngViFS1OO5GgF
rhZQi3D1mVllVCDgSF6QP81cG6NNTa+54R9qK+7kJHpB466sCO6ZiWqZTFIkRlUX0iPMyfnhzE11
27q0X4o+jQYqGGMC223EpbxpJlTn61zl4aMeuDNswSVpK9SC9nayYMCiIkDAOKQREg2yh0B2xeQ/
geyaxfTLJomI6O6yaAw65kFyoBXWDyuOWBbNtF6Nrke6KIkGkW4+cyh3aDXCCP8tSBki5qSlJUfv
OKyUl1kaERB4TsMnyMXzTxn71UveRPVtJOP+IeM7PmxjDWpiQtb75VhhegYLBULPC6LRfnRxhFvr
sEdr5JHxTeyL04bxLzsJAmNXGHomz0t/nh8DaL4gngIDaUkx5ugfgtZ1nrN50LINSenOwSpoDu+J
7gNwlda0kPVqhKyhVGTcTDN8kCFXNPgRFFXPHfHjhywcCIk3RFQBrzBneE+q1q8naenhhlbofG9G
lb6kLNND2oihFim5byTzNVgaQs82taTcmeQDUBRoUQZ5JSECezRhWMn0eghNQkGQJh3s1MGsSC52
rdZGm9n88gXDvLJ6F+BwazQlDcQuyuUKNoBNkw/DJylPybQEZLZ2zfppkpNB16SdEaQY0zWR68Ve
zW6bLgZ1wH8jNtlbWroixMFXReZ21rge4mEi55l8Db4F9OSoJEwG7GUSAQgv86RZwf3ogw5M29zP
xcEdpmJeJ1pSiX1hGVzFPFfhS6CwV68MAL1EB5rsOfCvOlXpOVmInVqqXH6VZcUf7remc2u6hcES
DkS+Bu5BIsM6JHJvi+KFpdqsxvBH1UT68+AkBIjNJCVduoFuxli3iPlbDYQ8LhI2o1Hrag7ckcDa
pvJpvRIHtikRb8qvQZk0rF7GbD1WA7KEPb2YSl+5em89ag6vBjnfg6DrTHTM77pJ/ZHYsByFRdHV
JuFNs0CPQP86/+aosTqvMtGn664w2QwYEM9BueTW3MFzA5C8r4u6eE6lDS+bs5H6BpEcoonVNagJ
Y0Ew7M4mR9dcoemYr2Jrsn9MPbGSu34UQCVTYgrWvTnTjgxpdlswmbTmR43QpMDRZJoPZWJq32Os
g7CKApB2VhBEwMuGOP7V6hovIS2CIF/DLqzsPXqc4NfYRdXT2BCCC8hPA7FPUAMgNJRG9D+ThOAC
b9Lz/hs6Ai6iRaUWrKm0CQJ+K6lBY7Xh/69E2Dfll7QKLbmnyKo0EEVa1kMy5gd6UhvSlEiIurZ3
GvzlYY0SZEZz5xjVNSWzVODBtxp3FQxgyg91PaJr8ooeKPuB00/rLhE5pNkXk+j0L9YgIpjjRJsl
gOsD52UUCHlXUR7yYPVAAT/t4fo/xlkMmFNPe2AH8cSHjbzjhj4zOh//LjIRLUxja/8y+nz85RND
hJCnIjCcyD67IZ+FTjAJgkh1SOvkeTnApILwkaKGvJWlPT7xI4BENcZ0lxhV8hsZgfurH1ImWkt7
/rzXKn6IVjjFprNG0my6NPymIZP4LcikHah+LI1kOOMEE5Gi5P8aSA9+AKZr3iJcdG7nbgzY3cQF
ye5paQx7u6sRV1CBpNJAcJKcSXRN8DFHoTKXQi05XqtWq3VnRXVEfa9yeJyXUdLU96xSur0peguq
f1TSnd1U0diCme67+aWllAZmydF7CISkE7irrMnR4PhGUvm7zooNJBUEEXRbQe6GtTOmRF7xChMT
QFMhjjd0eqcXt8+tcDcIXCce8SvDg94GJMARJt0LLzbs8qYyId7GfsCvTMUCnXdlldSrkm5Lh194
iKzVxMf/q+Yi/iMklZqbBTY898ZAZYPX1gh3tiwu6V3cZMMFaPzuuW6RAHIZE1TAIau5n3XUZKOn
3HEEug8CXuc7XwKKH+SsPH/ICVEt8uVtoXvHVjGnDl2upqghtRted3BbVSacRtmm1g1xXnVI4hTs
AFCVCVtNnVTZcs2WMOq3siNuez3ZHXSh/0XdmSxHbmzZ9leevckbQYbWAQxqEkD0wQi2mSQnMHaJ
vnH0wNfXQkq3SknlVT4NalADySRjJqMB4H78nL3XnppFy7Nobu5awg1xDwkLLBraofgbWViauqd0
HY6OjOS4c/rmTR3DtzgxwyVyJOHs1wH63TYUnOBZRdQSV4dUh+QkqzynRowikdvMvpLkUPMlJXps
+/Te1M43nVZITyeqmcxhbYzPkCLIDJ+JAwt5P3YFu0mXwfAl0u3oWa0z9WpWk/K1V5T+rFC2vmtu
ZhAAPAKW8LMSYRDURm0krGyag9ITPLbgNDWFqxrneQbMkwRcsWsynfduu5X5LoJZvw+RidcbaVb9
IUkmce7Z5wg+maVzHoNOQ71IYgpEwM4g6k+izwk2XRx1OcKPxH2ctSyPD3VKHiK6QXZQv+/IxiME
utMG4rlnVfdrvWGRHZRIeZ9C0MauTb/XKnPyIiUH396XSVEND4og7YO8L5hxlambMdan2XRWAxfk
jWLBxiYZNpXG5qVzDUcRNpdYNfq3gIgmIm0rt2GoM7fVldkSRu+ZvbSF10oLiWY3IIjzRllT67Uk
iaLATMwEiBesfyDJhhvtRo3QXwSLOnK/GMGylwPUf0stXXkykVFR8lLXcVe+lIV21xWu7WWTflSy
9kkaAwm1S0oKsuBVWI1+OCnc7hExrJZdX1fWvLFMZy1Q2oOR30yYmx4CaUw6AmGCJlaGrNmTZUZ8
uWFf1e7QEbkGjipCUUsRyH9ljXtnUQlcEjXRnxCm5sWKtGehE5hXOjcKsqRVKUPnDCoAKmXfrFO7
9Oe0vTEGtkDkpxYCqT7R1nQr0Kkl8lAN9l1sZsK3xnwzuCRZ5QHPnIcInEOUQhJcUhzGOl6rRYv8
N8jPhk0yRB2kmWchxTVRhXvaELurwDYveiORfqaif9YCnZzXsQjvcyWyObLZw6GIa/U6CV33Wuvs
ljwaPT5MxLgkdktEamza153SAdVLwXHGBLh+dcj1JGbz3qAR4McyICgYcurtFBWlr8oXaLNxOw43
gy7OCdIvOce7nvVx8Zsz+ISBor6QYgCPrbsMc/oS6EhB8b6s0bR6UiieLes18sOVEwFcjvRdlw8X
2559UXa3aniFctRPkvA15JSYkhapdRIT53Cfqbbfz1mFCoocgtm+rykTFX2G1ld5HZyEgf54SJZh
ZBBukz7QUvYTET/OM7x1yEG9Df1VATtItCGsS+KZo3FeZ9GpU+EytUZcrJmJzn7gYk2tuAT0Rntq
gbG9duyRrqQW2pspJ2t1JiaX6Kxm3WrVuz1xtFCYG51s6Ddf2fF5EpBh63KjkdQDZ1qLpq2VgQcX
AvRTQKZ0BI6UPa13SzYBmV0nafVKGvya4I3Yc/vWvI6lBWBzeo+znFh7heg3gatr67aSeI4wvler
WD/2XaO+dnJq90jjHF/MEcF9RJ2QK16uY9sB2TtYNwKXk58rGEuS7DYShnKsid7yjNx40ihYyQ9f
6HYlOA8OAVdaXjQXVdbum22XLwbNPF8TmbWeOZN7Vp1dke66ddhnSd0FltjV8TPzhPoYSgC/uVPv
hFre6UZyO7EyIFEcVqMUe0BCrwRQ3hvyS67Jd6ebN62hHSoHiJ1ofXfSCBp3biWW9kwNH1RnDhDv
YYHoBacYVgVirzlsKi6zVX5UIQaATzk5z2lkPLmm+RxlxlfCoxn48xjBJIzC3hs7zo9IMR+mESde
bKJirh50M3yzmyr8CJMNCSsbnQwOxHuBnw3T0zhnxQ0zRQTv5WOoVNMZkfZ4ZxaRfdRSOMWi0Tye
320qbFrTKcW61exrraKMy4GQBn0lb40SMbJu5+2BSLMdCzSygyxVZ88KTYUDo/PBkY71hdwJx8jJ
1E3ajUXhszJJzmjbalNG7XMSu5W3KOUsTo7BiUq5fDdj4b73gZPc8eQTAayiUcXw9xhwBAepalxl
RnhHDBO1kxqO50CU1gKATcnvojm6jhMk/5T5x1Gxz6Nuegb6wdEuycpp4k0b5TLxpDNfs61tjNw5
42fd1ZT0HUo9YAsjnOZC39vRKH1iyrRvozsTpji4mF3kJhrIvp6V16l8qAv6IFK5r0LQpmNtPrSO
cQmVwEYwVY0qb646muN+TMyA3VJlwNBpnTgQmGwcXPOZ+3z2EctDjcBn2LNT08bBM3EjSSolGZdG
i2+5rXbQZSNcUoAT1wscA0WULEM/yMOJ3PXc6LZuVoYGM5hEjhu9KXZJXhc2O40GWjlVW/otKj0H
z8w6umNhTwm1YavN9tBZa+FJwhjVvROwBgO6ipJbVx2z/EptEl25M8GkaRCDukaoTyxrDYl8tW0o
+zors+YSZbL9WiLA5Qsdq0acaRcmymYgdaq5n4qoXIIbK7nv6GBka7xCGImxtyTdlvEciZ1MZ+MS
A6kdDW81wxPMBI3KjZm5FsrqoqpAyFVB5hQPA1eifjWcajLYYLPEN7shfjX1alI2/HUWctplwYbz
Vw7NOEWNsY6SBrU44aADwsxuHKJtExlVQfp7XX7gjFXGJVlX3yHg0eiioKz/KAbBlte20Bu2fVG1
X/RcAqstjPirUSSdvUpkD9x/oDv9OIeDfcs2gEti6M2SBChcgh4tlVGsUtr7962KXN8bChn2J76o
iv0iMwgjNE2ruB4ig2uGlsqc9pmOs8pXuzIJLzRDg4y1La3voshp4ZpEEVTVaMj2euN2nG9lCX5s
pF3aeyDkUjDorD1vgd1IfvU8EhkltJEUQLNqqjtCZ0njFMJahyreny5PxrOknbFx1Uo+6XiYqp1J
BGO/iRoFUThafvr6SkuduepnnkDPsCZybCNEULR25364LrsofkN/jY9kitWUU6ajRQ07ftxQ7HZd
8aQ0IVX7bC7PwDQ71SPXUaR+23agV20j7pHFzoZ8tesAnGuTOnbKpcmpYV2ZqbSTGwUxLMMG2k7c
/+ySqdZVX9gSsg9ExwvIU5do3bVMT69mG8SfH7VwOz7MsRY0ziyAOpGOcQWTXDe+ZW0aaat0ymil
hCKvrqM5iEovqYuqY/8qXHZwtw7uszobnrSpCAJf74X+npu0KbwkMCbiN8uMAOWsEKq2i9WWEMWS
oKvbZravQlquL0lXDN3FyGZ5cC0RjOyTzsTK1dgpfeo4iitWvzimIR0YykfrDtmTkU7GSYuMUVmr
o0p95tRppa3risQxXBBivo3zSbnr69jNvW4gN46tHFbIqrJj7avoZvvODUg/3uha1t9kAYLnVZ5o
zZMeieqhquf8zgoEgSv06SnOjDYkhpISeZFSkoBywoVHHVPKeMh+MVb565zDMVFHLx47nbnK59Ht
zIPcyDQAbT0qgQ8vprvMpmh+8Sp/nVlxKkKcByIBZ58OwPDH6U0WT0RNqjWcW6XS+i2lu7hxk/Kx
RrqwxhenradRBDsdLs8dAr/sMNCJI/7TCv7pEBkBMPIkgxkacjXmaD++kaQgvc7QMnS5dZQKSPkj
TcNCqYbTbEX2Lz72X2dWwuKDI71i3q87n8fIBA5qaQp7b1/Rztu2HOMeBraQ9SQsnvzKEve/GAEt
M/0fB0BcTS4mQrkF6/lZJKt13F8cZ7u9k7pB86Y1pniBmYfmragyslY4gbmln8fmRGO4J1h76/Lk
rMISWOL279/LX24s5llg+hbBG2xNBq4/ftGdHHpbJoG113uz4mVGssj1QvxT5QFKG1WlI6yigGaQ
9mkIC8fbKifCOvmGm37rFml2cgvGUn//Wf4yplteRQe2hCzXFhA4fvwsg5NJI4mDeR9IoZ1tjn07
KYz+QaAk4rgVdmScWvEvZoN/Gc0vL4rmkXE5qjoWwh9fFE2XhV3TnvdNTBJGyo7G8AjOB9KR+RcP
xU+u1SLBMqCxYgr9i6s9jZW6NjrCUkc9nz+0tjLOhJs3v7gjfvYtgnqF8Majt0jKfvxATkCzrJ7V
eS/M1LjgpBTVKuv7aNO1dbnJDY6Saogn5++v3XcN6g/PBB9ogYcg5VORVXzWSlmRJCy8FvOeiVVk
+kMwUWGKNtXf6cYSBT7BvyDzYprHB8sYpq8TXVOxHIuILMibxhgZSQxLGa2m5kmvQ4VmrlSZUTba
Yrb6+3f7k+8IAQ1iDKCQHBc+qyRGx65VdxwQgQ90vEyy/5jVkewxK62vxiMK0Qrd69+/5l9WKYbc
CxUNcSqXX/3s9ogz/H8lU+F9xISt0eOUcPaEuVyUPBaMf//+xX72ASmUFnIzK5RwPsnJpCOHmIpL
3RfGBOCuDHsyNqQSt+vBjtTbAr/d/TzF2svfv+xPHiaU+wAs8T5DAPgs6IxMd8RDbNO5a7P0GFio
J4qc00EJrO0XX+dPXgqhC8Q5eD2LqnH5Bv4kVBBThl5T6uPedIt6TSw0bmgjtLt9XhTpL7QgP3st
nlnbYcFHivJZSeZEk+Fg7533bmtWT7o1MUg1aCaR0zm5vxAS/+Q2Af8L4gdVP3wl99MiSA0fmY3V
sQiWQoQctDPouU6eHkIuJ9GTiG1+ca/8ZFnCOA2YkQ1tAct+esWGbXpUlxUwDUq5KcxMpdWSG7d/
f2v8bIGAW4WUUmflQ1/ySRjaKyXaco0PRhxv/TZz916wRjFqb6NS/6qIXiXcHnMwYtjixmUzPTLc
FS9jjgpxpRvxeAqCeFx35Pw2pFom4Za58/SLK/2z7wLcHdW/9V3+8ulNNnFRVrWpzHsTYZrfzE3p
t13b/eLe/dmrLGxdvoRFIfuZCjOEkzv2tTvtg9nRt3nMlERq4a9kxT+7a114RygGBTgi55OJLcrJ
xu2Det5PNkHJek481MREhmM/4pLvF/d/gLZ/qT6Ku7b++GivXqr/Bcx9aiphLGSYv+Xuv0wv/+dI
uyv7f026/Pe2nl7eWTs/ijZupyX48b9+zx8wflP8RinATcZaafHwsUD/EVJpWr85LKJo3qjfaTtz
Wf+A8ZsEW1Kr6IjtFok1nrD/gvHzIzg2/EbE/lAnEFH8Exb/cmf8eS9HioXqib1DUI3pmvpJ0zoB
rMj0Qq0fRCBR5avH3BQ+vQy/ZHrCX8bLX22Tcrr86Wu7/v0F/gyI1bSl2Pr8wq6rYXZj5QP/9Onx
Q26oS1oN7UMVTesav3drmg8xZncFVeNK1UA+oNvhBN1fyVASQEPSMBPcoV7lhuXB49gOxMQ3ZnMw
R7HRo/w5IbeDo+au0PvbpFbXWdL5nPv3AzLCoXxF170ljt0ToXWTZ2Q/k0wImIEo3JNZzmvmSvfJ
1F+5QnJEtAgOGcu9KCABz+PWSMST3eYRag33HlsuRn2pooEZkteIWlxtsrM7M0Yw4xcjtDBN1c59
SMh0WLOHqMYDNenekK2fkS4fQctIo/BG1OMtA0cCPfrK5TzunIfMvo/r6Xb5lQ1iiR7M6qpRIDjW
zmVwGZYWehBtOHn6SmD6DCgB8IGWQJ8zdsoh0U2/1YWJNCM9YdF9w7FUU/YUu0JJ3qOoS2j+DObW
HqpHN1hm+/PzOLXEKkUKkqpR2egzkUHCeFDN8no06e/ZILRJsBTnjs4PWi6IDej7bWxjq1gK386a
Q4X/G/HaSXOUtSCnx4zJdhfd76vOvwUKf4///HS7AHtUWaw5j0GvWW6nP9UAElkHehqlpmfc+Opo
HSNIXi4zNKQXN1NAL9cQwwVMwH0vQrYTTHjE2qSZfY4ZCrRRdVe19kZO4CBAyj6G2fgla/m+ympL
1PZODxhGzME6YlxgxebOzvUbplxbksb3kzQgf5TZGbjXNSLsLzmI+SjisifixLD5kdxl36Ax1oXj
URaFpwxQVparM3MXl2S7170LXUFj7GEtN7hDgn2IojuLei/LrG0aCZ94ymfbYZqaWYBDh97DOv4M
3pGIIStfacBQuql6yqz6MPfpGcnoDp3BjSvy61y3T0k2XkJjvGAauAMT4eMWP8qUDJcY0YqrPyCI
32hIV6YgvyYRez1G5jmFqW2b41UfvhH+7QtIRKRx+zXSwsxNfalxh2jtxsjyvVN0B27QE62jX5zn
f9fWfr6wYLJY/JYTBarfHy8sSfF1TuOxeaBMv6+Ee5+o2drJSE7r6sdaLSq8ZuMlHq01Xdwr5Omr
qi5vgx6hUuEF1nhBuLBF8HaKHXetluGmWjzBlb7YAkECVNciUO7NqfPjzD5VM91YhnOLLBzl3nis
pdxbI2mCdn+Vj8V+snqvtQfc+e1XIhl8FJ/MmcxtwfOW2NMxTns0R+U2yOpDMCa+USevQZSdmJ+a
K9pYviTyuobNUnUG72hclwxGRUPUT9uCcyi3RshiNZLQoxL92fX0/nMPuiZffXXdk5A1WRgaXYYa
FVgRNWXIV+5LZsJt1Vwh3LjQ8faThjxJMtL1el4rUbNJtOEqd/UtEvcZBFLuyRqCSZfQpXPPkfxi
iv4SDNWuhIbvwJdnwKGMC4DhrQYUa+jKgYtw6Jpq11jldRIRutWWYl8ZrPzBr0Te31Xcf7ngnFQW
Zyk1y2dxc2KLHOo601m+66sOkYUWWlvkkl6D20rK6YIwcecE4U1mB9eV7aKorLatgjxo5Gvk5sAj
+WQCw3BNaJxRVu6qWWxmA0K8ae4gI3nNkJ6dvPPHsvvaOMWe8u9BBvHb8pToPLchy34N9TOYXBRs
zrkGwvL329vnyp6NEdI7mzpwex0i+FIV/mm1MjOdsXg6tw9RAk7T4DUH8swwxqer8ZfOte92rs/f
KEJxgLB450BnfX6ElNqg3cZWapbtwSKM117ZvtFWnk2GnbQeAns4Tr0FIJzxPCZMtcuX4SpRZnZQ
rH/xyT/v6wjJlw+MappmCx7RT6UoLrPQNoZ+eBhEuZrJOVZc3LnLpioLceodooYrqozM3Na2ueur
aje0lldZ1ibneVLTjvkwA+fWOIPYRH8UHKLOPpUREqyiuE4IngYvRYu62Jdud0VYy7Wlu9exVQNU
CY+9tFBX6w+50t+Klo9ZTN3XvEvQfYxf6sw41VJswiR8zyEf9aHlO1N3pSLnM9L4o2HX1sV4aRJe
hBIod8gBnOoeCSJWkcmWGD2D6Qv02nElg+opzI0bkz+wUjLWeV25b1RxGo3oWGX58IsNcLlj/nyN
DUpALB4c3bBPWpT6P95RlRaYcRTxtQoFaAq7uJEFv1+6/4HK/t+mbS2v9VZWUx0DViES6o/X9l/a
lx/+Z/29WL7pPqhmPpoua/+VHrX8yf/fH/5Rct9P1cd//N+3siMwgN8Wguv4czX+fYH59xX94aUg
Yn76+Ovf+b16V+zf6DNzC1HUGFjMvheqv5fvivsbjzh2BtogjMQgmXKv/ytMS/tNW3jJS3fEpm5Z
iv6m7NpoOR785nDspLtAm8H6J7X79x7/f98UNBjxh9DwAVOBqXZJcfnxpojNsGqkosx+LmZi+Zpy
CvdJr5mbRgBJirLAdph4Yqta068jW5PSND6qs+rnIMySMNsBesWfFAaGTUKkhFCG5nyAAKiYERo6
mCnx195SREZApD08Z1oU23ABA3xiI7LtBfykZuEq0cMOYZLVw9op4SRVemVcC5pr3zSwEjzDWsZM
hwkOmVR2vJ1hH0vQWlXxgsSREGI1SLq71iJ51SZC0kvjRn0YTCvM8RC4+XGAHIeuKlKmTYNxQQLm
TwdjnddNdBgQqb/pdPcwajfI8NhaD9Vojt+ng90XxhVa7kehlNsGz8WGlgWM8sJt790izrNN10i/
A+a1bzqhXZtqnJoe6JFoO0eK9qLXmgvyGsTOapKN/jJCOXounJ6ddDAB47Z5vvu+ev6jR/B/27GZ
NueftojlAf7jwTy/5DyY54/qJfvhgVz+/O8Pl+P8Ro/IYJ9cAtPA1fCT358tR/2NtqlBbbr8i9YJ
P/nj0TLU3zguQcCABPP9cMxS+MejpYvfoFuCJbIEMBWaXPo/ebx4Kz/2VgEwUflSonx2ySZKPoXt
kNQ7m4r7BpZRd4miIN/jeJ7XlqMoN6pekoDttj0IhFgBsLLV60bZJrQlb8sUOCMNbbkO6jzYxdEU
r11D777leSz81JrS18Ho+p2T2stQNkn6jyyKrbXa5jxpQ6cvqRPDBq+RToqrGd3hdm/OlGUo56NC
pgRBGSU65WG8cvIgvEPNMq/xGKgfKelofoKxsUZbmdo7NCrpjasiHiz7Qb2fqY3xJMSBc4srUtsL
t3Uee9oQ+yTPstcZPugTODI4sVKRciNKSuWhzZ2jommJugrV1LlCLYneqOHsjV+vOAyjbe9NxNp7
mUf27aLLOBvRIL9KSJ6LnZRIPGb+GhGmWmsSCSxl+RFji7iRemSCfesi5ckeMDas+jqozsD95JVQ
e2iZcW5dt47tOaUaHps41c4wRcYdas3ptk+q7DHXrfCBHAxB0zBx0Qe6KgxQM+Jc25dte8xzheyg
DGkO2plUjmuV1XSbZmZ76mK9eh4ttBHA7JtvBki4Mzre7p2iTT0ljTs2HvxERO8jAsFVl/aEtyNj
/DqKVPPrZjYOExSreLWoxTNqg+XwLSOz5tRAeYnS39HeKjnlb6WeF/u5bar31II+tkqUnvzhfiAt
uFAnv8E+vWkMs14EhXdaAQTSaNHUuAjMcQ6tZFp+HTNtJ5DlwSAM3VWcIjabqy65DRGLVKa716z7
omLCwvTRJlR4yLc2SKaVAk1LpOlGhpG5i7T2bGjk/c4ovUImjLcE4Wg7oj8NXym/hYahbWMjzjyO
laywRrcukvlVTM1Oc/OtoqU1nqmaTKi09HUii/vOvG0KcyHBZvMuSJV15IZrlIovKOmhlzrXOjPZ
b0mBnNzWcLevNNBO75TBgU+Gy7eq6ocv5Pc0awkpgYRSMHYm/6A4ejHGId65WfR1cJEMNkadHsmR
8MfmVehIiUyobK3i0sewFQ91NG6RZ0vjbaXpvA4iZR+nydZW3OJZn0Zr4+S3WNeqTaEgHkd8kan3
HQCnMo+uoKeJPaKwVRrboFbRA9pFfwMegEFRPlwPRoAQqe22YZPt9Kh4w4jpANTK1zkKQFGMe8PC
lRLFs1hYEZyaHKT5qryYjF8OEXCQsLSenDh8RwZ+QWxK1phufcQ2wd9xMKzyoSKn1W6R86BlWZlj
BM0Y2QkOIgUVSnjKZzTVDTRI9FfXduSuIzJimXVhfaszUlbz+HaO7Js8sOsH6SoVoMI43dZdsm0Q
kJ+hxtJ1KKgOONe3sChJ9Rr8jJiawcCp19pOsqs07kRhmgWJV/lXVc09GIFyU3Z0m7LKMve5md3p
svjWZQ+o8lWO3MjRakZNK4Pnk4wC4JaoVNYqEQkHMH46UbLG3tVadVXz1N3bve5c42PkBhk/BIOo
A5CPB/j5xXU3Knx0Z1xViBg3LtaqljU2tZHj5B1ouM64KyQ2njq8cWwEc/CV1JupDu1vRTvTgpmC
ddfnpNDWqXG2zfmFYBM1AVqDgNicKgyGUenWGBMjS/gY93N6bnX3MppcNG0s6stSZGyVtkrOKjqJ
GFnx3B4rpol+T8F9SEtU5ytlniFF9hATI5bYIw6si2kN1ds0zMaLUg7x2xy5xYeRq8Z1WDeQFaQk
ksQtLT9ziKEuh+GL1SoM60Vg7SxF+5KVSO1creJ2S5h9OlY3rIQ70NpBAkOtMZaoSVNTfHNG4wj5
GHZxE5Jm7Kglfsv2OcMa1pJD5DO9GI8a4sJDgVRynY34gLS2OcM9rDxOP+Z95VbdjW6Ox6LAYRCP
/UuXaOl1YaDUtnuVVF67DC4BZ/K3oAzstwx98rQyusI8uwmPavod9wuo3yk8LZ5ItMcAczNORbJs
XFNHBuK9MvQTHgTtJg+1t9mc201kxdrGwuly3yvVApjWyLSm58KxKU3HU6bDGwui2X4kyOlO5uqg
rUq8JC+L3NOrENB7JF5swZ6doPnSWGP7YEkNc4sC0GHPcbVsB9mVdGZiSZiCG/QQGnPw47GxNH+K
bEt4QSTq10ogBcQOPxzb3mQEnDnD2S6VIiEmuza5+eZBq9YsY5lvxujNV+nQGaWfcp/V9ZUWty2/
qN+beoYqoXdD302ktULS4/WMro28pTPaPmZVnb+WdWV4SQpoHQ9csGbMZq1bwJsaClGq6izdcCly
NmMcBIliw49IlB0XkUsPHaCMdOVSj3zQlYrpkYYf52XHKJ4DLZ0LbKIqBt9xcL8mUWo4K2e22Rrc
xZ7oKE7t1W5DhY0T3TPb3vXnql6HVnQdWqHhOe6itQ68NswKmPA0UvrWgjmZYDQQzWZ2aLOlrT+M
5jdHXdpCcgQWL5qAb6d/GEpQhR0wvKuYjE254lFyENQq+D/rQ2V8T1AXxhGuUL+awP56opknzK1s
HCjjfZyCmBBlsCn1d8Vu+zWAYTzHvE9RWPvSFFzDbnjNU3kCg2IvVK/MH7Phox8HNOe1MlgsLwNo
UFa/ngJ9NWe9vsMzXa7SEWiVPR2cdEBMHXqdrWGqkpyDhA4TNKCrbhh44hRLhc7q+lGcQYHov6iT
8jwKWSD6tS0vpmagOwJ4OpqNb4gdLjMWGkyew8FQzJ2bJldJiipybHKywcESoIJ7s1PEx/E0A6x1
TS8G0LrSBkOubaP5NqkClMZFWPVTnxv00cNpWxqKPBBKtwoc/OO2zD8wwdNWcHzWInxcoXymyGmP
XevyOSq0e65Taf5sDFddb6U3YXdUJ8IYcznq8IKJEoeJni7Yba3BGySvGsQzj3Hf7QxC1Ltc9brg
DbOXfgo1sW5Hx2/RAfqRUnhm054L+v29ansh+O+mLb5GRYeBsMi/aFbuzcz0J/3a6cyrjIGXivb1
kEj8iFwW34qiFyj7qIZN4ZUtsubUmG/gCJymuDxDNr3uWwj5UU5rhzV6Z+nZ1xkT1sYZ272VNldO
LMjHg8FsH8yezorZRfs+x4tHBXCwi+hLkynmXTE73/RyWmXoQJ1IekWbPlYjOmRosW+uPc9rSP/p
MCbemPWvYo6xYASoHnJuVgVRZmfmz84QJyfcSl6qMr7HgogJ2zrbWaqt+tiA/z0+EpEXX6rOrP3l
a7IwlG5Ebskr01Toj4s7lLZfMK7vLWVYSxlnt0Y3fkNVh7y0LNVV3zA9Hhyzfldi69iEmAK7oHjo
Y/V+IOVopebNiXs2pejKHx03RndaDY43Zc7MU5ZuzLQc2PLm3IOefg3rVMOwY2GeyRIclUrqeHWe
PdkZUGWMoKEwm41mDfpKm3jSVnmhBFsrj0wPQHm1TovkPBTlKce+tiJt9bYLxa5qyR5QnHujG6g0
wFrcdWSgYVYbqTEKzN4lT3Q5eV38njjWdWeoBGVjDV78isNAPKOc3JNWzcDUJMLa7lqE2TF1rSt0
zYC6ejzXblz0uyptndKHDY+CndkHPDlQvzoUegUfyFRZid8Pirm2xhSUbf8G0zrZWHY1r3RyuLeW
6Pa1U0Wca6YPFn4lD48TtegervFBDzVqqnmXU5vGbCuNjkUViWB1hzYDk0mqigclNQ4EC1gntSqP
rk3PIUtu4ZVMvmZmu8yVeM+cY6Ko97Tmd7o0XmVfc1JorUtPX2BV9Yanz9olsFIq3KQ8sSed1KD8
ooyz9GjzHEIWcccptyUK2CjLIuzl7UXVLrGj7xsx3SwuU66IwI3U6Tys+pxQylVHNPt3ptq666aJ
nkm+vkpmEAlDyLrRriwlZp2uq3vRDLnEwOwWZwTW4inAcmcxB/GZur1yw7IPT3W0Jad6pUTkerOB
frMsrPhsj6dkQuUa6uFZGQFOO+ojxRStXRSUfhJ3FD6uOqzturizYxvTta6xrJbpl570Dp4TrGfo
nLkdZqKcRanvCRzYlIUi9279Xgs8jBOuXCyU853N3uIFwRdF6w+2yMxdnuEdwhNhZgouJZWdRVSN
h3cJO3+qR/4QWrNX0FF7K9J4fO6Ee46VQ6y0EJNFuEZ4cqIf06A477EYksnCuVdSALVmRuw3Hna7
rbduWj4oo9gNaJLTDsB10UL0NGjUKJK5TBU+FM1ShrhyQ9Rvu3dKixwIA6h5U7d3+WBEPGLS4fvs
9E0ixE2R4kkCoH8pm/jNbpUbW5t3vW0BFNANOs7uQav1cCs71RsEKVnwwbVoE8WM5JhAx3l/1hPt
EdY1jX29PGHr+BjtOT5jjUtWpl68TvyRNtAzv0eSsUkVfau42mOvgwjkZm5uNfw3+1HN+dO0w5hL
iWTFEvkMulxfl2PYX+dOPt8gi2lWWqx6orYQjidzvbKr4rqU7W2smabn0tb2qr44GZVgVlx1ta8U
ymveRe94yF9sMyVzgTzflVrib8J++GgjeHksBvuSO2Psc46ofAz9fIwq3QotO6n2kLAULVr33HRu
LVe5l0o27ZKgslbSco6DW33UdAhhNtTjkXFE7gVGw6wJl8R2sYFY1XgwBvWWK8/Yy7LitRUjbGqg
c9McdXy1wcvO7ZlftS2tj1Qf1vQzQq+N6A+IWN9nUCaLXmKZyf+TufNYcltJ2/QV4Q8gkQASm1nQ
F8nypaojbRCSjgTvPa5+Hmj+mRFZnGJUryaiozv6GCUzkeYzr/Geazls+qpAUlhrYlS6u0PppTs7
8l+MClTCUIbNthapvsJL7hEk/D7q5M86hOXh3ke+Wvqt+ulHXHFuE/3KYEgsRCXXhqAooAPB6V3x
kLr9sh0JqR0ir1Ei6enSI/HzL11eGAvEzbZ+EB7KiConjVFStshQiH4Z8GX7gJBUyxf9CO+tiXQO
qnDWRTTSywe3ELjTKkRmZDXplbGbtIqZOqSdJcRhe4SC1zXVetQkXNguNI6FZv9uHRojFj14rfPv
MRbYTHU/ofYSrke+6qIq3ypu6ZvewLQlsO1o5RfeV67aO+l6zwlmKIsyonYU82CIqscvoQruc0/8
g5rSA+jheG33fX0MPEXTXv8R9upXS3sSoKYRLVtdS4EHDI9GZoilEymCDbDnC97VjdY17WNmlm9G
Z35RAa+uPTTYErbroLW2VFSh1WFy0iTQVQf5kjbtmgbsMuzrhkMa3FBkfpCi/tGk8ZcIkrmM8geq
Ze3Sj1W9mFA3SsbksRLlb8/z550C9xmpkZxLNlxqvgbHxcqOZRD/jh10Pn1TezK16EEvJnZ6aixL
K8fqYbY2mXj7YnaPDNCR1OApoW7gM8EIKfkpoSHc9vXP2ui9VWrJjS8C4lHL3eiTvM1HJOD9auPJ
4HdkhBu6UgvdGLovfgW6XiMYLSivUOAmOynG8tUMxY8EpcxlV9T8k3USrSNd3KeYf2+LEjhmMnhi
1tfXgkc7QRhgdIkfSJxWfjf9wy9eml36RBtq3cRyrZVpde8FRbY3m7B86yimL4xaUQRqwq/giB/G
Ma/XlWk/5z6LOIlhNYYEASKwXothIPEYHahtFH3auHyOgmQdeCHyuNGwRQThpTKc22zqb6OwIzlI
bxPriwQru0J1/y1EHC3Wxl+w84+1Vt0HABeQMCs3ptIQv1Bts9Y0+TXN5EpDhWMdsh7AtPH3jNHW
YSs6aQF1Pr8RlrZzI1Nno1Odt8yA+NIvFr3v7W3wgBDKFTQYCL9v1Xy50DD3LOstRODTQAp942jF
TZ1Nx9qeNniJPnUK9uLoBa9xG2xS6LQb1AQPZdndGa2xQW7isfXp3dUBFHAf3KmayDh6b1lIPz5S
F2Bds0MlE2AisYO0Rb/RE/ehm3kwvJ1LR2gQiQoUMCw9v8MZ5d7FzoX4Ob73JAql0ejvvCzbJJJi
Le9TrAdPyZS9yQFlLLubfXKciIILcrNjbMRLlemPKP0jc1E1SwTT+i1WfSWH29efh/qttbNdaG5m
oddla/mAgan9gA3UoeX/nE2N60hv1m1gOA+9FY/4VFtbw/e2kfDURlUEKmz1m86EfRcdNKmOjpvf
k3ju08b6F6fDRRAbL0OX1DgEaa9BTgkLMTiC+vGt9UOcAAQxQPFsO1q5cvI3NybSRnhnUVejueuH
Zx2dhK4i9289OjQhIpuR3ta0fIxvml4fNHhYcLOqPdXTepnrNoy/1lzxfx4a2GrLKRhfYFbeoySx
50gdzSn+0nW4nfRO/5qFiK7QM4SFlB+sTN3lk9ra9sx4ngrjccxbQX41LmkgHTgUqxDYC4CyV4+c
YCE1bWdGxUPUV/9EBVGb4VTtFjAbKGfTKwBBlIc4oMxnyfvQMp91kdyoVt2XENwqEa8GpI0cqOkL
ypHx0qBGlpSkdmLOlatvoJcWSWtTlhX9NvW3uhjvrDHjFqizPQQ2KIrQ2lQlCO19q5pZvOVKJ9CX
NsHn1Id3jknul9IEBtm+DEooU328V5kE3m4mqGcbP/VAe4XWry9LRI+wjXV/wezPF5XL/tY77rou
Tsantm7DtZY3xRu1RTPKPWzTyWR8onPIcqtytL46XfMVF6BwlaCCdAR+0nBNVv6dcqudFfd7u5yi
DeqiAA1ywqxuWsq0Nnd59SytZm+Eye8e+toXW4cPKy2n2k0TH6WL3e4xm5AsGkMExaoa2rYNxwuG
CcmqitoDKFqMrJL4iCzNLnP+QVMqXo91TX8/QaWhXU+S4lkKvncYui3w3mVXFV+U5X1NUtdYUX9B
SP67m/gvejccVedt0ukpEQSOJTa6nfrtE6lLOhPKMb+JpPqZ6QUmIeF6sODYW9qbVTk34BfXU5/s
sJZ/nXBOmLLoX2zufo0W4UoTPGviEcYpsaNz0O3kUWCNs2hs89gq/+hFxbpASjnSbXCGhhatXQE6
oY4op4Z2Nx700Je3oR32yyrgK7gUpsbXSJRiScG65+V1H/Ipepmq5IH+COGtoingUTqqSO+wZwV+
NvT+i11RhlYudwoVI+47nJ5LKbZtFnxv9Jgw1ts4yElsgKGCt6x6+ijGQzxoeNDIwoRLWPcbCGkT
OMc234yUNNfleCtQFBqKp6qVgUNRFDuoMfvJ601KiIQIwoRsXRH4d02DCJflfG96A3Wj3to44Id6
g+KIUxOXNIjMpMEWmq25DHL9jm4xlZLhmQTu3uKe4G/b9tFSqBKJcu2GxK4WNNUjch/Oqhq0b20V
33YhpW4t/JeQ8lXRkFrHBXsmJn670UbDWeCT4q1joe+DdK6Bor8TzlpTPnywhUGDIHR/CYTdFk4Q
7YYgnEnr7VJ0hoVUi46+9QzBG6rfDbUOJDWCVSfD7JDRchkSEFxpLh5xIQt3ZPzFwQ0J0ShEE+Hy
XiIk4xbrTrjLilR7WRu6vaVnl6PIgBwHmnG5rj0UrU61BYd3Ihh9F3jC3kQlWmyh+Ga2HJwJWZ6g
iA5WiRruoIcpbYuG05eInLhltDX9trOsepeia7Hvosl+yUq3wVcbnufDYOYW5l3K/YYA9HhbeVn+
3aoponG5+TAzasNoAWumiNu5NbyZOh7UwszxQJP+Yz/2rr5qAXcPFPsH+yUpdDxeNS8tbvs2Qhwo
172u2SBGVd5w71A8EO1GhNjIjTr6O1b94LZ5AIk/+qmPyTE3IH1H6ayxN90iT1LPwnyrWtnFHaCc
4kdZeNnDkKATZyWRevRlR+G+HSmlJaqUMz4gibZFk/CtfFF9j/Qu44gTAwv8c9IaQ9hQrHKMHvf4
ykUOCcxAAFJgf9r5MsCvpdWh8IKcs8tR3yCTaKDBFZnuv4URabRuKFxXTaQOOc6N64TEa+05bbmZ
jZ7mMMNYT+hzHWOEeO8CbGhWRd8iNiQtrMe8rKh+jfjELJHtaNZOy2+MsxY/sGHqmx0GvGLfIxt4
5zih/gS710GvXlnQLCZ0fhZE9h4gg7YWNkoIbXPTTXb7w7fL5AbUBEmzW07Qpuq1ZxUk/xohZYH2
xTJPx/7IijYbxXssNlo0ZcNy4NvuGuIcsfREhSIe5fp02EwOulLLLKmGrY42yv1oDuroabNWg18Y
1e8Bdy6kigqOjAsB+cvU1Wm4lG1HtUg3NOcNEXJQiHGR7yoxkl5PsWvepHBfDnVFbLUBmMdLZAVZ
iEhJLY1j6ffETV2KfZvnJ6jvqPBbPKXavxqCXdMiqFp7Y1aGf+MZabGxGC4j0kYz1mTHfvcH6P5U
P6Y7CxDhhk6tkyGxFqODkhrDo5wKsfI6t9o0HJF4EXlevR3tpjj4FIJ28ZB+hYY0vRiGBsTRJcvg
vfKOOCUMd4p45oEaxngT5aigmDgHwF2WVBmsQt7YZhs84bEk74N2iNc6Og7bLiGJX8Cfl/09uQ5t
OYXKKsE7EnfTDQr1PhV1Tv+PCnjdXT22aHXnmvukTBL2Jfaa2q1JbWddDOHYLbTIDb82blDdykAl
972Ry4PRu9VX1E6qcR/XFhJ2OVHxkRo7yF7dCbX6K8bjzXLqBqLKXC/S36hEmEjj4LO38aEdhzvl
+8ZArynqKIr4I+3H7JBkLT2npEM6JY0b9EKmvkVpzhKD9cAFYlOjiVH8EXYZYjSYNoW/cgq62X2X
ozIjqF9sJ6l5T3qhPUGO4xNoimvRM7J0PzXu8DppXf2mqOWuSyQQl4nT+Tf47wy3iIibW6G+paq0
tqhXBC4KX4b7HE5mioygWawn4NXF2mrC4LGOu5I7KG+QJsyrNN62XPFPHqT8h7EJQbdy2j3/KLue
VLAHepsvVN/bBbz7zkUt1psOpRnYlBkR3DKWtqIis1F18yDsBG2bqA1uFWkk6sqaNq67FM0W04vc
5F/+WmH+nJFDCAcFebUF+ovnHw9DM0AGSgA46H3z4pvCMenJ9tZrS3L1VtoOPm+aM/b7VrbDkSob
Hii5pR9z8IHf0GWwKIlQP1/m2TSuVGB4txXCt+s8popPpZooQo/876ls4yfXBhY/R9/q4LuJ/Kcc
kDXrZAr7P8vax9Ip5c5Uk7WJs2F4rcvgGTJW8Bj5HRBqbDKRaopK5yuAAb/f9NKWdAShP8rOzvQH
rZpa7Rmcp3Pn9M5XmZT6r5ZaMcIaPZ0+S9JBAQpAvlbBYFj2TurexINdeA8G7PqXyQymLymPko1X
LzW38Qv9Sve5C0GCLSBRZotinNt8KOZo4cCtMGRRj6vbABjChaOH8lGuvcFFlus+yRFGUs1cpYrw
cUxNe3xjudNjL10KeprmxQedxBeFJco4QNurZYdUwHFEeAUCqZTmVz1Q7ttEm2FryXQT4Pa59jvH
h+fsWG+tmzroeFu6c+MGrOlCByOxRjWtf8HkwNp3IF7WsZ2Ty7TWlMCpkNGLCYoPmQN6tqEJ0t5B
QXkTRbSH6rSJgB04QHwdfNNXIF54w10URRLR1YcxTrzHWvTIagTA2+OkSW+9YNTp44mYnHbAj5Ta
EdAY20KKHMFJWgSR0am7IhbASIcsN+NFgexSt5yS1h0WPvvltpJVU+1GeowxCo1p9zCNNqVTzynk
7TiZHlFvNvarVHcmY50VBdkGuL6aZGGQR/K8Zu1DYKO07SaLxKX66rYC8SHToxJYj57J3UcHxanK
/oenERoiqtLd56O0FrZnF/cW7udLLbOsBBy5MaKRZRTOS5cndOldxw51sCt+8d1Gpyxfm5LYKE9r
6q2anzQh4QTWeL3Oe2QitRsihJHHb6OqXEB84FVuAa52363YEI84adC3wlZGbmw2zD/IdNFqM/FL
WfsqJuOn9ZveC9na9U64lb4y2WL4t4AREJob3Dm1Zq4oEmf7semr3zYNqkWfO9ODsPT6iHWBf6MT
na5h0KOi+XlE3Eue8p9zBtnfUNP/sf2Vz3Cz+vwf+v8QkEpJ+yO8HFrIYRFm3+u/MXN//p3/ppMB
crPAoaK4AHLOxE3uf2Pm6N/8F1hUF8N220aMaUbW/zdmTgBHFeBESYKBiaNLwb/035g5+V82vEEB
8N8Cxoq0wqcgqWcwZRyjoNXrwObAy6Lyco5IRcmtZt9l+hEtCPhETtfSiHarm79W5AJ77P0os0uL
DQ0dHXSwdZDj/obXG1FayGJIESzrLHM9ArhYoqDSbz8/Cvg/7GAAAaKkDATx71FwFFWJ27njMVMo
/U2NNi1VbQ3Lj0c5I+CxYqTaynbwyphX7tygQLmaym2nGI5mj5guAX8gUMbxSWkWrqr97zlW5wgD
ej79HMtOUHsJtVh80gXxz69ArQBCIdxCtg9b5++5trL2LcTCmavewa8CwLfn/rpmI3AuWjIPY0sB
oJo6lw5e+owcANdu0AK/6I9ho8UJ2nlhWyKpXbcpJAlqQVhamyiTd0OWIF1Qq/R1mlp6WCYwuIAU
UfRXLAfmef1fBPXscIYVBYcIyCjfQLfO6I9AviqvCevuGE75DyeT8cao8n87bSo3H3/mM0bIPBA8
TqxQiDtQhpFnA2E82iDlVnbHEfHinz6o7HUy2SklZ3O4QwLVvTLehaW2OO+SSUEk5S44I4X4SVtH
oc7McDQoljm68auIjvlXK8/rNy3zeJGRn3V+04yo/zWMIvidhLaz1Nyxv8bff3dckbA2QM1x8YCF
B817urlqtKPHYiicQ8StsUr9ZoRT6MgrB+n9KJxUsG9YwMA6Eee8IkT43DAOXIvqKMo+fmGjnK3b
u48/44VBIB+CSJQ4VbjYXp5OBUSOwbYsiiM9hwqmmFF+CZ3cePt4FG7j010p0Xhhl2A5AGdcnt88
VdsWeZl7ydGkVziBhsuQ0WydqlPrqYz6r4Wqa5AwHlzJK8SlP8IrJweCodmes/IB3hDElacT1OlB
GCSj+ZFqcV7QfQH8sqqAIoGgGhBVtianfkKdsRI71H0U2EG7R+yDzgSSim48Bo+aarTm6dMLAlHa
grwKdYIr5OwqpuhZwfhxqmOkpjZfmiVCaPAA9ex3QvioNoisyN9l1NTqf3Fi/p+803fHVppoGABB
l7M5hOGcfe/AMQVuCyEaOF4gt/TzQFO2ylvVut4cYVj6V47t+/01j4fQPnoBqFvPtO+/7+HUriu/
FFlyTP2e3GugQeo6ubn6eDnn5Tr9yGRQfGPwTcAAANKfjiLphxZtVlIlwh9c3MXEt5TkJon3H14I
uTp0bjm8gAqNftW4/V6z7bswSaIQXm7bdOf/nL0CeZYMSZXm9M4rlzc11vpFV4zXnEDOLeeUi0AN
5kkQ7znwBnv5dJa67aR+XqrsKCaNQlhPBRvxxSnTvmWxsqf7DoqKhuReXn7pXCd9c+0SMSB/dOpX
ELOQPuxay2fI4lypxZCZlt3Hn+HSL0RniUok25qTLs++tuEMKtQyIzu2pZv/JFcItnA605XTB+HW
cbPutaCq86XQUPwLAusXDhDxDZaq4ZveZB5y9AVnTrck8gT/hwF1Ibwy5pU52R/A3KBfWLDZsRtF
VeJ05cYe+KWbReMhowN7K/owX0JMy1CoK4xwn7J4B1RbGzAZkb0DQ2mvoTjE/378K97tkj8/YpaI
IqIlZjj7EWXlU34o3eHgB0774lheutfJZK59g3mNz+eKSIk9R2Cmy+KdzhXMtR4bdT8cvB7TZOST
QCAu4Fhm/rKXPXRk4D5fWz0zn4t4lN6qmEIsw4UeqU0eT1EL1mqgTfXx3N+FJTg+QnKBxk2KS6R0
du00SD2PAj+ugzbM1frarWEmi35jolZ5ZQEuDOUS9ht8bAM5/XMlLpHitN42ZXvAnDGgVDQaB4CN
w6EDqff741ld+KJw6HifJeEQUmZn291iT1FBS9uD28KfgDkvV24dFlcmNK/N6QcFvI7eE9pbf+i3
Z/tGnyJcYeQAmDJu2l1C9XdhF3DHZhHBx7Iyr1HYL44HS8lGPQOBl3P2Lcr/CdLpjKcLJKWGoYjX
5ojgKBIN1qo1pvhKWvIuOAC9DIiAjAS5Evcdt7jpAWWVvlMefGw3VmiCPraT8dqY6nnQ+gcvE/an
FxTlLLYIKkU8GcI5W1CjijMXPauKE9JJbCWi+hFLbO9r2ob5Jhzi7OnjbfLnZJ9+QZezT8TMA6Wj
LTjvo7/Y0341+p5nZdNBqwg6FjI0cgeyQ04bqK9KfYQjhVXOonONKLxxhoH2sV0aqgRZFCHVkPdT
8yIoVaCD2VL7ghcpEsxrGhwpNkFWa/4ytjxaTkWSwKzXrcw2jhWIoGoJnZIKMgEqZImoG0CbRZqi
pDh2Q54CGxjxFwhbMaIEnRmoMym9kF8/nv37Q8LkaQCSHKGJJOyz+6h3p6GuNVc/RAJCfupPybbO
60/HGXOCrhNJGTb/S7XgdImphPdZ5kvj4Obl8CudWrkMqN58+Xgu7+8WRoGuzPVKLGueR09yBEhY
yMmYexb9bYJc3cqHe772kuZaGn1p2cikif3hEQIOOJvQ5NsJRaxRP9jjALQmDKulaSOR/PGELryM
zIgsbi6ikC2fX2Ep2ZpHf0Y/hCas9TLLa6DhtoWWFVJ41trpx+QrP6W9a7C5QrTBo+hXt9kV4bBL
k5XG7FeKuCAPxdlFalQ2nRpcNA8OhL9NjCvTIs5Vf+Xcv88F2CT84TjJ0lzn68+f969zKAKMBRKU
+A+mapDRUQN6FZGqx3vPrqJqUTZCF0i6yuyLchFGR39X04FGRyWi9bQ5axufjqi99jZenLxlKRT9
UNd758IpCt7yvvGMA42qbIkwNR4vLhZQH3/pS6Nw7VHmNqXEOGC+hf+aO51FE31PYRwUnJ5Fg6Uj
Ivemefj0KNyoiBK6LDPadlQG/x7Fa12/lYNqDqhFZG8aVYJ9X9BV/HiUdy/UbDSM4ywCAni5Us46
HcXWUlVD2h8PMo+D73omrG9IVbnLGNzkU9O3+WdfKDzSjVn3AtE+2MHn0rSAzPqOWkuPcUMIOd2F
nvYSQlL9B0ZXdczNETJKhQPUx7N8v11hwqPryZGYa3awiU+nqTujoh/WGIc0nPpDVmSlvnKrWn+s
krHd6LUBBqGgv/woXH/YV4bZvhqia0y0BFP0z+mU3Vz5RfOlc/KQET1T7iKPY5/OEf7pL+oETQEr
ScyDS6MI34xO1isQf/LRqStnX+p2emtHpX/bEE3fTCWmDBT0NWfz8c94l+3NvwJmK7Ugdhqh9Omv
qFMc6Qz6gwfgHzpEKw++5VTAiPR8D8yjIeD7B6b1Q6cl9NlyyTw0QiDgkQ0OrDjb3ybysa7nd+bB
yez4m4fnzI9UC58+nt+7o6r448nTceV1OLHWWXFgcFU4ZnYjDlNKwx01A11f5mAxfnx6GAppiquQ
t9mkfnm6jEiPDRNlMuwYvCj5muShdsNjpK0/PYozK/hxagjKUTk+HQU7RiwJMSY72LgcvEZVmW50
Mqz8s9fbXMvQCeco0VNqO9+ZAi+NDFF2ccCvGwVX3wyXqoUF9/nJ2LgXU86gHof77+lkQpUZmCRG
4lAqr1uilwG2KsmnK9fbhe8/l6zmRFGaLsHM6SixU+aicUpGiSRMjcBpUHeFifvxXOaFPzvLCO6h
OsC7S1RmnH0Y2L4NFpWteWiBwz9Fljt+S4UOfi2ifCG61L9NAhk+fjzo+5ub+wMxWVYQtQMuktOp
VQ6cJ4G6zAHljfLQtrH9ymWl7ZqsHrc+ho7JlX1x4RI1qWs6tjNb4RJ7n12iZmxhqYG96MGpI4iK
dpnfJtLvcaSCdgcpLca5ZwytfTNJOt+qrO/TSut2kErLG7h90GQ+XoE/63q67vwg6qAUAZA5p6Bz
ugRDkgWjysr0UNpdmgBEKPInu0JKKG/17pcSvX2v2jSBHN+Ce6FzAnYRL0od0zetwImNRnkZroFS
I8IUu22RLufQ7bmvh8gAY4aC7LVf/P7W5w1yadkhzcI98SeG/Ct0qDxvnGrPTg/JUNbb0Ao9RI47
/5m+jXXwscbCNbUe+t/KGLG0SDvNWLV9A5z145Wbr/WzhSPL/lOkNjC7OtewgIyAgRfqjQer90IY
D6lyNg2Y0xvP7iK1iGwTK9nc1atbhBpCeGDtFLRXbrN3CQDXpEWfR+jUM2m9n13NLV12lAMtLKhs
5Hq9ENMal9Bg0Y66d+V8vr8F5vuM08Jl47g0Wc72CfB6HptC7LXEq2+Eh2Mefp7iPxiF5hW6+4h2
ziOdjhLX+C3VRWDu2e/Otgy6Ek8eP71yo11atvkFQM+LQpx1XgXuAz3Mo1E392Hl3OmG+1PrMIUz
PBxOPt4jFwYSPJ1ULVAjwqDjbNGESUBooFGyl5nf7vsMzkODxek+7PzfH4904fOYlJvpmqAtj6Tp
2b3iYnyIf0/i7hWkt60BQRFTW/VJfWPEUKlgEQegkgVG8I+ezN/x9EhwgSYIr0DQ2WCia7AQDS4f
n9/VRDUWBEIapcSZZ5sAu50yAeug9mFtiAXE0GIXZq62NJSnPr8TGIrW5HwD8pKeLRt9jarSRlft
8Y0pfoZl/cNhiSlCSOCWH3+hC3thjth5Px2+E1Hb6dZuILLVGrS7fUvX/qcspbMxbRkdjTgxr1xN
79/SP/gEgyLWXPk+14iTU+6DhxrZdjFWLfWQxnc5EnbpSqsb7SZpqxmvZPnGlRn+cTQ/vRIZ1yEN
4gV351meTlEDBKQQKvf2fRnCOuP+zWHVT8L9HjddH94Y+Dh8B8+bfhsLKfVF08barxxc8U0YKZQl
QHENryXlmX8UwPadRuPaQ3/BHPtFVMflD7sS4QDDegCLoKc+MEUMVapj4wgcmjGV0/CepU/GX/ZF
/28VSaMDIkijb4HT7Gy1m7ruF3CDk7XCOYamdN4qteSFCLZx3KKRO2Cg3q+K0q2fSqHLYtl5jn/H
Px+0S6m4JNZlU+hPzVCIcV1gdfqdX2siGlCX8SH3NTiEI8jfa3KHl74naSVhKyVrMruzrVMWlZ/i
JKcwIne/JEX+4oYQItpMe0gj70ELmu3HW/XCZQLOxQW4AmKCTXT2Hc2BRi9yEgpeEXFlN6p+n+Lg
dEWb9NIoJJLU39GpJPCb//5f77il6yPyTxzzPkbBP/OUBWwvdY4fz+XCsSNVdiQnDxlUCi6nowAN
zXzwk2rvIR59Ax+wf5AZew8GwX9y7LjuKRr9Wbo/7ai/JlRUVWGjzKjgDE3NypZDdkeNQ28Xhl2H
O2qi1iavi/9oGYmcHV5MCvLO2eZQkV+BVeYK82II1HEYwD9GiOTKx3of7czAkvldJvufrRBOl3GK
JmSfWl2hLlMGyxizqM04Fu1N0Vfdgw/8nFMDGFT4SuyaFpLmx1/xfWGQMrUkxafd5pCKnCchVWb1
eTVk7h75g3rVUVreVp4vlshskvlMY7HPXUR2oj5dF+CY711g19mVa/XShpWIbrKfwMVzME7XANNW
7IL02N0T9sGmEXXVf8MLLPh80CDphVNmo1NNE+Ls9OF647XdKBlmKt2F1hUIBsZOaGKMKN0rBbJL
n9VCSnRORRBTPLdjsBLhZWCY3b3INehERtM/djSNf4EVH3am2XhoOLU/giIR95o/2T8//qoXFpQu
KMVeUo+5DXp2NgvURhPZa9p+6DB0XeRFAwJ2iFCX+Q/GUURhXGgk/+cFMxOpBMuMHW1fFdV4p7c4
YBJDWU+fH4VOOCI6s/ouPbjT7RGKhj8e0Du8NpCsdgOjZmitz5d8AB8CXiEI41KjKXY6yhBkcKo7
5e1bI1WrViDdmHWoN388l3mPnb3kf+BEIHEwg6JVcjqKHGM9tVrbwfWUYHxyMuNXCO/noczq4KU2
i6tdxQvXNE1LKgDMjcnJs/sl01On9VG52GMmSkeGytYebD9kXlu71pK+sOvALnDAkB+kbGacza0z
vCCAe6b2ndmARefVvSGdvVakvTAhzJcoMs1d5vcnK/DFKNLRUvvMmtRNWRb2XdkE7iHM8/jLpz+W
q5PHkMKzId51LMcOom7rsHbA6tEtDJLiWSdS2I4VXXb4J225+3hA8+LkFJBKQyfOE+dtmqSjS0+1
09m7o8RgNxPa7Yxe+p3XwjjGqnT6m65x4menNRxtiS4NokkZxmkHnY6OObPY7H/o7gOz1EYQSYsa
Iv7XocljeskY3BnLpk30V1M6MA5VASFlhYpcw5tKSaBZFI2FQXSF0YCN1qimjvieNsDPuxYLbyPO
7K/mgDC5CrLhVTPt+B/BFYp8eIfiqSXzcgQA6aMN+PGizNvm7MjwPNJWpfNOHvZHRfqv1z8Yxtar
zFHt0dJOtwo1k5tWivQmCyptK2Ba7eOoAQGR5qF1+/HQF3Y0QxOnuSAuLf3P5/pr6DwdEmQfDbUf
QeAvSidW+yHpm8+/S6BE2GIWTQ6qm2e3dezwpMYlEzSttFiKNk9wYUV+opH9tUjq0v6arzcacK5L
1fH8kivzrIizguunHaadj4nYGmaxuYSoal2JDy+tnalAjdp4gQjkhE9vujbNdZV5rbNXyPneI42B
7XnpFJ+PqJnGbCtC9ES8e5ZnSi3PopgkZ++3Q7WrqshdS1V/+3gbXFo1QOZsADpdOuns6VQIylAR
RiF1nzuBXHtGZN1YpUi38SCMx4+Heg9/BSAP2B2HEdrB1IPOKhtczYSDw8AN0ATjMqvZAoDajqGN
Ml4woFkCZQtNDyTnU5TZp2k8DEX++h/8CFsHJeoYAAVJJU4nXKR+jTA7ATegeDKIMorWEnWLlW7D
xXTspj1QBBKYx3b6ji+r3VieH2891dX6ldDw0tIDAqajMFvu0QQ6/SVKgmXSppDkHh7+1uq6ZNei
rbaEzjKtPp71haeZ8JfqC81GYLjvJm147lSABt6jUO4g/Wr5z0Gfujs0kaoDXujhzcfjXTog8z0/
i3DPxIh56n9dLsgBpXaIugtRgIXHghMVK1R6P41hZj/hAzmr24PMoCJzOoqlV+h0+pazJ/N0dkVn
YUyc4qDx+bnMdyRRBoedpu3pKKFlQouj2bWvtQ6pzViGJBDWtR7ThXSdGRDR0hae85WzAEOLxOiH
uib3jiqNrRAelgkSs1t/Ii+qrH5aZ7M7+MdTe78DwfKQSHMU6QXxBp1ODZSwEaKxYu+dGuZi51QB
wiFxveDsXLud/0RIp08dY3GV4UDAY2A5Z7tda3pHUyK29kHR5d5CKN8Vm8mrHPRXE4oH2KC78QuG
zJiCY60CrDmFs3XEgRtnH+Hj9AbAL0i3vux1E+5FWZRrFWcyR/IN6dEFaqYdup1FaVxJd96fHaTi
uX6JaQF20Nc8XSQNyZUA0L7cW8KnX5qOkL9lOu362LYWcWVp15oE7w8PA1LJoHU2l2ads6ZmErYF
2PxSwuwCAtgg/nszIHt8ZVtfyI4dGrM2JVMSRoCGZxchJMVeZdx1+0b5AMf90kLS1kbo2h4rkmKB
nsNgay7S2qmzh7rd/3bDKrnyKy7NlQoqxQ8QlbChzhbX9aLMcyNT7nE911GPsn6OdX8tyro0yEyk
IuiEUeWe30adrpduS4q4h1KrlrmlplUjp2D18WG6tE+4j3isiT7pep/deR6QHzSiDHvv99DMQdpY
G27IYpkSf2/IJa+1iy8dXmiu4DkYkv86qywERmOgUe1Z+8mFhV8PcbnvUyRzgD0kV2L3CwtIU5oa
LXU9EHDnV6As7XbwC4IEOksobTRlXx4a6F7GlRfx8jhzYs8FQ0J3tiUh65fB2Hn2PqUHc1tLICGR
Fj99/J3e37T84dAH6ANSlLLOTc6yMcnY+I29N4vaWedZS1PCwySkSTxz1Vgi2I9TJa/Ecu9rJmwI
Ei7OM+cNEsfpJeIUmtvrdunugVtMUH86vX2dqpIyydCh8gOls7/HW20MVrIK3G/JKET18PG8Ly3u
TJChp8TUaZid/gRbeSGStJO778dOPpeB4d5b7dV37MKunC8VYmKCYzquZ7syiqrcNVqXQlQvn5WG
dCvatT4y+rDxPz0fWHocNnx2CV/PWTG0YRBMkJm3L4krlxAzDSRNHO3Kh7uwaozCss0MMV6wsy1Z
CARVyyjw9hg8uQ8pHDF440Z6JTS+NAqwPhCZOsVY4zyhSEL5Pzk7s+Y4da0N/yKqmIdb6G7bIR4S
O8lObqiMiBnEIODXfw/5btLY5S6fm12n9j5lNUJIS2u963lXrhIsDzdokjv4KZBJSpiXr8/Y89sm
Km/EpR5BOPqSvay+02AMqMX13xX0VJ8q3ymv2G2L2IWOcw1ImC7+GoS5MUJsfX3kl54PoTLu60Rp
ZEN3q0Kt/krCsCDN1frG3Wi1MI6konP/wgay/Z1dkMEG7NKotXXScO0/X+MZ1WZME2B8+lnWxJZI
bDMMgM/BMEAcfChE0R9h5Lnp29ciK1G3kCJRSaVL6Hxcp3AxI0uTBtqEYR6FRkt7TpvqhW34r6nu
/vG4CiIE+btS3H28Zg+LNmFWFZcYOWtXsob/HG35fRwVfANHLtCaelinlvlHar79UZ+tHBaRUmvc
AhFyo2Wqywzk8NLAq6Yua0Wu3oHfIiYbiuu0XEVxWPJl/abZxZBGWdfq1mkaSzVHReH6T2gkYMkZ
dJYk0ewD7gmheg7GafCrFnYrZ4g4qlGYn9dkBaMG77sB0sV2+EdDplIeTM93gBhmQGB4I6JQDx3V
busAy7Epbrgq6VALdbJ3OQ46QCobfQCgKMsx/dLPtn6t57p1j5NX8KCBbycjq1X6eK1rbdHcDItq
sghumIMC3xUTFBrTraA/DrQeRNbcjcvRm/ukDk1wRd9SZzTKQ+MP3RBmSTp/W4bWm3hMG5KkN6vm
MZmcZjj4iaffO+By6UOZIXdlYAzqMAMPe68NOt4FaW3kX6CgqDLCvsfeAFtmOR05mTE/tL3a+S/3
wL7fpkkqwNzpgZ69h4BXWGAGqvaPMPwPHtoyv7booisC0DAc5llZXjduCft0MNrAjQYuagCb9ckA
eAJOIDJS9Jyhk5TlHwtPjXiVTjIfUI1UeAStWfLl9Q/4byC2W3qblgvdA5bmyJ924buvUnCXuTvG
0yTrj00rxF0L1OUxH3sdipCA2eOuubr2NG06ubPWn6xRc++sQUKtdMo0Ca02Dx7xJrrk5vviT2OL
Jmamz55zZ7dFGyM8RqnqOe4rqDbLOpqx3k2rFmF5DO3Phpnf/5EoBABnYzBPrAQIprlPyrFgLXtl
/QPmufErqYxGhlYAQfrNu9/WNLGd+1zuEHZsu+M/t2FLcYY1NJDGRZXoEnsVp7hznBZA5usv6fnZ
yzg20Q3qPjpi90lqfcSiROXWGI9d7cFt1IwPRmtC2C0y9/PrQ/3V7p+vh02tSJYNeIFDwmAX7ba+
6HFigELoCaOA9e9m0xPAd0yl1qZsy2Ow4PJwnMQAEMA0KYWrHrc70O/BJ9NvxALYFeBWJIEl/J7r
sXHDvh6TLpy5BdeHxV+6p3JyghmmnS/erWkO6BXZdnZvGa1hU5WvAIZ0BgTMaOadFVFRF/M3NbrA
ACi0pfKd369TgJfnJJ0L8/z8lKEAsKnfMNviKryPcdx1HnMX+Fms2BAOZlXUf9psyK7UCqVQ0a4S
eRjbH1+f8ZdeLlqaTbCz9cfvGzQtU2Y5wcMId6U233lOlb1H0TOf8izVLtx4n5/WZIlo8uNiuJnX
79MCdp2xWxqij1nSMupXM7lpJ3N6c46IUdBT+ZsKlTB891WstOjR2G5I2l3AsKgWemdi55faal+Y
NpqUOVa2yIeml13UC0y7yUDHyrgFrH/EB6CKUqy5MU8Tl66ZLw5FAy2PY/oYye2CgNJLS3foahlr
jYu1Boj7cNbpS+xqTV7YUV5IpXKT3QAhhFNk2PZlZZAVXQbBto1pHrRwAcj9ozNjLNFqk/g4t87w
gZpG/55+TXiiCFKmNWzRnB8hE7en1xfm86sNVVJzS40gq+Q2upthjlttgM8mkVZiqODkjn+n0Zcq
yN+U9IilSydPLd5d1yX7xVEfB+3C2fTSD6ABfcvlsuc9S25iN0mLQWB0sQSseKp7cH1w/MylPiRV
PX7XNI+HN/rgVPNdnQSC/ws6h+ffy5Yc2sooBIAUmHYHkNa689rQFRb7rV2GdTWuR6VZ1YV5fmGU
rcgJx8WiSwxN2Pkpks+51uMNa8ZmMBpoNhx5je3F8OavclP0Un2k2MTGvtdMBH4wmQvXzxivce3o
kvWO9ODiDvrCs6BTowqAeJty575UTOdFIfLFteLcHppNgzoeOUe0C/Hyi6Owk1FKRYXKFe58xihC
kvYWhR0LqOQ3AHTVx5zI7tKx+9IwG5KGCg2fvrdP3ZZDMDgySKAx1EV/LyeR3q5z7l3I1b40CvV7
Vjgv3yKS2D1M03rFmGpWvJRQy2anrO9HbTYeX/+Y/55d5+d6sN3a0ZFslfVnYtqyCzpugpkdtzrQ
uKOtK+2D6YgAbvqgYx3RBw/LjI+vr6r52C9T+8vWFLjPqsuaY1qAGx/HyjhCB564T4zLAeMv7yjr
uj4SXmow5lRzLG1bnBTWckfycIpm9g6e46YHMvROXFWbhUmF/vnCpvl8f6bYzQ0ey1DCROw5z2dw
8iyidK8wY2oJC72rXhD1GbBzRbbo8Po0vjAUVBVQSKTWUXbtGxNAuE9sQwYdTyrwvwW5CwKbbfyT
mWbahaGeByM8CplpsvckA581BK4INfuZuw+rDzc6Ql7jvqVf7QlvPQDste/+XqtuvbBLvPR8iCFI
J7Dd0Xuxbcn/RLRJqbylyXwGbZfyep0659ahha0Kl8nQL2Qt/gqez5YkxU+0aluDz18m0G7lWy2M
3FK6Kq5E6/7iidb1ZsQEC9y5hV9fNAyd5YbNRn09Jq5iLyl8zTtm3Wpnh0mta4w4DIjxAIc17gNA
HoFcsbToA3L7ocUpG+uFTbcNcpLkzyCKzjgQAHZxUBQazqlO03dHpZfcANvapCssX7jWbZ4igG0z
Bh8OlRzSLKpVL4NIcyYLH3EJQ/L1RfVsB+CKQ2oIpQAri2TDbv0OOtlyr9AwefCS7AFJyEp0ezEj
/+zV0pdA+zENtS49ps+imETT876mDwHerm2cwHqltx1NC6fGtS/24m35it2bJXNHThRdDfv0PoUn
PFxYAs3OYruGXo5Oqj8YpZFdZRCa8ZEaW/WgSzXhhJlbR82BUygg4EDdNZwLR/jzHhuOcKTjlHY3
qtiz2jR+gRJLhiyPO93rP3C9N7GaQPobV56BAY3Q/LS+aure+Sl9Y/7kNwBbQjiINJznnW8/aC28
rrduWPymv+oJolcKJPt7xiBGNLW+h9OisaTHcpjMUwld8liQ5HhryL8NtW2OdGtRvfibefrng86m
ZfRwYmOoaZ3CfFxw6OOTuLBXvbCCkTPQSM9Mb/fh7b//Mwr9bR4RmVOASSg98oxlEfVetR5f/06e
B8ekyMBNcZChu9S5DZ8Pg7CFW2uHhRgHc54dzckab4d+gBA/YrKSh0lQ4nCMjC39GqgVa5oi9bWf
S7G0j/QNLPZbAzd+Dno4KqxI3C3X2T91pTjWNa2Ilw4JR6uG6moe8Ml5/alfmtvtxW16IkJhe5cb
1Kuq1/ykLeJk7aYjd2x104GWv7AZb1O3+2K5cliU3X3EBOwS51NLeiqxwYl3MaL67BBwnz8i3u8x
QcDGrHYa8/D6U72wG9GsjNAbSR0x/j5xDFFal6sLWEMXi3GTgJ44ynnFXUUz27dGi7TYbRdsqglb
I/s+S6NWbfTxxKSlz/RwAsAs8l0JteLCJv7S4qQZZlN8AnXfDMrPZ9BUM1cgEHsxO0ZAy1dvV5/S
wl0QnyxB+ssMmvIKLwp8hDKzD+4GSUIqhI7ayshWhZGFr0/ws/CBrB4Lk/ovshBOtd1J3jSDW3bl
XMUDCpzjREseZmhFg5UMHrNZODImwgfLvnSDfWlcTpiNloC+ln6082nwfeD77P1lrPetd4M5ZnHQ
FPZO7bjSBZIZa/fe0LiLXFhPfz+D3QKmr5+dYcOHbTW583ETcNKdOZZ1nJoSrjc3Y1TZZWIYj6xq
8N/5xkzGPKDXPoMDL39Ci4DMq4Tt/tSqri6PTlHXsVG7kKQzicwwsgpR4pBQaU8OtQecUdb2KjHF
7EUDRWdkDDArPUhXmfEVdX/2XfYmbAgKfCUmv3qBeVJX0T00tM1aHRtzxt4UVToIYYKs4mdf+eTU
aBiub+mtBEhl9Pq7qdOcT1NdJ3hk+HTNhP6y+PdojZIbvVXGdOEcemFr4WqL/zDCVK5r+9RTaaQL
3kWqhlXgJJFHhvXYeNgMv74St5k/fzMgQjh/kHZTPbT3K6KcZor0Zp3HWUGvU0Zj0CckI9lj31R2
dxpmHWaw1hXrr6Ky8TAZRPf59R+wJSr2P4ClsbUjccnW90EtWAJp1JqfQ3lJOfIhgqcCKz1V/6JS
hoUKIMN3AtsszItc7dLu8/x7YNshsDNohUKLt+8xxzycnieQzBvbogxnrBhwZzJOK12ZoZhoZqqg
0L35vbL+GYs8ITAYdLDn30JpdJy+DudkUQzuA/4mtDtVIhFfXp/X59IfLkBgrKjoA9Rgf93W1z/H
fuO6azsWQsbdkAVHP8dTD4jhNP5qSdXg5jK7Y3VyND1pI3/aPiy9X6wqytfJxwq4gZ1/LAEJggQH
SPrTF4EYTxwWNQY7owtdYOKQ+D7ZqKQu7BbPTx/Af/RcoxlBKQCt4/yHJwFXW7Ol6JGxJLDO6H8F
mfWRuMi8ECK8OBBhgs9HRuFyn6W0hpnsRyBJ7tKLP4Y1WPgDXMskrlrff2sigUiEFwEwgbVGkLM7
wp22tUUFYyMWk6/HqhT6DY52GDO//ta3P3P+NdH+T1yPCAABINHl+dwpmeEB3AdVLHK8VKBdO3hL
aXN+bCuEllmuWZc0+i9M4lb9Qd9CIwZqvd2RIvNybOXsVHGRQziZAmeiCjGbx9XR5wsP93xH5OH+
GWoXbKl1ctqloZ1cdzp5WO1WC5fx7eBJNIf/jmKeT+EihtqwhFfFFRdRbIV8QOzaReLhiy+KPc8F
1ML626dFYOroQ7IwbYbqrVNXGPYhS2sros31T99cZCu/OHXk40Eroz2k9eX8oVDTEuzZDGfqVnfj
aZU80jTpX/hyn+/lTN0/o+xekL2M5UgGvYq90dNPedC4p6btsGwix/ChMIP8gLSkv6Gb6M1SDsKp
TeOAPtwhuWnt1n2W0/JVTUETe0HvHHE2cw/mIr6+/nG9sNR5XRsWltszYdTu8USFuzoJJh5vCnTM
a2V+3S8g+hsdM7jXh3rhfYEqIkyDJgkOyd8twsqR2twi2IiVmfY/SiL+WPkkId4+iscbJ7XNmqAv
4XxVqA4DIJkyCj7enELIOLYgq/Ge3j4MuxFf7gbpQ9B2Pgy231MtEpybB903QuV4Cr/dtrx5fZQX
3g6CblLbELXpwN2D3CpH+K1vUx8s5Sg+G1OwHqtgWR5BSr/9Rg3KiCh660UnN7S/t1udg9GGxm2i
SXxMrQZfHhOAHxe+pufBCccSb5/8ANn0v6T6fw/wlnBI0F3fxqqpnS+jP7anqse7ejWrhjqrqm69
ahwudCa8sPC4YRKW2HRTIVrbLbxJ+q2+BG4bT+lov3crc4m8qskvXGhfHIVF9/8lD5g45ytC1Fo+
lObSxpplYnDWI9P0dTX+DxPIscT2uqkUEGCdj1K6mMfKmQjIx+PnQ6Gwj1/EiCtp6Q33PXN7NWkX
iXQvXDW3rltkZeynW2v9btTFSefGXQPUUCygd66psPPAuyo9GKMz3ae4Id0YaNpvjUnvrlLqQbee
6vonvD8uKSBeOGOIAgjvna3Xn73k/Pm9JYHP1+MM2CcGHV6NLa66fMy+VaMt8ZFs/EvRxwv5PN4l
ahXGBHtG/vh8RLrettB3bmK9xJldw3nI9JbssGDsciy00pchjDcNgyM/OFaFNWOq2uZXuj+bYzRX
6YVN9G+k+E80RCIKkoZPyMWvorS+zwG5RqeZs0yduAOgG86ejSm12aB86jU7fd+tJf6UoMYe83S2
H12FQVDRQfYTmT8/ITxzQ7EG2tsCwb+/iTOYYvW2LsmTnU9RbjqK1z85MbYruHVlNH/15qid3rQZ
/h0FyhrAYNTDqHR2o7SVmbvSM9y4JMm40Rv8Uwkn8ZAMlnFh3/3b8LmbZYqjbIZIQqmI7JXzVa4b
w7okdkx/u7hXY21yVyMElphA2tlTNvTcmOE0+j8mq0cA3tkS87Hcnbo0mscVg1l/ENjbarOPwaBX
dT+bWq9FSA2kL3G9FN7DMpkwSesE86oDeZz+neZIDA9NTX9KpeGU0TIIBOzFUuPAiRZ38U6911RU
KTj6VNS1ZnDjezPQN2WZc0FLnJ+sIY3BlYpscBRG2I4VBbS6tzAwpQDTfKtWX+JEkcwrFmprrQ5F
Ab7TmYT8gD9M7x6HwaKAliEQuXRD3DcJkBVmzyfPZzNLTOweEVNVfm4vFUwyu54bVJRVGdzK0kzz
kFuEOk5end64WO9G88LXtVGhcEgug0tyoy1oOnux/Ay0RtSkKXJttaDzpUq2MwWbGhhxLU3kZq2d
4UiBa1irnYAy88mmlUs+HgMWxIyO3Rs/6PHHI/D1pbwt1f2vQONAepAzHcHBbimDKRBNhgQiFouy
HwpLdA8j9IYLpYiXR+HWhJKLXoJ9bRyVxjDkmk4Ffvbbk2fSCTrrTX71+rPsN8i/b5b3yarjHxi2
7A6HGhnpZFWmGWtqmbOrIFeGczUpq/+JrkR+8f3e+LTwWmSY4HP/nY5HibpyUdkXNs76katxl4ev
/yaKLfsZZpukLL+hPSjHUIA+f88CMiHu7shV+2nqMbm13V/0LuePCvFDQK4r6UEPB8l8dMFFVmHZ
+GkVVjhR11dJXVVTqLtplh4T4bUrKbfemvB6p6BNRkGgRC1Tso6RWUxYhOvdqlPn0+xkDl27W9kj
LG/2rgxZqvygOzN61MVbP69jBbJ2Mofy2itm9cEdBdJCWUCujnC4m+7bSsfjKjN1+tsLVukYedms
sDfEDk8cpcqTO2RWeKdIq+/vhRTrN1fOqXGa7DxDu9N3cMhoZ9Jo/V/XMT8sIw5WIS5huJbhEEc0
XNqUvpTV+b8Th4zNUcoUZU3fG/7PJlAAoqqkMj9IHhvDJ0AeTYi4IsnxZAhadZBbAe7Am8y/YNng
/FfNKTuU3rg1XOa5VQvdVHb+n+93uN1OwsOyNNH8/rbSUfmhZHHJeLVOMD5pNbnTkJvHcKrQXLRR
ILTaOmajLPsoS6rq0VKewJvLkExwN9hyjCy2QxnSFTA1hwYWzxj52UAmy9Gx0gjKwLjrzTn5bjTN
b9Wb5ichMuqsqkFfqluqP604aZ6qmWpDmOGD82jnXn3XFXJ6Sqh3f+ncwbeugJsaN+gOJKvDTbJr
6fYjvroEcyfXWQc7DIJSrIhrB3mfpiPeDXVuwaYucY0k0aYVvfHOn3PsykbHzK/qSpBrVKpb5ivh
mNNPf7GljOZu7b7o0xpcC6+Xv9x0nc1Q0taOthUvxO+Ov7SsxmSsH0s5DTeJafW/hMyLIXKD0keu
6Kz6z3o1tFuJGs2MmlkutwOlxK+DkXdXlEjZ28jAN5vh5RSISOhd84OKOukFLeu8mLSywo5QBvpD
aWmADisnGL7qTZf/6NJlvc/Hdv2uAAh8XDAzWTHTtVE3Y0yehM4iajicVTYds8ytb1obb+ou64cG
WkjifvL5DtZw6PWhZDmYTmwui/Ijpabytkrd5jEYLLuIRNXhp9nZTttGw7y296rIcXzrR9t7LGl0
GvElzzCK9fUmtfHgdMTnwKjVU1fpyXc4bf5jpWixOU2BV6yH3De1L8Mw6kuIf2ijsLudsBBlIZvq
w0KJ5+Nm3Z5GTZIVbbTySMWV31vjfJsKhIuHulHjbVVI+8vamEh95762iWTQr/ye3RRVSkvfVX+d
FtKoHku7MoZbZTbmD2wFpicHjVp2MJYOooBnpHqKZbQQ8mEabP0RwvOwiVywHe6pomELOFS+gSvu
LPF4yNQqosVrgvquqHoD02RflXXo5PPS3S7CHh5EXvH7xqlil5qLwWNHqRvtdin1Guo5AAKiDJVV
bjg4Lb0lnKsyoklIHXUnD1agiOXagaFa5Sc4OaQFZeE8YnXr/gQoXOic9Zb3VExp86vobNZBNo/Y
ZhhlO1K1VqRZ3w1Nlv0qpkSlH9O+NZ702bezo5PSWYXrHMyHd0Y/4zmN8211C6CoI8SUuT6Fy+AX
IqLSOGSRgt/yw0S/vIRsfeZ3dI1r+iFzDLymk6kZgnDBxRbtVlaV72cDbeHDRhLWr4yqT8ZI9r2X
hW2eFn/qug+SUFTOLI5Fk/u/OeZVx6qclut+5GoZ6W69JlHKRvbHmNQ4n7xp1BAS0TTV/JwTB0ix
k6ivBU7R2WHMna7Bsbc1uNGYSft9oN8cqSodgAea84PfRV9QBqks7InxA53xi00Gp3fwORT0NQzQ
unF6XfrAPWhtjUl2OzecA1amQQayAAlc2143yJBFyXqsRt26thzZDijZa/8/sfZzZNLvISOlp9q7
0q+n/2jg9T71ulo/o0zR/LvFDLSvul4W+WmezUGc0KrUQ6TlXbCGtSnHla7Wjo0+nYvky4pdN0qk
sWJnHpICPfNCZ+6nhCTDt7wb1tsyXTlTeoWt9UGAAuTuOA9J++QuS1Ved0IZ9W2doUY5mHkx341y
pilkbLT8P7pdks8Z2vTYTp2e/pcUSn6Iwtj4amZV8K6VGscQLpnZR1xfNPygEfGQDOx0C6n6MNsH
uHvgm6Opq9ssHoVo1bVGl7K85fvGnmYyxOy8L/pxCUIaeXM8mOBsBCE2Kv7XtZz8OWrstSNeXhP/
us789MNQW1LerxD8m6NbIGeh/79NJ95o5Ypo0FLXDFvad/iCU1n7BwQFNSu7IMq78sd883TIOJ6O
Wl/32Z1vCLQwaVCP+XHgmUxeJAaskb/k68fUoWmCYL6380jkugkGPRuW96WwKkTjSGjzw4b5ycMq
N/I/o0kgG+ZandFN1q0YdXf+4AZ8m0n7ZfUK2V0tKtHqE3pTTvpK4voQYUyyXgcJld27muauMmz8
3LAe7aTWOqKNsstugrbTrysS06fOd4U48G8TAK4DFfurfvY6HfFRP/1qjC6/TYcxKUInpYclGgmG
By6oKet1KlTRR0bjwLDDwM9RkSZt84u05y4g89eutzaC25rDKFjdKxCnzV3VT7L5KHqSUQCFTfD4
RiI1EU68pj5MVqy8D9QDinsR4M4cepOlPS3TlH3rRJrf0xNsuZEOKgZ3hkq4ZTQJWz7WtoUfJfUW
DG0BAq4aYr3J8OmJMadrEN92F1HZtv7QszrYxxGz5/lqbpbWD1PPbq57p2GKWyKU97Ux1l8Csuf4
ONT2yveWeu5tUNg5f7nlQnyQfid+WJpr/7E9jYIPO5qmf5x4VTPzkWFlaxGJEWxhPd9F+J4naZiw
MQVhM22z2CRNYEU08ky/66ya/iSOLfuw3Sr0ITJBRcHX9XE+1WX/YcZYpwirYC2/tbaWzscqyz1a
vJtgXq4rnPc+L1wS50iNiSO+JW5fq1tvoa4bzkHJ1wYzpyV5wi0wxMLTflqTLIEroTxdhGCwW3nE
5XWuDlSxxAdVBMWPBfUPPRFiet8gtPxepPRwgRWVMhzWLP+YrBg/R3WmLEonyTw2YTK1zn/CLtBZ
JM6gYQ9eDsb7MRtTGWo9cLVDP2SbAUCxjDekReQE3SxrrNMqNvJhR8jSh3Y9FVje6kbqHFxswz6X
fVAMN0tdLz+JjYr8OOHs967OU4PL8SbMwGNoyO8hLYxDiK8ttq306SqDZqZm+b0CLshCjaJuc8jG
pSRQo9gwhHXvpo+4Qor8kOepdjW6s+UfSSQ6sVP3HKkQqOY2mvNhvil1iYWI7ha4e4ydkMcJG6M6
oulINgc9SdRdkQZLceSvqc+KhtLuQ5BXBHbNAAEqUrnGcraHCsCs38zYxeJbnMJN1ZwGMbqffBV2
YGZgjYDshUmW2h/6MZjep3Ob9SHdemRjOFJ7OxSNUVCLn6r8N435lTzk0jTeiRHd0iHBZZnPZRkI
GDSthRNJ3/D0DfnKYHOP1+sH0574+5RRWog6dcGHVmc4NT1aFQXNCIMNpYUoQySkk3RW1XWLlTs+
bUHmf3OtzPFCmOkLpAe1ZN8NV2t69ABdgA2IjR9SaEu49JFnTVUfO5U9PRTzwkW84CghsZLK4LHs
1lWeSq59Etffqf5Vz5S7D5bKguYG8pH8shh50x5KgcXQj2VYG/vK6gWHaNr5ZRtJAYEsDGa/UmGt
uZhLQaSgAF3PXMxDjlzHZPvt69+VhS0zWKQlOZaiFU8O8U97VeGyPT8ORhF8r4cg/c11vPhqOBVf
3DIvsO7T1PskcpX8dOUUXOUBnUNHIXz8ZKqZF3I7T8WCb5WAD33oO9dewlJk7HMInhI9mot+pb2o
ZpIPqzUpB+fjXkOLQJqvO7YgIdLDVC6Y+I4mOcyI++B0S7pzA0WO7vLJxg+rvUlghqv3q5qm+0l5
m9Kns/iEXU66B8fvPRXOi2akSA2kSH7bfsGT5/o636X4hA/c6uDihVYOkATjAkd8YgenYs3XgBPO
ZJTWELqz4f4asXS/IupP1CFdFu2zpyw/fw+kBaOFsuvHezNRbIMa+aqPpui94KpHWS6uW7sxP+EF
Z99ZMnD63x6SLvNQaD38uTrP6k+11rO6BC2C1lGJJE8IkZL2t1Y35DSVbGiIalAk85MQ7rpHDfqR
vAF84DaHQUJJfii9yv1KB/8yRS3RcBJy/fG/LCXTHqZkMT97Te89OXma62FQ+8sXkfqrEYmCsoIK
5mJkUazE/FqXyApUh959R0qjv299fcgO62Lo372+7n62qpAAks3FuXOkS6tpYC5bozbxXBJ1nlv/
8Lk63CH1IUikhWfCUbXukvR6pXnjuh9Mv48acx3+zJv3GfYxVZLfaANpnaOFcYV+wOjYHmgdrQfr
Qrp2Vz3cciMIwGgnRKO4KTK2dPY/ggUNP4NklK0Vr/z/3tXt1G6J84V0jKrWYj4GmIg7RGtDkLFw
suUSSW/LvewSTXhMbtBIctgGAuTz8UnAANJrEC67rmyjHMxwVKX68EutbflGjMT2rOSAkA3+FRaD
xzgfK+2rGrO4Ro916Vgf4SU4cFYc95pv6hKkclcF2IYCec5TofXFu/GZeHDLypRonOOhtR6kOdfv
yV1kRzScxrcxqC+kt18cjXbIrUzvkCHc5QxtFNh9mzpGnLTmfTlvVlQLCdKW3MuVbJdLIpfnw8EG
QhWpk36m7Lf3/xm6we3mIZtj7HTN4uCMVaqd5m4qTnRO6/lBG9KUIrTWlwQTnjvKSGPP/SJK2/rP
IIxV4Zi4pX4rfZEixutW9Z/h4tMUijpNLjUNPF9gaEAo6NKzpcMsCXZzU/nLjCnZtPLS6ZNfuLRF
czKTe540820FNl46uHTy+6Tz0BZQaNitL1+zxFaJimH7GcdZm5uD44/Ww4XU4bMvBlD6hpChyIaO
fE/sFYmXN4sml9il+/Td0mFSP9lNEzqaKZ+wYTIOQ68uIZafZ2q3QTcdAxVl0PO7FCrtBEZfte0S
94tuRIkxjVFA2uPw+qO9NAqiOJKiDmU8+rLOJ9BPan8l1bzEk+c3hJCBfV2J9evrg7ywINgFoP1s
ux4CjN2jjBu0zc76JeYw0GNYDeI40UDxBZuJ8fQ/DAWDhF42GqaohZ0/T7fofV5xy4oBhoprp1nV
k+/isjNalAUvZJRfeqwNL8QapNoP4Ox8rHXsvAy80BoP3DgPeAGS4mrX+shQ+YXH+ruQzzdtWgeo
b7EWqLnSBno+lvQzz6rEaMRqSk76mL+fZfN18NvbtNQOMimOc6KRZHGng7aK0+iZ792hepi4KDqT
+aG1sofFyT+QrKXe1MNi8qR61GVw4UXvSvl8jnyNOvJ43jP/e++hNU9OTltmtsTkJ4IHfe3LpxS1
6Wd0pPZXoevuU+tP3Ddef+cvjuqy40M2RQto7oR0xloL7NM9FZew7QCur3r/eQS/882RdfUt99r6
el1ylLivD/v800GtilSdSi8PjCTn/JXgoiWcXk0jezIuxMbQ0vFVyUsFm+c7P5UpDsZNdr8pyLei
xj/RgvIV7OlkoBUe4fSx4wbInYK70hMJJ/ujSpI3QrP+llQppSJgoVOTCd0d2WaREHmkeL0YWdVf
lQPJyEB2xoUt9dnkbbUYOnvR3yPCoLX3/LF6exYopQOKqWUlTkY1dRHhefE2DerfZ4GXhd4XWxbA
wbtR8NCpm2IbRQnsc4TRyrCS+fi/jGL76AE491B0buvzn1fkp/7gtY1jx70xd8eybHXsXdzm5o3L
jUQY3dh4GCC7QPuzexaHKL2wVsOLM6TbB7coqmgqg/LCs+xlHduUIRVGWYR6U0dNsDtR7cqfA0pC
XjzVjvnRkhWume0aEHrbzZXjA4sXKy0ZtbLNY1Bm/lWH/c3VkqM9f/15n3/VqKVJrKJapgsdc+zz
WZXE/7VXA9wjbF9wSZsBydIvkNy1ek6Jjr0FAsw8XdjBnq1LvrR/R92tft3PPfJ9FUaLIOuearN7
Cvq0+/H6o710cFDg5STcfCufiY+ouCcDeQS8OP1FXZtOV10lvZZ8W+Z1/PP6UC8+z8aMC7DjeW77
tfSZVZPWNWJTMybu6o4TJcm0XgjDnm9SzBrwiA2/SO/D/l3RW1LUi4eRsJz06rgOTnqTU37Los27
Zwo7c8Hx4n94MOIJx0A/QNF8t05VlcuhBzsaGy6u9d0wfTa9Pjn8D4Ns9yQiv78NLOdrsEiqpkux
uIw7TBsicuFaKLyivjDKi8uBdQdnlGdhFs9HWeqmpAZmGLHW6aRPqCoduHKkRzdzmgtxxEsvihOS
BYHFNLHYbqgCN2nTWvmoJs0rH/XEWt4VNELe85C+CNPMw9f09SncPtN94ILEY6u384hcXs4fzmz4
2nqFta9fGC4sPKmuyIoHXK1lmYyho7Lyc22utRnVBlfjC6O/sImg1ibADSxg/gQH56NjCCmyhJbe
2Ejz/lsK69s+mfOYnnRkM//H2Xn0tq2sYfgXESA5rFuq2KLckjixkw2R5CTsvQ356+9DryJKsOAL
HOQsAmQ0nPaVt8SbpsnVbFMZVn1l3Lc4czVtzCG4TDl6Osy81fasGg3rDa0djniqZs9xE6GiGFdB
HO+kJmr1pujb+nuObI0kA49SyCduX34yzAIdLWVaGM+JFcLIjNwiv0Vi0gSxIYwKUSbTnV7R3EHE
bXC0Ltq2htF+yQAh/0hi3fqFWAY91KmYysRrkiEM7usyQqIsdGgrb41ezZBwqqfpm67Umd8nlLe2
MzzmaSPywPilhqM53oOGqdBpx15v8sSgNi+U7pV4m6nD+B3yBIUJ+gK6sW3CiXLoHEaoDAYpaOSN
2kzdXV7KSQIpt6Pv6FtREjSdCK3sYhCoIRo1JeSMuoTc0ssMv9ta1mX7ANsjFELbRHyNhrKns8F0
LW8YR0Q7hdH+aAcjunXyhS+FRF7h65UM7O0M+OE+Y+Mox8np9fS+HhT3t1QCcV8hFGRv2kAZviJW
0lj7eCZ7gsVoVj6JEF5wE3rI8X3VV8arW8fUAPU+1V6EnufdQac5G2zGQqs+5amTJ56Kic6vtBV2
fqOVBsVLR8WRxqsqbfxKDON8xhGnS+6dqag02ij5+DhOaaXtegWpgx3ICCG8jtbwNR+SCxc8z4hJ
JQIeL35Rq8Qg7jLa4wKyfMKW2Mft2DyPU8sWeP8YXzpIfEt3sZPg/lgD7ZxQQdiuz6djJQfKsvA/
bhAKy57ycmju1cIGxILo/pVnRbtwXbGfbUiEIPzA3K+Or8g0uurRII8Z9OzDNLrZvkqa+rcY9WrX
9m26gVKl7pxGTPd0uZ09OpjhrSsK81PR5iOiahVKEY6qVYibz+XWsAblv/c/zJvy6uqkc7sQ/kOx
ogO81sWy1bDKjLSWR+B41XdVmfSHaQrDX4reNZt5iH8nQiqbgGbXka0X7uRo9A9uHriHHgcq2nuO
RW9VLTZhWOo37/+4S9+PS97lZwF0Bsl5ev21sU04F1O4ADSkPaZjpX8OVX2Rw1C710i41euHx1sg
bNg0EQqjWbO69UYJVFGpdKKnKsNyVi9cAV5nDO5ATgwlgMMwvALtv/B2UkQllkIwbBEVWY3IjWK2
FEm0oxF0/6WpU4BXzOptbhfJhyt+OhsRXsRC4Fso86ffUtXzlmXWjKPeaw4MsTTwjFJKP5/LzrNB
R10Z7xzVS/pFwW+palLJAJ54OqDZhxQzaBsdTR14S4Xmz8+qUqn4K1T7yOIVbV9poWHT/kvsO0wJ
M19Fs+JXVMvmBZRkSUdKuaqqsCTTq+0OABYaI4rHVPrXnOlRBSpkDrZBBKHzsaMu3Vm4gf11k1Z+
d3tHfFYGrd634egcMD7r8GZoTWBCpSgOziiahzqYk/TjERSrD5Z0MQ0FkrL6VOVQN1j0ReYxHcgS
moL2ia3F0gM6cI3/f2HDLUrPSHBBAsTpfrmP/0n2mLnoeeOMYx2I36qZWbe9a74YrWyv5HsXzi5K
o0t5k6lRYVjNyZWhk6Ro0B7neNZfk2oq7nU93cXAqXdzpgVXju6Feb2xMJaS7ZKar+ZVodUuBniT
R0dSr41yuq5I5cx0sNUPKk8sRVsmBAqTO1MlNFsFoWFg5NCKi/HYT2At8laa9CqHaNdqwbW62fKr
T3erINAlS0A8yVjIHqerFffLdwuxeUHk0zw2tKG2cd03V67Z828n0IRl/1GaY73WCtbhoE1cQnI4
2qCubspOurfQStq9K/PySn56aSgWiGI3jifnO72LAf4wXnfMZ2RgjRTJThMbm00AHvQKVPh8Ay5o
d8YCv/tm5n367WQJxLIp0vk4R6322TSku0eSJL5JDPxr57kC3P7+63Fhbm/ySQuHgwrEWi1gKuGw
JKUzHfFVjhqPqop6k4t8+l5FoCjeH+vCxsBgmdo6WfHy33LN/XOM0ZvSlBip2mOVj+GzlgyTP8SV
c+UMX0C4LzNiFGgZVCjXzDNZmj1NYzHRlBp1sBl18kntYZ+5UaFtJH0jkiHV3C9Wun6owxVr1eCD
5qVLIXYBlJMp03/DZHx1kQxoSVqZIufjQAX1MNm2up1ypKwjgO4f/6rEmi5+eADqAZmvTrZwQ80e
QbIeg65UPhfD8IWgprlyU70Ziq0ONXSXRUmMmBfm0eoldsc4JMy3pmPYDuXNpFbxlwzAhd86Tvpk
NgD9ZomegO1IBYR0YG5lWekosmT9raRjPXgRWp9+BRoXTV3hvupVOt6OQm0+BRXd/ynJEG1ZfK+z
Ug+v8M4uvOrockBBJE5CZhlW7OnGy6t4Rgs4HeHFSDr++Nejhw3QOPkP4jm8dAhHIDjKJFDHx6EB
t3YDh0z7qzVh6ByoFATtsRoT4Ca6M1rDl/dPxYUjb+K6pxFRERQjN3f64wYL95BkNibosxbqVlZc
34gBoFRsI7OYBLZ+JXq7EDwvTZpFDJDNyZCrAVElhs0oMto1XVmhemVZANcS+De3kDD6fNP3Dj5a
c5O69dNEDySEuTSWNyJIx/KujQLtlwI+5Q99e0CYkxzd184eSSQ//ll4i6HQcxuikLq6LABgGRT6
3Qnl39j19CGMPU1Oz1OfNjs90q7pmV9YhaUE6eBkRO0CEbTTVcCrSLUi8FJHfTZqpO4R467DIL4X
bqJ+1gp93Lw/vQv3LrxL9BOwYFjE0Ja//+cuDMemB1SVTEdNynyj23LaFmFcgqIfrln3XBhqYSnC
uKRWSKi0mpqdKIZso8k44qxYEcbYNTDrZjgoxRhdmdWFGx4gAFc7PCh4smtW5KgGetUEunF06vRn
O6OxQL/W1X+9/+0ujvLGlaZyjrzVagND+bKCyCBI1yq9vxUkwvdd04jn90c5/2z8087Sfl6Qs8bb
MfpnhSAS5AngWXHERSgF5BJC2VoQziLInCs59/mEcBsCoQJF5k3KcDUhterMHg81/ViUMdwHWrco
mjf1w/sTWsrop1c4Pczl6C8KGAt373TLWZM6GL10tGOeVC9OFN1DwH3A66alsoQ6WDbZldfp14jt
F+ZGWEFpifd+adqtniezmBWZofB8LLKg3DaynbbjYKnb9+e2/PbV3Cw0t0ndFl4b7+Dp3AwwXHGh
0egOpJGQiVZ+bIkRaS49ox6g7RLH+WgxnP4ZtydwFB5Fru41zGZMCBv0NHUPVeyO99QMsdNGkPDK
iVov2jKKS/YLFAW0BQt3OrEQYHui6XhH5jKdQWlaSfNTh8f4WOh6S2VSma3HUk+KgwFok5JXd42C
efZ48gvY/iiDw+Ba3qjVL8DD2ygKJQsOdmklPYguAY01nHLjgIQ7eNk2lDcObKv7rh+LZw3jzpQC
nGZ9AyE8Qjfp7ccGltCVBScoXi352+8ivlt0YC3y9VVEUlpKjGalFhyCqle+mLDEOm+gUR54iTb3
YmMjwdL4dm6g3pRhugcbpE2xW3f6voZoVmgwQrM2xFUSwLARbbvOiBHJkn2V8s53ZrcJFT23tgXC
Jz9TN3K/KMko3ZsZLV9fy0y6pz2o8spLIurKMJpc5T5aMDMbE5Bm7cEJUWF09NbPzNSsDIHz2LE2
CAr3wS0RhXqAzmK4ezW0Ex0KK3CH20DYyr1swwBQrk0ABQZ3Kr/iQ+DqXp/MAdBhNYIaMyBptVWl
okVAIpM526SBY281kbTlViiuCZtNnSrtkCdmdhvXIvrc1L32qTKq/kHPLBhF0kidTVtW6Z9Ko95B
zXduEi/OEAzaBZWSGdvMRSqEikdjQsuIe5dGYBWnXyojABA5113perkeczvCt+mXCmE3+jYaxikO
JBqS/FBHbPXZypN4uHPmGDFOvTXGr1Fcm+kmrwx98uKwir8rbdzHnp3p2k/HbIt7EcKPgRigY802
OHmj0eCvLQnPfpr/mGEm7osordCbwU3lbw3dAKR5aQ73tT5r2aa0quLYZkqRAs7FfmXTJR3GXriU
ORu3mJJXAJfV19mcgh9V0EcQ/kIl2+vQNIJ9VpGRbIJWFBEeEaEjvNSBLlcZodYjek3vcIsa9PTd
noX5H25TE9dlMEhjY2UjmObY1uXeHYpg8KBlwDCgFJ99yiIgk2kn3Kc2xUx9J01d+VWqgTt4sGME
9JEhyr62HdxwT/Td1G5kGWqt5wCkS7calKnHpquS/yT9y1fD7WH4iWBszG0pVTy+O1fpg303G6gv
On1XDxutV+cf6OagvAkqvPmlQahEzLeK5dcc+BgCaUv/ZBtIe/4xoWmXeG7WZjkRFsEzbmsuda46
GvRxT7YpMpAdSvhEtDjTINNwsNw1ZZ5Fm16k5X3vpOWzNKQJQzKYZqgVgRIPGyUq2p9hL6EMtumQ
PdVTM8P1bLToP7PsNXMHplwEG9GMzX8Zkiva1h4N8Qd0eilvNE0pjhHuecUudtvmT5rn4d82TBcP
ARyHS09LFO0lMYLyh1m5+ZeC1znatEWmP8i8GF/hl3XP3UDrAM5jki4kP5BL3AxpUhHimxK6XMOZ
4OTIvPHichy/dIaj3yUAMxrPnFpYsNVkK/POZiWGjZOHidhrba3MnpAlcE0FbsE3I46zv2NqyH4H
IFx9qN18KjatY5SvYVAXtUd5xWkOeFE7v5zadh4MIwu+0EOCqkPRRMAWlbJvt0LUKWznSo4J1td1
GlIwBxx2h9kithUh+OUHVR2lslUrV3/E4YVrLo4a+7sdKNOwyxUtfewbLZh35SCGFA+sqJJbVhNG
vuIW1n1Ah+H7PIjfI7jzik9WeHNqLhJ47KufAHVkspn0Imy9Fo+Ap1jNw68k6APAdLXUFQ9vhDLc
K4DuizuzDuMneAohPIU+yGsPiDM1zxoN19cmU/U/w+Amza4JyvDLFC8MoU7kfQgjagpfoDSQ0Uxl
pMEbMxTF8PreZbvkmpM8KpGCEmJsdeFXs4rNClJqjPxqmTXhS2hE7ZOWsmm2RexioZi7ffbaB7F7
6LiAu92Qc6l5mgVZs7SkDX1FiavSy8ys/vp+nLEOCpdHB6SGyZYhgOJEnD7HeQBVRKoJqnyY54Ai
t10vGiB+qUlyLSNZB07roVbhGj2NPE8BIh2scp622dKX1kR2zbL0DHuyDIOoxsLOJteij3A6o7BK
tTzGROdgZfRkPRWgy71Mp7j3WJJFPo5aSbwpJzJnLzMadu/Umi0Ieq2DYAn2tcqvhDwXJm4DYdWR
XCL4Aa1w+ou4e9TScUP3EMNHPTiTo33KykK5kl++pbn/hoxMnGYJ3fHFCRKM37LU/8T3lDO0SrE7
++DOHV3aAJX8eJ9NMW43RpOq26JojM9NVwCzN3MLwWheN/EoVFAx5Gtp+KsEthJsVMPE+hbTXYHc
Qw23mvY62P6DlhnySgC/zlGXpaLYjk40LRFq7suH++cXRxEqkYsaycFqzOlmVKL+Rxfnxe+aevFD
E6XJ3/c3+zqoXsZb1Kn5PyRUmj2n44250cO41pC3gOr6K7e79gZmRHlvwuQR3tQ1KEaOAJ2vTPPC
+nPAgGUsVS1UIvTTYV19nBHu7NyDmXD9CCWRPyI25AeTSCa1mLMSWb9Vtd7Cy38+JvxTEWFu4xyU
Oje22jjZ26mDHPb+JzyfC10rYnckJkhLuDRO5xJT9eKGrczDXMbjBjOzeBNXenDlxJxvDGoXIBbf
Khg0E1ZnuIGymuM8DuXdme8mN7O+tVZU7iOh94dCi+zb9yd1vi8YCMQW88F67gzhJ/tRF2EAw16D
vfCIlX1wlzVG8JxSOdyiZG14NnnstZLq+adkVHQN3EW6hH25Oq+JNo1UCoXm27PW+TV01X2PaMGH
F4yuH1uChHXJLdatJlmXZasqmeYrVYBUQlLwSmlpdiXhP39GGAWsylL4Q6H8Tcrjn82XZIaDDI1k
waBqHCNXnzdEeWDBOxB+7y/WWTmcR4oLjj/RUNTAFq7yN9QLAtNpUt3P4Ho/CFWJjxCBja9pZZMb
x2Hoh64JX4vg+1YPh3o7oJh7pa96Yb70VEEyoE4CKmgN200RBW2WCqjfFxBvEncK/mvjPNyMppJf
qVRfyFdphLMryZaXbsNa/TBVE7Rcp0n1zVTltcKOdnrAbdnwRjsAfNMNwa1Sxcle1+zcT1EOv5OW
XmyQRyke3TotH2xROn/eX4QLB5RmmKvxDWAXnOWqBRYlSA01qq/XvTyodQZGxW7crRtUlKN1aK3v
j3fhe8POpOhHlMJFZ66eUAvJwl6BAI66bY4Cv5sbXjfNyY6Q4lqd9sI7SmlggYBTKzPZ06tXoujH
VNFwYfErU61+uXWN6Fqguze6ZKcB0Y0305TkO/r7072Fhs99gFs7ahXt+BziNbFtZpOkegyT57Jv
DcREXEFmOV5TU78Q6FCXJKGhZEPPkMry6VXcJZGSwSXpfLJOeK7S2A1V9kXptb8KWiMORi9mI7+W
EXxJpdPuFUwGrxzFCzcYwYagN0r3a5HnPf0FRQTUrIvM0a8yRAFsG7agDEDlvb/2F/baW8USSVhK
o2cYXqCSMplFLf3ZCPonQ8zVJ2JkbdPIMt6n0yyv3GWXZrXUh7AVM5agbbX+gLNCsHJC+mWSKs86
rEVYuulHpc2W+4vnE4A07RCKUMuO/+fGnLWkqkxpUGOw5v7QmfWwb6q2//L+t7swF+RZaSeTAoN+
Wq9Qj/qQLt1Z+qZbmFt4mfamhLf88X3AKEuHHJT8Uj48nYsq8H5MAlYoL61+Y6VdtW+18qP4DKS9
qdfRD7SXgwkk8nSUEhXJBOei3q9R5tmi36Pe2LFRbHoqJ1eum/PPBjxl4Rgt3TX+WG3sPCuTRXJC
94M+LPwJ5qqX92Z0ZaOdX2qAgEB30sygWm6sYUcoz4xxavfCrwga7wG8hDfSqPubGruum4/uA4bC
WpzaKz0AKLKn3w7z19ZF2kT4+hBZ20Eviw3i4dfILOcnlVF0nXL8AmNAUe90FGHIwBkmRskazZII
D8n4Mba1YoMRXO31TRnfvz+tM4kw9gRHFdluNAKXduNq5xl6PbXBxELZ1OIe67HNjk7X10+YNsp7
pGEUXDXS+LFGpPzPkE+UDNEK+KGOfXo0xyz5/P7POSNYLT+HZ58WGEDs8xJuMnEZTlOr+20RmU8F
rb27SG063BKW+phdOdauqWu55TnA603rbAowtXnAAKjaGIWeRNtMCMSl1E4bHyqlqV7DIdIf4kKk
X4SQtodib7tt1OwanXcJ209zR344+DBzaYnzOVdhva2krpSIPfqpGYbbvhPNd9495wmCpnWjJ6a1
aZUF5KyU17B3l/YMwAT68FC9iL5XO7M1zLHsUDb1SUltxyPuS/wk0xsPSQ/jPquH8tP7i3R5wMVd
nMYoHePVlqmcGfRy7Oj+GI7qIVMUxVP1oH9JKaLtBZpzX98f79JdQq+IvIJICYOC1QTrCcf7Xgy6
P6G9+DgErrY33PjaSbhwl3BVEYmSlPEgr+s4jVGgt2Tlwk8i3qu8a6I9XDKqyqP74Sdlua/AHSz/
A+yxCr8tbDFydH51HxGjzM8Uauh5MlwDLl74agsVhGFgYsMyWG1Is8qrLlARtjBrK99HcZn4LlJV
t++vzYW9QLoPcIBuMrfIGbLfLaOgoJ3mk+MZR8pGGaIllXVbIF+H9FrdXUFDXVilk/FWT9hYF3No
duS1Zd51uyQ0po2mIITQ91htvD+1Sx9wodFgi0HVCa3n07sYjfQEv7tI86k1yk3k6MMGVPk1T4hL
EyJQVhGChC2LLdXpKJL6KXFlrvkyz2MAycNAgNYNN0VSfbTvyt2KJwpMcEppBBrrsDxB22OKIb/4
Y9c1WxXlEy8pkSp7/7O94RRWNyFnaGGBLxUBajanM2ogyadOq6q+is+2tVWRs/9Jdt22G678em91
eH1vGrRRvud1lZok05aCdBcWovqGOrf6QJoNNVZpx3DydC2bUKcEWi43aPg5hz7M6nrbxU7+25hz
5ffCr0GvJKgWrOko+IdwJ1W2pDY0BjDpnvuPRzZL6EQoBTmPDG51G41VH8GxNh0/NXpn200DhB1c
ya+McuFccWKWbbekJxRjTz+iYVRiVlPh+ooyIQtJS4rr3a03U2UizFgFyZU44MI2hGxIKs6NQFdj
DRmzSsWoQBHbvuRS2autMtyMVqRuxtYSV66MS0MtwDGCd9CnhNSnU4tp9Y+mETt+1OBFMNLZ8Awa
fvvAzP++vxUvjMQ6GYsEAg8H1Y7TkQCfy2HsXOEj5AUHpUfOlzdZuZs1pz98fCg0v5eOOGVKcqzV
UGEyVS5tQF8di+5H0aquF8Cw+ZGUsX1la1ya1aLkAR59EUNYo/trS1caM8psv0G9Yxe1RXKQBe2X
SYoPmqtSnQCBTGxB5EtQSvZ4OiuskOaqtmrVhzjYbfoW5UETCOOVG+PChBaJCnuJd2nbr0U8una0
ZkPF8igF4uUbmpLusrgybsJq7nYfXiZc02lsLDUQB0zm6YTcDHYVdGjV77I8vXXpMe4GN3f3RjB9
f3+k5SE6vQUdUrnFAIMrglO1iuQ7PdeV0m5LagvFsAd+kB5GXQ13paLSB+aSluh6URN5f9TzTwkD
A0QNiCvgNRBATueXLp4RCa1GvzCscheoRv2tALv7YqN1dmWo8+dxcS4h92KWNEPXSb476i0dwir3
OzJXAt6KvmiLUu/7EzobhQAGaYdFD5rXkU14OiFTn822n6zZr4K5h1eUdUezba4Vx85HIeSjvIv4
BnNy1qdXpnVBp7MO/MCGMQdFt0BGbTKubL7lDjjZEoscDtgxgks8D5jU6VyEnmB6mzSuX5dw0WJ3
amLPSSxzC2k32zWIhGaeUIv83oqFdSVTPntPGBsEHskycDKylFXMHiySh2aZB/4UI/iWh27jWVrz
ouvms+y0z+8v2tkufBsIBoiNWAYTXS3aJNu6n4R0fBsZqkcVZbIndNqTPRKMzZV368LKIXFHkIHw
B7VdXT/9ptjG4iIKCcoPgFF7Tax0GwNu1ZWVuzQhAkGq8vThF5GR01FQjuYqDkzXT9NAHhpu+js0
OZvtaBbDlQD37WVf7RJoEgawoGXBzlop45xY44B8va9NkbytQ5RE+0nL7jrdCv8i1W7dIgaRIdig
W3domy06sa772Y4wE3T0NH8MOtc8FGaKuN9irgHLtA7/BChkR2Adimb/4aWm60ilZ6kq0xdc7Svg
QwWOz7btK44y3ZpaXfmC3/PqNOP8fwxFa8RkB1tLg271xMq2Qe6vqVkEqODbMB/tW/A7+CY60TVa
AlaaZ2d18c9a6hBUsIWz3ld4kkTAJYzA79TRLp9SpJqQoVQXAEJnpMkvHHRNceDthJM6Vk1jo/lX
6r9l2owvlhwy4VXWVCQ3SRBExabD8dD1ZiU2PwdJm9Mthgw8egrYoZcIgbk7mNmiIJicgsDXIiUF
Vx5EQbdFtNucN2bHE40sbWR/lZCqPlkSR6+F9lY+cqFNSIPLOv+idw7186KMYk8Co39QolADyKRW
FrApPW+IU5EU+QsYr3oNqiZutpR+TIBeMtQftGgoHo1Z6e6M3E2/d72mpZ6GTgGCy0VthlslDodv
1kjujyJiN77QQqo+WYpd/Kicxsi5zkL7bxzmdbIbae3oz5WrlcUWdqpabrJk6m7prLV/CtfpXHDN
roJJGOCWjNhlMjp/aYU8jqXZ2tsMIYDQy3HPqDZtXfUMaAyF6sEciMJbCTYGcRkMGf7asVAgEGSJ
BCBbxtTHJqgPXjkOzrC31Km5Nay01RFWboXYxLFUPs06qH1PNxRzC7Y1Hvei7s0XoWb9c0SnCqxo
KF4EWmwxKKemy/dWEmv1NmxMNJ6dRO8myM+uep8DfgGBUbid7rl4JbSe25Wzsw0TE6FSqwjTz4jG
Bu3O6DmJyOiJFsFztcVAuq/xidlgRxPMd3Yt0u9WN4MFVNK5fLYSI/6aEJX9GQ1EbECNFfp/NgJh
9TZS8BSESGvZe1vU3UOJk+CCWawtx+9EVQMEHIRb78LCqtwdyF2hflLMbJFKGCP1t9QVNpxrBgiV
pwQH4qYukNPe2IUBLdDMBNQMEWnFcOXmJIk9O0kL9wvdF4iovAbrxwCACsjsCQ3ixklNa9vTjZu2
feBYv0rXSsuNI1XlqPQZLJgptZTgQNHTVu+MEOlBFMM1MXh6PhRyR4uMtNBuMzQgVJ6XZC+cWP8Z
S1yAYdoX0c8Gi5XmRo+c/huYyv5Xmo0Czu9UptFOj5vsVz10CaKGYRs+ocSJEhWa86nzuSgREG9n
dKB5QWYt9weQlS81qVZwzMJATcgdzPpPbrg1oE1gPspNrJYi2aG8qaa7YXRAwqRNDk2/VtLS8UWS
Jk823n6DRxnNusmHtk22WRC6v1UqPaHXz3b5Wlta3kPJRGR4m5p2/RRrRf0jiyZ0kwQU6ht1ioef
ujWNQAATnQ/Bg5u5u1mg0upNWdamnihUJbixnJSPNSZuI2/R/DfgnNZobnqakzt3k4lDlaf3JgAe
lFuBeUVlkKCJmRJqb4iruuSA+m3xreolZs2EIWik9lEWC6/AKtkG9Nr25Qa1ekSaqXwqT42WW+G2
csZSbsupdCLssWPj90AFLUSfXULqZxZKcRtK7levNbPG9eogqct7MjFsrvNGAX1pJa5Mb1zUGJ7k
YgK1kZpTQGYVtfJVSmwft26nOC8d6/kDd4Ao2oRWPLcsftI8h5PNDUaa0PtUDvv6PgybgTZuGNb4
Gwj1V+oO4+S7cRB2N4VTVP3CMuqKw6ApM4DQlLrslcT2/M14g30vkBxr6TavsiV85mJFksIcNbtw
cIsQM/DQmDzkSr709tKdhghUD12C7iWaAy+wKoJpKW6HCq7kR9FX4qc2dOF8awR1P25CzYzCrZnG
ifFltPTwNRjbUHgOwh5ons5N/600s+ElxP4CifF+nO8R0W2cTTyG0vAKJBWmW1fDLJild6rnLpsC
F2lzioleP1j4ZiAb6/VqvsDqZil/ozLWRxsslZ3vCJmK14S3YdjokTF+oS6Z3FvQGP6Umk1A3aME
8Iw5GlakGtVj6XWp0gGNcvHt87S0Gqu7MGrnblt0YfJjDger3Zq8VQP7R7r5Q1iZ8bgt6x61d6Nw
rHBjBSQ7G2mHXbZNynT4Vfb5bG1RhtYfGr12vkxR3TpbdeqnZ6mmcBkkOxGhY6mF+caAp4ZwfZDi
/CFA+3a7GpRVsc0pGrj3vV1nMefW1T6VoRK/jGauPamwj6w9msnJrWoU8V1ahZV766IMb3tdF5ux
N6h9JnaFW8x4Brsls+kNLfutthj5AoV1zOYYT1jaeJzDYsTwpw8feSfLX/1UKqA43VjXPCSisYed
jMwSnl7Ec+RZZdP3CzRierJkFj6YsjMe+Ektth6VC1VRtcb6T1eHCGL0Izrk3yIWYtpYXaW+vB/w
LXvrZO+Rgy09V2DzKKSeqWxVogvV3qlCP487/WbMHH3RD4bUY+fo+2du9znMEvvKjj8blLo8w5K9
II6ILcMqc+ritCEWKctj24UGqOyw/UYqYNw2gMa5GlNKYvxRfDj3ZFR8qx3c1WjIrVu/smurIXXN
EveceNgXXL2fkbqurryQF95HRlkqBMSZNqiw09yCFpcICrMtYfIvSiZUqdRHGdv9HpjjcNeDqbwy
rfNkhiYHaomU+cAB2esusIneuMpfFEdMKNCdt4hEMy+tHMxveWOmK6OdgyxAClKBYzmQRaHussz/
nza9BN2v2m7eHOeu0p8F+Xy2427o0fJGl+A7tzHle30mI906M0GQlxCsJjtzSBWy8DJHYef9HXxh
/hjHkrRQ1RKqaax+UFb0srbUqD4iMTYdAdznx1DM7mOb9uqVF+HiUItcHAWn5UXQT+cuVIm6B8cR
uUjTpriNf8ecqAA9OgyA/49ZAYRw3aVcbJqroZq8QnnHmusjjFmsysxyM6sl1tYTaJv3R7rwzAHp
4RKgY0zXWKxen1nAfM9kXB1r0xwOuTXbWJZZykcLqmybpd23VNCIbNf4MDS2pQ0nlWORoEbd0Bfw
NIyStimE+Cuf7tKElnYzOhLCglSzSiw1XW2CIXCq49Rrii9jw7kvVev1/a/2ttYnFydJJtn88l6T
FlKbO90LaqYjA5W20VGdU/1TAcfH3CD1M3+xIgxMoNJQIOWJNpNjnbYBotqiiZ5T0WkVvfBiVG+l
6xZo55TGoO7wNoSrpONaBQZ5rDK/xrceOX4c3Mg87cY5wC0vj1lgjT9qOCz5FcbwhUvLBBi+9PyA
D5wp2jRIj7T6OEVH3KO630KNhGfPWf5ZwBo4TDHQ6Pe/3oUlQmFusWVDOprG0mp3y9ltZ2swI1Q4
ks7rxl57pWzr/vz4KGjvulQcqZBRZDhdIgcDwYV1FR+LRIl205jhc6eiG//+KBceM9SUYDBz7ePt
t27taF2nDmnUMQqGPv6skW/oVmqgej8N1V4H7vGNLt01dbvzL0hvYkEILOIYAqGk07nN0ezMSRUm
R6SG+30y1PMdt/U1tu/5hUc1DmHMBa2PZuS6XBubtCO0stZ9t3LDXRtgPtQFxkhSYVtXPuP5FuQS
R/yF0wS/81yYJQlD9MRa4bdRaPzO7Ul96EyiRbi/ORbr1vjt/WV7gxmcHmBEzdmBCFUgO2Sv+8FJ
iVGFgta0L3iwbymyUxqB3npQK06embvlXm+1+qbGXuNBia3ps2sWwTbHBOVRCwxytTQvn5O+vAq3
XKKf0x+2tFnBlHMhgyBbP2gB2ftCL0yOEsr+tzkILI3NS6TiZcIQ2aYfEY/bxXOCy2Vi9cbOtgen
9KSm9E9XvtFyQlY/hbACeBm3KFBme7XLcgr5s10XZCZZbDHjKJi+0ZR2/pqdzH/nuaG/wJEo7rEb
NAZ4WyN+R7aKmYZnq7341YqRkNYF5H8bDPb8O0uQcNumbmKJTdllBjecqnUOOk/zYP9+/7efHxBQ
EiqFxQV+hCzo6lnDa3CmEjYHflok7CLVqregvsWHH0+ucQLYpUdDkriOKRHHz7mZi8B3ghwBtzz4
rYbWB514KRuDjKSlBqaAS9pdn0IHxkqMcYrjOxEGfpUIHmndxd4cuy9ZUV55Cs4RZOA/aEcyDOkA
Nf/V85nyc9SkhS405WVGQSBokk3Z5Plj8j/OzmM5blwLw0/EKuawZSc1W7YsOc31hmV7ZgjmHJ/+
ftDKze4SS7OxF54aNEDg4OCcP0R98i96tZlPgzE8lNRNzh3E9n3bW+qT7s1l5Gc416THd35JGnxE
ORYaUjtLvLpp4UOHkzf31llkE+REc3EuzViEG/HnZr8wX1qWXBeSK4TYynVA7RUR2l4PfjzUM/W0
CB3ew6BsCQHfGwXYttSulMoX6+x5rKto6VjNwAjdGXWxMNqFo9ZvdIded8TVuZWvOtITWaYjnKqr
yUyC8qClN1EQg9XWu+mrmLydOVafoLgGnWeeqJs+lsl4yqbq7wEhfCfCGdxoP4p++dhY5m4x0nPX
W0fUv84NqmOHMsXPsHI28oCb+0X+TgdEMbLYtAPXvW/s4+XeZx+R23vHaonTg6lQcW1KPXx+exfd
3C8M5RHEdPobOu+EVTxoLXhwSx9GwSBQdHRwiYIfkOSgTM34W2zilbcxt5u8QA5I1sHtTGIFUv96
Q4WhTmMppG/ToxoH5MX0fHVWj1CJUx+zkCCvw/fK9L929f8YcvXZ7RIF2BHZ0yCO87+aXNMPcwoV
KXWjrdv6dh+jVok+I4UrEjiw4deTm73eUOtiYjUXbTlnYfhjaKt+g1Ny+9ZEqQ18oFRrIchyAV2P
0tfNqLpWnQbJSMjxa1PQfBiFWxNttP6fUPOy8aBPZM871wmdBur7YJxH3iDf1AzMzf7tLXRnt6Ir
LaHJ1Eq4DFfL22kk/VEyJAGloYgajeN9oEBHh6ezs3/eHurO+pK0ymsLfI4E9F7PfDYh8WTGkgRF
kSMLBvn70NXJVung7ig2rBXa/iRA69uLjpgxTZmTBFabzntznAoc5jvtvWw/5PZQUOEpZvK6pJh6
PZexsrUwt4okoL6G163TorAWjdbGTXznfNNmhRzJHcF1rK5rSmaM+WPqpkEUm1yO6hQpD7PZ1jyr
yqY6j9Ih+O1vdG9EmRS7AP0ZeE3xou8HxUtN8wCwFdK2g2oRIZH1Awfdg5tNhuPb4935WlRcaM1y
K0NeW3deWkQrvbjURVB2cbKLF9Tb5iQ137+OQCYkM4JjIhs911+rKts6n2NZEBy1+Ki0+jk1dXEI
y/p5SGhhvj2nV/Tg6qayJH4CLL5NKFkzJcSgDLaB0m8gKj0TD1Ez1k8Y14XfIrEMwdJLrj44G+23
1SgZDY+mHf/GMx1dB6+ISrFTvKzQj7J0nF+KZUb3A+/SVntgpPZZ2qFBTW9tNd7R8q0xYB/qehem
VU/7zpLksRIXGvDdczedenVSs0tvxqq1o3062Xs4NvXewLvRPrSz5vS+SML8x4DC6IulZ9m8cWPc
2VDyDQ5uxUaZn8fJ9dLX7OtktKckUEwvOcXCqPyx0Il7xRyehmyLH3vLG4S2+goohjSlS4rX9Xii
rEu1RT07cBNyKrPymu8A9offYY2MRW5k+sFoyhT7vFBRUp+6ePQTDFS+gZCQ+eRqB/ArALGSppCu
rFnaXo7ZmdUQVRHKjAUdsMH6UU129ovQpB25ZrIfHUV3HCCxyd6Am9yuuOy6gAEB9Y4c8joA0q+O
u8QJtWBMe2enOC2o0wIEKA9RBLiR9t44wrfdU74q5VFSeWpBIFBWcX2JRYfZprcEcalU5q4b7PxH
XId1uasiY5x83Rkry2+VctD2sWFWJh7EqW4c+673IgC3wpEdVr3+pFeJER5TFWNWR09od6eCJs7b
h/M24PBj5QsK+ArFLntVP4nTvuJFzI9tkFR87N3kQ1uE08bnvzsIeRJFGgmuW7/TdL3rEIRRloAu
WLK3DQzhtd6ZNqLa7dUtob2SxMbp4o5YHa1QL5GsqS09SJPe3GOMWj0gBTs8SQDOey2mJImC+4eW
ChUNUv1VphlrJdoic28GI0ZGfmzZ+V5HMOj9MyJwogiOYDv14fXW7fskp7pVtUHjjfYhjdLMpzpt
oWuTbJkN3BJuYdpSFISTB9cMrOpq9QQMQBOcBKp5ufhUtwku00XMSz+a8KIYwsfWQYbHLC+JnX1D
jF3bJUYeH5CLxAYcLaR370rYlfK24E0oy+PXUYtXSqrNvd7ATbfd7w15526KkneTVJgyIYGLkOYK
eDT9ehQEvme7Se0mSOZJfbBzJKZ4auX/YS6QBDyPR5CN0NgqHNDNEY2hhHWQw/P0p4Q2c9u2W/YU
dwI9GurUw8HiAqrjLF9PxtNFZ+VK0QRdZIVnVPTLD7hb2ycBoOSjkrfxSZt6O/GR24mOC2/xD8o4
bX23O0fQoWAJhIJ7jJR+tYmcoZlr/A7qAIcBa2frIj8rCFM+avqQbDQb7jwcLNJz6P08wdi2zupm
qw291F3h1EFkzchoFfme/pm5M8LkIy6uCpTxBISmotHQr80M+vRUgYQeu69vb9U7U0YDgHgD2xTW
pLcOoJnbI1ujNkE7AeYG/hNbO7cbwwMX3aZa3e09yrGQkvmS8UROvxpsMdzBMgHUBmocDp8ASGj4
xCASb5d1HlhDZ3ypwhr8l9e49qe353knhgNf5+6WEnb2DekwLBzkhUTd87YeDCyYy/w5L2zr9PYo
91ZTqjYA7eXwE8evd/HI5RmXmd0HXud1H6rJXPamO0OncMx66zXxyja+zkosEjGTe5qeCBze1Q6i
spKZ1pAPoBMrfZ/hN3HpU9p0qNeqzgcpLX6maukitDSAxkGjDdkuQODK1wg5jn+KdMLh2Eo5Ux2l
s+Jo4pT2/gvgFVCKDRe3J6/S6+WAHsBipcMQNN1E39NM89NgA3fGdCZ7eXvl73xfWFPABAA5kwes
Sxlm2ZeTPql9gFBhcagWt/IdEKGHt0e5TcZemzQIihu0WKn4XE+oxwFr0SOjCRDSfA6xBE6KNvSX
xjhmOWpebw92b0qUU0mziRBExNVgZuX2LgoqTYADl/nUKaF7qkTe/JdREJoHvC/vk7U4DC7y6Bfq
WhO4yzy/LHaJWZTZdxtZ5Z2DAWyfU+8gM0jlQ0aGP1rysbksHZADRqm9aZc603eU9JJ948yf3160
24FsYpkBTgSqBanUaiAIb9hmI/EVAEzOzsm8DCeEfdUj3t5brJjbzcCWJq1BxBjuNLqf13NS6HtJ
IHATRFNUHNHwm3zbSEGIaUt28HqxBQ65N7U/x1vd96ilNdOCFmKA8WjzzUTuwO/rJPwy2PZWs/U1
d7iOLbakm1Falzud1tP13JJlVmd9Slq4MaXa/EhBT320jaz2zqi8eQXIWnyrQaC23EqpyJa/C6in
JkJ2S5ieUl6wAl/tBOvo3lTUhaJDKDrQSFqaPDolasaHDs04KdhnNp8s8Imnbiw8sROdOX+LKGVI
6+vee9ZQsQLFnFvzX3pdiCCD5Jf5i22P/wvjQo1x4K6K77gC65N0FhLauw8H7z6JjZd9Ewck0PUy
wCqo83LmvDeuEZ2ypq/3iqZsHcHba/FV21QCY+jTEyuvR3HqOMdbgAKD1UQK6DIbOxt0cj90rvjU
jz0O9kM/nKOljTdO5W2EIS+XbgI0aBl2TUA24lFRo2EEfSpi1hL1rv00mM7+7SN5ZxReMzh0SNUk
uJHy3/84+2Bc6AwpSh70eRbu3KVCGbQDWfz2KHdOh87KyHxYCsSuKxMavma5lulFAM6neIqXWD8k
NhbaAkfzjaLvvQmBLNYhiFMVQnXiekK1aLOFPmMeEBbcU5GJcS+41jaW7bY4D9OOuhNVT7o9Nwyh
etSjrBBVEeTabHyeKYJ+kqbgkR8OtnrqXTX7XYH6/vb2Mt4JanCPMZmExkgvYi23hg1DayyxUgS0
ujFqHxCHXIBuD6Srflt6W508GSNXcYYgAwv0VdCQQ3a9lFGmV15d2gWP3ih75CWJ1zGA1k+Wp2Sn
PhtKuCYogioJtLmuE32Q4vxOc6LMio2jfnfivHEQwXZ4hKyZm2QPRcc7v6BNWqMpmJqx8ZICojz0
mSgdAMyKurGN5LFez13eujT0JLJpfb8rAx4bVmikFFpY3Dgt/pd103NTWCCk+/+1iH/4umceR2N5
fwFV4k04KrJzLumC16seqriJWIvIAtsaxKlYMDxDPqnY94jqHRCIjTbO5p0AJ60aZV4soQxrK1te
a7SWcFdA8UMrkl1DuwnlwNn+EVLVL3dakQrUh7G8eZm0OdvY0XdOq6wM0VXDvEhe1teTnaYkhAZp
ZIGBWMv3CALAo5Zn75Zs411hUX/gGc67n6fw9SiF4izCbJI8UAY93jdNWX1ozHHe6Jremwtxx8Rm
A7LQDdilcsvMHeH6BC04/kMXasZjLMz64f0xAN4E5FjeSmCfVisW2YM7DW2SBsBcnJNqTvlZa4R2
TKjPPnhd6m1Eujuhm40h8a6UpHSUD67XrjPaReDgRVH5VXLGHrLKzx1w1HMY2V/ePzcQoTRzpYQT
o12PNZYhyQ5UoKCuFaDLFaiVY5SHxUR0s+YzWm6IuL495J2PJnmJXE7UJ0k2V8vpUdDoFti5AaA/
b+8arbcX6OO+fxQeJBRqaFHLrbiqOQ2xgGkCECEw+0L5NBjCCswq+/n2VO7cSa/5O7V45gH58Xr1
ImdRx6ThSaIabf4kDE0592o3f1jw2/6o12r8qCL9cX570Dvbg70hmw4mG4wyxfWguB5zCw5lHYD6
GB542lFBnKpmX4Tm1s1+byiIncA42JCIE6xeD0VLnzZKrTJIvYaGiln8tqux3cdxtQVSvjsS05JG
H9x966iU0BJG0z2qArTJ88OAbsApg252ypNuixB1dyhEK0nnaW7ifnC9fuiJuqPbGRV3Zx3+cFCq
goWUlmnkD1WnbkSoezsEJinGUawi98tqMM2LdHh0XRnIg75XmizaxU7zqRsTBTipOh9VrXw3LxzB
N64X5sfI6AjLBfgjwSwnlJ3VdC6DUk+fM7STd6Kf3Y0gdSc/4AYDhEzNVfo7rAKHNXfo5aVmFShj
k5+beKYP5yrqI85f2T9p3ImNlvSdiihNNulyRDEbYWR3daDhc5Po0hcO7LHIINUSqp+NeFCfoDhF
2V6pZiV+SBuYWgVRTD8PbjyVftp7W5CNO/HrFdIFFZnu1w0gCG6cNcWjXQV9bWiPyL87j+jOv5sQ
L4VIpYmfVEuQ8Ovrj6iXyawMeHRwylvvoTb64sFuuvLwdiy5tz3/HEXO9Y+tMpeVEXuVXgXOHNmz
DyunPdhqQmGsyMyzmKE0j9Cet154944giRZUfxi+MoxdDzuAvgh1wJxBJN8TSD1BRioGUAaVOYmt
nti9nepQXJaGMRRb16mIimC2Gqt0H+IE4v0E/4En+lj5osZDsiab38ic7+wPjgP9MfBRxM31c6iB
N4lhYTkGxeSZzG2u964Sb7Xh78yKAi5PE1YR/WljdQvoRuM0YqiGgOyoeUgEyNLYzrND0sYogy+b
iMY7n4zOihQcozgPFm51/KzOLLqkagZABmTnAxYCD60Z50e3s63j25vyZgHl9YaRoHS7l2ja1dZ3
3SHpjFwxzxmSfxkn3bCOQoVX/d4UYTXOavNntMfbuXHZ53WdXuwcYEaYdOHGEZMR/upZwyiSV8TT
mH75jUhmYRS4cpI5nlWnyK3HKrXV586eWoyTtaJ9HMzOALwcNc3X2WqTjb14b3CpqC1FfpAIWNfE
4T/mwzKk5tmN1OIvq5/wZqwbO9P2fTJ43sOQ6NrDNExe/5A3eV99fv+XZMegeCX1FHgOXJ9zFaX2
AQ0l4yx6gdylOiu+ZUT/5TtC6aBRxWODVsNqa9Yu9HXCqHHmkSd2ZpxaB8RKjY3dchMqOWcwliQu
EA414KH1XKzQ8SonPFuVKk5zlDhPhjtB+s6bV/8asRuypH95ewFvTp0cFEKEtIaDLbVGWuiRboR0
B8KzZ4nps1Iq+Y4KljhD1t7q1dyi6wnHJCpUVgCwkzCvJtg2RtYYU+GcBxtOK+aCwwmsVPpVKywF
Hcoo/xg2qfiAKn15yqpGOSXCtk+Zl1fH1FOVb8Ogxf1pjO124wTdxgN+GDuI30flEjGp65UP+zl2
hhhTgArPcpzgk+rTMttbwpd3lhpEkwQASEQxVfPrUUbdbHt3iJ2zoAz0P7Fo3WNPT+ifJe31jVzm
Vtvi9eZD4ws9a0lkWO1YY3BcycVjLIEdNc9L2KZYsI/dbqwwafVHpdA7XwVx8qOM1ObJwit72iGa
FVo7Oiy6w3+RRB8wgKmHPYbH4hvD5E/wKCuY4LMX/8ZkpK13ne6gLrcoDUpsXqFPqN2Uoeifl9nx
DkpHMWuOKCMdJ8tIE5+dbIa7gsvDQqBBD79T6YkMX+R53/gYhFALSiA6+B1oj63mwW16x5JI/CS4
Jp6GgBZWy295bJzUsM+L0qP27FAf+dp3c5X4vWV0R9dL8wcuOfODJsbp16Lp9bIfdT3av33g7u01
XgUAnCU5gMTr+mckRg+HPMdATGASJHU2Egjko9gY5Raxz2xlnRmtKB3xppvbtG57KiSmd3ZGbz6U
DUoBlKWM3i/zusF8JS6OImunLyF8fCBHlfeEfnQ6Uygexn9mpKq/v3/aUhEJtWAZRtd1xyxLVG3M
sH3VYwD0wC/1QzO+v2PDrF2pSMyVjXzMGuM+ZJmIPWvGvhMg8s5YanT1arfbJb23lT7f3U9cemjH
0BCmt7uq6c3WAuWnwCq0yWDK+XkJvWseZyvoBhWbrzaydtowF5CFXM/vUxflCKd32oe31/VOUJES
+mSf8DOo9K1+hdIodlWHBW0ipzb/wnVieHFmD+kHcGLxxje8yQgl90jKPTMixhbrseYsxDCMTiBp
U9Ohd+ZqBzSTzdQXnWHtzCUbpo0r8d7spFsChCyk3ADdXB8WQx+j1kMkMqhc1HAiq+4fujT8Cwuj
dysWMjfYeoCIELUEjbIaCUWNyMXeTDmPU1dqPtIYCszawVAwH1q0//DRZOGbHg0Pdo7n9bTIi5x5
yXTljLqb8dSFxXgojMF8TpFw2bja7q2gvGu44qEc6Gu4iZnbQqlNLwomfCAvjmLGp5Hn7CEMu3Yj
5twZijSQ0Eodgkt+XenrJCAiz7MoSCTFfFKQbNJRCd03ZV+/f1/ISilOB2ARqVDJn/LHq9IYR4iU
3iICddaqh9ldzEdXLN4HFzDvRoIrD9B1di0LzTI5QsWfgLraGLFrVXpiR3HQDxg7u41wTsiu1Lpf
qcr4uVPL8idAUTHswqkfvgrhbRVbbjNsfgDkI4vOtxQmXz1WemmmsIR2HMxLFx4dqY0hTATDEOXa
zwrDkWvsSG3sjZ0j78P1xMmoJReSvYpawPUa82qIoJZBX9Vad/H2ptF59cPieTkKOpmhfym9Zumx
DVnS/70d0l5v4puRAaUhxCZTl7XTq2g6JxzJ9YLJTvX9CMb7sGg9wnnlEO6zRP+d9eEzUQ5tpfkJ
evXBcZUDQouAmzRRHBcrLjCsjIZjpKNa7BVevJFe3dsTlBA1qZLBB3m9Gv7Yfjy3StMYDcKS12hB
FgnzZzEa2Xe7H9RTNHi176KTc0EzI3yuYgSA3l6gO3EY3Bg9HEA+sluwSiRzNouh1mV4blu12rF3
shfs6tpH9G7S76WVi2/vHs+hScApoDCGzurqjsldDKF4HIXnXMWJrEA8+4DUTPqUuGNxensoGflW
n/7PodaAwBZD1RR6eAg3A0cut5rR3kIF7/2RilF4tvISofK8Bsd45USYShjF0broecpVd78oSvlp
njCNfXtCt6AxaphYV0BV4ptxTctj9sdeKVonLjq9CM/JolR4c4L98smnvTO/L+OZVXj/xBYFDzVu
6ocyd5cTRu4dVqC9I85xquuXsEpNP0H96ZsTNd7z27/vTnQBdoJ6IgUXeUGs9pIq7LFRlSk8Z31y
NEtwIGNZPjvTGKgYAtEPDZ/KTmzgu+/cFAChuZVIgpHtXScSPcsU1QYv3Vng3tkbhf0SAyZ5dJLG
/C9DUZoAGEyyzZe4Xv6WipIH70Y505P8alspDmZAIY+dHm7F6XsJIdFKotSQxKQ8vrrVl1EdOhzz
wjOir8shHvPlg1YA6SycHPaiGXVPqlt2D6Gop6M7JvNDO0I4fPtz3js/UkRBUp4w5VhzSScvqqoa
pbBz7aACx70V7iHLb5kg3wlAENCgcEkSHuiF1ZWklhn8jNT1zpkzAxeiG1w9tDQBD6XBEdqjmFlu
fMa7I7KqOGa8Xgury8gqqC71CiGvytrkZxI15qM2ROPXeRHKKXTT5svb63hvh0JPA3OCbQ+4stUM
e23olbDrFb6l8UOP6xj77E5QGkmU/xDxUBkHBSGzQQa73qB9OCQAy2vorqCh9/iDYQ0llC327731
QxVWPn9RuIIodj0K7KliXsB7n8cQLjb95vRRdYb0POV1/Dmxhy1V6XvrB8SJO5cbiqrZav3QtZyS
CsjgGWXD8a8opdRTFov+PCJtsrGA94aCNS0lo4B0sI7XU4vrsnEV21HOtTmXj3aVFn85+IvsMZHY
Gure6eIKhOjJdcjrcjWrFuFS1EDTCP2A2A56EbeBlRVbOKS7o5BbkNjCtuMhez0hPIgqo0CKIhgx
8oEsYYifUGzSjR0u753VTQvHkyFUknbkVlZ5rVogT4hXhH02C2d5bBXPOziICCKuX5rjM0IM+o4k
J98KHTdfi4cqly78XTn2DbsqrDuRmvmERhogxP1UR8ZDolTuoYBOsbExbtZRvonZF4QfaBRE5et1
5IWShKVQmoubTc4Hw0MWrq7GcaP/epMLSgcEWha8igHAguu7HsUe0SNOh6i5hJmmUWRD1a7azUKv
Y5yk8myik1EZHystUbMjqWyiQXRVmq0K9c3X5FeQi0pmFhfQTe24ozTv4aTMr7Ctsd+T1U+YWGmp
85TMjZhORuJ4YA1jG4XFtyPlnfkj/MW7j69KlrOmGHhlpU/horYXcH9oYcaJqiN46YzawZ11/aF1
2/Boqbn9r5m2inNsc9fcwLTdfmealx5YUS4icvF10aeK+yZszLK4aEXl/QaCaH5OYXRsvNlvEznK
abJ0Re0W0Qm0WK4/dEzGUkX1VFyMsms+eWVoHBp1rL+DszF8OxeJR+Y2D+RM1PB/zrbLk9DTMJKa
e6c72n0JUjJVmkfIAfk5rjNnYxluCS78QIgtMk8nQqHXcf0DjTHTWtWKyouAjYp8Ay7ye6j46edK
8CtSY7YuQ2Uq+4Fe5sdJcezHWRfjCQjXu7N4h4tagh+kGhb5gbyN/sh5UxdbeVdU5aVru+XJSns3
6JvY2jh5d747o7y63b2yBNd3GpLq5dx1UMwUp943rZJ/aISxxei+t6xkHRY9csK+FBy5nkzco0Q1
irG8pJY2v7giEbt5iJWgKkf3aCzlcMqGNnqyPAiytWmOX/KoHx8Gns7vjmdSeImnOFc41DB7FWm6
StPzebDSCxV8G8VkVOd+aFbVfX/7QN9ZViQWQHaARAPedEsM49mEukp2cbKO0r5de4jkbJrX3t4D
5I+vSExQkXSQV9dPQs5WuXGRXdICO14fJqb2lE2zBfu6yKYfb0/p3mBI9LErpQcjUeL6E2ap2lnz
gixOMevOVxCtygeyMe9hrJZh4xTeWz3CA90QcmP466tDGILiH6vRKy8eEtzG3NU7xW22LC5usjmp
jUL7ABaJLJGs4Z2DW6ROaefVpaUw/NuMbO3YTcX0b7Is0V412ZIb63cb5BF7ov4F15MDzcjXCzhH
roNzjMguIUZkCiwPT5ugoJOl7NLZSAsf/VfU+8y4cB6rUPfwdM8W3IDycWyR0BKidTBWyrVLZKKF
5i8zjUBYb4iA75oxtf6ek6EHL9HV3l81xfagbkbrYWjGLt5rWt2Y4EZCJ/XNegoDGii16ot2TJ56
t6c/mgmTiu1cLsbPpBzgIeHzFVIVzNQa8Q86jGhlpJ7jg4iPo32D1l3ip4OVmPuo68tzPdZdDcY7
rmD+dUs/78uxnj7braFHJ2Mc2h+GFFr1BbCyxlf70U3xKBfqeEaGFVhrhtRkhex2M/a+O6iV5k+1
iCGFhWMdEYDz4lc+DiH0N4zDD06uV4fUpHl23PhGfIKrfM7hxFK6htUpLX/X8nlmg8S7iFE4rIiZ
qMWjY+A4aU5bLd/CV945Tq+SOUDWYUgCIbreDQrPDDFCSr+ofeIcvApiitWpcEjNLb7E6zvhZlZ0
WVAWJ+++wQfWqI2NS8tQFk/vfQst9mGYMvsQNj2ONUblBrWyRL/dXmgvlhc2B700zZcItYIfldtq
u7wc9BZZiCR6QNAyfUJZLN8VSe74PWJjpLmLeITW0gcLop0H00mNv1GeMD+9/W3uBAX6+dRusQSn
0WzLf//jPgzL2DVF6FUXN7bDXRRp6R7s6xZr/t5nAdnPF6G17rANrkdpMkWDoKwS5XQk1yYjG/yy
dtWjEpZbdPbbEq0DMg1RN1ishCCI4NdjGTxbF6tpWhQiSAB8N3LmdN92hfcSLYvWHtyy6sqzSyDs
/cqb3JPqiXn0eZ6qe70uBfWuLEydXef04YuH/tHvFpXx6qwvWnPoraTu929/gjshE0FT+PdSCYb7
fHUFlGHuAL5smktSutO/NOwM29cHNAQJXeryISqczcThNSquNi+xGWoDXFE6IuuHHKKITVHYmXoR
IsOaoe5iEEZEQH15jDJh1PvKxq31lLIqJ6cQIR8tcq0QQVcD87a87rjlF6DMbOB2Gi1/AOXlQcWw
4r/RhEvPeVHPk2/aIvyo2MmUnNTCnr8vOpZofjhRSqttDCWoKaA04M9qXjwT35aXKM37F7TVe+hs
LSR5w4or+gmYqrEko6MMhG23/WJa+QwOa5I/PdPH4dkevOHvyogWbZdBY/psCQqLfr2U41+ZniU/
nCQUy8toK0lKCA7TzwXw7L/m0RQfEedxv9St3v2yI7NKdlU6Jh8KLUqUQ9OH3q8lrex4ZwxRhDpy
MQ3/NJHTjn6OjsvLnOYAU2wz/AwrvsUdwFrMXxHEJO4bVVMuahKHP4XaF70/iBngphZGOXL+yTjk
/pRRkvJpAVtfKy+u8n3VRMMXQ/SI6INZyPw+FiwO4HxwAE0M8cfXapYK6fMG34dFc1oUinPPjXyX
lrK+i5tmeepyp/+HV59T+0VTdE+OqkThwbbKsT+lYyjaY19Mbr9r0rzls5WtN/oDxL5u74hQO3HJ
oMuRTw7ykkli0DGu23HZJfygEQ2fEaeBsB3Gv5V8oKtDJM+bD1aUp9MThgRlcwp7fAF2vZpk3ESh
6S47XpqqzgXXe8VJDIAsfRtLGHYVurf5Dmph9sMdUQ/2jVRzPmbpiNYNaCzmr012i2L/4saHxEq1
H9zV+bwvzMTudlxpXbnr6yqudppbpdohH9yk3k/GYOU7CIT5Y5sZdrkP8WtA7F3vlH+7ZGCybRwq
NsS6Uo93IpzM3xAo89xXQl0NH8UyKu5u4K/eL1q7/SX5MMKv+kTvD2CBMt0P46SwfQpUygdnSuf4
iHjZEB4TRYt+WXpnd5KgNKs7Ph5i9aoR8j9HNqVLTrM71zFmeubwLUEmbNz1pH5sWG3AUiIuUfv2
w2oOkzNIkO4FEdjsR+o66d/DMlqDT5bRZ4e3I8+d4M/bmMoA6olQINb9u1rCflStVy8NRK9d7Ynk
MSw3o82d4A8TAaN5Uk4KfWtZNOQuwXkM5nKhElIeeAku+wwRyn3laP8h05BMNXC1JPD0ylfXf2kY
y9wuuXpxieMf8hIBKC9t54fIQ7397bWTeeUqglLU4CFCsw1tj7WkHDKioiWdXS66ntdBRqdgH7rq
cAiLbPjlpC5Uptmqf7496J2lBENC3ZJOly2xQtd3W1VSxl8IbpdEVavnQgEE61PQKb9HM72bt8e6
k1gDXyRbY5K0ztckyoXco53rQr1EU6MdkAfESWYc5uEfbQIZtc9hyzxmkEzO8eyMgWaHbb2RN95b
YhrcPI24y+kxry7GEO2GIe+5pKzO2RtGqx5d0X5KzPRfq8jSI2CxrVrVKz559VUpF6FKQYWAq3Et
2uBwL3Z5q84XPH9CNOK5JQnrOJA4/rLkzbwDr6Y8LZoV4zvhLtHixxCx/lVsXZv9gfX63BH2/jWz
tlA2VuP2sIKHlNAh4ImvTh/X336oMYSFA71cclBqv3iEhQ/4xxAZ3v7st9kIXB45eU6RBEOuakmz
62RRFLn9pcURfmea9NfLMi+Q9U7dfSW4uN4e7860GI/0GX0p2fVcfWQ1hf/bUJi7qCHXai0McUCO
ZwuITGX/5rwyL7ToqJKhNsKOul4+nDbETKe4uVR0x+edro9KQC0eRy1NSbLyMJPI0McfvaT9kOoi
CjoHgRv45aHV760mjPMdUOGs2ntWN01Ha9L0i2lNQ3IEnup8Kcxc/9oilers1axqF99KkhA4Qtvp
7T4CI9r4xmCLF0xHGg5PFdOcmlJtUveRWofVLvbM8rcd1ZXqD2Pvpoe6VMSvMByo1bWGW33RnTnU
d4paefOxdhxF86uun6qdjdlnu0snxZ0OHcbYP/o0UgXpU67TzY1t4ItTMSDx3mlW8+Jk2vhS8Mbl
nTn3hnEsmqlNmGVqfMxJLya8gYBn73UskX66Udz+yHTRpod+wajBHxLTxSHJ9NJs39GpmXcdmVnh
W5Nrv9Q4XKW7LgfJeYlmhTJfmMVu6g/8shhGJ/6kT6m3NPpnFh26g5La3d+T8HTl1ApR/57zLv4Z
VU1f+nYTNQAVprwj7wxrtIbAXaAn7ciHOxTyaNyntVGWOwjqxfNYge7Z0RPps12KmQW88r5SLkIz
568KKJhfo2aND2Y1R5HPDdz/byJH1I+ixx2wLzolO3qxxScQzYKCmjKqao+qtocqo7Z0nnoQbCjn
FI9Dhw5QpGjLZUpT+XjoUInej6AWf4eZHreISC/JSL01ax9Uo++bPZjN8u/CauLBz+yOx0gfm9kL
uUTfHNShnL9UsW38ZFfV+h4FF0XfQS1Oi51tLLyRNWS8+TMdPBR4lIEs8O2Td9Nfl2Z21E6gUMj6
obm6LHtz0jrNE+OlEfG0F9RNzrymktqPhqjciyxcPo1hE+N9+R+qsID0wJhq8GD4MGuFrsbJRg0/
pvEyFrXmg3SNdmrdbREA7oQy5B5438hQdlvwGtJ88VLd7S6FEcaPEBSaZ0MWQZJ8zvagnbuNlOBO
KKOEB5SCLAe0/Lpw2NvKvJjkrpdlHBVUK9JOexiUaksF8M4wFApxL+b5Kitfq8e0kkbDUBkJw+CL
e1kMicgwkZp+e3e8KtldX4UULtgWOoq51CbXOO3adRq0vUR/Qb8II8c87LRv+Ivh0YW6odP4kI2n
i6v0zQ+1LBoy7Ukn6eEE5JGvOJn9vzZzwr9oj5u9byp1A0dgFuY3LSeN3y0WmkP+wius2Jlq6cSQ
6pfktx42oj2b2Cz+KPQ6if9P2XnlRpJka3orjXr3vq7F4PZ9cI8IBhnUZFLki4PJYro0V2bmajmz
ldnYfFG3Z6ZIJopTaKCAbJJh4cLE+c8vtmRZrfVmUgbVsEwXajBhmJik6mYp5ySVcLzBx/Sgt3Uw
Ecqkyh7fdmPMrjJXhFeTWalXXa/pT1f31Y4XsZcxwuJi2eUjwRVxVhRRvQlNvHpjW69ElrDF6Yhg
JuCAhGOzJpcKLdpXCt3PR5sjuwcqxh8KJk5y73ejngAyWeemOuR9hP18qA1JtkZRnsrctrcYZ4if
jTuEd3/9TD8fHxkVcjfnmyM17KN54UCicj8ODhPCrdL7fAnkOZny3gV6yvmL08ovL/CoPaabSkvg
Y++NRJbKj9ZZHSit/XJnc2q7cclsAmr0IjDOqD1Wcl+Bcr+6QFR18I25r3AkPkDcZeVMVZoa6tAB
08xxanbpxWo79Tcj8+yTv76ZvzpRcDgG+UP7TE3vfpyH2VDTx2W3C53Om5M5TN14BOhPtC+MhDSs
pYsNR8u4NLN+x/ZhXqtlri40VUNil2a0S/ux31e6ML8DZxngL7W4mrKmfkmjGjpxFvWXPYGFN4Gf
i3PmhnXWd6744kn94p5xvD9aZmJug4/AhwOY449FqFc1HlwC2Q7U4tWeMnQm3zvL9399y37xUhwZ
uEdiMQds8MD3b705EBI52Xo8SNuiIeuZhQhjamAgERPAzq9SYyNcC3P3vz8uHGPeB/i4CIqOG8Wf
QE6vBzBPI8a1LNZltbTBzhsAQcJUioPfmuO31miqL96PPxjgHxbQKIr+e5GGY/cR11M0IYqwdsdD
1krzh116Kyue0fplYrWTez7A/H8pXCVv625dsagsT8alCl+PUAvwTovBWFyBKPyeT448GYq5WC4G
f+wuyXkngrqH+Psg8lR32zn1+7NptdorVRjG/aBkeqmsXD0Ip6pfCz8Y7NgajAe/AB6hzLdEu1sa
ZJXJX9/mzxsTi+KxdQZfnUrlo5NoGMx57a7VdGiNKCCStclpM9tfRcl83tWPVG54T0fKOMyaDw8z
87UyHRFWh1qMO1r8HaqGST5kyrNPW9oPX1zU53cWjzJaTDC6IQ1h3PD+3WE2dh5k+/Kg03xmf5l3
pZl2EH7rOi5T6xv8ga+IKJ8VMgHnCMz/j+AsYqOPDZOsIo+n9YP60OHSXSe4yjdvzbyuZKo35qj3
kx4Lk4zwjA6WiwH0E4oqrObtZkJFRfinobf0R/TfTqpCGgR3Hu03bfijF/P7WxFW8AgBzxWJdCMY
DrKsI8T69yfr+1E+NLWtmtxCc2FZZQMPT7QwlpL6K6sONrUCpDc97qZIiy9m6y8qf3YpGunQAnje
LBPvL06si+h6XaqDHJ3HqrcGchk1FHPfzRsCfsvp1FGBte/DYnk0teUn42iqE2lq71BHVXS91GQP
//V8+rwyH78SlTgcqD8EIO+/UsRVzkGQq0MFNQl6ve3hNWzqbVQPXwUk/HIoKE+QZCj8SRh6P1Tu
hH7Z1K06FB0yy5bzEGB3p1BwD+YXE+oXbzeXRWv4D1LvcVq9H6tpHFtmDcdyl3pzA/CaPjZ0OMkv
mVsMIkoMctNIbWmG2PTRxnJryGn+Nki/wtPW77948L+6cvtoeMY3OeIDx5//aW+QmYFVSmNRs+ar
cUB8Nl6T/DbsZsyqv9hpP6+PdMahM8MVJU+Fo9H7oYaBoj9bauaPdFTMb8kkaOev3prPCxayCCiw
tCWPx7yPuJ0dloNILfbzfDTrE9UP28kf3XhVlNGyz8ddL1f5RSn5eU1+P+aHOXs0Iiqrng0Wawz1
A32NxjhSXJF9Wl5Uc2F9sZ//gvjC64PKAEiHvYDW//s7ORKpLLsg0gdUODimkDrbxkFui30nu/wh
beQM6pHPwYmc/OZcz0FzwJZ8SEyl9Vdqu1+8QBDFwUmheR2NFj68QMEwIEdZPX2YBwLQjXo9x2O3
2fpLvnx12b94gY6cdA/7TCA6vJ/eX7YaorFVYaoOqdEH9xVy+iKRciCvPRiUDzyr5+lO+rNbJoZe
xIMRhOMD9iTYkVYOgFIyd0YrtgvVDrm2tDa+CgP7jBnzXFiuANmA/FEVvP+CjQhmR6+Ah37mQbco
XPNskkVw1U14mQunH6kdreHEsqIh8UZrvfvrBfNX9+c4LCsYUCJ+hu+H51jQkInUjRTg3rjJUuGc
LB1C378e5VcP/CitRM5Jtxax4YdRVvhlo4jGg78Sw9BV3UQicG3FGsnGF/PqF0PBiAaEP5Ikkc58
eOAkKdRNSrl/8GpsWJ2sfHaXIdh4dLy+WJV/cesYiSoG1yh0ch+NGdMgsyaXvuFhWglXaKZu3ChS
vL8Y5fM6EYJcUIDyHwhrHxfbntAbIuPZZPNm7baNMNLtMLsWXTpVnDmNMXzxqD6vhVzR0bQD+zL0
AB9xJgVAX3YlVagB+Wkn9ZJDN227TTEv05kzCf92qAzzC0HA54eGEgnPC4ghLE2fLDzh2PUl8iwS
Xo35TnU4tPV2+0RCR/HFQJ9mG+sfg+CjydVhqv9hFWy7ZVlqYXvEQQzjc6o6B98oqDyxXUvjvqj7
tNp1og4uS+xSznNp9F/c3k9Xiqz3CCPAQIS28KlX0BvAp6jG+4PsqzAeKmfdDLZ0kpLT9Bdvzqf3
k6HsI0nCgUjEmB+uNTWNCNV41h9UNNVJNgdWsk4k1//NqU2Lkn4oGRv8BzuuD6NMtGinyGiKQ2Aq
f4dc7jYgZ36r8uz+rwf6zFJhJJ4Z2MGx/4rX8vtFZBREM6VumR3sCqoQmeV50JEjNmN90M5L2ySE
ddeA5+tSZbtwKKqbYWm9+ypz3bsom1z/yB8oA3hnIhAkcOjsd68dl6P4sg1cVOyYZPzd6v34WtOj
hVbD9EWX9f4rV2ROFm4WGmcLHIwXfKikQTS4XxxyV01XROsVftKZ/fhF6Mnnlwx4GjYt85eh6VK/
H9aPJqxJ2qw41I7X4JQ06KQrGkLH27z+ggzFLsGH/blmP7Y6UUkB6rDsokX58FjmNJvzyV0dTH7L
+qVAaXGzNjOVuJ15ZG9HtVWX+2VdsrMUwdSYQK9dxZMc1/7WkoNt3Dj46rjXusiK06owRBeb9uI3
G88V3oQLjtE7AKWRESUlRp8KP1UzUHFamfINy8v0avJK+A+mQGwYl8aywFAUmIpBjpAE9hpmkIVJ
UYnS3Kzd2PnnKmqtI1NjoBbDQLmrzpSXVTfZEARNUo1tSv6KXzrDTmK3jF9xu46bOZt67xAtcnmI
OFRbG6P3059ytJdbV8JSTixFySPVQrJdlFoztkekGH5vutEwT3OBBQoTonSHJCgyr45HSxc6yW2/
9hJCrNv9lJopAUZZv2HeOD+EW4qjt0c1nJNVmNlJVosuTVAEeTOei2SU7UakWaTYrAWsFTGP4RmR
odkPGjGRt8v8qSsoahGuJbVcvHRfrQbslAKc6LIJClptnDl6uem91b/y0n5V+4hs7zXxXDgUW7/Q
5WPYEj2yh4btm7vFqjtiKaVWza2ry05uDXx5HgxTQ0kccF/mkipTmxvToRPGPR9kwWTLvR9pNKVM
MNRW+CXUbmnFoWzbnn3Zzl9r1ARkP5GlgqeXsZIvmgo1PddCyHwzRpKEnmX2jEdHVOHOXqX11OMn
Mu2WGp29ORjC2NWFqO8IqJO7pfDCXbUIM99MONBec6fd71Yh7bNe98GpHU3RdtTWcBNNU/ONOtnd
RbIUN42aIdYHAeKzruHr4RzzsPj2KBPM93h1UNVg+b+4bxgesdCYq3oOsB773gUwkAdii6odMc9A
ka3d6OfG9vN1Z+AYOAGLF/mjyFX5Cmw+R7FdssBtmi4YEF7rrk587NWhReWhMyeLPeQuQaoCgnaP
QUW7sRsZCuIbHV/G1WQPb/0Rn0IjrH52THC9ATdqn9cwzx9pwLb8cYXWaOu0aVrEBiHc1zIaxu0s
1/6Zjqr94pJV+MwNyyoa86t355RF2Gwru52gw9bCERtYSaWf5L3lHsa1zKKkSG37xFoyq8XbZJgb
Hta0pLErI5raxDWo8qabUO3FfeWaKu5C5Fq9XLq9H3RmvRVkFryIqDs+9ratZlQMgw5jvzR6nnUL
Az+pw7BZTlNEcrCctDm8GH5fPw5rpNoNdR9FymKAdp44aC+vOfLUQ9wvcIaSfkglDd21FHNSWvPx
fs9Kl6cNVAs7CZswey2qwlLblSTlLOG8M36zWEwESbHpeJkZbvPs6X5odsiisruiWJswyeAqRpcd
5ODLKOuXgy0ca4pzGFo2sVXR7MdNRBJ0HHqExmy9XDgHKkqMMmSaVRcTJ6MVhfNEV3x0W1hMvTtW
D/mMM2Ui8HSrzihmZVHG0KIxVfAWx912TEKdKKvWp5Ut/RIB1WzfDiHW9ImqbfVKEqOncTXLsfHJ
Bs5EO8klRSeRofp5S91Uq43VBfkdE1Gb+5VG9aX0C8GamGFlELda6Gt3SZdpI7ioKJZykW7SL2lI
Hk0+jbuOCimPvb4M++1ceji1dwhP4pac8nkbKGftY0W1iotzGmZ2HMLT9rcLqyM+2kqGbjx7uTVC
9io7poFm9Y3DaID6iAA7u5+6srLjUkMIStaZBTYxVxG220w4UI3zEkM1kVeWm0SG7/3I3DK869kF
0otxLMfXiVfoxl2NFfdjjw5okjrlcFl1i9XQ9CrmS3MIWp6pcvy7qhtVv8H6owKn9o16ObEHOLOb
YAlSfdHV2M1cqHKBU26kFjsvHPjuMmqs5mmyutXflEXXPSvDhoUOHIAdwgBXUMaKkBDENQi+0U+k
st6AYS4icUTZKbr5A8FqlZPmW8X6vMnsNcsTbUdQ4gNS757G0IK/a8yeRs147J/5Ar36iagL89Zn
WT04RJQ1GwVUegm93hUEIAC5nLWLbVasN27/5Kdre1ow22mvE+BRx0beLuSO1DhtJdDkmO/aztIr
N8xtMzZBLU7MhWNHkk+LxUSTk3PTNi2PJa+7XG2Ija39GHahuu27ytE7ztm2jJl93hvbd3cNgLu6
e4u1Z4i5NdPvEKzKYadTwNIrV0edG/tRqbJNVKfM5yEM1nYzmFL+pPXu80NjDrtj2iyEgEKv9cR2
C+PpPNQBvXLPU5WxgYvfhidlGZD7Fiyz8TNIF/5vu+R/OzARq98066A1TdO6yK/zEg/N3ZSSJXSy
NNZaHlNu9BuWeGa563XUegneh8rbox9jO8rG3gy25A42w3bgbP998MzqttDu9NMyJM2MFV7GkjiF
AR8hULgF9NncvWi7bl/RXZTkbjd4CMSqt6udsNnuuHeZ428tL1+arS3astiUVke5F/Wu4cQmDlxw
fbt5vnLNrFi2YBGptXcorik+6344IbljYYmkR9HHI/iHG3dth5m2tVZXhu/oeuM5IniVaxk9lRhs
fW+ntfc3Fk2oZqdQJdz3RQRlSnRYY+R0dFFC4vq+jYi12HXOCKRRGRn82LpcCKDVq0iNhOQIR21o
3Ipr1JmlnawFzGJb9oubaJKpZDLBkcwTv3Nw0aq9wfGwPeqCJ8du3EsYOmV5M8COqTY9p0DcPV1j
nTfC61PoAH7ZwUfG0OASRQhbG7FPLIVdZ/UwPXIaucma9ngQFD3rujeFY4PQo4+uTUxEn5SKjG9e
Lb0+7gxpzXCCXLuMDcvvfmp8kB5NGdYOJGB/Oi88i5s7S2Vc9trEX72OFuPFqmzzynKENW2cWS9p
4tgQTfxhre7sxca2Q2oHBnCkutXe0JDMflbjYN2v2qx+GGYRRltnIMovVuHQ/vRBVp24pSCs4yGo
6N5DaCZqISdv9q2AokP42lgsRdykus8S8nY7wtDUIrYEy4TOpvGoTJJJO7zgTmsdD3k1S/FGiiKd
8QuoAdHGxa6emtFq74xl0FkS1Ee/yqy1jB8iq6Hi1GPq72UayB+i9IPnhU2G919quqRuIZs+0YNn
pcyIZehi3Kp8RIqgXwCjoZ7e8nFoxX6idfYT5UjNy5uq0d4PRUSEiLdEaogtSL13hpiWLdEHfMZq
Fk2XBCKDBxBNTYu+VTgYsFtd63LYqYfiKkJwQO9sIn6u3ZbzuJ6hfsGSBcM/cT7mjvUUGoudcaQY
vVNz6VWQeLUy7htz7sk8UFP9KtKJbOnWjER7MlAJ3XpKmk7S1Q2bYKoCSEJTSbjFvsbn7MbVtnYS
Lav8yVPtpGJSFrohrrAQPKNPWr42es2DTYFdyXOZh+Nh8MoKbGwF2osDBKnedTNOBBzMaedVcYaZ
6/dQOuJmhrpsxPNMAzGRdtYbiQw4npfLYpAeRligtQd8NZLSs2d344aytE98osV+tAHOJVuNSuJ7
pWuORWy/6UGMrV/d9KnLGpDLVcnERCb4fQZ/uF9yocPvtV/In23TqCKxUowZoe9Cr0mWGo+xOODt
LLAdKryHYYyCZ1sFdb/P04lSFMWAt27dupKXsgyXEI9ddk6YVKv8gSACA4pARTlqLbhl18ESGhC9
xs5rCROt8ns7K0oDXnRZ3taaPNnYHctu5Fmb1j1Yu/O7xtyk2/V2kHnbIF9QhYOLR1/ZsnwyiDwW
hljaWEdvMZqcH72sKwOk3mR/OSvyKT8x00w9gIRaF+4w1NeTIMcmntygJ2mqyNZjFM28B9TqXgK3
HI9pz97NQMuUlmHjLV/Qjv7gUnwsWiE7wNOlRgbn+lC0tmIc18IfnTOghCzJRk8TKzuzw6eq4izv
WZm3G9KQuPTK7U96hSyg7qxsV61LlJhzad1oPerbPlDTWekWw0lm4iUampS58doP864HFdj+AYD8
x+v8P7K39vq/v578r//k368AUUOR5erDP//rongdWtn+VP95/LP/+2vv/+i/rrq35k4Nb2/q4qX7
+Jvv/pDP//f4mxf18u4fW95Ltdzot2G5fZO6Vn8Mwjc9/ub/7w//8fbHp9wv3du/fnttAbeOn5YV
bfPbv390+vu/frOP1NL/+PPn//uHly+Cv7t/Ker/9T+b34uXT3/09iLVv34jZOifR4CF3GUaclDX
eJzT2/EnUfBPoA5k1CZC+qPX3W//aNpB5Yxp/hP0DdiWlxMRJEDJb/+QrT7+iA+DLo7PAJRYHMtp
PP32f77bu6f0/57aPxotrlusfyR//R4fwY+bndEE1sSeCMevj/iIJ+lyEkIq96Mw1AUGusKOq6Nn
Zunk4m+ixcfBML3j62MAC5/nI/+7aIyC0Hqn30MZU8dGYb83ijnbUNxnezZvDmR/ehL/vto/X91x
ovxpIv0xIF4BxCYcySmY1r+HmkpLtw5Y27C3I6ASOnSFcYn1OpQxs26uZ3/6ylf3CJl9GBDaIW3H
o/Eq5Moj6vmn5mNrtTlu/yyVCF5KJlvlBwczD5trOcJRxq4027GBdL9nXvWVedwHQBVLYF4GGBRw
3pDLwf98P3SUG2ljmT23tATywY7H3tXoCb6AbT+9L4zChXE3oU7AvP5wRwV5NfPqMUo/j+oMfMd7
EJlh7wZyrr5KlvkA9v9xRYAO+OCxVkP6/ADeprjRNaua+v00tST1zMdiR95pUjTjvEpvpyb9IrTn
VxeHUQjdKhq6pCN/AESdaTBQNYt+H0SGjtM8z/fmPBknS+C9/vWLiYfl8Xm8e1XYTjxStgmexn2F
Id8/L0p6xREJ/XQVTuOFXdXGMxLXZk0o4debXpRsw2MaONvWnUNkbHm2USWOksAwrvE7HirG92YZ
h9+Hcj3CK3UFjmAMUWDsQDkLfFfzVU87DylXGhu0yvOjnGG8y21Z0De06pw93Oqtu6yX86W92mYb
a3iUT+iHYY2brVMrSEuOdVP1stQxTCTnzlSF68UQWRz8RzP2aBT0FpgoB9Cm32DPK8ZNFSGJPq9y
S2b7unQCkiiUXHEVm/DksXKgNVC5wIeNRg1fK74XNq0uPsHFKML8bAWtKoI44rs2iaDv8mT3aTvt
YYkG8w53I1U92rldwcVDYA+JHKVTPtYbPcB2aJJSrkN+1QdGRBGcAzlNj3rye8+LV6dKp8NYFhG6
LJWGudiMri8AUasoKjYOaPhzGBQFmAxlHHGaTo+AClYMp6pn8loREMbe2PWAec2gZwh/IgjOJ9OV
xpVZLuZ43joRcjyK7QAHR9s27vuaFJPY74ReUeZZgbuDP66vbe5lscG9JVPbMATd2Hpl1+VnXlcO
3/vU9MBFMtwe2oZ7Aky6K7DIWShqZSMOhr2IiVjyci3Aa6FF7havs+SBU6yYElxY1BgPc43i3ESi
2VES2r0PLiFMADMzG8w7s3GCMi44uXHwJtLDiUt8zfWTPVvFtzaSgX7I8E/qdkHuIA/MugWO7YCk
EwYCIunwQguIsCdV3jfHXDlDGXEkpsaM8f/Mhl2QZebyw82rvoYy3Ri4SfLB7vVoZHmxEaawUb2L
AqQFAdK83oAmpt63JRvoUDZ5UY+AfshGD5a3LsGWBFuLCh1VYxB9RwpuGyruB2eMzvOJSm0TZjnY
8+q5vT4Z+yCPzsw0QkOTz1GaXUrhhFR7qeNpTJ8hEIQUyunQbMrcmintc7uxy6RxuqKsN1EW2oju
e7QciW3QqIl9jsjRTZW3oT5HyzmZD41naYPfsaNLjJ0X3l0o4sNtTaNDXlPPBTY4udd8GzoaBono
hdPtdDFNBJzVnX50KhjSG6uxR6zdm2rIH8PcrciSlX0Zd3UaNHu3RwV2OwaZuW5mpgdQDj4A7qkr
HOfi6OMMiCoGpFkFjDCYziTV9/e87dG3TFGoxx0GFN/aghPf1shXvBPbCMNtqLNNJlEflDSxAnzO
zfz3HmsHnZgVC+KlpL+A44Ib4LIA1j6t6GF7r7nxKb2nGBWLtDZqtuDJ0Xd1gVQtp7PmvTMKQsYT
EVSADFBh5cYehVvvXKoRezNm7nKpZFV2m9JGhZvgoD+JGOmnUe5TgCd7U65eRU0jBAKhxkPqCnAl
J33p1IvpIrmZxNui8BQC5DIQ9tDE+dGYfbZibBQMKapRkXIADgx9jdi2a3eFLNRr4/jpDxPSXLiZ
w3apE9MWmRPTQSnKjQxCxcJWzgjjgTT1TWeUEvvk1DLevDaduhNMsNbHLi+FPkMzvWrcGDJIj5m1
4ItaTRSmdGEm+PJrCbIPWhTehGLO7SRlUaqS2m30tTSO3osV2ESwdcx1Qi+SZ10YY4xWTbQ9UucU
EXeRxhMwY5PMyG/zpHBSOPRH23jnImh6QjUVSu1vplbzXTfkqX2Cx9RQ7/SYN8YlCegG9PwxGq7y
SOGf6BcRztOenqMp6WikPDq6zfwEXaz16utseBnXYcp2JvHwwy6Vbn+nj77eUJzzY4WM9rnZHKv2
7iKTKt/OtqigzBkIuJJgBJSN+9DtTguvNvVJvko8noh5JWclIHXkNEBi3yTIGTU6HxW4L70ZkjjJ
QmrniSNJlopLtL3YNXVQMJKG1vDFYE8NHTcbhk2z+k0AmdaYvxVGKd7Wsq1/wAUtd42r5ufIn7sT
9j7x5LVyfbJkBFlTRqS/0bcBTuCZTWxagp7afOq0ZCcnytFTwPS0eNooVPPdiHxr3PdqMn7OoDdX
nL0zCT1tLp49vDCfa2cY7pWFCCqu2r4cktYoUhhWKZEPJ3axqNcJekOeZMLPugTkpLzBXjwtuZWt
Q5sLecObbTVAQV2Yae5cK7uHIs08LAvy0Ls7Wkt8X8xs6xR0D3Snwu06phkactp5P+rCqc7pL5M+
AOO1Slu0c5Powm9d01f3BqLng5hm2DbNcyfnna3qYpMKJFylsp1nUfTGozlE/qNavXPcWvSF0ZWS
bvJUyXMlPSTLYTlvtF3JIRmaFQE7ziH5uTK6iSByLW57ugMH4a4Xtt3qjZB2e4HQN/JAMu31uuh9
tffAjGhK0uvs0jIAEjOcR1tY28nJb7uwC65FuETh1qln7ydtkBK3aYtgtNaavUREmGqDxKqNXiOx
gX3QJsKsvvFSWFnsw/+9d2oLrd3i3Yho0mTTjq6bSKPBRcE/cAnZmQPziRV3DZ6NFZFD6wo+U4nG
PTOwjOniEnELjiy1phs1h/arYVTum62hpu+CZQzZz+bHYgp+4twynrnR6lzLpjb3uDU0G4yz+zdv
yUnRmSSeM4k/D5lI7GBAjt9pfAm8xsd0RS1WFI+Gsh67tDMvyw7TA2/w1JkRrjqLi2nF8Fory9jX
USC3q0OXOS48c7l31LjmJzkz8a2odVudhFXk3wTcl8sWa8hbc85f6QN7LCz4dx6wc8suOlCQ9XrA
V/TchUW7s+sQznnRY/Ia1/XiXFLMkwDEilicRWaF1XZBssGe/p5jxb0Wa0h31G7TeEAa3mJNr1AZ
Ic9B7KZdpIkk85Y1x4/O65jBIVDRlGt7O63NetMhqHKTGm9Ra1cDFlmUacuSE/C4+CPiQzsbkqpV
lRWnuNX46LKDK5RxlUg4YnlPnY0V/QJqN567zayfuqqU4TOHoIHmbTs1d5WorB9Cde2wl9U8TTv6
SXN3mVsZLW6w0PEm83vE+2Jd6/Iq6INhPVkx1ylODXfU47M1oNj6PTfgp5wunTM/DVUg2qeWjtTZ
3FtwMZvZsADdKhMLEFp265x0Y4bxBMpRtetKW91hOEPbyiiLIR4xNA5OjrAQPv6mKJ5CqxtJs7Y9
+C+eY0TzJlVcVELwhHhOO2dYoeeRPSPGfiT+uLX7n0Jl40WZO84ZZ53u1gHDtm4NL2JzLxy3/gmI
h3VC6OROs41YJAPyKUpxbcolerKrKMs2Ttd0j2kq2q3s/RygsXL1t8GjFk9st6fwQRyKFqUaZ2xl
gB+J2vDTKMIxgpcL5RVEYqZ6WhavEOf1TS+bcR9Vx81laVWBPkWIAyIr+AfUeEmTphXTX/TjQ+WW
y6ucwgAjlzogrdXQ6dXa2RUrIJbuw9GUIZ0PIkw5EkIQSMsX8hA7tSm8wScsmi7oVViWxr0/LBm0
+hDPkXhe4Jhc1amo1IkxOtkTM5bTLq1q/TgrI0STaFcvfQoPCH3rkF63qcW6Yq74feAYiUmGds77
aLSQ3Bh9dAuDGJVtFaTdtyXUPULDZmx2VerqAyrcKLFc1cnEraZpv7TWdFI4+YxzSSRuVqp2prSf
nQnlzZiMASwXGOQgUSkfsWeggLLL5aEvxoEWhq7ONVaLcWvYeTxkx0psgifxzcDCIV58ThcBPSUO
QZoD9kxicDzak/8wiOgGGw3kp5Mtt3TS+59zM/jcB+qfPT6vLa9k18eaVjmt9y7/5qz1SRM1/ek6
tM+mlR4cYgmvQmGf0jZDkhwI1vGmio1InXcUhxvfrw5Zark/8Rk7pUvIeRYtJwqpHSZYY2yE5YmX
WVdo7Fh2IrbUoMkesT3D21PZFjC1GnZ5ahJBTaeL6NtLQ8ldOkPNjV1o+UekfZ0DfeLb4oGTursZ
DQv00Ml3WbjIJAvTnVma16tmAfIyl2TbdSpfUKBUsRWIg1e59+Sp5N/yEUqy1WUyNiAhnGQRp38O
Xf1pYYfXi8l6jbdMixo7NJrYcpvoQY+LFzcZp+t07a7yoTqwT8i4L+S87200yTTNgosGEG1rA7nG
enJUUnNzwEfn6bZSFkqJPt8PaeCdGoM3nRi6uus5dsWCcHHM9HkuutTJOE323pUTnR2nf3AaexeW
/G1aYw8wQWfcKfgQaD2dO0nqJmsmpzxsWaz1OQr6S8vFbHOqp+yVj1+2KCdhAuS0Zdyhe7PM8jDL
VF8ja44UXf3qfAiinXCUlUAZBCSvZUT8JGMSKELPqM1/+OtonwZe78WFiflIU0+pzUMttlgqehuz
kzdmM91lhQGDPQgultBSFwpHnztVz7NMjAiPNLez060eKvO+BtVwNmVNv4f3GFXS1tDOqakzjTfk
YEAOQJ3GaZTObXeSF2p6LMTa5wwoYYMMS80KA7EkTiPnsppUfe80wYhc0xoLPm/9EVrVm+kKC6hB
yuy0gX8Ps4PkHWTwcZimOzkSTTLIsP+uI6+6mCmrN2sx4lLjVNuyP0YeqagqiSReNm70gALliTUK
QWkxR1u3wLBM4bZ/ZkKwS8TQX61wSmNNNMPF/+buvHbjVtJ9/0QcMIfbJrvZrWBlS/YNYcs2cyqm
Il9nP8p5sfOj95yzV7cENTSXG1gzwGBhVF3FCl/4B6dQyis6rHogqDBsW2VSfhs8DpsJQNGXxSn/
cNSu6nK+z1DN9InpkMQmjNXaQ287B4qDD2Tfj61aOFdeXT7lmIZtBqMZd3mP1FE8WBopCFXBRnnu
u2SL/9XwtRzUOttGedocCmUijW6M52xAPYnb7A8W3jKoXW9HjqFvBul6N+C46wdt0ouLvPTqTTlz
TuKBTmFSjWgh4zkF8kvc263ON9AmOHNaOdW/wJ7at84wEsnFyvOIgNdlAVrg0cktdTfE8T7NOy7G
VoyFH8VmdQes0KTj4uoby4kf8q5+aJPc+Kp4yZNnp25AH8+4cFp5aQ081riMgaYAsXPnJABLqBhV
r/RiDnEkmi9F23PBaOy6OkIbRInv6SJ9rxckAQqtRsKmj3hynUH7rkWl91LrGYBUxZDFd8Y4YHON
8Fw3qK8dQrC7iaB32gitmffs2C7M00WSImn5jhcZSu6oRtNTjsDOodKG6meuWqVxbaN7ILZsVxx0
SzVynaBI6LoZ9qLtcgpY6NvpLf4v6tqwJ39CWS3v7kzQW3nQ2IK2iOuW362MPyWH1trnscjvBrSu
r4n7Xb/vi4cBnAgfAVmkn1qq2l80r7dZ1Kx6LGpvsP2pEUWIORlF4pmAH3x7V/VETVmZkFXozEmC
ANhSk9d2sTd1+9425CvazyNBNWI0CK/bF5UuxD5pjDpMC3VB5iHru4u5GNU5QEl8eh5bocsNcZp1
21o9pkHDkJS3NG0eYopwm2m2S1y6CCR81EfiZYcvAQAJQG5pOA9xEtDb91Kf44l0xTx7urNVRS2C
tioTxEFTnPhqSXHNjrPyiTqb9a3U+uFLXC5q6wOunP9o87QE3TIPD5RYJsQP7AqDJnxsB+SOirba
8jrBooTOhflN3OsqHNKm7X+0ZAPfSrWfK3+ESnZnmLLX2L8Lvb4+Z38DL4syJVi8DmH9Oh6Ej1Bf
j0jW3Kr3I6T9yDep5i4X1lp2hU9L33OLM2fx0EEnh/3tGJ3D4ya92lcWu6FLu3SmzoXtgrsDPOxR
QCN4BRtTASoAbVKZm37BO2xnNVT1AUF14AZJxABz0QjIrpYINbTtYia9F8Dbr7xLxBOK9UyU5WHq
OnPc4QQEhs9sUvFH9h7SIBihdnZYWSNpRRdPOjms1DxfsWvtppEVWIC5HqfKBy7XveidSL63sUY8
qWVzVWz0qJQUZ0m+0MWc9fI+rce6IgOechS5jBgVy96lUAXYiK74plVbBUBBEyFYYsOg0gNL7bxv
dZkJdB71ST4rkT0Ue7NPlztIMI3Bg+vRN++ssUdSULcUcRgrK/M2iYJ53S53C4vuwkTUvzPSIbcD
G74QzHxREKV0Q1LfQuFZXrXGbkZ/bhK3OKRTY6o71UrysHAkEAPp5tn1DOVa2/ZtYn23kmxSfNCn
S3GgjEu/O02EjhRZC1Fuw35SC99yM2fcuupoGPxbp/k5d1ZzbULZqf2YlQZYBa6Hiw/JlnpTdE3/
M08jalFubqVPy9wAzjDtgehGqmO1roaFz1O0UMVB2JK7YiMbhDQDmrKLTuIRzXjBte14Z5WlOxF5
t9Ro+BHZ4jtT4dzUGnXSbdVii7Vh1vC1FUjKyhOlRHE3GYOmsCOoWLN1sX7eOUuWhhFF9IYaMAUI
OvrG8Ayt3pZsaFX2a/hRL7u6R/bST8u2GpFcU7p079IbeLLnCoCUl+fZsqm7cnmpW/bKhizeWPHB
ufW6YKxYbAs03m4a6gG/OXR0+tH/KFoK7HpykQ9CzIEDuGzx3dLs3aCfRP+oRKZ5UeujdrX6pfNy
K0ZSgGRo3OdWgOsClwyQw+vq6dDYZf3do/7nR033PM1p127y1omEP1EXcTaR3szf7Mlq9rHd0xMC
BpVogYhqkFYzX64JCLipN2VjOnxZTHAYX9CpWJqNnNaSVDXEtrUlaqNEaxV1am7UMbX1AIWw5Se0
3uSaelj0C66WDgYxrsGF6G3saZsC5DF3lZwp7+tjMX+zXGP8Cbp3AsUhKwCecNdaPuqy9hXyRaaq
L9FVFRsAyQuYFFVxI06+RFpynKSmbRuvcF6JEJFlU3unvAN+kcMv7NoGe+TKm+4RpbSArZrtaHPV
2uNuNJyx3gO56diUwP0K4DFAUjdabKr2rb3eWWGUZ0XhJ2lOqtwmJeBGQ04gIUdPlhQhtFrjocUh
yN12qpI9DyLD8d2mRvhSUNa9b22EBgOztfQbnC1dQG0x2Go/VpEBpKy7CCLVyEu8XZoMKkCowVkB
O3PfveIXgphplK3jFqzvxnEHjmE0O0Do9EZJ6z388krbesa41H6HN9MVTzpR5ID+hUmCzfuyURBG
+d1ZTg8oUNcK8sPUrpv9NGbaAYVM/Y/T4Hi70bVpGH6jgmlbB5FIS15EXurslXzyloBdb5HKZ3L4
I4quHXZj1QA1lDP8701hqO2tEK36QiV4+MnJhmnmzqjpgu+jVTY4YsjIjOY0viGtSq8z6YJD8niA
uLZyrXp0K6V+SbhHtA36erD54kYtf1HOjmbfgvgG2wrHxMu8FErlx0NOoETtBZgoaplsEHTM65u6
cI0i0JWG4kY0YAcCWLaRP21HWlVQps24bHo67Y0fm9pyjxQlzR29kAhhtovhtNR4VfT6NJLSP7mR
9V+TKBZPmOWVKbdxAni91BP7sU4jHsWUY/4sslSr/Xqy03QT6wo2Bf1IKW/jNE38rdAd3jlDySgh
tLIx9bCHU3BjZTE7rxEZykYoBw0qTP3F/QYbzHyFLFBlgWdUy+TXFeWoDa84yFWxzBAsC2/sjBBx
U7vcWWY0kaSZ8Q/wcpbYVYuqXeGdJaIQPq17YEKIijaWMf5Gi719iPOJDTfR3/5NTDeqvj6Dpd7U
s+v+oLbvXdmUYtD8qmoPwN+IpTqoLEut9gQiMUX9JgZn47Zeu4P6qYXO5BL+TJqC6CbiAi09l1pV
nhdQepjt9gXIJWvt/4R6YZFNVFpt00kYh3nVRnbzNLCp6BuB0g8cXEBc3YqiLFZY6moevekNhLef
lskUL6MZW6/srmr2Z60XzxW5zH0Vtbw0U1ovHD63mS6lmkrUlxx6ilsQ4tK+sFrwdLsS+c0bgeH2
gLJCry3UJF0KTjLu2WHehIfUberKta4y9vFr0yftyzhBsYCUoE/LztZakmaR1EDpLEP2z2bmqNQt
NJK+25hu8PQjb9r4K2VBFsIeknneApf2XuOCtOChMzs342WtKRlPQlen7ehhcRlknSb0XQ2/ogtx
1jWheqNdaezaMWpTjE8dYm1hjjysdWXEBmygzvxGeigxAMzn0b5O2lSrxo2HRES3FbQ3m12ZO+B/
Kq2YiTRsKpQE3RmTFEU7FZczotaoiY5kRzdeq3U/Ry0prJ0HC+CFdkJb70QPBnEb0zlrKT3xlh14
JGaHfY7l1QV5cWVRjWFYkgXeELodxlJue3bH9zbRmyXogd6Rs3QxLcpW7wif0lafrp3EQgeckDjW
NktCsZVwGYup29kemEE6aVEPlloWj1OrOS9lj6jPbipR+Fn7wXQnWM222g+m2z97ZT7VV7mOWtq2
0lcazNzUFbh/C1z5hpLmaAVLxkV6IBPVI5S2UXIM8JzQ2BSTK+ubCNTdr94Yx+m+tJXF23WQIdId
lCblm60nrtxhmEuoRs0V3VgKN7Oys9laP5OiNp8x5RsVYkhhx/c0ADjnXVY73iPAaZcoX+rECama
LDelOsNucd3IgVrAzhhg1UcW4mUWJenA7MFg+rYq8Kk26QSjogouVmd3X0SJt/yMdb03Apoj1pMA
R9/sqqacBSwUQWmI5FBFKLZHRXrTWlMBDJcQmucotpJL0SRddsPyWppv9BSGp5qu6GZyNe172SZu
7kNtoh5RS2H8IPhUaY+W/brUsVIDAETb7radLCqEUeyROANLjelpu+bc+FmhR1wo9FkPxADd4mMn
4QL6zbuo2hixXeg+EZF+mRWqIgNm1FxVhdK6bMYsf4h5QxxkuCYKM3SLNRcB4lnTdsLTopDUwLM3
yZza94bXxC7Ei0I8jaiqRjjWd/prnFB8Idtfqt3HKIs38B9gFaRB8ETxSgE7eAJWsTTFsvE0JFsb
JuubrQ4zQhC9fBYu+USZqmBiPx7whMAJWEXH1wwrLCQ+EDQ5xXSUNKyEoyj93oy0AaHgvk/oXaMx
19D0paH4RadUwMHWSH3CtDKo0lRDAVPo45/xBsfCz1hFmnSEVcB0ncpCGSvSjWb7sFcbbXxklytB
M0CfoI5XnSHzvUEd/dWd8hgK0qjrnDK0S2HYM9FFv3dWnflN3EfZHbW/4gxV8e2MDG3FalIfJy1z
Tv3K7bYulUlT+/0IdHrnqgr+WHZXhmOaJmcMF98dCjo+OL1Vi+1UH4YbtqeHmvZ7ta+qgK6r/tSl
iIbagGm/fvydtBXBdIQBYvV04ip0dAE56afTyq3WcVJ97ve5l1thusxqOMmu27VguRhxQiiQ4ll1
6czWTAXeWgJdG7sLge3Lw8c/5e1R4ZeY+EAZ/B4C33VV/gFcKxpQAjSAh31ZZgfVqn8n9fQNvcd4
16j/wZYxbEyxEaIDbeWeqGbQMl1iaI/9HlZItl9x0HultLTPObZwFA0N2CR8ZtsCgXkqqidMgrE+
Ez11KJBTHLLh0qk0cWYu7y2b8xd0ZzmrSNLJsiVZRswzJP1+lmCoQ5F7Sne75BZYIa0hzLlUrIlG
78ff6nSHAthEDmQl7tr4yMN5Of5WdqOSfjZSDUln+j+OZdsJSAGZ5NtmVqJvHw92qqNDLWKF3wFR
RbwIzd5TCQh3AIvvup0MafiVP6quQ/wS7Em27ZFFP3gqcH2JrvKT3nXWaxNPBHKlbeyjKs9wGpbN
lU7oeH/mR50enL8/igiVexbmMozD4yVwVaCOlGJkGM+u7XeFEA9wTKjw68vsk0Q0Wyge441ZgwFB
ItXa9VUb7YY5PXeE3/kWBnqX3LJctjQcT58Y2DiOBWc1tGQXh1oa1X9gpUx30M3tM2Tm06uWOa8q
xoB+V0Mzpn48Zzk71QS8bQlduht+3Q36oQBDfkaD4L0J8aHhhHMBqo57srmmnu6MuXgyTG2VSuSI
mBxhV+nNcTiTGiRnELrvDbcOxs2O0QxI6ONJ5foCFFEb53CJUjB6cwyGzViuMXk4pwv0zvLZiBRx
v4GUBfS8HuV/3HBwtCtc6pF40t0RLIuhUgLQynMyie/MB1k6DiXPlAfm++RyKzXCfjLRPjT7Yvoj
7Mzde7Eqf9k1rcOPD8F7E0I3DRg1t4DjuCf7AWNqGmQmrVXVVBfcR5YXo6zPqoayKv98odh0KJet
sohcobhCn2BwUSeviF68LmyX5neWVt52NvtPuk2tVwx+GfxxNpzBljtRBLB6fQYK6HTholDgrEwz
uagKT5yJId5ZL6BsjkOQAjqb83q8AVyqQ0ju4wkJLi4LFtjAF9zR5u7jr/LOBsCpGW6JZSDaRBv9
eBTotV2jiGQOu7nW71KtFEj66LZylYEb+KS297pwLkpe8Fegxqz6cseDGVWvwtMRMiSQHykhgT/E
8wTnKXkRD/P4kMMgns48ee8sI3kLrw6HCDm7U5ESdncugJ1I2JH2/EVLyinMZtP9pIz436lhhaEh
mAYvwTx1mFvSuqToSxt3XEVe7xqaT/Zu7NRK/SToe11D/qPj18XzBj/jeA3r0qNw4UVT6Nhy/D6p
Vv9LIzN8TUdnOUPsebs3NMtCSJidYWDOcGrYRXGbIiDF0LB0LSM0DFwlxqpvwrqhOvXxNnz7lUhC
VjdZfVUBVa2Ty6H1IjnSDIOIPdlZscH5/HsBKev3x6O8nZCOCxSlbJgAJtHyyZFKPQAmrTNr2ISo
WVjWlbzUW9uG+lV2z//JUFwSq+Ao2c3JxdrLAeOWyNJCU2mGwEtL+sNTPgaOkVtn1m49osd3HrNC
NcSFkoOunWoc7wgKF0OiogYR1kiKbIZRG2TgOYX+QyRg0LdIdj1WC7iFiD7Fmdvj7WcjCeA0I76z
JganUnpg5+0M/TwtFFhDPXhLNFO6UvVP34TAK3kIvTVlo052cm3Q8VSRu4+dsKQItMedNbrSUXg4
s4zvzGW90CH9/B3ndBRT2qAmioRRrGgM9Dzvtyokgk9HRTx/wLRMAkEiVPXk+AIt5XNJ1WHF0gio
72Sj2zAm2fxZ5otj4W7PobUIHXgST2VKwfMWHR1ZNUw6LwsEYiqBKQ1kB/K8+vT34eGgZoEhNPxp
SIrHG7CZ6tGpzNla2764yGF1t1MHSL8fn6i338dc1c542Q2SF/30RNF5bxDiE1Zorl3JeO4BdSSG
/uldABNqlYZfZWR5Mk6+j6aWIO283goHLZtQfmx+RQlqNx9P5e09RLFlFSJDHX7llp08uoiYY3GB
mXEIYLW/iZHjuDKwAyMTgXn6+WUz6TiTEHHtcURPPg5qBA3NGMcM0aJuAJURuaSBMIzx0xsbDjpW
s7y1lAZ45Y83QTqiZ5ChyRrixDnjcmuB4QJjeubzrH/l+K4jsANesqp+0amzT94JIy4HKi8Ns5ld
67IzlZgydaL69PKqfa3KT8p+8dKuZp8oCtprOEnmdjwrQwgTjopqhgqvJAQdd9nTwI/OfKO3s0JN
ET9rqsfI6uunSQzXGu+fl4HnFFWdHiZ8gyof8E2k+iDt53EL6hS9k4834frTj5eSShvaX+wx7ghm
ejy1Uh9Gl+a7FeoSJZ/7vFsGSn3D4JR7Ew1fStix6OqwiAzobC71dPO2xNL1nHTn+sVOfwYBmo45
irUyEU++6FDYLmidxgpLW3QXQLW0Gws3+92cS3lnaqO8aQ2k8z+e+9u7hEIEhBMOOY6AVLSO545a
HC3VvLDCDAaibwFF97VqGrYfj3Kq5sWaukgNci44GaTCp/7rS9UpWZuqXZiKCcymcKwGwZlcruye
yo2+IN+Uu76SmpEZpCn9oxB8Q/4649quHRIHuOCGqrMyI45jjSKo1bqdgwZjGPMwl7L/2veplP6S
m3a8tYyVL4M0W6X7wsH4bTMiSDUeNGqvw5n9+vabQQbk8eIfSqlkwsfLl/dda2Wj2cMF7EQAreAy
LomopTOrB1Jv1x/iOT0TjL49I4yJLxCR/MpVNfXjMed09RKFxBl6ZbbcE8srfqXO3g+tdMdfrhiM
M3nDO+MRJPLZqJNQkXszHnYQiT4rXTiQ8wcDzLAdcmbKdkZQ78IFPvnw8WZ5uyV5CJghk6MyR2/0
eH6eE5UDN3UXdqTGzzSvxaFxmnMy029nBbmYp4eo3sGa/VRgkGgecqhSsCNb0f8pqlhFpqOKv0SE
RkEa2+anQwPqmgRUvHGabVLKOJ7V4Iy0fiNVhGmt2hcwXezQtuL4XFnm7eJ56DLi7c7DrdLKODnP
GOoWS5pOIrR6WTxLqDR+7sbZmRvzzSi2TuaAGioFNKzOT62pkPuRuQ5cO1S7Or4kWqFYIjT78PFG
eBMcMArRLhUGJEpN+iLHSwYPZ235dnhnz0WxhxqX7D03BT9TjHb48VDvTYgmBVcAeasN6+F4qGKJ
ha0liADJyNKf8tJRD2h61cHnR8HfAVA2cvmE8ad7oAMcC7dzDCMVZJc7jOZX2ZbinFbte5OhqUNd
E/kxCgwnkRs4lsFpFHcIAf+YWxmnsEFkVH2yTk9+gMYFJQyaDkgDaCfXEMrPA3ZWxRjacU2ZFgeN
wO3BNnx+yRzyA5NxdNQgTz6MXVfIMiKqGWpUTG5yu2v3LpHPmWDqvRVjG+PJwhW+NuCOP/9szmAk
QY1TB05aoFqi02/iVBa7jyfzzoZeH3drDW7WcGr9Gf+oZEYLMtCmTJGaQhaqvgBPo8OPFjOYhdQp
mzOjvTOptTyHuC/bmlLMyfGp+2jRACUO4WK48bUCdmeXSUeeiXbXCP0oaqGKD++e6hzo0lUa+XhO
hgpHyC3rIUTMSst2sZFo2TYpq6a6lnGt3xaxOjrXUzeqtq/nVhN//uSu2T51JpgguOSdrGk1QkSa
YJCHg2jqL+jWjVTYz3ow/S1nn04T1JmNV/oqbHCqMAB9Wkp7Zpp1YWQXemymX/NK0YbdkojkLtHR
5ostN3mpEY7YChF5WytPvTNrva7lyY+gdm9THKLMRHR/crDHETuK0k6n0EK6DXWsrt6BmYsOuoSD
BK6hnW4d+C7TmdPxzrZdS1LEpNRveClPTgfzjjie3hhW1Rhf5fCrAtUalese1tJ/MBSSJqS3fFRg
ICdZhoWJLnwidQwTi/4VIJepe52hsF51SFmdi33fW87V1oHvyc7BwOR461Zz3tBi0saw9dxsv/Aa
X1ViRp9A77Vm16QtH7pTi18fXwLvHEu2EaWwtUyk8Ygej+oC6aQHOo6ULUvtLouGaVvhePj523lN
qj2NxFqlMnWykE4eSwOvjins8wnIUaN2lwn86DOfa/3ypxuS48A7Q4S43p3Hc+EsDGkuBG+AbOc9
4YKbQdESOuJQDQDxoELB+c/nlw/gDmYD9PhxcDiZmDTmFhrRMoaYNeZPdCz1AJKB/fKfjEKUzQDk
1qf6MziOI7SJkhMKIjI9eIvZBnFRxGfSove2As2m/z/KSfUjLQV+eBqNjSbCobIm1vGHSfeCj+fy
9vgaKhpG1np10XQ43Qqwy2XfWCkyCxGq1DDSsNjMHNQ9DZh6nx4KrAc1WJJ4mMCnTadi9ZMRrTGG
wovRwW3cYMZnfpPH+aeLOfQCTZq3KuUpmp6nsIcmL/tWzSUfqE9yKLVDf1ABR5wJ2t8+boaGCDW2
ezTTOLAnN0QhZqtzohypF7nYJhBPQQkbQizqYlAcqxc3Um8jTKchaBT1dGYx3+4Og2CUGMvlqifC
Wr/rP6IFt8SAK0qIFpwO9nSsoNQwIKJ4Zg++gbKgBnQ0zMntns06HUIrHkMk7ky6kdkMqYwSD5Y3
dRDHmbUtcw/BTtGXmwSJWBg0AIsX1DO+fbx53pvvin/i1sISjzjpeL6piNnBaYQ7OiJzG3jn5p2H
SdfTx6O8vfRJw6CdkSERVtIBOR7FbaQnVBxXQ4o6Uw6uS0HhYG7d6RtPjLzMZmV0t8ICvHzm8X5n
ekAA0M5f0851Tx0P3Imq7F1j6MNxitsbu8dhzTBy58yOXRfp+EYGP0yTj9kBTOJSPh5FsQHnexih
hKKJGyjN8HLa0uxC0P/nUs33hqKtAUaP8hldpJOh+mIxpzHn8kfBCr6C0iNa2YH9F6PmfrbkQfGI
piWQI5YQfN7JOYw8MQ4U3sYQHfPrNAdor0jtd028ifSYvv14h7zzoajgr97TqHUDdVr//T/O3QRk
kvqNPoQyr5tdETXwodoh6b5+PMw7dwtNS8KpNeOgVnxy7iBzIbNqkqXNi44SQJZ0WxC0dmCOivmc
zDEJYuOMFzg7pGcap+9M0LJxEKBsTIWFXu3xBCm325UHpSBErKPZjmU1fzOyDFmnjyf4zv4gOwS8
yTLSbztNqopiAQyHklsIx39OD7oConqrw7xugxpez/ePR1uX62Tj0/ADnMbV8fdsH0/KKrHkKaDI
hF1slH4nFtH6jtPOaIz+Rcojsxo5Z2b4dkwq4WszjjuLpvApIK7Su0zx6GqGowAuStlHhJHi/qpl
N12YeEqfibbefjeCYlAQ6LgB+QM/cjxFVJZd0bYUGxOroW61ODVyzrMTfLyQ76Q6ls3TSm2AcJ9+
98kwqHxKoTqkOp6bh6id/VClyHxEDn7Hsb01p/Sn6eE615H3rVT0T+dz6+iUU9edAxDnZHRLUeIJ
WBj3MxzIP8LTuytUmObnjyf53lLSkcZujMSG/uD6SvzjjCPmBOUCe2+wEHh525gJbjsTxPvnR8ED
iSuLmhw1/ZO3pur6usOGhbkoRnyJqIS3x275zN24LsjxxucwEwchs0ctk97J8VQm4aVZX5UiBDaQ
+G1WW7+6rJC7KDOzu4/n885+ZyhSF4JIPs9pYSnt1cJyskGESGinnd/ksnzEok019pY+OvdlK5of
H4/47uQw/1gVC/HKtU52Q9qpsqYvjBBq42QPXopaB+SCYcY4CLn5/szWf2c0rg+aWy6lfOq0J6Np
UHiXUu26UJiW2Ep1FoGd1YgJd0b26Xea1i1RHT1c/iHgOf5qDYIVOHwzsawfTCB7WvYEMFQe+gi3
jo/X8G3EA6KNF9qhxcq5Om3kDlgaVIqkfj86o4e1TYma6i0q10O6g3HUZjeV1NVfkxoVyxlE9jtX
CQVCOqG4V1PKJ4A8nmXb4i0emwRbmtOIW1Vth6sJD0nlazrmsQ8Jyg7Qamr8thsDeMjxp5NghndZ
YIZeA8v1Cf7HKdcTTRfFguoVcqLJdu4iNUyT7MzD83bTrIPgaEtBnFbQKey8p0GfdPaA9EZCqxBT
JGSEMg9OdXuuOfr20mIkiiMov/LfaMkeT0fDERiJrAURL+SydnFH1b1F8PfMo/befAgcyeE469QN
31yNiFrnDeHPrGsrkXKlKWad53vZmJ25ut6ZEDBguiIUkF2y7PXf/+P7CEPp9Nbh/QRdlX9P08E6
ILFdbv/u/38LDN/+9114omh88j//1wocswU+EjjO0nZIu/7//Fd9LHHM/+2/JY4d619YX/F0UIgi
YaCW+/8kjm0kjgkQKdmsMQBOh3ycf2scm9q/wJ6oYCWpBfJGu/y5f2scG/a/yD6oB68Oz6bGX/yM
xrG+RqL/87YRUa3tHwCZ9ObpNxH9HG+QGhFNZ24XL5ztpIPJZbr+HDnFSzGP5pNjd1O5j1xFvxNt
1F5ElpDz1shUALtGh2Y9avxessVOI6k2HXa6iNdN0YWWIO7vY6n9K9Z7uYdfWGwaGBuPEHyWQMW3
/pwX+r8hOUcToWpMJoFXl058+iZXQjBZha4utVCfnHyPf1DzxAI6WFU6UPZ3kbpU2whwwhzYkd2P
u6KJLnGrQthhmYvXTkBOrAfVuBvcZQpd6TlfPexnHlTP7SCxVZNBH91KXGhyaXyX1J6+n3RjvEOp
rKw2g2UJLUh6M0HHdJHjrYb45M8o4irOCjDPmLhFV427lJsB8QXU/DsckxLx00YtYi9RYNytDJQf
kjob9aN+gh824qWyETaeG3yVcsouPCSuFImSJOIAsOjHVbku6cz0Yewj45IPl/4hGCr6Qx+Xmgjn
KRZ10OlDeWf2NWxI5NSumimKrzVFgCTuR4SDEBBpboxMQhkvhqZ99aalechral3BoLXJaw1v/KXN
4mrrwP0J3E7zYt/s8QejFm8OMXbc+agFDe/DE0bJ3YtZTAgT5sWyik1xqZWbOFIxr5BOlq9eAeVX
5NOR2YNzDqfYmfKtM5futVvL6uBgKrUduZ/3MTJQASZpvd+IWdnndZ7dzm5eg6WM012pqtkfqK/K
thoSgA1RJoyNGesD9G9Hv9Z7QwkobcprzYuax8JJld20qGKfR3kOLxB1wLxDG6utcbreTJP81luI
kqDROZa/ZC6LlyWKtctZHUycbOJxN2dG+9Uc0HozrDF+gsYFZyxdYuIk4LMbqWUQeam055scnuIv
Al/rJjIF7h1LPKL2ETcp/M86DgqFmucmU8WFAjLnC26ddTgXkQzcQe93aZN2P3rXC5DU++KpYot1
2+JXaODs4Yp0B0LG9q5vdOOm0lqsPGKe96LBCs/wlIvCqXO/XRC6Tyq1v6yU0tyhi6EccDrWvpKp
dhurNvqwTrURQqNafs/N3rnrnHn+U6YGig9mPqcPDUppi9+l8wBP3uyDRpvHqwXR6+GiqtX5m5P3
y0ZFx8/ZpGgVIShi9cvWMKJyV1Zxc0BA5YBGwitE0whZ2KYOOBg/W84x7jlz5hsG+iXmCLtbU+Zb
y1bc34bbXydISvaaV2+tEQF+C+SD1VHBiUdoOwtLFmFWfQuXMw8ovliXrdS2WmyLMEmiiz7W7pvO
RLOsXKASmIdBRmCYmuEq87pyV5WVv0Dl9HIdscu5HZ8nXYPcr7+KItMDQ41/K9pD2yjIJEG/XGEw
MFjvZJF+rfv5UdjiIkqNR0TrHtDmudeTdp8NKD9iuuVmU2gP6bWByFsUSSRzM8AGZc9hyiu0TWPx
WFX4YmXTV+EgDYe6AMBY9OPzWAPq9DR7FiTS8WdimI9Jrn/HRLe/tpFUuUGrOvJTqzduOz37NSdx
Gm96Kb80vXKVz/bFiG+E1ml7c0ropP4GLpVtClO5aKhDIgQer9xR4dtF96h6yOmxBEZUsQkH5KzM
xr3CjQvh60w8mnNxVXvmxlDlNpngKC7WXm1RKUpx6OrMJPVF0htbBEdeC9vGaRdxiWuaHMmhqMt8
j0rFo5lH1oWQ6GegS9G+GokCyxsi+k5qVpDnM4pE9QsqLO5vxTOUvS2si2yaHicrNbcAypGEskZk
y4r4WZeIAXaj56P4guRDcjGWy8bMnqe670NbG7Y1mhp+zv2JwhvCKd+tsUJa18AGIs9+V3p7j8xR
4/cet31vf5mnQkARjFHVLZ9ATz0m7heM3R4zA1GcMq9+RUhDIPWJZAsaYdc0JDZmr6G4O0z3Tong
ml3CaR58reVNdK30okC3F/Tz96VWb6RUrwm4UQgZr9ACU65Hexq3c9rc8XEDKdx9MqJvrEongW7V
3aOwGGSqg3hOTRHKTrY16nIbLPZQbEyvW2FtrVrzrdSlpOLJZDO0yxedm2rK6jt9QahZqREC1Klo
Onb6Eqf2i96g2eHxrVKB7hZEutSr7hBNusmFdqcN4HBVN7sQNu5AquJdZUq3mmONCD40qLjGMqUg
lt5khnLDoX4AfApzjb8W2zbKr95By5GWRogByVpZ+d2iw3gfrZvRRdEPt62baRyvGmX41kzVl8i1
fLKqH72R+miqSB8ytxPOanq5uPhmtlBkSN6vtdlBXVjY9/EwXFL0+1ItoLcy5atlVFfapGyyxFw2
STne5TwWtlYXgerM2y7pVbx2jMMUo6fQL95GbdBXwSuqoJxQSbnvrSdkWRAfUhzUKeRAZ1i0Emq3
F+17TVzJ0rqWjZ2FZvOb85XgCpka/mJI5zLqh8q34izfJlzwV1pctH42qxpMEfmYNJMZYFeJ+1Ot
q9VtVffyccGg7KKyzfsCdj/q3qaK1CKjLZkxB/+XvTNpjhvJ0u1fedZ7lGEennX1AgjEHGRwCkrc
wChSwgyHYwZ+fZ/IKuvMpEliv/1b1KKsrBRBBOBwv/e753gY6bjpR+4epfS4v1Vegw43a9y522xR
QVYJOwomNhr7VK1mKgqJ5uPqDTvjtWYcYTWbDKtYGNUCz4NBINMoP6SucnLiWeHGQSyGhq5aD7mM
H5SUNYYiwbS8Dk5/H4nyonX27WKUxmVyisk9oop7cul5AUACEuP4xLfJk3GlCiskqr2mt+f5ZTad
XOPYyQuq5RQBHj9Tq6TnUr0+06T8xXxjxsVqrLSLozhPJpChZSBM6JnZV72kLhdFSQ5On56CM1Xl
bXethI9G++LYzXmZosSvGKOfG3sfL7yRFm3raN3FlRHAyjh77ZuFVUt31x0JaFyJle84+RWQUEm/
sQYWztp8HyrniQFxhv4tSDttXXxzyiKA6wNms8xk0HbTblGamBsK83YcwzWL9V2t2FtMruc2rx+S
LHkq2hSfOJ4eJ0GUANDOsYqbqnno1XZbTNlqKqHdAeQpkupxRj/pa7QMuVO8DfTXfW4lkveY3GdU
bkDCWU98468e6LUhEju9UddwAROujfoFnvoqTwVQ7O5HFtUnr5P7xiw3XuN9nbL0vlYU/iw31DLL
Aq7W3RuiqEHMSjNI6vQFvkDrC5NhPFtx9rEzHzTwvW15JTN23PmIj6KNUNWtTCI7aBYtqNFnLtOE
CTJdgfCzAjzwx3aKmpWjREtQc6P65rhLp0SGMpPHzO1Bb7GC2RJTjw1xwpdKc4YB8a1RO34ts0op
CTX9ilgp9IN5gtM+PcQNkU/2+EhFVXvt9vUBp3SQ9rZ+iS3nagtM77OhG66Wp3qLOohvLeAjgE/1
9XHYDiqqMDWV5tpkJAbXmdoFqAbiDZ2Gp8mCiGgX+Op6yMlWH2pkAzYw8OHm6hqsKjfG19Zq+jYt
tTrQ2XuH5Zx8IUuwSYpirxTVnZmwJRtZUfy+c168psz8ZkpW9gyHMq5hxClsLzCgpXJN05iLnMbf
6IZhbihYKclghZ6UakA3/oJa5y5aFljP1rgSjuSAHtlcexl9n2prpZTznSAHCNDGUTaFAo971rnA
E2siFRjWJqB0X8o2TVG8sgHn3gLcP7eXkq3bNo7dXZTCdBqaZq3WuBgTIQIEWT80L4OkXTWX/Ipu
d/QLVZdtHBHSBjU7gakOuutNaeMBkAnM+MxzbqfCDYRI8h2wSenTaz2Bd3ARZNYv5GZQC+ooDtSG
Ur0gh+lnBaALUZp9EAsYzhCL7pYuvSB73TLTdMICFFi2DLCnseg6z3gXJEvbYGxI4eSrQqjbdsqf
mBhNAwPTJBBdk71Vd7GL+WTSjZb2si2c4RnvVVCW1lnvvW0qp6cRyYCZKRvRWe+zfYjjNmNubYaz
Pi6HZZgOqaF+l62Lzx4fAnuzgx51X42WbY63lAdIRWNAwg+nnRy2Rmu1r3UfhU7DdxikTkO1mV8q
CZFwzJZXvuurOwLWbdUbmSbAhkCQ+LqhgE6rhm9uWdwZc3JsWqC3CkvmKrOtGvSJFYMnbQyujaOn
e2XB2O7Gu87Ujqmq+lUmSc1OR/SFMIVl/FjZiNZp/k9+jrwvaRrpj+Z8AnUE38rTwhipHJvpHuIR
i2tsrlrjnsbovnGwHdjpsgYwk5ihnbPsqI3NQp89GgAC0QAziWkZP0ieABoaGJJMQlufHxXVnkP8
VRtDpJfGwLCQS/b1LLl9l6/6Vg6+qXTr8dq67+F+PxZGrFartrAQCtKxRVrs8Vz7edJzYCzdL55T
tjst6QHdud24FnAkdpD+7DvJtjtsJqeBrAmpfKfOUbVTE6dc62kab1CXGN/rztKhVicz3ZnRWbaV
iLdOgisCeR8uxmnSfG1So9uMcVzJLoYCNsxfVdknWG3fLITAX0g6AT5imwF+pq6j9MyJCopqNUlO
sUQG46CoAGkE18nARxsZ03ocCk6W3qQZ33NOGqwZqVb47BqaH6PdX88TyQjSErnpTpiKDMe6xlNo
yUa5neCEvosxEodBpMpW0VwzzIds3I3d0m/lAt7N6W2IYFOVtz7mueKewomxjgjCp76Qlf0FTu8A
mMsG24vCUKzsRHXXBIyc9ey48t1irT8KFfkZSRA9erIbObzpjKvt3S6vv4ALsaHkAn701WKe9qAv
hjxIHEcEzqhVWz2tooesE+469RRj26uUUfRp6WZ4/GhqfUMZS3ebguFmQfOkS/NZTD+6PFFugcfo
oMGi/TTNYyi86goBsRZeoB4GAHeY2ZS3ncr+rDenMzuL3kPDnpg4dZeUM8zUWvspx/KS2OyTu9w2
AqkBt+90z7yMUtFehcHvwLDu96XynAdQ6F2otznxWjnFN51h7Iokv7ipWgO5SdUNvA7wUdIVOnbj
RJwUb5w2jexdDlvYfeCAXesMircdyYlz/wpbeejAQnlBJHFBaJwzZyhnnrWP6l6HRecYzVPqucn3
cRmGl8yeoKxa5bBuypndsymV09KXykmN4JY20djtE08TUEmX1Pc4729QbyevBYu75CA2s3VbhsLZ
Dq6Tn6HIZjtNWO3B6+NpPY8JJDgam/6g4bcbAfiC/7XEs4zL8dVuu+d24hEQ4yHmWLWpGuMKXo7t
9JuKuxQuPvOsOQenHtSYiXclmPMGIcQ0EHGaUHG/mYnIDqYwR/zHBvvH6xg4LhAHVpCRRWdb7ZeA
GkS9H9pBnqRp5yt697d87ekxsyt702idXAMLaYLWtm6kwbFOtCpmBH266are5glXRmfbxkN3EPYo
1gsc0G+KqRQrshPkKAdt2vCyKe7kEEdfM/JGOztms89/9PsWP8FJQp7m6JxBrfZYSbYNw0Poa22Z
qQH1whkwdutwDHOsmykfy9k3IrNc0xAEDgPvPhC4YnwBxuV7mVrZV04T7nsfA5acozE6itqUvowT
yEN4KB+j0QEZnFvOrdmNbpi4cFBro2tDVMxzsNBnUFgksMvGnC73UVWmtzAkWcAnq103zZQ9m15X
nXGLlrcIEok2mpkK5sIZ7/J2HI6JsywvucZLz0566y7RXDTDuTYfzMHrbz0xLy+8Kkw2yW5lr3Jh
9uGYgEfldVqkp3qgpeXbi6je+7ZmN8n29VgD6DpbWHWDqjX0J6mxq0v0rj7QT5sfVaflhcOhD9yd
ByogGK4mYprC+npJozYQajscOLiQfnNq+9azkxomn7JgaTVREi6q/lhXSYFaUmDKVa02BAKbbXv4
7qshk70IOlWrXxWe6xVvVTVsmfBfxQ7/NBSz6ColjdAxquXz7EYILDRhhJqlRAdH76D4lg+2dNKN
F4Hyd1z2F3pKQafpS/Nhcdoh0K2EWikDXRySRcxHxEv3hXhS73uDlx4aUXXXhpq511AJh4qVoWdO
XfZiVC1n7TFSVE+ykZ60rTa6/VlhzvoST411BE3LQC1dP227iNZdDaRS7KACKEbwxKKEwujf9LUC
yizXQxx/Ncq0ZO+vlcpx0XKcNVWFSm6T8vw+oCUqQ3WEGtaNZaVvCfuR6Mj7GCGI2lTdY9mI/Inp
Vxwts+cVt9KaK4w/6fVYCJ/JHydJZUCr5R0IDpfKAv87hPOrutNLmoMzWhaU3ql+KagAXnSI2djg
Oewpls9QbbvlPYndqchPlocqA4gQarteGRnDLuqSV4miH6l3a3eMXNZrk5fcqk3lfLv0V9rlIBQO
pVbbg8WHAusqYgw6vTHbbSltJSwcbW33EadGT7jNrgBCdDLlNFJJYF9j6SmdqQHPrbIdbAUXt3E9
IqjRWcP7tM6HpSJO52Y8EZ36OBjNd7L9gFi7On1LdPL+AjyBQGtE7TT/1jSKEQJcr6iuKVQwFu7E
sMdS0O1rN1X2dmp3asBKCmfVVbwrgonaLzLSIp0ujoe0ahXFLPHUUxoemVHDhWX2nFcJGEMLnW2c
bG4Ri9c2S4pvkUapNMyAnW0HL6b/O6ddxDly9NJtkhfeI+CvZd1NTpue8dF6lK2cmBxq40jWz2Hu
ORUWSO52JpwPtrdxW3NgSOM+5HxtcFdM42ZUZgv7tO6CCuefhwDR98eKMNN6dNiUMpzsQZmlVJ5t
myH2LrbMHVRUhrZeqMXbjCfKiRWorof9YlU44YWZyKubWER6yFSGfkBo0mwn7HtBMVfjBtuG+XLV
kH41laHfFKVW7c0ls/SgRjtBFdOey/dY69vdVGnRLbxV86Kw+bm1WiYR/ZR/n3Bg6u5aHNUlkKTa
eGL4LQXdI5f0sS40ezMmNOjxfmR2UFzvwSIDnw9EbaNVmrmDnsv7Y66tBro/tjA6UioYNdiMt81S
K6e0sqc35gd0amKLeEinWrgrZCr6TV9X4zmeS31VjU6LOKDMBZ7fotGDKx3GgxyNoFaSxSEEWvRP
gLmU3cxseeu7lGq/uFn/Hg8z+MhekGMJ5iysx5V9VBQ90DLmVobqHMVxvVWQd4UeCPXdrBGxucK0
J4I8bM6VnPJ+pN7kdu0czAkLJRWctDnKRtMPUd/C/1LoNvvcE5joJaZfNaO6xJL4Hvc15W6hGSfD
mprHtpb1k4hVylKJMi77paPUFzhKqoRaTqWMUVQHQUZvLrejEyGqI9Skr6uRmchGR7YOQ58CDglF
gOB5skIEnz9xYIwOgz2IA4fXZq3DpngYMWfuMVpijxiYWr+jNCf2Rm0wZJ+b06HxWg5LnXk9KyZA
PLW25K4wqHsmtXQeYhExEYf3s3+shWE/Z7HbbjBeiafGU5JkY1BNfo2WRFFACFvoLqykdJZgrCDr
NqjME5j3cClpcvmmmXrXjYqLoLxpcyskOqtvDIro0wUYrn3LqUWrTrNO1moVESzNwwVlybocGyFv
zbQRt65a9w6MxQqmMetQ87UVVvYmpYtNyq6S5JDWbXfRM4xeMPApNzME/bZkdfWj1Nt6zZamf0LK
xKNQeOZXqPegsJxcQDFPbLGdEKTvAKRS3NWyXDlVelzctkXf30QmkobWQj5RpGZyK4CXHmUPfJwR
BXSrhVrfUrjihuo8/TV1M73aFN3MZpHZhi7M42F4otLWoi1M4zaMq9wI3FlcU3BeuY6VPtmlLEaH
nL3TE7fFe1vZbDAoWMG19rp7pfO6x6XFcOPjmK7vSlaYZKUtBndAUSbVnevRyVAphkIpZA8+iGYI
6StU7zQm5GasmI2lDaPNyCQUHplW9p7qm81YHouKRgBUnbump6CmQax87JJaDTF66Hsaj+3sk1Yt
QqflJ08AH69Z45oNg21ylZoz5ghSdfE3a3T1ItRTIVcagNLephAFdbZ543c1OOXV3XcHqcKq6xT1
bHvTctOpjr5m1E5fOaBGT9Woch4znbaj8lJY7PnQe7Mras4obpRzpi6PXuo9Nlk03ZdMgYaWYneT
z1e1Yo5qtVwzfbY8FddIIOeUccRsfs0CBtFoug3salfZLQs9V6XVopUm3Pq+cRvqEY3TrAo3rl7K
1G1fWFvGo2nPy0nFNnZIOCod08pcnmKd91bn2PVLDj+d1xpjTKC1h29FJrTHKmrfSy+m8CuSaF1T
pTnqJm05X5VGgUegpF/Vo8A7aGZU3g7ZZLxChtgykDXt9YbvWuSCEeh4aOWOIvd0tisXjXjRUlQM
KA3mBWf2DHsGh7bFnopzBvqXSeiyPpSqU4/0G6qOvYBSvynMFcI7JMVJw9vacFpjl6Yvh1lzxUo1
4oqKovGeM0rp+gO8ZBouudGUAT3zdGvwClrbSwpctRKFuCgM+3+3HWqTuqD5N0XFvObEPJ4afOxh
NgOR7sq22k+NfiicrOE2sZ8Ns4FJbQzGes616JyOEi6qZKR7Iw3QmgEsn/KmJ/HhE7q+KTCTvcW2
+pq7SXLxBKW0JrLohgD6skoqgxzd7GOde86JB+6ZacP2Oog/m+jd8Kf4Nj825fSZEtPCVs6tDcZ2
pXuJkcut4nxxgqnLAmfod4YqEF6N1WlE+kRLQbkf2sY4DDklPk7Uo59E15JAjyugrefnKqNFg4Us
BunNn+3Qh11hQ+JSE3xzmtF+mPR4VzPt7tPzXzjcLoFIAFY75RNejidZLO4uY6Jwx95iPxvTiwKA
n++Ovv4uztzbIqtvxqwKKQMfDaG+RFV1cKXqT3qxQ1twn03VXTY2JyyFJZfCKLauF93FfeNcIKxB
O6+GCKEPwHulsXcZ+1nbV8dJffZKKqa9YlJB6u5HmyGFwVLUdaNMjxxaqBQUYmOP7MyZ0yjfFirY
+yWbDYDddjOMyEQd81s64SBjz+U5gTKlYtOaFoBpkQEVX1Nem/eTYjDoPrb188jSt1nIogZL6hrP
Xpp3QZwsUUBb71q9qsf7a2CwDPLeorFKspv6eJsbsd/OGXBT1wP3nkXZcbJHuPvTWO46Qe6O/Gv5
Qt+cs3nRNmtpWPSViA37vItvVM6oGwSe9dbj/Nf7CBh+ZPXEH6EK8r1iYeuImpFVsk2Ku5xX3Q1H
W+rHjTdXG82OlpuBtXCDoWnPC2t4znqBf4Lu/mrJO7oDnPCZp0uiiyptNrijRzOyM00OH7lKJcfX
cTOC4HbHNbYCXlLK0NZ3MdDeccs8duwzrp5zkQT9OgRsm8zNFjCLntcTJWRpDrR4xLhTq13zREJ7
CZDL5YfZaOcjp04TECSF1oojd+Erydh/8WhJvucioeTG0Gj3gmZP3EOimGhDaUg3l3I+UF2u1JVl
CWtXLkVq8ViAi1UVRcO3YLVHXtXjU6G0zZGJwf7VVnqkoBxoOfdbWte+y7qb9lNmJ88I1tsDvEJB
D3lOrZ1H/3pTqSaM6pa0RxwMaW2w81LjlIWiFyVSJqbL/SVlAidQ2WxQqJlH7YFy3vAEjwm3gpdB
lSRd61XHedIUEcbdpEd7GRuKxBliNuWaaADY5Iz+7kPhDtneXRzz5LhYYjhMKztlRndqOhNKNjOV
lCWqBWRVGh0SW1dsCppxuY/UtC6CwVPcEz4ol7bLrKch85LuBUMCpyb6nIInBpPQpVjsHIQBC/Eg
ZXWnTZpm+eNVzacvnnZin2juqIUrCfxkQTbfEyr7soQ4KEqoYrRDCsKCILRJLqHwdEKinevs1dp5
LAqXmpeVxNlNw/n2kFqEiSJFo7XFKRkVpckLVlU3dpQ7P/QmT88LHHbaxk1t3Bo9D2AwGGD5W8cu
rtRTlANxJ2+zmhWQPt6whjChrOw81QPe2Px99CpJFPDnpaM53A1RRXM6iaUSus44P1ZWL57sKIq3
qIeF73put15sK7rBWFZvo+vcqngxqvTZkjgzBLZL37PU4QFnltgi39O+mHguzrjeuhV7r+GlxdrH
RGGmHOuqRWmUq8IOatQO56VL0oe57eu7AbWEnlIIDKkg1hSxUCHhnWBCiqmNNKOBBm06Z4u0ZPmh
qnL7LM3cWTkIOpwgJhP+NqIq3WWzGOipmxqNCxYxRarKD40fMVCtLLmU9jSvWQ+MXdwgiMvj0kiQ
HSwJLVfNPuHWSIg1eMO+7kuOLHWjfauVyFnRJbaOKn2IPSrJ6mYupbuj/RivY6f6lkT1QxGpovRr
zolUbPkMCRKWKqDgAvSGxfqFa9Fs3DJsNO9Hmy/LY6ZjkO3d9LtRy/agOEURcpSfTy6iUZwKsftI
O169T9y+v5vpFJ3SIqekGi0d/RK6bX6i5t6DoTjS9Hsn816LpeTYBC2FU15X2neTXlG8WpamCXQ9
40DpuHO1TUakFhbsn+/c/6RI6s68tHEVb/vFSKhZKd6ac+jWy9Jl21sg+XxX2M56UDCqGl5Fw64A
zYc0gxaT1SGpRQtRJjeV10Uriu/2HUoX+qIc6JaNU6YA51EvIJSQFnO5Wq9TRSy02NpRDdPOZeWK
c58l/Q1aC3HKxsQYeRgJDgAq1XZpUdK1GIn8poVsf5Rqmjz3ijWnPlcwo30yKm4oivIJ44r2TFmP
GpwU5hEDEgfEpZahGIkcFXEJ71wOzjHFcX6L4GZY1w0WEbez+rdImvWqSZF4LHpeHbFuRLsC785+
1huWWc/p7ntrqW6MOUtXEmBMoJaVNvh5y/vTUEuaHzo7uXGR2lWocGck5rxKvcK4F3U+X3V+TjDW
rrw4YyjJO2Bs6c52hKG5JwGh1iClavJSoegZZAoKe/CozXlcMvYn0aFaTGfVzyrCg85w0kNhDsXB
Hrp5BQcyIx5xPSrHkLwiHE37BjzfM0VKYjdxRndP8KRQ8LklRp0y4CLzp2UxutvZws2MEqL8qnG6
28RikV+iNnGf4ebb72bZXDcUOOZJvU2BO1kanm6twHEtnsa2pIxiVLfu3Mq9Wg7OTa8uVHViaZ50
s5uwX/fyMLdC2dDmxw5QDOJMH4G/VTMmrV85RAd2FKiji5Op0ybP1TpZsQ1TeD3L+rZfWB4bzaBE
a41Vf9tKx3tN4sTZaobsYt+gdoTaOc8ejIbfC8u7Y5/okYxbr9PKnpu8GY96rKPuEawdyFW91Hhn
jrtf0UA4eeiqqbhgkyZgcaUG69euvJLP1r4f2Gd27UgvZ7Tq3oemZD1qaEVrU6nCQWmib3k5XddW
DALvgkjQuecA7660QkWjh8xdhhWeDUKX37uSbUiyzI8DLrCp0YY9n2Mcckp2YZSAP/VzW8iXlmgM
oz/xQi3V1BMQUl3gcWwOMcXVp6mihrhqSiYzrDQhJWCxtbtpwCXcDGTKQgZAZWiAuZEFuiY/Zv9D
/900yVHmsUkWQHG1MeCBUT5DTn0I6BOwZZzIhL/mmZCeXf0jWrUr1SllYUq3fZTEzPBB3dqlmc5S
09FoW5N7aUKT9EIoOLYdXbfHytg3hP3+35LgDOAANDAhQjPiQbzd+jDEkuISnoQ62hs0PEaQJ0kX
pkabbf5/Erybd+///A9QLL9Pgqfja/W3DPj1//CvDLim6/9gZFuFfvKv0DazKOP3tvvnf7Dv+QcT
uSS5gdU44LL5//w7A67b/yDiyhw+B16d7e51GOHfGXBd/QdEVmZsDdfVXOOaHP+v/3yb/m/8Xfwt
rP/nf/8/VV+eRVp17fUz/5YBV0B7sJJcx0z/nv0eYs1VwNhpx/qo3U5H91xudarFvn3onj7zLvB3
/CVn/udn8Ef8dQDBjBvkzWTijvZdf5Nc/HGtfDLU/OEJ+/Ofvn7kX2YbHC9PFWXhnzaOzn10HJ7F
UazVb/EP89Mhm+vD8We4/M+P+DBBOlJ36xa9VY9NMuRn9JukDWIO40xoNWHnEF9clV4z7YtRQaPV
trt+TqPtyEzVutB7slOZNDdlPzk+M9DEAIrreZ2B9xVkhZTzt+GSqyit7Swbm02t1CiU1sW6y1w3
HE29XS16Vof9qDWU3jN146nJuLri0kK7jlzWiVYSSaRYqLFiPLsaYhu9c+M3Te3Ej9HL7cCpLZMI
VF8yBsRCz8JdrryZuvycVaRB3aJuNjbFxYrcMCene87R284bahhvaEazok9Ieeaunw+K3F0nkcJ4
KouzWqhvnUukmNBenz3oqbRIA3kuASHD3AyU/v1Ojt27imMujCinbEC/x5xbdUGe3DUObdPUGx0e
GBQXN7+JWnbdwik5Duf6K85r3nGdm64412unIbGJY4EVDZU4HQ/gr+tjTvveV6LYCOK59fgISlYd
0rs3J+9JHZuFGmCfHoMxUeJdrjr0iwxLHvQkGgM9GmcSvFEclBmFd2HwdisijJ0Evb+WWoqoWme7
VGnlZ6D1P0bQf3YjfVh9M6UfomaS2tHRjop5ArHVLNtrO2HiJKU4B9u+G9Od6+1i0mR/WYf+/bj/
9fG+PmE/+8gPkx1eVDE6qhTGsQSHTtlgQNE1o5dt+hqrvC51yu3TECqJ1v5rHOhvC8z/5hOvc09/
eSAJtzs93hztyB+4tVfq6BsbnQDlJ3/QH0OQP/uLPgwzObMTy/n6wDdXfKnPZqYPpzNSSV/p996w
yu6T6mD6qU/OmhRMvNKY2Uj3lUKb//73F/UDbvHPFeHDVCFTOZJ0prccXZmGXtw+jk4ZLq23SmR2
og4fVqV3UwmDplSWr3LH+WqZV1xTs4h9g7OLglOKFW3UnpPr2YDAIskxMoOO+Doq9YEV5ZOrdV3E
f3axPgz0O11nF2bVLkfOA4jY72iP+ebKQdqatgfrvf8MnKz/4i3ykdxtE8qzEz1ejtmwaZpHylwR
Hi7axF+cq+BnbRDq5SAlkoOzH4sgVQLgNfLJUc5dv23Khzr/BAPxixv+45hg27GTXmZlPpob2lr9
uKqMo11/IwESom76/e//B+XhJ5f1IxRW09A1aEU+Hw2fA+vhdlgrxzkg73eTn4adtW79NCh3/UoE
nM7D2Odcvp6CG/JzG+9Orh9Kv9rN4UMTuDd7yvp+f/jsTfvHDO3PvtqHl5Wr9lUPaXQ+au5GVTki
+5zTS/LNY7sSPwzhL3TZxz29G594v/z2+yvyq13Ex3HyaRbVsFjZcoxTiCa+bP0WX7UosRu2N+KJ
bvpysN3sE8LCr1bSjzSytlfKjiIID+Am3qI68gneBR7rjLGP159dy18tNR9HvofYKhLX41PsTbTp
L9WOyl5AR3QbPXhP1XbYu2vcymFyikISzcEnl/LvU+D/s7h8HMZjTI/RNrtbjsBV/MV6pbyRGWHj
rkf2BMnNyFnUsR4TJiRSytAqaT+LWJdv6p/c3d51pf7ZLfRhdbMdypPMCCxHDIxB1xcXWN83HCvW
rpX5TFMHmbMbPLIfL23srQQgvyo314ysb2RCrA3cRpjyu1joXbPutWgM1+8sB7zNIa++epS1XW9m
KGI51vPL4qYBW98Vh5V10gxrY+hC2e7cfqdkx1bcM1uiOwODIAewnkEv9kp9adX7PuMRMu5S6zmb
ewZWLtQtfNW90/mGaMPDPFXDSI/vtfnWGDnYkZua0zcUixhCd9HypXc3Ra4ftEKcAXLs5y47JEpE
JqDjgLjpFnflUugyknNsdjswE6u0ctZauovbU1fZ28nCuTves90ZpxNhw6CO1J0lrpMUJrpO+8Gm
vtJ5/cs08CZvR6ajOuvGGJO3ROtPElvg7++VXy271oeXLZjOousXll13kx4s3VdPxUHb5oc+Daqz
tu3C5dV9U4/Tk/3cncYH/dhuf//Jv1pnrA+v4RR7Rl8mfHKsnHXqPiNaktRvdlER2hehxwEmyqXc
X6/ULE+q8TLpd7//6D9MIT+5Pz8eYjWno8CKDe84Ff2JWH6wqGbo0ajFZjxuGnc4k7fYeVRizeFS
kUDwFMrjLrVcd2P2j3Erv7Te/TIdqqZ9SfLZp3YXTs4jlX0sg9Fa1eQ6y2N/gSgPVEKqYVGS5Wu4
IYmZTleOmMyJGTPzwbiPGydrMWYn1tx9JsHyEO/SqBk7+c0SH7VoHzeNH+Vfm+mo2rdRT5ztIRkL
v8S5a8qQGNqx19mw6n6d55+89n+1HH+07BBTSAZmR7WjR8ThcXog3visfLd5GZxyhbfO73+JPxg6
P/klPtIVEoIKY73wMfFFvI73y278MR2drf2gvolHZdOul0v/UHz//acZ11vrZ5/2YTOT9OliazWf
pm8UfrzTwjjjW9EfuiRcqMdqWTCelZthN2UExVcNtqTtcD8EZhmkqq9ftF1efDVI6uYraGKq364R
vo7xjTuee2Z7PqPD/iFQ+8nX/ChmKYmvKAZ+w+O4n5llE/q6XWwIX1/AfVOL4qTx1g/n1Kp2wj4U
wF2kce53dUlocy0+qff8AVH62Zf4cOImkTy1qc61gtSjog+f7vRqaz1YDED0Frux2/Q4yYNDXDCN
g/yzXcCv3hwffiGVZqk7dLy6+hYeFsTHiXloBjbHistdnrTya5dveUCxwO9d6oaOxXgZoW2l/IRI
8Ysv8JGeH41l2rQFrxbSsEE5kWM6GpryyVP1R7XuJxf1o7ooZ9tHolfqx7SR6suUJcu2YXQk7IYq
8jPASHSxI2stNEYimmzS905iaPtCyz3+WrLoubnkgV6wVrpLnq61yCaZGwHBr02vCVDDAcCqFahK
QH/XsHPInnZae68TY2DlArv0lg8jk1a/f55+sc+wPlROllKx3S7mWrFPngdwv4TlF8fPp7ff//u/
Wh2sD1vRyS36ymxYp+f9f3P2HcuRKl23T0QE3kwhsUVZlUpmQkjqFt57nv5fVNyBmk8UN86kBz1Q
FpC5c5tl+oNigE6iUxqlVbiWGP2b+hMasLHayppWgoPA/lt2gnTJ8BA0Gt3Ah5OG9y7zok6nZ5T8
MHnHVB74cbVrCKYFfLXLoyPY4o8fc+01LrKlMOiZIgFW1IXbc4ZpD8aKOXWshq0S7h6zf9t1i0Ol
9F2e+Jk8uqlevtO6/PZV2z2xGVW8Gakj7SIDjAl10GUrU09op2ss+WK0xsQc5DP+RLL45/GD3gPY
Lz+En4vMH5W92BWNQnvS6MYMjOK/xtxgcgu8gvA9vdXnLjREE5g94OBktTIpB4j88BrtYQhTof1F
k5mu/J2+db5VY3jqtBuh7q7q/NvPWoS6zq98quOj0QVfBFPw91i+NSA1Qrp0+o5jKOb5g6aAk3wo
IehbOFNLwsBkYRkC5iHl2fVAhNrBRHME8hjzF2GrRpm/z2+/a3G+Sh8cgDbCd5sMxAPqA47xekrY
FxHFwsYXWdn0/OKEsYo4TWknYtO7td64/aXeA46GWd4uIpml7MXX8hRZmV5orcqa6U0gnOobzGlj
+ZW27lJ2CH1rOgN7BQc8eVECs2EHNY8rFfKWIEKJrDllFFIhwgUixkwkKL4SK/JuIEEDdQHzZ3Ap
ALgO3zCnIJWo1p8ybKFHt91IUdfyhaUZhiBOQTrIAhAfHg082745NkJzmMYd6LJd9wyAFrDwXCVp
QWc0neObYoVJLzBvJh0eOHD1AkMGWSa7ZbklcE4NESVQzYEBsZNuD5ZMn8Zgx53q7BBU4FVCe+Hx
e1078Tz370HLpAykn/mHVwZkIfRIQ+gigorhvQqfcQLmqypqlOqRRk013wY20xaJGdvwTtcKByWp
Cmyb+fjH3N0zf9vGi8DaMbUwJkyGbDsMdpU4mJL8loKxLp1D2hp7Wmu5Q5UrKrw39QKI6hFg3TpU
o4YF7h/k6KEx/Oh9anG7YJwugN6F+T+AGihkOzJx556SNPiKb8kr3W1cfvu9i3gcU9IMa5yPHXIP
DZUmg+6MT6bP8gCEQa7SHEEnOzvQ0jMQNaVCmGHDtWFtFrEUum4oD8InLZIuMHSeC9J+MNb4BiW1
7BDpj78Gt5LgcIsY7FWAeSoxloDNvX8Ib5xRXgpSO5k5WhjL25ORfiQnZgcu9Y3ai6fcDJ8Hrbsp
jqcGB6R6pDf8PSp1O3+St/brShxYirYHAAxTg4gflQ+WCBpU6eSexigGRhUF3GPUHNWVPlLf7Ik2
hFijQAyG47Aqw1mL0at91BlK902zJwCRRB4z+rM8qGXqFAW4q8gPkaSrIKX6oAem6vT2+E3eXdZ+
2SfznO7nbcalaI0Dt8e4rSYYoISYjIG+gd4++/oLblFzMHmDNhin3m0VMGv9JG4RriUgBP2qw5KR
zSfq4Oa7xByMzuZIvQ8BJzQaFW0dUL3t8cToYBSkn48fdt4dvz3rvJt+3NxQCkmmbF5YdAQXjTgy
6BBi30sbWffaxr9H4B9/H26Bs1MQ/j50ISjgtDTlUtwgjsLo0T4kj59hraThFlGxyZRRmRIsojxR
uSqhVj/ASFFTQEJ5pUlu+6f4uHV33HPUX97YPRr+eKIiCQM5qnzWpZVDG6MtoHkyKVFhgr1HqRko
Iem+yEEfMFhs2qNS7an81ItqibTixvZPvqJj7gCcYnYD5Yc9D4yGjAMIG6k0etjN17ERpgYfvQGG
7dcgMUBE5zShkadYQ20NM3taBTGAjv62EM6UsC97KGSQtD35DWZnR/+Sl7rMgfW/kcbe1e1+e+LF
5pQZnhJTsH7cjsR66igGq8OLyygMEJrMiYhEVIPLaDc7npRuowV7+OruhNNovid68fz4G9+/5W8/
YrFRxY4FOTPFaxdKUgBX8jpSNoCLo9l+s4XGMTr6bvogqOUT2LfK2wdaK/KxesZVE2kpq3Y3YCQP
BcROUE6FOGG8pNUylGGuj3/fWtdr6SwSYiAvAXOHhkcIKje0q0hf3aBJsB+AB9NZG9S7ZoeqUARo
WX+85uqHWez7dGoDeHFizQGKhMYIVaZU72ojkogwJ/9AsJeUKj5N8nNsYl1heEE7vND6v36rsVZv
5+BS1OdcPFIgPR6yrTbxWpbCLhKDeWQoxTR+F2gydq4G5o0x0IbRYWWpBTiYgYGZmPqXwcijJlBZ
Vguz1BvyPOiFyWi1HahPj9/Q/Z75bdcsrvy0SEoQZfFL8pS0FiCFojY5bEoAPFeAlbJzzH1VUBVu
9Ut84K3IRBUISHOK83X0dW600smIXpmd3+jD06iLT+k5/fYOInUqoheuZvStm3K1N7So5fxkAAhx
DpSB91nIIOPu0TmA/zFhG8h0OlxAEqehngIT6CWAoIM9NZlbPgVrAXTpN0pzBVie842Xq72eHmIn
12zhrMPYQX+StkqS+ev/8i3uT/4jcE5JXMX8vFsrbIbObXXIX1uFHps0JmEeUfbVITzxr5WW7ANT
NGVtSwVw7Wwuff1SDtQnqBQy6IVzZCJQIDCAPdM4B/vhGJPMCXRh4y5aGwDfWx4/npIHyCHK5kwv
PDQ27wgkuRau7KRob1BaegVO2ORVXOSn2PavhUbtFLKlH71yl98f/8fSbE9DZwWcM1c+M+Q6qPwR
UhbbO3Slal2qsrMw6OoqcOxczogtWv8rmaA6mZS99erW8nNmEc56lm6Tet4gjQE6CW6W2hSJfA21
QqUJowUocyjjT7AVPVfaM0s7AN8DAaLisRyryaboXC9Q08O08MLjn4kwxhEiU0dfgzANSUmt33wC
uvTG4it58b07/+NTRXDGm5QKa8cqr6cacnJ9q/V+zxl/O2eLSNKMdSSL83dqDAg58uZkyGj80Gqp
V3aqp5eE1JpvgC2uCRaEJVXAlXCTn0S1+mBJbngIfdDD2mEujaKdbPnN3uuQX37W0gSF58IJIt/4
WR2h9cwY3PbWqZ3DqJj22aEFFpHOmy1kOvT6BsKkOnznrndsjdQd9Ma00H+xwVgzWWPEpu6twPaN
rdC0FnyXJrjQggbdfL68mePk9rpo8lpxLDXwnFXWrglwmbZ0Lk+wc9hwdlzrgNKLGiOGHHTqzSsW
PhQTpWNEOZN64jwoCwOORPz6g0F6CXaHFusyD8TSRnxafdRFMid1PsRQBplxpy/qdbpisIVyvPqD
bOEDrDn+WKTQpVRHm3vqbf6zfHl8Ea8uu0jf4KRZNNX8vBVJL+P3RAqE/mDedUBdkxYnLEInCo7N
Wy94/sO/bTf+38ImShu0XoC9dSdMnf563FNbnsF5wAY7Cy1B2oG+r9pUhA+I8h9zQHoRwFjIzkQJ
RKrd8awckaemtRH86cAyUFvwRxuVe4e5lRpLl1Hch1ueEmsPuki2erDBZmUWoKqGd0a4QaEdKe+W
4fXauJBeJFANFcVS1eE1Coyaiiq79y+FEe/5J/oV9g7M7fH2mBuyv32sRcgaBhCN4ceJ/GNMJIyk
qBi0CPq1aKCPp8hQ/yo8lEhDtLHcyrhGWFpYeRII+3SE9cAlAF31AJ7xrdxHR0gQARl0razanZzQ
BuT9u7ZYq3BYA7MD0jwHqGweP/JKBBCURXManIMJVDlslv5bIN4eZT/3Gp0gYD6ZA0TDvjmnuFSH
4Cxe/uOCi5CjDFBTgjgOKpSD8qV4Vwi8YSGRU3tFFf6yL+xT2JIg0sQ/vlcQZqObspIQAZX870EM
Mgl+qDJ20LF7yi/N/I7r5+TYk9SevhXHf8rMDhtrl+vxpIpoV5VHsPM3Or2/Hw6Y3f+7eANvr9ZL
oM0l0YHWd5egvLW1oD5+oytdm7tA98/mSdkrZTO7IwAFxDqNHeogeKtzB3ZC9zX4+PigrUmf9Pm6
Kjbi971j+L9HBaaS/z4RWOP+2A14IrxLN4hcHjhRT03R8IMa2il9L3kVmaXWH+kX70VyGlnLilto
C5e+t7pMBeJmwlQxxI8M98M3d4OQYOHInxAh6F9ASGd3wTnd2OJrL38RmfJo8sFkxE8FAEWPr+HG
XfJ7misoi5BEtS24nDX+rCi8erAHkt6H5uK/0R6RY40ZzY2Pu7bMIiaBjpZCsnqOfF/hhT0wNmew
ghrZ4It5enblWFW8Cnv5yKv+s0gSFVcKmnQHAEuRr+xzg8Kga8v1dyU1/h9XxgmKD3xZY6eNOqCz
2F+BRmuJAW1IVSR/Oa0+BnpolBunZgU8JMzy8j83NjWGtQxFVBwbNdRDlGeTERjgeRoiORUqp4GB
rioEQsMEr2Lvb+ztlbEMfOD/XTaBzSQljfiyrTN30FiVpa0w1OJDALnPnXLpdjCS2LFv7BVaJSeK
8Ofqq94F79BlsFnUxKIhCAb92jjpvjoOurfjtxyV5l/wy6mTF0GMrzuxycIGm6F5TSD+0gD2wwJu
F9E0RhRbvl7i2jKLcNWCr+dHNMO4iQiIXBB32gRtV4it6rH05YmTKkXyHh4lApDrDYTrIiCZ5Qbd
gvyt6p4aFhKwgFhCbkCMW4sOsVkBIG7iT1jbqkEHZZ4ELMDmEDakgdsJ2iFQXjhTADNxkGudgk+e
NlJwjDP0Nb0ha0k5CgaUKaxINmbVjljvM8hS0uxHgmkYBGQEzor8myKpIkC8gB4O43sVXSsIaIv0
LesZM4hFdWq7QoWmBSQJzCh5ictjDKYTNAEMT6wIxXdo+wuh9vjY3ovF377UIu8roLbHtH2NVP6L
B9u9INQnJJ6rp8aBoUb6RXvaBO27l43V1j7YIhqnbQIjD2hAuhX1OUDOghp04A2gv1pBAUUfspM4
WPU+EVUKA5/SbmGMgMZkgoF3xBqPf8O8BX974EWUpZtKEnIYDbvtLMYT404wJBacvDLbWGBlHiLI
i4A79HmawOtnbtx0ZNRjCwr++8bqPimdt7+iy9ywS0x2R12BX3n8UCstG3i2/xsK+LQPqgw6/wBr
Q+L5MOyYXfTkO1AVcESjMcEVGXeZ+XixtXC3JDolQQJfAwnsi54dr8Lo2Zw/XMcpNPpRIEo0d9aj
QxnwJiNDamHk9MELwcH8M8qTyjWcVfStFgI81lTvPMChoYgZGugrG79u5RqVFsE4zfiSb0cOvQIk
F3vuTbK4p+4YobdLuPRdzF0JTV9oarvwv/QEvX0CJJeBLII2PXuAmwNSBZWHjQ0/n6JfNps0n4Mf
fYsya6K49fBZ5PGjkq8tBHMfP+XKbbu0qgvlPI8Gr0BGPmoe41ToSDPZrRPsWnkWwlxPK/3xQvNb
++0JFiE2jdCGbAY8QQ2MdADZV2hV6JG0g2iQmQT7evh+vM5aIJIWgQi6JmLk5dhUGEod84/S6Z/9
s6QnH/LrdOve440vcm+q//ZAixAEBHYNb2y8Od6sD5Wb2IGWEJlMmoJrWgQgACVFp0KgZFc8JxYQ
ji9b9/XaIZUWoafDaDeFmBwCw4mDbgJAxmjs+O/SJbOgrvPFfchQOOK38e9r324RiJgqHCJhftRe
o44oEfWJDFZgJGjTQB3HDMkb9Au0Qd8aLK6ttwhCUO4ee2/EehzmGIp6hUicu8VWWpmMCkteDC9T
rQD5KrTp0JIeDyDzq5E1gPKx1dWfz+QvG2PJdwkg4AkqFzZgkrxz/R/hXNo9TYJuA8W0FjXvScyP
WBDyedP7c4jujNwZrOqYOpA+J3AEPXS7btfoOemPkLXXAwc6l/0uKjcuh7vp6G9PNl+FP1YWIBfe
RBwiIr7KK5TraRUA98kzYwE6WtYEFTkG6p5qYkFvU0CjJ9FraNe8+bAvaPVxBy2UEvoDwEWMs4WA
JpHwyJ02jv3Kdbyku0g9rIm9Hm+9BNjbEDXkS38gnktdQPvaKWeWdPvOTAnsXzYWXPvMizgDweRK
LhkaBeFtcuN3KF2GwAtI+8n0njDvVGxMi8RDY4Zv6VZCMO//397/IuSMSNRjZl6y1L1zbM1fG0rf
DggP/zGoLZkuZQylI4/FComNjl1/buzU4V4wSiWxC2atVVgjqTTBST4yFNe0KV03e8FrD7cIMlII
CbNyzqcEDkKE19yclXagO7IbIifYBRuIoJWLVFyEFjoePUopUV3GA6uNkPRJeuvxhljrECyRztFE
sU0UooqCQUb0Bon1+MIxWnX0uLd0NKHsHeWk7aA9rAkNOqBPPn9RmDNSfOm566+sBamM5NAeQU9s
OS06M4058br/Xf+F5jpsQ0LPwAzZidDrsIRZk/zp8e9eC4hLDDXve/44ztEWDgToovhmZLA2EIum
fPmPK8xH6EfcSCOuKEolm7tBX15KeK6AEk4JHSXSQWyvboGxuW1zelcO5hLknJR9Est5j+8AAqje
vUpH1ECXxs6M2J7Owc17ag6AwxUf+ca5XLmulpSfUYAQMgQ95yZB6TCZCtMYYIn+bjYQ5xPwy7Ff
EnugWjox0ASaufrYUi8BRkXFniYIauqfjS+09s4WkSXyQj7jKUT22TUMRz3S6y5VE9HMUHAWaLEp
LvsEGUu2d3A7G/wJngUAzljVxrFcW3+R0UBqnadLqK26aPX038lT53jQtNqaSazcDcIitDA+PULa
k6Ld6TgcvY/O7qEEdxKf+4vv9BDIh981lPkgV6OJn49f6EpaLSzCjAfBblqGBYfbtZBDgRMNJm65
DeUdiAX9ty7fEvsdQVUgoAq8MtS7n8ku4Ddu+ZWXtbQOlUehgggh/q4H7bimq9WOOgQljLq2Ls61
BRbRoKCVQikGGeIN8Hs6ZFf57KPt4SrnTvNcxqHMTE+P1NXbokSthPwlJLuG4Uw4xgrtQiYe3s3n
kisJpMxgRRUG0BwgEwBeDMiSh/waCNesPT/eAitbegnFZtgJIv/ze8TY/hkHZl9uFs4r0yFhiaOm
ZIFNBw+v0D+Mt+iU3zjM9aBvO33Ex636d633ucQ8JxVEswEOBjLG5nUQw3fS62DHDlvAmwZ9V3ib
BbvyiPtT9uFYs7H7VmIpvwgEUPGYWprGW2tsDCzyZziyWe2ntPXn1z7KIhKMHpRI6R75jaSgN0UL
GhgH/Gcrbfz6teLznhv8uOlqaCIOYjzOk8ixUiFT2PXQiFSBNoGM2cWDLLfRMqRtNmLACoAI2h//
3qwQgC3hyICrR6L2zKew78Fcj1TfDs5eCjod2ocuIJgbq600RJag4rHJpA7a+BjtovwDl3AjcVr5
JkvYr0wPdcVQHqKzWKvNeKPgVyXcBAFOWxto2Dv78ZcbdAnzzdOuUvpYwvXiFMDACWDphE5zzU7S
DihjRzhnpDhColLM1UKjgdcXjZAEAIkAk3uTd7UOVS57C4OyNgW9I8l/bBKMZ+ReieZ2O7AgmUE7
rBmjo+ddi13rYpahjXpgwCPjIFq91VoUQf5HeACzhLfHoWklAi/BwaEnwA+gRwVZjTC00EBN7jso
JeNMPP77K4d4iQuGz1IdllSOFozKudQBAioqdfIuj//4itIA3KD+3fNt3jW4QPDXp+Q9dINmN3im
9N6VN48l8L5IgOtoA3VrHrXWbLnvqR9fa6RE2D5SA0oiMBUmXT5HEawUGHsKNAzvQqSXsUxosEC0
5BZsjTjXAsm9BP+xKtWIdFzP48ay//zgKqNnjU40SjuCFwWUBay2evHeUd4/fqf3s/bLAVkyZEW2
EWCxieUi2Z4UW2C/2UwLM52P9VzQaAjFJqjFegjAQhBYLXmHnSw6totARfOzgsUXUEwpiSs3BPhb
iKF3yTh5H0ClVfUiSYtZUoKF15bY2ZQLglHUvPHcR4oWM/i4ZfH6+DFWiGfC0ie8oSSPyyV8q8id
AMMaFDW/SAZkiEi1641BLa4YiqJBJ56Gb/9t+AiPNYR3bvXp8fprHfslRn3w4afrQxbKHQz61t7a
g+9wB4wqiaDnbuSgcfwlAmubXWiS/Mfk9h5lfuwUsYbJuDS3g2asr7DLHcmIz8UuxIiy0ag3etec
G9Pb6OKuoQrYRRuXhd2aXHS4Axjj1hkoSfbNtTSjS7gXPgfXs3M3sHIbOHrMfkxfiw7/H1DdlQ7B
Euqt1D038SESEsBKLQYSyK09wZ44UadcC0Y9hbBQOf63guT+/D/eKgM9WYVJkDQGHIyV9O7JS94G
5ca+PN4pK3feEqldlK0n1TU2itfDNwcWKFD1uID8NG4NTtcumXv38McDQH0JCmmVgA9F+OfJZp/p
WE1N78S9zEk2GmFAkI5AdwJ8jXPhRPPHMt8zVEDtRlBZybvv6I0fvwBOd2UHwywewvBRp0I2dZ/X
3caNvtZsuZ/AH3889YSIFwQ8HjzOoPtuZ1eaNVDa8TankEYxOvnZK09ieeszMgECXOjlRR6hLP+S
w08Tht9ZCnMMe5Cc1oNtZg/p6A6Cq06Htg2KQsHtBDXk7cHs4TxJWSxmiFK6Kyr4OMOyqtvYZSsX
5RKanYtZiDIO6eJ0bPxnrrnMwrChAf9rKtr4Cmu1wj29//GmxILqOQYyky59C66c1aCXN6C6V5M9
0hvt8XZeqxXuYKsfi+S12Ep126BWaKVzy/FfTPDMYlwvWKkCndZvXokhRA973ZJ5q+HXDD1a2GDB
Rhn8UiE/FspWdnDnyv9yk92v8R+/pM1kAeqkyPDpeCeMoLbRELy+lu0F7j4i1FypALZKL/yRhbxD
GEGEzKzGycgPYmFyADAEkMGaapIls1BNg5MJ/gRtRceU/1tEiQGpvgh2yzC+hZSgAmPqnIbZuztR
L60CdwIzZAB1bIiCx0o0H/aB7F8apAYGVjt8so8ktP/6UOV4Jwv3VTmQ1idQ69BZsB7kxqX598ff
Y6X9sISMJ/WkCEWByTGtVU+i87dzMge+bubjv75ysO85y49XPPJwDWK8CnFY+KKbN8/fONQraekS
GA4lQb9MfXy6KT1ingBjM7h/qf6mRNXK/XE/IT9+9yTCSy3jUTX3kS14JH3uHM5hdBQekEffSgHm
jtlv+29e/Mci7QD/H6lDr7MzID6hxmphM1ZqR4ZnoOmonJKNI7dSjC1h3SJ80JgK4vzuxAEvn7zB
u0uF5cPjL7w23FwCs5Xcr2nsImwgVLFHBqqRUKlDGpValQ1U0g5TAB07vrKyG3DLTnOrzPi6ibpa
CYtLkDYrV03A5wE6uDB70ZDF8TcYRbghCNXzfEXRQnPSAx2wYuVN2qiJ1nCh9Lwrf3y4PIZAuyxg
Vyd2Z3hmbcLa8xruUl0mgikb0ESRv0ZX+o/7hF4kUuNIozmU4Yj2znCUnXgPSBF/oi4wu9VgaHEa
L48/5cphpef///FYQZV3USpj0/MJpKcBmYqE6+O/vBb0l7DroakbTvYR9Jm23cdcjYZwAPyLd5Q4
qIkJg87VkpZ7zwMt6uWESbjHEYECZTKtUWk3bsFzMBH83vg1KwePZv99UA+aq1CXRlnYkF6vL+0+
3f+Fvw8oGLLV7YONdHttay4aSHFQFnnN4rNVTOzSLJxuhlzvStj4wYEXTtJ2Vg8bh3Ct0KUXoaTn
IVwNlMFMn+Id8Pcc4H5UFza9YIsIG4vcE/f/jVf8EpINlxtGkWaEXWazem3Oi/h6vIdZGgHi0AQN
ttqBRWn6T4kZPUsnyg4UdURJoWz8gpX5E3yU/v1wQAABrzE/JqAnoMjA3xi4CZCHta2YrOAP/faI
cxL+4wiMctTRFbxr3RieKimubgsGYLXBgAHZOG2wcSuu9OL4JeC6mqCYKw14k5RVq979k4FH4oBZ
AxGIkcTHLdzU2vMsQsdETYnCsQjOMOEE/KQAwTa0w1N13kIb/V6d8JCx/ueFCZ4H9xEJC4hOrSI7
Pg/7LWD42p+eT++Pb9F0sMSJcvxpTnrm+FvnGVwMOYZjEWy03X8/oLyyCAMlJ7USNWCBkTHbiwdx
CwVdihLUbE30Nu7elTqfX0KhhymLKNRXePmpDmG9Nv8IEk1Gq9fhoFw/HhgUGDV0X3y45IJ2XH6z
CoEacghd+a2h40qvg1cW0QG2sNzUM/gNcGGCvgscfKTEBexRgt5drPb0TSY5dYMTOokGs21e5dES
ofCQ7mWjA2oAtU+xp1yoAP3ZCMDzG/7lmMnzdv3xaUcvhEtFjx80PXWE2uUHVg/PJmMKggo+hb6x
ysrmX0Kkq0CkQrpHydSML0JuV+OOhrtNAz3BSXwv5VHlWysMctR3JMIYNmCdXLZGaicNV/oj69Uw
3sJKrtAQ+CVsmsokyWcV9AiEnj21fmWEbyH8BBVJtDrBCLl+H3H7kIP3CVzs7S66QWYtZWy6QSmx
T2lIC+y8LNjYkysHa4mUbos8ULwSP4YaM61tQHdiIXMugVANKc5gA3v0e4bOy4vIg2oVdhkBQlwh
WdOEqZ1wKQP0euzHH3f+M7/toEXcaacYct8FniFrwUZi4EsOddxA2BoE/p4h8PIi9sBFCLaC80UD
DqZZuJPa7bhDp4FwqQOtg/bH46dY26GLCEQp6KamMpbpjPYDytLqTE+g3a253Epuzi9hweindjw8
OjHMgDLSyX8ateQYOyKRXtOP7oV9laDAAJ0df89oCXwdYedDfGgMbs241vbAIu6ETJFkbTc/HtAt
8WBDll0JUlJEG1OmlQD+P6Bg+NTBTXV+PJCDywPSAU3GBH3jmKwkrfwS1VtPPmwUKaT5cozgoPa3
zJCfIIquy73aksmBW991RAtTOCfW4/2wwsEE+fHfwNhOwZTnc73M9kRGYLAYK6fUBAqYkTpg1MRa
VUREGKiZ8QnesdVh3Fh5BSrIL9G9cEOlw5zFysMX+HZJReD9ImLorfsmf0wMSotu0A3Bkyr7+BqD
m4/US99KU1bU6XhpES2U0FfGGMxyTN38dxjwOZPBax4C5JNveWR8i81x3+6BkSUg72QX6jxVKlSw
99FONHKrheGRGvzd+AZzfv5LaFmigv1A4QOWQ+TqtYxkRrebzrUBQzezdrYkfVa/8yK+VAwPR0cB
EMT0oLxm8FcKtc7FUbx5pNQgl+x6hqDzhgfYJEBcG8dlJWYuscBsNtV0BD8jVw7Zb6oB9lAeITUM
F9jHb27luEuLgmdExz/IRbw45RiAjFm7W4jNtQRGWgSSuIcgZ8SjYMtc9gNNcJyMl+aLM9AvK9zu
VO7DZ2xRPTRhruKylZWEWuIIb6w7bry6lQKLX0KBpRIqwXdccwXxng+oBcO2AuwDuBd/hL02/JXh
KLfVkF/pL/BLWPBYT2VQCZicdMACw3JSK0Ae+EOfYNUMK2T0ub6glF2/9E7viJt92fnm/GXbL7HC
g0TR3jhvyeY1vZWgcSAd/RIJ3IbtRqd3sbFJq52/2m8rzfvnR/bXFRwzlQOAG+2Fgl6DKplwejey
fYkwt1F7rz3MIp608tgxU9hgpCynrSWzsA+s47LauLbX6lBxkX3IJUyjIgb70f+AAhildxpkjXzt
mdkCn6yF46V6PdxexqBtS9qFy/QFU+To2n/zNyCSYFMQhqBeg0vInEYHhq0E/s4jga/8VvKzkp0v
kb0xH/0/WNeEIsCpjEk6pqaiZxAiiA0p0itSbhyrlYghLiJGzQxRMvEt8FZohk90DZP5g9wycKDc
EnReybCWIF4pkip/ZGcEgGdAtLuiyBhAaDQFIonKtAo6QdFGNbm2KZag3hFmQlMjIfxJ/dMQEq/6
gMmdJkEAv/XfqFdqeA23RCZXEp//weF6ipDwPnC4WUg4ME0Lu0n/tIoxSMZQJ+Q/hfOlxDCfMrJA
ezDz9piA+RCjItWSIYIsSdUHrVqkSqc+Xmgt3i1huF3Aej5TtJMbaFEPWHEcweHkNfFIC0hkSqDB
TDgoO+Wlmmc2P5Gue8uqgHBbp23tOl7CciVZrhMp6ia385w+38GCUM0geZXpNIiCUF+FlfMELXkn
HOzUs8cvhP3W/5smbpHSG9tnxZaEX0J3vUZKFejyQze0uoInqDJFRPrpjZb0gHOjQZ88CObJ06Et
DnHzPpYekgZeY/LXFO6pZa51SfncD5nG02Buwoq5GKVLlFgcJHKVwderttRTrtRSz0KnAyqaCUoy
U4TqK5Pu2KLQ0+ijxyQqYyHZSMOt/FpLf8bW+I+feJHwhDQXlkOMN0ztPIf9zq5AVziSNhrJobKY
c37NYvUpet5YbeXUC4u6KlT6jMk6eH+0mm/RUHDqdcx9DX/W8YHYYPCBXi+0liEvrG4clhVBNX4J
HM4ZT2ZgQAW9WrC/2Wtdo5OUZUfWh8BT8lyLoJr4J16Axs90zSLBhC2vKmaxnoSZK0rTsSyvkCWB
UQGOAJRhRVH3OaAVArg/Dxr039qRFHyudkwGR4RBlQKdbw9jI26cwXuU+uVSXsKQZSluJonr4QHk
NZCbwDhl4o1JsOJIQifiKoPBU9c4l2jRtOxossGfmDoUefUHKs2qn3xN8UebM+bo/5WTl4xBQ8vu
eUqteKuJXqjo2EKmGeK9ypMXmzG6+iGULISo36U45SJElmsAwLyElMyLiEEOLWRHPjeLglIpGi6j
f6FyosHYlrABpabZ61Al+44yE0WvYZQx4s9BEUfhsr2kyJpU6SIovH2+MSJdQVjxS/w0FUpl3AhQ
paXRC2AIdWGsjKBheyvtALg7amOouRLVl3DqCB7lbSnwoysDUM9DEVj1YYPh56Bmj1ele3t8OFYA
XDy/qDFDbKikFyBQ3JF+D98UxYi/KxMYVMFiTdy9tYr54MTIWmtGrvTaMTocrQRJZbW8L1TWjdG8
NC7UbH1UW12gtTWamdDR6A4NFEPkjQ25dikssdgtw/AQ6ceBQkCOs09oYu/446TTsxRR/CppTQMi
PLgyGhORrUJjhbbGL5HYgic2tD9ENFrCBfD+9ZmfMFwAZVE8hi+FTPziODHXvvhqa4M+l542yuog
v/LMoNZN/sKCYgkG21frTYTD1IoOja7fj6MWJCRF00/YR4G4UbGvlSRLZHfEgg9NcUgRmRpG4ZOh
RHgnEEqDzAKj1/6bAtY+AN/VG11utUTWdugiisM/uRhiGktCGuySGL4tWvVpqzxdq/KWgO5ozOo4
m2kKHQgWJqpv9iAUeMN298lf0SaHGjk0FXfjTrgq5+y7u1SJNp0YaECb+W5ryrXWsL/fzz+qk1Hk
lDyp58N+Fp3oDV5DZrRnbIbETrdLjukenQ8KspjpHx4/5fGZFNj7tv4l/v4PHFzmAeuAV64bpNGV
p5UzPb4WVPyZde0ZJrmNBFRIwKhMDFTRBI0Cpn3lmEso+M7/kXQeu42rSxB+IgLMYcsoKttykjeE
PbaZc+bT30/nrgYYOIn8Q3dVdVWX9m7XV6e6jV2ZU7B6WqOrmfp19zTVt0wjKrDKnRbagehE0tot
N16Wa4T1KPnvP0k07od4PXdauTNr2PmsIf0nI3pEJnAm7ymAOppNK3LKlhjKtDts0QAKM3txEXsz
npdF4ikRo77i8CxI1mp3lo79SO1bsuS2i+pi5G6bcliVx2JsT7N1axn2VMQQTZs3VGbC6N5Firxh
MR1B/uLKc4do9kez/hrTUNQmR+LjauY9y1QkOZj/i3Y0fpc1cRxFcV+txqmMv7i3dubSO/kmty7X
TT74zfIulr4wgKnXZpc5RYwtQj6ltrxeE7UobUVqznFJiq65zuic0rnxtyH3hnHZUyyZXUhc1l7V
9M8oLg7kdr5PWeFaefVK/m7QqOo9sQpn6cvvZJkvw5KEkhWMDU6gQyXuhsGyGXiQ++zYpB1GSiq7
cJWzCgclNa2Ir68JTVeIP642jPWxuJLveR6U8j6Lf+p+dFUcgERTtZPM5PStbGNiVFedmEgZG3F4
amf9szeVs9VZWdAZo156Rqln/6ZSbr/Hui2xZWmx6q+shSeImxahTsJSuTEBkqEQE61Qtr1h8xRX
e+oMvnKSdW9VJ1tTOLwY9Pcqi3wboftI9C7+0OrqPSs/h2KYjlquBdKiufWUm7tCXT+lfi12taL1
H0mCR7ilVn9b3Qbb3GOc7GXDLUou8/ja6ZeEcHoCpnEHX3GiaKcdpu5U9EaVXJPOySPLU+Igl5ws
2q9ViVd/ScSiaY0wNGGXENj6lLcro2Y/kWrL6VVhnDg5ZHFYZruh2S/dpacUTvLIUcbGjbB7Wmw8
85LZFgcXt1aWbsI5rLulECyYvA/pUR3JundG9YlonULd0YhiAGcKz9NyTHokLcQtdw4AtuGR5Ks4
Uf4mbifCDsoZlWQnup1kR8J6KMT2FGEaUsKjYIV2Nbfk2SKwcWUgpW7Oc35rWLfGxyoSMdaSb3nT
zPFYd79l+7uw59SOdAf5q1lYJMr03A9JYObqO3QdE2IGLYmwuKmaIfcTE/yrR4cu3UnY41LzUqnX
LXqpZ7kOjUq8YDZyKTrp1Mmd15LyFa5D/D5Kph/r4Inbcy6dSwbblvlzy+sDH2Od4SYFjHv6t6jd
nMkaDqsYo7+29rMSWeFQyTdlVZ/JtFVezGjudyVRuELiCspSHLQMUILN25QVyTkVRlYsDRUCq8Pr
KbObWnTU4l1pE3dZsxfct+eVd54QTdsaft2ep21rHZOcdEPxyqn0FsLqx84vl+19ahlQJ+ptsgRq
UXuJz+O9WHUeanmZZjJ0BfykkgmoPEVeTkaHEENkDZ7AUtGK1Kc9Y2iURJP5ZZEyvzM2t9YUpzZ6
XpLYhlLrVrInPma9cH2pj5VQxRhznwTDnUBVREy1PeJ73MfPUUmFXI6Vhkm0bAVZqll+K/b1TklQ
tFt6c28b9drIa3Qs49s8X8b2d8g6m+ThYQ3y9sXkrespaNHgMnfA7ij12jFG0emVgy7sUrOK3Go8
b3iTm2l7FJIiLAH7YzEvnS61XiLChd2J21AR9Js89FhoC/meBzwHbXECebJibxzs7mhwsl1EoGvj
Og3YOzO5lBRPIsHvxSfKfNO6EX0hTt+6FWm2gFzjs7ACcd0RAcG0caY7Q+FI33xnu4XZ4DQkQ5g2
2eoSUkYIAcWeyKTS0/NMkEx9FDc7Lp9r6ZrieVV5Aw1M3PqmdBiiJ2H7S0pG9Kp/Uol9B+ENBi7s
+Ri/Tl2yE7Ii1JPidchanNbzWg76cp9AdLR9GZhTYvgKU3iaRQLwogc999WoyIQP5E4/douTY0OL
LafGlaZxCj6sHA+x8sJJnq7k2qxYFn1qUAmxdrDor9RqxoLCaBxN2yXiNjhV3fAb4mE4tZWRfku3
LvUXzYsKZv10R37Qs+gty0AxjIBhMAxuF8OR9NRm8XhxrzpCjQIlZQ4pvs6a7G7GQAY9UYrGqScp
xow5RLew/Cs2vF0Y+3huyG7LMfcOBz13hpqMuqya72o/XpYBt3QMyYE+Vq8qjkTJ5TJ2ZSTZTd4o
7RvFExKvVeCMcbUZ+L2m5SRzOjBiwVP7SvNzj1N3Tls0M4N5qrZQyekl1V9FxGlAddf6nImv5SbY
NUjAsDd0T+qhWLpXrKMCrT/GqhsnzAW245NWn5vJ67HsUgECCEYtyScabtvThMAnG54ZxayijuS8
ysOl2zS8MSXtQX1dV86javF1Rs97eXSGdSGw2h3FTzP7MUiyG2hj/PR3NDkkmKStOacQvCCaxSBe
CmtLcWTZlyTP6l66+FWr98rjqLD16VRXB9iouDzrq9fh+wtCrdq14TQN59xdWG7l9lLTtKijO0Wh
zEzbGFTDziL5E4zvY4sP8I8qm2NLvohB8k3ZOlp6e6LKI7d3Bsk3pMEb25JzKFufm1ULY95oE4sX
lS60aNLhmJE7U3UddBT0nKO2m2dtyz7DfMSLxZ4rZs0vugluJCVeputf5mfSeWm1sWgzR9HlXdwX
B6yo9tPj4YPomnPujySEthtO77U/cdA3vAuQm2FZ9vh2OFI7utV6LmDpp9a4doNjDfsiGVx5aYN1
nCqn7dqjBg6gk6StKu2lHY6ycIuU4tDLX0QrV2vEdP4wXZVUuDJy4rQYhOIy+TIaYErCXheIP22x
mFxmyVYXJzOz07y0CsdTpZPRWXeHUTZqx9pWKitpJ8cfowFkNKoGRZXYU+xRlCWy4a/lUn5vExd+
ZihuVvqIl/GJt+pAjXV/JUxcGXp33BR7BP0HtBRPRsP+zUMuAUNliLze9upq+nJFWynrQdLOl2X+
gC+2W7V3RLwDu3J2ZTIY11p1Eu1oFRq67Go9WFtLPDGWIlxsqX5r5t5nsJL8SNJkwQIsoSQ+WUw+
qsgIhOhLBDIAbbM3a28ZT6ScBlYsE3z6WMwMAkWVaptPXRdoZbRvLPNvVWLFnTLhWlZh1IhfUkaQ
UMqr1qY2kJuZJwYy/zpAO22BeUNIrmmmbRkHBN8tVcjWfa7rElgdNk/TW2l9yuLbsL2pK2Wd1xRP
G3EA0uCvBKlgNR2FCZ6VlAKOrGfPs6z8Tsx3OSJRgPi+jajSykubNqd6smRbqYRQb1ixQrczJl+u
A7HM/qlG6yXWgIXug1asN8LjCWftKt2bCz2zmZ5fCPyJD21VzsdZ70l1q4YkTNZlP5GsYjPM+zzV
0kkf1mSniNO95g7fMXtpBXX3JW2ZV2XW77KQsVpnzqS/ZTrlO5J9cPb0SrQ7oZxS+Z1nNCZTSXrb
jOPL1Lp9gXxrHfdUs2EbCYdKynZJEwXEjL5h33dQVSFYZ0qcqUr/FIvomZiwNI1Qe8P8FFeDIo1l
p5NPzmmJSqKuzlzOBwV1cd8dt+wzte6ixlFxNnIrsXM2fDUR6olpf+41gEy91ntCy1EyLdjsQHcf
+m0h3plRLDu1xuS4DOaui5RLY3RHDdItbsrDtliMsNEMdJFfxJlbSxWPrxF36lBDlG/rcYlLP91S
R1vfRVX/bBbaNKk6lBIbCsQ1036z/p5QIQ1lQ2I8kwBeq2neNvYXOR0cUfET+buH6zWV6iZIzw3m
Kd38SibqsVSL6zLETBqY/CSCQc8jv0HuV2JMipWiTXnvu/q+Ktau7vO3KpnfZPCZRb6243Gpkl+S
QQhvJLqLkKdpjbgX4W9KgWE6O2peYqIdJVbgbSBgiL2Qe3lz5oSta0/uDzkktOSvVlAWN4t2gFrj
sXfVZj9Y8k6qCN/i9m9nVgkJ4i/G2IZtyrHbau4qoAyVvmbxRV/dMWNySJV+5WL80OYfFqFLP8b5
4URl6XVJ5kb54kbtP90gblz5rSdvM9rjSiHXz+lRUkRbGH51U7AlUqmrV8V8KlO3NHDhBuqusaFY
wFKV6q5o2dWKJCI9hDxcGSdp9ZUzDgp1rl1Z/9iSYr+a9Wuboh7oy50sOqWIoTVDNIXmGtbeoE5U
/mWxy9k65J+qwUNyUsYwMp7cuGtST01fIqZrq49EcU0MPEThaIq78huCsdOcmNjS6j4rH5oZUiVs
S5D3IBnSPp3J9uiTvWH5WstNTZty0Jbxus3mKcYwg3kjsa9cAbp3GChpMUyddGfCzWrI8UylJhp+
lu1Xt4i7UD6iNcjwje8YF0/L2JOzs9p+6YwvmVNGsh+t3eSL+ikHucUEk8CsIfdbY6/XZ07Pjhtm
yo4Ks5rik4yx5ML+aQbXFAkiIWxPNV3L/Iyx1OlIxpZDDQ4y+lpfE4QJ7cN/uJR9Y3tbGOnrC2cA
dCIFQAobNlR7jhRfi06mRWCUQ6fTUPENgjsa50EpOYsOxYDb7WadTapgNW89CT8oAOGxy10pH0mS
4simyu7LOIzpuBQr92K6BTlnW4twas9rBeg7uM0anzC6C/qBjmIZ9sKQ+JaEZ2b6ABJSYlJbLx5+
I2Ix02L126nmjKvttAumOOi0AifI107FYycoJc8oIj5Ed8iK2K0zhdo4dXVxucy1EWoxfLuq/Igx
ZlRlt+Nqvwqz6guFH+GwuHxEzG90VRGuoqfo+7r8Mzh6loq2w5OAS6MslFFW2iZj2zA54dh+Gmo4
Ia6v16++uapMfVQ2/NJA/BcnQGFTfeeTV6x29UuEkd3W+lvZh3JyHoQP0r0DYSakwsQkADM5nr45
uASRmtZJKqiMooPFVTvVDKllTQ1OVmvpz8Makm7ZMManpJ7nu9aKy12N2h6o0hzVvSDUvjIvQVYN
HvhE6yRJ7uukQ0cDna/MyHdW/5nstbjqMGSf1X3RLfs5TgPZIhNJ366bJDMxlfvDOoWV1P1sup6e
KIFfLDGudkhNHBybXgaleW7L+S+OadxU7BSiKDGCIameG5P5qci0nsXV0u1FT+he1ogYVuGpllen
J46az+WK6/htFlMSxJH0J5iSV4/Rzzo/5+15653mU2n/wRGOjH7Q84yuUjjFPx2DsWzqvHV8FHDG
cKjfBZmcCtzosKgzgwfZYtKRqacmZcDPMwTSy1xpttfKkxZ/qL/qlL/eVqUXtbeLxknUx3hCyI5V
ay8t9qbka33sRJ1PphAQw1p+4E9JIVgh+XUH8SCB2DUtYfAhmceWdS1rxqX/9G/por4pd2H1CfeW
Aml0Jd1ter9Ib2N2GrXegTnWrgOXtRa7gBVMsuKLnSRBXp87/rfg4y2gbXZfnMYsrLDenJwqC1oc
L62LkgU64dmIiivDa4kZoguO9wKFTv2qYyoVPU+t7I2lPeX/Ut2PUJ1LoXpSUCLWG26L30aW20UE
5fnWMrXW7zLlUJZNmOkBIfCMus7DdzK6chpG2a+QfEXbSzz8m/ItbCS/w42qcWn9KmDCuMMk2CZS
tW89q7nUxsZxipwtBgPL9xRyW1P7mfllTdm50PAU1vkytodG0EFD4KtaOUvG0sjD/KY0MR3oc5t5
3CVr5soVFlhZckJNHLR9clTNo37RmiNT5CZGOshmGtf6J0wtXbYXG28lyER16adQ2kiEz6HqsQ1r
dfrwQ5ftKRMExvZFcg4YqrReSytstI9EYgCxmJ919Z+BQW8GwERI/cxhVn2oHeGEgu6p7bGs3ET8
6WXsfqtvC/1c+ddMVw32X2G2vPYw+pQ0AI6TXN7BmYbkEjVhq92q/NRpx5rpeSTgJdPziJtEwePS
W7tQkkMKgq3+qSKvILe8KF0D0G7wsEO1ZbCqbBkeY4g4wieT7iZ/XEkRGXGL+lr1KsesPwoALYTo
jifKkYYps3/UeG7b7CQs2d7L2ja/uVT6t/pXa/24fSn0UGUmn5x7Ej4GJjuwNB4Ua7pEZf1EBKet
NDxMgurFZysKSGBMzFc+i1E/VTc1eYuXC17DwvbaKVQ2SepkaXVuBvp4mmo9KZEyjYEu8uG2U/Re
CRsj04S3aKGKV1zegNwcCqsIjCpjx2MRaLlSchX2Kh7SFc7hx7Kt33RuyYIiTE5oZos3rb7Gq12X
T9HAkj/ptDOVyhtAEiiq2D8THLk6sXld85u1bZR9J5j1qbsgV7MN47jW10p5baOzRkFbw4IVvhK5
k7wri0PKnPWoAB7mPrhVVoX9c805iDlzL7Nk6WtuTeUb+ue47UsBjDdoP/t8NzP4a3wpZL+JXJqM
DS6ffC4jCWaRmDPpX6XuADftot5rqY8JCzHoluGPv+wywfIGdQcDOlOBbNfUeG2q37H40tv+Cbwd
FYLSH5vBUXPe3Qd/a5XdF6Wz2w7K0HhGLGrx+npL3CVgEU39tJT3NT1vOITEH30V26XylEVBRT8e
24b1qi4usJt1zjpwMCVQqhB1lmNwUk00YoBABRnsxrvUHnRkR3lymChlOUd0p+tZ78eMe3/Uaecl
zpRNcIGGKCm6KqQCollO2Y+k6rEWooWJahtndlAvi0E2y4+46+Ivtf43Fx9956jMFGFCY12qunKw
6NXBSqRDX4Oj6BdEDFNFWl9gZFd6p0rm2tQL21DeTMqKyKk3R0QR2z+1eEmWXB5/uXZV6mtZOHoc
xMqPZhWupr/ksVNkYdIFo7qD5OAangxnJs6hecU3OCuwLRNOa3XrCYNuzmN2Tfp3rQLAPfTC7E3M
DGTF52KFivhHRdcKsaNTpcjUMckh3xhhy11hQYPjtC2pGHbFmqd6EalH7KQzwzlSb0Mdw5/w+TBq
Id9Ms/ufud6xU5rEzbrAzHZdR/Hy0hMM18e/kX7Qo/2GCDZxjSKYftqMUg0HJ8b0NS95WwiSXVy5
vzA3TC3Y0+DJLxaI+1Ehx9ekRQFcEtnLKVdgoIOSCFnYxoVbdG+5Tpx3CeFxyEaKRiMU+q/NNBw9
3Zf4HRIDLxq7CokzSRsy12lgnPPFU+W37VdJ32UywQWa3/eIMXnOZb1yxJK3TzCiG1euwYlVnpCS
CNpPD9z6sqom2LZdPsJsOEcLkl0HX2BgkrhOGIHlZ1G94YAb+SohAQJefOEGMiIc7OSdrP/Ll4/u
WnOxJLsU3xbKtOhXL95nlMBAWQVHreooQ+Si0Zl0ynNgR/APe+7DFbWkZtxj5dSrOObk/pzwkJZX
eT6wEooWjNBRGMdrXas/iwPSTsBeV1bfU8AH4zotLu5PCn2k9CbAd6sgyUKru9MCJIYYw7CN9reO
zjO20lao3nXwnISyebeal5rAyNHWTXwH3mahdtE92tv688AD78h+DfEoLk8LkiJa/6YO1t5rMl+c
nVpwo97rhxDbajH9NKcwzyp3mWHCxPFJmSJ7M8wgjvGZ75+qhR1G+6mRbIBK75I1z/Hkdc2unffd
a0soKw7zf/SeEVJI9T1GrWh60W1EUH43/sbcTSSnFnGo38mWzZSPOe+m/QB/MHoyd/Svku2l31LF
uR8zwThSvTH+NIePRXpSXxRsCOTpqf9Q1qDmL1K8bd2AKp+rWNpRgxDF6dDFR+nnpoiOgmQL8wSt
MkKuZHAZugWeQ5A/IDuO3kusfUkpJ6U3lAfAekv+TWK36L/TIgBpJeLZXF4l4dB3br7sIjGg4dP/
1Nxwunum/jTjFyAvmcd29olz/nDLK5NF1jw0DUodlCDvxTla2rDTT/DYNoHzKreuMILC+o0CPrjc
NOVrxAHAfBL/6vqZVqLQd2pc2+1y0Gqu6YW+NTTyf630o2jPD/wfIyhONrm8/gcsPZacamfHNNlh
HWM5Wr2DH0DFJQIMJdu3noUikYbia8Ern/nmjQHp/AbebMO1GtFNvMGb9IQc6kvQLq9acctYU0mD
mThWtfOzGg7NuVECY3WjxQctQRBGGAAm3CXqRnoZdhf+RkEnhq3ks96M5XPkWoiPg+YZkTPGQdRU
LhG99XzbEiwPDlZ7Ayqe/41x69QfqnrjtYu9W+BUrgdT5wNVz4w8fG/6IYuINdDBEkanpagRWt7a
+qZBz6RvvfC7EWDPwjFWeI/DI4hAfejYHCsuHaXxLKl2x/IHtwcj9rLr1r0rKviKxE2I9f4HXnFC
vqOKblZvQi8lcP0TP48EgKC+7ps4YUs7FFqQ5btCcixqVyJyTNzFhsA0OaP9gtaXU4jcb6Hc5WPA
1tRLH4RbIMUQOKnwRest+VoHOvUSbkp2pmSnGWcJmZ98GtqdJf+b+c8tnIywye1KeI+a1+arkqN9
lL3CnDyaHmtEpN9h89V/9CcVSL9bFEcpnjr9IE1c5hJjy69W9L4kiEJqh5dArSZRaG+am0GJcRL3
VM46DPlki9PDACl18xptN/9aGxVV86Iu5WHRadpUf2Zt5Yyh2sKLzrBD+asq0r2WmL0twPIWiAym
qzpZ4eY4rJU76M3J+P/1TmJDTQLUOs9OQkpTXX+p5B8wuaI/Ga38IQBA2II2PjjsunT6Dtaea8gE
edbKHJSItJq4f+mUdt+vSShXtaOPza5roj8xaz6tyfwW5DRooZbtXE8dtd/pee6Xs+oZpifrExeL
XcW+Sjd7RciEgNQ2JbdOfuTkW0aNIB8iM6AFJ0W3U0KpOTxguMQV9T8o+/KHGPVdqmC6zcxefWlv
Yxt74/o3ToqLAqXn4gJz3qn8ZFHxpE0Zg2VoEwf7Nn/SvE7yN9OvoFq0Mf1b9L0MdbKY471SPZrx
tndUcz7lLR7Mw3RYBzZxCSYmM14DSC2n5/rZ6u+xJvrZjK1bm/uxkT8BAfj5+Ijvkp+n6dHYA9Qu
JBo33aNOFrH35wpausWLW47XZjuBqUXbdJfMW6pkT3UUZny1pgnPqnDDW7TLuSYwur8myYl7c179
zaLGOmp/8fw7o7SOQQBsCnwsKAxXUg8z0kUFt6wYRy2Ho/ZR9MIMDw/0YQX4Hq5zvKum/QoSC1kF
laDET1YFfwHPE2rSYdOB3GWvyTkFt329AhOF2wYbd+IWTkfH1H11uVX4bXd2pHs1A5oRKSbBJPZh
vZ7rHwPNVW5MV8BlUIppugrjXnjehiNxFsxQTsZdM2OerlvIQWnsrCZG2/CrY5VSX+TbooRljndf
SMidnZPPzak3jT4Nt9q9qNYzahfspJETCPJNZulTJ/OOZtVd4kNGlSFSIODXYmKlBmEUYyRV2fPE
FwJe99+FcR/nnSGHK05FxHUtPxOawBIC7zJxlqsj1Vrp5dDE0YLfuJLs+ulSZm+Wflrncw7LCtCr
7dUBvR3gbut2sM6tX4wpaP8H1jiwJzeKPEoUCX/G12m9tNJt+LN+ilS3x9TTo3/NAoCVprdFH+8S
N8PKN4/Je918FSjBrPkw/Zf7O6c+pKgyuALjXcPkmMd2kigl7jnVI2Vk4YPfKYtt7SySqqJLkQdF
dbOmYzd5QnER4ZbH/EBwsamY7+tHC+r5K9Jrg3sGzU8d/Wqmk1s0/WiVc9HhuYvaeVtcjee9ODjn
6s6qUrg61Vs6k5YklV6S3pv2JH6bfM2Ye0v5E9VvI46uan6lBYSEhD1S1dNWZ+6gcn8yMdhL+7ju
D2oHB4gjERRjKYbbRCcBcgzU57OXB2qnk1685Rt0OnKWEXFA0fsqj7d4x/pmUddDSx0n6641HDfp
UrTOMmP6HGC04auHyHhkd6ve2t4XEZ7fUZXf9SGnQFFjeXQfCrKVlmLj0d/kMoUFKpLCqUH8KBlQ
+lgM+mb3/kWiNWmcQdktm6c8W9epe2vfM8thPQCCAlZIMeSW8FdUn7iSNaVv3SsKTemjA2aJs51Y
We5a2TEK2dJVDLtJRFe+phV0uPuo3e7r6kfRjkkg0fxuCRK/gJ4zYg1TdLG4DmqJhz4H6rBvRjoa
i+wP+dCO34zkHg08v9XNF6Axt+9oQi1Rvcx34eEEMxwFVBpdQ6Dm4KccGmK40CrVG0Z/p1hBFfu4
Z2AV5MaLxtMWn/P13qYfceJZ4qcIRZeq73puBdpxEb1Fh3s8FCDwFvQPwR1iqr9akvg9lsIhbrlp
Iowe30ywfaH50DOOWTcZvyRM0KcvLPOT3KXXqFAZmsdVw+JK5+Ug1Fd/l2hfZkIgwl8nUSjOPKDs
Nk6tb5V50BpwOBB326VBSxdDgCLEno5NxDkRuzpbu6n/Zck5BZmOY6dDRBJ3O7MrnZV0NhqGpPvW
hBelnBEHzWjyGfdkh8QGxTvSxyrxs62ihgDX1rmlWt0z8tlbNfQ4RQzwoOSXoZjtRjJOI4w+/s6C
o8hPY3wjYhKuO7YQSNnU25PR0d7nz0mDI8BUaB0aKBATudnlOuE2Jl14WfgJvSLMM4jJ8G42X6YU
sC5pxoEUhfnU1V+FxZpIAVyoTs2kPkum7FTmk9C7j0c9PanDpeQXxsUXP83IkDGaT4X6EzW4Zb9n
IvJ8iQZcfhHIj080f9kGbI5odqmTI1ThHBXlTvqTAe2txAcZadcNOWQkq26lvwvkrVuHhqNw+6qt
7z6OH99yYP1nqGL0mDbhpBrU3akjq8/zkqD8Ku9c2aYEnGjo9oREuzTyz14HQi0WPG3ewUEY00FA
BjHwIfbHKvnr4eFXut3pb1N79z+hymXTziPUekyP1nImiqb5UVMSpd3HVOR7xUSTlWR7mT88No0D
sZiHcpFuI54E875SX6L8qqJljKM3sZ97d7OkyzhMkdfJj2qzvidFFpQHYblbEvg1Qjdn5KOMb6n1
LMuTvxT7foOnip6qGERJeRrifS3DHD5Lwk4zvc2KXH367WovgV3RjVAtHapdrQpT4TWVJyrtf3r9
rQIxpUOoqdAtdtaROFmBvOc4wpbPwzycs1J+LvD1sIkvS8q9ho1i+U/tkEsMqwjrTJx9tX3NPRdp
Yt2wsWbPLd23vqSvggXX3myaX0kT/BPKR6Wrw3Zkhw+jxrlm/BsHkBJuYGkWzN2Ym19Rsu7J6XuJ
x/0ivxrIimtGCNL2XRPipx5Qu6PBSA1hOqWw+8BppuhUKcRuTtHia4qY+I2sPRt6nN4UFYFQG1PT
V1sdqlZ8qw3Ce1SEo/U/Oc49WVNCoUXNWG7vm/iAgDhyYpHUdflcJDC5CKHU6KEMpG9Ure69tIjS
E8xpr84TswD4qtlqJe9GK4mcNjNyZxTbKUgG9TvujNiHCUW1sCYnM0JAoioT2aES1X11iQR/KHaq
ZDHf5jJ3MCvzm8D9HmnXdXqh/eyyg2UyO9GmboUiqfrWdNU1CELYbK2jncox0zeZhHG6+C8VnhVC
imhCGZWxlPmJiCZIOAlhQy4xY7YMCjGBbf1cmMKhlYTZMQXF0/DlkNmolmsOt1FLXanarcqXZsJ/
yUExsBrkr26hxS9RUzQVXAmcpfkg6HAhrhXHwMhoa9pzlzTvui7dYu7NeJA9xOzqPpO0y4TxJjDB
ShVrAmGR6U4ZvEt1uALlriZ4VCbJFHZ9eZzmUYXVimC7MBhOzKBtRV4mA3OOYZaREwm9+j/OzmNJ
biTZol8EM2gEtgmkrlQlWbWBlYTWCKivfyf5NhwOyTKb1Yyxu5kKCLj7Pff6oqlNbRmFfN+Oi0wi
9WTyEXgObdGcc931BKeIMlZHo31xE5acEzRS97Jkg5Pljy4cqmVUH5Zy45T5Ng4l3jgZM9/P12pw
svpVwhYUF1uWwUrqSTkZgkBbkgKKY2JQOHtUkY62YQmFwdNiDA/4lGKqzil/mOyd0qx0d1da63C8
68XelFcQasHd1lXdhcs6XHUs7EDOMmdm9YnCPNKAAdNAs7RlMhrM/TXnAZM8j/mCkKZ4fmnHZsd8
hW607Ly8ua/YmhHS3ZyQtxVnb0a3trVsiZpofTdmzoTQG/NkkXQW2byhA3AxSGFpFWIpcTQYS/CH
VUmArZwc3wj5uNU2rMVWTtFKQiBIncayfoyGZS3lps6MbW12JtobJVMCcwj0zPn7WN+WjFOleHc4
tyl+u/4161wCa4znqvlgcBY0xbEL46NWbjJ9uJndT1Mw7M7pUBp9N1ntarL5HiplK6I3w2Rpi+Jj
PyMtapdpbeW5hfqqumtWPvpNBf7iNsFrU9Qs0EkCIBJovFEzfaW0X2NHm6l8WAzYyqdOUzd6Et1N
QeoFtWDbnelZQQwJUSpwuH07rdvGIe5zLKX70TeVupTqJHxFC+OlZgWfWgmPyk1tyJaFklUHNpyo
7FvILaPkHyAfRBVP8jlXQTpbNoI5obsHwTZ8FEDujlbmqzRJNrJ299E4ouSx/AaKaUCQL8eQ2Vhl
jV7UlitGbWVpgpz1jG9EXyT7ZKyZS0XnGlNbzXhEpsVBQYwzem0zQyKOsnweNHcVi/QEnntM4+QS
XA2KBnMnSXk/41vJoW5s21aXqizkyq6uhNhxtPaqmYjbGbSzHGx3VVyhXTh3b4iIyQ+ird0vZpFv
XFB/i4LKpDtJ8CaVUArGXcctXyMvBXlDydapS7t/7ecXs97o9J0GOFkDaRNRnuDRU/zQvm314+i4
1DqVz2brQLcWesdb/Gorov8C+yaFQGgolAuHKt1+TZWaDkax/TF/Kqr0QROTfZqQuZklZLTmV3pb
Sw0/609OdbajR6VhSr1Ti/J6wxUxuZO5/VbZXGjGD5iWlUyxo6kQxJFRf1Wg/KnXix9xGK6NGLGi
ZgqXqqbrTZ3YsjaIzUtfLZkw7UiN496BcDT9qS8+0uAt6hl3cguL6RPIYKDCzhP8+B1TiknVlo29
muWqxR2hnntz7QSXQDsaQRedU5ybBhTinTXOH3HVD7ukfRTZusvsTyuPWbPSry1wMXb5rSDlS+Nk
D+wN6DOEFb+rvLS7j23ds8mHdQYvg8ZNjW7TXck78q5hQ0YX5lcs4y5jxHAu68MUATxBrwo9R+XP
fTtqNnYEib0k3s6Z2OTA1bUYCJe6FrUF+oSKsqds3EzBPPmDhy/YCQhXAwWi0nVXLzHJfrnG8Wou
m2I4zsM2Dva6OLVW4oUcMWn/2De3iE5Iy0OOkLpyCyZvQKcutlxP0axVr/JYQ6GJ+vSlV6JTSjVu
NvtReZGDu+LQvsRmvVKGB9MwiV4d8CYYfpEq1sWi1sszcIa+5aTNLqEtrE3XzGSAUP4vy0Cim2oX
/v5ejzwgJgpkbtoy7W5iOrE8nw+hRlI3cwqDIVDXJ8iq00lk9pVi0ta5usnK13ki8WM0vWbWPU17
7oJy544ZnwMXbPrqOLBT/IftdRyIDql95RIAVm8XDjP5Dq9GaWSxzzB8nmwsp0w6snnnsr9an/28
ihBICPLORTjAFdD2JspnLmwIUuhGQPs4WUfhqiIfpmSAncabvpoE/d22Fv15VCfcLX0bV4SqImgX
GcK12dF+1gSi2O3EzMFY9f1XVDviFjKgXvRRIc8yYqLPsT+ia4WRNvmqis/DZVCV3Kgyqb2+Mh8d
MBQMHqVtnavCWMf4XHYNrmSMK0qxETnrHBUKbzkJbtgZiHLUg8i/Jjr9qCpyf6f5KZ17BXhjo3Vq
wQOQ6UgTd2s9PIxscqocUyxqPTkVyjIDEJElAXOGQbvoKCgLqsD1mDUbvVdAWkdmgBRiF6mEd2Gf
+dNoiJtunF5HhbmhYamNL3To4dJxb2uN1WnueMvENW2emmun3OrhV+mSMh9rZ4NC1KyG1Ctd56y3
qMrZSQ/uodSzZZq81CwcGZ9kw0Ozqu8CcTEIsIYnlCqbBMTjmL4HNF9N/RQNzxqHWyTuO/tptJjq
ag8qQ8PkSgQ9JSZiscHr+Fw2R3fAOxBEdX3jTIhMgZVpGyeO9NcAt2qOcBrOaHJlEPguxZXar4xr
cycRzoO5dpmkOtuhSc3Xbq6Xg15jaA7ux7jfGIHj5+mo3aviI5CKx2PBquP4EUSKvQw2QEZjVA5E
8KC8NWqIAyV5bdv8M5wjpmRP1dxu6yR4VBgvqPI+HhnJRjbATWtl6SZyRp3bB6q3VP2cy2/BOSQs
R8MIEN6Y9iZT36eIJYPCgCs23vNYHBheyFmoyMnUJthyQN84x62SA9NZF8WXUdgIjB2RRKMm9+oY
aYQFv5fDky3xCTGTx2nK8y5dt1O+sZnihfK1JCVdRvc4scDdoRB7vm6Oh+FBDqChplrQrSS+xURF
n1GHHDPedJTRTNCZTQ3XT5M0q6K+IMtmdPKueG4d9TYs3Je8yimgmV/aU67AFlzDHYAe13nePHY2
5R0Dt8TuDwQSJ8oKbjzsxrWDIQqC2UQQEX7T0O00yRVTZ0XGIlKQNxC0cwPqxbLBv6vECn4w+OUA
qz9tvXrr+WXhOLQIdJSwvfRMkDFjEuVWkUfBWhqvpb/wp/qJXEdoFiP08oEpJ2nJEluXJjknaeby
0rrk/K+Wzsuu77ZSBQKZxZ4tpwtsxaMG1NIIL+vidRxM7DFmPKM8TSG/WK0dKueGEeSh6Rl8C/us
heUGfDoPh+bHyB7ZQpb4h6DVSHh2Ov5/gfpBszzNaxKhtm3DjWURbVh9DQGDvHJ0f8i0QXqO6LoV
HM65bTKXMasV5oSRjNMjWHu9bTNXbGa3ZvwamTdFwrSPWkj1w9KtD4aENBNaA2ys7gKdYjhp/SSx
6OpCrsJW7alLcaK0Fmx65KIWmsHFHmwGSI51VBxx56S1pwXHcmpubCp6Q0SrVjAsFh7H2D51qVcQ
wML2qU6BU4ZxU5rGiaWASHcP6JATHov1MHzqtbPPE3dpCn5h9C9e757pbpMPm7CvtzFvS2th+PuH
UhtWVvLCwb+Zynwfu84maNc0x5E8WA8BzE5VsdsbaqUtNS9gtjs7vQeGvYuC56DhdORCAa6J4vmm
Cq1Vh7ptjiOjWPFQERFXDmylsc82qDd2a6Rn1avnTxNSqwvkti5eXHYxEf9wrZwG2Ljiw5VPinkn
nQ84sCh+DVWEFDg26cfK60BOt2m7fFQmGg2rI9LJH6oeE1kCPY7mxog/Nc9G8hwMZ8rTsmOGVXEX
A10ozkrtlDu9bDZuZKwa4uO96arFGGO4pUtfGwICfio3vfI01OnaJsnWjff6+FhhRtJ79rqZqifi
9ipz2FrWeFmvMIy83vQDB3tCYIt8d60h2ph6sE0t5yViv21fZ+vRMVkrjuGtwHiTA+TpqQ1lBphg
a/uYOsjEvBm04aHt74YhXlcT1j+72hlYCDAFLglUvPrgpck3pfSInWBXjrmgR+6xz5dMy2iTQmvc
pdAeFlO6PLpr7DclvlNtH38R+NrzpL/p1buDLq/VpLrK57KY8YAmw/s0lnjrq+JZK5NzFRNi2xrd
WRudh2hWyS/IZ69yp72S7SuXiLmW7XZiqzEVS+gqr99DGPE2HSyIDb8ThhY1jD6Aknge75kdc29x
epZOug5L8PMUKfMgq3MU3NHMRCWi8D4Pr7bJVS2TZWcl7xaD0+FuUh6o9+M6OPcW0tVIAIAaDsDW
QUe/wUie/n/XpXDg1jBcVJDUGdLWnfpNR3MiRJwtdFEc9XryZyvfTZGl37IvCybW6PBMxt24FBIC
V9NCzu5MW1fW9K4L563QX53sPAvpZY0C4KK3IFm5Gx6FNb5CsJepu+wDIPJgVJkql9fqqAzyB61h
mk8L7IdJJ7kuiqsSfk13oLIZq4lel9gNo0DKmuiJq9DZqGKlNSxZjKFLiyP7clad3ngOdzPZ+IQX
7tMccbkTwW5MjTsziVapZfihO2LEWFfJWlMgS0HbpenrzbpIjooIbjFDdPH7MDiXcPphhR9YfZHy
6UJtS/H16FazLolinFvm7I1THZVR9WxTrEpbtW+dMYWEihxjRRNHgFM+rLAivsQDrquBhLZcJOar
E6SkzfY1y0Cz4f/LdSUDKtVS2hNRKwhnNVZgKfmdrHE1RzBHGCbH4kmIV8i/2XivEAsMkIfeHxVq
GA6U6lHY8z0909bmqVNoaCNuqB57TFBK9zbO6dHJ9lON0hGWflxkWCscoKFpk47TOhLhUYE1qMfk
YCXVTg8tPDKjtZKVrvv4f5aZVTN1Und1wNQgrqLHJlWXJkQbDlvWxkMMl+2qy4dj2AZeiLxSzhNc
/pz4hnD8rBxg6Npae61m144YrRDxqjy1TuNJlxN1wwYHBtdbHbhtYBuAjVvNz0KGtCdjeObgldqT
mLZmwI/mYbOk2L+dI+JboNZvKbCr8I7rw3Qv8Nyi3bq0zIG4rwobNeZutldjedNRSWg1QwOzWw8i
uOP+KlTi9JTPEkjeGFOvMSV3SVYBJroVqFRSKb5miM6Lw5YvWCvyXdYOZNEx5E0Sv6FzD2O/Rq+p
h2HnVPYty7cqv7XKS9veTdHaMHwzNvYVE2LNeOjqkhI6pBFYlllgLOoaS1q5UlFdDTF62TV9iW7F
KE7JKDGOP2Fp27pqsQ61VF/P2vw+2rcDtVk1n13lIx+fkMNp0a+OUJbiEMxridkLymSFXJtNFtym
2NWQD6LdqJH21rcVkHG+GxnE6MVO9B+hMYOfx++OnjELV3j2ueSCPXZlfBgJAWchnXiLZpq1wJj3
Jgr+TC0hxxN+F6Yo03LiQT6dFG7sXrWwImiLWI4/sAx17kdsfGn2Zm7bc26dUDKRiSf8xkp9jJrC
N3DkJ1ZzyOZzY2Zrdr4uG7QjI780xbOTPE4Nz0G85mKfDbDsDbi4cWzIpkobwZDyqlesSgfrVOxn
VwoRfdaiaIVCa2fn0ChfBpG5Gb5hu8EGc4WUZFzhzRdLHEQRuXRtt2HPkJfH0RKJd2Jjoo7jdgX8
rNvCC/veL+ejaRf8yyhyAYJIzLNVqRktAqJiSSyyzVTd5PqNTn2jrrt5R2Ysg/3FTA6SM2JonR+v
wle4LKstDt2YqaS1ZWBkmuuuP9XSyxlzhXdmuKwLimzobPOzvu7GYjAi0gcFugNOAlIpugEmX6TG
m6B/Rk2Ar1J6hNcGh65ylBEoCutvU2A8l6ZcN/iNUAfiE4qmYvF4hayog9yL22I1TMNN1SJuHGK5
b6fnyfQT2/L0dN8ll3Y82ACjenyqVIVLM0qfq9zcOkLw7b271blRip3toPI2LlQm1kjljbJjS1vO
uA+jNnOkZZtF/tyJXem6rAXEuEWLW3bo2qP1qJpfVl7Addm7OJwfkvrV1WSObwWrQz1oPu5Uf9I7
8Id0rSQAsmIfXj+RfKNN55eHl2I6jfVPmsGy6KoHtZc3MXKMdAiObvZKH2ITU5ZRE96HyfWqiC+W
G+9qvmk90FaoLp7RyG1nHIQ6WSSiUsImYcu2v3Sjdu0RszHF3b0Iyx8YNQAAEARWrGFbJvo2SAlK
7i2gkmku/Kl/syyDcZFkPBBWa3KxmKc2dP6DJKnc8XR32mrqNPn1YBLJWdyUSUYyS0QVVvQd0xW7
D8dVIDp2rdW0vfUo1zMbwoy0wd3J5EmO7UPclNztbaiy4c4iY8XsdP0cKpr9cM3tU32b/t4Pe0tu
XY3BQegySzBduE0xgoligcKSokxP9XwC7Uy1H2lTenNLUgE8fI32/OzwaB/DuxoRyMI44TarIGle
ze7c2JglJvxgw5h/Fi1m56kNqFElZL9WPzqsHG5ySfk1dO+Rod80tbYT1yyIKj9XZBfZpYg3ZX9p
GByjqc1auggZggmEY0fjsYhlZrSsVW1/sNyInKNk3AbDZ4hF2Y1o4KLg4vaUSYWYqlPRAKnhr+/p
PNk/a+HtG7RTcO0eK6QQQ33ONOsH0UdKKbd5ljwbIX7cIp9uHXYJ3DE13VB6diYzr/48ZIBPGq6G
Zcu91shbQVwP2H4cvU/dVo+VpaovhSO3qCvriqCnKsvvIvKyqJtmUDWyBSnR2cwA3TeZL2F6ynM/
BM+GCo0n6IbpHJNqvqDOJj8A9DdSnHM+z54xBF7SLqO2fde7as295PdttJd0TkaqeBbqo5MhXdfB
WmcyFI135kRhZt8Jpq5+G0yz5+QZJTbpWEref+XXCy5esbZsbdg3ADt1cDeYLGUU9bq6lhdM3erq
BcuvHFYixs3GfiqbGTmfFetBra+AiESJSk2eUemcVBi+hP5CSwlztvEfB804UkpgecO/GMWZPxcF
z/G5PTqDcvVEXpjulMl9Xa8w3uLFP8eIoRPd2wO8KPkBKp96DHV8YwwZVmF+L+QymG41MlmULbcl
ltbKXTXKy9AB1iQraXlj8wL3HbLfV71tg1003E/atg82aaj4Y3wOkpsM9tT1R/0uq1fT8FHkS7d4
jVHl7ZfYQpx67FBR4+eIs2J4VLOlwxKq4aAz4FQK4mkK+tm5pb/Pz2POxFxoV8gzvgkdCptTyqHh
9hfb8ovxqPePhXknevukhNZLxbMzE0dqYF/tj0iTrSof6mgn3SeDYrliDp71QblsXTs4CTl4esuP
FuPxkDomMJoVVv6Zg3RObk3YYQtlX2aOuTeuptq6FkR+Iot7DRnnudZSibZH1wLtmROOqDlnxpgb
p66BxjLKaSMVgRJVtrvAKTkW5KSvewAsr8Z2peVPtfqeJdO6xksyVWzpbeaZAJw+5l+y9pMRbLWk
2TZVvckU3FKZstYwAQgSYfKb6LoPZlxG80ckPBEkJ7XsXEbM9q7SVDoPDXqaqebWRfRvGetVw3OU
ssi+0ClgbLQNbW24zl1fUsWDA+8bi4Jowo5X5y/kzt1EKk10iSc4iS69U3D8TmtBRs6Yrzv7ZOgn
3dgKRkIokKpzk9Gqt9NBWNrCqutmZzpR4CeR9QNtgsARZO4mIkIKYTHiF+818z3UxSbB45XOKNop
BD4qR9Qb3OLGwtbxZBGQpSZvuYB6jZBmJt1cM76tTIpaMe8aIz3kRnsXmyC/SvaghPE+gM2wlPBo
tbGxEBUmtC7ZuCLa6DOGCBLWxnLyidroEQCLC9k/C6N5rBL8DMOyVG4CSWT0lFtedbUfpajEF8ml
2nO4Glensp1y0NW1Dd1tGwafs7tluo00Xy4CusVIHzELxG2+kLX6Q6mDZyVBFkaZsm3SDiLrw+Zh
3WRLDTDfbbdjvLJjypVo+gqTZF+4EOwYFaigrJIh3XQlO4u1dOXSAWOLtGIZ2JcojA8dbI6lMqW4
1ucZDtzCdndaQ6jTve4QI+fAAqUMdlHWutpP8MSzw9zCXdgqj6He+C7KQJdFABuXkHcE1p1YtT/P
aLvF9FG7YCAKkgyhL/2EIUrkNw5TwwbAVMYgRVCBCwM9MM+KZWvWt0FZnOwsOrP+eTvm4lzJQzIQ
qiTlJyBNomyEcgpTyydy44cWRPsgt1UvjTAnUOUjQ7oLZliHNIBxSkaA4n/HUWnXPK8/hFH9vis4
DYs5d9wBu81C9d7mJwzPi2tk4mVY4Bn8JjLxL3HUv+8IrtKkt1TdguAzV5FyX3W3XfD4zQe4Bsj+
6QP8lnFXm5E6ZYau7VV1qK6AqN4cJj1KQBEt1CFtqupnmQ5YY63GoqKP0Fw/ZSiQlcw5gj745n38
JeDWuP75L2FiaacXTe9C58zj8Rqfm+FnRwJczT58Fz4lfVlnHvvS0TwD5ZAwb1C/eWnnb1/BbxHI
TWfYs+3wZBhNgnXJ7rLDQMWQNy6Z5UFL36Ws50S7wV6by2zfG9tB29rydewIOmi5wJR63bl4FXGD
xN2POtOXieJ+8BRrow33L4O5gm/TXtTMHsz2oluTp09Uai4fqr6NpqeCY7h9NWptE8N/qC4m8yS0
X6PhgWco5icsmZ7AYRZUI6sn5CaxlF1mtuD1JL/PkooW4zwXtoEXP1/Y4T0bSZyGhLOaO/tV7bFV
FptaNhst7XZFpMAimSxppSr8yOgP9Hqn82djhvPOQMX9909qXC+hP11a5n/+pH2VZmVeqDOLGKOb
k5/vgnO5jhdv/mO7SbuFugYtURdPioe1DlZ2sRsWd9IXC4bTXrj+Cr13PEgHFRZ6+e93pP35lyYl
9D/fUWEPgSVNLT9MF85jLIT2Z16tdE6nq1zoMdKhIv73a/35njXEb0HsThBVslB4qTKJtK0oGqye
pGOM1xH5v1/hz9GthnX981/umE5pitCJY76hL3OpHG1I6OoAdflNdPf1V/rvX8/4r+Rk8JJQYy50
mMBDsvkta787cv58ZhrWb0dO4LalnbVldrD0RXnkyU6BhdVX8rz8mu5NnuiWHzyF36xX+dvX9NvB
opTEd8UTnyOldnhs7pVbRrDXYMLymxfQ7b+dXb+FPUZC0VvFCY2bUO83JJ+pkENK/YPFBT8aR19U
rsHQO1wyEL5Kq7DSsMhxMuB7M+j2CAVFE8s6av6dRATtaWg2NWsU3pL2Kabjy8nJtc51dHa1bOPg
H5AhWf4T2uVALK5q6Ufg6fPwrlYPmbUfv6zp+gIOMXDzJi9uE+NRIXuzWsJIhSc1IgvtCp0c9UFg
m3vqoT4Le4eL2pRLINoLe8yXzh1axxw9TNZKJXQlJYT2oFAmS9+hsYBr4KDahc+dhs8AyAzL63I2
cfKvigEhZU3s5e3VpMv0/2twIKgwtHrsC1IPxjvBhtV5kK8GT3sqIo6cPN1nyIhzdULJHyvSI5Qd
mG8jxsVANF6/CEgYK5iqMascHp0noADLuDEojuhCZL9BEMNG2Q5bmzQqmR6v2W+5cT8S0QycqH+0
FUcrk5UASIVtdjMUzvBmmVDukVzF+XzE+ErdEkX6QlVtjs/wnDUhTjPzMdPNc5wcwhLSyj3lQK3E
XCQMHttlN21b3YQOvhP6UQafrEjqxpMx1kurfpuLPUY1+IfHBmefzbqYimOfeC68VhrzUf0u5aDW
6rvGjCV57uJOr/pzI4s3PXV8l05ao5DMCyYHpB+SODLtU8v16E/jZjmSP8EIg75gIZI3PSiI9ahW
Eco9G9SrcJMHr616LGjPGAZVpiARmUA1nYwcYLlNmvEsM45URjOajwHQXfCu0mENswzsOSek41S0
Hgar94ynCYsJPsCkfWimnSz2OtxKA0EPmVknhAnECU9lS34JogADFROtOXgsOrdnZkysX8QZ44xn
aR7y/EK2kBZuXZvgpXhJAzI4+7rF3ZjitwyfWz3+IaLoMS02heq51UPaXapC97U+vFXoJvK+x0jP
grlCeJHEr9Qa0Xos0wVIfQVYK/Py7t/n6s9VKv998pnGb0c3l0gv3KkCFCbjB/MTeaBK/xq3dE8w
sD14tI2OHNEGzJl2UcxTrpElQB4pdMUQNQvQqdHAz5oyScuCw1A7X4oJNZ93V4vPa8XgVGVYQXfY
E+IfXcDZid3YR2DyOHZSCRZrNx50cO1QI3N7pFutbREBD4Oy67KDInZ9vnNtDWjnPkPHzUCusvZS
TZspac89Y8bMRQCqZLfOkAMWVhRdrNh9LwPLK8VHG+wDIDIV00je3aE0LKtuvKTj8GYE/cYcJ88g
lWHMCKHWw6M5v4zF1ugOzjz/j0+u3wquUTRDYRIFcgCKmkEIj/azfg+qP79a30Q3/6UuN6zfao+0
VjRhJLxE+Dq+F+/pl/nVXpRbGq1OW4v37qB990r6X56Tvx3+/PaObgDAH4YvlsZx+qNwglXf6iaJ
5V6ziz7lNznGf3siX9/BLw/8RFFtVQRqelAKDmtn6RrKNz+I9re/+rfCKBoCfcqcOT1ECiheGRIZ
11oSH2GbkYrYqojIMSEZRT5by4Ehvq90Dpse7VYeu7Y012XWlTutmINvKrU/V0/mz+z4Xz6qJFc3
YyeXfhOk3C2xwlOUgxs2qySu8d+3ufjzZ8YL+J9fZ6G68PuZMt4g1OEXI4qxIaIPOJnAYCtMFgJm
OA+zFbzRoYCiqdIbJX4PyKdXghmgb/Tz/jjDiiufaY0SEafbsEX+a5SVKHZRyjGroQ9UuBBa5r55
71u56xvg0/HV71EX6wARmE6cpMW0FbdR9q5pd1HS+0xOPR6qjXZoCYwzWsblafwsi2MJxE+iipvx
zNBeGjalynHlKo9V9K6l6qWZEX+T3O8jKE2NPG43QbRRJNsMH2vz0rNzvcuPIDdjxSqM8aWKCa9n
K4ZEQJvcneJCe9Hz3AzF+zg/6A3CXZQfmxEbE7MAtPIE2TLOKsf790/wl3rc1H8rYdWOkYxlt4hM
3TpSiDjElf1DMcMHM8TKtAtyEoeJQ+i/6Uj+XAqa+jWs+5eriifiMAHXqPsurOw7p0nbE0olhpK8
LF1y+IuCEJnM8cHvUgL0hGOdv/mgf6kQ9d9KXlWZVc6IydgrbYPKOwfFKp3sO0VStxRQg4Uzhlgp
T5baMSP9zGt12SstvO/AWEUyBS8ZrrpqLL65+PW/vaHfquIhyts+jGpjHw2tgks36wKDbQOF8hyX
KmlfMarwx6BD8pu9gwRo6yocjMVhYHYZ4S+OOb43aXYFq7Jqa5PIT35q0Rb7bsAyWad6cxkdKhe9
DNr7wbUT6OhBg6+43nTERMTAmtlM9o8UbfDNKfbzAf2HB/fPdby//L5S05NEJZn2YEubtEaHiVy5
KgndxEbnycBBnkXEU6sXBfbZEiWtDRlP0yk04qtaB9XTxp+FzO+qbFqbAOs5aGTELlLBRskQ6rhp
5GZoEPPwKQ9NhXRDtKcTL/PQ3v37SvnZH/7pM1xPq18+w2i6gaqnbkk02ICICXHlqa/BK3nkCSIR
ITnCwBsqNpbBWNEHmq0g+T+tu+oS96/Dg0IPgdr7Nhy5rYhzWs97BZiNj4/zgA/EUhpilN7shlCW
jZO8Ms0mflhfuE/dV5rdYD/gOvzMyqPN2I0u6alhyQvt5Ts1pwKPM9EyA5wp7TLdtURM4H1nW+Ea
j0FXEKG3qF+wvDfqIj+TYirMZdpeiLGZoxCCdI/YUnyzaeLnOrE/fU+/PXb1SavLmdivG+L8V8Ym
3SFg3cDcLiL2jCuLe8GSONOzd2zb9aKVCy67UNhSV61sFnbZTBlSP1hQkW6YwF7/Kz/3sMf6BOl4
JjO8V2OJ/XGdefhQTxhejtmaIvmGXGww6jWy8TZby43cR0uxwnT3v17Bvz3ibREGjV3yqdi37RHO
sNbX6gXTMsng7IUffAK2lvaWr3kxLkyfVFvv8/kh9NMVve2ePID6m1JD+8vsRv/t4RjPMh059XVW
+6FP+/iMvOtXZC8YlHhEQCziVfTw70teu364P/2Uv9XbDcdDml5fKzgod8WWBRbn6Z0odq9Y/o8T
1J8rDH65q9wOZKjRJ+cmcLET1OlR6HCbxZjq3/xyfzlPf+5L+uUFOrWvxZgOzo2mXE2ykp1IdVKS
pK+s3Kz+djnQ9Sv5w1f18+f65WUKw20I5p8ZqaGLV4P0zemB/gBAxVkNNvst2r1gVON+VyT95Yn5
c+XIL68ny6Gvgwx7RC9ZNkCGqVLvckb0xA8SszP4lc5umuKbC+EvRZ92/fNfXsxAgzezDG2VB8d6
Vl8NEgHs7766v1R7PyvfX/7y0LSrKTUN1iqFzqWvMW8So/nvC/hvg86fTcgvf7fj5KK0I8nsuinJ
tkob2Is0cu3Ow2lDIPpoUzarDsbqCg7rpI0wAbFFHBlrHqJlbkXUnGz+JQ7dIF1C1h0Tj9INF+Os
SkhynfiYCWyWrUaE6KtKvLdbXd1mIlL3kmwRf+wwOvV4/oklK8SzqZPmyU7mABwxnl3nRuQaSbBB
QFhaprofkjhiL6tGTB6ZWZJwQWjhv7+Jv90Fvx1f6OTNDInKRpCWsCRS2DlDPPImFrr1zbn/l8bO
/FlK/vJdx41lY8HiJSIjjdcNLCW57ZG17B3QREtz1OUwOu1B76vgFEeN3GU5HkQieBPMb9XsJxxs
3zyr/3a9/nZuRVMOmOD8H3Vn1hs3duftrxLknh4e8nAbTHJRe0kq7ZZl3RBaue87P/37UHYncsWl
mg4wwBug0d2WXEXy8Cz/9fmZPe+twPMOTmxK3oagOGIdHxhMdc84VkzdDNXeG86UYofehdavbAe2
zzEhld/vJOqeLVy1rsx6HemGIC7JKUDrrXatpi7/rYmg7tu7dZDEBVXLZ6YN40eqzkMFwFaruqe4
DY9MtkMyguo0cB+mAs3A/qiNKhcZCGU0ITX9SdaehInEovNPbWe8GPXBmsGkX2iScqHPn+3ATqLu
bVMF7J+icLWe3sSvTfI9C4/EkaeR/83eru5ZfrZFbrws+F5PnETpBDmkZl7QA+svzXHx7937ntVk
BnVTpNl07wqVA/YqiNIjB+ChUdlb+iWkEKtM+OaJYldHN516ROvr0DLYs0Qa1F0TVxF8cbwAAD2I
BXXfMA0/H5ADa1jdW8Nl1XmeovHthuXPECNxNbD968+/+/cvVHf2FjAlU70XTnfu0IGr0sc1MQPS
a1vOKWn9/BK/Hxzd2VvFfuJ6YxtTaCQ12vB1kvomIIxnYoeff//vz38qNX5dYkHajR5A4mxnUrjv
qaM7E5albWUL7BClQpuJyt7rxNQ6ZBpU1s+v+nvjU3f2FrYfUwY3yjTbNUHzlEW6QURcT9ZRDOwi
ixo6UCAcf36pA5uI7uytZrNpMvqgxnBHV1R0rn4dExrF58pV/1WfHUulHXpL05r5sFHlQWDnaMKG
u1rPMNLTIoDoW9hPoUVlbg7L4Jge8qEZt7e84z5whO5WQHFpMaDrKQ7urP5UGWgRrO5bPz8SR/n9
WtedvbVeJEosJdW3u1a1g68FL/7UdTJ38/kr+f2S1J29Be97oed4eRnupLdqg9uwvVDzIyvy0Ffv
rXby+rXiyjjcKRBTE6uHXrwsyiMn6oG1Yu8t987CohMto5LcwaxP6W+DOycAPM5HsLnH9tlDV9lb
8YYethTLTmNPeqtdly/kPkK0M9xZD/Lk9fNXcGhV2HvrfrBF3Q4xVwkhjpWLsEWgApbFjL7ERjlx
aeQojuxgh55nb61HQR0hEs2VKLOmT4GAJb3MdrWEwF8imHHkgQ68eHv6+YcV6KAB7EYZlM3B+dbG
3+O4Akby/PlgHfruvdVdJ4bj9kGSAJK4bOk9hlLu18GR4Tmwou29FU07XKVrFPnv5A5kfkO7H5Hm
S7VYyuzIDnhgMdt7i1nWTdu2KVdo6juocHRLHrn1A+Ni7a2HIc3t3O8UGkjGHs7xc0X/bH1kBzow
a6y9VZAqZRdSfRTtQm0BD0SF0AFab2rbWBTwBo/JHR8YG2tvGcg4H1J7Sotk8OsU7UKPt5/PmQMn
grU36ymzk6UZNBE9lwnThVCdJYm+U0xrpNrd59c44Crp7/nND5NeF8Q87DCIdp0XglU303a4EEra
UAfNdiR84nmjNyGtnSxcUpXYLZ0x1TdYLE9RbSsb4bXdkb3x0EBOP/9wK47h+k1q5vGu6i8UeYbe
05FJdiCFoFt7C6Tyh9gu4iTe5SA1HFKhdEkAEpg1z+59RT8xIm3HyocOPcTeSslH0fh2UsS7kAL8
wrqrqyM7yKHZsHfiNSTORt90op09KmsJLqck7B8geGAdO1MPWFTW3sHXxLJU8pQrNArqCTUcmktX
eatLyLN6uPh8vh14ivdI7Yd3PHgBEX6DeqSQVvRG3kQupQJUOWTjMYn6Ay/A3Fv1kZkNpuh9MuBa
chdXNdXUyvfPb/7AAJl7K90PdcUpxyjejc/trXjK39x7WoM//+5Dt7232Gu9bmP63eNdPZgGPDzt
WymVIzGIQ/e9d7DV4HJ+FIE1FIEhj3lnrvyrz2/70FdPj/PhffYqJZlF6LGykPcgP0jxpyah9oyh
ifwdJGg3dv7NEdpbxFaemI1XM0J0IiFe1gDP+PwZDhyf5t6STQt06SACMmNqCmlO05V66aSn+eOx
c+jQ9++tXKepjNT2mPPom4pb8v6T4HhJ9/WMCo7PH+FQbt7cW7ttngW+OtX5NcYsOa8e80vlmgND
f9Dn3nd7M3eXlEt/fq0Dj2PsXUqaVVbruYh2BTqylEfde1+NqXZpRp/B51c4ZFnuK4RXakfnOmKG
u/SZXm+K3WJ7Fn/Tnq0r9x47+fOrHFhx+/rgTpFZKpIK8c7yiT0SDM3K8sgDHPrq/Y0iVztq3rl/
lVhtYiFpGrpH7vqAwST39gk10YeS/h8m00h1R6rQ2a+3eQ8psisWnw/MoUvsbReZaoGHGNto10Lz
ok8epIdJYPiYc3Lo6/e2jKRJB/R0OYyThCzL6RCsO/9IJOLAbiT3tohE1WskJfnq7gpkN4I65aJ/
TG4+H5ZDVoTc2yf6IjAUu6PQA83G/ra9pOJiUoO+qB+qi/ahejpymWkd/WuIT5d720VcBOAvIh4C
fTe0Y4ZJO2IGxkysA3IqiDbrR2bpgYUs9xZyH7iOG1A2uaO2AAaXUQMbXHfuLHjOj51qh1byfuvD
JF4tod1xZPrI2yK4QscP+9/SKlek9GH828eyUAfW3H7/Q9EkFbLLDFuBGKGrbBp2ws/fyIEJ+57R
+XDGharoR7cgCt4qoNyQVVa+Z4CyPv/yQ7e9t571TmlGhw7osxrym8qx4Irr92/+r+f+v73X7PLH
lKn+/j/8+TkDqxZ4fr33x7/fZgn//M/0mX/8nV8/8fdd8FxmVfZW7/+tXz7EF/+88OKxfvzlD3TP
BvVw1byWw/Vr1cT1+wW4xelv/m9/+ZfX92+5HfLXv/31OWtS2tOuX70gS//681fbl7/9VUw5zf/6
+P0/f3n+mPA5MDKPr/G/fOD1sar/9lfd+GLaVBE50rT5l5jWV/f6/hv5RTNxoWxVmBScS03761/S
rKx9PqR/0RxVaqqha5pmGpONUGXN9CvN+SIdXdJLyl2ZloGb+ceN/fJu/vmu/kJ1yGUWpHXFk7zH
Ev+57C3NdPgZHZh8Fbdi7J/kkqKbAEZjOc/6HmDACPLrvoSNd2X32njvQuLSUdRpq9fB0nOkW5Qh
XnmdBngChg5RSaKHaKYOUdKD5kjMYFX4ShXNTTcxzkUNRVeNnOS2DQMytF5ljPmyj8P0To3KtdWZ
KI3ULXX+C0O6mHGtXlfa0s1AxcILIAaDKs7QdLA1s14980K9GxcencAhPQuBIoAH2vGpFFm1ja1Q
240p1cobI1FDZdHJJKTdzh0K6LNKVrzKSq+opkn6nIIgKSE1J1opATzXdaZBB0xkdqOh+uNtu8zP
YzZCp96pje9mW7dyUrERWg3GQNebGkEi2EtIJ6cC8kKdWhQsm56qUKUYmaLZ6HT5Rtue7I+9SLqw
eAImDgc/6MkK0uIWg3XIPTtVF60RmyeR2dZAFIYKKlAALgvaRx6AhHYTm85zkRgRhlUet1dFiYTk
3OuDbh2aMQ19Y+o65BGbpqIRPVRjxDC7VFAMX6V3VZ5CTs8HZ3hQ0xToXqWTc2yDEdSnZicGLZJ9
l64cFRWLnas3j6Fv1d1GdUPKevrEgGGgSNuiLiUMKK6h3BJMc0jvIZLVFpi4qzrVYij/1nid6DF8
pyAPJ3Z2AR4x1FEOykQeh4SEMneqCKzp49IH1z5tyxqGa514GKa5GyC1Vfgh7BUlIGMGRNIAC9VH
bTIuNNTL27lmlTyXUEvo6yGmCL1NQJ/okC0D53XMbPg6AyU3IPZDqsPaNoMiWA+R8mAJDbGd2MqG
tcWiAyFq2TROOjoiMHoqlGen9quSZudGhRXkJDAPqtGw7/MWicwubEMKcIbOo2DJCinCo78hPK9C
tWNmNgGaeLoSgodXXaFQjY6UNiAUQYVWgRArKOC6pIcBYc+23EjLi9tNYtO6dhFnhW7sxJgBkk8G
1YF+jhzzkN5HatHYKEDq4G4KJxqRSzFSR6W923LNdRp1EMdD0wceoImRsELioV8McEUN6aUg+QwO
fEgVFk0NbLhRU1C/mpZZnOZeLtNwIxQolfjwttezdiwHhUGqr6+TQk8TFK+0gaR4MxInPNNBu1Zo
/oxQeuvAoKlCSx+NrkDKSa0Hm9hWXgApjUJR3GZMgvM06IOzgs3apyegK9dRQ8v0WOja3Gmd5Egi
8tdDcdquNEOawmHfVIWm7hsRCULTQmn1HiReVS37zoda7wzQqhVX/IgL/amD7OAp9cvJdpG/pnDG
X1/r3WP+n3CeGdqU/f7kRGMna/JfTrQfH/lxpglpf7EdzRKGNKRQhYEV8eNME9L8YhucdaZhaJYu
J7Po55kmjS+GYViWbagYmZYzxWJ+nmlSfpGaKQEEk+tyHJOygj9xppnvLXMfzjRHN3SLG8Cfgk/O
uTpFaD9YUPmQpBS9xObX0hAvaRtDWVfRjyxDn6jpSIcj4syAJlP4XbZ1PoLKXtF8cFardB8Hot1R
yiFfOll4tEiOeNF9rV1RjV5cVVVcnCeD3UNPKetrN9TStdRjAz0HCDJx6zng/5OzqqVD3Yp7ECfI
HS89h5rqZnSfY1W/svKQorW0uE98Ea00C5E+S/Ve4FjA9VEAc9PXeZMM3rYK7e+i1a9y0FIoaFX5
skvbyb0baXtFBw4BmSfyhA9u4tLSZAfhXO3s2zKzUCokogq7s0YRZapnzdQxZnsIH9hX7rTC+6r5
yUMGYIqgtL3VEuXRF6DUm/itcTMKqlV5TqntCjZHudWzGn6wVn0bEDCYaWUu7pMiegqEfYssKV1R
jkLTBhfvK/PcJYSkNhbyh2nOvpn6p35TZQuFqmfQuyUV7aFtzAMxoqBUt/mqAT1GdgUSTd+rd6SN
6bxJ3NvGjM2Z4EBAw5zBKtL4zdVAItaOeqcm5UBXUFXRjCToCfP4F6TZF0upKDFVeW4IKvkFx7g5
dy1ASNQ9XaITzWZcY2CoCQI2nk4LeR+kzUa2lfvQ5XAPvdCCGQ2s5TJu6ehu41xC+wPjLKZoYR8j
xtkgKV2VnjxxkJvdOgXdxgjL5EthTrtpwPWtUc2fTCMT903ODAgsb6QhOc5XyGNUiNIGLyQprxxL
OREdD235QTJXMv8tVfw3tHLegnzSL9IBsQywjaOcIfIsCUiqbBBk6AdlE7Q4M0yTYF4Dztp4XX5t
RekkPiWMzTACEGjK0GHWyuJk6Hl81gJa2m27q8nIz/w0lYsMyh3CN8Nda/ty3WY04rWiLYHWDdEJ
VglqiVAEvsWAaWeezwTzYAWOanfnKvEAIR1xC2qarirpGjPPNfQ17JdzpWqN8yCXxTO1ziSQJ4lo
Tp4rQuw5ZWbiKsrCly7s78KC+47ybCSEp/Rfk4Y2hbpmFnkNDEp9TG9Nk6qEJlYC+gr5FhoCLtNS
v4oC6JNI3fMWJWbiwiHhDyvDvXWL8EkZc0BzvP0ME4XgEJnB9zFP8wqVJmBoikCwrbDrED6LD/Uk
v1S7lohDfCYCwNDjmOZzoia8FCCN8yhlslc1s9PojbXUYOGEGVPXoPFqoSiddwbWcQvWm8mdpZeF
bgVXhCDPNd4mKOj8Xum1eKa0MB/1zABQmN2oKa+P0rOHohrvPNiqEJe1O7dmngwdfF5o4jVCQOlZ
XKZyBcsdQCClDjxmaMLXQTdHBHZ1W6mRBfsFqCr9UWAnCyCO0jaWsVIuA8mzl2qz8+wYWVbu1xqc
20rLL7OW+aQ61nkx8kxqx9V9P8Gq69SRlErdLSwNEZvMCN8UIAZFnFULXUNlq+jp54AZDhu3VFAO
MAv34X3/yyowujKNLfrkAuQkVWZR7I53ClbcXAU8vDR4SXPwirQNCt5xEcMbpejKmJtx8ESX4pWK
hBWmqJldpAlkc3sk960GlCkGNkRFVaHvXS+Q7E0U3khWip4Z1UYawHKXIckEv/eyOiZ1AM07cdg8
rKK8R8D4Hmk6dUbdX4XATGEveiQhrZJsk97L6jqaXmRigLtUgcYqAXxO9lTUFJk9aWXfui2ngMrN
zKy0vG98TorcfZSm/5YYXbnNYnrurLytl+/fnepaBEUGalZjoX4xomnawCCJxuhpaGN1gTYXkBUv
a2ddXNAQ2aUwMTt9nfrDnRuEbxreF7ofqjhxYMAUQsnmnceSpcUJ/S8/RhgkOisoIZvw+udO1e10
1+2XY8mxZMvwgZzdfdkk2klt+wIraLzLK7px85aJqBnUj+gd9Zzz1DQBJ6WOEhar0FJSVJnDsdw5
TcRcUwcVkC1K0X1rn+u5ftV2rDvVy2+cJH0olBAMFla55zMXosLx0Gzg1SJBrc9Ex1ZkjJFcRLF5
Ljwv3sRjWt/oUW4tIablc02ZcEUcB31T3cdFF510InzJBeCzoqm1edcow7wzNf0kNtpg42mSzhLb
FrfCojm17dCTqUd51ekRAjiwYGB9OUuvpdusq8BN9a55m8X04/cTEw+FRSZ17b+NbXozyuyyN6KH
ntuaDx5/GZP3yRv4qKchqVUMd0ptnrdZUcDqbC3kTmP6nCUvtPbK+2SMnXkQMhLkHV8djx/HnrVN
nfiBeXCf9kxqS1q3TuI8u4r/otpWv9S0kd07oJZKH0YojX16GUfDnRfn9zRctfO8D8sddEhUFCvQ
iI6pvHLSVLMoC94UFUXNIknpv06SB6G4J0NuxhPU/kWhiXsewbeeG7mPEDpuONSr6r7vchwvj3sU
DHM7uM5WsYa7Puvck8huIfX1SXgFNJGjVHinpgqpo6N3dlnKklswope4996GHi2HGoZkwy6TZ36z
UfJJ0y+nNRP+LR29HWddF/gO0rx2TxfKSDuNYSmsT14sBxZ4eg+RryTrGCQlfHMCVlup8O5ExxkY
mKwZ0QRPra6cJAbL2UmU28ZgK28ahFZHYxoQk825CZn7Ioc+5CWwSmjuAQeDPKBqlqAdy2kE/TZb
tLUHAEZTMyQDpeEO8IGFvBM+o+HVbLpGl/vDQmbBk6Fz8tZKPIHBJfBwFCd0Ht0JnXSmK/1dFNCa
YkRcn8ZetqPIvfWleoXjg9r3WNJPaLAwxsLS12U85udeLSpINj6unJP2J9NOOW+q/i5IbTQdWrRC
x7gC9FXcVxP1LYi6dB2CFkPBwM3o2cGoyTW2HC0onJVFXxM1ruyzrkq8W8EQXGpxfAbm4DEbAMeE
bfYAAgqgqGOsUa7Rlm3qvQQUTqU921UUsfurdPkvCw/LEU5TtjEGs9ypGXDPoYAT60unWis6OyQN
xOlMy5ma9EkhhC3Zu5W2bM+7Iq9hd6pXakhjn6eBoUU6CI89JD0Py6OhN77tuL9BJZjqm/Q3j8Ek
I0MAFMU/hhsS0lNJ7Id4KwdvXxvKLBv4pF2znXnCRHnd8mGwa81qKJmokexx7KfzxdS9lyyPHrzO
GQjWYGL7cQJEW4emypYF9yql7dvtkw6ipX1r+zrmtEmLbj+KrQcobG7QTvTk0nZI1GFQnjyVw0zm
1LBVU0dq7Mp++74ZBtK3l56rnSS+8VandPmHmSSkUGMH5W696XqtWjuuHi2DlkY7x4idVVszgzUp
hlMv5XybNhav4/0XVEBjUFu3Y4W93FP0MUMsSS4CradtuuQkCsOeYYxM/UT1/Xr95yOs/zvH9FsQ
BfnrS/D4n+CUqkI1rala9LBfevaY1/7jr6HWf3zsh29qq180Y4qZOroqpvDoP+KtlvNlCpyaeKC2
zX+mhps/4q3qF9u2ALbjhRoaRex4xz99U139gtNKxAGH1hQaHM4/45sKc0qn/NM3pWxXcigIbb/a
qwIyGbVFoaw1zKG5XuXwxOzoBODbNs0RZMh7/3tKW5ocxPdek9RVJd1Z0edbo60gi0YJ9Qt69h2O
8WmV9N9pyLofsqXVYLJrD/5QyXXYXGkljE5qk9/cZLxVtOHeH7vbWoTpvEVSYFSheMk6N9H0DfBl
dP88c71tjyxxhm+8cmrnnLZbEK9gnOMcg9m30ggXolp1yvAoiaH5aWYtotLEvIR/JGBCjPGbE+II
ZMGZ2w4PcS02uQRjPZJ6rkxnrgvUa0w0r026mOuwvQapdO1hpPmV+dzX8vugBq+ITZ0OGjtxoGnf
wnbcNDiLTW0/xQXJa30I6XHrrTW+5QUV9YuqwFbN/Zu+4C4q25xVeDS2BpsbjbVH4qu3Hut0MRjl
a6V313Hmih2DlZLIQBHlSuthUtu0+aJnQb+l0yZsY6ideiloTM032Tnbc5XTZEaTygjB0HvJbVxG
zr2FL8W6yIGsKTBWoxHNdBcWuhZTuc53zEpxbfRItBgxuabWrK9sQn3oq547SgSfKdLXimr5XyNn
nDuB8x08ObQRTbA/lsTRVDR+8shZjApH9DAMaMaZMGCHqJ9T+XALzr/jJNBa2qy8TF8X1litgybo
z3yjDjZFBeSkTZrF4DTtxeiVxgtaXShN6M9+X9gbypKQne11NFJcF0m3FiGWnNqDqqSPXKM7AqU9
kE5DkS5DC7G3jO14IyObTb+OzDc/gg0RDs6P3On/QZTt90ml/x/TRZY0SQUf3sZOm/Sx8oPylwDb
jw/9EWAzvxiOajsmPG4pjYkD8EeAzfhC1T7IM4MAHBE2Ent/BNjkF/xuXbcsfm+xBRKV+yPApn8x
+RJhCx3sBNuc9mc2McJ4v2xilqM5FMCr7KYYtZZGBPDXAFuRQfhUADR+NdrwOqoViediKkvTCJ+y
usmxOlACxrXPn+qwdlZRaiEdHUlzZ2p5/hip1bCsi3QkfxMb54OCifgeNUj13txJAmozsxjvpI5/
VkYIPzVljU3qI+SXJLAY214PNqOOk2iorgRq02VnYugDFERxEkYtI3RTyauhAqrdiehRt9JhS5qL
q4x8W0JXGp5s7i+Q6SgWlhLGmwQZrdVYIVlIC3VLwAQ/QsmjfJ7nE80s80/x4W20LUzwy1M0zcMx
qvDKnDEIzu3IKPFL4icx6Fd2mpwFZfiSjMFTYOGRTz+ggfpO+liZSgW1Phu/VzEGJhmfm8aJzxTV
xtcNx2Bt0l4HHSF7ABPtLdusBkFk5PmqI2gEzciEbpnjNLl29KYBjJcpop1WjUB2YERP/tCgguln
N57V7vp8CkgFxACDlkgfAdHJUA2frMny9z3KIJC1xOotVfCouGPbAM70hV2PdYpg8zicukY9rM2h
xZ3HkXqPxJGzwdHrLXtNGiWmFtoVZ31uImBeEJQz+8u8eFBrrgah4yFuCanIbjLeO0Zh+hGIrYdu
KG/SAZTCWEM8TvnLhoFKcFeEOBut8vwejrGF2s5TUe/8AVusTHyLdnYJExzoOlqOL4qJ61CV8UOB
BwSTduhPqpgemVHrYe8OtYgWGTmnZVviXNJUiZEWqJjFvB7NwbfrVR87HLYfCs7h2xS2jIbpHpv4
wXEimO3epBWlZpfv8ZIghMkUp1X+kIcO0RyBb12Mujgjd5JtOtuQ58M0dXq92jkOxq+TAX3u3aY5
Q7NRosI14n3NKnQlr2NcwSch1OKKdub7vDPWWkDiZ3T0TVYET7nAgzD67MY36/4879OHyi1vXBmi
gIq2ScXdhgXWv5pcigrRuhHxzxUbeAT+OXnCGngZwgZZMwniOpCwWCy96k/SLJYrOcVkHR+jO/GV
E7/Eux+YCho01UWdRi9aZuBziyvcqXRtJFkEpQC3LYqwzKshQlJbJZSRaeC6zSQy7pogxIl2rabH
OsHOD4f4UisRteoVDzG+9AZJNHJzjg/7S1y18UTOamKmXZC+GbmpzGKfYiupJUxCE4J8oEjkdxOi
TFWIOoWTdDs0+h5Gk8iv4uHZxBAGQYZZLbKNUiDkUyND5yqDd0Yra40Sm2Eua2/cdQZzpjd4n2qA
GxRbrsdY1OIs74P+ItCqdA0thgAi4M15biC7mDmlNg89jP1OEBxCAbdbGHrRofEYjlRAEy5L/eK+
7tkQmgGeda4SEiUj5r/UmfOsB0RbXSV4c225fnfQhQXVWuLreW1hXFpsi7qm6pCKEwkUifC34zEA
jQ0EXfO4YuEQl52CN4wkii+OuouJwm8yGzpsK8FY+QYl8Grlv7RBt+uT6M3u4/YuDvHRNImfKQv8
vyDg1ioHtdwurOGnehp5ihhEA/xMwG/eU6mpj7aKJpWiF8E6NScH1m2ilSDMjko0odJIIrdqD/hc
ttGy06aEYrMAfbbQxlXNBwPgvRo2m4gI/wU1CuPG7t3iviFStbRpKDpL2rR8ypFLmbUB8SG3bXbv
8wYIaz4tNlRKbLY46loReo7KYaMKJhn+VLBRbOJQKIkQ55E/eY//B1bGf5LLpONecPQeNjS2sf9Y
/eUmLx/rePhobfz85E9rQ5hfpAUOUsVr+pmZ+2ltCPHFETg+qi7kz+KVn9YGv5EAVviQCrVKqAaZ
2p/WhvlF16gnmWqtVEcC89f/jLVxsJZrSgV/yOKVfqe3A5rvW708oaT1GZmiRaK5X1Mh1gpMTJmj
btddNKjqfBijn0UyH4tiphqof3HRpK5PNVMfLphkpAq1ikUDGGdRtM5aQ/oWMF9wFwz50+fXONQA
oe/VDKqe6PxY9YZt1Fx3o1zIFKyGYS48j/O+f3Jt/AZkxUsQSGNQzmuOY+kea2IU1A/99hGnn394
xBiuPHShSNmqYbfOEqJ1yEZk5TgTVYJpcalKwsqQsElLzJU+OaM44Mhz/9b/ZXD3TEbdUQInLZRq
q7BJ2tm6LgNcWzHzPHKjKtB7xKysCPj7pF9BqP/IZQ9UN+p7RYcRSdzCsItsOxBWvmjO44v6Gxju
9I5KN//IRQ4UNu6nmxXha3U1ZqiRgcrLpYOZCLmwvJgkfJrMWfiEx488zq8G+M8oAgiy6RY+vD+6
GVSn6IDed6a9HlGcCGxC1q5GZWhwGcPfsd1xzSaMB3Jr6BX2crk8cukDL3AfF2WOSu+Poqu3EhWl
Vr0EqrQ2Srjf5FoM2pzyihGVp8giL3xTHBnaKWP/myX5jor68Ly201NxjN+7jTQ0XjtQZWq/VtAm
dVgysnfX7qjNgk7+iLD9UsL4cQc4VHO7T2siCjrYRW3b2/w+vwleqeui64VstPutBBxJm8GR5zp4
ob29JnIRvtEjvdhSQYV01m0iiEcPzvv0oQFq4enzQmlWItS/qkc3OPFOrv7deO7tPkaHvdS5KJbX
K9OaB3fiHrV2f+ffBIW98i/TrXYC/5/AxhxWPFy5EzJR5+murTb9aeDOnt3wlGo/oqjtWXRuNPPq
Lrw0lMf2DBITACDb03fFY3aOLDfqQItoWawNY6cscUtWJT++CsNtvbNz8S2GnN1/I2cxe56kNRdh
P0kA1ToAp7mDmGTwvb5uryt7J5YIvZ5RZmetqy36bxtji+T2sO1XPSwl3V0N6/IkW9bqSi6Gbbop
05VbPfu78rzaQNmqN+W5c23yjQS0KKNOrpVVc1FcFtYM5RXpPoXfQOSu7XZdbLzTbBOqc7EcUR17
ia9QiEass32Skg3jXDnpgkW/RoELRarTZlP9mzsjvvkva1p0qI7FykAHu0NsvnYoXST1XYP5Mtvw
chJPEIRrklab2fw/2bpjc/DXmqp/biZ7W7Kid0UR9aq2bablq2ozQqbUS2gzl4giattZi8QjumCC
hgK2lbbOL5NAWw/k/eujK/wA6Rw7+NfHj8yezVNr3a0tkVSA9p44GNn2onPCk2p0IePGFI7G3+JO
BaBfIExleCejb8D7qqay0XAqflCXVarN+rab9VKb+ZjVwVTjMXQKZnDrbIuguA6DRelB2ccubk86
WwQrTPRlgV46ZyJaUVp8oShoFnQK6UQNfyHpmopUEgLJFcBHNCrD2PtmDQGTbfgaegIdA5Qbibvo
87YZvgepf1H1qK3XyCvEnrzshbEbUmNhhwiB6Ik1s4txgQBTCJzn3G/ThQIXEa/7JvOrjSegyDci
2aioQ66GUDa4L8Y5YIwLJ+3mdf7k2Q+iPlJOd8gM2YdPhVKn/7jI3a0bbMLi3nG8J1tRF33QXFo5
I4hWp5lfDzbtf8jo8MbZh48cYgf29H0sVeN7amtEFF8Jt3jydWRVbaKROiaAay0CzzoF9ke5gX5s
Tz9wZu7zqSTM5sBUUbyCbsmjGS6uP5N8OjWpN732WwS5gmsfRMgYouZmWUee85ABuw+qGolfJb2n
uFtzCqBEzYzu41kc6wufXLQT5qdyPG2NqzS7PnJEH3rSPYtZ6klb6UYZnqTb3HEQgiu/Ug+6mV5q
mHmode7aMr40BCe1qZ2O3omz/fzKByygfZDVQAMvAoRmeAKk+LSQGnUc7WnlKFgCA+qQqPNhBn1+
qYOjuneEZWoHiiMOtG02qOhLqie2cTvVyDRe9dU2UyyjAH4FRc64pEcuOe3Evzk1363pD1ZIP1Zl
SuniJPNTnypI+bndNTTmReJHy1og7slu6A7Wxbv/z61EA4LOn19be+95/93F93ZpWQ0m5daYfH17
GnUOZPF8ZXM4hEiWzUTvuJQYEVyEYUSspj5L/eg0ieGCl6C8SSqM/ekYd9sYUZZcz86oyq18VFDB
jhcUBCs1pYWoEa4i/aSoVll2OoxsRWv0rRXenlgpVDr7TYsGzWbAJdGwDGyUUyZNTDYtnzfrulQJ
NVSY+NPBPfdHEvXXaPF1+ZMk7Y6R6K9boBDONrU31H711mYsN1a/UtGyIPBK5ffaxKCjIH9wT4fo
XtfOu+TUlfeGvG60W6f/lsu3Wt4l6Y1o16RQWuutrTdWtW2rrQoMHnkztNGSteinm678VdmvRbtR
2o3vbT1ja/gUNKwIkM1CpMpcQntKrp219oAj0gIBtVJlE+r6RVQ2t6FWnulZyGONlLNEiIUV24bg
nDkUS+IpSOy1q6hxtrDm0Cc774doO4b6jVmC8Bu2qgrL0/6mm1/bjIjWMGxijzOU5V7n8jSMDYjo
AUKW/YsA5mvZw40TkzyudPtNScX1UNlfZX0uMuouY/PW0dNdqv8/7s5rOW4sy9qv0i+ACXhzC49M
Jpm0EnWDkCO893j6/wOru6tKUypNz938oagoikoDHJyz7dprVV9HumNGtj5ICDhRA4q2QfdSBHsS
yC/StHAkS/CgZv+6CGhzEeVUQ++2ef15Fy34LrP0PjMpz+4bNkd9Rnws2DuU5HMWQxhqetWmeCOm
xVPeGRF8olr5Pc06W2VQfegoP75lSdhT/7TcEv0mu1eWSwrnA8qIgdhou1fW6JEsetglJHVgvFak
57TCPC2KHCUClPDyft06NHUpL83tQpttCzT91GXl2WzNewnZqxqV1m5SXGSnvDZ1dlglhFQO56F5
LFekJlE6zCWV8ESM4HRZbCOI1+5Ymjtyyqex+KAUcMnt4JSBJtEkOJoS1fK1rUEf1KJv7W1kqFNU
tsNFL0Vvy/OMwZL1dstMRIrXx6m9dHDEU6hiTLboF8cAgzBvIXyMpyVRH4pVvVD3e1wS44sJccRe
jG4hymFalv6maTdwXurbtSsE4kbtfhaXG9ks7HrXo0WcAo16hVJJocAkiaZSvDfMUE+vwP89ANNn
c+yQPyq8VH4V2pjzuyJ1hFQ34XacA3FUi+wzIA4/OZqqA3KS4kcsq10YhlNnV+YPf+Unf2blfgjE
pM3qqf5N6DVv0T6sodkhQnzAClPGc450861irHSMCan0/ZT8Knt+n7L9CwMH+PtP8a8BRlk1BmWO
TKZXAZtekpEDXs3oaYu3yjFgPFAnZnZnam/RLbWb6jFeYjhskEbQH7uNrWUgbZx0blvqjtiKjjii
CVFT/qdpDgVQPhFBSqtdKbtbmrlTGEgw1k9D/SqKRDvfsgXZ7lijVwQ3LNT0hikEcQOrPiEaqDVv
kjd7se6TGRDRQ2FMQLQ7x3iqlt35hZH/SeXpR+K7PZ13MLpJESkpGJ36HJenUn6qxVc8zCEPYZuo
rZqUvxFkdNbtOgCjZIrPFakii8zIrRHS8uuCoqCOuNSYuZas3BC53Vad7t2nxa8oS9/Zrv7qWYGT
+GP9gfG2dFe1oo+qTYlSnLAhoKuXLAFQyVF9EK1bCAscA/ROId/3QIlofkVFPd7IyOuhDu/0GbKR
7TWTLzMwXDaZfC7F7tS1LHOK2DZ69ZMKwOqjMrLdvtBCdLoyDgbkS4rOcNdch/WnQ7y3hnKt9sEj
oFOHnCfSrk2X0Eb0BobEaUSCK0e0rnmqEi+j214pAzClr2X1dqQAjME5zKt4A4q6RWLYEjKGo4qo
Ty+i2EZDYvwsLJ8OvcpFvmk1QEDCdj8qmysXaH329wU0VilCwHcqMF99LyifsQuF1ZHq7Kb5sLaj
38gm3Ih0HnIUhhcLNWiESPj4nvmoNS69pNIda3ytR3iJjadDuFZdvxgY3Wn/1ZT+u3jNXz2tY7v9
IW4RjDpRikEib74xc7TN6l0MSlm/bmMTJMXRf4y08XHKX5KlAdT02iHJUM2oEpJK65O3T8i0jsMT
ksM+c3Y5zYUC9QAECEmyTouxPWod00TAS5MeVGNceFNxdJwgQ7PiIC/6O6ugRZQBko6RqdLlqNJi
EL+zS3fTVTbKB1Q7l7Fw6gIIG7APtStQS9fA0FWnApH6QkbFrcKvarW3d42XZwkaconLLAkisr/i
a3nnZfmrdfoxbo57qYXyu4+08jUeZECu+gXnfRZnBLqTMaR3dQs/2r08qd9aIXuaxAA2+4vMgyuS
8lbpu2jWu3upR/x59PNNuNv1hv5o8Tyk6ge5GiI9GaHxlxmFaBxgbY5WH0n0jJh1/aoP/c2SrGdT
aEJFZoav/Dyhm2LhS3fU7ID9B2Yueim7kRGvO6Hs7hBMjJIWTFyHnuI0hdL2SQWyXe29Pa+NR+8Q
Ep8p2rI2ZFQtqCowuPy/E3VaonogppObv3RL7ulHxtw8xjmKd/0Bt7V1qMN3sQgKDXAtQ4Ax3bO/
t3Lvec9fLbP65+0ImzJNA1pNp6yD7NpirL0d7qFBp2g5n7fxbhX4dWkGbaK53WA9VzHiyIAyS2m8
dht02b8sOig/KX2IPyQR+wbVKCUAITJz8JGMF5zF7W7YGsTOBrp9xT59YYr8pjRQ99SVSNkfxygp
zDOzHdhfOrzdeN/bhig7O/wjzrZ92MrnHQBrygRstVRfqmlHLE4/yZYNJwkxqDk+7E2TnxRgw7IV
Llo0Fr+gIfhZMi8eHv0P59xoVY3ZzVKPOuAQ8ZZ+VKhoteiKS46qunOun+sxeaEDeW7Ws64IqB+D
tfrFU/1J0in+kJ8Ue8dgQj/TpqEgvEmM0tbmuWmtz5UKFXknA+CdzwpohuMxWnl57nmsAgC3X3z/
Tyr84g9hS1mDPJF7kNl5Zdz1bXxWOqS6pgIlVmr8EJW+164W7bo3+cvff+dfVzCY7f7zesMrynDi
ummRRFpb0ywyzeuR1x+Vk5LQZEnRr9L+d09X/pFPU8zE0TzAOFGud886tlmLS7/VvsmpddbMpwrR
8EYzXDXtr4K2nY10P2vkQX9/q3+d2cs/km3OHeTQSilrkc4w0VLpwT7dwhjk5tzmUKAD3P2y9n6Y
gf9uHuQfGTbled/SfSRP7KAEWxQ3N6tnkXs8VlaYhKB/GzrTWaUcVzkoLlBq/AChaf4rgoqfFOXl
91n5P5yjGnaAUVF2M2K4NahkhMc3BbFhauWsJ4B3d0SoRy5NBzS0X3BZf7/GP/3eHwxjWc5Sv6ib
GQ1WS2D/8Ti7XfwyILSS1vtZYun1GnXhtrh2CNv84lt/9mh/sIFWJoE8o4PLoPrEtHkWDvXL0fpn
ABD5Zs2wdQnMBSGnBUF1cqpN9X5NPi7x+GlS8mtCPVrpQVrFv2pu/exU/WDFyk7JJo15gKgt5c/x
nHiDqp0zUQsK5KSaSjwD5jlLsfar+/9rwyH/yOnZKRVd5Lm1okXOv5i0Hiu9P3UMZGOvTCX15Exz
m+ZDRjL8ixX/6xYaDA9/thuDliRQurDDNU4Oo/6ujPKwsnyMExMN3eG6bBSL249IbIlC8r+zVT8y
gFbppK0LU5pE7PM52RHvoFs2cYIPs2jWxlmkWSnhdX9xjz9ZVfPYbX84Q5PGAENfqEKUUPo7DEbD
OV13Be+9odQm2jFSeeoguZoW//ad/xHI4+n/L+YR3bIAeXJC/h7j8Y9v3//xmGZFM37+E3HJv9/+
O6zUksFrSDJgd0k92Mn/BSsFcGpqHHfDYLr7T3PbCth4C6SnJEnaf4OVEuKIjGOpuqrwbuM/AXr8
WOIk9gObCumJBbxdIQX7kflGl5EYSOpsfxY66YO6yac+re/zXiJtKyumt5SzZCY+n3NmTsfwhrL5
DjjqMTabl+mgVTjAY/lAaU+4ZHv6EO+zn4yts9QLo2PZS9FA5tUxguXrcR4CXV1BWB6QyQYBemt7
3Pri3lrqF1rYkdFtn1CePzPW87SBdCN9EZj52BVXtY7RoKb5PiO0zKBHCy3ZaD0pufRYCZ2X6UI4
J+A5m66XQFLqb5jvu2lUblbZiEzJeGoM4QnoL/qUdARMcNtTGU5QW/Zr9VqR89YN0f+qNDEyP0zX
VUXzvWewFOk8UFXjQmNIrZn40jKw/iKt2GVGp3Nutk9NTc0oXYtXgdjV7vOqdcFVfaH08agavLiX
tNnRcJ3LTLqZKM2LuYgpn2veHQ510CRGheXxQRioh0qA/ivjZZDWxEkZdvaoyPmqGodWy0cNPWxv
i7o8JgXlcGGXT9YWv8kLjV+JVRHmMrYti7VdqRlSApw6BwAZCbHGNffEyUUxkBePwhzMeXXPGLyG
vnhFbN298F4K26YRbrrBxzZA+EwwYtrIr03VuAW2WnlxRnpk5l3nVGb3PS+5dEugpzynFXOgKrOQ
ayLTvO55EvvQveTJ/gE+EW8ThTtqgOcyJyWt9+5BWMSvWgOOzlzVzpZkCc2ooX+QJv1JtKZbgebC
sn2nhHvNkuy1lgrJGYb6e9JBR2eZPoBQRCbN6vte9RBkmGpzZFAjbR74ieUSJfZ2yK1wzbcPFlLI
W75+0qYEuh7jtjRQttcU4W1Kh6Bs9sdEpbo1bEMLRhA5Sm2zQlWAf7jtSsKcGLhz3j0wIhpKswhj
cPdSSCQWRvNSiuN9vE9oZNcPUmMyq9dUL/G+PcpWmTCvvD9mpd4wowFFTzaWTnkMVOxKbyGBSm11
lrWPs9mXthzHoUgVU0vVG0um3giRTOt2ef+9kHjCvXwW0uJ+tmKP2rljKGkI/AJtp/77bBZhYUqe
mVcXCUY0WEJNdDdhEjPn3jOG2BPMGWIYyuSz0QV6J92k4wIxzBTfKaRg0KfniMaPAZdnr9r2JktD
MMtCKALOFlvZAYr6GrfipwV0uUlRZlrKezDfjEcuTJIKk/XULepXq5WolmtRO1bvl7YQH9ei8Fak
6skojagVWBx1kW5UK/2yidqTpEjnba4Sd1/UUykWoaW0D0OxPoqdEGp5FW4mu0JQ0y+p0D6I8vqp
Wcy3mTR86ZjtkuVzvu2f8kaPCm37tNTV97WVz4tGkvcHm379Lfz9EyLliH5+j4r/aRuZQYLPAodg
/NjFBGqXacmCBF59gELjrv2YS4DUzTp3qzb5uqxUWgzdR8XtJhmHjznSflTl/V9cxZ+TvN+uAoYO
zWLSgLq18UOMVgE+6rq+F7kK1F6VhMHwttDCbmayRC5vrLJ5zNvqEzLN53aLT00P4DrJmLerfuvF
/Ue+/n82A/fvV/0DIv7lGxjF/uv3b//w6j77mlbwfw3/B4bjLCbZeO5/eFoHy9mfWch+w3p+r4vP
xfRHrOe/3/vPIEBmTkRnaAOQ5r9c/T+DAFn5LyoFiqKr8jE4d6Cf/on2lLX/YuhDNCxwnoapM0by
b7Qn/wQuBBYzGakHuFh09T8JAhhG+dNG/w2NYrKdiU3+GDhqnEAjm3PlkkfZuTsNt5S6QsVuaWXZ
5kU+HX9Vb81b3YNKe/YHBwdxkh6BeUt38X12O/uxV18oxISxt/qVl98tQXaSnd4dTvlN8bmMGBtV
LJtifhsRAp9zlLxWX3ckP3YKF14jTz/NUeEhN+tM/Ly6ctC6xUN8Yto5WM+oRTtd2J0HT3UALp3p
40dCyHQIgm1Z2EfMtPhioJ66oAhyd/MEvwn1U/uYnBRXcotbZrVWe7pIbhuhm+RrfnWbMH1uS77i
jqHqCpejCpvZ5k1xMcLuVj4Zd3rQ3W4XSLgi1d1P5W0WzWHrVyEOw8clh9PJPDX38VW4LR+Lk3Xb
XKqwO0BPXuZI3CelWU+4aAF615FJ48ywqwujy5T1qPThhZ/j60RXcf0CUiqi++HlfKziD/b3yBvc
2H/KbMuRAh21N3jZ3nSHdfXbUH+/DNVDqe4ZocYAvxKqdhMNvide45v1hPpegCKjw+x1OAW1m/qL
30W7xxT1eXKlAJmn1/5MxdJXHN1VTsWN4S2+EaAqHCzXOpx51/JQ3af+Hlj3EyRPEfi0e3gqnCJA
O1G1i4BYxqmDzUX1w4Gk/5Se8pPpK28o1VwZZ/hqfWJ+jusY3N6enpzEgUfONpzZ007DzeLrd02k
+rGNDkXQhqJfuWnIwMZ9fLfdII3qir7oKujvda5+lz+IN9W3/YVqFjMzyTG8bDOD2N+ifeVptxAz
XIaoeGyfa6+L1jfRRzg9MlxI4P3smp7nQA7zQAO+NnqSh3I1zPmaWwYxPZQJyJ+dPRpXI+r5NigH
AsVhFqm41qfMpdASQKH3AaadE37lA2mcSxeCi4Xl7GvGz5srhupDdVaiKbRQg5bQBVQfpCs7MYi9
DCFAdKBOIr/7Np3LZ+mafeH88Mr8nnZvkEE0dlIDwc/uikekFW7kU3mjX5qz+ZBfDE5Af5NH6ak+
qedfqTwxmPaTo35UZf+QIy7NJDd600kXmB88ujerP7qtS6M8hCffbrmG3n17IxjwDU5lGbXR7qoe
jVtndIUnyrH24FWf0ysDjI5oC+7oLx5jSk5hv2Ru5k/24sgOPT1GIkLJ7SNOmF+EEqA6O/+aeYbH
LkI6sHMkV/ENv/BMnrfCLh/PanJC1MWhy+aMqArSTA7WsLnXzvRvPVDaQQLPa4YYKiObJ40h2u/7
l+p5DsczJfNnk1GGMAu2uza02P1F48znB8ExHOFFdWGZ88Ywfk19PYK1MCqc2G2ezdfkIkfSbZLd
mOyli37HhoySSH7aH9Dx9QZ/PhmXygiTaD4lN+V5v439wVfvtEBpriavju3EgV7hsgbQLbC9oWl3
Yn92TFvi92+TXTqfX0v7K9hIj2Eqe7M1d/DE0+gq9re3nPcvLmeS18YOGDdnsyuXT/KGSDstN3k4
BzmG1bztwhHMpebPNNJtyV28iRdnfq3aW2ixH4Vz8oEd57bOZ90WI1gTHICzXNw3bPiNGvBQLsK5
RhxzdiePdrs3na1r6Wj8rbjd/dE3PfOBzk4ZgINl68mB5oIIc0Gpe6VXoz1ZR8Id9HZ8b3nZviR3
esLQrs08jpN7jZ96HIGoCxtPDZJQ9Fa3sCEgcfvb0clcxpa8HgVL1ZHO0DE4UH35hb/Yi92DIYW0
kU2FsLk92W8JHgF5Lo+xMbeOUPpx6XZbUc6rulB86MKc9q/xmrg92y/72PPpmqtEAh6IeWCurvFo
SLvxgxHRr7flQAhbPiQ9tehiTs4fvPxfRYbquwrX77Hh7y7zh7rhYmSFrDDXcek8/bLjymiGojM6
ul1YkYTxTHp393vXdLgDlhI1gpuUJ1Hjq1aWwnIF95HmpT95Gj9mrMYLbBj+5lX2t9qpnclu7NSJ
g5mVRII4KE8b+qITx5B5K/84smSk7up+MgM9mH1cMzDg3Kd0h1ccvN4vF/vYNoeT5B9cRq0cxhC9
mXfrgeT3kXmKMVS9j9AK5qrkCIuf0MeLjg8cQp09JjrV7ep3/JRiNDtv4M/k9fTLAjDGtukcv2IH
fT728xBSs+Pv9Fmj4oGQPuoAGVlsCUSDgzxanJWbPT6886QoZ7OM7m83Ajmiixo2xiB1Tbd0d3Zl
HvGuC+Vex7C7l4m7k9k+OjfD1rpl0XDiio/14s45G37zOX/i81lX2e7hQNc9MRj9nfVEztnL+KM7
RBUnPo/lZk8J1/KZZMrruKTtjcfitC4H8AvY1eTxUHV9Hs4de0cNdpfGt8PklqNHFc8ZAAu2c/Vr
HqfFNrV8ELESiGjGt9BGpVV4bHQXyWZ34+BszgHQPv7tWDMQDDxMlBnxHXSicYwMvXEQwL5yGjl0
UY0LOrZy41m8T3IbvqTmHirAsDeMq7uxG0fH7Ryh0uhP5y3EEvD0NnYLC8QrBPvYesxHsnh1tH80
L8tpYzlgbfRNnj3xRBAH7U0aDafu2KiuHgh3x5M23C1kRI4NC2OH3wel1zuPQHK5B9hI7Np5K7go
xurtFKtQcGaPtSC75KJJCN8XeeTiUdNl98g4DsWnM7OzYbmcUD6PgR7q4YhXztzYs0LhjA06C9cF
UDdDb/7xXSpR3nFGEjf30veNKeEqFi40d9qg1x0hYlSGb5M9g5N3bIn6BtsUIoEUwA5qi2yxFOMB
/WwwssTEHU6Lwxq8/eP+MY1o025uCuy8CaFc6HF1eWCwv5G2zeySnSfilbsvFIuj3pc5s3KQBkso
cIqPncrUcQAM36du5Iexs5ytCDxecByHkZcAxLMVLPDsAVN0U0JdTLQjhGk0flUxw9bNYavQC2ZJ
Zbb0cauTDeUnK0plh68w2FUya7l5rGjAkbo3n5d79RabxrOuXOlSofFLfYOLUZ0iJPx1+TS7cBee
CKN/DjGS33MdNZLFrIeT8RpmSTmQmPpg4bkstxLvPgy/wnvaaOIkxNgiZM6cGUfBuSCMFgPzon3V
Ob7i/YbOMThuZ3Pbz0LQYNYa3jN5zQs7gKhf5k4GnEvOsxE5hMc3W7bhQzRFIEH86hC2hbF7qC5b
3CfIBgwB2slu4xLMOSWLPPosrCuelHfbJr7v8NWXsFiH5zlO6+ZIhxkSedScVEch/kSPgFvobwZw
RPiRlDXtnNmOXRQqPMkHbLLwtnevx6XMNymxxYxismQXD+m35vZY6u6kcaEly4D15N9bzyIkN4P8
KSbEbu+qoCNQSV1kygm69/OuX+q76n77voZHoAAdopcRrvQhloOjHgcSL7Nurcqez2QlXsk5Li7J
qaRu6dPccZtT7YO0OCWnJig3ZGjt9G49d5fhMnxnKtjefCsAzuoQBAFTeS59UqqQa/Eh+HFAKvhs
MGSql6BzoAJi0APpBHsiSmqC1mdGnwiK4JY4JyelyOzK6YmKjrBLID9Bvfn444+2+E1wEnIGy2m9
I25pPR6Qv12mWxQWndwHPslMhhWMBGprCIh64ONlBkwyL46U2LFu21AJdq8jZC8cMWrP2m38BFn+
yA/io/Hc6c9b7+k3BGJe6ldAwQKTVEILdMUhC7AzlgVItqc/wQWiRuM5jppn1peNorry3UQWUp/l
6yJAzWxnz2okE8Epn9Rv5pN6zQKWh9fmjwmXo79m30FBnfVrFdDz9mHtzwob1qLESe4FT/D6sApw
kYSZRxwKv4jmJYHgddxnRaSY8OuYfAnmepv6GILgX8cQBhVbC/iF3TmDfSU2/QzDRGOPm1fcZDdJ
Q14DSVSw+K1HmBcO5We1C+vehlf6k6bZKW/7KD/GoquxT/iheeLFxHzH4wW16DP2h6iGxE42WcMm
OvIw6/25WXzg4OefVTT7PhGesgGF4SYOB+TKkycFZfYoQ74nSP0GKfP8VWI/fF15iPHXxV381fsM
rhej0NumbXISuUYDwXDV1m2d3TW4LXt35G+be4ShM2G3+h41wtnGV6RAt8BSknORXoouM5k+cEp+
uyEWOr4NmNWxc7bGXjIuR/5aRVkEqfPtrvnr2+b3XszXHdEt8ywr6VfHN5R8vsyxNfkmrsK2gsQM
hXvZ130mL7gMKEXdHHbBb+VDebslgeo3OLcjrCMIwqyhWeC0IYnoxfDY7Zj1xM+9yqX8xneJvsRr
WmwDPocHx951Po+OgqPl4p3j0ECFzn/HA4C+zT+C7WNz76fdeX7LgyOePZbrSEFGmxSaL9lw0a0j
fhCwUbo9n4Cd2T0u+7ioyeH/GCCZhc4xSETnJAIyv5PwO3wyftHA/tNFJZI+ojrhjPIwMbUEj77P
8BU+tSCS4j5YdNLQoPZGLnZydy4EYkyM/BEOAgEm1M2Rl4f6GeN/CM4zEfU+MUV/nlfifp31TuMG
1NA6sY+euoj1wikt3vCy+0zfYJRNfG/uzYEZQhBg40iDo/4yBulhhr1jlUkBMMqEBTczc0hvAxGj
4MMk6eXo2oMKcoHhudDgHIGUn0biKbvNoyPGNg0WVLbJQFR35WYYZfHa76TaeJgjXRSIKv4+/mag
+Sdp7PH7P6Sx4P2yamta6UKQSqSJvGVNYQm/7n0jTvEAxG/4kFpxSAB4AAaR1UJeQdLJ+YbfFQvI
sBuujsEfAhWo7cPyesRbayQdfiGAwwGvAJERURyguLv4Ob7El/7GuusjqOAiGrdUOCwi1sGhxkRQ
vZw0akbDS/m0eUk4RjHx3uLoWGwR60+hJqxOw6X05zOoa/4DMH04jct41qPDIk6++TgfaRtXOH9Y
P6z21cAJVcHwjKb13XDJH4fvhxuQng7/BoEbQ35aKNkNLmC4N86r/XXmcNPJeTdVNDj4Ix52Hm+H
ViPWQQv31N75Z9RhMcEQbTi5mzLhRJx5+BU4e88C1lByzRPdMwJf6kduO2K0c79m8SgsUaQ7XMpO
YolCHIvVOFROnM0v+YrcheaJrOZwSivnbXExE7zmiNHi+9U/ohuNQgNRsy2/7O4RGxzlO9lr/QFD
diwEvjQQAt2HGvb9dhiHJijsMFM8kQE3ouKdm2g/1cr9oHPc7YZS1oxFH+2FSBpLvjo5JAwUiAZf
f+TWMQN0Xbz5RbjfOWiKt3rKKSPV1/Dac4hjDjbspeJxOMizMj8nVjIDBiXIj444EqwREeIRY5Mt
cA8QRTraeGdd24v4Ib+vAPuJhHr5ZeF4H0YEGEfiOBVBWOuAu83Ygr177MmFn3tSrTPMdv5zTqQ4
Rb1N9w8bUd6vupOe+sOAhEdqS3LNmUWwhRQQA+Mtd0eIOBH/HCGe4nWMXtJFPJUeqCfnCAxXFm6K
cK3YkharcYR0LWEZlRyCula5OZISuLYwqYflwo7dQI59m1wXd8UmHSUH2r1YqpJ49u9Pq6T97LT+
2LooWq0oU9O4xN+lO0icG5syxBHvPYsP+6MOsf5l9nf3CGRNTOMRWkp+faXTQ5V5fNWi7FG7Nmeq
avf7Vzh77pa34tbwlRAf75knYIt+egejuHdED/EVwMzjfG7PUqCc9reG+iZAZGf3ZKqcm59FOoHh
eEMCTRhDahzNhMQkcX4fbnclsYZ+7c/G836ivucOEU7Tg5GLLZLdwC9Oinl5xTli+l3xFhpx9pUH
9XUkX+XX8VTd4IUIaGV8WexPFDk7ShN6OETWvZm4y1dG3rqo85nWPlt3ZYR9x4pTPqfyptzJt8PZ
iEi9vSPBzwMrfH8E/1Hr5n8A0/i/RMRhgAFURHbaz2EaT1nV9P+4Qfnl+x+bM/9+57+aM8Z/wY5P
Z838jaSQXfqv5oz6X6LKCMs7D4eoy783ZwQTwg0kESx4Dw1RE2nd/Ls7IyAXw2vhQlR0STRp0fxH
7Rk+70/OTjfBZqgKnyjTA+Ii9R/gnvmit5oKz/lZFFVohOERt/wtga5vFeCpylt6/lmro9KRm4UX
wzYV7U2ffhDjXTHsfRosv25MEebaOIViH3S5Vcjx2wzjHQM+epp7UluTn7RpOe/OWKXpdcz7+JTp
NB6BDsgwMFv1fkEDZELBxRrSa2MYdB9qQ/+q5zFCfcIkIwusFh6d1NKXJ2zXiOTaIQ99ryklHmFF
m2iZIC7SJghxa0tpELjgKmKEX3h1a0Fn1ClNBbWAnvAb0MJx7zHysN8t265/y2jTfn+/liE2CkSB
FQ1yUQYTCYBScb/fNH5a1zm7b4xOeOqGVYxmq6Qc3JmTonpxMsnkilXSMCmV7RdjNJqb3TBWuMr7
GSrhCVVPOg1w8VRMO39UWoi/RJ3p76EQxMYWuqHDHe/dBZmSQXDUvNj8fEUifDfkxK6ZjnzYD5bG
ZBirp7GS29dMa+JXaZVW/CuMy6uz63utXeW43S+mCl2wlUuAmdVEze1KqyfylQTCn4SHaG5Ig+tt
s57ybGJCaq7r7oMkNzET2HL8NK5GRcEJmGq4AcMFQzFPuR+LXfGgzQvaNTA8qS/xXFGvL+QSEoVe
mVowGuvwoUUV5VPeikY4tDzpdJ2HJ0mKhQ9zXDCKuw9WVMxJ7cWWqUSiVUF2NqyU9gFntKO+f9KA
w37LtlyTARAow92qa74oq9arCE/ELeog1N7ob90ZNTRk2rQLTD2a1VUVUQEwiwPAi3LeqypKxXVd
p/h1mQplsvVtlJ3EgJwJ8Qs8ZPw+w4VzSLX0ds1yE6Ghufm4JqP4sUvT7TlLKv0qzinc7yYvUQu1
eJl3+pZTLAqwtS8kcqBevGaRyADTSmZOxTQDtdz6qEP6jmRGLzxr7efnta7vsrwd3I3pIy9rVuVz
ehD3lmmMvgrjvXs4DJyH2tIhgu4KcXSkuGpfofeGshsagYvWSglacVPyaWdSM3gnTZZR+/IZmMA5
7T2Cq0pSXBQI0+5LaYdmOoPxXNrHLFBTJlZGTSncTp+0c5JBIzVUsDCUVsqkUY5k0VJCwjwvRv2o
x03rb/LEFO5k9NdU1gSvyuA8PzjJrYNDCvGM7aLIW/V2kCXf6uOWXmIQaN9iPdsCvYAFeEC3KITF
triUW1EnSOaoL+WWIba5CzqBZjkmxDJlP7eQ1vVT51Zi3zDXOTCRcZClS/HMyD3yOKpdzkOi2E1c
MMtjyvFlSAYDajrEojCOyyUD63ISVsmEKn0qHuNYbc6yppE6ttNaPImp3HxMNiN9TKdUvh+rZTj3
OhOgm1JTHqmK9rnp45xxyXgZT1O/T1GbGcKlUMThomXZ9DInpQRj69gtwKPUHdJ9ubtOezndtMZe
P3TFTMkFiu0wwc5EFZzv/toqsqOJnf4Z2aPphL5P/KxsreQkmlq4dVstv/nenxKbyEdL4PdWwbv5
xlVZkqibBnpfhxf5Y84Cpfcg1SiPoJqVlC+NmsA+Zmm7DrfeBA/6KMVnPZl0Z0ayLGxqaf7YgkgP
jG2cPmp5Rv1HGOcgBqL7AW6d23YRyVUFXX6skEn6KA55cVYKsfTzut2jVeuYZTPauILwu7F+ATFV
3wVwf78ZU7cM6Ho1cCgW8mmaqP7Q/1BldapmpW3PEzCzD2atYjUzWM3e1n2fPqXHGvZDt1a2/r66
xzpvx4rXx9oj7JVGbT/oYUaHBdp6oX6QS4j71BUkfbHm4nXFLV1mBf4/e+skEdY2jX5pdzx2eWO+
RoB37qRuc1Ha7bFB9mOrDMemgbx3OGfHRkqPLQVDUPOxO7YZKEp2nHBsvunYhsnGhsSATadBGpcL
89U57PNs3DZLhcsmxr0twO06ZKNxBf6Tt1DZFeo3q5MxzHKLQWSsxq1XidKO3kxOV20XfR9FL0aB
xGU6bhn+H3vntRw3sub5V+k491AACZPAxU7EliNZ9FbmBkFKFLxLJOzb7L7KvNj+QLK7Seq0NB0x
E7tnY65kiqxCAZlffuZvwqO0LZFfodBAvo4dHaXJUWfK8wCByPK4JO4D3tuUXn4cm1+y5Did7w3K
tohzpV41i8HUJwUpRtff8SQwxi8Rp6mn7TWClevitIiR9L0vx9vGLrdjcSSq83R8wMVmZUONAg/H
fLucPlkIWXWBtYn0cfIx6HskplYjh2qNMMtJmSZbyun7EXfmKANnqXZa3niD2urk3DWx7yk4O7v+
AcJ9Qk7qJkdZsYvzTSmOpWyvooca+X54eLDHh41f7Pr5s5F/nIBKmhdZ6a5q5ojFLgy++uJwYgBe
Hw/JeRfs/Ol0smhqwIXOu2oVNsnO5h7ndrAF7ebHH/EEgkATrduc0QhsAL9E+hvh+qPEqSlxTXFb
lv1Z0Y+rdHD3fWMfE7u2Czk3KunalXR/OQexVIvRYYw9C7a3koGDJIShBdxewfR6GEyamrGGNx7S
v+u4J7ZvnRh9AZzVgP5FckKF25cDzEUxrATK+9PsnBWKoWkWkOtPEwIE5fgpcPuTLqd5TK6lMaLG
+sfa+YlzGkDlT91i5ybGGs1lD1dXtJbt7/MwfDJL8TWf6K0Z1Tcx49hnIEc01ttOlbcNDLKxaY8H
gNuFrvZD3bn0Z8NPuNyNZXWGhzfRLjHPbRPKMuHmunG6QynKw7G4xkNoLo8d52Hu0NSZhj2GQogp
pWsLUaUOURu6ewEOlKOaToD/lAjsiBgVGkGvdi4Sl1juJyu3QS3ALxKQ4ym1sRO3Z6YfXqhOg7uc
zsxqPEij6CSdg4cMXdmhBAXa4bUyWDnteinFFl3n67xDuAC1n2I/Sjqni230evIfbHmDxI8o6gPf
PqmGXZ9+rWymSyBwJRYwUzpsy/QUtAemFmAaMTqkq9wW0XnZrgowkJlUaGxBjKFZwXjU+DjXJGbN
tNFdiQrjZV3tWGVmnRwJ9Rnccoh5ROl8dLW7MzD6M7CUMz9HJthXn2S2OJbhtWujU4SfWyY2RbtP
4GNo/DY4kfserTu1auCb1bCUIwhB0XFif46nC0Vf9GMs/HUEDwsV551JX8Ek/1h4rR27hJ2SloeN
/jgH25Gmt1i6p9a5P6bbrvHWUn2TEcJep/btZF0gFblS9woTBjf9hlrb/Fgjt4dquR7pavYnrdgI
cZELLHyaM3ag2wK0CXCXOhbJeb+grIZrjBgRp7AORXrlF9mJbeabbqTgt1E1AkWzWImo4TSL6+3s
bkhEHLFsqw59BSwWB1RYtuE0HtmaKl0yPRa7KWBcTPY5N+1W2h/r/MxxCxTBv+u54kXUp6ovEaK0
MzDcakC3Sw1rlAm5Xpoo+hJnuU3PMokMGoRphxTP3o/OSNSheeQPcXTjqosAKbrU+qQUYpg0to3i
e53P6zgn72USnNMT7emIztmdrWZ8B7ZJPW6sPL7s0IZI4DB/izw8bZEKXmR+rcMyOHNoXuY3JZNe
mjMqWtIV+uN+/dFsrgPg3zpBBYuUHKmKwZtXtjyR42ek+FZInR5Npn+IOOPWig6HZFg5w3cnsxCI
2tXmkS6brYjvmxS93a2u3O2r0vSfYQrsBW337milznOkQBcfowX/XW8TKHgd2VaVH49VyEJK1ZBv
HN9nISVBY7krHFSnelUKXZ4rZypoOkuz/4KYUkA+M1J52MWpNo1pDxud5KIKc7moq3LzwiUTMJ6S
AuREy2O8luYj7Ifyndl66bFZTOy72fCBaVvVue4SdajL1tnHgzls7E6i96RSRL/6lPAW5PRYkBHd
ZFF6SYy+q4uENbJkxTFU5UHvEokiTScxrpj2k3lV58dJmxz5SUgJUqDanj3K6qGil2dv0ee/rbJ5
U8kSrASHxB7o/CKoYrKvwsPQLPCfavtDu5h2vYgP8zoG2jzrg8IrmU+Ibh7OzEwVu7m+kcG0isbz
yDw1iu7UW4a9X3z7U6oujcE/KmK1cupoBfx4Y/mnuriKpuKY4vZRFNvAvssF+JUsrVZuDbKBKhG8
lohvuurIaxCBkWcQHjFZo6Pa0sTSCg66bRwa+XzkBSGd2/JW83QkarhbPe19Ola6/TYnHMfGxeTc
F7E+wmjzspS3VDyMKq2tmFHQ6T2owsynzGDTNfp49uW11dJlnDF5iQGKpTdVk636OfwSV/WxjSJJ
892b73CZXGcBACxJyg9QdPWLxbh05t6sRVgRdDVspEnhrFjvGZ6z6apcuU1/nMqB1GE2126dnyjV
fSEXmk8zK2MYWo7JdmijmhNfMrOrlLmLahLAp2v5z+5d/YE5fg8tfmMbefBYLQbC/xr44yXT/ikP
6ar6Gj9+q9qFi3SS3JdfAVrr162u52yd93hpddnWB5+HujgjCz+go/VHq2t5xXMWe08fWSV/yet/
N+qQH4RjS2RqgcKjfr/4S4LofvJM5iWbggA7ZZOGF2/4d3DI7xRSJQhk11maXT5S+raLzu3bQgmW
0lwZbl5dRsX31LkdTQWfv90gD7YeOQoqFWHPxfwpp29OfMfF9VfL/m2j+screNdpo+DP7EBxBci0
sQdRVUf5oPLTzXA6Hbkq2/iIiHdfCg8LYpjxgfHt/+Ja/1fq5uJnsDjRsOr+up17fM/Bk2Sv1/ef
v/a8wKX/QfqSyCWeuXZLrf3cy+UVB36bQ7MWJXvXWaxQf1/gggXu2fjg0MwNnpwa/ljgy37BSxK2
nTRZmBDB/4ZL6l9ogFo/CC6GkjBatVN4EOXDaUuxiIVU26/jPn/A9+AAlYaDHhHFpu/WSSKPEpRJ
O6/YV9l1Y5AWRdblECGBkPYe03UzvI8EsgkyF4CH/Ax7aNdCYD1vV2IoxPGY08TkL1u7xeTYE7sg
uNQ9FlqxfyItzILpj85Od2tlM3It+cWsGzAxPtbdMjsfjHLaxgNYFgcjO/9KuPG3EdmXlSs7/q+9
zdLyKw6IR1FgpZsxThEKdcWZZ7UnNI1pZPpq0Q9JSWfjZhfZEqEl/GRwgDU3aeTRGGJXWcHkk+Tl
20DD2qFp9Gio+irIh4NQA1moceWu6uR4GPTHPmIGOyF1FX+TtLeM0gRcZsrrRaVSp5/C+HvXFhxF
/qcBwfa1HJOPiXWO43O9dbqeHo9m/F/dKkd8c1NqINzfLy1z3k7UxkHVpjdZ4YtT5WbmHg7UOW11
5GyinNlmSRHtT/qLlfQga3VlbScx3BW1ezZLe9hjx1t/khNtXfze+gNdKPUFy/V1L0ZSI60UU96k
amuEcbwSjSWPLu/oi20aqvhAyMZh3jy3/sU8WM1Z5zX8oNXeFNnQ7p0Uh0BYPxjYwnmcwqS+LQyR
3HrVjKt0ZZ7kQy43VT/1SIuEz3yjv3Xc/sfO0n8+UFo+6GtVTyqJ8Pb5t6fTOHqsFu7Mm38Ac0j0
dNk9qunqEZcH/fvGWn7yP/riCxvnZqof/8c/OP1QC+DdIjLhN1HCJgz8dVxZFNt/W8cqoTN/3/7w
iy9HpwnnxsTk2MXFysbK6s+jk1dczkymQALCjrfQr18ii2GZHzhTbc+0AovTDSbjH2fn8tryXjTS
SPUXc6y/ZRAj3lcPzIdgE3MaE9ygli6f9LrLGNgI18C5sw7RdbL3IkdTbdUYBW7ydQ1AlxKCKjkk
VV8EjplDBvnKUmZ2TzdvOGHx+rBiWvOBliIUFi+6GCN7wk1csC0dI1337O6zJhbBTR+F89e+GS1S
QlRc8SecwGCE7WnF6OFZgONvLcb/2bVa3eekN7+tOvV43/1Wff/tWt9rnlfy9YdM7vXy+zfSvbbm
J+/z35Zl9dv2W6Lf54f/Ly7Y59OQR/zXq/bi3sgT4yvmWojudm9W7R+//XIoBh884fnQ2i00yHzx
xp6Nn/UxWXuZU77K+uwPi2+RDKTt2fzKcpL+nvWJDySCVAbSIvFb/N7+1qEIWe11rfEnlP5dshWI
qU7r0kgPq8pJDkIvwH/GSIBRi1l9CSj/VqMI4pVrDCj0VgkyIAgZ0aNIwFCIXNRHcFrmVeb7yb3s
VbVX5hjduU7l7nG1/pQO7Zexa1r65RKwcVnceKon/vsK41JQCSs3LibotzV+ar4BzilO84M8C/Zx
nMur2B4NINgBVsRV658bYTec5IHO7twscz4pzHPpUU4Jlhtc/Cl22Vg2I93lz2ietWEd7hxhoBpj
u9eWe88ETq17C6/lOGlBcTfOuhRDu7HaNj31bbM6LcN4OqzqEDUzNTUob5Rc5cRPH7qtMXx1kzK8
jmHlo0aHs+rJMHnel4j0fh9ls9zWjWw2OI6DlGknPNXziqy1RMF0Y2dh9WinDiLb2D4eVoZUkETL
8usM73inZi+6CRmM30ltefgBmQmt00ztjcCilxIl9mVTTfYWsM28y/Os28cWZbolJ3KSwOSvWRgh
18z6WnuyDJDk9OdhFWpCjaB/sGKwHp0NS1e2tJz+KHRDsET0M7+2tjH6iDK7Eldk32zwFVXDvuFm
MvZBMcsNWvvAwaeBzvyYp6d9XdanTOzKC1Tcy8MwWXxM80ybu9jLugNbVeWpoz1xWKdmeuahjfSx
S/p6XRmhvPLSODiHt2yclFHV305Vnu9V5UJuQMuLVmKRn891lZ0FYwOqGOHgEycUaN3VVu/RgQ1D
+rqwjIYqjk+7miREpz3YaQ8ZPk+AaRnR38AQerZITJoZq804xVXFVGaLrYRe+6PN8c0wuw386W7o
7fQhwgqIAVZ/CaMX/osiX6Pp6J9LFcarNkU2LNQ8LlugMxRO7aNbhHAfnJgOaSxe5lN/K8b+/3bg
L6fjX4dOONDf/v1/l8n9m6i5/M5zwLSDD4BLQIOg8MTaJWz+XkXYzgdM2JC6c9mWC+iDLOD3KoKA
uVTHgcTpEnuWpXJ/CZgi+MB/YCEnAGjYAUobfydgCoeE4lVzBlKySThfPp+MQyBfunD8XoEg+zEJ
dCs6vQ5i5puuKDpa8ZVIt06jUPDTykCdYqAZfeS0GfN4Qxab3DWIPwxJNYo0cjhqLfuOGqE5GhJ/
vBSN/txVxIvaGM7KPpluyRzsG2EouvLYeg0HtZ1CupnNGU0NC7nHttYXtinBrbuF1+7twQqAXo8t
VyEMr1Co4tqFvYcupcXOz+yCbJqARfPVM1V72plepykovEU/A4ZzmD3mbu5W96HfOq2/sVuHLnwQ
xb6xSswYKbNpDAXZtE6RDPI3TFHHcTVJp2WSZJZMb6AyHw9NT7OuliBD5npKmZ+kVoPquIsXgamK
AvIfckBnuRqGI78qBSj0IEtWlp7L04T3LdYxPnfdFodQS4/rWg+zd5a0VUyjbVQNjJBu9JyrkGoF
oHdq+rQqOI+OWj1CYhzmBJOx1RzneoDdKJPoSNk1MiUtmIRhnXGfHGB8adwcuxkWXIZlFJ+bYhzl
CT7l5VnT4BifRe3cn4/tgCrjpIdb3ywsuKtBOmKkEtS87wD6Y2W7ZeDe2wwn+A7J2OQ3pjeVxR7L
kM4G8milURHtYmALabCKu7IAZjn2YR9viwz9vY0SY3hrqShGuCH1wzZdYy/kGfsgC9q5XpljkMNn
JD5/jTxkd9fI6LnoFvV+UawFi0ivU+Xl45aBagnp0bd6CJx8KL1AP0qrndum3a4mXTfXee7Nxf3c
9RZ8L7AD2E43+WQ/ljlqF15cF9F6HiYLEFDiFsZ6yJYxVJ246JKOxvxVi5Re8zgiNcwQ2TE/j4OL
JGUhs8S8FioHK+5JJ7zTfh/d5848zaupZ7yOWEsWQJBO4+y6w9Var7Bmz4EsjLJCrha7sGodm6nP
d6ur7tj3xoFH0mF36jo10je+hzx1G8kSPUrDXbLlHgjQBihJchQOvvNdov3uQW0PffT/ZMUIpqrC
fu3grQyO0nDkiYHmNW37RgaHuZ0jKRtnw3xVzNKAwojeMPyV0QlOMxPLM7pNeXmUKTtpdmJOHbVC
nmS6US5l9DoZsu7BT2qOQx64/BbLtgtgw47mJzXr6dauKwGg0J4qOEhdivdNiLtUiEUZIIoTUfak
GN0U29h8VRWi3zoOy/I4ormmqRGq5rELpybc9k5BE0CTBhgbu4h0eeg6rnXq9BFypj5ypJZBu3hn
1B0Aj0o4PejebOrNk8g3NbBHVTbLDQG3BG5H4YSNds1iGtjbCFuWXmAUm5aRnZWJ4s5Q7swgSoLZ
Qds5KG4wMUw2Xuc7ZzjTtRloiDnZJWU5oEqHl0AMtjtWoLeZWMnLuZZjvhulXd9JRfsA8c7A3rn4
5XxKVJFdYffIFFONtnUY0NssVgjYjNHG543krgH1dY5kP5R314yZBkxWOG4BOIWpOnBDpJqQ9Bjb
bGeLEzGCUnUZU6tCe/5uagFTmb10ou3TAfRfcAif14/ltVaPj/r0vv4XqGWE+9Oz+ON9niftb4+/
7Yj35ZsT+ek3n09kw5LeB8vDYBW7z7eda17yOV7RwHgL0LTsD8LyfRegEQe5LRYKwct5bFjOB/CU
SwUDmHLpslt/50B+Kq3/HJZQ/9jUQx4aHSB8EPJ4rzEXDbJLCP36Nu3SEmy1XeRnY5lIhiZA3A6C
gUZ2OkZRxkRe9A9NpwDN+GaLxYjtoebQ6OYsH+3iyprM+aCV9q8MpLjjrxKGpwvE6pbOvhdYdDLf
iywOI5eufE/fNqm+qC3R7dOMWmWDw7Vz9CqTunj+1q9Fc94Wcy8ftSBpES+j1nyPVdW9HMLInfXt
ZEwVPvYMzSIzTvc//5QnzNTbWx4gfmIKZgaCJ2mTbL1OgYa58QwFVPWur4buwPIa+A/xcDE2xPa8
bWGloVo0rLQOsxsrn/yzuQE3plBCjVEB9hDMOrK6bN7OAAyvC587blhBhvjkBG8nvMpkUx9nmNYe
cqTZ6EnF4UHcIXIa9IH5C0yV9VaSYblleAuj/8L8hea0/eTS8yqdm1DnU1PRxndSGnQ5u9K+GOK6
xdrBK3deUuM41ln70SmYkDpTfdAzIceg2twUGnq+queDvKXALLsbF03rLRppyfND/e/o9I/lYfx1
obC6j9Vj8raXyC88xyTX/OALggj5vvcUlOhfPM8aeAWctmCz4WDveozV/qgSBEaNvMYxSXFB52UB
sP9eJdBGfFoLCJ45CD6xdX5vib7sO7qpf4k6fD9MW2oRh9DHRIM+jcXaertDXMO1sRSfkFKJ/W43
SaMBj5LbN2St8oTdkG/sFIm4LB2hV8TB/EXEKtqZU4i5Hcn0r8LC2xAkny5nWeEWEoQ4VT/VNK8W
uVuXgwF5iwSqnjumHGkXoG7W6XGbVx36LmMS3htO01P/6r5Yz3XerDB9B/xihmikgBr/AhbMufCb
+sFLMIJBTNq+DidQh+usHpw7C3OHtRE5xmebTm+yUgo9LexPnRxTKgT07kTkoH4ue+NgkjpBQDqh
ulmlZL0LcCsMFvNeeT3NLmIGYTqsWy9LkMWHG+CArK9OXXx9nLWSsn/M/Vo7K8t0GHgIb5i+W7bE
QKPMipGxfTB5Xyalg1VhmNQgrxbgP4mvT3aDf0a+5xu5eH0iFMsHELjfPlfcovPUADNPgdFtLaY8
YgCJTb6+GhhpaCM87YtvVo1fYN4zAfpSFkBJ46umxx3DjHaVvA4hvstdUoP5S8ejJu9WXUfGzX8n
bbsOs2TjW0AuHf/QqYzTn1/+2+Ph5eoZtbkM6Ji0LbPk13F7bjJdRWnL1Wd9AjCxRTEhS8pfhNR3
BfLTYsPGPaDmRjINpcy3n2LJOYkLAAwbOZVINrk80jK87ArExYsvVL9k201SrX/+1QS7+tUpy3dj
KSyOri5fz3QpD95+amSrNq09DUmsbIpt7RTmyVBMC4Q8Mcd7V6T2I5sWKeXAiqpLp7BR3VepGX+t
q6I4cZOpOsk57i46xwTcAw3DODFTkX5MGyu7jSe0jxs1ZAejN7nwR/3I+dXSWg7NN0uLL0A0C5hG
CBq+7wFIBJLZnaJMbSCCjBtlD0gqZT3mMDNEQZF61U51NroLfYj8gtnlu2Sy2XNmLdeV5Y9HbhuD
2DQwgRqRGlppUbd4xhvZphhc6HO52rtee1nkul8XDYY/BZJop1ZlDOcDMngHuE5f6Xkqz7M0Kjed
G+tffMG3By0PyMU4l1gt7SUJIjC+fUBubzCp6Qbmk72jDoWCCYCXJ3wa57sFVs2X86/sDX6Ienyi
cCx/GQzhiPLeZCTHpBsWBp9YK3UzNUBep24Qm8ygzdnazzXEX4f8HxYgn7ZIFdKXR1eWU+Tt96uy
jNaKw/zVNT1cJNwFtpZgWeNQz6WFDYV4KvByuTAPPZ8aMRm//3wHvG9MLTeYo8vi25osIyyM315A
R2ME7kfUbCIviNDXLFCD6XCBy+UcYvLhQnGdBNIRpZKrrmmCdWU3RBpX1pju5sCWs7k9MfsASjKY
u8DWN3OfTVuHBi7O1Rrx5tihMZuVCG2AmkLKNUYSqfSwMWqbFs4C8pLFeOn4KVhniB8XRZk1+AO4
7nbog+iqTQ3/pqcdcpCD1d7KlC77HBBD3TGeCrJFv7plTSI/ocBKjoxok9xOj0eu7S6Jm25vVTUM
WpxztmOGy9fT7fvvLOsfS3r+11nWGuGEb//+v143Y5dfeKn8XPGBUPpUTjAo9ZhF/Z5mUcb9mVj5
9geAauA0aLM+ySzTmX1JrBzrgyd5D2LyS5H4Lo/6WV7lvCXjObR2gwXwZCLBTJznHHu7xv16No1K
DtE1kqHY1D+0cVzGOD60Zd/oW8hVHQpZshmHzKCF00Gtu0gj1Hz1JqeWaME7o/eII6UWfZq262Iu
WrItJzIiiXIRoML0PtdZ1SYHczLoujoPCFaROLTN2gpgpaoEjdRTZEAzv6SGk0YuLpnP+Mm1OVkO
H+NmxlTP12HZOe0uVJ1Q1lk6MIOOgbiC/0D3rEexGJz782Whfhs0yFGklrJz3KeMQKlrfzKEoAHX
dE2Vb6yyTU08KcugdYCmhFbop3Kbzsw8HLzkSlOFv8gTnurEP88ijiGSV/JWinObTFjaPM7XiUIB
vqAu6SV+tLyoHIJVPbe9Z25NQXKNckLZRIvmcTeEzYMxuvPorJMYvPC4y+q6S+56yIuVWNEq9Lkl
urDCsgC1KcKy2kY8nHQ66g0dAYXH9dvF1M3XHfYo68wPbW62V2QtT8DxRMOEinbgYCPUENE5xBol
InRF2zQecq4rMhcr921kDHhDHLRRaqP6GzRFiOFpMRJl0CWTwpSX9lBEPiJ4k9XLb6rKrOrW4T5y
daVhLm/oqcrko8c46hHznTyd8+OuSx9OHBr4Pshrw84kBqyyCbVpHc/2XHbIN4ZG5bg7n1qkLk6j
kpnqN0X3rxt2sx6qEY0jpwuB0DUhHVJx2DSJ0fcnPog6bkJGhcy/nLRK+bTGdUq+dlNbJpegaEg7
xkE+JhYG4V5nLtefdF3C145T4TYPr3b9P0lt36YfyyOXtHhgSFG4AIR+L3SrMu16eTqoO2SSR8xF
GE+H87DHNr33UCGLKw9FHxHN2TQw+q2A/V8bOhs0mJgidL3s8OeX8zaJ5HLcJXd0QSJCuQX69W4F
JuQfIhhpk7dmANVvDTspGuONRb5vkN5543Kr+iEu6vjSQHba609w/WRq+ou88l1/YLkQop9n0cDx
7IU/tlzoq9Jp9geqpbqVt7LKKrc46xWxJj1QKks85zLggWCvGnWsx5y5K+YwFQSmprdYWglaysO0
Q6h6+aMfpmCIN0VXuxARZNpPtnFejHnvP1S27iAogjy3keUpMsu7/PndfJsJ8SVIx60FQ8dQCKzd
e2ynawXEJreebkfRpDEtmJ7MsACjNVTBdBDbbWP3+8Ao22qsVj//aGR2uUNvggkjPJpf5GALwhVD
p7d3sFAWNLXZjm69wuum8KbrCzo8O916Dc8wtPHBQPERJVwWuFOpImXeAz4vwPBwdtvSPqvFPLIj
4gQN8mjb91bMnLuD07Ksi8iIld6o2JJpcF51BTO7A4+xCK8NfVzxnp5qJilWwgI5tpCM5z74HBaU
3vVVXQYpuxgnmbwsVoHbGU6wszkB2GRtnYYe8jgCQjIbt21zLnMaJ8k7Bzba9Mhz9hA0mYa0/rIr
jSRZYlJojB4Pn/rI4SdBPWS6XSfSj5Vc10237G0qTLwH1/7zu/SNt7y1qdOE7zU67RJYxjou+E+/
LKPl643l8p3TJGDfj1Xb8OFOZWFO9zVM8m6Yjlt7DAc0ObzSbB4IoiV3uGxnIjXmVm0sGGVjhEa7
vV4GeuVKBUUK70cjOw9XZ4oGy5OXaZ1kPJKyluA/LuuM5M64r54DZI7fIA9vbHQ+1p97S+e8tT2V
3O+PZubr1DrJU0EWfJiGokpHSAkGu4EAO/eaHx3oKXDVvhPWfK8gjXrj2umZ7ct18XydDfAT47qs
2+UcxeAnipmLTUIV1m7CC7slH+y83EWXzwy71txynNvNg5dqg8f08lbRAnvzzt3niDrqqBqvisJs
h22D/1sfHbhJPmoBsaBZHm5ChzrNP+p+8NFcyuRgpeE+i8tlnQ26C7zuWJjo08eXZSigeu9+vjeW
qfS7rUFPhrJPMNUmczffbY3YC812nn19V3UObL51OM8BVqUvMc9o1Mgt8/psZtEMZWrxR1WCTURv
8jks2knSNki5poU2LgPhL4e1XQnFU9SDVMM1EEVYHJsOixJWVRCLZZfVisb8gQtOtEXxM7OV61yn
1shkL1mZQVtX7jUUG6HnK3NM2+gKGqYLxaWR82RazPZETfvjmBnXcoAKu3Wz08qUER/w/A/LNpf1
XT2vdqtnvkgW5KdLzHYdOKZoqyRA3/q9mtymNeiKV7lZexgR9JWOP76cdtYIkxrv2qimX7Vu8KAa
YPyDoOF5cDySVkEtTKJQryHxR6a5K9O4E/IELJBqv5pAl9i4lnYFZ6xtzV1tbJjNN623dzOHnhPi
jhY0ioMCAK/t7TIrXDa1W+Pu8Es1+/eJq+ktoy68Q2zUxonE7550XTg2McnNrqU3OxhDFGE/kQWK
ksUp4Hc+pYahwwwQhAv9JJC5vpXGlouTmD0QleeKyaDzN0832qBArumg0s8PxI+J3pwwI02mRN26
Wgx8+ZmOPn/kbRO2wamue7e+Ivj6FfFam+04fA3yQNbTwSj8ITa+TqY2SYgDa6Q3cYAdRt8gbBrm
PadLMYIggjLKFNyRp4afes6RYjzdJs+l21+W3m87CxQFzKqQal+0PqBcUIW/PWBGdzC6WjTiGpBX
ExnrpB/nKIFQSG5Lbl2GqdvYR8IY9IDsy0TPQNz8fCO/y1a4Avax5bksbNgTDKLeXsGslOUyFRmu
o6rMpPtxMMfRnXYguQqWfCbtDAGaGM9knjUds+XpSlnY0/iLJsSP1xEARF0mYZA5nB/uRNYIp/Ca
pr5+jo3CbZeAzM7n2N/p0Bx5LEMuYCOf2Ox60hEdF0ve+/Pb8S7dYPZk2guXxHO5Gkjp7x5ImsHQ
ij275YG0RkWrgKPaQGdiBEMs/O8eMJI2O06dUcroF6XLD3eADybTkY7JUuAuvMsb56lSGZS2+jo2
Eo/qj2AhCVJ9iFkK1dlz8LHLTk0V3rN9P92FoQXr5Rd3gNT5bWj3rYWyw66SSzOPZ/ruHuDZXrVZ
EdTXVdyNhD/7eYPFSEp4/mGuNeH8wM8qxXZ7SWKKYioHhDIrGuDmChY35ejOAtBGyEYGhdww6RKO
vFi7y4Hg1O7Td3p+Y5tEMqZCzaewReA2Hl2FXlJTG3q8SQyj6tJz/GR0hTGmzLxAHPlO7GTeMfiE
JdEYQsdrHlwDgyw0TOVUGWqTCydK1FUU+Msqrk3VpdOeCilHoq42QpLOXRqbgktJnssxHahiSYS8
YVhOqufwn/asvodWzUuS0wZDk7YnvQvSJzzILHM5NCyRRDaqhL7pucFO9O1c3ZbjrDhjrHJ2OOOf
T8DKVJOWNQiWDIYwPMq84GKBnFJqHc/zUibuTMRUQusjXec8OyvDSlvjKXaUguNIpxHfcefamprm
RNWYh0I1nsLQTHahH4Y98qhOVvcNvM9ypInl5x3KKOs59QyE7mVTcdLOyfKwd9ST+CIfz64bcwnV
c84yKHqqIKZmLWPUiG2G0M1uFnppJwyVs5xXNWQ+LiXpZocLy32sjqcjEJMxb+aOU8yPwCJZkiKD
3cVPvvyCxbZmoZScuRST5GzLDQ4xmeStyf4TcsQitkipeu0sjQSTJutYHHLQLxlgOZAukIvWY8Af
4nlFtaW3JFp69KB1XuY1J7y5tdyQELolIVjOams0DD4OfQjatbs54V7FO7sop8hlnlE4Wd5/GqXA
i/wYR70ESJnIUxlCDu4q8hFAJe6c7dq+1MP3JpRP2bulJ+6RkYJpGlZ+moGVQTmg1xRTRlSyxj3k
J3zMLp63xkxThvik58yuNYz4uOh946SYI5WADYnaqTGRBjZSP/5eUA8IWKmBZwftpZPreZR7FQRL
3paWziyjw8Iv86rVq6BPiB13hmPOfbM3Uo4lNJ5LMyXJVmNrm0iIQXqfj70Kv6f6rICbjV8WO2au
ZiRZQicM4gMz95IlfRVOMyMiEFLKFkfW834ypdbczyKqCxcz996u+J6kaUAeNyj3ZHyQjNRSKLxU
Ny/P2/LiJT0qn9MpzEuWd3k5lfGEXCL3/6HszJbjNpZu/USIwDzc9shBpERZom3dIERZxowqjFXA
05+vGvCJLTlCjn9fbIVoqhtDVVbmWitXJtFi8Ui2FPrXgftf0RNO1EWzwWlKSyFjyX48x7q6c5Tf
ivzjdn6AGJDa0XYLrBsovIpwiQ7xGKI326py6kgRzeztX1/Dvw6PODLHRkJmAtgHG/LTNRSRKOfe
ml9sd6oZDW+LsHpiDnC1vlqtR61zaZO85lj79dfe7u1/ylQgmtBzXDotATGNzuUn+LwM4UmQdvYf
8wL3pezqNEmRoKfMXKmts/IxVxqenC4fEvvoYGsRCdy+IjyVHpMqHdf1M45B/UTrulx52+emq6NY
XhipTeJ6N9DAybvO1xLCjaHZazqWR8upu5lG6ADbHWxHEGqoqyv9vnIuWR7JifKHUs+pmRFlhBCY
dKRebv9HDeLTSvC/NQhvnFIBfCAmvMKi/XxQod5QKgvr6SMuY6HTf4WS7snzin6YeN+ewLYiR2Oo
JgJCWyyuwS6Fvzo9jfG9G38adebzM1AcU6k69sCLktRc/IKQWkU0nS2IbCpq4MmADuX2wb6Vl2X/
ME6O9nG0RNTpYLpV2eyvRwj8sCnOOb4woroP0wTy5tLMQ8fDHlvLnEYOzFbhf+8iK9TMqlgLriST
Eieb01AAsagHLdVSYdFoVb2PSFJxCqHSy11Hy+bQpcw6K16wIwK4u6PCT2YcSzl9HfoAh2Ri7N4h
4LyZKrwpkKXwxXJM19u9j6iNLuxdmuD/Ayv5OZGlADSGRWQwiBOCf8Gu5YC2OF2m5MXzi3mWf1DR
V/plzT2UogeTsxC983Jm2NZFu75BkX+9B37eeiChzCAE6gpMGv2v9FF0xNqFlrwXAOZ6fcVszOz1
xasjloALL8k3ksATE/7P34tWgsboiCbUgHGIP275QKqwUP7qv9g+Lf2vPj1U4LiKmSnsmUF7QOlR
HTj87Nff6/wETUG0AnMn5o6hXYH5foo1dV60ulfr+jI7LH3ucaS5sjju6SoBChsjyEJ6oK3zQjUu
gw9dTc2GwKGEsxoocf0ywqEv151DPwsUbP0HEEOs1PQfqf2NP/zf+ITaBeU5HCr/x8X+HJ8SbTcT
Ion8RafxRJUYV7lZCH4fDvEXcoCSsbVu2aT953IewGyOGPfo8hv130Suu5ciqVTJKumEGeuSbhAU
5x0TUmRkHvSvn+1P0AbiHOqgwEYDgEzCBcn98Z0OHepe3TbBh4AuTQJJWORmFWnfW/ibvB0cheqS
8hS4k9ssV5ueRlYbAz5S6pJfX8y/FjbaRYRCVInmf1jg/HgxJk0YBVj7SxtOBXvJnnyTXHnBEPFd
Q7xywA2tKtbXX3+v6VX4Mbi6PkpkNhVibSz4fg6uSaYzikOfSIMv4njfYuJhtnKru7Q6umNg4EPa
TKc5NrlnLqqXPefKBs8cGGMypKQDKl5MYh04GMyBq2yIXCO7EMOnGNcZk9XNSzYVz07GSOn1FOlG
kDj4QlVB8fevbyowWcAPKxEbGQ5K3i3cugEOfnyaic/YaoaJzi87IptIkYTvJ6db4vxcRGso5R3N
uOvantoq7DA2LFp3GCXNB7Wh4rJBddzN2NPLQE8VdUstWMfAVR9X6UepdQSVZWr70R4HSteD5+vE
rS5dqPH7O0RNHlTTfTT6YUWb0miR/H6ePVw0sLq/JQuuQiRCku3nhjnoAXVuf1AMD3/maxwGYJPR
UGb6HC22rNE+WIUfMNWyDW08COsqRwT7MHXzaP22irH2x7f9dawL0z2x3JkW8+IYiyk8yhffERk3
hxte3V/mDZcGYWtYzTuWXOucIxBVhWwEblKW5ExBbiLM9XVJGCwKXXYeN7Smyyr2W4YJN7YUDlmw
sV88RrNT4KDy6/f4r9MGza6RqYXkW6g5f16bYZBnqx9V48vcemaHrgLk9Q3fxYR9ChRsnmHk1Ol4
PxQVXmv/5683m8Khc9eUytTqP64icq2iBOaXLzuU6butzflSTXHI9xc3issPjCPEsc5KXvp/fP+t
UeeHZRwQ9WkUN9RXgprrpwvIR9RAztrNH7IwM1VVWZO/gZF62VROx0Clq05OXM5KbdYBOfAC3dVn
jZytpMPn9LLXZparDG44EZD5YSotA+O3Gyewp/OLSFhLaDB6G7kb3jnYXVnB7Vv3ldX4teE4+mwa
m+BuieaWHpXEHqeSIV0OAkKJ+VdK1GBUStHmzX+Nu/9XoArBAj0PwMTQ9Jgk/Pg2dB1WNPjI6cMe
oihHfF75TlZ7lKvdW7XkxLAwbD1WyxLmrX5RTf+fBcDPCSm2hwjKYygjzJh892fGLXV0HWRLrT81
7Wgh7COW8R00YdSE6iRmPf56Hzg/Y7M0bHM3EbYUsGTYGv+U+SsrCDORTtmn3E8Lzzs6NuwcBqEL
6BUpo8iT+SsNTg2tiMOYYtdQE+uw1a1sMArcUCSEzX9tzn8pHSDteAQmH4Qb+PeRNeh6XIRo8k9Z
kplIsniVx3FPH5NJxLcETUES6RdpTTyTRqO+Aia+nTMca371FOSLMicvGAWPMVyxOX0aCsu8vS1Q
NphW4WbEBOlSXteId/GxUyn0M+5/jaFbtwS0I3dmFw7hQja681qYz5plHjYNS6Km9Rl1VT7MWD0m
TQhRd8AeK43edUk72pgmY3/FDLaAbuf8QG/WRP3aTkVDFTer7oZz9InJZx2/cbg8HHtNsak38O7X
r/vnXIBND6kMIY9OC3ORn1Vh0+gUdgJP8NteWTZ9NM4XUdhzeqE0XZAIBpLt/V8JEXjwD+cm3haE
OTJsbFOIPOhhfgo4thI1q312L2OQ4/d1iFDa+ZA+SeJ08DAjpU8HVFokYU9TVqLTjFbcOBfv3Y0I
CT1qLfeuiGhFfnMmkAaQ1SwG9dl5nZ2ynAW1z3xoImwx8hPsH9uWdltsqZ/wK1YodTEmyP2S89U2
TGyr6gmHxRq4pn6uFeZDcGwUTYiydpqlxmiOE9uf5UwgSvKqp6cPZxEgwx3YErVsO/rH2mR15qsE
ExoKapUhkE/CQTrRXK3EHdyvMOS1EOclaLzotVrTgMM48q1pwDt7XlHbPHZuuub2dZ2ohZ6VDQXE
sOI6l4wdbzGPFuW1XpI2fXLMCUF5ECSW6umFnmWyPC/9AKtK2lSsrB/gTHwZ7pYZxn65twf2iKYF
Oi2sCpOx0aA9wTDE2vp9WcC/GNXm9UgLDoKExPrkK9Sm8G4iwQz0UgHguNG1iIOaYK8WpMAkZOu4
1Njcz8Ng/RarkTjVlJM5svBBTqJv4EU5403qVHUR/Wctm/jUdyMtIYd1Y5KLECiRLwm0RVeIay2k
sKdZD1GX0Z+y5Fl7JKXPS+++AXeb+k8ZNVnJJOYuoeh9WUVZIuu2SxHZA3qVSVZfp1wr+y3pLDe+
n2TvONmx0mk95Ufpxuag2+nn8RYkijifeCF9leKd+G6OpcH/Nth15+STjdC2eKVEnrFLgaDnVZhE
aKwQDarDPHFQ4YBuqWBilBj7ef5rYwKzsmV55lFIl85jSMco5pPKEzM8TBlb5X+l2zfPov/JTY1l
AkIHH5oNHAeh5c+HB1u7DUNHBvezyAuP6UwyyUT5yYnSCGK3afMUq0WK/pBR6aKtk15S37tpdKdq
Y7asHV1Uj2IkCp4k+N47XHAkWO7kZJ/qekIylvhNhm1t1KDWzrUfPtg8g4nN7AZ+Vj3EnRa1qI7Y
FQz2aer5b/m1cZGivi8rJGcPlgS2vU4AOsUpF8X8NR2qpbx4QaGac+06/UfKpYIZX8Cd9bFfYxJT
KUJX3aPQpe1OeGnCiPI0i5jxSDNq5p+csdLOY4JnzrMVkToc7CBjvU305JxUTD/QocWC8QRgJ5KH
LJiHGL1ZG72juGiTswI2ibnZCs/QdnKept6fERKvnvsFOW/xUOtgCKHeo/K5b/Be7cE/XnWjswM+
O1/pC+xeLcetcEbFa/qwjn4xYoWU2Wkzg1fnMOvvOo4rl0lW+OgXCZaYfTPY78DgrL+SOfOuEHQM
eU3z9Syx8j5GwcCcHFvT0W8ZYaiAD/gUAr4chsRnGOOUrO/GNcV+Namj5bNN2+ll7Hyf2aNOPbyf
i05+SD3ZP2VVxgCeZQw+jrHlXdPEZtZOKQ0VFwTtI8kU08z8fDk5NDwYCCp6QpWX3UkY+U+2DII/
FzfOP6fD2L8sVp++y8DP7+uhx8kXbwsfXxd8VeGh13OosXk4JCuSftsbp0dRFvq9cAdsYFVfnqvS
x8S9mnFARIa1/CVjhbkUsqAPjW+PD6Ds+bOKbEZnWX3ZnXGsWB/tpU5+AzauH5wsDT7E7rr4hxI5
wqHK6vjRnjBpq4Op/0wjR3lFt2Ed56BP74J+kpwmbdgcaXG2mMNCW+edP4ftb7RUY5AM7gyBscwW
RlaFeJdg9nQMHXf8zcGu6qRkz6SsSLhPrpdZJ7XO6/eqT8VbFuKPCgVg4X1U9YdhTZ03BwrgLhJL
decV+DetuKw+hdlAlynU2n2uSvwm03V5rGURMzq1F/4HpDaxPiPUafkWh5l84AOPUvoMWonjPrrE
dZX+HVf6NcHd+c3heLs2C23UFQXhYRgD4mFR2Z98AvDZ0lX8Psii6M5bsXQ/enhlnLCmDz7F1J2k
2IoRETjIifbr1OChfCCDEu9YmhhFJVKxT9z22IHPsmXiynmXAUR91YVvPXRuHx9T6sf7gHDyIkTR
HTgz21ewqPUg1rn8mtOnzvQnt9UfukBhMiWxOk0auIyDUrM3HhtVt28E1IaJAPyBh0XKE0TB4jLt
z7W6PxYrmmibleV9NcmJmJGv1Qsc2/iiOGwOK0qg64QE9ICJBe7zqsBHFjNRp6qOVoGQGvcPLfV8
qbNm+NOJxvY5hx8849gyM4t1jjAUySqVnYE3XlUJoaUn8XsOIXWPJPPbPHivYc1ouGyq9MWaouqI
T1h3qcJIWvfO2FXJu8RPmzturGa0TankMxlFnlxqaqP51HUuR3JulfRYxKkkvGLLYmRWpf21p9vo
qJKAji1fWn9aqCgZmNMXfnvgquq/zCiGuzK3/EfarLsveKVbD1U5Mmh38PVT5uPwNRX0cxzaMGhO
VMDdn4qz49FZgvAzPEv30qSd7Z+wKmUU6aLCVxcT2f6UooF/iMYAy4WJJPA7/eL5AnIqR3AAF5Ht
OQ+G4qnT3gT4lQ7M6a2CCC+yCBfR+A+/UfHRHXpMhPHCmR9QqrknW6jxPl/D4aOAhThPbpkXlzlI
7I9ZhbQEGXyTckOCWIIK4CNpu/XiQGJ8F95C+EkK7x16iBJ/f3e0sSmIcf72puYTQH9woLM+/pp6
IvtcZTZqfIHolf4YntpvTlIGzLhwkBUWaY9NnYiLLz7Z/11kLfmbP3gDxk9jBHKCYdwUrvig6NTY
MmIL21xgqLqHwi2Y+9g00At+xVDCQhZ/xZKe9lrH8UvviATptM8UrnjVR8YJjGdw2uyxWWf52BXL
Mxf+rRzC5lu3Oi0IBzSXwP//ndN54xm7mYJ/FcjkofLH5LmItH9eigA/405lzE1VGKjg6xu886UO
D5G0v4DB+Y+60gzEq73xqhInRd/D3j0Vvaz/WH03R7wWCLymqzG5k/7cfwrBKmFcqqp4tjLLPXII
CwzY9XxHT/t6bxPNrmpZ0juf7y5P0exbH/N4nmGn2sSiT700LU5VFufld4sUfH3thjSEiFiLmIqy
Wh2DLRRrZ4C2sAopnORKooa1KxI5skg3yYpset/lFZKXvQKV3UxBvMMTey00qHaU3scpHgzHUxFQ
UMZsJVo8Vjm1Tt44MPznEfqqTnDVzDCteI1q1vJ4KhEx8yvBhn2TXJlSCedCrncFV8Jd2pZTg1U8
fhlifdXFmHW/p0HSMENlY+sShnTEWONEcVfeJy2229/YmwZv1NYIl30cGmQZp2Wa5/UJnUjW3/Up
Lgmg2JnEPZddF7bPZTON83TIkmDEKhuhe362ht7rT5bVGgoubRdGwaAZSPEjipzm0fUrUjwLga66
dJEv2xdfdWn5xxhkgs4lC9it+AgbjdXRUcqqdm0c7F0dhFcwqawrDhOaCNQ6CgXoch7n1IqBxrpK
HCgQM5lfUlVycB0o0gNmgw8a+qHeit0yqdv8xOyYJj+hVuM/JzfGpFsxIGHO3FA043cUMxXW6WNu
D8Ff/5BVroyrJxUEMsMjOWSLxZGQ17RK6R7HL75aGVBRMG76PJVqsq4dTWDth11W2qyOoSdsmbXr
61YhJ3LtcA/BRwoTYmxhhr8h+43m316UKRd00BhQrZKFQAqypcaFTdMzfM6mCsJ60Md+KDZR4GWn
mnYdVZL6dRieU4/DDxe4uGRJKAotanqnrg2a7mHF1ZTGSWswhhzklnxnMXuU69YK1Xhf33QjVQbI
9LJhAy2O/6zmpUNYUF5Y56aah2ECD2g6HPXVAVWw+RmMq1Et7eploVwjqsttZVhBm+ke+mWrI6Ru
jTLb6Dz0P4hiV7QgAvdUQTKM7u0Nlo1yfC6A4PvU5SluV1N5MS+v3aD/gZKOD9/K8xHnLj62z5q0
ZXwrv6id+zyaaSe7r31GVYCSRTwacaX6Xnr3fTqLXvw90ofWl4/Uxd0MxKxgKuTDmqEhn48uPU6y
oXOpU+zTTXTdojUckJbkOr6pVEUk2YyAhuZSU8A/3tSSOhZ6NjQGwmWOZVBhpHlt/MA8HtHFrLZr
l6tsus8KtCWv0+Abfia0Yx5ItXV7jG6TA6tkLtUBs10LqN7vKBAzAaydxm0QsXrCcn1Fegqs0iXZ
mOOdHeVw5QeB5H1Anq9WAJqrI/ppQSm6PavOd7W2z31kzS70GWg7b2zTSc+uu+b+d0tgT4hrr0dO
ZJ/Lblx4MQm+pmb5tL2Bjlohw9sbwcrgZtBm7n3nADNfxTDvTSpWugHmPDEvNCVhqYN3OJ7ImmGF
BcwVc1nxLpnuy7Az+BGVheEMQ507urw2ChUSuU+KfznZIPQxl+K7Qc33OG288K/VYKFwplPCLL1u
AZ14Wzamc1ojhkYdbVZt1hhgqvM/QxkafnmEzLFzupqpHJ50Fuh4guDNzT1NdIBy207pG9onZKQA
NQq2L7nNGA74F/2q4Q+GN7HYNLI8iqQg/NdhY3oeBjeKCq5CwTvTmRusBqdKioX2ZxjiRX8pCQv2
JxsJiiQ6J3nZXCYaTOYvVG0YKhqZDAMA+sSpPtp5PaGZ0V5P8Tz0Xem/5mtW1u8KfE+CS089Fr5s
sWQMe8Mzi9sJM2aNhQdhMK/cxTzaQK7WbAMzbJuumwvzzKfON9zaXKOdYoLWXJgn6tYjgWInb6sR
HTpZ7614p5OLJdnKyUg4EMiAwGEL34SAd3ERuNVTz64NvqgIYumbyEml36pgNIV+76LKDv7ZtDdJ
2oYCDakdcNqFXZ0bjED67viRUaFp81W6UBkMI1smjS/b4qMIKo5bPNohy/IWnNDgmMupLVD169LE
CYPVoxbP+OOG/8pEwU5sj6ivKtl0h4BxGClrgfJR/xEVLY/WGUTGk8LTwYgb1xudvGGU24ld0bLM
k2q1b057N0aZWRw9ABV+qFLbEJCqzQhqW4zej/klKoFZkwrfpCEQvmqONmp9/ZJQr/Pv2w2nnv2M
x8qcHKOIrVFwuBrDIFEHn7ZQhrKmZE/sKGgd29CNwwagGBrVGpm1xqiU/tiMg/nFqVMAtildJ93b
5EqzkcC9zCU6GgtCGjZnWKjpfUrzAZff09LMD1NNEpAfAH6MvnhbJsBm5jdEJ83Nb1oaJLvm+FkV
5Trxq3W1EPfl7DYayf4WiEPGGbAPVlrh+U28VAeDPs5pwcUlyWJe17ZeRp/WkeLKtCRFSPToHltf
w3lBjHmvl5ZOmWNW4XTfkM+Lqgyjcx00C+Gk0yV9QPdzWJtIADRoch76SIl9i8TvnJjE6UMzs1OL
gkjfhKFZ4Btf+48eY0kNJzpjuk60VXFx6w+6bZ4ot82i3192iLxnfRVGTMwcsT4z4SZUqTmeC/w/
eKyRiEyGZxSR+oXGiJvWCDKQmaKUwSkOScQvso/+dsb5azVPTFYv2sGbzjlNDzgbAn/GXX91Btq1
2g9tEmoNsx02LP4rKL8x83Ii0Jz5oWryGVXJjAQB+d3EdBydxIcK38iwvKNHzohpVkwuuErP780u
p+nOrNbQFh4+7HVby/HbwMgIoGyv9xu/OAX2vETq4jiLoQpsKGSeDD5ZbByBdQqPjhYNw3jD5nj8
Edakjy/h7cix6uF2ft9A/owClItrItKRt2GTB+wEBKyleYC6a00GIMOC4yqt5oDXubPq2+HFzzG9
PHgguGS3O7k3i7VlMoUFWSvkHSA/pNODQAHEpa11yvvxR3u1vOCAL6Rfn2aLkvKkVEcT0TOibkrT
U+blOmJu68YNQNmZFsskjhLL/VyO8Vonl3nbyfsy3jZ0m8+jlz5lhaXX/Ii/giu6L4OjVXcWdDPM
y6mjY4e72DMdb3v/RWNF3viGZP+2vG6ES5YJwdKukjkgNQmjoeBZ2X5vom6OMJbETIc+ThRXGYID
vRRbFm53qQlK+wOs+tKIMQNVm5OJ0QJmh5ZpjqrjUGhIdCbIbmqBgW5vHmFvlQjhYKyHEtO+qs9Z
LhiAsx4nP1Fp9NJnrQkONMSag6rnKOUTm5pSFXVA65vPKOZQ88E7MWQN6BOYmbVpIqj1zSaQNl0d
4JG+TenyUlVdN3jPzJcB56C/wjKf6XAE8+8y0awlo7ZLusyzk0ZUy0fPdpqh8x0baihx34ZYeqPA
H8mOYHW0ixL5uFZ1aIE4t6tijuKWRu8kfdsjpIvvsQqgzfv0D/NFNxfvxdn6ozqSFi5M3NLg7USc
k9kc3niuDFwBVnRm0wRDY9j1hWYWidZ8YfJU/7WqAiOG2dNdQJieFwi3lU/3ol8GFtK+ZnrpGqJX
IVrmh2PaI/+8xkkKx3At4BOrp3z2WtIxsjKzbbSbsg/i2jabbH+uSATNTklo4OBCNKai7F5bEU6C
QzJE4cQI0R4hb3PczjagdCOkWwAj1Tny7LUVpzL0SvQT+5rZKw/UqrcCZIAtvt/DfrHR5sGmy0QY
bXNVe5mEle04OCemZPbwH1tFmgnkfZzUZT7yzLZDft/TNDRu905NXF66jZhbnIj+icNM+9ZcXYRd
8Mj2gG3VyohUufkCXfXe/tbIMmcdTCUYw3KNNq1SvHgm6u6Un7/QlwKtuB1tG8XcjsIcOXvILrfY
Ptn5xA/LWd1yh7IU/G3jn4s89eV1UisWmPfyln3Hpb/yJZb0aP15zAuHyHeeOuQ05WV70NuSS8gM
eUbbj9y5MvlNxCPgAGAkDy/in7c54aZbXLN+MC/f9nEAoRPvVkqtg2WiqTeR3pNJtRzVCyjeZOEF
vCZxBcLo5SH+mBnMFjA+kJONNf8mSNnegzfG5qXbwcAp38eZufToRqruKfd+kCdIWviqpNLmLN7/
BnxgXtEuOaAgNAe0MzCbFc1w7GcBUoVtU3SDNPf/j5QwH83ZzzhKs1xbrU0Wk2NIySPoUV2ajBms
he/bW0f2Sx4lxguvfSvMKezlfb6+5imyPg6ZAJKPFOqWAiHTNUt9OwfCDdAAo7w1pa0rDQCXwevM
s7cXXXWmQ983vQGUdmbR2ltJahS6PG9mLZhKbO/CnJ3I4CjJoiQhd+1pWEaGAbyB1GietHkZy9Y4
KUCw+aJdtNjEkVG47EXvitepuYhNkztN0uzPCaU8n2nKNXMttxxmzxbnRKGEPBnxjwgOY6oQMOFk
eePbqb/IxumIMMF/vGVsG2iTeTEI5jEAHYyyA4ZVjC28oxi9YUPbSm4sli1F0o2/V9o1fOSW7O5H
N83lZJl+r2/VUE4DFGnYpsTdlJIdqAYLJrxBI+5NegtNYJK8LYsafEVYarZMP/OlUdaVW6SoymnG
hKglvUmtB2frQ3ObgfpnymjZM8F708p5wQ0t29b6/uys3MNl5rDBLfuO23JNXdzE7fhd3vbE1rjq
jQtcBKi/SZ/SlL7QN7xBKPkjApl5vRvcZRfyBpNtZ+iuF7ZlNbckeNVgrQPChHyqnqOptld17GzN
gEUofvJuUfZG5bCl2nAKA4sHD0rz5Lw1lssFPTWTVBnMNZmTMFLKpLGOWxuieMfnMO267YuU4Ryv
/D4Xy0G+GP1XRlPRq5eUJnjvEgiAGxPft1Ig3qL8/qiRW90gDFAs3noUDkZLE+k0d/VTDJwY+sdw
a8F2GFhBNAOz05xx/laJr64tWIt7AEISbfKSDf/aCiBLIxx4oknDCcCIJ0+JeD9EmsEtugpu61b+
/iDKdovmtulsuCGbhHU0j2jwKj9i/HQx1cnSnpEbmnJgRzT3kp5azOT6+99stJ78yt6SXG09v2xT
qsRtOewQJv3IS9+/IidGvtv09Fu/7JCLzMoxcpEwa+MgbplHCgt3k6rcFvImOqMTceThtVusAq8k
iyVPDBD2eZjyX7ed0utYDU8N4Vu8ULY3zJLvUIDGB197rDLEl6ZHChl9xKbYT8etoWEXUg/0gBIM
io4yxTmH+bD284MjG3KVCxLtfqalw8oGFuke95glY84DHeNJap8ZTmjSnj6UJsORtxwNOzVzUO14
iqCoM2llP5utupdKXqhM2iC2ToY9WEVtahr0+rQ2xWm7ZW4Cpyh+iKOWyVxcJJH8jcYyL8bgXNHW
Jskyb24IlduZVj4nYLImVvthisHseb/agV4GCswQX31uFmbZ3FAWLkx5uqIBjp3lBEZn9He1E3ns
S5Rx/CU0xT+Pj01iFukNHI8FauE3b7Uc7opNbLT5zFwG8dqwvF1UW902EfMsTJxIO9+kGb0dmuTY
6JzNFmxa6B2mgVqSP7qOUMZBPSiTJNN1Y3RA4KUrtxusvVkKe2IybwD7umVSuzCczPH2mTbSIVDI
La1pm8jEVIvW9whGbCzRNh09WBuAhDUEZbrDmTgiddxrSWbVmiva8gPnVuJPEy5v2TnvHH+sfgNd
Nok52iyzBGIbhSWDOxaIEcBQuuBjxp6CWTHbcludeW2FHb843jSNPjJT7nurmYWPiTbBv6KNUuB0
lJngviut9k0RZQ0kQwKmy+7zae7kwaBRNbnf4HemtO1bpu2yMytvAC/fAYjtANgbdRI9ZNO5iUds
+eCdbqnoDjnbG3gcotHkFeZb1hfrqIXEoBHCFAPtWpg6VAtMOjndGaPNLE6h2mGZX60c2SgVZdw6
jn7AIJqWLCzFGwaPPkm6XnTwPCZZMiQGK10ZoJx/171NDnWJqpYpmWOFuia85m44Y1DcpE42YcET
Ib0id++NTWHJ/OzuO/032AefLJoeq2dKbac+hQwfdqbfBzoo/PhEw1xeggatq8c0hhRw6LrOkQxP
Bo1ynoYyarvHuUMUlV+Tmkr8w5LPk3ffLq2oX1uW0d+BBa37WodTMl/CcljhNctmCYHjkU49CNVN
f9iy68Vz5Hhpc01nrg8VlTcspbhWbmwtwXlYXf8K5pdPH5hrnrmXxk0X+yqFrdZHTKXnUyVKF2WQ
cCPygozwi9zET8RyGIMkYKit0ui/vCFXD30whwKkhvrOedeu+DCfJOKu8DJC602HxF2VeIyLerX7
iz8kI1NDp5gGvuLi18qiC7QQ1vRkoR6uF/JYbLJZYlCA2joEbcqMehr17JaZuS4jxUPYw7VXDDxW
cTngVAiF3fv6yNSaFtvsAs+lkFKT+BCebLYBTngxXqrvUjJ8l0Q7r+YoeXD6ohjDgzc7tl5PM5yV
el8LvOi/iqBF1ZLMeaAeGXcxMb3UXxjxsBY1k9DLEt/3NOzn95K2R3nfgXgyvrceBHNDxDzJbzFB
WX6TdsgoiQOIwLh8aVb0TtWZztrZnw/DRHMgyDDemm9hjQuGhVDxd4bUQV+ZQSMGx5ZeBknEEjHU
BtNoQ/zt2JwYVasp8sSXYCW9AkSbNHn43lyzAYcRMz8YXjGBbn9AJMOTOfR+sggPHXtFhoAkmJqh
WJrAv8ugXtrl0Ew2KKrYwrKFiIWtKreDYk+UtxTfvYWigqm/8+8xSDvFwZYiiSw1SFp5Q1jdrQVr
029idQcGrD0E8U8wgaRQ24eUG39J9DO5+fYpjnNzPKH3iuC8cxl0IKqYHcY+SDF2v7XV7QfOBnlu
FGnqud0tNnuozY5IqM3GnwRQdnGMmtKiocRd1+BzOne9Hb/X/tpa8bkaHdJNZqiZEml1UPp9H+gm
wxd9vCWi/79mM8mRdjqi2xALIT6NMk7bt2KswvQvhcXRdK/t2W5exnr0xd8bvbnd7bLjToPx/lBW
QgVcLKoAYQ5qe3Qhg4b6le4mjOsE6OIUX+gXzbR38vLUHNTVxnsVt6wk4yZdNByYqxTtu2AqJUaJ
ekSamdouLaPvO2fK6uWKYc1I18wUUE4M+Gs4jI+hfm6r96HXpusfDGVH4sXwa1XPx6qqwAvO3ljh
iMX0Gbd0LMbY1AXjTz5GAx8fdXdIfZxkfsxBr8LZOnLg5wKf4lNRZHRdHzs5t9lBNzaD1Ka+67sD
oinXOnZUnOJZ6qRD/LSorCQFCOLqUpAWXYJR5fU1GRfkSYi8o+SC1Yv7W2Vbnf08QBSe6BzTUEZ1
/Wc1FgGm/bK6E248fePwGeUpWu3lnCZMbTuhPORL6ygfHwERUcb2s1Tf5wIM7o66TnzMQTGfGb3m
PWD3N58nlbARR/Bl/y+J/UZ7Guis7q/M2NPfeh9J2SFeXVUwnX2Sb10m3f7dggboFAGm/NYzF+hR
2aX/joYVpkGviu6qixs03XMY6PJtofP6PdENs9Sg9PNL0TTe51z21l2UEucDXyzznVs7Cqdvimz7
Cz1fRLVaivF30hBG1PPymVuZismLThlaz3sX9PsvMGj94GXMuWCsAiN1mGWc8/AqObhvUBBV8ORS
5rVomVXpHHMIbYaZ9wUIuRMyOjaLyPQOBbRWeB8Ea1HRD8v8BcRg7vC2tg0KJGYLevbBh79DR1Fj
0Lm42Nq6pc3ojroxA4WZI4jzNQUSvF0n7qOmwHLfYSpYmWbOH7Etoi+TcopvRc4EIJSP3nulHVZZ
EqaXRLo2+qXaf3DVUMXHEdxeH1w77R8cxxV/craZedLrUP1pOX57yTP2HaXe56kJ8z9S6iHsVFT5
obWT5jK6Y3INmGV88Txtf3EbN39l1E94DJKquChrTT/mJdqdSLk1TOzkauYBhszD9j1CamHl8wmF
XdNdvSYq/tLCcn4b4iHXTBm2+29oXzFDQ9kIAOjn1iwPkgnGxyCVjj7irJoe6NFaYKqtSj7Ho+6H
sz25TBqfE2YpHUa7mK9RGKmvZUItdmqzwT66PhMfnEr7j2UaWE8BZ/zjmjF6HYej4DeHueiXqUxx
Pmp0cs8MqgxN5KhUeo92c8rOxKX/R9p55caRrPl+K4N+zzPpDTB9HsrRSRTl++glIak16b3P7dyl
3I3dX1SEzohJgjXdF2igQZFVkSbs93fVe39YoldVg1zjWLODeztFyfSnWfcknMajDyJvpTWGudyI
9d4Ssv0HfUa+BBKd+sSSRzOOv5j0EaMYricUQ8X3XLMW50Pqj1jW8ImTL/CB/05YM7/iNVeG17o2
usPHYIHM5Lz2p9nz4iPH7zVwPzg+b2jO8L8aIdFf5XYMoRenBwBUjdDsITYHqhhVaFiY2VMKRlHe
F/ObNYuy/rU5QcO/gZ5TGzfU0TLj27L0wZzu/WDynU/RCKNj2HkGo425xaRkzM4O/5fija6bRcbC
z4DU5+KQkfUUEIFMo0WXvkmyNYNJ1Auga01uoSuzvuftMh2KMhy81zM+yyDRFco7srEioN1yxCTl
ylyS9aHq28nb6ZnTPSRpYFf5HpOwGOe/uYSStiMwKkbuglat2tc5WNEBTUS/XDHvNoR+z21uPaRD
7qwXZc+PufjCdMl2YP+hNYFmAuHksd7FrJcELnQ1PyyaHsykPpCl1eSfsCoqsq8vCw5wP3ncmAkP
Gc9oz0LVYiIB2MpM7Xk1/QqB20Ncgf00uwwfEqaF2KlrZkontse5ui7M3kQOlzk6hI0oqo3UAXQe
xP/qPKz4QwX0WXo7Q/k/O2iNhrWIvzv/4IRYKzp74DpcJNFc2OSUueZg8W8pmh/ORZiDCNRm6G34
bnc20lCo5P3EeDcPA4AFf4lQbeUyfKob2nuDbi1qTukwjJ+YhdJ1Po4pjEXYjZrdknWTyAvVqNBy
Y95sig+Hke7l93GOkN68KabW4evrlVhrbo9jxYwn+Gx1AW1KG64SmyGiNJ02CoL8Ixnr4kFMrOLz
8pmx63v23jT6Qbfe4KNGPtJtASnNHU70bsdu7ty5w0LsbYT5CDdQ2kAW9tFts5hnlnSFOGjHAUt3
uTOaEc7a9aKn4rQ1oqZ1i2tn7mo7PjqANTin2GBTeQIPjuKoeYjNsBmyV1EzNbywFZltot/EiPLW
8CG33cRIT9Vo5+G6B3kSPipxPmHR8TZkf+J+CXNfXEpilQ5uShmmBagt1DtgUHXiK2ubHc07VVIK
9MzFoqTMpi6uj9SsV8u6h1zv1/Mep1xOUzdWZqxsDbU2Ete34pmBK6ZBeitOv+IQzCvXZnHLmGhM
HIs6HcsR6xB3mSjQ+qgBufPKqbBak11IQ7fI4zZLIxi0Y9izOS/I3nNAmI51ZTc8RNuoO3ooOaJW
oV1nIaBOeVB2QpzpDD28TXTd8uZrbPXwVzpEg+Z10Wt9NPGv27VhBOn1KluScfDua72Z5/gDgGkB
fmK6mUPrNaYpPI3aGwASb/D0omfeJDWQHDx9nzOHvhutJbD3PTk8xqtOup/hv4eA8fXcp41zraXB
TNyFaXdu8iaFrcc1DolT89EL4/ksCPsf5aCDTB4BEaPastEauJjlPJ48aB3TSIJ+H0Z0eXYLQm5a
mgUCD+++3DVlNSPktHqXUvdeevZRSxCVSF/aeC7xYDgFziHEhqE4NN0avv4nDRNDP/pjCuk6VBUs
VwvQZkv/kgwAx71q4IQX4R5GSdlVB/TGWuntWCTYGN3MdafzdEfsoUCscHQU7SmbVNgxQIcz6TpY
CCGPovBB+KDwinP4Cv4uRhPg4qkPtG80x9iGv1vsanPEMC+atAxPLUqybDghYBNFttz44SLOUYU2
CnOVvO+Ey4zyeWvSMseTbQfTLaAvp+DboXfEy2yq+7vcMKxCePOfP0iQZKPBs+7psQUbmdEjMQFh
jc3/2En2PgbRhjeVnxXCEVn1SJbWbDnFiEpHo9fjtygFl7EJ2x9qxNkwSPkzIncRHoyUj8KWlMEM
T1OoylmNj2GZBg0lUHgvZ3ulqouTqrhjnzpX8X5xFyHlVIrObo1CjShBrSDwC0m2DV05euO6qKvo
nXUw9lj5KDWn8g5Mnc5emweQKMdorhHOCC8js1lELRLJsdWGB2fEXwLOBNYyfFxZIIbmWUralBCF
jHvl86RUXWaNeBG4DBgZx26OM3i4si9q3PRfncj+Ko9m53Dkuikz5IQwbKOzvUxAl1ssHHw17O0u
BME8VhDj2KBbOELTDuZ2nmFaQvD2izdqK3SaWRSs90Q2izJ+fVb1S1agAgWUa4WiYrw8EB9rVmne
pMBDd6XoQqTBkzV8BPWtCtuf7xW6rWhQSroqsfcoIdESoEKWzVRB8H8j9TfFoP91UmBAYgLnGKQQ
Ioq3trpCjFE8AQOmvDZ7WGAA9XRSdooJs4Gu7Qcs59PpONZVxVgJJqEVixOgXvyyJIdB9VYMmUgs
f4jZTpBwFvM5hmsAZsK4kwUBNHxCMzYA3CRfh8qPivFdlpViSVNGXAkLsFscIyZu9tQvP3XsSDZ3
ymKEQwnzOeZmmMds9bI2kDHy1z56Q6InDmNHtiN+WZ3YitDtjx2GEIwLShBipYEN6iIqlFN4UBE4
58PLZQUrbky/yZwUwsEwDK96dvDlKXSdlM8yXGYMrq0xLncSZlRVeonJDDk8Bueg2FKScerZmIPi
lRkUolXFZTDCVNR/OQYCfew7DSHvcqSkJJ6Uj8s8X+IONT4Bu6yLDeAFs6dSUthFJir7LB4UXEsJ
HaZYD2Anh+GwwRiGHCQQzmZKBeSoTbpgbSjCJZQdqkKpzhT/hlnOdLpdiVXB8sqEokKt2ddIPlmu
8jE/29+KpGeo2RwkyLMFkUXlfFJsLwkK61OM38JbC1pS9h5dJ+QoqcSdCyr+IBfCvBKmFEXgdj0N
MGWr4hhI2/KsP9P+lkHrJjZdvIb6TkqHVTkK2aEABPyidZPqdpxY76oDmAc1pkrL/Hiad/qKpcRA
bmUhaBVdSqJ2u5c8eVuvzyyqHEYt9AgJ8ivGYUvmCVNCZ+QRVFHFB+1nU0C8EmZPKzsPrssABHm5
TSX6rC7YawxBQulbXziMdosvpnGOZwKxys0u9AicKvO8FfBQRYTT3uF0rJnkDXKaH944eomP95VP
SSE3T2YT26BpU2YLIAWVAlHdII7nhzeUFDe8t1mSzdGwh5NBLs2JnExB5i0rAuarmx6OMyMwjahx
RG+Tcaqj9saEgxDfxLiWs7ETmTo0oMg1umanfJoVv2E/uAQgAN/GmrHMESfRIw1MTKFFahfjW2MJ
ZLd4YcmFGRVro3mtHqap4YvTHv3BqNf+xJTuM8G3qya2gOrjpj504JoWv7STPQqBqHoTei22f4Gk
J5JaLgAWBVj1s7D52c89XKp3S1LMVHUlFUHBTyySdDH1g0J+cBwQb723Z+hMipauvKwyQ4O0fk3y
0NrP8G2NGso+FERff1/jZ5Kxh3ZMYrLeh64p3A0rEg9L686JDJC9veJFq8GoJ6U3eru6iQytPihO
biRfGECs6GQSVwlqrLlA5IacGsGy62RfG2DJ3kxL2hU+qgQB8Cyc06PzbkTtEnKJvMta4pjrTEgn
vHYSp9l3iGzD94ghjUm/bTD5WdwjyNQ0UW1AB0PXcSaSR3tUVDPOyPdVVQrgED0+Iav7yh2G8lt+
nkYmhiXzAWt/PSMOS1YPvBoOcrSSVokgNZ/mKy+OcPknXbWIs9vaJHypPuSVHo3Bfc8hlD7Zc15n
Gkp9t4HvNEmPDm2BQsDwduiLOCNI1FiWbPV+RcAX75Vd1jjqZ6qTdJZVrAAWLoGSGUwoOH2VQSNm
6mUaBLqneG9ZOwimqZYRswA+zj1yEerprb3WcctR3ejDzVp3/gMujU6EOECqESTLejrvM4uwFp+E
IDMYbDDBYEz9WBk5BCK8u8MRbmChtUmJqpNwtrR+j5J15QMZ+wyA6GwYIm+4BcgXxA1h0MJ1hwAt
jEhSqAX9Q/lDKajbKnNjoTLozsFXG3169to2iSB1d727NNG4S7sODfBbY45Hd0z3aphN2hQKumEy
tSuqtt2ctomRP1CUinEFgAVzHssj0ZVwepMqEz3YcjvBWk2kVABrbR1D7Nbk6Kb/tGX2Vvz1TLIr
81gwW+sxENSoKtVZiU5eguNAFOwkiapxBjiWCB4FrydDj8FUEHG3TCESf2gT5ArZncs+HK5MGIgA
oLeNUcN6huweiN+p7bgtqTYa1W9CvKrRTHP/00KEGvo1SalQ16PoMJIwMoeaXVvv1PsaJIfcQF3K
uZgygCYm7BhTOBGpkGJl35/A27DmeK2MZEEuGzFNSnfZsY5FB51KoD7rXRWgrnQA1zG2/hEJKui3
MBGURdhzkKzns3sIyWeCXgDLU8wxnWRhMj2fHzJTPzCzn1I8n14VBUBVel3PnHP14+i5qCj2TgcL
aLpyFc4jGfGRSOP4llMPQEAQrJUvdGZn8Ze6QcUStCTVi0q9gLslmUdNMZJwpSgfarkMJdXNMQOb
p69m7GKYBEFGP9sVIvERG5BGCh/gO+oC+3cxny4fRkkAHyWaCmAmDiy5BCSUfGaQC6SiGiB8FvsX
RVRKWpT3uCfhjsCQUBWDJqtFYccpR8EZiJz+zLNxYZMxzNNCgMRKkAa+JCDdTM6A69m+pT2zfRVX
Z7URNdPrPG/Bvb0ZgH78k6n5Arl3pApI7eZTMxI0fyqv0IfN6WwMSZKyAIeUsiTHsIFl33NzQXJW
IhnJwE7msAudm45ZU59vTRxA8bRU9606kXoYP0kscIDFy5E0ZAVQq9tXk3DgMQytXc9GzCWld8JK
iW0MSdmRt49NTGZvzBH2Y3ia5OavHJyVhZsor7So7ua+1rz8ldMiwgJcdZpw+oEhDpPlIQ/hw9ic
rBrP/WLzj+xlZQ2tGUPL6o5ZC9rj7cqeUDJtR8idKH9QaxalNJLKRf2CfuHzsXAQr8aMfApDneUD
sO3WooWLsBt9b6IRenVLscKuwrIPXqP2TUX9Ci4d39g6ufhfYCcY3GJDY4fzV2sEBPgyYTvNjSny
HLVdLhGzMC63twYO2PCG2WmaOzc1s/ojwgtRp7NaX9TpunUWPVeWjdhAdPygCkWRLAPWbS0GJQmr
oiQH+iwY+i+fJ7anCdge2KFg+cOhidPcNpswztsWAUVl3U8Jy0zFgPDmFATqjI3ast915rRWCU68
Y0oilOx3L1/Fk7MkposBnnUu9S/eytabxdNjzbW1znztn/VLauhkMb0B2uj5XJvOo9iBKBJhITUS
sdwZvXwxG6MY08AyD+cf+C7E67JQbGwJ07DqG/K6xtexMwu51jyyy2KGOZNElWIDTgCa/6uXG37y
LhxQdMNil09ZnFjfTWHL7H2STAJ7IG7xvOB6iKZx6laGaoPd4C6o9gJjMgToyiK5b3/5Mrb3T2FB
zO6ewUPgIL31DgTvGrsI+fxrQipk1TIW7HtK2ILbxrFfyDTUWf7llg0yrB6d4ikq4LFo2hijgQp4
27MtgqoI6+dQexVLTUjuhZx7jn7a1C0i0rN+SpGTZqnWGfxGzMeKI2PD9gw/GDW0hkuWUNsuahoe
z8KB3xMYWBhtIQsXggmGaqH+Sp2wFZutP2sFZReVUoef7D2plnGkCubCc9pWO0yM27CONFH9oP7h
mjalHxd5vWOD4oIb2SsWzpKwBZ9t1N8tUd/YA8Lc3tO/5pkrytGG1ZbG12bAID/aBw15CZShIy9A
7eKMOUySS36Z2+KUG0CCMIm8cWEggxFsrlAn/HzUmtUmBtL31/iz5bR9nd3g+mHj1cN8zoTmkftV
/GHyhKjJzGMasMnpoxlewf3s4QYwHUuKK97w0wdpyhFjkSUmvLu+sFdDgq80OqR7hFp/evkpb4cj
rhu2Q5StiTuKYz+x/GTWHPGmD7zXP/Nf5GCr8SJhGpYSCP+s2COPCZalsRYOj/rli3Aem6Q6NG/x
sn2P6QiP1Scmqaxso6hIL69TxGwsNWPTVX77OhiDPPwUzbOGl06vLdCr3q7M77zXTOZ4JdLbKMNT
zL7vPWepsyuE0jqMjrCPsq+xZhDcYe3czhgxb/QHdpzJlb0AK3NUiISx1WSYERUyyrOgURBVxWKk
NqNNQXWNCBrdE/7qquJbRfMIh4z1GL77t8B1AiqhrSTcq2obXaLiK4eJUCK4gT7SJeK4fTx/KohN
jQlIn+nChoE+7ftsqtSE5yJh1N5HfuAkOClZo9eOR+rkVueXEPDSmNIwcYkQ5q/0sdHqiDuIh6G4
yqRgKvI7wczJzTiO9aPnsDWrDzrs/L6/bZsY/9sjh/pY//Ty2zOe9CFSMZg3dAcOGRq77Vri+czS
sOWT16rSXcvbZyfD+e6WMiF6HyKPpjwAiZR8aUe6jquSYiPTl+CLi7KZvmbCpH4FpOUnSRlSt10A
rVUf9Rnvnwk6p++Gl4DULY7qAqJi3CZwFxFzubXAtUhXo4itt68429RO+R1FXGyVJ8kNVnFDyrEM
PhISfBgsQsEmp+14hLOiXxodm/XCwzfSJf3DDVzDowC88XQbIW+3HlDbK2/VgLqpbYaFFR20+azC
/Fu7A0+Hd+xYoMmeSPU628z9UnUHM4GWlDrFKwUoqs1cI7dqxM0l7BsbF1sb80LpdzulMgUgvQ98
Ay87z3qyVcvGRtgoTvWrJE49JpqCc5j75Wf7uYdt84MXdAJ5Cw1c6C6lajxp36KMBENOFNltG93B
40WnzJe4X3wjvlMO+hMTgjhePQr3KAxHqBcaKVV+eTQ9uQBeM1RdF+dbtv9Mz48vwKWS6JJ8193i
a3uePezzeUstfhEcVTEvOxzikysHxq33+eX2xQ3+ijH48CPZlwiXTo6YTxaEbJ5sEoui5S5lclk/
+P6Al1fcucTc7rnoVutOrkmm1IVOvglXdkx2gsyjAb6g7Azpc5v7zhxrtNaiau8IoCCJ9d6z62r5
FBRtut4oML3MjMr63ButQLVBa8TJR9Huk5D0ZUqhTTpwhuk8bHPXPYkKVH9OrVmIwodC68E3xAwP
NlnQh9AFCQnQaLG0wOyColt9BFUVjIiXH6sYpL88VtZmOpPlWcwunkGAz2YQM1YWw8HW59qi56OV
5bTH1ffQHS+FG2z3cNhiM4Rslh1qBGJVfdyBQvhOM+4R6V0fjFiN7CB1J5m3I6euzUQ0bzY66Llk
GImzUJv/NpDqMmLtAEVucC90J+fxfRMGb3HCsAmcNrn1J4eeKYegDfMsvZN01OQsapN7SFl7evkx
P22OORLICPKdp7MR2PSiNMFvJRhX5zYS2t1vP7XI+chWuZeE9gsNbtIbecZUt+D4MGf4jk547KbJ
rgtn4aLR3Coxk/QamCPkqRh0TALgEcFuY34XL1AiDRj1LuZL9+YA4TM/kdoV6u0djhoZ9TtVIlMJ
H06kCzmNVI/OZ/GyFB9hewB5lyhDokYenHXoc/S6fCvoiSMcLYhqCReBm9RSost+QnQ35ToRhwAG
pIKcCa5SSqakZs4wCsWAlxQCsu9j8F3n4A+S8FtOouyU4hRMPbAK8fV6m8jdIkIr/IK6sRC5IsWI
4OmTZyRiA/lzX9SOyarDQW3AlfbkesA/SiTaM5aaUPetXimOYSRaCK1OS1gLjajjRxWVDrWwsR7E
LTFSaVk+hy4lhxoHEVm+Uf4ZcJ2F4EpRjuXZJReHzW8Lxm3dyW81O+p3U0uYtXvVFSRxBDdps5KA
JisCuj7h5oIwdkL0eXIiMt8e5MNSxyI18ac4h3NmVNUaVaGuMFJbPym0mmLaWe5/LjTIgiQVHVGc
PHtP66WjL+lVSFzNYuylVa46c5I4Lh6m14xCcKMAOHwhROhkcq5syicgP6Q27zZJ4PbbHFXoiM8J
ZTWb/RO1s/q/2cf66Q7Xj3T+KonSsAnypN9FPG4CRQpcQFMKcsm5u5aGkF9pUpUKE6EtTzXDKnBv
C7OegjucGrvhQ0poIdk0FLWdNTjIDVAgrJvLE86MXQEIR15dZOFPYttUp/BPLL5CsSKxvKfK7zbH
Ua9FWVaZ2UgfFVRlWoSJPobM4841sBu1jhU567hS80+Uzfos1Z0rpUQvKV4EUCMNIjr+WGUpHel3
b72JMnfKl4Oq/CqqABJqUe1Utc9wwI74Gy4AiOx3JHNk9n2r49iDdn8dsvWjlBxZDTKkHwWiPvIb
43SNnU9Sig2gOwzfKZsY9ieQ2HF4Q15rUZsnDK+05ZNnr6hG32BuJOTJDsJroLfMmdYOG+N0Nbr8
0EnwUZWlibsTemlccYVcX9lMeBRJ6aycyl2DM2KdVkAIHmDXelIINLOhIPKvBZ6+41vPz3oNwEOW
dZUospWzgNoqBotrJ59hpxvpW9mtB3dmyGbngTviYdVghzv6ZlcdUb+LbigR8lCjyH5dayamCvtR
cohkUSAjpYiOKZWDqWmmjo4HM0GL66HGkoDCtPJiUuZYboppYHtEh+sM1A1zhBTwTNtwvPcyK5qg
lCkf53KOWdbVncou5i8uOkmlLJISPGUgJYd65ge+9hmfytE6BnLqUoCT0l7JgdOfrWn1c0VdPaaf
SuQUM110yVIyLEv11BeFW5KUPEpfFSWksnENp3RMvmqkf5p79jEIH2E2MoBQdTT9+7owYd9WljMW
1I1lZV3CIq4/i96ItBxh5JUy2lln8hWAxHkyQXSQ0I0Sa9qyvK7MswKq5kyHgpDYfFPJs0ro1sKo
YoLHdBathHSt0WNDVPYbI3bi105SuSuaOzlRJmXoM4kWc+XQ77Iq1jP4tYFGFuQu0GwU2I20fZjk
951NTlprWfyPhFbzdnchKnpky2R4GfC91WFWvpqfffs863U8BSZ5pfyTM6V53g8ZfiuITyyyYhVQ
nnISM/6pezxrZZV6NcIBd/00Dq74a7VKKIBXepGo6UGWM5VDgJK3KYFiC3eGflni1JfnEbZxSbJ+
ChoNx2zodRy1h32ptcL3xZDCfSmCwRjP5jxA9J446MXyxP0zc+kslvl3Z0OrGB+mBWo8FuQI9/l7
S5YXFBZUyk2g1FGrF6RL6ayJHfWavEtRf0FQUcuc7fXsaSZ/FTiMqtBk1dljupP2TIsUH6HSA3V4
bbHNACFR+tlezis1qikWrUHAntoR9qOjV0DrvQDYOBGAIv1RS/0yisZFbBPkT4a095hl63LvBolF
HFEUASpjq0Q/yphQGRDhUNL5yKISLBZPpnJwti2M16nmL/qrBskV+E6NLudLS6pK/DkC0cTym2KG
9iNP0YPJ6K9cilQVElZDeGNBVMVzaQYg3XTKFLdSArvNkR5rydiVAFhII/6FAB5KgmEUlJl10lzY
hhUSgbMeuLPPxkJ2PQmojOq0nft7IjjCqDy4lBqH7jjoOumwx14a1stuG1jnYDy1E1DLPQm+zAA3
SWMOcA4JLl/LYB81iADiPdJoS1tPOZIAOoLUUaoJWW0cVUeXiiMjW8TeQoGCGByhbVZnUeVspOgb
gUbKHh5n0pFN7XEHualSxCLTtATHBVcTISAma0jMOtIfyylNh40WofJinoXqP9Bh1s6N5/c9oGeP
a6YM62glHTY0OTdWu9TAko68xrPiTREelIe3rb6R/SHfiDOaqMIWUmGtCEnS8grNoEDzdJYCrqoD
GGUsy/VIKtC0swtZLGcnuXlq5fZQeRcpuDGS4K50Z5Rwo+qeUloqLRNcuSGV5aRO7mxhOLvEuY8x
Alx4ndBgeJJM8lSnblJsbRjoieaLmFrZm5VrQSrHXCqo1MIibLRgkbYdhCXvxu/LpkqQRYWu/a2Q
L7s6Oxj1KTF9ROvFENveWq4u8GVrjKJu/BBGY+lUZBGIBLrc9wQHiSOAQLkljURLz1plR+Kg1IKK
HPYaDhsmTm82u+m9An6XzsEI9pSE5L6guZT+gCDpYlOdSqaWwfaC9990OFRUD/qUWAZUJ+ms50oX
L/mQ1BiDoL+2w8H3kzV3b1RZRIumPjP2Ecq32N016Xgua7NKZgjxRiYjZEg66CHQsGTSWbkjCGy0
g3nDzluiHD8/ddE/df6zJvqiwZJMz1EPWUUPsUJXjb0XHKd4vu8kbwXXemx/jhxC5qo+2Aicu/Rf
Lx/vttWQwDc9EhnAxxyfgNVtOXB13LlKojK/LfIaGrgyaFWuNIvEzJTXzF9q2IL0iHgEjA6MA5hs
W/TLM6tv/GqNb9M8bvxvCycFDzlBTSQo0YiNNhflscRlgWn+5YbPBaZfKhUU4jnQ+jYIHfgKIRKb
qBJN862Wb4+vy2mpffuG8mfvRrcBoaeQxcHVB8+/QojcGpA31iHu8nJvJ4tFvKrLmtqar7Kz216v
Fz7yRUwLhql+ePkit0xY6K84UhkcH/A+0Z9m8C5QLDyvHq0rxVCTHLhZ5Ze3qSjM6v5c59oJQVUd
eymudb7nv5/7sa7rqyqfYdDtTCwPtPdtlWhVtIepBat5V9ANrOJoy+D4Ji7yHHlUkmslfFinxdZ4
F7NTteJjgWE18IAcLc65dn++zf98FDvd/fO/+Pl7VeP3EsX95sd/fqgK/vsv8Zl//83jT/zzdfK9
rTocR1/8q6sf1f3X4ke3/aNH30zr6uoOX/uvj344liLY/u3wo13e/UCH0Z+vIvpRib/83/7yP36c
v+XDUv/4/bfvZDH34tuipCp/U7+6+fP33wxRcP7PX79f/VLcwO+/3bT/9/9UT/7+x9eu//031/oH
hHHK19C1ffL2HMpjWIDzG9v+B3xi4FaXLTinJVFhLKu2j3//zQr+4fngYPj0ooDl4+BTXUUIye+/
mc4/qAeKUqiN2EF87Lef1/UgR418YTwH9fN/lEPxUCVl3/3+2+PiLgMKOy5wZ4NimA4FINhWl9fU
W9LGNI8FduzhLWhNchennRFez/5oBV+cqqq9a7OMOHbtfnlEzzT9uDImm7YDB/q4zrABUX1cFizJ
j00yO2SnMCTpQSvT5cNkj91+GHV2mC+3tb1NSthomFy27thrUY3clMTGojOY7V1O31MxnbrO+hPy
23xa4el+httc38dROr36G23Ce0YiwH4G9Ozx/XEImMHHveXg22gRPGtufmgUsD5rdabdZ039zm19
+0Kbj1cHirncp+kZQF5ABYLdsWlzAHzuEOof8BCNs13Yp9YbHDxNc6eVc/6+aKPq7ct3+VyLtijr
UkGmkLxdjyZ47XgAVsvBmaApWHqT3rneap70xpo+6Vo3XP3l9gLbYjkABzqjfI/vkC0gTpik7h1a
K7qLOfb7YxzfEyab3EAWmi4UyZ/pN2Qmwftno2CjA96Urtsu6JKEIKKDnpFNU83LG0PLXyfFoO1c
3PwtP37/8u09rsqfXyBYX2AbVPkDblJQNX7BuTgCRX6+ZMsBj9uPHeD8rbMuxYVn+FwjLiV/8m+h
MgTBZuSZ2gxHtGuxvwmNMjp0U0WkInxB/+blm3n69Dz6BNAdZWgb6GZzM9D0oDxY2OxEME37K7fF
pfcNqLoZnUh19oIjxaM4v1shL8/O4a+1zbQKoQhsg9lTwBwbeMMs0qJs4hbV7rgQEhLV/UfyOXQi
ro2G82G53q5Aa9mFeWb7ZEWrQM7MzS5JWxCKHr++lXAnSM7xekjmEpde28XkYx/7BpksL9/ek4aY
yZi7USGRtMiNbh5tr7ltFXvOeuhFeWAipeMtoFLz5q+3ElDYgpgHt4Ws2Me34/nalGtwaQ4FZklf
sjTo/IMTxYb7F4eZZ3AnnNMAuBGRPBlmQKzYY1XhCuXSzf60mVPhfRlotDGRBX5zyCn0oz668LI2
GXgevcIg2oF0MsG3ggQmVqhfBps/hGKDno0H17yqSVb3syNeFVdwQ66x5L6e0gAS+HClcz54+blu
BwYCSqxNHHiJNp7sjJHHDUOY7DQt67Bf9azoFdY00aH38cSp/XK0UTARkXTAPa6/sEndrrie4C7B
o7LZVYDoWptmPXQfE+QmHU45QMPRbq01HPBfXXDIyMtKSy7s3J90UtpzwG2BT3VG/3Y1AjudEO5p
Oo7QjXHI3aq6DoMsvTAUtiuQ59hQhTwD1hxECXTtjx8mdCHGtJ/7h1pY0s6Jtzy0S7leabibH2NU
yxdWvCdPkfagopnMLoKsuM1q11qoNNjp+rirBN1xxSoUq8N4StpdQrhUcqGrPHmGtMYeT7dcsVEz
3M1cPdhz0Sc4ZQMh69lN2+O2tcZze/dyh3zungD3eZBwLAKobY+fYZ2g3dBW3zvgLeJ9L/Wq+o4I
oOzwi9cupW4+35YFDswJETHj5n0R3zXXmGB5wjY3PzYT2TSOaya364hL1cu39ezDg7UBcQL+RmBu
bivyEBC6Kw/PjFJEYJndAesV3V+dJcUrYlAZ7L1Y5Xzz8cNDgRpMQ5rh5wXA8GGkdHVbkAF34RU9
181/bWVzL25hYUqMy+mhcE3tLkqFpZc1YO+Ewckh0+L848vPzhBf+D/HbmbH821BCTTFQcPxN+8J
TBLzIOh4+Pz108e6TpP3U1RZd1myZCcjRTrNb82Tn3X6bWtpwwFrcOuwmsN0SDPnhKwn+0vSW3VF
7MMEc4Guc+ax/jJfx1kNTb+g53gguyfNMNpXJEN5J0Jo4n2rD3/qU2t+evkxPKaSqTbh3ogTFw5f
pujNv7SJO8hazYWBjYtlWjsdZBE/Na24yr1B+xRZ1bsoHKbXfT571y83/OwwcZCNYqMBpXPrn8GJ
ngDcwvEOVjNa10adr8cEsdc+T3TvwqlBnAqevOlfmtqcGvxyzZMJ0flhQPv4Ko6Nd+aAsU9cgqQg
Xb/2O3193ySaeaqsqrrwUp8do4LwyXkXo1lv03gVdBbcU15qm07JFUnt1hU+puXh7zzNf7fib6bR
Buf7eBoxRFytcb6zid/ZlYFf7x2sDPYvN/XsDYkpmxkh8DmkPO4xeARoDTsnXpwZjFel51VfvGq4
dFB4tl+6DucEju10080GUBsSYPKUxzY7bnkbWKt3CwAafZ4Dz/5aGU55y3neufIb27zwKJ9vGaq6
CxlP9JrH9xf7pT4VcGsO+ZQZxAo2lXHt6khInaGKb+cGbwjXTdbT1I7Z97/+aIXw3odRYwq/icdN
r4lea5M20jRe6e9Xstfw6JmjCzPfcyPv11Y2j3bx0A1b3eodtNqAmKRVeJMZXXtK5mC4//+7oc3S
0RdIt30ipQ5oQDsoH2l46vrBvrCHeG7pwDudKiH1AUq44ve/zGFeqXdVbXJDGMkF2P/aI4ozdmSG
N5JBtfpVd6GLPPsEf2lws3ToVqs7fWJ6MDLz/HvpoMjJwjz51OGm+TdGG+UrX1C1OTucWXy/3FsD
PDbMAcvi2LbWd/jJy007zf2FJf65G6KaQnFXZ5WH7/n4CWJoEzeRw5jO7ACbWfRId1hTFCe8z+Lj
y13i2aYE+xyDNDZ81qZLtLEexXWV+oem9GuM1rTqTwxiiushjPsLO9nnZiqK1pStbfayT/pFbqdk
eZes8D3k4z1mn/Wx0JzsQmd4vhWHJdu24dvpmxvyg8y1zDbyD25YOxgm+PWrpcLt8OXHdqmVzay0
ZCRELBpvaGlTZvlo1LAgqoq/1QplecqJNkfibT8ICbCZR+a+qlk93Ntmc2dkaXKhCzx3LyIr20EW
R08wNytINoarvRbcCydlGA+ECTG3W5eqM890NIqurLoAFo6Lo8/jPo3AciDorTYOQZoG9a6djWE+
wvzCVDEEmL4wTp+2JopAOoddKMycMTZTwgoQN2ShYxzI4ynN/bSYRB4Z6aRrN3rldOWFLc3TR4i+
jqo9Th3YgfOqHt+cYSZA+jhBHrS2ME5spdrdgArxwsT6zE05kKLZjho8Qlbix610/oC4T2gU0a7l
CwQjXG52OHqNMNd82FV/uV+4lMqpU1BMA4PbFuvHomFLkZkGGby68ycFrsXeL4JwduFdna/78YYQ
4rSoyQMzwpTdyhNrwzTwi/SJQRqXbPoWlrCFsTPyNH0hAWbBoRiasx3VX5GoBO5RH60JKLAw24Kw
3pCzBGeBxbPfUfTGUbzicN6csFHVEbWEfpDu+R2OjCePeI2Q8rgemGS++qn5l18PLFhfGFehrGK3
stkukMICGaXF/ZKoG9ejOWeM9oNlN8lpzsrq3csz0HaV9Q2OgRRVUfDZIup+08N5YyvnHic8lA61
q91UaNm/hiau8kPE54JD5c9heuFNbTsgbQZCHSDAURrdVrCGDiArhwdzCLCX8e/qCQUFpSQLigl2
DcUlGGU7qnzKqag+0AJQzaGGtJnKnSCBWZzxzqI29ihE6K79r9YdL0kunj5JH/80qI4C7UWbuWkG
Y50WsD0OD1ruNSmJTbX3YynoHhFU8i9OhrnC4eV39/TG4OCJ/wTW7FEBeTyQqQRP1IrNkIE8tdd1
V6Y3EJX9C/1RDB++6NeRxXGOr0fKg2SKmupWQthBfCxBgaojhqJl9jXXXa259nw2L+8Sc+2mExaQ
M8bVSzj8Eaf5dIgHM3uTt4X/JkITMOA8vVoJdIWg1Agjivv3DWLyryvpKTijaz0JtHCP/4BcdBdE
xgfMiuxrwyRncWenaLfplUF4bxAd8N11i+mBjW7u7aBhLETzNf0RS7r0venr3TvNDLB1Ww3oqnep
vtb13YQ73mFmbxVfk2sHUJcZxnJfeq1T7Ho3KT44/TBdWWFi3+g50x+uM6nzeYyC9gqa9XKvmc0P
TD+SGke4VccgLzb+LNJm2U1Gl34xlqC7qzsvf5g0cil3WtXGHyzSUE+eVQ6HkCvZtUQuH2xn+ZbN
ZUSGqr307+cgxzQ8GJfSJI6pRCiOEM2bd9Vkp8lhifyoviIQ2o2O+lr4HZ5gglub+yRhJ729Xrso
Je+aXiuKXQ4Zbh9rtrlrnH69L7oqRbM24Bc7drW5W9pGt3b/j7sz2ZEbSbf0E1mC87Al6UN4zJMi
QhtCU3A2zkYaH6d73U9xX6w/V9ZtpKJulZBAL/r2ppAQSopwd7rZP5zzHboffW2rn0BvpzKjqUqb
jbSyxih3zlgHQGHT8Rpdt13GYSWNNz9V66fSYSJSWZYbAwU1oqUrw3kv8tz+AWLCUvEKMBsRLhTo
aGi7NoGGM5EVTb37aeoQoMfCdM/vlMwy/yYvF8KPXei0DRJtJpEgpBq4omeVrv9i42sjWwu36ael
dfzXJV9cCTfODJukC8z2S10iMYyrUWbv9WTKy5GPeH4SxM1NYYTlIkB50LasGLPIC0bPjEjdhoPc
bH5u3o0ZfzGxB8u79bUZpif+2ZHh5FY5DAxWzwItc9YdROUy1eZ1T0qr2ul66I7wEJ1h19dTB1+2
zTRSh9T0LjMDoPLJbHPV3fYcOu7Bb9zC+K7mpuj20Fr8l8rOxWlATVXsZrhfL9ZaPpi5bhPdzuOr
pS2/iUax4FhF/4A4OwOmV8erasNvmzlVd7qbt/2ZMWVC1MyIwBUWxGAfEXjsGERX3w8jdgpOM8A3
CUNPONO9LLJsjeXStCv4Ra2zo4X6nqyhCKoTiPZ94Zs58XSVo7sLp9vyZi+LsL7J2q0ykKyu4xIv
BBDdILtNiQX32sKNetKsa1T81lTFLfcu7tKuqOzmgSTVjFnLSvLw+mzPq8n3aOnaMQZmEnhx0/Q6
f1Ammfd7CyqAu/PDsisfPHdr+GYDug2yIkEnqNpbYg1Ec5ORmFHM5Jd31hSvbjbOyQZQkwwugG1O
NMth/NQvQR/ESLtE9lkaoNSOfiYrnyyATIhTG0zjrfCQsSQm59IYRk6mjZyVZweNsTAKdibKHzeV
hK3fBpEAHcM/DP4/3fsB+QM7L8i0SGzOeL5qVU/efIHvf+/wXZ2TxZBluydWubsLlHacfY7g+w6s
XoCNzlOSPdOqabXsPvO+I6sa7Vj4KMgSyTFm7pHvQQwOMNkSBJ3pQu5sA1FPEhjCCs44B0KbM+EC
6rdDbe/8oszMaKnX/LboSkny8SA7iDmGdesS2VIk4GgE3CQTw0o0+Kzlc3ODSR0sS3Xh45URp6Aw
s+/ZwO2XDKO1BSQjlYCwWx7rMCol8p7EH9Lt61JWhh13MlBvagOPdyCAnSWLaMfsi0fMgZNgX4Dc
vuXoHNCpkfO+y80qf/EIbTEiu18WsWPFL4q9tp31sLi+yGOjwFsUgbHy0PVtRo9Nwu71pZ42JeMh
Y0sFBN6u1K4jRckD0Ww31opEBj13UnhrCZVkMRfvmrudGS3PQGOejNaEom40hX8FpVSHcTiJednN
ob8uieOsFmkCfUhcmg0BfbeS2epFpG3rdwOxRH6hAKmve5Vn3hWsbK4s5XaGtYPJYd5ZPebb2By2
MeeUzf332azCG0on2znmxey+ed60GSd7GjaWXmsZlkenG1ULbZ+MH4hmjvmjIxt72zmN273VjfR4
UYtu28jRme/vV9+cXrZwCgpOva3qjhNXxz0cGosLot3mMCau0ib0ICXkPkamH1yl7G2+nwlPXtSY
y+JEUFtGO8r6tOhIFtb2SEKr733jIZuyJOAeNncmpggkoDbMVaB+5Ugg8eTUJYT3wb7P25IU27wX
DTzypV2/t23JGRR4eiTHtIZGtnccmZdwu9fFj7vGd2oy8ApsUoY1LqwbnZJ6dORp+GzzLyKEXWHt
xCBlCZrPh1G8GYNjfyYskSmwAv/+WkLpg9s0IeBGjpk2x9H1BxvC73p+ogCgoDHrrPAKY19WJwV8
4R+9cFbkje5CxEg4ODC/0DlP475i0GERLlrMt4FZoxr1W8Esg8kdJgtHnzXHKZPZIIYqR5LASLzE
84Tg0kiGxq4qbmUCQvaus6xft5TD+saz8vk5hSg070Ps0p8df6uuKmLsLbRqHc/HBFbgh5g5G+Nu
mvLwvvUWchaCQoDLNTUKUljcGNJje1xztNZGzv0GzYAPMGzCxU5QN/qkChB/q3a2LHt50O1WtPuZ
NxtedKV5iYuZdUZUrkRlRbBwvG9usNr2Ze+3CO46KTuHOOhgC0+5oXMnrhZ08zFfsYIQoFXMQUTA
qTnENWq6kZMgs8vEwuR5k6u0siIg4SKkhCiykG4idPVx0K2xJ3y7MWOy6ob51Uo56S+QRZplojHb
WV/SWZfmbnOssboBn8bCPmrzvNM7gsIXmeQZwe/3W0/Sy7yzxzYvv/pWUbTEtgtw96nwiak6OAvZ
WeMzPWW9tTeLP82i2ssZTuGGnxKigLwfF9KBIBW405Cau3Qdlo6uXpgDkxdiGdyBOB1ftPPOgEfg
EWnjCQ/Lz7StqvhOlJtVvfqmJCMlmkZ34SiiYHP4piEZ3ncEJeMxkOCEElKRxxkGdjN1t6lVlyeb
X8A7H/HlFqWjU//gvJ6ynY85e47xU20YMRrGUJEK+9aKhmLJf4xlBp2qtdb+0UDfaO/JSHYPkk1D
vc9ZcBbRBK4IBlPqW9fQtC0uVcUHGtkcfFksOwqh68GxynCvm2x4g5PXQ1MA+XXAVaKWg2gIiEmC
gaKUaBK3CnYQ8Zd7FOSOd7kulXhVJrfk3sl8s03qDXvhbmmqwQz3femuZIka2fTY2k1Jzu3SlBr4
dzCrfb2V2cnIelNezG23bs/DoPIx4c7ogpe6FUMNetMvvii0gBug/onbjyDELdxXM+zceJmZjhKt
q1F+kqjUE0pTul1MqkuV7rE6zviOrJQwb7uQZrkLLBU+ZL3ubyzYruR9FkJhhM69NWLnmL/pyrbf
yhI9/1OJYbM/4I4pb/N15MQa+gLMgl4WAPhhYDs72MEEzzQsu978erWaGH7UkO0H02xL3u+AtATD
GYI7qcf63awaDa2Z1AAw1P4G0bOzrcVKnNJfH2q/k185Ea2nRpoaHpmVDtlhs8vSj85IeBaum7ec
Q6Lz97PKwjnANpu/awExnxYmYLyZdro76nLq0h06uPo9bLn3IwY1BrbAalJ3q1MFdeQSBPOjtLyJ
3qU740t6vVU/gOGYyw4Q63AF6ptMeECY3MztVI/0cKk5nMinoSxUo+13+5obYS9IYzYT2wSmFFWQ
M5wdWPYe0FhRqdd2c1/STROoU2df3MUedtDVeeEOtLUwcfT8PvVdRVr2wr8MGPHW9Nfidgjm791E
RDLDphIuneQFFFjoMiB4KT7YnO/6U7esxTuZEtZ8kXuzTIjY7fdekw8D51FgypircDxo5v97lipi
X1aZRYXcb83XuVb9Symcx5VGiCiqieoo6s6+ZvKsK+egVI9h3Bi3xBjIWohyz9LnOZdnJNTj9DKq
8BIzL9OHZgkMzb3am1dBKi62MjgbgVbzyTGy9Wqrhi4eoAxcB2cEtKXD8FPIAvIypEaIR1+uOpqN
RTx1hRRvDZL6x6WbBQksg/M0WIu6V0FjIWgOi88yb5gCuZvAM7eWdK/nj22AhB9sp5z6/lCkDUmN
PEUv0EGWxyZ08cVbm7px3KaOZT9QVOH0ijy3edpWeTTnjrhzANlXlvJUjEm2mQhm0lusjHbG20Vo
lsJN+VL0dQFJtClfN26QnZiqMHaWXpK3sQbXnmBUwrNppS7ZaLysttKPo899iLffOS26mC5yJtjR
OhlX01ZfksN+mIChRmhUp0imTstVeMaReSSyVItJctRYWC8GLfbRb9fq0Lar9bY5nscEsC4/SQnY
NvKAEt9u+ab2hPZdrjqVzwRNSH73qiBzwhsuoXWfBNuYd63G/mJRxSseofwGzjkZuY4xkgdXL2Bs
XfGSG3Z/pQdXPkHOmR60mLS3J522pmNdLOPo1Hra4d+9tjdl7+3Kf1O0m9GmjQvWTO3LMDPW3WpZ
7qxz3o8GanNJE1po1q5G+AZ8zc/3DlDeOB9DL3KaIThuxDslemmLCwR73mU9Ntt7EAj7WPU1JXVl
FQDatuO2GJ8hroqHOqzSo5VN4rIsgAsUHeOIKBcF9Mk1u2snd7xzarN4Kgpv7GM14zyGpnPBXIKI
Ar/jLFP6x4xSY9+kq0n0jTe/Mo8isxbkaJQGY/UtBXp+alk7XtVu+0VSe9FZkOtVdo6TjEoXl0sj
iy8CKPATsl/rhG1uxEXDxCHSnsd7HBg1Ctle7UtKyjpOHVHbhISR2lw61J9QUdMLpFigfYbw0lHI
XmPHk0O0bZIHGF+8haNSeUnHYvZkSClOnWeeVE3MCo736nKu3E9Oaou7DbdIJHG9XbpGbvA84ul+
8fLOv/E964EDw//RlA53g5fZd36Vvk/O+DLzGr7QfrTYlNy6/bzWEKYiJyi9nVuV46O1NdOp3orh
aBvLXS1nm+8Nh2qk+7RknOrZd8gxKLucaXkrVFFE60YHvAJJ0bFt04lwL8G0iJsOJXREo9+mPOVN
+grNusppopiTxXoeOxVb1uSFsJzN7VhjnK2J6a5IC2qLYR0OgzGqNaZ+mx9y2XpY/APzQWWtse74
9QmtDCVThWRO50pjEamF4Nzqx4d1calag6G2Lr2WwW3ULY792rlNu0Ui86yvKLKbfe4QzLmvnNYn
Pnv2yhvAn3LGRW7CFgj6bMGMyqdV4sGZOxnbdT81fOG74JvJEUscVOa5Bx3OVg13ek0RaVUV9VY6
VgYHyAwcPSocyUh2yZn25KGA0V/wDBFVAtzagbCTMyh2BxyDJIoPZRcXnT2bFxXJ3DMmc948QtdW
wU2cK9JlKiNXbeJ1tX8n0sIL8GwLH/dhYOs3UVo6j8vSSy0S2DL7pRWZ2RKeYHoFTaA1TRE0o+Wa
6AlfQzRowu9DK8av3jRNd7AiljGCWJplZ2Dt+k2KIqgS7rbG3k9D2PNgorXLYijX1rgrvNZ5lp3g
aENTWVQJvvuBi4nasrueGaPAO5iWqgMhMzA5HnXdl7ty9MZHqdrCi0L0GH7E7TvxKLC3+0KUXumw
iRz8M21yWlP0s5PLQGyRONNdMwvc+0k76TV5DaTVSZZOQGWLcrkJXUCdnOnZzMAJpO+zP+GaJGFx
TF8ct1q5bwddZIlDKfY+D5DRMQOq7ksLdae5WC0D7TAxSZZ/LTAzz1QHJI6cs4Ba1MQAbxsSPDQl
JdBff0502vdv3ZlbGzWQ6W9DxeQo4qTl3bMy4k6ioLUaHVtr1/UYj6vgWsk6eNh6FQ77pkwrj+nO
oNfEX+nFE/DqwrggPSXbEBwMy74kCbqO9TCV5d4kOoaiF0Ix6Q0MHP1DKMmPOVn1YDSH1hjFUafu
G6kNFjErdVZWu4UxLLwsVes+1npQ23Fusmna1Zzbn7zeTn+QEXv+AV4vH4KiGPMri6KuTGhiTYuZ
Tx1871hNql3mTwaPYJanD20KSTMWFsl0DP1Q6+xEYRPN4tBuPdcqZZLNA1jS9gWZl+9QerVkBTIo
7qMlq0iUcGAy8O20tF3tgzRU1xuxOyStqZEBUhc0fg+wWSKlBJTYBRBJjYDusfFn66kNxJy9lyXh
b7u5bqzxAgBSeE0eZDc/GltLSrlo+UrRhvSoYXfS4c3YB4WxdExIWtUkISk5RYIvz3WTYuu8s+Uw
LILYThdxyXqo/V6ywFlifyM8MTKHUhqJRh5y01ey/GKuYSnjvsj1LYnCHICzZ8x5lJId2e9Sx51u
ZhjMRZLbteCJBGP/pGY/8w/TrJWTIOlzyqjGkcwgMEtzHamBluzUS5MPPunP4R1eZKbOzO0zdavz
PLEBqu6HnuiP6xJhD5HGOcFgG+VbzRY4sJf0vdc1zc9GXkYRpU1neBHgFVDYDLRn/RxMtah3krOO
ea3nw5Cgmyrv2rk2KIwxYtpRH1okKEzZ7Cy7EGREek1Gt29GjEVd5DapF44H2VUj4nWk9BbKLDyq
c08JsE1FpDEGt3c+/koucOVuQdxsTdXd6coczGtDE7rFZzu1dCVYzQxm43Y1HzzE17SiS8/7lOKh
9S9WMsg6RBVUCi+a8aBK5oXqcO+2qNAkBvvegi5QCqyp+3VlIXAZar9cTwwy1XQ3johxdxz5lnp0
x4C+ajdbxMUszDKL0ju0RTr0T2XtOg1PjliW+1TbRvY+tEYjTsQCjt0pWF20fRws/fC4hMpCmYYp
OPza5nYH8lvibZmb2Cwc4R5cNkPyYqTKhb0hTa8jQ8Ftiv6mYObXNlEIodlsY6Nhi2RGawcCw4in
re3OlBMW1u/T6KxfK7AhiuDWDuRUYujRI2ROdfVaXzCemcJncLQeEtKKDHPRASRIPYgg9IKCUXk9
mqP3HK6VTTQZseHhQwH2rkzMolBURDPm7ozdsGPTB2iChtzdSiPdvDI/r5edyB04tFFvlgG1dik2
t7rxoOczmmJdabMpd83hnFvItIiQq17QQroLhG16S7161HmSbVPE8HrEA+lDp+kPkOh9vcOkKfzT
kqYwQCJb210aJpSAWfOpwbQ8H/x+VVTbgqtcPCxWkcPqwM8j1meEx2XeJ0bZTI2IBx22ywGzZRve
NeWk9WXahkV26dHkF1E2K6dKyK6YCxb8aihr7rZwqY6iBkD5wHYqtfaurFx1A2O4ZREfzn0XnKoU
Qe0WzaMM5G03tX7/hdzUJnjUtQGKg+tuFZgjfy77/paJ8bb7IR+n4ceP6fpL99/BgHjeFP5rA+Ll
vHwppl8ciOe/8KcD0Qn+cGwD7yy7AmTyZ/HSPwyI3h8u/huT7p/0JjTmKN3+04Bo/EHQjQvm4E+P
4Vki8J8GxOCPnwrcADuBHWA4C/6OAdG0z1KMv65EcTthX8cmhPaTdX143s3+RcEFHWqm02Bway7j
ShwlVwgdnYEKAvJieC6D2YmJji7RRetwBlsS0CE6g9zgOR0MM1YrvIdYZlVL7u/UpgiTYQScLFxN
xPeptIcTF65Ditc7J1PMnXPiFynrsvR6rryqTyy+N/LITyK2Mys1q4bUOK9TWTTbSc129HQeRpLm
qQLzHpNhxu3MApHvETM9clc6xUYBAQO1HaNUUh4RUPCNIgiCYa6C0W36vbxgR0oUsdkNxrVIIY4e
JeGYVwMpLRynjpVTBq1OcQecZZMXC3K9nIi7cVDJItsAF6FMp11V6+LW2KabbaqCm7U1xLUVUufy
AgenvEcCVbxluNYzzB16UUdBw7ty6hR3+Rqmn2xUdPTDG/8pJy7ImDLL0Q9bunpcEL2wCaxIs/k7
QWTC3dXYzP1TLhfhnlgcLtm+9gZv3OlNpQl0joLe2E+dLApyPXQ3mdAgV1wFeC2GaGOZNzPgiwCw
XdPGCmDtkRmbuR2qObfze5mHM1AZUGzHzimm9G4aWBbuFpvexs78QB5Lu+0uSYeWzlePFQ/9jDlZ
75JqE8JlWN7VmJY64sSqihVH4T2mpllfjUOpWOGsm+ZPFZSNqAvAP+Xb2n3LCbSNDGn5zqubWcux
5g7yIkt3N66tv9DgoRtreBtJMYN94DqntB7qF7+qSdyk09ziMiOVkzrUcHdzCZ+BVXc9sUM0i52p
19upDr0xAp7jkQpq9BLkL0n0KlphVoeHsv2ta+MD6e2nW9B1LZwvxLHhUfwolHDaPOQR2eaky4pi
n4nCOxCEKvso9IwG7D21Iru3lo+otx3FxYc5PZIk0B+ZcXWXrOD8+85vHTSgXX6dSpPpxPmdo1lZ
f6ew+ChVQYHD1xzTEYYC5B0fjaKwU1MDeOecACcVRVQSPFLdpcUYBHzSZbVGJcUOc+XVqFFgWOPn
lfDE9dLuSLTY4X0gSnxA6sIGxdlI0mSt/e6BAXgnDpF9mwjlUYSV82jlVY0KqRmY4vtl2V7mlvQS
mct3rwyu7cVvb6BfrHvmVB1IMmK0k8wKwh+hdsv7rtumzw2FfR9ZSuqG9Z5p+6SkmOknKMPih87S
9r53QNs3HnvPKO1tVm8GaVVBXA8wPKIV7dxhJlmUqEtBHNZvBD8f0LZ/fuQe5geUgR4Ako+2gNJc
fbXk1ozHonAf2mZQr3PvPVd5YR1hWEwXrpFVsRxyves9BhqimnxkJvN4h9jKvPBUMT2nZi4IhVb6
MshFvofOV+21sNRvPvKPWhc+cQ9ml4VKkc8dAeivB3uoJHkIDAeSbbDmF4gH5W4pu23fQsSkWyIn
D5URUg2+Su3v3qaz2OrXS+UsdDbRtPpnwW54/t3+cqkA8CMOAdBDkqGPv5AVkyyzHIDCMeR9CoQi
LZDs0b0qxmYPEIn+pW1VvIXtniHEtjOq8EfaEIHuaAsGPTDJ04rC4Tf+uA+I0fOHGXDD8uYwUsHm
/5FsEZRybchUmpM6KLlOhnpMQAalj8w0uTs2PZbxSEGYM8KbyWXw0nkH52GLe796DbNxOTLgdV7x
VYwsgSxxM6Ri3JmBao7gz/Rx9ev5kEnLvDfzNP+HffL/Xhn1CyDiXyIh/l+kPZw9G/+62Lr6j//1
9Yv8lfdw/ht/Vlu294d3dgn9WWLZ7s86Cqsuj+KZPYCW7T9LLOeP87GN645NK3DUsyz/HyWWbcN4
OJtEURnTUyA2/lsllvuhxMJbc66t8KIg3CM28KO8bZgUoh7S12PyxKdhV6oq+16HlOsxc+HqGqMk
07Fyqt4avyVm1UdDncy6Ep/9YPCCXU0SzfcZ4s8S0w7Vz8W0pF+rkIs0QSxh3qUpohKWPQIHb4Pq
8HN2HrExCQFgaQBKvMIkU8k9WbUb2PDRnLdIi428lXJQAbPwrkzrOPNMBBxGmC7vdR+6z7IOy6cS
TNlTKlWuGBoJ/5F8prM+QDndORdneWoAmN4INespKUkxuJoHc/JAWtVpntjenCamWI0hUq4eXifb
TNECMNKFo+XO2U2Ox6OLfY++bVZAXZJBSLketm5G7WYyMtyFzqols8K6ZVvvzh2VhV6qN/CQ3+sF
Ata5CtrxGVoIm5gZ1pFqjIA4XfCrVQzE3fjsbNq+9mH2vNi5eVO70s13AkmIjKu0IuPHnv2d7Ocp
21t5OyUQMnsrYqDPfYgXzTUj5G7Ki8fVME5drSRjfavJP7u1kS2R5AgPqTzNSTBk7m0BFjGobTB/
kjAR/pRuyhF9G2cMkLw4B7T2qMqgvIFtZdyyYSgFL04zx6xbosWYGYGESXJNtu0BE4z7UIxSfw6C
tAkPpFc4a5SyXZyYUMhl19Qt07V19Nbbch68OsaLn1I7scd2SKev5xeCU0CWWctivxHSjOwBH3sr
4tZv+uNszta3ulXVgQzwtN9r5MHvDZ7b70Vel/1pG8bajCspvB+8XX2TGJsgLtXpqoKfRJAida1g
GRbOzddBj53YewYZzTtnDUMkJWWGOWMg5LBEboUcIWb+NtwXI3qOaEqZTVOFBOmTYW/9O542B2CQ
YmaCOq8an5BzNY81E506YW7bmJFnd/2JrKzgddWL6xyQUxnD8e83pf/yjPzlJP1v17qec2X+9Wl6
2/zH//ylcT3/3/88St3wD0pb/I+ckBydP63Wfx6rZ4DLP45Ry/vDDjBnMts836CcN//nGDU5il12
dlTGHpMZFNh/5xj9WVr9taYAlXMWCZ+Ryj5eho/1TDEhI2tKVPEmRCompGB9qj1rRZKmw1WbdxCF
QXIqFaj+GtxKKKNqXtnks2NC1Sa6wWbyutrdO7lkyH8M0aU3pdWqNOqbmbF4n9O9sIc3Q/aNmPe+
BeO0aBQPqsOyHwYVW6SqqfoIa4D7KMCxfTJ0n7vsJdpSw2AlEjZxwo4q2jN6436aRP4qt81FlJQH
VRmNVCFrxDy7Y+CLI4zgRZOQpctya3OLr/KwvjUINYbEWgfkZlXoozkt+n4w9+RVe/Vumsx23ltt
6Z5wIpfpoenJQ0HTAP0VD/Bw3pPp0ax2IV8hugq3Lqr9WBWF/RQy0yd0qsp9hIR2yX+vJYPrItN8
X6es56gLxplFIo5eJ3JgEoiT36ZWlVRLbj8qkxcZtxrABt308BsP6gfEGFs6mhL4ZsjfznYRrspf
y8U6NSmRsTQnSxp28qhmtidRujTNcvTS2rsvOSAT0lqbZLJy/8YYjcmDsFqw7DUXPzjyD8vfeNf/
WQTvIUgHjwQcw2E486F6Nusua0idwO8NgPLGFN6K6WihWcrX6QR3ONj/5Vt39+dz/FcS1H/x8+CW
AEZH1g8z3P5gX1hSQ9XW1vPz1pFI1Wko3lICQpJmasdvplUOf07hOKr+a/LUx34wwCHLJojRE/WI
BaXl17d87sYqwE4fJDCYVgzs2XICrFDGaZHWv3lpHCC/NAM/f9TZRk0j4PBmfjB0joyTPaZdQSI0
akt2Ge23YiET5Dfy/n/6MRw/8Kz4XxB98A3O7/Bfeo5imUiuywo/yQQiVCgw/T4HIfqbn2L9pBb8
5RyC3mG5FHPEyuCB5fV8eDnVsjoLQefkwqfpqMIdpGmxJma22Pqk7Knon9l5Gu5b7QhTYEC2incK
AqvbMbQnFBAZw+Byl9eOqziFcjBVt+uCOppdxOKkb6VDfRNlVovKnn1YZ6URTRCQZ8xamQQYDQ01
RAXdXAPSF+o4r5v34iyIEXbbNPMAVRySQ8bS2LWIAR6IMY63ycX5uQTL1rzlpBSKJc5DwEbQA9jq
UitK9qx7FgT142ILzohJDRXaltrqwkMB0d65l6I/16uL7xmKxUpuN0TQq2y4pCti7xK7YhYIIUbF
AezGKc75nwP/3NVMmckgJtnG8+ujkK7O9tJs2jY2Eew0NwQISUwz3lzKhkk0I63LGcs/T2LTVMYu
M8yp3Cuf2GoZMU/R6VXDdLLYuWwG65t0QTb+7DUE+sUBOwn364BCHq6FNXb9ARzvKC+NVqavuKPE
mBDLWMyvK6aebxvxyvduVaGujcbeLKa7TVai/NSEeTnc27qf1ROxAl15DIqqLa63SnYqAm7Y1GfZ
y+IVfVJCHzP3zpjq+Qi8X/Voeday+pQV2ikfeiC6XRbbQ17cbBBYLVBL66y/unUq+VWmoA9vQRan
cGiaYMj3/MSgjVjLFsibC8f9qqu6Ri6facJMVecq5IQw1r+jea5K0kWnLJiPkOJDO9o81h9uFDSD
EM9iJr/pGR002sqimIN63xZb6JyBM830DKS8dR4Vho71E1uzTO7GLFhROsM3RTFH3Km6rXsSP0TE
7LZOXynNbO+EAYowMmQ8pvzMZ4Fs8phPi2+iAvBdZX2xstkX04EU06b/BkTLX5YYlik5RzIIC9T4
ma0Eyy24oomvuEAn6SFIAHFUZUlVOEpe1nYaMDsb5lEfkUqG9Ynlun9AtW17h85pUR90Kz4CLoGx
Cw6jmgPEksQh+buJ37skSGHL5b4fttk6dmHVvmmLZzKB3b5k0TyFck2MBZEa26IsTXdFNWPNKKFa
TrFPoOF0ApCvsl3dMaLdOcygl8hLA7aGOs2uDIkod7fabrExABUT/N8AzHzkLs6AosvvHNjyK3I1
kUpG57MwrTwhsQ9p0io1I7ci7DRqlDxH1OR1rNuu2C2t2d4ITKWPhEm6lyWubXlARxh+Llo/6/bI
1HySfQCod/u+L3zvwmv6HPw7igzjdEZlEzbrC8FwnJnttVWpMLtV0zy4T3m+WuLY2rOh0JsY8gxJ
9TvOo66tEBGn2ZOjeL3giAWXS8A901QxIT92s11rZ4CUia0ktBt+5c3jw+U3r31+zszqOi9oJW9W
UeK9achUscLjyr3BCQSMeaBCx/BnZf0Jw2RvNaSyEZzN+Doo+jER/tY1zqFYZGpmv5s7fbgD8OGR
oIcv+AwqRWjzce7EETIRWZ7i21pZxEp2vBU5YFjT+2o3d37YfVobsWwXlic78rJFZhFZGbThlWx7
NV0RDm+Yh16uRhDTyeoQsw/Oied/f9V/uHody2MmHZBnj9XfAUH5wRcpZZrlxVDmLHylcxuuRpPQ
KwPV30zxm6v3J5Pll8uKn2X7XIjni54i/MNlRTXZcTD4ORJFJcnc2hrEWsuSOFbrftI4Ch86dpL8
mZXdEHVMBhqLClYveXfx71/0h/rm/KLpUc9NRHAGKdkfXjR+qNGezmoAy9G+d+Sqyb46nIdrVKTE
AF0FQ+r8zkj7z08DZYDp4g1mTxb8pHj+tSIomag7wnGWxOwXnUyS07Ve279pCz4/c/gyYQNR5xCV
+DHvRa02ey2FVKZdzvQwUGoHFbJV/ffv3z+/FnLUSHCmtzjXpB+di31L3VM3hWaWPhlYphzrYhGj
/+3f/5QPc1vW3/zjtGpE1/Bw8vN+raHs0VrWvq4ZPxG8snNDEMtuV5v7sA25IYJsTTDoFX9+a//W
JPP/z96bpf9f3v8zF/cXbu3n//gfzdfiy1/b759/4x+TTPsPlrKYx+gJ/jd7Z7IkOXJe3XfRHm2Y
h4U2QCDmyHmq3MAysyoxAw7H6Hin/yn+F9OJJiU2m5Jo3GtDM1ZXVmREAHD3+9177pVFcWUo/uX4
bZq/6TqTYf4cZhhfFTfbX4/jmv8b53XOUb//BYcrkrPUX2VNzfB/g1hL58L1MgKx4rj/yoGcxPH1
cvjb04Xbikctx3pi19zcZKD/dLmgV7Hrs8cSx3gyBJusxvh5DExWCEazOXxkI/OdlXgJgNDvHkD0
azegZtnhTJxr1jb57M0/F6tQw67wGxaMoNb1xYAYnvu/nGa08ZLJmoPYTZWxGYzgFLXtSx7gQwVp
kgYLC2/hGu8mxo/qjhHRIEFjGZpOrEXp92sC2u8QaFRchUnC3uCS5polN3ZXrmOMgPkGJb9R21Ub
lb/106rukEZrnPeRNAsD114zLJa7SUVAI5NZ1ZxQxXVMXoc14brunlYbqkXJnGqQ2fXOTf3rIGN0
9x7Gp3LnrroTUrORvreria8atM4lH6bsadWM6ZQ5ev+4SJ8RpsiXt66vxJFcsc8v1o+Psl/FFdv+
wxYYruux+Ykkdh0NGvNp5sMNceYMm1HDsuERQyFipK+HBDfLPu9muXOWtrjo+nhLz1HDtzEiUNS1
iIwgo0A6W+w9Vqvx1Pds81FQfiDkTuxqdf/UECi9A2aZxIWtfzbYra/T1HHfLJ4TU9v9GnjrdMK7
cIX56813hpHmmHTC2pVy0iNxjQqRvGzDluw8eCJveHNqHIliUCDn6anquqhC6rQmtk6tPTC3JR/T
REQRcJBSjllY5fPiikltS48k4bXkRm/lvdava/BjRknpT0HZ8yOMUmlNSumU8oIlwP7O9NiLzIFw
0siuO51uEaXRfIr0ZAMnnveyrLvqxlEtLR96ksa+C6QpbtwSekKL6Tmkz5KYEWwYZ+VM1MGANQWu
5X4ZnkoXZ4FfcPjR6YsiMWwzF/LkGhd1iedNdjF4R4KBFMjxExQvQUDB9+ljRMrNyt26WjBe+kKb
Nktizver3TRepCa/sx6zTJqY55yRzKJMfHtviSFPjisVDMWlpy4iP/KFl97ZqLzPDCOzfdAsTL1H
En+ZCIlLvPcVl0wLE9fbpmqZ012V+iah33oV+8oHTrrKLpSZGH6tzuAcSse1X+jQ7cMCC9Zd41hJ
OKpmzwRDiKttuD7VPo0Vpi69fuO0VtOBm8rVdkw1rwxXa2n6rx4iZE5DVsaYrFqSHUpMsRLW9la8
jZWS5UYtpRsc/EQJ8w7XtT+E7P6n632wntloP1imuOnGlXhVMfyyCHnjO8GbZLad9UrHkte+ARvu
WnLpJVAZzdDLo6bw8H+mHd2n4VhR0rHxCMu5G4ASTneqmCbITe5VuIKTwZmLr6kqySHoo3ejta1W
RnKeHLMNx3FGc2aw0UUYXd5pTs/yTau8r7w1DyV58zMPKAP2+9rznWZ+5wakOrsciyXbjVeokEcC
dl2zpexH/yT9zrQjnCeZU1iurOUnzwLhERX14GL6g1Tklivk921aL3mNx8acMYrCQuuPeYDvn2uC
FAnbwUx+TrhGsS5aHLjjaUoKIg/aSuyQjZ7TblgxkmB/PYsXsZQaRe4CXlWKGHoeGsO45+ZdYkfV
LVMPb9xhTCh2TVqtP9jSK8Kk7qxFZF30jW6lP+2iCgBykOCgLkY/ZBqG2HCa12elV7cYJntcy6Lf
kcBbtxD2f1Ghp06Y9rQtxcPeyS8G6zTUmX0E6aF9+ZSF8eBMMV72jtvpB8MeVUe8aSVf5nW9s/WC
8VeZljCwgBi+d0Pz2muTs82hdB+rrm23XR94JwOnv1pb3nfpDBH42Z+40PLLNJDuX2espVwa9uus
cxxtVL4ecRtJsmMTAy36P1Osh/ZUnplMw7NNxn5fNfqvIG+zB563yTnwVxF1ZBvaEChdHUn2zTsP
s98B/ztt28Jd3zlZt1tN99Z3wE3XyHiSFOeiaqoDFQ3lvS/t5lgs9a3hmN9LVxOM8PzEP7p+0p7r
oVuP8zIO2zZxzIdy9ce3zr169zCuHwg7pUd/EsmztVRp7FwrgxGe7flAAnO+zVliZCxmAxMUtSkf
5eQEPyzVBHFg5vPd1BXFPYbMnc1MaOsZnbVfqhxNCEvHWWhlGYqsCUJrdvkQp4hk0hG95rxMwynP
K0IPc/9EbFVzgBri44jt1fn2s+XBcRr7UAh92skiOWcKs2ky8VkAjEWm/sDgHxluf6fVI8dd1su6
a/RHUzYx9ub7eulOoH0iz+shugdqPpm5tW6xHbdRhr2okASuHAU+uKmWgSi1sx3MlvM4X9tWYn8y
Fc94VbobaXcj1iXvQNyhj/n87ZfAnvmn5kFEaraDXZZ76WWBArVl1edpkVXJ0cUoGaW2xnHCGMfj
uq7mjs7DcpPRvXsxKoN4UO1E2CHzsHLUVzql8z1K2EHm2ZPsFYlUjRy6SPdKtPPTmNN6xoruzipC
Q9wl1vjdTi3hZmqtekzwg/XeS7khg33E0R+WRAcJvPobmLSvaTdvplG/zaVx9MyCRdql6DjP00tR
WUbYyeKBhNc5KOZj5q9FrEty8dbYvtB2v8+wXzu9Zq+h0xVHzMknzp7qQGcz/PjrKHBntutzkQuk
+hbtDtH6zp193svC/tzSN45yWXml/OFaVMoVgLI2zqAYYayKsWfuZiXPJVt/yLB9PpVB50TrlKu3
SuvSFx/kghZZdq/WrSFSE5/SVNj9RhBAtbaBIEZ+WHPiwIgn+Lkj2m2qD9NabwWUytilgZGBrySy
P/UyGsaV27ApZPZlzml16Jhb6MOF1MsYduMIzGOyKvJxNSTTnFggD+tSP2VrUr/6M147Tk+InnKt
SVV3Xo2tijtIbA1VWwdfDTZL+ljfYrwiJIzLfTyaQbv+kI2pkxdRQbW51uBu7TbQ7rWGpwt1gPA1
Q5vGHXeHF2T5mCgrq7VwNjU2kmthmIQ1yMak5I9z65Ja5uSBTnG7IDaGqWjifOrTO52cCOZi090P
aW7dIrIQtwBtaUAAVx3pBY6BxWEObP7Yrrz20FvGehcUyr4RWbdQ1W2V8bqU5K7ScgyXkS+d+WYQ
EkRSFKlUdjzMuX4r0kG/mJlthVVdyA2tDOML/RLV/axwvwtTuy1Twq3K4tpd2e3vaKZWJ2dy5EU5
40OuLT863Kj3PltwKkHLW7aAy9lGG64iKy2dzTX5uq1E/Qh+mwt6MATZFfmiu4vcAOc5m/qa7RY7
q+O+tfUNPZ/pLbsWMsleczP3+nybckNDKdH3em7x6Sfrr9TVPiqgHMfMQ0LLvHyvpHbo3WL+cPyi
2zg9PrIZ7+RhaTtFAyoLZzgvc/PE1zr9qLOxP2tp8LXY6PYTac992zuvQuvlDUcg6zCPV5yE2zwa
sC4ZQXsqi0vRy9huebpGmhgq3Nh2Xl+V/+zsO6wnEUyEYl8tk3Unu2p9hB5bHq3MIstu+pfKUDjX
3SU9TBZriQNm5KlesubVSESym12PeXdhYMIXebBdCuXEwUQOwwmGn3AU7/N2EW81nrrIq/V3CwUy
cme9vsfqLWKjXtKvoIAF0Pqr/uZkwy5LW/Z+bte+5TjrIhr0iL4szaOeN/XbkI8/sUocMCJlUSAL
9UPvicdNc76v0tr+bMu+PTqaGB+YT8q4kUn6KQbP+6RAb7yVmW0/B6WEmGQkHomsNHEem5lbLHXb
4ZGYenXSFiJBRBKC8ZuSX7VlmDbtSkPvd9rgsaaZvbZzzc57VyZMgqqbsQK7qKVkzUh2W3b1pBx+
bb9ql0d9mg9VPpo7XdjGV6X7BNV8U/thV0vz3pcd7YZUZsflMha3DE+DqDft+rYCCfcjr2vKKdyK
IaffvIJUMnaLNU1s+9tdOzN5wEai4gKn62G0MSILz6yiPFkTfAsMOSvda3drb+Q72hFJqeuj6fFE
CgjLLokx7cQw1vfBOJCc8key3bKWpDT09a504bsrqk6ORLjLZxrlJ4afJNS4UR8y4hxHpTt9qERy
nykmyqCdDIBGEC9mLwNrzkZ+0wLEmHKtO+heGRdjId5y/M/3g2yfLL3uTouVXtLaxfjpEoOBCaPt
rcEvb1vNcmIh8T4Towo+nD7jfvPHH769ZHe1kbonsRrmo9Fb2dlm6YhKdJqNm1OI2SbqGaP/EVDC
vCd3btEAGLDH1zCSFsZSbYhFAq6pZEOoFzVvo5pEPU1TkZGvHo1+gjWj7K2BtXkPrpo8T4P+xdY2
v2sRkh84pnO6JODU3+DE/sIHakZIwJgqHT9LT12rIY2CkD+i3BK3w+4RBtQn8bzTyHULe73LJzWd
NGfOz6PRPUzQ+KJhNjj7pA4yAARlulaq9OIXhAtTDlmsj0QfE7sDsmXlwb7DPRL5s0w3uQkPoCiF
80Cm3YryGfuSbYov3Uu4Q+Gl5uTGwy6hMZzZsOsdcLYYoSk6fWvB0ykWpuUuNO4d8TrB2Vu0e1XZ
OQsR5NjIWexf1Fa+FVAJn9dMjmHT2SSJcQ5/8n05R234/aCcv/Uc+t+4nA9JSxecR/Hitqhtd6dN
k2A8sbr1wRZFFTOequWmCBSkokUj+lnJQM8jS+8pXYanEwfJYh1JSIIMsVI/1N3inE6+v6OR+0Kz
2AOqfhoVjBnISfnP19IBQ2+DgwgwyqppjJbOV9FclnxSTXAfJE6APj8l8drlH+gkNat+RRBPlTZ2
qWx/7VeEqrIe9LR6n2p7hoI49P3tpAcvWpWbESMf71axjT0lQSJUZKx+NVdfOHTTfeYM48XvUWZN
xIL3xFvniIqrdrPUoPxVcBKjFI+aW+Sf03V1HqwlHqnSeexTdYYmL86JARIjtb36CXvkE8JR/9KP
wXw7sg5s1DhZPzkffPhCu2mN5qvps+ZjxvNwpgWkrUKL6ea+TYUbGZQgh9d6ho0F5+foCRFrbnBN
X8t8R2uT+1EYrvNGRkjfgcg4V1MG0QR3QRWaq5Wyt7fkfh4mY88h/N1qjRFS2fDm2stPLpGE28Jq
b0VvajvQQ/o5b9oztcQphaxtsXWGyv62E3t+chF1wqCY/GgMJi9sr/GhdUx6wpflsh8062uqq25h
5NajaXe6s2mMqX5epnLguZ3JOyZ1w4Ejm4uW6msbMRYQBwQIMtKW/pEJ3QoQQrVR4FQDQAJ6wHXy
BFi3Ood1TIFLoQr+uZuQRrSFYXnVzOs9A4XqKEqTE7D+vS7kxQNDT7etzv2wEYXWPwq1/iwSU4a+
Al7aN7q8NFrNWul3dbi0ZhNLzQG/ZVn9rtU7ufEVRG5zDciideuN4frnWXmvbI/YlNt1fyNaUR+G
StrnyrfwgFxhfaE3JN57k3MAJtr1Tf5Mh+nmdcS/3eY8FIuIvSTwzi1vLvJhreiZ81JlCZERuUL0
qdeCBFLgseha9Y6B7fIBC40ev66t9iAnaiai69u4duvWUqN3BotHiKE17V9ammjkyDT7vhqpzSh0
C5NhOtSXNuvdjcXx90jhmPmYU6Kw7U2dIkT9eq6z1nmJRp8zYSc0uety3+ZczTMeqKYXo4Tfd4J2
1lbCy/FMv96rZO0OXd1oB2MI6GjPzW8UKJ8jRPHY0/cXgnmzQ71jPO9lzXI/wS7ZoG5+m7QGnZrJ
cvdESYa9aRRwpiS1cHUg71wTQseoTB0kWe6wBvb1cWb/dEN5L4kGHMdXKBByx2FGaNzYKJqRPg9d
xP3jYENsxnvaStttVQcNcp2EGFfjWqaDjt1RMgcJgHUFrahfpshzqmcW6DbSNLXGxFew/iSijwK3
0SOZae+seLCuxKyffC9tD2QyLGK4zi0hxQNN3sXJSBexo+hGoZ7C5rN4PnC2H3zQOvbcxH7p5/ti
QVmilcEA/NJjJDGFEQ/Uuse10z+36fKiUpRF5EXzPa3kZ9W6t5Dn5KZenflloLHjem31B9PIxx0i
+O2ySn1TuvYvvGZlNLQZwV3pllsB4QzFRxEdcufuaDm8iazXSL2RHKjDsiqQXtNp10N7OqzpoqKJ
lNy2tLOPZUoS68ihfQAbreAphZAXsnZXuuQEziTsl8cO2D6EwLEc17skRYoPySPrDZNqMyXXx6BV
3fYARs+5pfPRuomlE+Mu6ApGOAum7KXzrlyT5GrzVgB9m7elL12O0PpiLaFwa/9tXvu2i4inV68V
VtunfOKCg3QntOUAt42bR6aipQ+GQhNOeJmhEyXsrR7XRUJmnYOlP6tp69WCZx6cHo4psyoeIY6l
xi8Cxb5277nzrB0L2Zp4MxuLSW7Iyw/m/QCrAwmKhM+6gRo4CpIY0jSPndEFnBuDwchOQjnWFF9z
ju2Gp6axHjVQecSfUviBR3vmZoKa5tbLmWDkiOWATOHtQH/d9+S6eG/niczNZukH5M8cbfkO6T/Y
e32u9m6TPtUr9LxJAf9JatpTvefKICZNBKuL0rmSD03qHDvb+EyIlPNtGkM81WUf6ov3cxqM9YUr
YX5GwC12rr4oOsKZU7wapOfDskDrqLVg2fYLNZSxWdbOle0iLkHRY5mJcD801335tfNWow31ZUk6
Odyb/dhwPUiqI4IaJTnSk6l5yFGQipj+1ap+bOQsTvhLVnCN6Ja9TOvXEgbiHNYAWC54mJhLZMbe
1IyOlEpJTslctZi1s31ZpgkeUf1Ud17yIek+eRhzzXkQBrQcM1PnxWSP6HZu82OwSeRqg/O4wM5C
c0i6jKeSWe86uAp39cAotgw0D70TzfyF7L53sITvwEnK5Zu5ZurbInO0w2eEC9ES0E2cNnmDtKRA
MS6wbKbUOKAAOIfZSIpv/BWaijIeGT5Dg7Y3Lv7CkDh0ltn4uZguFNZ1FY76gDlVm/s6x5cWsxfv
6FsjRpvuuOiD4oV8fMAseQC1eMiJdkOUSEUnrdNiFk4eu46RdNSAdpIThMnkhzOyC6Bt09gmv244
BUVMfrWSYQPLtN0ChiOS3Y40RD6VtiPBXIRlzrKqYlXW48L4FvLQ2u3TrG569kUpBpMzBMIPZkEJ
IAK+m+2w0nGbr8kaA9x4JXl8hzZ9hJsI7TKDUOKpVu6NFakWXKh/IIMENFM0AllR6UeGFLmNtYEp
se00885tXGdrpejYDo+70JzLNQJifQkmvbhh4BGCAfV+pFLewj+jo2Ba6p1JAfW2rHp3r7eLdiud
sd0IVMkI37fOIIH4M2FBY+oOiRA+TKe+Nk8NfNf3tc68t3RKvHNn2ATaVmt+p+iVRgc0UkiXGbKs
w2DiPNRru03HwN/7uEeOpPnqcUtUXgq+HyzWQCBZ7kWWltqm4pKJSih2dewBzykis9GBuiTlA4aB
9zVNDGgm8lwbxmFWmQAot5DrWqVcdoZkX05DELZ0UzTxZLpJVPVDD5MqVyapf1/cTg63LuE1zQ4F
UtXWmwYLQd5WOSI+ms/r2oOgCCFBQsFkf/vD7fpffYvITCzZPQtLlBFXUwH1k01MIcz2Mizr8DkJ
/3aYOXEVYz5s2aIHh0JfCLczaCcBWJvA/6wbMpfaTg5q5085QIJ+L4UbnAz8aKDW9KK7DfwpvdiM
B6K5D0iuloE0wioVwIemnrnPoAhes0Y/aV5yw7iDVZHT9H3ncVXqqIAPll1cXCAk0+ocwc7sJOiu
mplm86PT2g712ftwBEK1DWEvzIIifTBU5sK01bP7yivaOJhsc+cuJvJtxi8dBG2szKD8FGtx6IPp
48pRY71AosRfABKA1rohvYdasHzxvK1fJ+mRS1q7BHu9urW1HuM8DI460pAINhIQIKAy3Zj3o5DO
I3kn2wj1pC4O5mxYe6uAJAmuy3xClv0Fg/e5dnTmX9x3Z6dWC8DRed0ofx1CCH83buKld6ngO8SS
wWahgr17mLLaP3QLwybZs2oDeQEyN9XArAZLuxkNR24MQ9QniB1znNk8n7mhfe0Rrl/3OE3lQ16z
i01ae9r6DDdDWJsGXmxzPaRXJJ7h1e2hGb3XprD0UFe+iKAR1JdaMzkFJqCLTbv/TOXAoZXIiHf9
UKUhvZgTXLHRa4umRrZzotbepEtv3JSM7N+K9iUra0gBvlFwTJ4/5sJYIx+vODOprPApj+wZdFpN
fUkH4W7s1P1qPIyJbIv1pwYSegTM8+I6GYcto14PVppseYPo0S4cGrSyG5AMiMeNwv05k9OxGy0U
PLSOy+TUGxI2dbPpyix7mkBG9qdyniZ5o3r2SWno9Il7Ihw3J+9STokTD9WyjCfoPhAwJsNm3QWG
mcxzuuzwq5/AdXD2CATb3Q4O4dFNajN/ZvKRFVFJXsfdlwCicAoD3O8+E4o6TpIcMS3cownH4XeD
wv95Nf4NR8T/5tWIMG/IPzo1fv/7fw1KmL8RkSCdYGM8o4rA5l/6a1BC/43BO2Ey09RtBxMWHo6/
BScMn3KJAOc7D248Wv9l1DDt32yP8cY17IC54hq8+Bc6hv/kHLKwg1xfGScIcVVex/x7T49n43gz
RNJveinsC3dcccx18/4PH8Z/Y1//hxdh7OmQYmIIicHE+nMUeiQaoFFcjlpNY+XRkYaz7zqV/Gsm
MovP0nGvcU8d15Xp+Ff70h8s3oXfay0uM8lmINFPpOmeMuoetswl8LjqmvGXUND/6JG//nN/s7cQ
S/jdOobJ99r1TlXHn14uWVItcD1E8WQoP0bMCID3A7FZfWVAUXRmSFEq/ydZCIKL/81r4sDCguV4
JAf//i22Q6IrzKG8ZjVV56JLg8NQShWbgzXRB8FWQHOsPXW56lA4vfonBso/WRN/f8ceL00Hoe3i
dMe+9McPeFIGPPWKVw869kvzDCMIAbenQ3VI/8kb/ceXAprCa7jXK/x69fz9S+UUt1UTFR6blBRf
1Oq4XRlKyoiRldr87xcnIsU/fKrgYBkJcgmCOdb/HNuucYD3fU4MqIIjNEddO9ZUV3npY25kbhNj
2ZXvPpk+Jt6dZeSRgjF2YAGs3yv0pN3kZKhpBahQYEBT8kLiM2s3UpX5t48qEi6YOd6WjpOTLRZK
bomjF6aPtVFa4DRFi18+WkXfvykqr1/tKZneNSPLnxIKNKzIweRiREkyDPrGrHo7ifokMx2W02Vu
sSXJFWiorZ85UOVJ5K7JcCYP4DahPXY2ayi8mhcH6+VXssrRjsHSVD1/auKtnDIz+GbrFWgRey9F
YrLrUwwNjZucvMIAizyhNgaFlcLJlcHLAC792+McXUVjJRoGHaJjb1j0NMcMQ1U/Ew9cqw3cTMBp
clyfc2J5TAaU/ZzJFjxDk7gLyQjPXAEv4b78UfiG+jIVAaJNjSHDwJFcFzc5PgTFGdsD7qaGrGpi
5kfpuHGok3b4R5wFyWYZQMCvfT8wxnSxHtvu2pP2h5fz0WOAJpTlZnqHi8jVTuyHEWMbTEZfnIDS
X7qndZeJEzr9sbLL3nSnyJ/0mblgaEnHfVrZqeJLLrzqp5/PJCkJJ+mXudAgvRbIJYOnpxg1cmSW
dc2yW/hDnBCEiWRs4/aCryN98hnInHRgz+6qubDOh5kTLrzVSLUGWM2JiufRsbR9V1fujWH1/RLW
QRH8xKXV3+f6FS+kAykCxFvJ7kK1RAbKBxYuU3B2iC+c090i5j0lTM4KmAKcHwArClHaINa6xTmV
FrBh5qKT1GmiEcut2QOFj9lEYEfLU3NlqGy3mzTpsM/AYyn3A92pPynzaOBiqHWg7t2oMDKp2V2+
J1+2L9VcqI8ersGrpsu1xWO1OiaeJx9c5GII943JmnlFdbUo1AX6yCsRCbQhYVT1Nm8HF/iy9Hc4
nKfP0R+sB6mLfpO36/Q9DH1BF7XR28C9Gv3eZEDR/JPioT+nc3iCBVfGjk+OzDGY5V6fr39YIuga
aK2BFBxlaxBD4OZ3yoev+dykJpLjEhOzxp7Cx4GXYWweRfc1W6e+qqMuYGd8xtUxM60kNUw+lRM0
Bazbpa92/7eLGtTh57//m3ndXvzPadPH////5J8Mr9cf+Ms2yjZ/Y7PCjeZhXfCvWdL/3EYR4+dB
yJMbA/Tv6wXf6n/G+L3fQCjxlfOTPASJ8v/XNsri34NgQb4N/ZY6PCq2/oVtlKH/non7w36ADQd+
H1YPth4Yb+1/6Jsa0SWKQTOj3NLqNFotZGB6cnTr11UUxy0K1ILpa87R7cNAptAjmwH71vJTyhYq
BzZ66AjYj1GChuvDufHrJabiYhyAmulNHbUpv8AJOjZTNA/D3JePry3ZLrKcV4FpbfC1YzBq+VBE
mTMBOrf0JHk2bQ9P1cJDgNM4kGIB2xi3h5ehpzDTB/M3IPTlsTKGrvly64acN6cVPyOkjbg9NA2V
NJ49PubesMDfwWKxDGw4XJdymnQAXfBt1XKerCigfijuRmtY9jUNrP0DShpxmpr6YkyfUpo4Y4Oh
XJxvi0kVUXxzAKx9GcE/6Xe+ZiSfBUlLg2e2QmNdwnEhKf/SVdhbD26zdOZODd6as3gl2HuqYJJ+
F4GFXxM/rEkPvtMKop6qwu1voQaz/iV0isxLuvcaI/vqNfelTaybIZ3CCfDI2WQ8Rg0ZVhjrF3aj
+66avTwiHoYXaWQA2XSGzvIT1Bzp2guS28xksJdh5zOXuiaeYwf9mWe2dubXek1Km880F92lLyHT
YSsFH/mxzDdKEGlrslNZu5uy88YIk546UHVBZ46deQ/u4JwDhEjX9M/AJsnp2ZiSSuxurhVRn/Ci
1u4i+ITNi1a33XGW/e0KH3/aKJx4oTdn9zOq5Ja1obA4eY/HZelv1sR0tj1HzzChSi6GlVC+rXa7
3LiZYwN/Ms76QAaGCyPxyBeVzuPMLxlyjn5xqb7ZMwIo72tzskJGuJQ7Bck+naXc1YtKY9RBPlps
BYMGnHoqoOYDj0x2EzYzxorJsSqYZ02qNy/lUrnBPkcSP9Ng8qhTkGbK+kWU9DgEAS1GpRydPHLH
RXQR7rvsGaxhe3RdpheGQuLCQ5Od9OCX6/npBtENcLhN1QHtAPI8a+jDq8dUVTPjOaEXRd1glykc
5nWW/dSm1KfEAuYOOsRM7xveVUbvtdjnDpVO9ipDz0ua7SSXm9zDohPw7YcErm+YVGMqu5rWiyBq
ZdbuHVc9TB00acxOm3kdmh16yjPQhi0kGizYCYVNrPoipG3Ajtg3ci3kV1MKx56DU2JYJkiuxktF
AIY/VMesGtdTAuh224/8j9d7ThK2rns3Mi2md6+DgtOghTJBLpaIhPWn0QwbfMf5J1KCjRE3K356
gJdFRFXSB9QI68xoG6cVIDeMo2V+8lyOdG5OXYDNVFIkFv4s0H595JermUUqYVa/illu+way/Vpb
l4JNeegWWnLpEXUjgKzOhncV3Jl5ak9xwHC1JdG4fJRG9ZMBO+UDQ23c2D6FWXu71dS5nYSxww25
sE3O+GlGGN5mpkkwnjUCVUeP8iRg9G6WR1ptO7QmDQcQu3PcjLDbtqZV9BZQtW6H7wcJqGtGHHTQ
24iuolNhCzfLdBrPMzT7+rbutG9DG2/xTHyjaZh9ZOHNs+5UOzwx5PI3xNyeSobEjMbXMBuGZ50Z
YuTzrD3rTnIkjfamvKbSPmurA+zu+qH020Nh6JC5fB0ap5E01lcfDLBS5gaomyaDi+kbN3C7mOhQ
KkR2oNXubDc7ylzc5OCkqf/GQiwq+5ZpAn8JDitPNNCX+nQ1p+l8myl51khYxjeQr4AKNb9Eh+9+
yblOvmXmvVcBppqJUp7AKuuQ7iN/q5bkNZkUNjlKGRdk3mezMUkIJ0F3KCaLsbljlVHW2q0V9aIu
P9pEa27TBhCzAWwT+yRO0KYAPj3dqDKVZtiWPowlTzO22mhwZY2tH3GY9EORY5sn3czZBAFPlPPJ
KNZLb09WzP3Ef3IX/dXoujwCAp1p9waAgBMJ0IpHDc5NUbSPTIA3WJv4Pz2ZZAcOHxXko5+R9Ox1
qJkC4weL5UEkQ79x3cyf96LjkcHG/3uBjcwzh37Da5Qibfs6ypX3mFjZDyeZ35hKeGfFYaTp9i3V
hQt2MIK3/XkFIKOK9TAG7vh2HdBRrDAeGnl21sMSUIFTdbdlhzMN5HAXWUjPa9u9pFIfTikQekys
fhATtDwxnGManH/xpGPglqXOhUiw/WAtdvrTmn5VoooBavEJagQk/oO9M9mRHMmy7K8kat0MkMJ5
0RtV6mizm5ubu20I84nzJJy561/pX6kf60PLyCpTNU1VROwaqFwEMuDwECUpFIq8d++59xGLA1bc
B7ch0UYbNo2fXNs27k61rO6iyYDfQkvsxayrT5Q4r9FHfrKc17Ixu+tARdtdy62c/DuOXjdqgSAZ
kgrHuKJK1wYhVt/doL0rbXPfh9pN1mj7MU4fErGDCrRG3YvgZU+DezmA0Rtk4YVqf0O21DWyw3aZ
a8rTOJq3VqncVU2YoSqTu0wEv1h8+2Bnc0hcCpPUpchI19KNrx3ld6k9tAgu7DpFhzU8d+5EWhhl
zYXOMcMtE3dhR8nGyKI08voq+VGyThblZ6F/dzgDd6GxkPHPFn9HMBR37A3WKlRIVAZgXZYDB5OS
Zh/kF14zjaUIQwTxaXWtLRVw9FZzK5XHTJHPVbuLRLxt+VSDGfeC6ZdjQTkt06VlK147VOs07rdZ
3t5aE4vPy1RHy5YVxbb4tlv20nZu8UHd8Mres59cpui8IiBj1ew9aHs+AyzGESmMNfFzUbevBZoN
rdpY9o9UmndOpN+HWbFKSOCCm8w0KtlffDOV60w3MEFXYC2dGHJa595k7bwqPiep7VmZ5qXuShg/
kQmwTonoHsYi9yvYD0WJ/3iyVtLnQA8GzFHQ+VJtWPgBxV8+2m7xQAd4aSCXF5pYh7gQgJTclRAB
6oR8YeuepjRaoaDgTBzG4iYvWjLL6OkvMVSWDzEcnWTBHtlZwm/vlxYuf49Cjr6l4r+bdETP+QKp
4yZEEKCVzJaUszBH+X3fYhyyfXo6jnnXD9iHrUqDZuki0d5bwVQTf6OIHWFC+b5QzGgbjOxLHbpK
iL5uirjh3c+br0ildVTipKss0Nbn4I/9SD6IPvqUyTs7jIttR60ftct0h67hSpPdlWhWUkfQK+wC
4wzUapbIIvlk6hlGXN3ttlbAE0jsrnSXM2WoMH7bY3LvYuwK+CsLNN8eFJDHgJ3IcjTNdgsWkHiE
kQiyRF6ht7LItxiv6a09VjrhSCbfO96/XZpuCgDFWKt6oETwrs0k/2rkfbjv+5rZbfgEGEqiMxc0
loylI8LXUFg7+gvPRUAPP+9hcaIwDSFH6hVYZ7tG+59+xn61zmUkUaKqG0o8X4yo9UhkBREnbo3m
oRLzjNdT5D76OsLhw7fYm7Mh+2K81iIVC1TAjSGhLt6FthLzxSAGwNkSOIQNLWhWPpvjMTKXbs9k
jYZtSphImILzGtjikavghSj/S0X9qpMtkgyah7nmMTOK2xg2Eilw+lOtyuf5b1ky/aIOyWMUKy/Y
mm5ozn3CQvO7Ubqn3q1IeWFLsHCBazbE6MGAcZU77BUIiPx1lcZrdP03aqrtFT3b2xGBBKEa0I4X
j5pRPw1oI/TiO5a1TWBTg8IJfqWmFjPAetHq4Zvb9t8cad8ErbqyppyO0uCu4TRv8qh8Ggr/1mjN
LXoNa41NO+Mwkps0q1X9qbcpnFiW4q9Mh96vNUfEmFBzFKo+SxO45E5EBs3MaakqbVjRc0Y6nQWU
KGLEOXgN1xwKomUF0MBw3ReMhBIE5VBtfeQ5JTt6nMArKK6rtqlWjZ4+BP7ezfVvjj/QpSlXzYBQ
xw/ZIoUqP1askKq667hw9gF4CgXxBeShYWu2HKfI/5kca5wtEfU2L9VXHMjeMBv9QnixrI4x8XhQ
uLyw/h02xp6gPo88rVe7Vj67vv05SDvI39oCogQoWGv4biZXvoL03iip9QiNtL3QvbPibvAIqvd8
fbqKXXURTCZqxT6Jr6yB3bVhlvi26Hqx/gYUfJpEVNSlvqq9uoE4sBICq0hfQpItelKzxk+RHe2o
wdzihySVjdMDOxVWmVVVFy9pYq2oN3k9cZoC65c9YzXM9Boc0j6c7gq1XNjGV9VQV3rzOyiUVTvl
D9GIlhbJaFFINn+NN3CPjPxORUGW5aRAmeyM0SbdiABLJup5amZbg69bgigSPiZtvPiFCtiNYilf
6uaOvJvHygxxvnFYCV4RnxMtOrrrwLJukO16cdN/KRCEomHg6zEBuPtcjmjdl7qciMsJbuM6DODY
KL8tRIrCkcSYyWnto1S8srTBTL005FzF4aVKf2AiNdprH60Uxr6k4ITj4wnhNKQ78bPdJripkOmy
F6eu5P9Iw4jSH9iNYfoUFm5KfTIvXWNj6z6nnikb1V82Pf4fWt8En2SYG1y4FlmvYSmzF1etM4Oc
jCb7LX3o5UvcPHxeMiISH40xtXVwvONY3UAdinc63lrpgf7IkyW0jIoIBXXmxcFy1+46znBkeZgw
P5axpctiyS5LvqJ1gTsn3hh0to8lZhYk1QrVxQ5OnTYGCFeYDeELzVmiK2pDkgH4xrdT25YYEPeN
e+fENf7ZrJqhePbMx1MLf1jblgRdnLwB9AQoPeuNqTfT9VoRIn9/Q+61b/g9NDCk8ww49cDyDfkq
lGySPT00wOM7GYLIBYlqEP0IXaWCWmaSVjzCfni43Fx2V28sQCTT1lPwRghk2Q9uzQhUode+MQT7
GSdoYEYCP/yGGhR6W1vrZCYQTrhhGs9HG3PLD+s/B0pbXmPz0JNZGms/ZrbNpIlmriEqxeQzqA3z
CQRe/1sxZwDipEo35XCXJ9FS1WaKL2R5Thb9ALt/YaL+AzBipGzgREFIPErNAOpiVdkVkDt6v62H
eoANidFx3OSgLK1PPjyRz048YYvIxo5qr1aavXJNbZLApWYAe7aurbyndUZEbrLSJxronok8EJml
pet3hlGmvP1ta985JBRQZiqLluDW2JklvXZbLJOBj+XScJA7s473JvGUkRY/ag19R7YERDyx44er
uqhRRLxGAPS/aDIdcYmSgKA+9r0ZzaueoX6jOoxApQY3NXoE3P4gTA8FSJdkkbnAAp4r+LBG0L7/
Uw79ZzmUI9m5cujNKxXxXwdd5fkv/FkONf+gO2zqtgW81J1rm/8qhxrmH6rmCEqaOv8UxlxC/Zf/
XxN/UCE1574yAAdTn1F9/+X/F3+4IG8NVbWI9zYc1fwrBdFDosc8MN2puXut0abmQo+6o0qldUJP
BqIidTfcUFfQr1s8Zmsz0X/4lDYvNGMPO8zzcI7FIMB6NQ2YyXHWujFEPXbO0l00tS+WZHfhxzOj
P6fiv235aodIgz+HAWowU/mxOxtHbckwVdgMpw3rZeVaK7urAvhV6sBpMtGvxjhINnQSc7wQkg+9
7J3uthgMcaFhaXy8t46F8Vij1GxxucYRWEEOlUq5rHcXWSmL7zG40Ycp2Uwx+r2iKMyfNYEPRJqk
9T6zMMKj7MctpORytgYl5T3mQfFiRrW20DJq0hucwcnvxBblp6rLzE8NjbHlVDTJdVRj/mNPnmpX
UBOAlNLkRnsKYGGt1qbYaUOkUOOGH7vKOvIQjU4NX408Kb6GQTvuWxZEQksjm9/QW/W6CPAOhHne
v0xyvIeF6HM0BSTqEGmxpkPXf0bYmC815Ete1jkZRy3AS+HfWE7+f6N08rKeWyhWWSRffxb1P/7z
/8jX77/qfzzlEf/6fuV4+y/8qUeZmZyqbjs2+DEDQAfUnz/1KNof85KAYw5Inm7QLfuvlUNYf6iW
CxzehFXMnNP4Qf+KnJjXFOYiUCV6M2y8/1Ij5fBFnlUVti40zULKQbGf8+phh85yydNOBb52fkuH
QNvNdxFV0sW7+3NCkPJRRzFfHxSouRjKknEEPnL0PtJLCbZbqCShKUWvvyhtW7A/VqNrzbZJsuwI
RpyaUJ97nsX9+eHnZeJdq2i+SCQq/M8WZHsSGH14kcTDZQRqjhAtQbWsyChmj6aFuqfL0rlwpSe0
DQyF9Ihh+CaIo6Fw0oZCKIOBOM9dG9n0ubc4T2QxCsUJ+fWigwG/aET07fwVnniM3F+0TjxE/s9b
rsi7RqvspGKmGDG8nrg+quOusi59v/tnp/TfrseHC+HbZJl1U7PchyWfz+DhfUyEbk2OTzyVSv3o
ehzS/EVh3IUWZca1iv7xx/mrOgZmzQ+O90V1HdNCLEUK/OGAyOxwDPU2TFmCR5aa2WQ7hW8b3T5f
FAiPiLJqlxaljHUrhPUbouJLBGBwXeZa+XTht/DpP55E/BbDEBia0JYdTyKk8zaO2oDMcqxnFGVt
iBrRnU+XKfA7f6lPZMkVfn2D11UjZkzDU19YL0FMRVhR2+qfy+q/fRQnpvTBr2Fj8b6zjtFJjVxD
0T2TThnwx/oVhopKjnmNsvn8lZ+YW6ZOfxXXFpAYXt/DoRrC71A/yvntqd0dwprHtKzF1flBTl4P
dwWpFUsiPIjDQVKbCmqeC540b+oecjv1SzsOtzBu/4w8+mu37t1QR5OKBFNnsGJD91Q75JxghxRZ
MWE0Qf0XYWT/nL6gSQ2X5RUR15H8Aaog9WhWJK+k7LwqbLW66vXW+ctTAQ0ebwfrGlki5vFeDPpk
Y5REmgLY0NVdnk3jriP3Y8chpf4bQxlMftVFG0DLdZ4q75YZmIMAXwy79LI+a75kcaBsJycTX8hp
kBfyID7OOodPGwIE1SSJBx3J4VBNS0AvJcWSvFW73IQFdTqqP8Pq/LSbp9Xhl4FHw75ZvH0a+DYc
jjJaAP/w15QeX2/tl1Xr8XU9gZdRLfomPdvB77Ho/O35QT/O9cNB55Xm3V1sB7vKbJ/zreVrzhdq
03iYYhVHlUZozoUl++NtnB8V1GSmIbKzeWPzfqyiqgbDJKiIJ4YUqhlcOJBG418Q+nz8MLhEKbzN
PpfPwts+/t0V6ZrDIbwza2yX6D6BB9lbxEAG8JOM26gp5u35O3jisZmodcEI2vZ8ujqaHGaK2VKX
Gj2BuppL9xPQAd8e6CXRa9hX5OTi9w2KCwvhiecGjW++iYDVdSGOFg67wM/swkbwsD5jHMlltk8L
ib0dOtmFCzxxQ+eEDCamw8JLRtDhYwtDDCzB0HGBatvdFaZsyZCERFuUNGOM0EXOeP6OnvjU8pU1
2WmybxEsI0cXVwdJPYgqkl6iImsQdZMXfOQq0N9pj/rUjypCra1Cmq+ljbOAiOy2eXC1vnqI3Arm
wPmfM4929F6y7523aoiFLMM+WjmjJk/sLG2kZ84c2sXQpFq+0pqG7NwQNN2nOh4hiZD2h5UgjrX4
Er76xARjXZ5De6jW2mI+t79/bboclyFRuNJr3cZfg38qQW6hfaT+9NrGbrir2r65cM0fphedI7YQ
Yl73UFaxrz8YEyC0NjUNMT1Cw/RWd5jlESZR5CnyX+fv7seHzVCoqC32V4Kl4Vg7VTZY4K2a+lhP
wmDqZbbwQbH47k6SLa/SaeyNzVj48YrYnZni5of2zumNdm+nfRV553/NieuGnkj1wpkl+M581Hl/
r/s8BZUN+8VrMmkubCB6n8xUCz9XJtS880N9eK2sGYyoCw5O8zR/0yu+W6emHHiwYmaNB8QuXMko
RnOrBMOTH1JVDcbW+Xp+vA+rL+MJvirQxOh+IaQ7vDRLQatD0nbrSexGPxLqeWu3gcRyfpS3O3Tw
tjDMHGkIyZajBzjJw2FiLLVIf3suq0z8K61GjILcoEi9RokEPWyDUgT8DwBzgx6uxyqIV3YyRHvy
oZv7TEkC4unbwKBe20Sr87/t1B0wDbaOYCnn2J2jb50l0o5yMlYEE4QmRHYdLFWRhhd2j/MFHt0A
FuZ5C8QQ4OvnKfbuuUatr+BgmtCZJlEZLsNuopoyJYHvlRVkFB0VyE3NkuoJZBpbM3Jd5cIk1uYL
+fAT9Jl3TJtXiGPwbECEskb+cO0FYSJWmm0RC+jnBb1GYV61WLXIzQ7rgH7FYD8xR937uidLF4Ai
HMlJatsSVfSFz/LJ22JCYXbtee9+vKKArRd2kre8WX4R0XotVc4KY682tOzR0m2JPx+2dCXkWuQg
tEcCqv0Li9qHhZTiJnUzQkKgGDrUOQ+fjEwdePz2PDVjrboruRsLKxmTXUsK5+9JcQbm6KRdeM0/
ZAFSijdxMVBp0HWKocdeEatVByUo0p60aP3ZwCBWNEiIFS/HHGnpylIzrJ1uBcshHAn8WNOA2OlY
m+GF19jATRQeWTDdnX8TPt4JHD9s/FjqZn3ssZsjdLUBagYNUlPq7TWiGHFbl1p1PxlsIZR4om0/
2uX384N+XPCYkhgN2UtAeYaVcHj7xyrvW4KGwEbVdnw1/k5qpIlltuLTll3YQZy4Pj6ZFJb5buJX
Mec/f/cOZr2Row1N4PxhhX7AV9CudOIVHxM0Hls/jZzrSTfEBd/KxxnOZ0OnSkbJg+/HMYhZM0Lc
1rR9vcjhLgJPwWE81WAGxxKafJbDRPBpkALvctvxthHltDt/gz9+vBjXYMPEh4Uu2HGFgo63iYg9
mjxVtv4y5KR85dtF/a2Xqbgw1MelFNwXOxLBo5xj0I42vSWWXPZj0wgxzPR/Zrkffclb/dtfvR4a
ElR3eP1MqvuzDe/9UyQvJwgCh0F6tZWPlQZPToF09CORdMHPD/VxbjIUpwCVzgkA5Tnq6P1QeJzl
oIVYZ7VWpjurNmDpKVrEml2T2xVGZJv/5Y/R/IVUKZ3P3woye49G5LoQYTcAzzAObnVZKTei78wL
S97H5zSP8nbcwjjIpvpoFDWQrV6mvOhKQhRJjL4OYkqyPn/3To7C/ti1iFTTQLkfjjK1XdQPUT16
oBuGdVbH1lUbB8OFOXfiGdF7wf7o4g1Dbj//+buXGiwc7UYbX1gvBrErisraEV9dfTKMMASQpOkX
7t3H18mgl8bdA3g+l8aPNkxD0sZ0NxkvcyJlr8eKAlTFSHPgr2QkXfg8nro4UgXt+Smx3T42MNZp
Q9W5Rimp+E3oxWhMYmLXVTW+Z/bkF2b7iefFuYqTxLxSzd+mwzsJZkha1eg0KPMrlzMTYQ9NCMn5
/Kw4cf/md0nDemHQa1CP7l+B0DzE4U8iqhH8ykAosNnRv8EHKjZ/ZyA6EJxPKdAeT3KllVLXSr2F
IFblnwDUBUsScaZrf2r/+orEbNBpo/Idt6jbHd44xcngj/tq69H7LO/1wtRXiq2Uj0M56Bee0Vvu
7uEmbq5t//dY4nCsyQhF4Ngcu6vSDq47FJByqeOBGJYRBvgHvQGptM4UTavRgcgpZxtVDg0ZFVB8
PX0kXGlp+3CPFoQmk98y9kAq0YWSgoYrUQ75517Jy1/S7IQAspoBB4Ifkdje+Wdz1DalTm/BpMPN
acyxiDgsj2+ZDOOwUyAc4qJXV9gL6pt2aJqvY07gpQleACCUj94tMyblGpq1vx1to/wbU3G+mbTF
SdykwXV4L9uRA+0oiOwuDLSeAengnLosuEK0ry8MdeJFnvd57HQIv2NrdTTrx6YsMEL3nVelVXID
awfX5hgo5bXERQKGV68uhVmcHJGWAq42LM4fArvMnEcAXKzzDMomu0i32q10AyTZAS6YGz0pw/vz
z/TE8mGwUaG/wyaJft3x8jHVSAnESJaKWxQoTUckv8KKL8ycE5eFtZoOEoYvNgHu/Ofvlnt4a/7Y
9WR0VACIvbhP232VxHI7qZG8g7jVXhjv1ExlwXdo8FOB5W4ezdQsFmCNimbwiFXqYEBXLcJLgUWE
tOrPSMKU10zHB+o5tBAfIum6352WTdDfeO/Zw1Gj50tA2cmc7/676w6Cwkp1WO2eajXaSiZJvlOo
qRMXZYTt9WCk4Z2eO93VCDlkCeKUnJ94ABumgILT4LrcpzD6qUCOc3p4ka3Dvsbv0QWFl/q8inib
6FNNjmgvfJ5PLPdzP0rlVAHUyzzOER85v6CTU3qvdMZIXeSWMoBP6oHI533/46/PQGY8r7QLxQQD
/uE9cvtAAXMIWlgNEYmFRQkrezCD9d8YhZeZnA1kJXQbD0fpFZDgIG4GKsmlv03ruNiXIL0uzbuP
hxXqBXgQ2QTSQ7ffsjTePfAxD3ti2ecwmiywfvZpVbfLbAqRkye+5e7ULAB3KijsPo1+lqPbR8dz
2wH62iFT+a32drY12ZGsRzsJ7k2jI9ke7LzcDprafTl/R07+1DmvZ37BMTocvZNDZBoD7KoBDLgy
7cYyyq7TQMbIS33AuDBDF61WGt/PD3pyYtk0XlVqkRa2zcPHULnC7Aq3QOvaJM8SP9BSVRH/Bu6U
rc6PNL9aR59cyjb/PdLR5dVUOGO1YKS8y/GM47e4Cae0v7DVO309uERpW5OQevxFbBsr8CnFERvp
AH2RKKFnXNbEmykI+72wnJy8JCx5lD7oFCPKOrx5ceK3ldKzqCV9oq3HWacra7W8cEmnRpnrptQ6
5nL98e61sgc+GCaUP6Pv2xWsI/ipJaS984/n1I17P8rR+zgziStNx+aWcY57bAuz85qhGL8YpQ/L
/PxYJ8rShqHPJVomHfSs465HrxmjGgdNzzRoey8wHDyESl73+y7InOdeutp+0B35dSjV9EkkOET8
po2ujGx0rEsrxPzlOZ6XdM6Y/w7uYvLKDx9ih9jTVYwaZpPQYFYpQ7TK1PB5IHB1A6Xid6dHXt5i
NokaMF/WEAXr0fkzjOnftqpPPmOKRS57GwcdzNFpPG79UB0mwFFk75Vbs9OaRVHV2YWvyInEVw4L
9ECJzULDiGzl8Frt0nCQw3PLgerZV1MWJA9QjMQt39ra8YRvNfuoDuxVPCb5d2K5s6Wv2c5XUnmq
V5xj2qV9+KlJ9/73HO0KCLa2e3AbvUeQAwg1yQ2gn1GuyCr5O++q4fIRoEQvEDkc3eEkYVtCK4QP
wag3i943MDCUSXBhkZvfkuPJhNRrrkly2jTdo72wbJEmmn3YezF79nYRIS0mdmnuPT0YaoKRpMOd
dK2ONZUq3Y+L5MJbfGoe0echQpazLqfDo7eYnm1gT4HZQ9J2s33VxXJZwkv+dOH9nS/j+DJRSFKQ
IPBKhQBwOI9EFSa44il6SH0MX1PigCIPNojyeUT2fKVBJ8yWQ9zV2Dnz8IeZuAARgw5xzG5qNOV5
UgNHpZ4x0TQ+/8tOfUO5m7OWwKYcrh9df5VUmG86taeMoerbLIBBCMjVvp8clLFWgW/YMDLz8/lB
5xXiw91gR2nMtSDcXOLwbgRBG0G/ZDUbizRaRWGN1biIl61lfiOO/sv5wU49YZt7TgOC/fSbPPn9
DlaQc4UonheFVrHY65XTLNTYbP/GNwcln0NMIisSu5HDS+q0BD94xH3UBwuLUJ7dT00nH89fyqmX
xbZmKTWaL+qDRw8rwn7B5prOAC6M+gtRZtpt5kz1Pldk8+IrhruKfb1euGqvXbi8U0/MRr8AR8ql
Q3pckaQ118UF6iBPD/BJEgsZ7qsSNtAqsxKc7JmaJU/nr/XkY7Mt6q1UsJFpHK10VSHajl80eH3v
uh6WYsNTuihenx/l1HrKFaGhQ7xuUgA9fGxkuwiHkLfB833c43o9uHuaMACxoUNcWGlOPTwHxROS
VopDSEsPh4JMbeHdSLBcBXp/m2DkffLtJt8OMlBWGY99F5Dk+jUXvv43biXFVnUuiPLBfFNxv9vS
l6pd0xsl/DnTh+hLVADbJAHPuNDFOfXAqGZQieIMZHPsPLy+CdwFDFadJQ5oMU6wPtMXvSjcv7Ni
Oza6X1BZPDZ3/h3vr4bPb24RUYsLf9BWbu+OG2ssK+/8xDi1LtKuZAuJdoebNr8Q70apAmakNIYB
q6bf37SkxoarviUERaquJANozBTy5tL+grrl5LHf5UPE0DMd6HiWlHmDv1BjV9m3Bt5/M6/se78Z
6ycWR2vrd0MHkZPI6KmIu7veDfP7dKpezl/7yd2my+aEigo1HEorhxdvTFpdaANvRdr7Yp1qbrfp
LLV8jWs/2oxTbvxUYdh/44RQLwdoq+Cg4sa8D1LI/ud/yqlJ9f6XHK14cW5ZZRJObOWtssXeG4p1
7MrqQpP8xCioxfk2UC2gqH+8CQB2Q5i5WbCxnjpS8rpAn3CGpaV24emeGIfdKvtmKvnsnI9bvmWm
iTKrobmbYZ1dD3FBkhV9nQv37MTUpb0raInxdaUpdvQpytW8kqYeap7hKHjzOmv8QQZEvpEoc2j/
BSamTZQOm/NPymVOHH3Tma4GhTjYyyAPj5+UCKs8CFPN66tQPOBIhPkvtGFJACJZHf4oCQocKlC9
4TizZEr1wlWfWMkRyFBvRM4+i4WOrlqGMkzCINA8V2vV+4wj0MrO5fhoA3I4f6UnR6IcxmaR3g8T
5vDtcFxtClKYEl4P4PmKdI5qNSWV8qjqgODOD3ViwqCRIYp4buPi8zkaKurjsvcjRwNkD35jAJyO
ny/0vfOjnHp0nNmQViAOQPJ59OgcafpS4vIBcWijYXKtOnwGkxbpa8spLMj+OQ0gzFoOxEANH1+Q
50l+4UpPKHXYPL37EfOPfLfgWkkdWo0bCa/Nyu53AjHwrjMw5k/EqHbLIjPyjd4SR2godo1jwCGR
x/Ut44uIlCsHSkARwWAKjKD+cf7mnHwErjpL7tgBf4Bp9Xk3xQU1Wi8kiQZd3Zh69miJC5f/TxXM
4fvD5vuNsDp3zDkJHV6/are9q9SwBXNlsvutDWvp64RfmpC5b0TrLZPUkcnGfMtCB0EVfi7eEtJr
LXQRAbd+fhso9FOIIvBB+WExbkxC4qQS3LEk5TcDWWc9B8YO9AVmMUfdV5kLYmF0BsfaBboguT16
S3G3giAq10VCuLs/lDAEcL4WJgH2IyA/PxzG7TS1I2d6IIzBdRZiUgYqzQcZgs6cH59JZUw2GaEy
8OFZbeQyknPevPqWPa+JoEbiUkP3GaRTE1zWpyTVa2+p9e4cYD+a5fTUF1NMUS2fGH9wKhfaV2f0
RKH20m+IGRrLZknyCUqGMkxw4WuQhQlWIYuTKmyb9OCqW/jDHiCw4puUUyu2pIdG+brWqKrBLYxN
eyU7tDakJtSlsyFlKyFXwyhmE0rY69am62N7E9uKm+4d2dbjNkFvWSE8pFt1ReBBGnjId4Jg2Rml
9egPuFs8Y2h6jMyOG/VLwA5DsizqyEye9CAazKfEqYlGMfsRGGY6TPqCw5dSrcM2omDE3tCGxBmJ
6BlIvI0XCBDPTVEp5VcyanRgN7bclyOq/0UPg6lYpn2oP+ZULgC/+2Ol7JWOTROYknbaloZvamS8
ju64oAvu2Esz0OPuisycwMZWXNefajMimFdzEqrVQUM/eZO2Fn67jAyN69iyoV4Z/iSGTR0B2RFB
BrW/wVx4S/BVCMAqZMHfUfeJiVRsRC2W1hCm1XWFo0gAZajlTAJoqyuXCNia+MF0Cj23nQ3Amt/Z
1bZz1LK9E3aufPHLrvsKpbRNlnZP0+DKaXPr+8iMfbWcvL+TGq5rXHgZ3We1FwQhSnX2Ucf9Z9XI
AOrEhuz3djGj65HYaM1SCwoyO3hbM8K3RidwbtWmdpVtH7nB8K11nIaMX9huGKabpiNgD2YowUid
qv8eckMJgSPpxKMrUvldRFRc4OlgVwE0kjNjVSh6n1gxQaxM+ZQ9mxncpkUeUCtZUg8MX+K4dHbE
KWa/ilpG9702dPGdH9jGM1EBcYPixtDEog/DUPUcQ/clMyZDqJu5DbiAPoAhtCNrtJawzcfoOe9U
mSCU6P3ifiC4IfEcAkvT5eRG8qdph4R/JSkGf/Kxyu6licK+3FYYW5OVHQfmc6ikfbfBwIkdlS6S
fkessmvS5xzCdYicRgHs7U71IjRGXsouzzIgbYlbqitb2ilsPGVySfJLFSgIPj8kwpkEGZ+HlpK0
NWo/Jeed29zVOwDoqqJAujOjiGCuxHiOEPMHC8cuJ9LGwhiu+YAERa6QSmkOidcJKNnIddjV5S64
rGVdT9G94F0mHylAkbLsfJwGS6gXgMs1YF4714gMA7hdrtONkm1JydoScE3SoYJSJYIYZGmrCPrH
Qxi1EDzVJC+93jE7GPlC6U2CF6RrLRxlztZSQPcFi4pEM5jxsZV/Fb0Ki7PtsiLejID7q7VQQ4fc
hrrzk63srRYSGMlzqUdNHhNJBAkfXZer5w/D4JiPSthXAi7JBM0BWGmvkUWSRL1HVjYMDB8J7siC
Q5kCvKsGsMoskn4zWHPyLp0wa9pnXZ1ruE4B6iD5bc3aJvxBIbdLq7+jkssH5UFV+snC7aqCGEuf
iiFxgNySbCzorP2vvMJmh2nXIFwnym8pfbmPJkvRZ1NIhWoa7GKMsFa6j4GnAHkhbVTAoF3KyhZP
Y6jF/DF44ydodCUzKi2U/MJG8YMe1EHqQWMJswD1efQz+uGXLkDb2IEUMrzYCh65XfBKNJ8wFamm
ZNcRyyJyWXm6n/zkq5SQ86bYkJ0o25BYqS/Ltn56+8L/Dyv+P9A4vNvseKDh//GLWKlmvH3Nfv3v
/1hGNAnlz//8v9B4Dyy681/7p0UXoik2WGSZCDQF+90ZDP9Pi65u/EEfErXOrMpH9TNLq//FOhV/
mGit0VfMTVGUj/zRnxZdXftj7tJTiuBYjcYey9xfYJ2icWGuvNs1CbTRlADmwgYmXbbI8179YNfY
6SVRKN1Sc5N95xtfGt1q78mpN7yWYvXWqlh5ut4mTaRIpytnGu5FKot1nqn2csBeQQBZB1yNjut1
q0pjoyp0wdxEn+4Lyxi2hFFWQJcHYWxoNnp6o45XlGVVwqCJTaqhbhM0RQNE0AsCUJcUqzbHTeRa
ir1ATHAlx7QhIK4qiGgJG+W2n+wvChDoFbUsZd10Vvzbh8J8Jxotf06UUbsvWl0hB92S9y0hq3u2
/Nm12TVs/4t8nNmmnWR3noX1C2azEIQe0e5yA6D8xh+KlU1DIna7X9WM6wtb+1PAiuxF2sS71CoL
K+syrEcj5Er5IqKvoo0eIbBeh6bciTTbmCP8qHCXvMI1vUGefG8W+atvVS/5VH2XEu6WaFep7V71
fnld2MM66st7O7DutYAIoBz8pKlP297XPoOs8xSLfEN/1dv3ZFU8hrJ8zG3EtSK3b9lPrIB/QD3W
VrRWrpJ0uO+dr3FkezrwcD6uG2dwr616uO76CjNGW2KxUQjjtloW0OyhqYNHd4Qga5vxSzNgjGiy
Z8uZrsPEvoJ9/i0ppue+Tne+Bly1qJ9QFq2C1l7rZf5ASB6kGD9c5gHbIbv4VmerfsCYair+Hex6
kN9ogHr1m55eB9UvCNReUcXXSVV8EgVMxTILruyCtNWsiZZOIK5MzeSXRM5NqGW/K45ZCxZXS3Fv
Ydxuq9q5ExUjYkSc7DHeBk68m2JzCZPba+I7l3xQR7trA3NVSf+Vo/rPnAA4pXlQRHwXkyw2TkCf
kmWgbU1x3+a1p8j1NH3r8h2x2F9CbWJ7jpGgG4HWqQRhF4LN6p0B9X+JhnrjuukGWE4Od6v5qqTK
WirTug6KJ9P/XOhQxtJPUvMxOgybVsQbPuFxGN1HSrBTgAZJQQQSLS+9MW+bDp5d7qyr4stUP/t5
u8NA8TLZKFMzc0t3agUr62bspr2dGS+RDO5DP9kMxLSPClseo2CkCjt71dTLQE93SvJSd9qevcTW
JGTHJq1sGJmdGtDSztlUQtxQBQ9uOe1BNQ9fTPHKDLqaZL3WOvVbIuC2/z/2zmw3cmTrzq9S+K9s
wGxwHgDbgCM45DwoU8qUbgiNDM5TcHwdXxh+jvNiXlR1/y2l6ihdB76wAaMapVJXKYNBRgQj9l77
WzcSw3MqZ5kP37607d7wVtyLcXeAuR1e/MwL4hJAMGVuZGeY1WP7qGtLhEYcs+ArpbMWOJfcho1m
17Dv7o11jQo2M27cSrqxmvYkRbBo7tYmCELaUtZB4OuMwbOGftWweFnpqFKMFrCydJVJQT55s2SK
J4fcqevgwUoS2GRn/n5IuoMxTT5mWkepnZXNjVq+pii8VyK3Aq8v0yK35y08sUAGNOd6VbqmWK8m
s0e9sNY5IuEEG5A8o13Uw+yWgR2WkSo3sHsD4k5Jt5pQneHwNBtk/xa7aqcuipUQT+wKwdq3hbYU
9H0blLgNspdbAbx3AqcbvSytnCFrZ7VWOxp7GFRtV8OO08Yu1Ot68c4v241iiSfkgp8lE06gRdhh
3wu/rJY7YK9peh6iz4HH6wIkoGKmBgvQVdR2gmSpcHmSUdkB43GIVa1b0RJ3ilXRRGiwecQGBYaF
vCa6lLi99DSYA/ZCox3AOnaE+SGGLzb6KMhp72QRB62q8t8Y3Ngm322cc+MlBArzRoFVIZyEl0WW
vRQopcGC7oOUDHCbKKuLamxdnXUHoE07OzGl1kG4N6RxkVgnMytqrPzFg+WzaqWyqFhXPIFFmiEu
cVLfKsK4KocAB6FOQImA0JrbxsdsRaaJeWoYvTBUIPpSstItEK3NuomWcFDYT0wkAmc6DA5jluJH
SaGjhJVL8n2cjQeuJY9N3m5qABGWJauw/+aZONNiqV3xAsabwDGkG3BkohstreVdNyjSRhbPqDmD
JU9iK4ZsdxEc2MJbFughNOFBgrFbSp4ZGm5trTsrfExAd4LoIR0BcexiEtQzSLD2PAVnMhryWyEd
nRhQvARZuGXmCTGIixFKPXgfR8RAAAAmcj58H/1uaSWiNUMtMFxcy9wpg/CENT+h6XCYHNgaPfQS
MV/KkXkuWXubq75AWGXcVmEJPBseVmwg5dGUzSrNdmEKJIIc+sCLaQhV1Gm/aOX8BeDJ57FRjiBw
LbOoK6kfxDMzEycnKbDVJPFc6IX/WFRAVjNEGHiI2dEvstbGNCfgr8E7DzQvynAcAPgS0gieYYJ0
TQWBDk5UYlohOCHpDgTMJ8BE+VxQomBuSv06Gh9BSD3DF52KMiISkZem5kQvG+0sEl5EFCylrUVA
l/GsrOzsOFAGRD7GgEhasskmd1oLZJqJZNG241lslDdhKGHBKlmQukaoNtNgygQRBA4bTa+uEPpZ
xYl/lEb/Ie78PWxJN21mnaEsfOwseQdFlquo/IX181K+CfIOWMUJ642X0rErEQOLRJivKlorgsOK
E5mci6HX5TDZYHBvXAG9hmN/DDc3oe8ULN/JQUlgJKmgNpG2Sb2p2rH01ForXX+6Y/CpBlvZSnwX
aJ1mzeGf4vQDv4PnsGK3auKvwExXCDL3wSpk8TrU8f4GMB0xCR/xD0Et21cVxtyuibSV3TfIjIAi
ZpLYCvnC4Owl0zsf26lxhYLLyRMkBN9MSts5rDPiFaxQ402qD6IXqhJ3EWUBRhi+nWSI4MbWVHCd
h2s0NFwDNQ3slkac8HSzB+xXrb1Oz7xEERQqNucCTvKhugq0QqCp5e8Uo0thIY8Y1yBpWKfMo8Ct
bZ1U8x7LiCJ2s6qGXqTnFVGgXgviJyvHmRA8vsaRtWFjduUBivSYdGAXgbcn7IG3DxylSI84Ti4G
HNBM5le0LVvmFkp2KHu2GrNIwsLGE4C7q2Khaw28u3gEVxS48Bob2Oj1a2RQk51ZTatnGeO8G3FL
dXN4Le5TBMFQPL0oRG1vBoM571hx5gBVu0o4q8VIuBlNxbq1DHkYiWIVcGsF0BauNAC7OX2CJ96V
HF6MsOzwWKmcALs2nLYW3v5TmluKJLQKlNqKcRBaPh/EFIbAsHIkpdDMSwGEzkmg2xfDWq7kp7BO
bbmVXxpsNCFmonL45xHw/5+4/k2fiu9Nc6qOlqDTRMkjQvb/3GdinrDHH5u8esuT+OMJ7Jcf8/NE
JukG6GgQPEKxgtJWa1Js/DyRvf8NZHzI8L5beE1/8xduTTbxQzBKguAcokUN2vN/P5KB1PkHyqYg
8wHFDaXlEFD/zpHs04EMVXwTDwx5EdQRQyyMPPDnA1mCWJvawRr01CwQ5kxIfR6vFLZdpEi/NnER
KecS3GSkEU3Y5m3w2J6TbQsXQAJt3LXs43R6/Pt0+aWlS9VdYsD9wDLREtz8ZrvkSsz/1x2B9AiP
ERUayLd+vldB1mTw/e3YCaaPIWk248l3xSPY7VdEDvJ0R77040NDU47jwylZlXoTJXI9O2V480Kz
MRID21tiPTF33hJloS34olj6OxTHkGYOx8aN4sBtR7dNN57rdu6mlisZzoeRvvvZ/I+sSXd5mPH6
v/zbe0buu6u6OLtDyhLoI1x9TgBij4Chz9z81XIalztQ9T32d+1Dj5pU6dpdn0bgd81eZPYh0ZbV
0kCz4kKyq2M/H1eA4wun+rZd4ihC6l3dUgCus8XCOP4LXTYmPBmq+ZGavcznCSW8itWI4wD/DGcj
E4Hfh5w29/CWUI8IRKrb2AXLF0TN+On7lqdE4WWnPzZ8MS0trOuVCG7DCVhhA5sX7FDunvPZ941c
qCV/zpePrVzMzFppGfKYLTvp02mYFPdiCbIf3AmmBlV4EcCKQqBw8vi+3XcWzdfeodgUzAYLvn7y
5/HdhnlkZpKF11XqVFnN3SBAWATOrAUpAEnB/l0RUa2k71MNHlBDP1fEtkaiSudLQxLgIRYaSIK0
TUVF1ufrRFI3sIeJAa42DpFQPQiZeRenZgT4aOoTyIW8TEZmYDAY/FEMMBhbIXR7RbbjrD6Nw1jD
Fxdb0e97eZEh/evu/t3Li+UCjiHG0MOI6yR7wpbvgnV/E1JpE5D2bniS7uG4ckUWcRGp/drixbqR
IYHUtrBuPikHFbYE8BAhqoPADTG3AqPm2ZSvPcnpE797khdrgg8P77YqJXYqnfQRNGxnMGnj9G6y
EsF8pKLltDt42tup04MUDEqxXQeOZQL9OgsZQa6hmzEvmaPM2cP38Vaw5aV/ZeH61QIC/ZGpQ2uA
SsxLLedoAi6ZwYr8VK3GpbVJ7eiK/uZdQX15F1C0gncCBCnQyl+M54HnpaJWYXhKyUB1D4CndXyT
31QvHFYRBFZDzjM8Dspb835cMnvY8pMUEMEJH/gSxi7cdPX5sJMPqFMiMI85BTa2iBEI/8SYC650
6HflTAS45jWi1j00Ri8gmMWSsxftcte8xDufIPi1HAjMBkCY3j12JLqyCL/LIb/r4cVYhp26JHIm
sBNyHA6bt3a2FcjoljjIEVSMO92NqJJ4wQ7mXEWQ0B2pT2Q7ddUnnVSUPYjEx9fywJyGWHZz5fLe
sSDfXd7FwB+GSeQk+ew0eNFqWIiM1nfxrPHaGTjhACab3OsX0gJehwtlZ62Ka4XS72VV313AxTzI
2qITWx8jICbFSl2w+8QeZzmtlt0upkdjBruOpWnH9FQtatui06AAvoryRb1mbrXs99nT7vG53ydO
6CY0omek0mzlHpksOAn1JFrnJ/mmXsKQp1h3y+bKNJanAfrl8kGhmpCI2NdcavSYHIdCL7PwxG1u
Z/NKtnXPetZcxLncyDUcrMmFox9Gp9mGL5zy28C+ItL55dplTqWxk0pHxaV8fifIKPZF7UOEcMWd
fCe/CjfqC4KKfJGlDg73aoqDOemukR6kScT5peMfWr3YXIyARWnwaw5PkVtstZlAdvWKe7BzWF6b
QlebutAGVYVRWL6ApuJNBoQKTCGJ74bzzPE3WDjzK4veuzbtu55d7CBKxUI5bp6FJ9XzFyjgsf0N
gnB2v+ptLEib/klwhntxDtCMXZFuXh/g5WGHpyvvwF/tZD8+1YsdhjGkyWik6DQmpdd5xWz0kie2
ZU/WJlhojuIUa4R/orW/QRnT4H3f+jsE6cs9AN8SyaYJZnMJScpgJiWlPu5B44x2YkfbxA6Xic1s
gYa0eOvuYSti+6RYyMvABnVjbVKYUXx/ESiX/dUYg2AfiDfk0YwvNb2NFRQ5jG9O5/kTarXI+bB+
unPhLU8yGyMOBdjLnDzN108GWUIMTiQ7pY5MnIUH93eym6s0pVuUrdF0kZKz7j2AfuSm3hFrCHNv
nJjOVsx24SeHz5vvHBX9a8nTXeAeUrL153gLU3dJEbq1a6KQNdJlpCYP+7XhLnPvYR+T7Yif1YiL
FJiNjBrZQ0i66t31trU7B5bhNk0I9QZ79+ru7m+enWFrRkR2Rjck661INYJKUrJsbX2xXavOw5FR
hbzF6On67sEuyfGuxJ+fK3ug2/VI1HlKZjk5JgTtE8lVyNn155BUv98AydUps/GpcCbAMvm6fQAw
gewhUCaHzUBe1g8jumAvBdu52ZKKrBKKy57b7n5xl5OOrNGfF5j2uLezl8A1cXEJLcjstqE+fTn7
zt2DPwdSiu40vL4Seojx55xucS+n0dEvn/A8kNsnKfqcU4HMNbJfH+zWXs85OXo9eRi8hyV9QW4R
/+uhR6dEOmLVxLvcwpXX3vYBJzXsuSzqptSDVMqN15zc6Hiqw07Hp6RUtTHvXHw+Jw7Q+iSe/vDs
aI7jmYT2C4XSg7PY6CT25ju3J/ezW1yqQr2WzmuyCwmypfbqtDksE7ohu9WI4byaLSwq0NJ2FquF
c7MyycKyzyVZzhpyqJy55qzQCMVOi1Afw+vt0bRrih3piPvj3cP1ECNuFzh8YRIs7+uGbDLizKC7
wcOFIpRuDjKZOYy8jK6GG6osnpntdS7YFgsiu49kczvY8TEgD4ymno4b59zgS0EWwfTsInIHOKmd
kYwy/M/Vq0GdReH5S2ch0enKXnPq2qg8toGQ3G5WaAjXSQu63oa28+bYC+912ug4m5d1QxegIpJb
LGjw8tk5meO9Ap43K511s9gPdN3ardvaksvtWUxma0AAqby4w+weMKzW22NruwMdnMq+vVtvNXKe
GZgRrW16oufMuG2Qu/VyjyuPbezInIJmZCDLxtnexTbJ7TeFHM4vGMnTNDLIW2o7s9s76uwWAwbg
xrvH7UvJ293s3BHc3cGONo8r5K3J5j6g94PbOwuH71FXQEandQQP5lsEmQiCdzt+eRnBJs6d4WYX
CxQV2fjU6fMaiqoKW5gu6Na5xdVxZ+HTw/781JFlb9e4IQbBzHNrUs2PdyKemO6ZuIV7w05uRZLM
ik21yOiivnKKVKe935dV9sP6dlEoIQvQs6gl1jd4IJOzsDyP9tO6xqi5w5PChJ0zulapjFuf06ej
x510/oywQTk/mWQ17V1bp3QVevjXdoWAKuGIC6oMgt6ftxQF3D41QahCRA6yuYj8NfW9Yh7EJDlE
Lkrk7G6rz0xANx2Fwk/kysIvTR//5b58aP7iDWwxi+lqVk97Qnn/kG/6OaR8xAsdZePP9K3uFot4
W155GtOHXjYKNNcktAB1HUVyn/ssQr3UTpDyE5RshcM0f2fJEQ4bqG/MoJEGYBRSRDCQjWtRvl+N
AtRSQ6qE87wGnunnhpGGyYFHRcPINs7FN/NNve/O8hknkmJt7ITjn6zg34pJ/7emhv9MEj5mPyCF
fX1sfuRvPw78kYeoYXiu//P0Yc85HG3CgPH3IOnf33mv+aSq+fKPPv1M/V/fPyN4zScxzqdvnHdh
zr55rYab17pJfn7+n//yf/cv/5T3HIcC8p7nvAG1BJ8WoGjwY3RZ1jGlvglK/+N/pq9ff+Bn+FlT
QeZHnTh4XlMd2rvs52f4WZX+wJkV4mVgVSAMmqQ9f4Wfp/PVnwIg+H5AN4+0Etg4MqCH8u8Em2V9
qs/6e3iiigr/AYz5rsVH+cHlQaMA/FyDwFYnuSUwwVMiqEx2I6KqyIsG3ApakiT9JOYIyloIV6i7
TDUPlXrj1hghbpzr8HHDcU6VhdKTlaxEBWo0ciBN5RSSbyPN0vsB1rMGLVkwnKBQNe7NPB5hGerH
+clUwFwnTQdWaAHfnlwwOtpAemo+8FaZjGz8ylRbGO5VqOOBy2yMg+UpZn7b3kp6AGfdICmZUkCn
VUXCW5w0alpRtWWSYiC7w8IYyk4hmjiVoFUCkS8GkgBbPaXI45XpR/BuK+uMrbjYCN066cKM2WMi
yp1rJEM0nXBGs95pYqirc4h2mYL3zlhpA2TEZZw/mlxEWbbJdCWoSAb1CnMkQ4jhGW/EGrSiwGQy
2Ys68JFXrOEcFrA+aCegd3WN9ghNuCkekQ7XgPuIK2VU4FekhQL8haMqytO7TDHL9mHo6766hTF0
L9Gi6lO4E3WZn04C4liObMsCQi2lUNQrw2ZMYH26t0bfeuiB0yjmUDS1bN2DFq8jvg9+QVQh9ykM
vgYkKfArMo3wYYDeg8tWpKoHNBZ87PwA+hy3gupKBsc17yD1hBtWVFRBCskQiLjIoPkI7Y8idp0j
KOrtmxhC3c4caxwaWbUhN2bsVuhAsEehVcS41dqBkgJlRFqN9wpfJSUOQ3BLhGYzfpbbpIXVWhFl
MtTvnKvpLNLNKnwrG1WQD8jQZd4YGvAP0QQrvvXFgmPt1CP4xCXwp7Myjpy56EfJsgQwJZpDyV6l
awMcDiRLM0M7AyFaKTMQJvRikXWpFMxqJg8+zUcVuuDGSvadDyd5rlrlvmgaWDfpDAoRUne6tEeK
lM+53HZOaabNrVx01pmLafEEM82tjFPkSQwiYQB7UlH3uVKlzzJyOCVVlQYRWxmsuzOcBQG56SM1
ORdiLx7KALxQhCisexBpgnUQQMVtawU0ULTUrBxR7SZzu1A4KEU7otogT5ZDmOicqIPGHzqtL/YJ
69QHWa1gQSszULdhdB3CHzYZFdfs4MjJBWRw004Ol3EmCu5k9aVkRTZH/QFgLjWsDs1egcdcqr1B
4ZQ7cOOCgGcUj23CYWrZyPpK5xE+QpWrm8DMbtp3CX2i9m9wwKyWw5DLTp5BiYDJETtqhKKBQ53W
eU6tXotgsiaXkylmHKW6k2SxqEPwlSiMxtyP4kWphRDBhaFkKbZZdYi4tZZfx5tElPrIUfSCpWeM
g6h7mWjGFk3rzgclpU2T0k61QNDvg6ge8HiHHk7f8DnVoB9go58hhwWzis3Y+/VIBbyIjK2F/LoO
m3PUVZF8jNlbDNF2Cy22Xty0emvt+j6snkwp5tivxbqBwGzPZYRdxjC/tQTA1eAAidoAmJDxFoPJ
ArXFqcRWEoF04WNh54MayWCucsZpHkmQZomBKJ87qa1AlpYUyBnkrlAHzPIoNlymIuHzmNYsrhax
2uXRTCjGQHIS3YDnI1AxgZKT3upYe1L00uyhv2pzmSpNELFVWZioAPD7qh45qfxST16NLpOjnVqU
ReFyJa8qcTaW1TAekLbmArzcSzlZVhnHwduukXENiNK2EP1/eMXtfr4yPmajPh+qYdckwr5IspBB
APQZJ+uLzRW8F0HNMBpEFSOO2HZmAL1iF0XFn/+FdgDGRG4Y1eJgz3/e1mgoBhgNpfXJCBPSp4J1
CN1X7Bok/PNW8WdvIO2GIgCJWF2+9IwYAUhPdJTKTK5qygzE0RDynSS7geCiJ2UR1+vBx6T4vmsX
+cyfrSIxraP8FwmuL7DlpMssE08IkdoUNX9c6BVEkEW4harGGDmNGoUeSqxgzJ6XVgm/vkJJSCGq
xt331zFF9j7uCaZHiYIsVO5KCP0hy/b5FltJbkRKDQ/zIAsgW4uCFV61OD+bQzX/vqWvgwblf+CD
ADyK+jAkWD+3ZGLdDHMJxsQ8yKyjNvqSO9bDtdr7r/1BWaWMcBOy9kjgX5bnZUYatbDkhYrIwnyo
Lbm2WZD5q4H3xW/PAkjGYSqh4s7BYP0S1TwOGipG9MwnGmq+liaKO1gnXwNZ/aI/4B5PBk44Tkys
qc93LdE1hP7NyIL6xMfmJ1Bhl819k+/kOOHXyDm/eETTAWKa2TqQ+ZfJGnhs6m0Aps5EUDsLiKnb
YxCHV8bBr3qEfSjKTzEGIEa/6FGhlYoQqrBBG5UoZwQ2lTxexm02Yl+V12Vr//awQ+4JbnZQl6BA
Xbk4IOvw5gBZGn2K9bpx5QqAagCwEuf7VqaL/jiNoGNBCkqHiB/RcyxWF2gEA5X1ABerFmEaFJ51
C7Wr3mByV0LbLPJMfPnt5nAsQL0Asl4g75sXc8ngphIWtQ4lRySEpx4CtKWQWPKyaqx8owyDeiW5
+XWJBJsTclAYO2A1RtXw51EYjNBQlvUA+TeO1SThwSPqPyEyb6XNoFcImrTplRa/jhK0COw2XvhY
5gAKuWgxDBQYeqJFGHPk7miU0OXhPkDjGl/zQPpl56ZFA2Bt4HsuqX0awgQt9BUGwe4bBrZx17nw
YmyOhonah0CKwluj7pTfk8tM6/+EmABhExhmhAreUzIfZCaVngRYQRqDoDy99YQirB25iEu3LiBK
+360fJ3WMP/A6o7fUQGCB/n5XkKimvnY9PpIvQfNMhSMaZ9Zt1eCH5dTYHqTAI0DKhq+YCZcbAoy
btaQACDlXyUte4qrWACjM80cPiTtNkWxgPt9r37ZngFjHxUw12kB/tyryA+SwYxQU2IZgD8zFQW/
DaAv5xbLSkMgwkyv3Mav4wR7A8SzkEbAixtxls8Nhs0oTJAVk0ioc0Zhho6tt8yM+KjKfbcAVBJV
B4NeIk34fUd/2S5WFXHqJ+z9LjrK+1aqhibGK6BL1WNSDBLNEjjPZ5XGnweQAg9Cjsrf7xv9OmZk
HQRPgKHxggO27GJfoIbWYAi1BWfOsIISv05E5UlGSeeV1fnrNEcVANAZwBBYqBuXL/oGuW0L0yFk
OHUBDu/gzL5gDcq9yOr9Kx36ZUt4JAi4oLHJJvWTrKuNxApaYzBJclGqUQwB2SlRxxpkYzgvX8OB
fR2b2BtPgU9MBOx4vsAW9aBqJB3FkbmfeHIy6lSojecuUKA3VYor0b+vjwp0DAgVZXBpILEwLh5V
ZOSVPwoZKjG7VqRi70PQrOXWlfv3viB9fMXBmRbNAO4iYpusoG718w1krOgTlhkQHPtj59uN3kEx
1AxyM9i6kGcWbQcT9zRqDXaG+r+Cg7JYo0BcEZhRuAOmhzY5wKiIpgeZeA1W/MubMG0pgNGd3Ggu
rk7DSdOvFfTaKPSS6j6qzgbdv2Zv9HUqalB9oogOeyOMy/cI24dF2wRggpkNRO+sjoVVDg78LhBR
Uy6ZdXEYDF6eQ9RxXrGh+No1UIchEQV6CVQ99O/zje8Ew2/gRGKSGrfVY9qQ2rWVsCur2+fYNd5H
INigERHySshyTfnyJZEUQiz0NRQjQ1Y9a+EQCyRMYkSiQjktSxtKQE3YsDKCR6MGGvg1b88vUwaw
dtQ/Yq8GgtXE8/ncS2Osw5TrBdov0mrVBCPCFmoloaowG1CTNPLwGjJ0+sRPAxrtYYrCFxWbaAA5
LtaexvKLkGGZJ6XB1OxW9XN/JHh3BOp8lKLOuvJ+/PIYAcXQcfCByANJcbgGfe6gXCgcoDJdIxLv
ZNvyAQICr/S3X1JTK1hRsYkHdxkMt8+tJFXXmiBVI/MaxzUcp3LJ02K1hh5NlijqHIuX0tfaa2vD
NDg+30qsByi3mOyc0bx10Wo2ch+wjGCqZQiQwJX6c6hLd5llbExWH7W0fVJRQKga7ZHlqEn8/lV1
Ie6Yhi7oQFCRA/c5UesvJwjnI++kIdHgPq9VjqCK45wFUUPjUet3eokwmlHyaA84b+cJIFjMGqqh
PuTl+8u4eL7YPwLQN10GdnRwML3kIkVSnqGuf0xpZGQmKTiMvRAL/03IzXsrOux6p/MtEj7v+cAP
K1ASQ6xZhFZKtb4caFgyeA6OsXTlll4sBjDSwKkCTxK6Wwjl8e3nURRmMgiHcldRa2ytwM183Xrk
dWgmVJCVakCVq9ZFbs1KUPS7ZkjGx+/v5cXUnNpHOmva8mA7Prkqfm5fk4PCZCOwJSg9Em7w5mhl
OJLrvewKKFLiv3ciRWt4twF6CFAabBywG//cmo4QWZD1YPfwAGmIGLcecu44alKiG515DY7+vk/8
MFnQ3OQUgdmCMnGQUi/dyHuUM1WhVLRUVEwBsBiptbKO6FVtdF4rRj1fNBGIAHYtVfpwLC1ckKNn
iMx7upUI5UatLPAtwHFuW/2xEsFQtdUWNW22IQfSsdXzlE2KYqMAfjXrepWCVNAYNqDc4sOQQNrs
RLFUWC5sI+GUTDh2zjkK5kQ1+vkUfytL+P+aZzegEiJeBP884Xf4x3/Pf6wfK44EUf7jP7jVY/aP
//H4Hz+mDP/8jJ85QEGX/8B+CceGqcgfqK/JZfJnEhCQjj9gKwWQE2rx4TmgTNGqP4tQJPMPbOhg
uIVT1fR+UnDE/ysraP6BrdhUnYLXJDSvOGn9Rg3K56mGlQS4LBzppyIaeL5ql+y+uI9Rk49V1R5G
SZ7lZapSpowiTJfCa7un9z3E3yP/Z1sQF4Lsqk+2OdpFGEHRRgshf6QBonoEtal20gp2DnLMUGmR
9zRAsTDJ2gA5QN3K7IITBnNolLrhSiZDA4+/hWKgzXg8WmDB8JSIIbPVKlsZsai5H57q7udVfYpx
f17P3y8WSVJs4KfKHEgYLjYkssmNGkZzil3nxl0QjzHiw2ayMk22zq0OBWCtiOiweYtyRsEGo0cU
B1Qc9kBypLUpojpeaWnRYGkuFfMJLJujgQQFLRCVTI1SJL3WKDbQ8KUdjYId57Hi9mHLvYAZC4QB
e6IKRYLqhsyEhEXmdYb6+8KB/QugN0iQUS3NQ1eSowWCtiiejYACCF+Y6d8opdV7voakf+kvNGQe
nfcb839uVn/K+2/bV1h4Vq+YMkX9w22yFwgE8uxSHfB/YeJfE7FD++frwPG1qh5/vLz+yMIsaKAC
+LgCvP/sz/kPKAiMBBGRxqlhiuNOcYqf0x9QEBjeYKcAgBFOFUBS/vvsB/kDUQZ44sgS5AMIxWJh
+HP2468QajRB90A4E28RiEx+Y/YbF3MSJyURdq3YrWBeTlqES3PppO1AANIAcIVz9jwKV2WlbCCZ
fMoLeSRMTvDyB95A0W8b31wgCbEAiXldRCRR4yWI7joZRfHeKCSDCjq4SEr/GiAvOaTBSgWiAAXq
uem7UvhYc/kBYJ6BqmGOKgxVzWnU8sc2lClmQx1n0LLX9SrTNOgPwOCS1fIRIBFZnkUHK9rWsVcB
TaSSoXB909EhHFxYBfCpnmYuSnO35UiZGsZaBnCXrQCEbrwS5RcKCFGOz6kskQ4EI+4OEZRjhjNE
SFTORQHT2BFVu2h2VrwPGzvMb/xoCaRbmVPNtye5Q4wYpCfHm8pyLXWeHKBfsoG/AqPqrbxVxBtU
9YskDSh+V2Lsu8dV4iaudhJ8ewBj4QF1+sUBMVKgiY6CRMUctCZah69MuskOlUmOZbLJhTukF4kG
TDlqbqEYUnLoLxO5WJeRJ1YmEuu0FjCtIaMCUoCwdLTnSb8Cz32mN/tcANTOLRtjCYZSkiUUKBsi
efBR5jLMCWlzHp6FB+FheBbfv4rvX6ff2SN/+/k7e5Sf+Zv8/Nev9i16hPrDU5/bN/VZw94DBb4y
9ikDDCxcf3Atr4xXshER1YLGSpOJ0oA6vkiK9CHZRLUrIsQv5/dgSIwGzO6JfE4eVYW2gBnERxjQ
3PTiPOYOVBNEovmcjU6f2l3gWVBE+1tYA0ua20FNiwR9vsWq149bXaFAneOzDMnD7w0UBPnWrGYG
kqgjsvJTCYZOMs1lggOG9X1PTdSjVwlRgNFclPhpfI0PPe0r0ljEemipCh2rg39nPuaqkw3EePDS
ahYVSOxvQdnAG8hRRC9oqGFQvXdRQzPs0E/m0xKYQW6rx7xDPdqwY08+yv7rXRoujWzRA6G39OHY
PmONSs16ch2/CYTnoN6m+kqeJ40bePjxnN31/U2vPGjZYqeLbiScMVQDFZs5GOZKAbfhR0SxKaTm
kLtwo4QvKDS5hmA37RxFV0NOQ3VZAaii9DvWzJTWE0cUgNul4GToMFA6BuHlumciFVCjTYvA0/y1
4q+LVQI3KVdd5Hxl7h80pF8sUFAZtbYVXzDmBDnmNx3kYy2gyG/yNUHqrrIjcYeMf/fGjuFmbbu2
CeLfm1vCEgPAnse1QLQQGufYoiifHKFSZvuiRnU8rTewkKohO3AsZYUineQobFvm4BPlwdECpx4c
FEEQ7i8SeRWnb354AuqMxAMglquOqvwRXC+nhv5FFcEM0RC9EzSiwYm0AFO7fKdjiMDECzOLLRMe
USl8CuAA19eLCjQavsIqTop4ZSFG5UMhgWuzuFPsxEecWEMQA+8Aqyhv0vItBnAsGGia9I6BY8fN
iJMBK2AcNpLCxAKzBSkjqsVZ9hKC5YBjLQWKJAuBMuQWBakB35svW8iVcGl4ohHp55KdKMjuUsl4
iP2BMuPV6oQTj9xEmyXFfFCWk5lWUhAzODLppJoaeuplohtnd5l4JyZOAdegjfkoR8gusRr2xlQe
F12yVGRgAEwH0TiSuU2yE4cjlD5q4bbBqlkbpw7roUTyfbq3RLDO/xd755Ukt7Gt66loAlDAm8cD
lO+utuxuki8ZbBr4hEmYBE7cwdyx3Indr0hpi+TW1g5FnIdzjUKhoNgGqKpE5lr/+k28uNj1Xf4g
b8ezOn/9a/7u21eQEfFn9io46SlMi9/+9VSiPjdn4svUfGRjXK/Wl2VmGBmXEEyYzW/Io0Mkf9e5
NxgXWMsry55cC0O/qgpivLrxFpSE9osBD9Td5CPPVEf2kYmtCeStyny1JEYmxkPQG0maHtMW6Rx3
EcijKnAy84J4huESLicMlrP22HtP9VbMaBY3JROiYh1zNmv/rYK4DpMHqgfvqgQlH1kYSLZS3pvX
MBZceRPV8RrZOJ4QtdNH+0bF1RjDXYnat9Xs7yo0N+UUtPGUxdEH/7p4HeekK1XiduesufHT54bj
EXFYJA90hkGAZd1uvWkxQXITb020/VYiEBuAAdLJgLuht3nIswM7KbTX7VLad0MQ8v+IaLsPwNFb
efJ4aPPhxfX0tsWVPhq8nR1gVNWIXTW3X1IPEj3hMjbIaTE2cUQUQGk/Cat85WB/V1RMHbVBvQg/
DXbfph9x9CWgTYx+YrpLvK73ZgPzJp2SNHLicLSS0bWOSvpbo2qvKt8k3y3cOAZCwabfzvOXOb0O
FQZb8973LaQEZoaP9J3hkDOc4QcTQ2DZuEt+n3vS3RphtNX5ymSOnJPYUtOVHd3W+tHCSQNe8La0
XUwgO4KbA+aEbVrH87TuDIY1hn6PsclNWVjX2qtug0o/15X/yZaYU7i3mfx/oBu9pInR+P3rKhSJ
H/wh9cun5pd9U334gYj62w//owyFpUAz6ZG8RSvzWwnq/QokyVjJAS1k+vJ9Cer8yvSVPg25/UW3
GdIf/V6C2r+CRAMSY2DA7/ob5Seg0Y/IIeUnmxmWSFiKE93qXniw36vt87YzPPBgM+lEhDCv9t2k
isgVIdX6SLu1K2wCfwPrBceyu97FsA/XkaUJzsxc3G0zqCuv9g81SSfzWt8ahn9qJveGjL+rcC6f
CfG+MbP1adL0U0MXnCoQwKlXB6uceILt18VMT71rPjQuTuZGGcmE/I5PNTPuesITzrG++OHFeU3V
876q8ABqiuI1KEv/cztN6sKItK0nLaNx73kdBpLAOacpDAZ8pyznqDOmoWblj89D2XmxY1f6vbkI
e6Oduk0M6Kn3Gd6tpfqQlm1zSxoXhUXrf2zNXG+ywsPJulf1KY3maSfxLr0FeMgObqFgArVMgy6D
eNyvHGTa/dD7D3opH1PTaz5ic3qxdcU73bBN92YoRg/PGkeOmx7TaoLNOzHFpQxxfZLBS1ezCy4j
wuDC5SSrw4rQOa+HhWa2d7jrHp1C17EounIfjP1ja7PrTdhef/Qqse0bvgfk6lTWKr2P6vY4dLhy
1eyqDA4T0ZT7aKq3VbMc56khBSA7LV5+CMorNZdXYYErm9MnfY3/1XBsQgfWrATka+LQW2/yvIvb
hVqrENnzkk58Q3OTuZw2UT/QgrTq1UuDnbTHOz76d7pFx96miRW+hfS7WyOkT648rhi6UQoZAaZi
qHSYVPlSxhGvyYW+V0T+tZUZpAbq8U52i3zXFj7vsDMFg4ot+LEflbN6m8KjQrXcVh0tW5bPzoU1
WElxQ8zPsV+rfqeliQeDYz2JpX1U6WIetCiKW5IkHaOhES8+u9OVyoodD9suKGB2GTagwpB6jxNU
QRbwx75U1R2ljXdQY34qiBQuBbdYd5NBxAHjZWdadqVF6I9jyU+sAyNZA21tuK1yZ5uivaqr6rYS
AYxYm65Hdd61Jrzy6LgL5E3TXZOgU1AOhvTWXVcZp2Umqd/nt4y1guTv4wTn/GPfqObL8HO//yNG
0H6Wj0P/+fMASPDzd/43RAaIxbVIPmCr+tcb8x5cEHDg8y93n7vxs/zwy5tRvn4PEfzxS75t0J73
K5MbsMALG+8y6qPl/7ZJ8xXGRl8BapBw/NLYiX9DCW3/18uoDhYmQGHAWOkPnODyJYccn8hhcEiE
Mlv739io+T0/DHgCsEEGhBwfTJrh//w0ELDsmqfJwyI4MDEfGV0Vz032tnDK13rMME0kAWOHofV3
79ifQHA/mZ4AmnJVGJnuV64Yjqo/XZW/yP2lyLyN1Q5NPISBB8CAG++S16fJzW+WvqG89J19UVd3
RDUEuKTRf5V99lSwKW84dlYM+Qv3Gzb4XweB/fddtH+Jaf3H6/jLeVQUVhykON8eP+FE822x83P/
WKcmbiwkNru/WSd9t07hNEF5CDCrZX4TMbX5fZ16vwJWI4pyvo44L1XD78WEzZcuyncTuBtkGMLJ
31mnP+m+LksGJPgyoycggPFY8NMsxxjXBh+yzME1Mz05CwX2UohNJhyMEjiscW0syu3sZY+RRfex
+vNhgnSLUAIXRg8rRm+1lgNeO0e5stKVFzb/f1v8baVceGX/ekMkdaLpP6vvl9blB74tKvcilAoc
tjAYHBejY5bbt83PdX61oQah3oYDceHzsuv+tqjIx/4VphnMW9YadSR56P9YVRik/kr9G2HTFcGY
gDX1t+rUr2Fhf0wumOxST16IEVBwuT//56DXvlO2mWNCh3nm2PuxaXjLYbDC9WFcc/PB4RDfCYQ+
1paQ6umjKen3BI6Sj7ZU3oDnMCNpxsPvKkTxlB1pn9JeuiPoFnEhTZKtPikBM0bqd0L1NRgMe9mZ
qHBBsx36g449wi7ezJ4nnitcyPF7dYbqfdvL+rrBH48cDNeIjbGGdINzvj4jTozWTdGK9lyV5vp2
yQL3caxKN8DdstnkdfbUpWbzYsxoCBITG8IxNjvL36Os0WmCDGhbhrN4IedHftRkOBnfngKOdUR4
f7K1/wQ7X95QctgdKJcXShYBhT9NeMkPZGJfLx4yqMp6szZjf4LnWhU023N43yzK+jSUc7X1V0ha
yTzgrkqLoLoHOIXly1JG85e1q9bDKobWirEawtXRXfNHqh2Qv0a606nIKs85lPOa/pubB5f/7jD8
eu9kBTGCs+GOXIzifuxZKoNIGwpFKnoJfDxHnsDiaNFb38jDbVfk5ua7B+VP3qyfNrV/vuDlhr4b
+jtUzVkwQ3CofXIFCvO2prEgdgrI1b0n7WbXBxc8TIcnE5mbkcnraq1uqso+9WJ5scW0VWGf6HI+
/PWNXTbTH5+KCweKSSTPHqHpjvPjfdm90jMLHpm6Fog0RN2cjFKLv8V/+vbqYbdRDDArpyD4aam0
hqJmDVqWiuEN131v9dvOGf+dCuSrndhPL4ajC1NdDCvIa/2Z8+A4KBVduoE4KEIDq4jGpSloaQCu
bJK9nrMRrlCc292CK2pvPveeb8h49M3iA3q+7ktmemKbcwVQ5hTL4LgYLiEehEl9tuxKOaxOYW3X
UfvY8GRGtzHdrJkOZlRtZ4FfcpSOd5aj62JbVGn7iP+ofNu1mU+7xJQUfKtCQ22jF+vkOKt4tZVU
ibSqozYnuyLvQa9HRzrYtnz9jP+vrnUuUy0XPOHCY4OQSyrtX4Io//mwfdw+PG83/+OXl89q+NzL
Xx5Ri/1QBv3pr/wHtIK6ynQoweGQw1bniPp2eDH7oxKyLqU7UJxPWsc/Di/H+afz6feKyLF/RewB
KAO5/2tN7/6diugbOf+Phf2nN/797sF41umrureStBZe3HveIbVYhEQbrod8yAkImadsTyTz2auM
+8KdnoEON2MKRui52HU7WRn3IwayvXczTmUcQHgcI3VTdqp6H4ZaJJPhFnEN3zLGwNreA7e8OD1u
xHlF7vpiAaCE/eLemjjdbot8/VJ56TuCY+RuWcP52qgEAC2R02ZVP8wt4GuN7Pd+HBZMzqfGPbZW
1SbRABS5zHJDwmUGyTzKQXenpu8eehu8JtMWktox1/sFDW5cBaSpWbLYNZroIgnUXYfuLprIDSiy
9s7NmQR5IRQ8MpPeNK7zIevzG1n7D2aGVNUz+4TsUwSMRXbT4Ee7NvkzeVv3OAZfQ0E7Z7m9Rxu8
butSjSQOsLtOnkPQcNGuiWcXAC1BtHfN0d5KZZ7xwv3CyYpVf4rtLQEJ1/W4Xi+riZGJC42rnsIR
B33zs8qqD0r4N2mmFVNQ0ggc1yjRKPbejrQk0AoVHi+nNeLjJb2WLZixNTFQUOWV06ZlImT0WIrq
2ETYb9vpuq+HRn/uVfeF4kolmZdemIHLcbAwgyvTBHrBh1booyjRK9sbpIcFDM8YRI5dKbiVefVl
XHpoke04AJvUiFyDvr31V5QRY8W8oCgqUggyE3xepYM62otJilJvuDeyZ4YHn6nfu7yF8ahcMGlT
HxplBY+z9RoQ0p6MmcpPS549Zqm9AvrIuo098lMJpBHxSK7VS56vT3UWkKwE94HUW7HtpG7uFpSV
10M/z3frRdE+GbNxWqV6p1QW7WtKgjCoPk7S6XZoIeMhs8XW9abgBKxUgIJdUqms5TrA6H9vTPpJ
DRd36hKGZmK3zBrtMW5wDW7t6hAF9W1ZqDewpbY0TQzARjyLv6DB3WHHnhTOsO8Io4vV6CSjzLZT
m8dZ2h4bZrX98h5X5bgcO8ZjfqLwLh6kte9hTk91e9WldiLNdxP4W1TordfXW0OkiUZ7LoDMu8Lj
4UCzGlb7oL/DbnE/XxIr0CfelGMYVz4SHOfZzb2zJFZDhPgnGYZ1G7ihHQ8Mvk2SseREbuLT3z8T
/iW089+w96Vm/66w+adolzd9Di3lK1rzpnn9kDbfNylff/bbRm/45q8QPJGKfhVtfsVUftvpDR/G
xoXYd6H2XhhdF7j8tz7l0qYg8LnQcemboXR8R+UyoXJxVplgK785Df8NkObHcgxmOrI9Khh+Eaap
kGEvX/+uTKS7SnWXejghzTP2e6i4CerQw+a79+ZPqtHwUtX9cZ7A/2dgECDzsaGuXQi39GrfX6Yn
AtjwdSmwdSjEm9wZM72t1MQMmsC57B1sLsOIl9zo/I25FMTOrlNemrE1aH27eDLHoFB4ucmcDmNR
CvzGV7slH4ssdnwiQlRm2vq6ddzxtp66pdqunDGvbk2U3WwgiN2nJIk8o9zIgp0t0ayR02QvbaIq
dB2r1/Z3nDVpeqX8VeDb6C3OfZWPdheP1dgPSeiThEJEmVGzY6Hm946iGkKoL0E33SGFxZG8n1p9
MxGk52+jrowMchaQjtB+uBJj/ktCRiElNIZmFZw8kcvLS2A7rF/mYIbbgeVLc1saGenBCGKLxFZM
ANBluzgXuxKljmvI5XqsEN4eF9W7R4Kb1tMy5+iy/Nqe1m27et0c113FaRvmcEmTpswmnXgl8vNk
4tXEk+XKN/Uawh1rKNJvMmcUimmnx7zdNeYyLleM6h2JlUYstCtCJujkcMZ5V9aMqI3SvjGm0n4t
09Apk9rX4ae/XiY/LUZYTZQ+VD00yxZTrK+mlt8txrJGVx8sDHSdVUUHpVc7jhxYKn99lZ9k1CzG
y2UAS70LXYqZ1E/NwSLRwkajMpJFyflY5sEDGSkcZIOrrkKnJXRMCHFlQetPeGyLazD5f+cY/WM7
+O0WLrAF4ewwOfnvj89DSputGXwYSUBS7bnS2E/kKof24mbtdsx9+988gJf28ofnj5fMJsN/eRQv
HP8frze4ji5dTO6TFtuPxF09BhGDKhMpocX89dv7k5Hh19dGM8R1qKh5j38WbdOAiFyFVC4LKRHG
vrNz9dZYJt+Ol8wYhthxpEf6TlN45Kp46q5JqWLmps5LqDKFc63xYAgTLZvptsNVv9yLNSJrEN/j
PIEh7w2JcFJiVFseHxzC/CKEuLM2V62tSoZjUXAu/Kb/liz8X9fS/Did+D+YwchS/deI3H/I4X/9
T3jMn35odPDQ/R2Vsy6A+7dOxvj659+BN85BpsKcg0ieoSezQP4A3kLvV3CyC5gb0LIz2f1bcwfa
qK+x8n+sd04zMGFgBlSl8F4hPf80BWgXgkXaIoyI7UBqoEB4TmVpRXloMRt10CXh2K7cuJ3rup6G
L22g8sG8E7Rkxr1vdMzWurip+7qfE8Hu5+JlQjKJMs4OZRptRxVGY9GdCJtaXawwiUPTUPFSQc5X
rJZmcPYoWldXPyoQ8cLYrkY36ulEry3r7IZ02AWCiUt88iW2Z2S82s/G4N42A6Hg51YUlgvlxMys
A35LS//JVAMD0aV2o+Xj4E5fKX/DUm/xLejZL+q0t/dI7VbAFNkP7C7o/RUOSrFoySs4LJ5bWxqe
jogIIG19ImBIYsoIWyPSqrbK3Rh5UBDTqStv2mGkvFZ51YbkWfl513xUzJ6Hl7XR4oEPL8LxpxqD
bFNYs52dhYLZ/FIqb9laYZrCBpujioTvBQeKLDDa9j6avPaJK8gPUdS1N9rI8GVnbp3ViW8Lvzl4
ROeclLU6yIBwH8/2AiOVT1XkdNgtM1i/Uxz+TG0WPBqKa3c18j0WLeH0doiqjsBKk3JB+e6Hcujp
TvLFhwO2ODkCytpsor1OoW6NkWU9T9PUL9uc3WsJEiyTUgBZgtWTUg/4JEjS5mnfpt6IxTy56jRk
ffMy19myGcaFVFCx1sGVjkbtJUQIr2o3q5pgrrKRO9EoYW6tlKDYQ+GpYd1raEqu/dhnrJ9nta5G
8UWNIU1aYhgGvhw6xXrGqDKdonk0AgIiyR2yj35ejAWftJNGV31od+WrObr1PiTcaGPmdX1As5Re
TTBdMYXzo8dpNKsoLrIFW7xMku7W+aVxO5IQulF2SLmyMHkPFwOXAbTGd+sy9zOBKxkc00u2im7s
wmXsn8HJcpu0TUCpCXnVpR2ojaPp4iqBCrsMFqgJ1EIv5PARkbX6Sz/EojOzpzpU8x1KZEhm5Arn
b9ZeQ/wzMHbRX3Dtaoet5zTzdA8ZAS8lu5nVbbc4fJxbQkS7RiAaQCC5lZlaDmpJ7XAzgGglFSEU
1rXV18Y2W+s+P2Pt47NgCiCTK1nyK67yPuj9rZ8ZKUwmkaFvREtmVOHQbut85C77fGqekbbI6UNt
Vc7OzMz1IGaMqE6jQahbgmRJ2J95grFcl1qcaj464zoTjasOmFjBQJSmEmGsUf4+10HtZ3c6K/Hj
7YWzVYGjdqrC4Gfbte70efYa5yUinfdge4PxdhpHyl1brPiKEC5UnQd7rR6jlnm6wL7J2ohozHZ4
ZMFAG0cSiTcBIbFkx6LwuOozSeVnj1SP5PS0gPlGRw7fZp5hjG+jcaY5JEA0XZM1JeQ+ljl1+ziu
5DzMc7uddO7z7I9OGZ7d1krNe9Mk7DAmGStIPzJQ7l8qGCBk/jb4Bx1SY1LlbjHwJgNmzImVztaM
lEEbJWCihWGLa+3m1XkKw/zBmnXz0k2E2w2LPYOqL9GG8tAzN2wSZP/0dukjO2hIOk2Wxg3rrWxQ
2FmlKU7rpN396pfp3VQx0oYiq/w0KcIUU3KjnY1LFGl43bS6ONu4LiCGK6L+rKZoegnnhn/iuR1g
wAYZwX6BUzsrC2IJbgIyeqDmCci2zTiRMJepsNu4dSib/WQ7mM6NSwDkNK59B5mtDxMyJAm9M8u6
Qkbh2ruhNaT9vneRrm29hUzordWwdyQE/LQEFq4DZFQyA7dGrVdcXtO5ZLvnWNxE+VQE57mbvGcR
sn2j8V8ntSmWBU6u7mx1loZFrJLWQnvv7L4p7kguYM4sSh9iu9doi5lANUzi2hC6fmz8RV0XvdCP
5B6UuwoGt7MxK896yLrMvZVGKp6xd+uML2s9hMT9SgLk46WrUx9HTELNIUcvlSCxuhQ2/FsMwWg6
6lyPKY5idB/PqnZy3MeWyOzuOjhbXdwVvWp284wF1n3gWYV/sCWJxirPvfdrE2RtwjVmZOJpXSIB
qwuyADPdYuOW8vE55CZsiP81XMjNruEQ5mVPvUaV4wX5A4Mo42olE7J8J9ifToaoeyzABNmWSWuK
5t732qVOEL0NDLYW874J0TEk1ei591FgsJOH7ZK+Czw5P3WCmVBOjm+1flbK8t5m7EsdaZXa5GOu
qr15eZhSEmXqneLxLLcFdOAQcIhFArauitvWq8hdFrrIzunojrh8+dNM5oEd4Ek4e6t0DlFXNeYB
Ac8w00j1AJn85NC8djB8uMRQc/raZZEe7LJvrYOaTCKwG2cEUI/4WmvFhvSyEBMSq+B4Bw+ly4yL
VOd19CbqRgiPWToRq9wHbgU2NvgALiq0ZcKt9aLek6XRkO8YePNtmDeh3IjKkO1OUytzR0RpbHzZ
DtkYL9IEthSZk2UbKxucHXXSuhsHtgggbmtHRGRXw0I3i8baucTfnUKlNFirbfgwZkczgyBhD7X5
OjcWHikbWXNAJ6LKoOpzxlt3ujZx9ltUGsy31EwL219BauE68G6lVU7NU9DFfQCXclGZN+NCfIJV
Rwb+ZIR1HRwJipJMqBHh73MQSuKcNZHKUVVHetsZJgHPwyyKBH80xIUeH9kNvnQVqCMOij4vivDE
pBd5KY9WVqQmSCJvwp4jdz4andNA+Ddcd8uZxMcUVSlJcGK4zN9LO1P9qfNFNBxb5vN23Hna/Sit
tU8PaQChGynJMkwPY1nP1RmOQnknI7Y9GHey1QdpOqgsm7Cy7+2sJX7AGyN2bku6xYvNc24lyuWk
fRLlYr4xsWcz47G45C/2K6s3YGb7kBGb+36eKuNd4eRRe0Z66fW3GVtVUrnDPMdtXRRhPKxrSbyt
bU93HXxEDuNyxg4zDMoAI9o0S19r8vz8RAyj7PGMFKl7jfpmlGTtGtYQT33vcU51JhrpKDWcT/wm
fJI8ncuHsPE6vddBSlWC9YT7tpl704TGZw5dAdF8lqjFbHPVm3BwAHgN05PbXK2A6BlAjh/n0dyu
hHivsAwdTrn37RhAFe9Vqo3dbBq6fmCqnCK3qEM9P652P39a83x5u1iSHVJOehghn3XE+QVVGJgI
9SP/fjLAHPYqs1r9tBSDaLcKlR/Lt12LaEdz58PhnPvomo94AOQ2Sv9AtrZ3vxqt/UH7bcvUbCIE
GVZRAzzjhmXH/RljWW0u4jeD0YNLHl9gBmzhxJlP/jbMsCiiziWL9NT7Go8Z8mai5qo3sZbq9s66
kgiMwIMM+H3V2rPaBIU/v1lGt/ykAgVYEOjK2CiloGhXMgtRTLh2Swk+D+HjZA+GdZLaLfNNaZqy
2U2yIG/VwpvBIUFYUJpUSJ+ROTBVPTdVysRARpNQ58Fymw9jX/rUILx8aJSWnb5OZZ8Od57MMnEa
vNbcE3MsHnpWj8fUpQ7aD91Aoh0+02Motwbkg+5B++Pa3WMcsrJJrrpEODTZF0QKWoHjPXXrrACa
vD67UjAgiXTxq6XeO5GGkC/6Gt5kFoTzq5CGZ5005vwyaTu5EJzVTNHTkEWRsZssaV97lFxOvBYp
lEh/pZHfWkyDCM0tOnw0mLsj6gf9qrFfTT3MHwnVyQ/LVEX6BKo274XjtYEb42ZYyqTT0/owYKNU
xNJYw2MnLVMDkJkVBaVv5uaOVMau4uOYvGtRFRb4dmfP5a6b8vYLbhMEQc+L771pLidqHEVtelOM
o5O/843Vwknclbbehl6b2XdluwbuLg1xejwF0g5f66GCeKo9IU5BVRckofRDm245lf0cwKvI3oOG
zcYVx67Tcuz3gboDXHM+97SIMqZ4Hs+dpk844hYQjFfmaqQfdNNmV+vUk4ZUGOQWycbNyKIK5/xM
29klLb+dcMRG2TwWS0MjcKzWPHKv7ZmQpSuMZVtnM6rG+NTa2eicwjE1y1e36uX0yUxFzSih7R3o
rk0+U3HOfv26FPNCKuFUXU29k5/8Ksso1NIU3rHXdfGgau/F0eHgbgvTyJ5xc8Lgsmib+t6f8uCZ
12z2YKvsB3HeRh3JNLWautitS4K9O9EMT5M52OJceUMEPT/N8jFJjb52zlYErWUX5LrqnmfHV/mb
ciSgagNJ3CqRay11f6pNP8frsUnp+RK5hiUD6HRmJDZr1sO21RBVoGN01Hc+h9lbzJhUund9d3nj
Qqkyt61lzANq97CYbmzti/ejzZu8nabMhtLLXGxJMYC1PQ2qFBT682wOrfek/dJW+3qF7FoMHnqJ
pUvh3gTmM9pJ+6me/PFYm/naPrudsW563x7ewc6AYV30ch2J4fRm1rQfmpsRtJWC2gq7IgkHnJP2
eGfDo04DpzNiGbZuEtlufat9glWDXob73DOmrQBv3vdDKc6WFnliitJ6Nsy6ZlUq4bVxIDvFpjOS
lVVMlHAbD7bxGPu0b3f+6lvYiOarM8Brdp11j0lsSaqsT9oz4Zbg0Fsfzf+ZWnd8RxmapTALquZg
dstyPQxUQbGUtRehMhztYEf1nFtJh1tpkIhxyLqEQ5AnWkYEt79krAV5bj2LlkIrWt5DVK8UFyjB
izcwZdSyq1rXphGe/SlhdFHshVT6WCMQ+9hQ82+EwP1XmxIb1kL7ahvkkX+rZ6s7u9YgaSB0jdyz
XkwHhwSzFh9Cq6JzsSXytsafLcJlwxxhS+Pqm9lq9PiucRYiR4qwO9kVSWBXDCOnq7FS66fVITlw
OyxWfVOl7rTXBHYUSVVMhUrIHC5CYsDL9UHCDpumOMOXKiHeeXgsddEiMCzaAjBcrkwuhyxTn1Yv
65+EE0z+SfUNwvK2NLtLZGAQPfnCTh/Hi4WyU9K9oIxxmZgJLCXS/ejK5QNuydajAaXlOV8MdJj9
aqxQ17Nh34T2lMd6zmZK286mKLOL9UZpySe6hgPRBnapsNMfUCXYWLtRBff+PMZ2pwvc3WQ23y6h
FcKF7/NoE+SDseOCDHOHTDtYKYMdXI/2iHoqZ0YwskpQxSMfqrHfKfqJyaKVV4nZKoVWNhNG+dYr
GLrvzbDtUUHl1P73VkcVe0dTHYrPcirSt+mMtx3aILM+MdVqHgpbjDMtedfKDXXgIG8bKyWEu9B4
B27twTRPa+2Y/Z5aoP2Id50bkKo6+f6mGEPfvTbSqr20qva5pGvVD5xo3vvOKcxjuEwOdj149LyV
UYNQC5JOThaqF92HNlKuZMQP7jFc7c7flotuoCAoYw6SNZ/HK28RGW82wbzuUQSyebsCfUP873Nx
l0KYwbi/UnQ8OOtwuGWc+AfCbcMnHfFwbdXsLtVVmQUDQbl4lgWbi4HvB097ztnxDbG3yAe7ceE4
fFxdt632DZjS9mJ3vg/yKX1JW0H6zWjPC4IHREvXKY5kh6FvGhJ/9eI9Yqzcb3JGawxpR1wXbyiJ
A6gEIrL2jZ8ilSvxmtvlpN2lVKau7u9NNLrdZh17I3+sCsnKsfBo9mZ6u2zmbO7Iuz1mSg63GXbG
5xE76ewRf+Q2sVhizgcM9furfMoZ43oFHJGTJZfw0TGpfXhaCtSPaXl000Dce0YY3kFNSeeNbkak
MIaJKnTAx/EUeYVE6jja6EaXpnwy1qw+1PXYZgi4aHp34xw4C+dy0L2vRVhZz4MfzPZVq4CB2Sxw
Lo5TZx6OI1tVneTVBY5AiRaFXKqPxJ6zMnrMcC/oY7OokMGWY7XeiyErEHp77LcXuOHcC8ysk4g0
+2FHsHDBN/vGdMA6nWSEDleTd5RUsj4yOpWfWg4zVBVji0Icu+3biQSJU4a/Hp7bCygklUPUiFMn
cWxIgBOtc1aIydt2XtOSKu5aleyfgqFqx9tyNfT6pWlmfRdyKi03xbqAhvkSeG6uHXmzCgPX5aIw
mfxjLexulsA0um3vVXlZbNYaS+Bt1rNH3TCoG6pNB456bgevlk9Olrsdo3c9Sry1ZeujG64U6Xtt
zmT03Np+/7mVtfk+i/qQ0OOeDGGsoBXquIsvkx3dr8oSSABF5AZ3TesOw6ZeBFGM5UXz6q6Z97zk
fnDj4CniQNmZLmab2MVLRJBKXvs19jiJNY8icUApPxWgLOUmDOh/d/N4sWpviijCP9ptD76dymWX
g1Lf8igvT7UQ88MgUpCAPp8zl548mDZo/JZqZxGVtF9kmLlAcWWO6MeY0m0hHfetDvzyuszHyy7o
qxFyzcICgfyYleGhbecxjTU4lD7aOY/aJs/m6i30BkTvk4FbrWMvw1NW4dKOpVDolqh+ljZKOlfk
b+oMSVasl3GKNj30a73p+9qfyNAmqguXDfN9pcrc3f5vjs5jOW5cC8NPhCrmsO3crSxZtuQNy/bY
BAkmEGAAn/5+uptZeOxSaBI454+26+rp4oybl3fnZ9PPecjaj6VHp93K0NAI2tCxkYyhuwlvRflP
FuP0Lp3lzJw87X25TrPs8pVh3h36wuTuzHHa9S+FEhSQE/qfqpeoyYHfBJ4rbKG5zn7VErhl15eW
yPUqbYanQA3LuU2G7uemu/JeJC0lM1JQimOHcK8SmYMvzckS7sBAYpoWfRS1DiwcFdWQqv8m3QYn
wDSqF2stzlloxX032fUyd1N8TUY/fpr73PupxmW+5+canmQYiAuJ5/Fd3XdBeu6kL6Zz4kT8t8tI
qt41s3WXySXD2YVF+RfGLnpXeuskupB+ncm2d8UPPBLdS9mJ+lJYS2pxkY/m5puwUPsyEEu/8/IN
i2lvlpQkXlEBKIRNgAdqXGX2J2y26LdWwlxD4NmrTlKG7cpV9SlUrv5e6WgjxjpfZkzNPpz+zwAw
ntco7f2XsYhldQPS7KNbhWy/xns2pesx7yo/O7S2Nhebzb4+kDqtPDLucxIkbID45txEX+KYwgYm
PDRCkque9HDgO+1HMr8rXJj86JJCRPs12hagv6AW91Md6vQvQGNLfdaa5fRP4I2aT62agJ5HTrOd
7Jf8vKzMvKFYh8dSNzEdTMxXy0m7xIIniBC7O7s6ubNOaF65KSlf5nqyAQX2HQUB2zYkFWuEDYDb
s6B57t00fRQuKL+RypVUHFsSIiIelyw5xD45ic+RnOhCnxn61v02RC3oWiOr6nn2l/QFe9k0PkZD
26LRM056/zj3io8tnpL+lqBJpatNB88g7HwEYSsuY9kTE0CACJLPvoiCW1wN9fCZyib7NcVp81CQ
7X2MldIf+UCK+X4jcJwqW0IEL37YLsigGDzb00zbRLzzzLJ0ZGF64t4p03Y7vyms2xkrFWqvrHlp
Vum6m9BZi2AwGbJfIa83QfZxWHDLUHVwqIYC/wQJZgeIpo0L3AgyDOaq85GrWo0FUymVcbd0UZ/t
e7cYtTP89fXNpqU6t0EW35xuzK+NVtg9b2k47cogEdkhlyK8xLmgWiJDZH3XkHHZHuAwzE9ps0Ov
l+PsXHmaTTD6BxXZ+ppRT0EYxDK600DzyN8pdMApc8dBiuQPUIY1e6IErrVo2pj33e+MIee+8owA
6xXD+uTPTfSnDKaehH0xvXKurOSPNG1xKmZR3MeBqJtjCnkjz6bWVMJvHUDBMR6meq8aN9Sv29LV
9MqHiwlOevSACbZmrfdr5jXvI3KNQ2vC/J9XW++17OP+B4nAOK3rOR9+VNafwaxa0aqjt7bxi8lE
0HOA+N6/MUrcA9B52N/COWDuTjrSzTkNm6i/6LxEdseisyGZdCBvL0AjxF3EtSyf00Eqc9e43Kx3
kpBqeWWWsU9hLoLsW4euST/HWK0Ig+ePkmc62/MzcEeYnV2Valb7Pl7uLMFxuCWzIi3PmMo7XKMV
I8A6xV18GKFdJtaqsSjPNuNl4RAuoLsSFccnb56y8FPmq06PdMb4Fdb9YKZTwRchBaaNX/sHEE/0
qnugiuRurLx224PwmUbuADKRa0ZuiKOHhRn5T7FlunqkAnfpr9GAuQRlnshoHO14EDnylPyRR9pA
wJDBTbtGPfu7rhGIkuzA1lVFouf5dhBDyazqN6nk4hOboXxm3jqjUC8c5yM7oSUKgEYabztkbR+D
SYuwJu2EVqIiqg5Igwhnp6tkqea9a0B394nUy3nh7X/bcLARYsXXn3du7sZxn1pR8iQjvMnDyq93
o9TpB/92epUqHK4rAdVnuKXp1xbY4IeXG/ctq79oqqjQAV11YWknFIrhFjEhrWt3qxO9Nd8b4sfF
fZZ2Ur/E2EvELkAklEDUJf03oYbkJRn7ubupOmq7w7aZ9N7NOmLxT4t+eKGKQKSXoQiMOBftQOHC
Ug3p9FmYIuh/RqXZ2r8bEh7HQZSy/kd+VXcnrQbVvIT5ki37TeZ+xa2v7PLf2OWE223FFGXoz6Y6
2a8weLCZMVTH3hV58QecCriMgWX5NVi8BYhC0VP5Ubo8FLGy8tEtWE4WrhpQqUmiPW1D0/nHzHdx
85kYnfwKrGM5y1dfXXpRjL97B4eyi+ppMNSzUTtUX0dg8vLKHh6SqBd8hUQkASRHF4w0wtIA8tAk
Hek4rZtIuNDZjAVbkcd2DgdQkW9cNOkIypOk5C/YsGJEAdWY3lEeFNvNm/v2HDukzo+lHXJoyho1
FMpZCpHmhyCokvzqgzCaU6bMF7YO7vFeqYCndCvn6d9KvFJwM3PX04pb2ugOsgEFs25HMaHMtVt0
yJu49b+tydyvt6XXNIt0wvWfBcw8OOn/Afev75QKwSSY7GlF9Le8dX0bHNFsuI+hVSxGrgqNvDWc
FvN11dXiXzFMyWuihUtg68Apwqxd1G/AdXGc8iFYDznRT9E5mXr1sMUh2WtTMBA5Mdn061Nglx8B
bb/y5v1Xl2BBzpTkrcacOV+ChtClyfPWa8XU2e/MyopQDDo13+K0cOSUNMiIHkbhL83VTwSSNgKg
j0vje3cwssMPZ1XK27vOLncHX2n/wV9G/1UR4T8j6spr5mDn4uQgUEgfvDHCFO2tXfNOhp0goAWG
Nv5SQ5GXoVRcfqy90neM4hBnKwU6rmHcTZr3IHPbL2+SG+8PioXv3HvktuUwFG11v/YkiPoXhhtv
QaUYgUV/EOYiq1PbhDp52tiu2OxT07tT3Y9T9camSlLMkDL6XYoSTIfkyLydt5/GbGHsDtBFQ3Vf
Tms7HZkjMJkcTSHZ4tCBB9lSH6NxmIU5bX43Jvm57pO8+EzTGbV7LMjni36vYy/CHQMLGIwF7Zxf
PMk9gd1rMm15XRUVRilopR22G6m5keH0L6N4upN0/GT9sS/RrXZXyZu5fKi4KoPnvp/T6iOpqBFH
BGBYQds9b0bSUZUUeOIxCNisDybRhNK5Pi6JOKlq5Z0339MA3vA0+WdgKBxAGF6xRVUkvHjDchR4
A1CwVIau97EAmD4t0TQgwakpsnnTEDCEL/BqyvqbH6oS4xAiejD7Wy8H3ENEFsWRdQdKnRGT7eet
qYQ8BCPznj7ngNISnDX2l0vsBBPeY1eHaf+746lhynfr1mPCEZVlKE4DsCQelyhe7puCaQGCCbKM
FQEMWz+3ayzX51nJuqUPWjdFeaBgpo3Swxp50UxwtWnKr/SeAZjtIthdydRyXjOhQK0anyGZchpg
uKx1drpIIOt1P0Wzwn8c9Fo+cXLQarSD2oUObC0xJ8OekISeGGx+jSbelcLXfUBd0NKY4USz1dKr
W9GsQ09DbmXn9G8fpWP67mdVWN6zyOr2uHSJLA+qTlP8/EDY250upobr0Ssy3/L+gS9/70Xd2mNm
wqY7QvZzuHUx0pHroEtfPQKkhSvZR2jnr5vMbEGwSJHnf0dEO605oGCK+/5CcwehMXRQuTzeyzX+
kgP1pWStP0JeLektWVUb+6hrBJggNHGZM0jINWNTX11T1+FFppU0dwjIbPAFSAdsojv0I9V/Yw03
9jWsdwYP25YVbRCfm9WT8fJq1FD621vujWF8RkoDF8+kZCPvLEFjQqZxJCbjrsx1GJMQtKF22fdp
V897tPt2uluFlvVRFsi30ivshe0vaV6u7myT3guPo0JTu9djqYCj6A5z1I6OVTIWZ86GxTOX0eMl
OhihoYMxSojlLxRMM5anMJtEeeLni0eyytCSvCxLtXr/6qwQYNu8FcNvXQqIlX9xpS0McNR1ESQW
wzLpOGUYVD3OinTwSm4iL+YGFfsVfEP8HVeNKTNbwk6dG/QlIxY+5y1AwkDBkHLgevhOXTM9hg1R
PWcZjHIlZ8QlgqA1qufIRvNV/kzKy5csWQ5KxOihh6Xu33Ra9/k/YZLKXeQ4eP19U7VMqHFhNzJR
gkoGv+qEfKLqkIBm+XelMiKASo3H9J9pafxDyu3RAx4ALhPWqbYAb4RuVjU94M3pvnkBy/J+7P28
+V2vnu1PzrosVoa2S8CTDvpYqtLvr9uKEuEb6b0ouY9Kirh+VID1wWmm1g9PXNpW3ln0/ZAf0YZN
5UffMARdIylW8fOLI0iuhgs7/eR4JBk4W5pBfS8EGuNHo4cUy15rfEKOsmYot7u8Xc1C4FAX9MNp
qjjruC2mep2/loksOGVbWQ39sQjIGSa2rSQEsBkbJ7gqN7n+yhJTBp8WMDS+B4hieCYiiyvgrYkS
0Zw7lgfi+Hx/MFu8TzZTbw0nVgqRDCuY57CoHnofQlDU5JGROCVt24yICbzMdqd08zGQHifG3vwG
ltPb68Z8vH0MEXvtjaafiaQsCHedH4bZDesVnU6gH+aJyqN//NexaHm0idnHDJ+Tbq9AIyxna09s
+bGl7Y6XMFmKrL4udduJUwUWVpwQJ6rm1eu9ct9OHVsCZ6JIMN1wD89sFWGz0IqLoHorH4kb7vIf
Sddrl2O6mZ25LSm1fjeDdKE4Bz5n9TOpOkl8ST2iWakR94yrzS7SfcaMlUsUBM9Wc2Hut2gsR0Ad
F4zFNVnKvj01i9+0bwMldeEr5weiijM8+9a+1qqVROzNleU4JzysdfelyGaP2XuuWiw6bdpN36PG
iv7v3Eqv/JsMelKvnMg9TNQQmeIwctYE96OwOjoBVCr7nRUsKy9bCcL0Kx0LRpUTocqteuIhX/T7
tg55Q0niEo3r6ySlje5xWVt7ZMSEP3PJVuE9S7BctR90WMGiur525XbbpqGKT5ENlP8vStdh7nae
zV5imIBkgGN5Sss5MEhM6phv8ql2bRGZPTMr/qNrm87Tekqs9WiOAw7U86958C0SM2aYqeB5mvxB
QZw6J+s7YBA5Y0wieTt/cuj+QXA2lCaV/KOyapvnp3nq1+ZPUFCYFgBDVb1N9s3M3B/e+5mKV6YX
UCsiw/U07gPl1cvOn9JEHNVcTnBRga98cWzI97evkWy2ITgvX/T8W6D67CvHkJsULc6KrVjuunzs
6s9kphByOGbVglqT4Gw5bxToePA8NBW2EPkPZexP0SNbFGV+aGUQbjz36Pp8ZB9It9QF+cnQ7Fru
8PKjCAK3qONgW1dC6c8mYVid5zRbTyaa+KI5grqXep4wXaRV4MGxJCjrVq3b9zjy8VmNmwkp4ZLj
51yZ6KUVkli8UAp7P+khiQ4YJb5ydEevzh9FKEMEu23EwY4qgsS2c0GixHYcszZk1W5BAO0x8Uav
19AXs3wtiD73TwT3q/avnYH9ntByBctnMC1Bzv2jyygtdyZlz9vRy5m0ZySTEw8t+ex+xUpLGtu9
v47R4/qV3Uuhn1tgjASizkohmPP8gphzmldpYBV+ND53psgvRabh0Eer5WWjI+txRRdG6Ilv7R74
sD/YRRFg2NTL9hrVX7lpBtoKKkbXn6Oqk3M1hwkRc7REg2eO4fWrlfkzSSL+eSFAeHDJlN+HKU8P
VSK9X4yb0dmo2L/z+TT23jzEbr9yE52mHtIv6eLoNnpxcxBbvcHrmCp87uZ2fpJSiID004mqLaGK
BGLRxY+UHXeHgL7Th9wROHAYwKBJcZrbN29dAxI1u/Q1CKTYzRude3ug2kCzdNPXOXNCfO/YjI8p
AX8fKTLifV9V3Tlth/IwaNLulmIxN4GL1iJnG4c3liZM+SwXElI2p/St9bXI90MwpGQBps1HXXfQ
ymm3/vPSMnFPUDvk0W1jE12kKuR/xiyN3cc841+npQz+NNE2uj1+sPKsE2fHE38fcScZnLwVcfWY
TWH9sy0nlC3+aOJ3BLPoMiKXMB3MU3gdk46wv0IW90T/ADGKEmFKsFRUuooxIqGw1wNiy35CQlPY
En8j8r2DHOr2OMVNcKn/r80FVs8B/teGjFUe3sdwZe3cLapIn2VQQaP1ahm/eTZGt8s3LB9CtS7Y
bSoexBLr74NS4DJXHzXJnsbBLoQUTbeBdFYCXffZSGpELpx7TCyuDLi39hyUHv22nUWKw6US8Gjo
9Sv0tCNWcwCkuHSLTs7KZSVsW4qcOzfgibDCQN11Ay9Phriq2NRX5PCxnCN0t4Am5zGR0SdQFu4Q
U6/nMNuyEywZYOGEgW6/LnV1XdFkPLm0624ul0zr9Zxs4JOoWO09DbQtaJtq3xoBaQ9ikBHNleq4
ubO0pt45TfWClKyMxGnBFvJIt2i8EjVNbDUKclaO24qQIBPddioCcKN9XAbmCFMYd48gkuHdEkSw
FMrp7CCCIRMHlvnmgJowvFahMuTFkC8EcxEUVO5qfZ3sOFzSTdmr1KCSTdfSscUffiCe7d6qieU0
26LwMFtQYXaGTF6qNlye9KKq+yKT+YO3FQuyrzxXj/68gEF7SZK+yjZHUkaDb3Tp517cinSNfhMX
ohXHS5IO0dUFeFRPIQKH974QzTdP2f496Fx+C0j9wpPnQ4z6bisvTK2wGsUsYwqQp+x72iwMmRvZ
vaX1t/sB6OR+WmrTQ9/4/j0JI8NDhZzlI9M6DY5jq8JjR/gE5mUMDtklsvlINm4TKyL1Ut5Cf2rb
p7GxCIoyLhkZ8bjv2tWX9yNylupkMecdVmzO0y1C8bJn8Ks6XOGrfVQweh9diJh/TeP+wmLcnWg0
7SFQ80AH+9l2nzzP6q4qSFXb10wbx5Fu4IeBoDOxgz5IHi2XE9pOeE5uCTipC01vvG4JbcHfgKK3
+4kNnSbfqLnBao/HHjEp1ag96GAZoCaWRTM/50O2HTAtxVgJ1/oUh3X6GDGi3ufNRtDv1hDCXPkM
zs9msXrEQqDrtz7NlueUz2HPrU37o8+Z89ehZR2OAa0oZ41U7hfzV+4uXdB5h/6r0KLD2HHJspTl
lkgPU+83vVY/au7Zz6rBDc19IwbmJg+2jeCNhaW6SdbqMC92hspP4j/DWBRvchgjsBIGF5AWo/Pg
EsJ6kLQ6mHk9AoVE3SGF23pmcVrYB+L23aAVxike5t+mLLDx1YBlnad0W/qnDZkLKdl5tL6XRec9
lthcICiG/MUHQ7p667hce4iEARe+yfyTK7zoXII3/0WAGcc06xr7BgJpxKms9JQfJmbXhXe0BL7c
XB2Vh8I0M+brtvsb+9t8lUksbtz/9fhtrNswP8yVp/trbRDqHod0yL6l6DCJ4G1WnzWikpKvOsdB
8EXnJY9NEBGr0Qe++T2TkPb+pYjIMMZs8toXsj1Wperas6dz6c5lUBCD09ohrb88sfz7C7/4JjyA
n0XTf+VKDHUnmwoeEGYftY+3BjhD6tSrrtahlaZWJm/MAt/RRwyDMjd190Tp1EwiNkpE9VJ4cA9f
G75f0MsYT441svBIXL3juiO3PK/SFqFB4aaF4UigVzGIu5vq4EVDgAy53apyCvYkhxT0QAcr7QPf
QqIS7zO+OaQI8IQLhDF/+wdC8pZpBVf5dMcElhe7YUrC53gtpv5F5E3knQTlhdm1B+KKWCA5C2/c
guRexxMKkCLFRnDQZZYzPYllRb88lSDboozH5rsUfiER1iGfP1kOHRpR7ETUdsr+hxYxz81nVKUs
ilkfxidRV4P9b2YpJLez0/bG2SV+eYwa+uDiiZ9e9Aw/BuEnL5fmENkpPasJEWfp0lNUR6m8FHj+
boD91UvZfhlGttqz0edgtdaEQFcoGrZF0HkjR0EtihIZhCz3FCNwCkhb3U3oM2sSKqMv5eEaFFrf
VeVi0m9kRRKeHgeE1/1r51kJpAP8/plVNcf+JbdGpz/BapcTYAai1zal4JKrZGjUd+MaBLf5Akt7
oLKWFnU0vvoPnprBclu7xH8dRkDCr2rZqQNlWE3qH9q1T/ursxJT09GbLM7OfezGOL6CQo7fWEoD
qtMn1d0ocFISbbrnm2e5djb3d0Ox9EiqNPf/dwq5U/LDHU6FP7E/AleqtOUD2WDQHQhaGdlhNwZV
fmEGESQmz4YT6uAtfQVSTPxjNOxECh7Z4a8o8LsNR7WGJKvDjopTbEf1ZwzLBrm657W/ym1mZ90q
MJSdVHEx4qPqXtO5oxfA1k2yX1SHjVf6VX+aJk+t9wLwlRgOqZrqiNnMLH8oO1ibPZ7w9m5Yozp9
KZDf/EWAvNTXxLZEhK8NF/SXPQ7zRV+Wf1oTGX64TQHjrV5yIf6n/lsLs9wg15LkYnPP3aP+/euZ
NOOgqtMq7D63dcRDB/wVtzR1olP9qsXdUr7nFNaLg08L6T0isepJOuUXWP7RWxSb8yRSE06HpYaZ
RUXoWnMJCRdNmr3uSW5t96x0uXehetkzNMi1o3dq26gQyGCCeWUPxkKFNEtleVM9dwt887nNN9t+
CDs4WDhNL486zZSUu58VkTDpTjG2D/sWTzdurUBjxVZpb/9uaa7Njt7naMX1tyDIATvfEOxIJzh+
wgksZo2NYdsbx444WF+ud+iiU/wdeWlj8Y7XIw9IY0YikP83QD5uD4OyyH0w56NhcUjA1IPsZNUd
vLlUNZDlZk1/JgF0DY50oRUJs6hpcnholPfrpRrbPLeYqOPut94sYN5tWdFkFoclCVpzi0WbFxu9
Al6feggDNkVQ7ltTusm5uyQVIygKY9e0BQddgHwjTlnIOnuUBrcWGfVMuzpFwmOjCAMPOHhHB5eP
Ghik02sOSbW5H4kxg3mj+rypj9Tf+DzGTC9JNcB7zGND3L2N/mz8phq+lOeVBGboTIyf3YjsYBdv
UPTE4MNiut2YZg7hkkzDYTyZZejoGZhFu/BKtJHrnvw+WviyUxDX/oOdhlWQkS3rJHoHrKqTo5eN
xIhUEeA6G1JkR9TRLiZsZp9JDGX3JSplWxDqLsv2n1XSD/74uYTHJHQfwa83x/Aq6NlfdNOW4Y3F
16f8MAXYeQnMgB61D0JvuVsrfj1vI2D4eoxQvk67olDRNVZIoHZUfoNPaYLPTv4IQIo6nuw4TqWh
vwo8V3ecSSUFB3BTN3T6qAiHcv6jYBUPCi0S5TIMTHialvqWymLxTmPeRadQp/59j6x9/jUOljOI
oPm6GE+xnBY/P61RZLhEcaXFX8CHk8t1GGRM2jzfn8IXIZL/trrHjrPFY/0zxQN+npfNUVYetmkM
VASQwUPq4NabUSZfTlVy/Paly4jnqZfpNDR2XEF7+ACOcTTZh7HB9sih0HcvSGCLWzDE/ZtDGluw
TY7rI6GS+sMaqAHiafpoN08lTl6I2mF5CsWIStaNxJQfMhSw0xW9xXanwhBTCVpckozniWsSiBiE
YCZ0Je/rs/bGkT9Sm72OjayfVG5YwuwaVM+g+0l/F/UF3deLt1QvpG5IImlSzz0EGk0KSzS0aQgl
SruP2Yz31E0QqV/UJ4p1xRb8Ovhzhtm1GcP9hiYv2JUNOce82EZ511D2QXZsMcboU5fAz+/Tgg63
IQ2qH6FPkvOST/TKSqlg0hrE5uIx2WgEbiZUbMeoKnrvkK8o4JHA5M2+ysBadiYz5XDqIl9ODwRj
sMVhdTMbcgUFFYWRaOXHZXbLP1cphm+pbDPi/XHncA4Sqrdd25AW1DOXyfLL9XgN8OCg0hko8n0P
ckdliWdFh6oMD9J4N6PgwghKB5NWczUfhmaNiMucQnkqSLjZU/gJ3VZDg39PFtIrMBdP7q+Mceze
6TSfX1u5xOaaxtv8zV+SFJBFTPU5HgrZn7ycffLUpja6mKoOVtZnv42eDEjKc0eL0k1Hi44fdWrH
W93gFIwlU7Vtx/XqbU1+XaxJrnHSxH/SPF3AJyTweBSp4ZntmI+LPIipHY8Jzo4/6VTWlxY35oVX
RR7ZVhYGMAPodqscu93VxxaCUVONW/4wjIgEL1qgiDl5oWN+a6WAJxUoW5HLFAvEepvL+EzA9nj0
KuZULs1Z/7XlymrLDp+A/G3LdvB1NdzV4PK8zYMVn7mEtnnzW7ROh2I2AB4Rljb8GxLamHuaNIu6
s+fBptVyWGYD1WvLgamJ/I76GMRICEAL8unaTz75/znjwNuY16A6oSZZi/dyYrwcWs3kHnj5U7+Y
gvEao+VursLkxfk1Nr51dR2dOCXxTf0kpudC1PVpU6K9ubmgFoCKuWs4WffSYn7ci7FEZdjNo310
jcLXwmun2TibdDn4cz0eYs3gAV+c6pOjpONJ88wRXz3QFfGVpHkbm6A4+Oh6BTp/gXYzATSXEMY2
fJ84mAxIahqdZSaQN1UVeePQ7+UEAhw2qIoAenrvOma2FodE6BxZwVQM5w366yaQ5jB7TxiAT6hh
EDhvNEQ/BJXqe9LNSbbBsR4gCpSehU8OpoQwzwqBOH7rZcqYMoIoP/gwCBfrLf5JhQqcTPqF+A+j
uDznTSJ/xiOaXCIPvfAaTAZBTGfSPt0ReYn8JQyLnxG+ou+RaiexH1FN3XCY9ScZT/roRV1ef1oy
gd7iIK42FAKwFN+18Ner0ZEfnjrYIjbDKshpv4DtGY5xJZv/xDQlz5qu3+bSYgH29l0oEAMPavnT
anyDEabHl84N6tCiZu5IBVvRNQyCsHkNQ3vVkLnPtXLjs7VhU7xWsKJPwwT/gpwhYZdSCI4A8jv6
D4PZlPGxY/3rd5WPfNZ4PQvg0rXhn2TpXPGr6/riHjaBt6zrCHdlCSkTzNhAXBcS5/Fq0x2deU9T
29sa0ztSCOFWKENOg/qb1OQyX6bCS44+nBDDzxSQKkcLHCF1pPF4afEWxT4LsMWahRCsXat/y2is
txMSrH/XhCWHKuYVccimr2gzHTrvFKAbeHN0ndc7ADXvPJoxKzk2+5YlB6PFn0xs2MG8OdtrX5sn
r/arhKobjo29rkUHCsLI8YDDeBjJXnPF48rs8n3RHj9gYmPJL6hYLHJpEK6gY94YbRPvl0TNryy9
MntIrS2vbT+G91kwrvUtx0uRUycFd79L5gF3khe1gf4BTVIzoMLSjdc1HNfuhHGoRcYLvUqzCLJV
xAo4AryHgudDX1AeTL/QETR3JnXxlx9knvB2U45yIOCzn0+JrlJwgpq8/3Buyp2MiCK9lmtvLout
u1992KplB2zurvzv8DHsOzSzfIoiuKUA0P4DzeLB45L78iZC016ETYcPdtfO3js65QjwH+YYhHvg
FsVNkkYLbq1Ul6Dk5Dvc7Ney2vYar1dvvLm+Eg5qQZ499a8yHdvFsMbjvw2FarRDKaMxveY5Tq2d
aObgRrpa3X9bUusxKER52SfHdigqfAEKZosgKLQQSCfrS5ON6llEfVSeydbEbbn4CzYqH2edfjfS
kce7c7ZNUJe1zo+H/zBN6TsSPozbY8NEMmkMtWS7Bskq8bLhyjTiBbPVZxxsQ0o2Pr2ZXt9O5gJ/
l+OpISzkwK29PDG8juMHnhGc5wjUwv6aMTtlly2ay9vm6DNJDHCxG7wWlVBefDQOx8/LF4i8fOg0
cbjRYHmp1SkC9Vk78Isd6+v27qOo4YmG40W9WLCPPQay9b2Dws6ASC4Jq8vYpkF2ino73/Ejkr7A
hjD+oyOyeA82nyoKoVH81U0VRBA9PpkEiDDVto9UYNNzCidSNEQLDCU+DaQzJTZE9EVz8SVXk8v2
yeFYweGwlYcl1ATuWQh3GM9LueKYPpNxSxdX2M2I77LNI23CNFFoooOeMEKct6Aafwf/I+nMlhtF
2i36REQwJ9xqlizZlmf7hvDQBSQzCZnA05+l/9x2VFfZEmR+w95rh2N7HdAkLKu59Bk68iiw+S8R
mV6LyAmf6lIla4yC42aoZ2drtbrdcr7IzexGaHUHlGTTS6CRYwDpG/Zo6eLuKartNLvLBPnje48L
QDJ1LeblaAIQHtt0xvO7Yb3kniE8tgcLb8yxgUeI4U00M0Nfw/YmZvzrKX4x6BLjQ4LU7pQyGP+1
QMh89BkgAi4tnWBUjlDZVHiNdra2b8dmBsuBhsNv2Pjk1i5UgQoPk/T1FrcUp46x3L7azPOCnQQE
DP4YZecjut+Rz67BLjHz9/LeB/zSDesFsJpjVJWrJJpExagCxg4cJ3x8wx69xvwtEmUOfaeBClDO
wrfxbz6oBtHDf7yIdYZ7Px3uaStdbzVGfvlEEHjyZ5wp4Hli0Ep4U6n3S6OHC4oWlrvKJMsWR0D7
sDCDOQazq/fdtJQIc8eGAV/qsrzc8rlYz8MQ4JnOFtSqMmLjz2hnaLZ6CPlcSzqBrY074cNOeTf/
zXar7C9rRjLpEr8sN86cU5XjS642WujuAdNRdFSOzRCp0ENMF5Xa5DjlaaxQxy4TM5varAe03M89
Pc1BdZmmm8lquc+ZCCPmB9wG1KfvLesAzZO6oiMDJtpZ2OCGzdIxE8deHfLNBioKKJ+KhaeM/4y7
hfAYqtK4uu91rS4JX/gZ3RAGszJxAp67HkNxNleY07oUq4mIhupEu+lvsYREf2oEBt/1irA6VDh9
sjXKZksKcCPGBagMAk6cBqRaB177JtvMZ6UUCbMqmKyUh0C0GHGLTJWcCxFGeZbFddhLsKl5umsd
H4AAbQ2ENsECoHxx+iGIWKjy7d34l553IDVaRQA+gfuux8HL4kPFKLnZluBZkL4Itup4YXUYdw5y
bpPhD7rFmLJsDsp031qd7TziMx31ZcRP8lBlBX1vZBjyP9pCoeBHJOmjamCvtnesNGfYxzdvrSLs
qx38j2FaSymXh3Qyir8ixMiDofp9Yln2Qp2JmNH3s7C6Q9acm7M9zgUCPTO6cl+1QxTtmiiw1Dkn
Ytg594sd+mwrXUT3ydB0h4DhzTtiVfk1xYVu0RZGiGO5i9pXoKGErHF35+j40OWpvamtDPKBE+zx
yDJ8DNiQ4n1tJ4SJrrwrxqT4zE0p/rzID69lSnrFZXEqk9/RDyBk5HYnUzBjlsDgldnzPfku3m/k
lfmD4uu8ImEfMHmLUkbsxNxp1utw9J3kCPrF9a4CLbK39dyhh8/ATHyAMoOJYR0aNC8sL0rWQjYd
WQeHdgRNt2LdQFwhCBT7OPUJmS06nnYJf+F/ZQW/hq25FadbkeZEc8W9g5VRZkMcQT+k4sP1gsTk
TUzI1fdRguBlC606Ps6jjPYeLLmHZuzykY8GuMiGn2bAUoQ476hqM/drMy/juymWlsiibmo25Rxi
Za5DKrSVKMb5IW0QFawnewGX0KCAOouQsdP9lC6GT8drUJyKpmejHGWCQXZCjI28LFFaXi3RluJi
LR5KloCHVuwtk6mTu1jztpmd8FR6UfJrT4gdOIVDJe6CBsnaBeYVOZWzbXcgYlVdNqesHOwHEq36
DSvL5No0k3opkBSrVZAg+bprqC8iiEmLz4quQOoXLj1+qXVcWSOpdEXF3Cxlpm2+xpEPqLwZORMk
7kFnVwe28OYhlUky4gSqmu1MqtIhGGt5aSbXPkBdmt0PlvURuuqCyiGT6JIp6oZueLLo6P01XX8U
HWcZLAe2WmAi4Sr5z7M/JvED4gg6urbB5nuJ8V8sjPotj2BL/AhqitmFuw7KOhiVtk+Mo4uoam0l
8Kk/S2fy5Etfq3piL1oDIMKOFbvUxw2/L9ty4k8wcnWZ84Kbh4MBiYPr3jkkMt0XiZ42KldkkffM
Vvhx/SZ8RuIfj1fU+aRvkn7IMRAxxWNTAf+su5JEu3R3+EUL7dPjYA7gW+mLfzalnf9K9JRFxCZL
JPI5B21Hd8ak8H2arEFRgSV/UJy0UUKLmANg+HN84j5FVNrBxeoGVCp4ocg0gM5bLayxVsyIIAeu
IEm5yK1izyZFUYzzhRel2waBglFUTvGmdGPk77k9jvvFYqII3dKHIlR7cZHsUGsEpLpQjxMrEp4J
j6LNUrOXXvHttugLHIqEkL7zUiZu+E0me0e65BDjU3l0LUwlB4BROAZAH2AEbmANQyjATFk1pb4U
gqSvrcAH1W80c3aQD85scgCcXprtK29g5C01468VGcy53nuNhR9YDp04F31jmy9sMoH32uG/+u4C
ftCsrwBLtyOHICZoBWGtM87twhHhFrX7KHbMcQl88JkXrWZnKIeTAyY+JdbUD84jdPgGmorjs+eA
eh18jZMJnUM6CBputE5sODIVcm/Ysh7nvzkq2ueeBdcMPsooxITruiwY3M91UYh/5VA38p0FhJ0e
UDbI6n+Lb7QiXTj5CPUD2e+i1qPbLYLW9zeqHKuI9brojj4VBRtpt1XVsusRdPHq+zhbIttU8R1N
8KL5XaPlO6SVPTdj3r8nbKXyR2ECcc9waCFsUPdRD4+H7Ve7xo9h/VeZvndu8fP9iSUmJxm7Qetc
igVILMpoDKOQsaUjhwPZ3+EGmFAD+wMBO0mPMPfdV2Is0H5pvxLfAApujZuRMpWfiuxwlpIz2rZx
miioQ16NNGnY48CX4QhxXXzMb2hqUX6B6eJo3sF9QiXaMb4V29g2y3iYAheOVMlg+d0rasYqDBYL
BkSBSZA4Vcu5YPID1qtDRbXhl2/w4SYxc5nxRu7ue14+LBdPRSzzvdJp1QJgM4wlWofYmaNW/J6r
oEt1DAcHS+rDWM/ucLUckSCSDMMc1ajij4S5cxO+DOrKqzxdYTE55H2RYhQYAwa2sZPglwl/dEEr
Dt5zipYZFwqVJeg25N03lJcKP9xuvE1E8tseNFuwrJ2YC+efXhuTlISl3rtvA/bljE6mqgh+WPAj
kkrYra0kiXcPXtUITCuuP31BIYkvaYF+crtgN7FxadrzfvKpGvZTZSU+kJa2C7blLO03hZ6egaLv
Q+xL0QEPBPCVAjhcm+UV2iREE9VpCYw6d7LUL32EfBhHSWpK0s1xHm8CWVU9WFpZPy30y+vAZOV9
z+J7IoMW2m2CMARcBNo0gWhwPyDW2cLTHf/j9ccVZSmX6gu6O1V9PUbJsZ3GKTqMRceWHePX8tou
2kz7sPIt/6noJbu7FPFquQ5jGC4r1Fwh4/gIjMIn9vKFF1alYXxVkinWmsa8fY/4wSdgFzYnXEVJ
cQrDLMEbm1kMQP1JEfOqI7V8IqofYMenhLB2wwwdjsRPVqUBI8QUudpuoQF8djJgvOvbYsHeDRjM
5JY0rfhGNkJODqTXsRHHSQdRKYuVDM04F2ewGzig2mubihzlmR3KXR3VBPk6XH9XLEzavRBh5J/8
yq9sunF2ZUek7r13ZzkhvCWimNwvCaUicvBr1y2WBCuo2l0mANvfl+ik5UfsNeGxCxB+QrAalYDA
kDvmSQ9O9Ro11HxlTNwie52ivStqaOwbEcKxmYFL+fa7yZrph8wP6zCphhzcxczzU2kFYmDZTChc
cJPdrk3Z9+4jxgKv3FGUWmgCSwHhyc9yspXTxCKImFrmAjmBnUHs+apjTohE8hhVY7IVCQOrckcP
Ssk1RKZq9/1AM4kgf/GZ1lqxfS2d5ebOnT3I+HtlJp98R/LzKlT2G/hl8NjDlHQMnYSht0tQJCKT
qnjW0ejGY3NM6yk+eE2cPwZgqf+XkFq/NEiyf2MPbrKL9umct6r/bwoKz0Frq2FspLZ94SLVrC+7
+N3Gajmtsg45Ek+Xby4a4fqpYWK5BjmiMHA2TJwf2dXgEHQMO7lTnDGffJkBQqNucuGeVF/zYtm7
ZMIRSYme2PzT8LNvCdkt6w36IQSdFO1Ne55SG25pbvD3gJcP3G0Uxst7WYzVXzEDwid/iAVH1/kB
CrOekjS20tljE2Pi55zlxLlt2uI11yMCYj58KGcBL4QOE7vfVLCYxItUFkvQ1oQefsUAKePNf4Fw
YBjEsWYb3V071PLoZEVf/sFGwC6R+RPDUDKebgflzHYMWl37s8R9c13yefnJtPBfrdiyxBlWY21d
GJvkvCxsAz3GHrVntoGNxubV5H7E5cRs5YZF09Mdi3tBFHfBpXiscqGPKRPAcDfLDvp1iSNjz8Wa
pZzwcnzgKu7YZKdxtYvKyplXRevIvRjLUe7INrBJayi4HyzqIJCOPFEWiMW4/mFEDHE0xniBEELd
ZmDZoA7LEjNKtDX0CPyW5ZEXc0A35nXHHrWnvypj8jy3SY0gCXRVz1UI3wyrTFoOTbhRkDYy9jKe
/LVtQ9j1Mok7Dx0AdTSp6XTrbooerh/CTVN1mON4GATLsiTG1B0BSj21IJDB2QA7qjHcYqqhcGOX
xprIwSm1wy0yEbQdMb00U66fZd1luNha3DnXMhsozZN5ljt7xOUejsRRPIBhWNy901cqOy4O5gw4
WmH20jKNBo3j9F12odZILzrD1AKOlCKC436xV34bx/UjK+Olf4CviPIKIp6KzlMv2O/Vc9V5p4at
Os8u6EUkXFbakd096Ka7W+a5ytHjWCSQYnnFMJ+w65rXaejhpB46wLf4qVAWbtAOD94aZAYKydhO
3fpft0T1fcj19eVJFT1Nlq8PAM45l4oMIbNju1PN8rdhTe8j7L+XTdm1O8Qy0cMQOPXbEsjCbFvd
mWfmiSJ7ivGyiHxd1bmtP9PFiRvgYlHM7iF0OiYbw4hlXfvMHf5FeVr5Xz6txj9TzthSezmJT9G4
+TpFQBJhSe8F66Vy9K5eHRDS0SOnWV6ok73bjcXEptykoVrEoaTBal9DnTT9X6kJlf2hw8ixN6gl
LU7R0mM6ZzHEzSvY9y0IZUsCS8oorcGFiCr615ogfgvSDIAGm26ufdQWPBdsWZV+YRjIm7kdcEEQ
Qqud5AHJIUJEMsdnlsZzHgXvYVT618lyiuagu3I+en6NAMKdm2c/1wirSJnEvqgM9KguTtphZef9
fJJtEH21HQCq3xonxk/dc4yyzAzr/tcEVdzeJ7e4vSMsw6BGWQapHUANNxNmWzTm7RdtXTf/YaFq
ig22ZPe/jnzi6lHcKB+EAoweesg6Gep9j1oIi3hEQ7nyRBKdJCfvJTCzCuGACPdbuzo8eLGHyES0
dbT1kpCnXI1tvbaFMA7KDa/fAhigAWumGNMMEIzlKFFFTR/d6IfdJ7wNV1LnkCX7pdzOGG7lPHxH
a2DUE0+K078BEexuQd7xMAAuZwqIgbspHjkjAMD0JkP6oRjZd2FPZr2I47uOOnwAgOYAxMLuNvqH
qpiq7JhJN/2HpF3UG05q95HCdTzFzSJuc+94+Cm6qv1o5YTpQqZpd8DhMTwpQAH7Nurbbw306b5D
N6GeyfXIUa9YbnwJB3fqVvwUNstm9JDAqqh65A+zeOMku1EiVMFI60U1f00+B1u2o+RS1Q2SP741
rwrMX7LkHtDiBpkgEZkSvPYnJzf/5ELBRNauTPz7LqNzmqmciBDzWaogflpsti7Gdog3C+BNvxUw
PgqGbxJ0BWYTIdZ8jM4nxZ6AxJKVnYQlhqWYJ3qyiLojomwxO5miU/nAxCARAVra11eb1DqqLPIR
wvY8YgJsN7WaYdIEQ6b2sRSagVmDZmiD/TDPoXUpjFh+pGvnMch1SUE+MBFs+oC2YcnLyMJjq/oA
cKtq3eZoe0sdoH1tp7+hphw/yyxiAKx7mZ4nfBDfecyuPd2mrO7QqNkuO1QPnOkEfCIBnKbKJbvS
p6OEUn3BNkxN0zXxgGebNb4m+8AAlQ1KjRXgu4n6dHnOa7+C+4quY+91rJ7Y4XHwQHJL7I1xu7k7
ZFy6CJd5oqvhqy7q8CKxotQsDZs8+E8TwUPITJYUtG2ISnlmblDILrliwmrK1yqH4rjtqdLkbnaL
dFu68Il3adLOclv3Mq5BUBRJ9Wtj3nPevXBxkDD4EApfR3wLxXuEBoG1KJrZJDvBrHSfWfqRv4EZ
FJWYLYinIa2w3Pp+wl7CabNmX3scti09fXUWZsJinaN0vVaOEmotjBU8Mv1O8m3hwLD9Hdxs5AGB
JBoOe0ob/CYQF2l6tXtMKGzcDWsnFHvkGmVEHMUjNgXURhgvg1ysbFye+7qsidDBGUDEnxtZ1ks9
gPHeR2OW5redvZOeF88CsedVk9/dKcN8/zLw9HT7QqmYOtBnPLtJ03w48/wub4C2VMkd1CJG7gYU
J01oEwFaO3n3k039WKw6r5YFNo6M+CbyXTy9twPgVdt5dAwMNDljrvDo1CEX1fOxmWw5wSlzy22M
8JvhGaaOo+MFENNFNLJLqVwslKvSSZpt7zXpmaWIfK6CFkWI9PzqLS6BmNDhNNk326z0B6qnDYXE
aKTZaDj5bmGRrFFFekCmrCCtKjRsS1Cqr6KdQ32QE91+ETL73ApwO7uUnQUe2FJAN4gD8H5vN8yZ
pHbmbd721DoxeQ3sQnmmGrffIgvVGzxfUMjwWcBdYsB0W8ZDjATy1dTLytFhVD8wiMfgn5c14+gI
5Re6oMDOmaK4uLNqZgUBxk/YmisS9Do8DkozUUnC2VbbxWVuyXPVz05CONZios+WAwlsa8ss4xmi
oJU/hTnDi2cWiVQEsQOe/UDVMWevC+dgunXTDGMUTdORYMcB+kyi90HWsEsv/PmEFB/wG5TRw4zn
t111vmSpUTpaYJy5vcm2Da1+z2WYB/YqRX/QMXjvYbIgHJnMT8RnOJ8Zwi4g2xwHRxtq+1qxZR14
Gp5J1y6L44AeARcceX7cCFYYvUZlbr7ho3jtu4WhAjNDzY+RMtQ51aEQZ8mE5h+dJRHcea9K9vFD
7b3JxE28A9Ntec5olelPC69PHxGnuCglZsNyOjXphXkR+zKZstgN8IGtGF/7DPi071+H2gIVGTgT
biOfufiWEyv4QDFjPTUFYeJrX/mQdsGOXKYR8kkGzpUduWmb7wZE152qe7Wj7cKt5NuVe9DoG16y
DDT+JcLfvAEdYdnQyfzcX6NxKR+yrncXPNj4h9eFY1j9s/vytmx552bLL6ifZ5rbF4Twob0PsTzy
MZmiZSw+FaD/A1GcVNAJa9e0pImFehAsNecUDSLyAnd4y+Kq+TUOE2g8xkTJryw7TO5yMYNTYf3g
vhJP6tXHqVpMf6P4qPwA8SC5pIrLDzfcbX62GmJcRLe3TTkfjYBs+E0V6scPA5LR/nlKx0LcRfAq
l5co7nP12YMM3dVtDJQ2dprC37gLddXDwsR3Ezn9/OG6eDtvy69/MA4RJtkdYNo6RGKVjH375Vcz
dUZbjypY560szlCSw/HqTR4Tk4biBuRVYKOptIP+gLE2dY99T6kxRgF7867hD65Ka+6/WmuZPiwS
vzA8mg430qD3QEWCkKehq4/acmvGeQE/Ilu4OeruRaTR25B7Ki9OBIXmCRKGm6AEC90Dd8ZSpQhe
0bBsGTiEnzZIiyt+zQLYCXlwF7kol34RifWmol6Am2Pl4x5cAX09uOfivyy2JlbKukjvzVBX03cn
I0R2UxjOAtLNqPa+M5Z6p0uQwOsRUb63pt6tPrvQhbHaNjjGSSmNvBWzOv+BG0I8l3SvCE+8DM9H
HRU/AGq7C0DvSeHeVt4jFGO5qXLO6S2VxPLsi7jYzL2w6r2Hm39b+wmm0sSZCzwmkFg4mOy9TbH9
mhns6qs01P7nMOP/phHma5ro6zeORb9H72jlbzbJBM84G9pH3DDfaFLNDzT77DBBm2F4X5SnEqnM
wQMmyAjebyXDYxMchRCAfvKbhXkV2QN5gPDWzZ2j8tjbDlYhGPVUqX31/Sj8Vh2HNcqfrD+UVS2A
X4zuu8swgSHR2LkcD0MSHgjFZrHt3zA+yBT4KRkVZ//IHC1ecKnOP2AmLegWQeKx48O84trIqdFM
5vHDZOz6WfFjf8Ku7R+pUCnFfHBBuNLs/FpqE3xL6bYYBISOL7Gtw/ku9bJQ7DHaYluZrCncm5ze
D4USnCyBK+fed2qaLyqFrZ+hpV/bHfhdmKsoR/W8XFwk91SaEJ9ZpSMx03FWsbay02Xj254ON2iK
8vcm67K3kq6fQ17F91lbque2zcFmUc8U76MYPvK+DPi4CgQNSnn1hVhj/7MB5PKaeRMOSDHI/BBO
7PQXf/5rs8jsZboE17LtZXGIePG2HrfesOoDVzx0dY/sJsR0dx5Jfu62ZghHnFthd5w7j09VtMMH
9ce87XHG7NwmjaefoK/scGfBXNk1MAPkiswh1qPIvlHJWojkFN8WQSaxTg7WVMfuxhrs5yj2zb19
a7LQjfD8ZgYMJQLj+M6tZPJkM0lYcUmVG5+tF7sNEkxOqvXyI1P6LbG8ZkdwIXUWFvNesupro5PW
3QjSxL/qKQMA588k5o55+jbr8BmrlbVz4fNdbFTPh7p2okeBmXy/lM2sj04DJICzqKVfQCpdbxzP
c0853w8EI7YHzsr3jM8mZnQoM/yyfrsFTJ7A3fHdsmnK2PH0efTesMdcDj4yjavPZXWQWWK/I38g
ugLRM0tVAfYj7Jex2BjPj3y6x+EbaaZ6iWWDFKgM5TtCTPdYBzCIy9HVHip80JBIvLNfNkVEi9ZD
v8rBZK5Cxc9VT7Cs5Oigm6ap2jSeBwWrECYEwGsYB5M9VTxgbBg3Oovip4xlEy29zlNkYVbIxl76
ZUZOD/QuBBWVfUCTZf701E7fnnQqytnhC73htCWod0KrWiXxmxUlqNVS67rcflNEkM1MFAbvyI0A
g+2iEiGLBRDcgHrpYEf0AEOvDwURO2twde4dcgoa0UhM423nSRZkOTX5SWC04UddoOVWOTIO26XU
AXu6VpqJtg+YeuWQoPHIggpYNHMfYnnh/rmFx3GY9iQiqPYI+kCR8zIO6jFOlwOfdbxtuwU5oLgl
t2Gp/XaRBmx6R1unKTcnLNVMK9twkP8iJ1Mra3C5/BSf6gJduXheZtI9N2NoyD2BeKCwMnVr2s+S
Cw0g10dKv3sr2Ma+v62EKA9RST2SoxF9Wiq4ZEGn78AFpO4pTh0OVQeE9b09IuMfoD6tccdDMEVV
c6FYKi/BdDOfh0gtfpLW4fMOShxIcRGFO5JCegf6Bk+05Vj/yQ48mJvPgBbxGeyYu2hWjkjBys4T
9RqAKBdxJKrnohEFnMuidI8R0+bPSHTN3SRGLOiUwz9U7vVvVTUP5c1hyaubCP5nwo5WtmM5X6Yt
HxrVpR8RHPPVwEb0IYnCagcZ3clWJgXrupZBrMnzTBou9dz/qS2nvHJhTaeASqtdGbA8q7En2+fQ
edTPFLeQ5DwBLoTYndsVWnJjvXmpDUCXWS6fYDwcmFLYDCD5MZeO2UU35/MJZQ9q60ziXkAU0m2y
UjA9oLZdUdLH792UYiUYG3FABgSAQ5ZYbGXZvSgiFNHMB6lCfBTckKmLybdNGOQcMv//RlS6/GM5
Fddbf06d+04vqYuhgZnRkA7Q5jsPNpfJ6x+IK4O34vG7CV67IXstksS9J8dFPvmszTelmiLI49T/
0y1vvRVbTy2Z3JTVmNGypi3rWZgNKzb8/a2yyH6nxB2e6fU/28RL9kqCPcZRT4XAipQIgqr7YhFv
cgq/trvTSpKjmrHFhg3AgO5rhrKTrcOgrfWdrWj5u7H/YzqcbFTkGWBW09g+5aEdQZ2K85vwvEIB
JOQNLTqCfMcd7r4EniFkJ+jb8quTTrZfUN+vZe8z2IZt1uxnSGaPKdmNT3QpnCWhbvUfiR6EeI8L
UgJdV4xa2iDI1pwLgrgdAD9btYTZsLvJFdZ0lWZNkOyZ47ZLNlZloe+YUqyIbkHvg5a1ZpsR2ic3
YbbbY9baICZW20bnHYaGCquqLXW/DqeRRAjZRN2wzZeWUrZBXUUiV7sZAVZynMxvwObQP3rGGtbK
xFhbzXubkc0LmgfrOWon2Dfphzb4SqHoxZh8USpn06ThmbNnDznO8FQ41os7s7bxPF2cbeG5H8xo
sk8t7PZIzF6o905Z7CFE3uRHBd8P9nA3e0xqhmE7QcQemlicO2vSxpDGJD05PAYDtsy7I1g365iz
eGz21sB40NcifC5xZT8LL8g2Mf43crliGGhCue9lp+wPC1ybtS9zW/6M2kdyw61V/RaBMpccNVYM
3J2YrrXLvP/mF6fYJ4Gj4uQYiV4ewvLONyT8djpi1A/3AUMH8J1kIGsQ7OmIcF8r/6Zjh1Saj+0h
lxFGgZxVVyVSH6Xf9F86IYzCLXmSNsZyckVJCKrlB4MX/rExvlYDm9O4qE6YBOJVGxn1LqHR41GZ
ZkbrS5GqV13ML2lyqxEkb9reoOVGCOwHmxmm0DYcovKI8Sx97Fg5fMrEu6VuVIKx9m3X4E4Zxyce
J0ouoOt7lgxMNSK7Il/Hbu/7CPKnnIvuxcCnWBeF9vo1wgTnplPMXm5avzcsD3N1Shh6UE2lWUMg
EIjX8wJGfUsQivrBgB1rlllpzQEX5yjBAuHN9G6u5W1bQlZ/m06yuxz5LX4Dk/Nk5RVhra0D6N/B
q/PV6sLcVUxnvD0lUASem004XjQecAS3eWUx0UVXApf7F/rE9M78xN5HZRx0BF0p7zpGTZ8dC4d1
9k4tvo+RByOcXjnYtP65js9VNCEm3YyZPfzx+Dr1vmJj/+rK3NRfttb1w9Iv7aOA+fBokJ3Q23Wx
g7M/MsUN0w/C5oiazSdVKraB9UpYnGajoLFj5QndPqyeaBz9nmlHyw2OyFW6B+HVN4peUpk7PZkp
/hrp8wRCKYV7A9WS9bwgu53/upxXYBEC0izTJmQi45IBNly0rO/yOeLm5QuUsroKM2ogHEtbnHJX
ZDDzmvxndjOHWxVtdbADSBOUj3gAXLM14MTeSaOj1tIY4HZZWNcHukM00nKsxYNjQO9Fgy9pbMsl
Iu+6CADKacR+zzaj35xjA54N1cTo6XGL7KHeJoNjxWcUMG64Hsoq2OYysLemo+9GLwi/sMiJ/NvR
uGaM6pDIeHELZTMIiVDzuQ5R4Tfxecnq2t4PevL/Y2/anApvyOkACfZwUFC75sxbeEMeE0Kwg1qi
fnPkmg9MccjyqWLfRy+ceGgzITqwgIwwFumN7jUTIBtWAWMdbP7r0WeovgsisXyiuQn0SvhL+KpV
Odeb1K7D7sEMmEcJqetR4w6rcgjABQZ9Lm9kOJdOL9tgde1IK5zxoF48wHj1C4ssa0adc3P/ftk0
sc1H5qMuQGLQskzBV0Hfzx9vXWynwWRVlFwkOKm1q5hKdSh5UzUf6RX4MTFHyWdoJsyj1uw6HH46
9qG4vDK/COFIgVpd4/epk6uXFlkqN4irsqmjtGUAnR84GqzUYULqpd5TjKYCyzD6yOwVjqJM3pJq
1PGnwSQ/nLRBzo9/pbFuwcAaGl1juI3IKXT3qAMGc8h4V2XFjifTFnCOJrHzi5skng2cGq4TNLeI
DIjiWKS5mEi0WhZ7IGOp66eKyKwhLynh+E8S1XnoYGen3EgTbGC0ITr/xzbSDv8zJRwUA2ghl36L
nqMMTfeUlUmXoK+gPy4CcHiwX/odo2Uw4Fw8yxOykPjmXyEJ8ymWtqUOXQI6iBCVW2orTZiD5a61
400VdqQipegcVhhlmYtlU8oAGZG0+izS6baXKl19ocNNQKpDvqACw2Hir4Y+6IrDWJll2OnYrz4J
07Cro1WQVODgBxo3rrQLeaCbJjsxnM0i7+HcSbGfO+FFxwnOWoKks6bmBCjjnrQ30qNA6WHxFNC9
PoPmgfy4svx2GO6qIWGCgza/qWFsRfn0hK8J5XCtQ1pol5t9vC+GSQSHqq9js4usfOkw2DX603VH
+LwrCqbJP9O9GEKMb2+DLHvRP/c3Wkfj3KIa0bw6NM43JTDBi0mOSR5Vg1rj80iHnQPL66vJR8Qh
Pnhr7poqcB9FFsw3ZtaAvEmFJKccEYdF87FvvTDbOa4pqzP/ZNgRKdohyOU4CIk0tYa33prFFQGU
Ni9kFKmHUGifX4oYGkAlntfta1V5QO1iJjKO29HwB8jLKGhL23C2Z80rxUI9/o4wf34JqMMN5bIc
j7CTYeC/IFHo39sya0HbMmy/1tY4/It9/CEHPK9IWkskpffMET354HcuhY8XTVseu+wbd4VQR4vp
6ipsU/kgOQ7KvTZlVuxqou9+wpCcnE2OB5GYC0aX6aGA65ZhA835OeEPV3cAw0Kiqiw39zdL0brz
P+bx41Ofds24J7g7+oEYZ+OpJkGRMaM3UEOHwDXsTZaGzbHxZfOngIswV7ItsunUYuw7my3bF37S
6WmeWuuN15b0J9RCJJxFoxzFUQWJc2/oWvxd7ejiLhtg/1KdtRz1fPPS3/nkgGfUmSibVw22fxYY
nYwvJSQ2a5Niy6BV5ARy7ky5NG84dEKG/jRKqKodN8fRMgmHvs0NPZokEtr6e5IQpCDCqUU4UoZu
950QwnEOgjA5jQFWci5sU8C9cRrshKFib7kRtRW+LCm2Dv4OXCBEhaYNeKXREWfyFPBKhRbkwJtD
J9OM8Mqw2qBuC4r/4+jMmmPlsSX6i4hADAJea548lWe/ELa/Y2YQAsTw63tVv3XciO7rY1dJW7kz
V75VcNHHQzUM1Y9VTpjTBrRZPrPZJIgPASj68XIyquToRRy8wDAvnvmL1uwEdNmdqP0IPoTPG+6A
COjgQeoM5uOsDoedrpVv7ULewM1+cRHZNyRTeH26tudNO40FzpBztQn4dWS+P7NljNW59KEDnzDB
psl/WqdVvrUog0621ti25TEGzphBiqWEjajFJJ4BncPeluz6bn2eDGoDIcCnQA8tgoiIRbEuS0bC
1cgvE1SoAjPOLTf2Tzn+rbMNcTPbC27FbyoUeTOzv5VXphKApqa8/cT9YKNX1FZNHY6fl6TixyFi
exHaTA5umU94iyvBuW0W5QR7ci6QmzkpSRd3nLxPJAmqD9H4dN7y6SVQkBgYSRuawiCxcSVSD9Fy
EB1NkmXJi56RnrcD+KxhjXzgPmaAw5pNy7/hJTHQuTaT6yVr0LHizuozm2xKshSXpq8ZvTpE1+pT
+5bWr8ip9cXqlzEhvzWq7MSzz9u2JDX6Pcoanz3WYfUEAhROpIcd/4IiZ59Ewqkh0th8iyosCdKU
C9qnIEPHNmiGf3n7zCX1sWVfiHuGejOBhZJ0b76pR0e/AgyT839OXFEIsqoEEt537hpsCoyerjww
EBq56rQt8EzDYk6vfVHz2yhmMdJ+5MkpgsYToSRNUxN123kk0b8SUE/HdWlVZt7boxXne5OFobvv
LeQwp+Wzs1Jj2/+Egv32TpZqvAhMOepboScXGBoS3R9Rx63koigUlXvX5FIyQZVAZEbEhWs5uSHu
Js3ITbQ0h8onSQ1RbMLWDdYJmqzgVy1NMtoH1gJ99sWGd2jvPEne/OA4XuNfc8Rme2XrQS2Hsuno
GHObsfYPs63z8MhtMSKIZzeoaZ/wHoZF47AvdW2Q6mtbqeClJhZJ3xRQqOS7N0OtTgm3/x9FLexp
+GPrZ0vj3tx0UEKWey+p7T+cydPDkIxApVUG2YXgg7Af5xaawWYaocacdOMEf/gY2NJJz86CdYDt
MTzRNrIEXy300M0QYoHqoRgyPVRldh9oz9hbw01s8S4iDCew9a7nMg1OSxjRhcxohQKX6xSoH8z3
TUW9JIcBFclil9vsO59dgGvHEiQO48NY/04BpuiV0T0eEuPDc96KpEYa6L0BQGJdtv2DhhvCRFkZ
RuKszfwX/k3x8+TbYOG4syMbzFxMmVMehs3wlGEVPOYLW/4bRM2+J/6eXppWfNgtq95ND7/xYRkn
uCt04bUrH4jLtm3shTi+5Z5CIIMJB7XE6V6HsXgnj9rnT/Ng+wCq0MHXDucuaxDLeQigC9kknyuJ
ENZYjwIP+iVHTy3WFULfTlk5hYS33gddY9ralsjkR+wSKaSRqYr22MbY67tRXn0slSHfWrlURu1H
M1nFRc8uRiUjIIb1bcTvwsTxIrbQ0lrFniteygJn7EIcqcmdf0VLJiqtJm6kpqlv01T4eWPF3PMz
tPcg2tilumxaFVansnBW2djAMqur+Uu6lQa8u5BUsQmnnDzHfUmQurdxFd6oVUaccE5BbWiq6AN+
zH+wjjwwrGZ8xG/I9z8fFr4E6Lb+w8Qj6go2eOLAQ1HdYXpM3nqr9/ZFyMewGOeUnosqEzD0U54B
vnLLOygGeJ3mqP+n/L441cqWrF0LrJrbKCuqS+TExaErc/nWhCV3IItsckcaUvBqbEmM4xYM03zF
nRBsMx9bMuChOFq1feQATSNAtE8HGqlxgpOb6xdNDXgxNsFdJsg4g9TAvGYIy7BJgVLiesvWjz1u
UmAG91mRyocU49slFFQNoU5DLwqQTPFaqvZnYNoYNsxt84tZXDBITOKR990gr7qMvPzD1pPrIE01
XBYIZWpf8hGwdzjX44bfXsvdMXctBJ5aFZPe9s6QTUfWuXa8MWXVA55lsiAHw3fjma81dYtIy4Xa
mSAd7E3gtar4LmbDHsG3Jo7cHPAWQIGKisKXDGcUfhtlYJPhjZYp8A4K30AQ4B47Aun1Eaknu/Ha
nRB8/TY8Pqr5o7NVWq/F0oX6YbKSfrygtRDskCT2PD77Ec6GVRITSd0n1o1zyUkAtUohpLjr0hlx
BCD6RNgobS/ae8qUN4YtLT9cL4l/D53itkbr039RQqIMdoCabwVAnCC0IGKaB/vhxLSR7FifU3SL
X6ICVBbRg8abe+BIdmvb0JaHaEabXVfhkTGzDPjHC16fNx0Zu9I6S6t25jaqxIB8BfEMhzmG6U3t
JMEzNC02afy/z9/buuE4m8NIfbkxa7413KOIG4QMr7p25Gz5805Uc24nvLvkvYgjE0slLws6JAy6
YYfd0nuGRhaxmsO5keDzy1W2TwtGni1nNivKvE+jEGJujLM+4D7ia04fM1TP1IywGFPQQRuvdrz5
QDZoNGtdT727J6PqRHsXxNGxiQC8YOxIjUE6adv8Qjqibfd9wY5lKzpFG0UkOwUmJbS6B2+49WOE
tM+/VZbCydcTG7m2XgFbFqQgtuDchNnMSaJse0+NDEoinyQ6ZzMaid2zplvRIcpV6/QXVAcY5jqc
4y8bjBl2k77N2k0elSXbJzfWLzalhL/L3AHQpteJ+x7DbsMDP/DE7WczYfC2JD3ZH6bOkkSdhoJ7
aucuo0WQAj5318wLfUE8RTxeTA6TG19X+uh2gCb7ZYMjlici9mTGQNp9zbKB2+3A53PzcToowBZ/
Dn/YrxrZN7yr59yazhyaxKNphfMI3PHAeuLrTZ41mHTIziqi7oWJIMosimrkjQ+Ac+EpwusMfS5m
r8PnyS6OYwsOa226Ofq0Ysdy1kF+ywzhZK192Kazdlg1dOoTeymgNiYEezfwpKAIx8GNQLW1jvqd
h8cJw6cbzg0OjKEL0Zt4z2z7xoPX5JSgolZDWMLQMK2TFucOccRH+G787MDGzbKPviNx8JlYVUAN
jQnD7aR6PkLwSOSwZsXVuOxtqu7q51jkb+nR0QaWx+HHmeJiKq7zmuetYMYPN6yzOHFKISjRScg5
SvjT9OFu+T00BWSaWHlHzCtu8uyFWOseWLV3FGz4jT99+sJt2h2wT2fYF2XoRGvMI9JnL4sdi/Kt
sPtOuUi6DaiA4Ca5UrS3TvEdP09ZSTEkGb7e3yfSGv0tQ7h2XzPw/PaL4MllQYgOsojwAp/PDUaU
srgM2ADBITEInwpp6d/J7W8o82qq9wyCyfMQEBjZqkaQK4dMM4UXW4osrGBSmxJOg2/qeSunBt5s
gB+Q5Xx/c6kykco/mMMs85gc/PA0V078N/lDTidV6Wa/cyrUpaK8GikFygt/98UrY/pDsVNiCYrw
Amm2qixZ4Ix9YsNrOmRcB+YRUVfsamliWZAyguwbzcAYlFqFTylu5alKsGYRqFDzM/+34CnCeKu2
i4uTbpciRDtrQvXdD4vYydowqrT+ZrDSbnhAti1SNul9DYRVjD6vyQ5X0p2ThJX/YcWEeI5zkSPw
eNpQ8A4NcijWU5wPFzOS8N/M2E7qLRKTatcJSb8rnghev7mG0GelvvdWzv581nj0OzCyKniE1Ew1
Dd0bbX+cmU05aDXLFlBa2AqhTg7pgbaC7s8emvzH6jJm4bHDRnl0CBiLg89t/TKDrvwDUxS3j7VD
UHalnGq5HxhiHnSX+/d1olhHxBymwGzGxnpKZtVYl6pry++UZvh/Xp9QANYqzLEIA4paBvo/vQ38
foklz3QUSkbagqpmbPfnZh7k62pl+b1kofgfXCPxi0e9fgyTGXNaTthvj9sJaq2duDSIsbCCBKfp
GiH7l93AWlEgB9ZobsG85gnBMEsK1H2nuKXP14zO3lPZAjjfFrXEsaYsj9WmViC+nmFnOmqjMRv+
KJt3OUUUtnoTlI4Fa8oxsm6nw45lTq5RgW6es+hKDpu2Ll/kCVFx8qpQSDK8dYSFjR1sgjlNWauS
RuhVFX3HbabRUOAqLe7MSNfyE7asanaZkvJeWp33CiPzWjTzCyDGxzLLp0drmilv0JO44C2D9aPT
5IG87Hyv+UhloK2n4lhixD1Kx2C5wK2cHjvTyR23THHAjN0+0/AzX9nmL1teeNRUToH1hYHRPlPS
y/nsDHKrOjq7csBTOxF283si+5ex9kZ8C3m+dlM3OE9Eh+5k3eF7LkLrVIeTvbE7/3Phg7KN/f65
BVizqQHv4U2g2Q4nT81yFuWRfWxLiCYKUvNBUOGdhX34WxJ1erJ6SAXM99khxUlJ73MZfSkJKikR
hsWZQrxdxU1ZcqoO3W6OPPnlA1V6t9L6Rq8anOqxFoF9545pvMbO9RWHlNOAiwwUllUFAQIppL0Q
d3pZuPFXPekA6FqW3hDWyGk1nLLfxoYuN8+DdSqoS3mqcggNdqnnR8yDtGNoi0ahMNRnfNjVuSiG
/EepBPhHXuUHTSfgg2WG5V3ypdzwjA1ICPnLF0/2+cj9SbQhBTv6PmUkF9H1/X+BsvszTKUb7FLH
vzmT/CYJF32O2rC9OKSRCMx39QET1/A2YBFjsdu1D1Eb8LrW0CItO+hfNFVxYDRInIDWmfl31T95
GkTrXlfOq41pch360jnC4HYPnundtzhP5L+BjNteO7QDYUEQj47oilffz9sP1w953zsN6WOHJbbS
VvlMT1i7X1qbQAMp6a0FEkWqNt+LSv2jfKXegpFAxCuRJM7GwAWPG5zRvnE91F4sXPsYbgLxF6+j
nod6o/1cYo5lVMEb5mJD25iiEHdla7I3mEAlZmkGRzwlw24Qsj/4sh7vQLrC9B0kAgBdRAiJEeoi
6T52F8gmR+gHM8aXfAxZ8UzhinE5euRmkRVc6zm4H73weSBZclekSys5lbvx6NhW+Y0f90p+RH26
AzmcKB2wyTbTkX6m+K0pop2FiPbp8xw6z13l7BsMEQRMUWvJz3UHPkCPpIU/so7LWZTW8EcMkMwq
b8bSm7pHzrjPoF6y98L3xg1wWqQoBwZUTcUilOYOdR2N623KINenNekfpn9/73gt5wKEQdKqbhe4
65j2pGsJRsoA0qi2oonKA+jg9pHuMZKg1RgcF7JBu1L0R8J2Nq4RFeUbWr95tPWd/zrjCfnkTzHS
uGA9K6J5n1bBkwHzRH2hGI6WGg9PDRC/gTBRTdXzQTmpd/BBsVHvDamQJXONbJOMy28l0hnrf292
i2iJUY3Du7BsXOO0yUq2sQlkhHgc0Cl5CHC9jdn8LKkGpwLXSt6lbuP1TGXfS2FSCkEXvw1+oKCM
D4XLFnJV64WIApk4FHl8os5P0nX+RsJzEitf9Tm0/8RVX4uqnlLlgxXo5KUFNorVpqIhg/+NgsxY
a68paO3f87Q2z/xN5Ir7OtgLUu8IzL75z/bs6CMYMUKmE7T7tvUrb7skmPkTKGJwfzHNbOolES/u
3BLi8B1Cnk5N7SlF2FeRN7iwcxhyC0bOIH/lDaL2oVNNm3IpYeNhNFdHmQAsLxVuBa9BgZW4GFrg
mA+lb7MO7Zrl057oAZliDPksC50z69l+6420EgoHw0UAbf3YxtHH6AP173k9XbMkzP4QPfFPqIz3
v100+S7IZLAhYUDWg5kwRnNV/Y8TIFoz8dJvgzJPg08bgPprXKxGHYMq4QBBUJR+IUwQaoHf27an
MMV3U8iItx/K91rHUXtIxur/D1IyGbyJ3rPBNh/E/JjdWVg1J07j9KtMpHPW2vyzDe4E+GhfmSfc
c+tQjT1SDLCLgc6tRe8YCB91cs8Kiyioy858g1uLXH9pzzu77+t7sirgJwrNIqVLyYs2uaxbotKs
5sDrtd99nnt3eWjiB+FPORZBK13bg/8GCjZ5Q4BhBY3j7cGyyuxzRFp4moQmSVjBiG9hUd5RO/BA
a4H7WJpA7PU8ZY+uJcy7U2LG7QvR37CkN9SrpcJzG+Z6H0VAexkEXfJeICXuCZaQ/JWDWaPxNC+N
Z+OGLcZ220Sxs4brZHbobfIx4zvBtJxSg4hlm/TcEnR/RQwEDJvP6F7ZzsQEyY04tAiDG6fs4+tS
hqAaEtrx8CnGdyagXpjnNO1IGL3cbzJgxGqmqWNM9AZOK9KZZygrUG9waUxvoNSaZCMjXpwr32bV
1ieud5nnTN2RXmSXLxJnsyC631uJEhcok915msL2RJaifQ80D0gpgnaLEjx/6SR9AhKJkzYJH8Hj
ftmer/ChItatKoeIjkxr5xqDvdj1/tydXUdx+3AN7qQc3KOYy+stHLylyApCfeFY7E76cT9H/ELG
oBzatRoTXmah30UrgwPsISNOeTL4G54Dvxevfa8l1HgbxOE2Ju3Zr2rJA/gsc18ewq62j4zu4jDN
uqUng+f9kTeTzdjROJ9yceNjQdL/1C48fSLWDBsdS7MdMHQIbMpaP81N1R/qbJreSezXh7Cvgbrx
iw0gDLIQfZ5atdxFmpW6PVnpWUeN+5I7IT9t2OURshJ/4BtQY3iwdGGtCyt9mTJYh9QGAAaV8JK8
9WhTEGEMjNmJwBa21zBhqe8hRYJm9dLvtoubjRjj+MPY/T34MP/JyW4csyqI47PbyfShbIbqldQa
NtgSmGk00D/LynZovuockYZto/1bOJSr1H0zbHTQlhChG3ourCG+UunBRhHq8Q+12943RJf9yMOV
FA+8jYsQ1byv4ZTwUMQiXaM9Du6mm6lxO+Ude6obcn+TxZmbbtgfUd2IVRMDo9XM2LBjx8vYQlfL
1i77ZB9PCKF8cvJ1nQt3xnfJrRK3zAXuIpvfNDX93p/64K2fTPaLPRh/BUivjU+Q/G+uBTYAzgy9
6qkL3meB+96PhFtX0eyP44a0eXlFJinghfu29eyQRPkcamNwSPhWvJONH99no0zxefNM2FJu/Jb2
bU9lhvQe8TdBHuMEL5j4ppqWAI8sRk7FBrEcNjQfMUUKLzxJ8cK5fbLBnRjudOVb+6QS4i/KRzAf
N+A6TQAps3nsv3jUuxMCctpn7MsaumA8A7SgkTurpp42YDp6WBuWA5PrqK+EZZYnYGoWr/s5QNkr
S3PMIA8x0c0BXQ4q3NAsGOPgTIZv363sXeOq+tpkMsq4Qex0kwjB4jcJqTto4obxQGcpVOZIHqm5
ju7bvNffPVfRZSyD4JUI1rCZk56lAA9vn4Ynlw9Cq5ciWiEmN+sY9fq7ULTHs4qaLgIx+ZCRL7nm
KR2JG9e168+cteovqcp0RwEma7bC7h87BYbBKdLsVzkuLihruJVnxd4Zu15+v0QTpZWz5b3VeF83
TV8NuyQSwc3+p8J3DB36ldVkfHTdKn6b2+G+aZb+1OdA/GtKb34SHs5bkh4cG3PnrFKgGTdQigC1
E9ICLQqrP2GN7P4FnRl2/PfiFyu0eQ63PrVzA2z9E4xlf+fw1ifdFcwXGYvpWCfc22PF2gYJ0unv
M+YiRXnsjcZlqv/GuR7uawh+d75PegyzJ1R1eyJiWFb5Lxt/TvcstW4cXdN+DxMlsgh6pwlY1grk
c/IPJat44BmgPufJ0EzTGlG/LsZ5I0yHetHRPbhWPcN2pILhIYJ2XNyS4TXikOe/GwufHaH8YKRq
wZcnvaBtmph7th6q5Ooo097nbW8A1E9ttaJ/bXwCoWh2fEVtihes8ISyHvX7AKUJM8P/82yts3TX
KUzMqQc50p1oSRwO9MtUdxoO6EqOPLNWgHF7KGRlbXHuZsln4Q8UIhNEk6symcpdNia8MJGE3/xO
1wRoc/a0UFqvBejOPZVjIWQom/5RQiET5lO4R4a4BZmRlQN67v/dEyQ5XEMPLtZW8mRMDjzK8Q9V
aRwfcBlG05W+k0FesBAVG1ol4mcoG4JJH2JSA4b/1kum1yVQ6Z2WrqYWIrwVsoQ5fdDC6f4Dwpk9
0JPlZ19mDvm4TbwT+P6/dk7Gj6Td/oN1SLEp+WWVa28J5Tb3uRYTZOb3ELApBaFT0qxGSzLq9ti6
kZVGT6EpCPcwyVrtp0h0PymX+v93J+EXHkGPAnXgkRwhw3Yh5FIdF6vVGWptxNKK/Qz1j8w3qthq
9o1PMUmj31jDQi3aWMLEq7y/xB80ggyS+IVTJ7JWPt8cEitdewzI2MudnoIvsKWQ5pvZpWwIpMzB
pV6PT1TK2MaugXCcmm1rAa0KaVICQ/4HPEWJu1wRnlgDANLnha6c57EHC0HeLD1H2dT+S7XurnFU
F0RyW/2ZcSqdSNOaTUJR6zP1H/kxItR7YYXa7y3JPJRVPkbM2bPqbej02aG0ta62kaf0VVhyebOq
RJ7nwvJDjHk4BzE3VLjzkFIkf5LO3sGJTzf95Gcn16nwl01Tf8UVah8jlOiPos2dLWG6AmW77vz7
Mrd6jJ1MZvJRuVb7kbGo5NBCQlGxNxMnWVR2mLBefnZJMv9Ip1we27AvHma1+JwJ9FqErS0eRCfp
iTZV/e5Rp7rpY+8/+FYdvRQgTbuqs76tkfKbyTXZIYAldjPt15/d5KDf3zoq4iqVSFd++lNg/GAT
UDtnSaHjajRuRhafxBm8jiQAaQa+4jFOcUytwEbKY2KkC86nzp9uAK6VSamVkiOf7Fwo8BrErDpm
TacMH8lP9y/ElfVdzRuPPs9ip0ZsvIN7AAvj7he8DohG3nxHA6X5Xrrcgh2xoPbnkSFygd+0rjtG
KUTGhKD5FNZHm8uMvH8Up+7doLBE2Yj/2DhL+WZ4NUUrcGrvhCJIU1ukTT7jWJl78srj05Im/bHm
aqtJw1Ia4klS5S4sDRy+YB1Yuozhln6GZTdUstxnUTy+AlHpz5ReV1dx6x8BxeFheWW5yyYRkBSa
Wieiq+Xj7oDbjDUxJyVw9SvSylTM8PImbm3yfkflqf/FIDVOu3ro6QrEjyzOEr+32DkW63b4BozS
mkXeflBQkrmzvQ+k2pwAdGZGkKDhTOmE54SXeZwCQBpT5qO+d9nwC0BDOFjDZMrvHS/eVjcZLp5o
khRg3DIkOw+X1Ht9o90/ITgLuQUP55zwm7EDQoaufGr/fN+Othkj0gu7RpSnvgrY/mU5ZW0/hBbH
JxTwROzSZmzVesR9Mp3dtMPTS2Vdkj/ivHFoUOJ98+tKYbvrqmSRcofnv2sAD6f5J0oknifKSNNl
RdwHQ7MoJr9aV4pfBoKbLB9NpolczHnlElorRniICONY8Pke40umYgifcsTjsF8m686UN7wMLlkM
ZpqbjR6moHguIq9HzRJZxW6mMHlKJ0+Kj6GKdPI04ka6wlDCIJEWFlFo+CxbyIEM/YHr1geFtYMJ
pazDDn+e0Kz3IjBJx8oSN35mEC3/CC6QGwqXfjxps4jlBMtSvQBiBginWVYDT2huk1geiDh8BPLK
5pcUFbell8IaAlJWWPy1/ZH8ZMTrCu2rJst4dgi68mXI+ooKozDpy4MBCgb+fgIKRgJUgX2D0G7v
R9kRUMnr4mPEpMpYSGhO3jzJdMKZRkXnJdP8VTLbWYD0wf1dQ+JzkM7Y3uOg5QkcVBE7T+OlkD5a
C7bFdppD+1/RWVShkJWyzxlIAN6ajQJOyT+SpE2XzQI+XuX7p3EcguCepI7ie68ERcq2FVjnWZgq
3jpS1NVGg0ZR50pEwYFKNrs9jkUJBS+YMvF9o5sy/Rrd/Ln+GOwqSRXGKme/8MLqtVuoooGasGup
UBvPmbC9P9sMPF3KNFR3QCC8BzpagveEw5wnLDroSxfzSNoKrMfU+gIr2/tVA8wm4naF3Gl9Aju1
j/BpDUKrUzXhDtOlCLdBxUJ1g+yFI4Oeo/3YluOzg976a/XFKzXB4FuSCC2VLDuJBg9yipm/QQuf
MN3iyY4LZ8ZW207PkFbCM08aBo+Ep/k75nkKHKhHRVUDMx8XZhsB41yVjvvOyxGBwVTWnkk7esv0
9De7ebajO4XHnhzQ1r0qOrTY7BkliDmgfvfpE74LqldxIKT/3AFfB18GwNXyZ+a4fgfqdPKJka4m
qrYbd3yk0WFd+yTEgcM9EpK8hre4YsQQSe72XXY+3sVp1HSaw8XdVvisNmKQxPZgHlK3mDg7HFSE
XKXKD07XlVhCwmHvUIoIllK292RagkfVI8GvY1q5QBfM446cyQcGx/EO3do+54kKjrYfig+v7+MT
nDwarkIraj4X1UZ3hbl5pWLvpRwwtg92lP0387Df22SsydWCGmkw2JQRC2nPrJwivISTM90JiIPr
srEl5FASbHga0peWhZm/8nr8oTAQr8jL4g1BMLxDr2t+k1iYx7C5DSnxHdghAJY4OMJzUAr1wAQQ
6tsotRz6m1O/YCqdHBE+pdBfwUTBTahEgHVFq4pY/eJBqyiBXQGJfq9C/RexV98Btom/ZjBK/2K6
uHkZG+/RB2q4K2I1rdzQOrANQ/auQi5sm3DOZZCCyJnsuHiyunlNLP9pYMQ8CtgqO01P5D1Qh4J1
KkcUe65DUpAq6aLY2tVOqlY5grXeTEDl72rjV2ces2hw4ZUdYYa3opVnKMExYdjUTpkLx2exlLO3
CjX84nKkyLTmxNmiKLNzwKm3x2DCc5HdFXrHgCNx9j81qYhVP7hvIbulLWudakV8/SFQUXxvTc5d
TmhuNZC53gFK4lfVlf1mXgKzm6dIbVCC6+1iwREd/E79gPDrd9hZ+13nee/pTBySUvY1czxgSfDF
TLAsFiI7CC94S+XJN9iPtaBCS8f47Ywm9eyY6KVMYMZRIwwRRv4sxB+BOpraPQcYqY91msp3VuJn
f8EoLnSW0ZDso6kO4nOezX9OW9x1MBC61jguEqrdnt24yvduII+4Vb2NDP0GTSdOD1iTy22iU1TE
xp93Ta+dRyT/8Oxn8xmoHlpzPL4A1PGYhZatSb35jM/yKxVDQOxGA8fGrbzD8/QNBJIFW0KfJDZO
cBGUfN3shQnB0MVJxsfBRkspqXznlLBPtHHg6plUsNGTJ8jYubPXroK0bj8FnuPd2DbQgdsR1/CZ
ms5Ark3A3cA3AyirEKspxMLLgsffw0Ryntqbt4HxlXF2Lr1tZwBPjDdOHscTLmrdyPsW7yd+dJFu
bPpwkdXoKWda3QhS0Ljhnf5AWAxr2ijMKjXlv8rl49OHi3XVTIGn0NbdAZjLuNZh1lxit3+N2D0+
J9pFasqxOBp6R7vY3avAnX6E7fOc8MJLgALGGwxkEIgLvYO5BlSLsN4B6lFx30GN2ave+jHAi1fU
avWYhMlahFJ2NGVwFB2CTAc/1AviEinKsaGKntirbdg/lZEw9xjI7ggs0zPu22xxwrlutq43x8cy
sHjtMjlnp7QekDcABOzHwBasMAgxVJQAQI7MW/praSrwyNlSnZ0L6g4t+Umqu+8xppU+PI1ADDzG
sWOuYHv1BEhFdt9CHNoBlmo3baSy11RYP8Dah/EUZhboTNLRf9iNbXAycKv3eP4bfNMZJd9WPfm7
RVNei3A6Tkfmau7Bxh3O0GysQx4M6pEulvyTBz3+qKz1+F2it2Vqbh6pgggujmt20fzrNZmHRqTJ
x94AY4AoFrKHDTFFKR15NBG6RW4PxWNYuv4qCh3rynWDcWX8bjHe5PsJgfDTc3v5nxlCvDMimee1
yZPOObL+5VmffQ6dFz9IbqUzuuIOM0F4R8rh4rsBXat57SXDhp3Be20w4nPDgqfqeSZkdP5UU4kN
uxmIkPLZZ0n2X9YFOMqjttjwH6KTnS5qPoulTt4zi97qMHaCNQJdSC+Q/J7d+V87GvPUptSYe8BI
kAzKHzuM8X2kyyWkweChVXi97KS6tFWr2Yo6Beblwt5W1PWsF5wf5cr3Q7WbxyF8ZS1MmqMceFIO
NJjsc0dzK7VBdAlvS/YhQ32kXQkoR5LY4qwmzQWo/OqF/Qqds3ytJ89u4HakxSvPKw4kNm5E2Tj+
vQY5IPfZMYEdlVXwwA7/IbmNjeDhyrtiGdqTW/fODlN+80w1d0zRNbVMG8emvF0mBCwrxrUv/FS0
lQ/9q7YwxVV1KOn2a+AlqYBZymbL3EY32gjb5+skzMkepvewTXZRj8WqJlyzTO4Ed71WbKGd6r/E
nZWi28OCuBIwEqJi3/VZHrwVC8Ut05w/2L7kymq1f6rHeFfq4qezShA3UP4jUIJy5o9JyoxgU/Jf
Zy3DmUQP3KWR8xqui7n3oshFps/0fk7728/QJQ/SSW+Xn3T9ixUm3T4RWffCVTpv7bEBBOJVffkR
SCl/7Unkv/jLIKqkWbOlo675i4P4McsIw2yHof/o3OXByBxxYWKLte4pBkgX2V2lo/ZDD7ck0D8J
XuQ1q6qcwNRkH0a/NheWY7cC6RvQpWBdM6Zm62NlXHOF/DDBnUCSTsdm4aDxiGUfHT2TGZn6JFt1
mhK2wahqiwRb7/3BDsmRDbd9h3plC/QsdRGTCEm6c2HXxWu3sIcZAkOBJyqpYXPYFK+Ny7kaWAlR
V8i/hyGM9uDY/6F1L6Csu20Jc+ycFfgrM+DeR74m3l1jpftpJv01unWcbzpE8I2uHYjW2TBarIHZ
a/jqVePFWbE3B6siGHonuwLS6dPbU3i3LvVy8e9J2I02z2ao0HH3GSlzAMNRsV2pGlAz0WORE8cK
YhwYhHno5Qrm7EhzXn5m/Er2E6aJi6k/sPJgwx5eLKrKJHQRReoIiwIq+gLbZJ8ETcjgXXeGpjYI
oxbEvf0wYjf8H0VnsuQosgXRL8KMKQjYSkKzUpnKsXOD1ZDFDMEUDF/fh033M+vX1VVKEcT16368
GvOj2TXWvpFu+aLJC4Z1umqFWUkDVFdwGS69e+xmR4sAH9HSqfuFf785OK4x72n74/JtS1h9w6Bu
ekkePnQariQQnUt4zmqVwW1L1L/JKKd/urx75QGyaO0sprfKxfDOllX8YUynocEhVv3IVdHebLKI
tIwiHUPn/26FIOyy0Vb6SEYbF7UXxKu6ySUqB7gJXRuhxkvVNej1HQ/hi7IwPc+0Fm5glvwOdFVf
wNDUYT8n3Bb12jqeszi+tIZqTr2XBrspJoEoK+5tafx7Llteju7k7jFqvCVWdVeq5VWKNDoB4Yjl
ceQ69BjYZpITmnAhs4cqxtQ/dFoar8QdV/GWPbWNQXd99q0PZ8XTZQHXHCyaxdEQycvCegcnTl7v
YrzTL0bUPxc5lF0uFWaIVmOGym+yvyY+Ao4ZHtxeBPlhQsAKOUFaiE1YlEJqLgUN9Mbwkg6DpuaH
1MYG028W4yRaS/tSL/1SgswKFV5rqXdziWdWmWAA9prfp1Ku3BMoYdKLwfAyAAPf3rWpWx3bLIHg
FMGY8fx/UZdcXbzUkE/Zz+T+L8YB77RAHznYoyNukqP9YGQkgCe+F1XEyxGCiRXi2WWkRSztx72K
/PHNF3G9S4WfvdF9cG7Y5twc2Tg/5GpY1Q1Z9OUQ1V1RezDg1OCH7NQ+Yt8cSNkyFPlkb+YJt069
oKgH4zyy/sINvDPXS8fOiLi1EsynSjsO4jMI4qfAcEdUdlgwuUNVwnkhF30r4Oef5QI6kW+ukt9B
KbtHazhPCpoBKy6k+ROOf/yJSdCnl8SHyG9z4djgac/uS87eZBhoFch4Ot6jtky3k7K6r4UVHfIH
BdxQadJzOsSxdyoFLtUaPYS7PJoY+GhAfbB7GDftInEOJKuKHc9afQB00JJogevnUjUHnlliVube
SWMSEFI+lGky7jDs+GREYXxxCwWGT3Rsi03yaaVGsom1y7PCE0m6ZObVeLHlVL66U9y/60Y0T3Ue
m/suWcY3izYA9DvkonPnoVOIcr4UmkKd2i65G9IP/A+IdcB1clwzVZJipx22QABYZZwOxZ6eJfXU
qM7ZD531Kw+qs/D78Y9mhrsQALQ4ewm/TGy7nO5fwgddHPLS9fAVNg1cgDRbov5Au8PIdjWKnrFv
D5dYx172KBBr3P0oUINOntVx7CtGZgKeqBCbRHWdxWqmlh8N6YnQpS76WaYI0sbS4/TG8Fi5vAPy
7kVK/481pAlaVescCnha4eTNeJJzOxBwmb0pdBm99gsXiUPt89yUg4SgNBEiiun+wb/erPs6cwKG
Q+oWw7qbL391nza/5lL+navOOxS6zUP230mOj7DkWUZtOy6gY14yURrfvqojKqTW/Dr2YSKmvk0f
L7TjhsG0GDbAZf/C7iVfafO2Welq25wGzgODU79tespk+M1Dw0jWuZ5Zvj53dazI1hMsd2M62rBQ
9/Z2CbKTqFLMck2rscTOzZUjExYBbnGs2OYwf3aDXQMYIkXFYUnNZfE2OKwqz3IcM2wbbcXXFLoV
ZsU+YSeIwEA/TMonssew48kD5IDuVFRYhLYeBrIDzrWWtWZath+0whDthSnjinMJ+aAenyT2LHa+
xqCT9T6GcUITea1TjHjmcF2wLwNe8aQIlzL6j9v28nDJUZsbQur2EYlKnwbwCm+EliVwEUyBH43U
cPqxIpYPU4/jIU8CLJc9/7ppdvE/+JNDGFCFeSYS/01yozouGNhXMx2NsOXay27M0ET3EFSaKnRk
7T64vfeXfII8hvkKAS/QVnyPvNYL04DvJVZ3DBpqRKu1sy96YrpzolngM+C2YEsl6zBC9sPZhDfK
Mh0dksU/6wU25Qk2ROr4aMtghf2bDBlZWSfx7Q2oKeqy6G70SbEgrqGYbNAc8gOLBycLCwvjBmb+
xHq3c/2RzRUy5DzDuCH272DaE82/LinBfAIpRXW3w1HO95ye3c2QYDPi+dlN1eA/4bXxbi1OXSDG
QBobl8XvLOhU4n3wN3UGax+Vc8IGbPyIbQeUK5w5SDLMcKdmWQYsICqPUOW0HM900y+bdNHFSvux
rMtgJvLWcRE+Eg1x6OaBTAquniqdBgAY5rXxPFkpOS2WQWFBMfvi1AsqwtFs2AJUQZIce78hbZ1C
+HaLLti16DDYTDl5v7ldYWaPevc9SuxPPtVVAcebu4mN7LpEcvmsXPiFdTdiaWtt6jSXtHq2clOH
vp7xU2fNgx5SlvYRWOe18cL6F6N/wAJc1znoexbBeEgU/EfWBQOiOW8qoJ4wWSSnL9+eud35LRYe
ZdbclDL6ymh8C2jna6oLLSQDpZSRz2Kpy8NsvYlG0Aqpxph8lBZs9juSsZvaybhFBiOtUZDC7yqT
/+bF/+kJ8hOogUzSG3Re4VAqcFv2LibQhXr2sBfSZnYSeD/hE8LiTLN6b/vV6pxZKn7BRbyTQaPG
3ZNe+h8vkhdCnvQrWITYgZVz4afUa2GPQft09JhhgpBYmPvpifdv8zKRzJxPRM4dolT8bcZjMHNq
oAH2VMa4z5ltnXucr0dE1fKYZT0VITYlfWzwgh37gZo1p4VV146zy4Q94+EH0y6BK3yQpsP6uzB/
L7Fx0E1Li2UBZbEZC/StxA5e5pFeBTlROlLM6uQruqgwgRlfMWW+IB9bM+Jp8hbIgY31XXVDova0
i4INGSGFVp7oD1xC23O5YPWiGlPd/Xa2j206rhQHyuICWxMjcAJ2PFl2YTsVPGeB8Rgdu965UHDx
xxpouMVoTxQANdjc27EDH9PTqOmvuNX5W9G7BnKfAvtLX0JbWSMR/nftaDGHUzYv5cWEef4qkWrr
M2YB9Arddidd1iMw09aPnnTPY3tnoVsX4VTnkB6SuRzGvfAWYrE79n5VR+ymtC9Tux7ejW5ep3x6
ZLYpdnajfxMqmtR21rgt0Ye4+amFHkig54Ri2xjmDh6pGCObAD2wm5gMj2Ua8AOcTPF36gN1jtDp
sDUi/bV+8W4YJA/jGR3dxA6WgE7ftATeYyK5ExvtaYrRJgvMPbmZY7cwC9hEEXFg1JrWKi7+Qr+r
mIvxmrsF1DdLxs22UH7J2zYbTXuLWYEy7nm0PzjW6x9uAcunYricwnaR0ytaq351F+jjGTHso4Ui
eS4M82MlZIfUS3RhbNrBG/bnnqhPMmIOd/qOFaWpzp7Z+CcuEyAv8kmG2M0R7GxKWp4hKswFmeQm
Iw8dR1fBWym/G462xgs74PkMWcXDuuWr/ojNYgxYdWBgyphTj1KP0c2yFqjSvcy/5rLwfinKhB7u
UjgfNLuyFWhK7W9s0NA8RZrqoC3LqpiMSEQPdokkEAA4ADap3PY94xf+bIpa7QfthqgVtCUuBHX3
/BZtrmVaEILmFI+Wsyej9JECY7uNPhAzNDFIWiAis2mfzhOBlXIU+XaWuvvr12zlO9kgP3FS7X2P
Ibvmu2uU6ZyE4CYAvzfk0Y4g7Bq+g4x49NbiaKZWNkt3wKOwQqf+vDOJiRzTMpBP9ZL/B108Dhfi
xETjZHNOvPap7Ja3GlSVrVkZAWWinsZY2p8+Rj0MZI0X2xuhfXuuZL9YFsbG88oGJEQihvW/9RZV
afGnxAoSBs3Q4MNKg4UQq5HvhzZyjyZ8ZzybRf25eNnBTctnL0n/5R6HAAF80th9RjiBNQTvLzU2
ay2GkFSEp0a2jROYSdkAdjeGBxpWHQIaAb+u/NC9l7MrA7+NDssB2+Jl2huM/SdTO/lt0aTtO9Rn
lBsWRSoKjh0WsmPOlCBJuM2vA23vz9Qm13xpZlTgodH7NOjFBfmG0VmWw6EmzXyNAQz9pDAFgAkD
fUJODhg/Cru+y3kOjmylbRxYhNCXqZH7Tvo/ksLvCyVAXDkgrB84ciC0iowPgcd4LyfuCDhaF1Jg
Xv2l2CT41JAu1M/0WmxFO1jH2rffrWAqajItRfPfhD2H/C4kqWRfpNJ+wVn+QomDc+5WXEJk+0++
MsQTHkG2mSyW6am1cqD1SfSSsKXcUWxpyx1O+p4mkMEJQliQ83sz9Nbv2MMEbPvko4astu5qsLjf
NFCdzWMVtN5OtHV5L4Ns2jkkmx4ADUWwn/nH1aZzHA0nG5PThSWn+nCEbNq91sn4muvCflqyiK+r
k2ZHkpHFmbsgGxLPJiAOvHLdq3O5ZXVEv/No4EnwmqLXj1EK9atvY/c/7jH9OY9n46C0lV2CpO89
9A7DPQDZsv4g4ic/5mxheEckL+auusmpuI2uvtcskojSB0TGxyItHks15Hv6PNauFUJP22D0HFi8
BuXVlFWdSiZe/uJWYKdpkmarQDFH3fykKTggu+VYR4jlhUdcni1hhZyzWaoKSOxoPdpm4hfhmaW9
vfiysq7Zj0wr2dY06boXroz241RRI0aDB2yOgGZDNp+npIEFinpVLzMsIxbSx2qy4ohIR+8YJ4PT
nAxY3YyPzm6MCQ3Giq5NU9nDMev5WbwugIvAcuYek7ELcJrCHkozNayNHd2jOFQiycbdhSZzEMAj
D1YXYdtdBOdCM8IvE5SSoYprkqG0BnvWn4St5R1AAmXfio/iXyKX4jQUozTY7XDcVSb9IOFIEu7u
4yK7QKsK9nwDi+e5FH81qb8wsmAhJwKMIamCdjPytGUj4enZ0zSqg58ofgJBmIzMCGv4Hg3pX6Zi
BPHeKsZDJ4yjLcqC+F714jBb4IQn0oCgQ2FDrBI8L6DCWAlYLEEsz7APjmr4UEhOvYJaJ7NLZxDq
qJpAUbHY3GPZA6QxVTi8Pe1Nt4W8LlpQIyIEXCQ/TIkopo4fQMqqvPoY16wP8E07wfIm+i7xwraV
3bdWZlnQ1VDO6S6aMMFuScTx0GGOGPQHMCXMNm49mFdJi/Y5yHIjeKWNzQul1YBjrcCnhPRF2/8s
wsAvnhtHejNhXdppjAVfSQdzb5MnrnNrormneQ3T9z4L0iU64HCvWjSgUq+dg2zp86lHP5nsrk9f
GQAnJwSLiZxdNX6564wp+xKJne8dpgjvm3l8HE6GVmO2d82OKlJ4WjjUPE7tiz2nzUvdgqeCfhzJ
b/j3snxOEDDd10647JWAPNTJi+ZlUIdBFKjqDmxbMPbRIz2osyb8Oe21yAyximjJtUupclRjmjmv
7DWJtjhm7HcbSCh0EG6ZQ+J9GhFYRqahSBphzKYgWi3FlZyoQ5l1Zfjc8Scx6xExg4JfNlUIGKfS
lTmKB65I7L21hqKV0snsK1cTyS6YwTZSLVN7mT3bKl4n0C3GoU/laEYbSzc1egguLXqyll9tSTvd
xQVe9IuIqr0vKhEvd3yXWRu2URfP71zVCPCjs6fVH9/txAuXvlIeCtePiDYOCEhdKbonozBzi6b3
fPS+yDXX6u4oSywH1gG4WzaLhTa4nRNYK2qD2DRAPsxBf0ZGRBgstV3eeDUtYGprTG4x8fj1SNWM
WyZ3Lwy7Ae3mtXMiqih+uW5GrTk2NrHjFUHva5RZw1PKIrG4xuBqcdJgDDstWVu6T1YNjvdGV0L1
YPjLxZEBaOTYzSdyw5EFZnSTJPzeN7kPtwpyzAD7ceR1MSMn8LYMgrLgaXVtagYGWStrx6mTfnE9
dKhUNFX5Prf50HwCuJMZP0Hs8WAJ9KGNMhbvDeWz0ZkOMdM6lUkfT1cW7bOg75dxawtcP/msy7aW
uzEaiLBoPvhrmQp3POM5qzpIco5/xALW2R/Ee+k0dakOPXjcjf9kNHR8sAxpxJ90ctPrKHpuqIId
agi8JT/DsOnvxWhVR3MNk9QmbVQbQyGxI2h4q7UfSM4HilpOEWUl4+i75sY6vni4jznDaJd2SsOl
yqXuqnXcLQcyTF4XpeO/icBzvatEIps9Bpyp/10YOoh/Z7Scj2fTHu38WvRyOGkPxZQmobZYs+hj
iyfZiKOzwnFkPrBmTw8CicAA207Tj+2VC1B7inASpp8nzEs29reU42JyUuxfi3CH9FqRgcuezNKm
vzGe7ezsYBlX0GkSly0Zs7IuEBDpcDhWZobR12riHJeMEz9iHdBMIIqWvP1QFrRE9tl8NTBx9yyc
RfppLBVKu1vRjnxvnMjAAOsA0fJo+5a3bFr8z2HAO7wxJkrjIyT4j0YpsaumyHz4tapOIvX6X7Ed
eBK+iS0szJXkwi7BAmU2TeHbQr2bdTXQ6IrigV6c1ekBUYx6vlHHZnKwHQIOHOzEDThxaHbp2wjP
Nn7m+tvx4sHhppBpQn8Tu/qTis3xDwVRw9eSo2gmRN6KYQohh6OHtjHcm9V2YUXqFHWNjaWr6BYc
4WZj1ucMLAeA1TweENsoeikn1i4wpUEGEZV3Fnv5bQ2iHz9on4i7fTbV2WrzSFI6PJop9bNDO5ru
rWUUXx6OhQ0uh3Akqw25G0Hun14eqo20ap6TmS4GfGSU9m2swaD5p6oQgULNrhYNFm2/v3RGP7gI
mrH0n0yo/BFgidT+r2aYgbQIz846JDRrnRs07QmPqW28A1WDRUBZx+DDe115ysm2tVhXM8Z1NhDZ
s59j0m+QkDIKtYssxlZgRvVabm1VcPAcmMHYFHh1T33bvOUNfAWxGnw/1NA6wT9NOHi4kzet4ckL
TdjFYLmJFebJmjsTObM2ZSHOPl2u+zrCNbltB+hV13QcbE2nglMlJ+VzQzgO7PlDHIv9u9OmgNFU
XDO8rkabk3QhNuDYBfBDkZX8w/W/C+l+w1QUA9d8DmxWlxdlYd179N7qMOzn2oZL2rLaxNtHE9DT
YBU+meuUBDhtWVRN0SEwlbZTk77TAe7lompO2lqNgebqpNlnKkj+0ZBh+U/IlV75hN3SxQUaWH5D
GNhCeUeKzIQkzJWNvHpkYvbW3mHnKe9OECdsVlhX7JwF1uqOS2o+X6eeF+yzWbeoXhiNmossx/qD
fMfEVakyus/CtJswT0tlfXFvK08ptxM2zyL2gL5g1u7eFdHyhMWL4+3Mlo3kwY4jKFxe4p+yso3+
SlD9aOiDuoDJjs6UNo9XmVolpBx+By6Nxp3TYu/siX1k7PcghQrsBB2DGMsu/gYUz0kKeAFSY49n
dEz2mOm7aecmAjAgHioX+5jjsoAlrZiEsUVQ+FKVQbI2XvTD4l8814bBNQ5kV3q+C4TfajEUhw76
AEuiSprvfrWCm4FgIS3aS1qGOVvKchs0M7h8EpfMcQWnyjbTjSxoq2udbcLd+SMdZHDnj8leD+fu
sNpM5+QuWW7ZG3tw+uTAxbvDREzphri3+HRPhs9ilqD5hOcQ5Clet7gRJisLZ/5wLNf7sBNtveRD
ztp8XBsJbn7rtP3NpOukuvVIMNGfkg0fJ4ctOU/h0VFsdWTERHFEa6KlKZZpYaS7gBhlXPCa4Pt7
NMbU4ZWDKeUtnkp5lbIfjWxDeY1R3GaTmQc6VQIYfuLcV5uuNOQXN1PLeDFN1qRfJkTRA1an4mMg
UDf+wZQL+Yz3uZN8yZ7ryQEfuxofVTYn1L9MEi+PN6t51yrKQGi9lS4ZHVm/OIBqZ5LVzK47jwYd
fmw18YrLUmYa/9fKbP0cjDYLGYrVg+9EpK8k9ew3ukdoIDcZGk4p21XJTlvEX8Sm+nmHQy7g0eJH
Hl0iOJIkOVUTggEZKEYaDbl1uqly2TLZIvGehGZAOoNhLMWyAacy44dq4nQFSDhk/98RNmLs2g56
/BwFBGDNpPzrWT6/rI0JMmSfNTp4vrhCH6PZDk6g73tW/DwmoTkPTXxxJubpbY7PvrxnjQf7ASmL
u28xNh64w95mjWebOZyPWnqdgcNLCEmmzrfJ4MoOTy70y8AL6XHwpu8APOmTYfHTs3cox+PHUPWG
U+1ovuq+YGXTGd4oLiIOmYruEveNPCMQJNkWJ8QqFnguXzg3c1sSiRbMSX9j+a6dnoTrWcGpylKZ
b22DN8YGDRY7YiK9MSTetVyRgJevuLPM9jDMjYf00s6UAQ0LVVZk08Yt5j33WgHMg/Mnkirb5fSG
LgR4o874wO0ZnXzZSg5DsFXOo7arZnpJyXvW2baATkROLG9iX+yt3lLtS5nMI6sLSKiECAQWVL4E
jQZD4ugTeqy+YsiyqUyeYYsYQlwl/Jdgh1VZQKjI6s76bkDLe7uh5da8zWCTzNhVrDQoQFDJajxb
wbqjqhNbqGZXQxcJGKPlKOZhl418J9l+0Ttd0MLN48D8tScUGO/iaRC/M1L3N59v6ZFibtlT7LfU
08M1TPTgZowAofckUAAKF5lLvL5FkPecYGp3YoYrV7QNnlpc1eNvlkRJ8sdX9A3fSEkXBE9t2gH3
NkJmhAsz6/L+JXEHlulO71fFAfaPJR5o5NDrR+lUh6SJDDSBJiqJxlFhpzRh+aNnki4NszqrLxgI
ilA3pjzGE7bTXVmjPw2TgDklq0SuzMmYj3lpbxQRc5eOxdh1IcY6Z4+UPuK5YhPYwMXJhvKtn/w8
v+amP9YY3Bfzb5A01l+EGoi+teEEFv868MHvhgdG7JYWkE089eDCN6lXslruC/edJKe7IzIxgBOr
jItJ4JlLHdpgbexU4VsVTLiigAQSgVzAx2NX0a9l6sZQQ+kYXHBk8QK5s68M+9zErrnmFNlvD8TR
3r3CUN4vs0vaG4bwBeiSqg/YE2g/YY2UOfh+5mEPZWxi2V8P6DbQAt2EzyOzhxDEYMtUo7p+Lxos
6qiW/vjgBpfV77DbcB3wltWS7GDPrUaJmbdAo33P31Yu3s25nvCVQ/yPtzXtmXiYlTHnLxRHL/5B
D1zVTl3vRuLo17Gl3oo1WYT0DkLm16TnCSZgBWkqW53TSp0XEGXEwaVpD8wES5y+4Apv3RcAWiN5
MFf7DONBYsCqodBajeMZrmLS0s5Xce15gx3HHLWzvRWEWQeGCIWXDuxaF96OHWONypJnv6eEcDNo
vIQ5Fuu8JjdnsoKiKoRKyi5Ucux/3GLdg2fIM+dW+nBuGEmpvbL75r1O4+CQCstp9rFtJT5GLuG+
lVMXvPZD3r9ZbZD8TEAVzG8BnGFFvfvWX2yHIy7zXOhnLu0JSJJkwpCQi2bkRZ6A92n5VbqgRjg1
+jh5M4bZ+A+RaH4EceZGFE348G3B9kH+ukbw5F4ihvWfxgwQizgLvDdw2LQhFfk4zPcCMPpNBT1/
eKAJDo2rri7j0FWNa9OF2tD/NHhJ3YalRTB061rFfDEy1ou0kFr6bUra5FeAA8va43FPymdfmQRK
ooBUVoh2zKlmTtwjYtzHb+ApDXGeXX+YuPcUgLnhWom6AvWdU5DC5oNdnTkEwY2si1IUuzaUBpUe
UtmlxIJbUK1KzSapk8S1woHejoutWEADcKNjm10e770QO2A0PRMKCr5IghTvrKRHHbZsr0+y9GD8
AwR6LDarlzMjqVeeYzafvxOz1R++qf0biQZjRsLwZ7qwbSChQWyN/Tetls2oLkuDJlRjouJd9ZRq
Nn+0BRtK/0fJDQYVTDwLKzMwgxGRy8DEPAbmdkEg41iHcO5jiHFro7lMtOfWWxbzrIKSoRvZC1JU
RZ2v8L0W2jD+vOlJW4G+66aXT3Zal68eLMPobkw5/bR2pCdak5XsA2tXWarj3hepoA5tqJcJqP0m
PaaDEh+JS1fdiSW97N46bi+Ezgs7sXYBHTKSUVpBz92QgxxBzBig+i2qBY9R66a/RWI178JtAdxk
2vxTZEVwxgbT/OtTs79mqe9eVBHHxcEONAVJAeEI5LqxTP+Wc7diW50l1hTuGN6TjFhuPXVJlATM
hlyJL7MwW/uK57lrjo7mT4xjC7JRkFSEtOrJTxtoyLbnfLu6N06E7Lvxg0xaYCK7M5ACcW9JHf/U
Pi//e+mWaL1sJZY6+Cvczs1uxThkKEw2eC+KBHilYLSLnIn3i8W7f1dRH2xtAsBjR62XVN8YO3BT
k49nRJiyDIQhRaZqoTh44aZ58rwMT+w4q4Ce81nHj5ag2RAOs5WDEl8Sx7ljdjEGLKlc+c8TlRn8
N+aMsEzk+OOT5vXwYstlvlMf7Kln+oaK/6oqRlIdg9iD+JCqlADa+rMDUItTqSLJvOuIvxgP1wZ4
UR2tmOIQ0O5zG6gXww3AIBuZAJy30Zw5dr3WAmfg50USgPSQkahxpcqRKWHD4nQ0oHcoMcH24vd7
jiCdUt8g1FDqT4ONYOJsRa+IhyFHpVN8RGsGF207y7r5dSk5vZoNpw8WRgQ5ZKQ5+YiByinS5fXS
7tirkwFHSpnku0slGkRwrCPZ1Q062afwAoHOqA2vrKC9ClZOn140gfLoYUQUKCV1zJBfztSkZjAd
wEZMbk3GGQA8k6UQOW0hPXFM67Ms2x5sy6yT2LwxRvZY9wrSmizRndrNyUgQHMEq57uLgRpPMpa9
FdrQifvuxIfX1d6xtCqSGnE7GRTi+eLkeDLvwIdwK4EGC/jEe11jx+oHVG55iEehDk7DyP0jxfol
GSjoOMnAZjOpVVr+mTLHzhjurWWnqTqXO3q8+TaOQ4PQmgzUr/1eRhKsx6Jm/HhKDanqu20bQ7Nv
sYbFW0tXbnEyusn0iF+7lbjlcY5hkjY+gid09hwnvv9gMZ3RM39cLPnFgSQbx2bGaH/xxhiKbpoX
zR1sNa/yKFfTrWZjYAabto8b760gcOm+kl4oi3iD+ckIsbZhI1SQrDD8BeMnm0BYDGlgYpNHMYrx
cijDvhVcvd8t7iDly5JV6auHYsvshm78h6IOrna+G7cvVtdm9Y5uBf9S8Vz/R9xxgZlMfjdkIEMs
YpdpTflGMHpMkNTr0rukdcw/gHIPW5DWBR9QZ2e06on1Wgr7NFmcxvvwLDkfQRO4pGUrSgoR85zN
IDMIv1XenDpH5ca9YwbCwmE5YrrXnKdsRFkplMtu6mTs4XoJnLcUFCCOqDSoinPK7nwbYEwe1G4s
M7u94aZNy/+qBPfst+t5eqDEENP71ou6ftzmqWlEz4lBQIjNussNgTxsbXtfNUgPaWxi+GP2JyEg
lmSYuoL8hPlI3ezJBWrDrkH8CmiIi4gk0XxMyQ+nkXcwFsSLkikH8f5mWFEe/QQ1uhWsMg5lsLrf
ip+od+SxanuaC0rTam5ORxPyhxYI4PtssJVFCNOUMmQdRXIu7sclJIVA97BkDwXupXcXefVnyAfg
KRZ5q+hYkayBZqSPICzQc9jfALZ8Q+9K8K+xB+US4hPJJwnlMETVhCBkPpwzH8vQiQNt8R7UeTcx
cBQj6rgzK/aIBbV9zr1YnGqrIgtLIxfGpPLfO1QqJnVVyukv8jk2VibPGdcCcqPKkSGpxJr0jxPw
J9xabopGEUxD95YXSeVuS9Sgr5mzmHWo4SUlN7B5euu4XD8XizZ4spLmE46Oe2yUNSzXRmjG0hTc
694DuxC/u5Y5IWYsVu79ZcZwCa+x3rJfi6TxPxcqIuJ4b9sLEI+J0x/sh7RyuFhulL1VdR1H94GM
/p7KDIDpXb68Dhb0vbWjWcfDuzsVVhIGeoadSmVZU/UvvHYyDM9lWdWfdhPzeJKCSf7jiPG/unmU
CC7FQhUtPeTus2WIwCSM0GiNolYsGCZK132ZmQ/MU081xnftD376icEIgtkk2pwGaT9yHrqObHJC
Tc5IlIzul01R/ZkcMpla7qsifuvhdfkvlJMybfHkBL9mPelD4FiElCdVXlprtdwjkhafXGDnI/Iv
KUrf8fqQsmZQiYD9e0hg2AbmWynm9pOgRDq95n4xzu2m1jb/z1UhRXTkavunZ5e9Ovc9Wq9g1EBO
GhTBuqpsZbgwMRN4iZkFt0sfOOlPBHDyOs00NZ6tLKjZ1eW9pw72sHABhcqnDkk6ZCxl2ga+i82l
lRgtWy96fCfP3VZj5z9RD82VmwQIm928Lv3/WDmrl8G1NYQNUepOh3z8hnmtAjm2/1nwfYz3kZC4
sV1IfG0Vh7R7sqTVwv+qpaHpY3B08ldyPy1OrYYXYdOHIa+I2bo9OgSU9Q7IXIk3KuhydfcDfyQN
x6RliH/oT4JgtwFpQT0KPNN1aElJHhEsJoRs4sUj61VhFPGzY0B3M9OJrofQWLrGf8RZS6SUO0y0
ZcUJ+AN0F9iqlMycEfL7k+qmRrPGf+xzMtOnAJ2wjhjrd9Ei/D8LKyWqmnkK3mOwG/gscrjL5CkM
ijO5FdrFtlvKMdgxE9nO76AiwLuFncyWGO6POXMZxpvPrgmCAXAhkoDIBazIXp3eoKaiYQsK99Fj
TTnaZSjAdA3slCRzADAuPCd2sjJqpdkTRUHZjfejQ0hbAzB1tg7buDc88ma+z7idrBtyc/Z/VQBn
wVoldlPtWUpHBFipgj1PY129l33bsvDIhjnGWbliO5lucfTtEy6oJHwHoCog9eLie+AEm+5+Htj5
xcqGtO/25qyk8anAbsn/1BDAZexj3jtnqFu48xqL/42Ih3z6BuGg4GLM5fluT4OZLxvXwcb1Y5pe
xufGwRIAJIbLthyx8/c+IBZ+xF8KAPbySVrAiyHpZGUyvNa0Br6yu51iKhT8+B+A7SF/aRrfBe+N
U+FQGHyG3IolfifKPEXwTd+TRQeBk86/5p5+46SI2bISC3U2/hzjwZZmzAjBgmLlJsVxdlNDXP8U
kR8gAFiCvxI38Paer9Ga1vX3fMbeLdrP/zk7sx63lWxL/5WLem6igwySQTb69oOk1MB0ekjPfiFc
tg/neeav74+ulxQlSMhbdVAHKNepUAR37NjD2mvV0ej/oYXnFD8HHgpEI8F1Ex5pfl1/yqFmgDme
GuCzb1WUBhIIgng/DGf+mWhhyVAcgR2DfWiSo1lT4nSsDljqkz2K4ZjOonysw8FvPwH2GeXzQhJQ
H1qjhbJgV3bVhJpI5+NHzJCJ+Y/IFWXhR1pMBmuKhJlTqaFWc0Cswv6DMhGJaOy0Ia2luNtXrqPe
VWafnAyVVA+VHot/K8b6mKUHmQ8cDV2b6o09G+hUURYDoDVzJffMKQgBiCqaD3qRkwR13A1nlBrl
HdOnpELBCUINYc0fag2Y1c7MrOFbHmSje0gQrpzgbvJdNBNkTDViCyV7jhQhzgN6Blj8fWOcv+U0
wQCK6vkcT4xB8LZv6UnZC/klEcamNyyn/ESDzplPAQOgCUnP5EC5hl+sjqHV17SOpvKJdmReM5Jj
5fJXF9rlZ0frdBPinmmwZoA3Gv9gm0/9ezuvuzeAeNQRxRyN2Z3EAHCRD1ARTK5yl5J/DsWrm/fz
V9mWESRWYhy+CuahLSpMjIeKPsOEI87VPBIsBYgS5u5HGkyccaY5sYYjcy3GO9HlspjJzWK9+Bi4
ZYbgHi4OqGRXEF/7cKN4IFCpLgYwZKcPhFszOAzXLOU2AYWbH4qOLmgABtmEHx184TGzRyvh3ve1
9R10ZRG3VBviirrAPAOclEeTcQNWiCcROh9AwEZPc5OlBcQGTq+972dnQNCscm3xbqz0Vnj4MoYI
ycLqHzXaN+8ToZX+F1V2mrVQThj1KfQNY18xiOEhsTu9Nc2JnqwW2U8TqVXzrbfpwW6pxBm/qbIU
0WfUGObPlaaI2sgF1bZwONYPqCNGnxu6OFtwsKX1m97DXHpoZ7qPWYeuzhbOU5c+VIwQEaPEKBs8
QrmfvOddYDSJlEBqD5GqXLrXccZc477J1MwIyxBxRUevgjIPEmCTyi/Kd2iioiSt24g7QIXqDvFW
T4keDIAuPROUx6QVtop3AfeTUDezOvUxHsgsd003D2T3ctLel86kMWecLQXtNzNw8uAwxEzqIKPk
Wv0PHdrF5NPUjEkABZ1oKEtYg8uYDINWVJMDuKbGvdajtSm2EjmDTNt0ZkkfpnLQAoHMvjT8qX9m
GCCYq3+UqLuescW+nBijZCyqHalbFuDW8mnXV2Heio/w5cbof/sarf3mUyShyvvSOkU/PgHU0crg
t0uwHft7+mdcMDDfI3D5g9OBN0ZhLWOk9y253owMh6mEG6QQWUAEcURPhNEHayL7fEtN35l3XWEU
P6JaL/pDbGoVDSS9kmZ3iHnIOsb1RgaE8q3KgHDKI+2iMPwe9iYe6zihHTqVez0HH2e1//zrv/73
//u/v8b/E/wp3hfphJTRf0F/9R4QSNv89790/V//hVtf/uvT7//+F2kILJWWgtGFqM21qHDx579+
PkdovPG//l8yCbKW6avyp2+3VbUj8xkOqUj1r7ZBPsG0H3PaDM4jyt0IdyJ7qR0692NCXysCnnT7
16jzH2MoitxoRbjMdNru0kE9/zF07yZ74N3/nujAPXa6WbrfdGZa2gejz6bsgJAK48BVEhJSvHJl
hvItyxBK2hLWfmmer2yY9IC0UBu+EismhzqbkGWxAccpZQdvGI78pfsQXN1eU3fPtyshnJOOblIz
hwNOIe5+viiwKUpJCrw3AiBD8+TIzoY4sjWtbEM/ltbTZuDa4JrLxtLfWwZzpxDhW27K6ywVZaGS
buoO1ddCHG3KtDFFrLojKEBgc8EnashdJ2Nc9h8HvfMdL8hIbN7c3sTqk0nhSiiFHcs1DROkleuc
78HggGYr6MXzpPQeeFI5/oA9r39oDAFVlySo+TYZRnC6very//rCaqVuCB2BFaqYGIqlm4tVv7Da
Ym6S0PLt4iNUj4hYlLmTvekTJgsZI57bLeVgRX8ZxdlT6KDOccdMrSurS1OZWKvB34RxvnoHVrZu
GlF89IuhfU4yaX0MmgWmCz/inaUWi19vVDqWIQHm2a5pLib0YqONITUaAmbxsWnJLHOAH1uGiep9
l7jjvlbC+Xz7YNefUzdMDBK8oWNhl4ZYfU4Lwp5qZPzhGdVJ5hZCd2mzUMeAWC7KjxT86RvZhMe3
V708UFa1KOCbukEQbonzXVLjYKM0356LhBB9M2v2v8OGCjZdM23+dXutyxM1MVMqY46lw3u69jHY
ZiUosfmQRubhk17qBKsyhryEmbRoKUkxUnd7xStnakpTV46hm3Rb1cpcTCbBberXizrQMtMPhd3P
aRnJgQ/IYIiNjB1tyTTSp4fb6+pXjpWFHZtPiTN15fLDXhiPpYEgNdzUfwaC5ZWarNN9LSHkDSi4
oLPdwFMfDXP9M7P1r+Yi1LNNmhaxAR/aihqXazP9MJDU2TkUBtI0wqfbP/DKp7DJOClD21QdhVj9
viosg6GBveJ5MpEm2YSZTV2OgWnzMW8QfozSovp6e8W1x8W8lYGjwtA4DnzI+YmEpMuzE2rms8Hl
BhnIAEFLVQCAtA2Fs4RG6mjaGu175k/afYRC7vb2D7jySXCYOr+D8pZuy5WlJ73OnEgXqGe7G41T
ajaUksrUB43bd3eWWj/tOElzwQThaEG0wZchzzcbxKPfOVlpP8No5+5KBmv34O9JCunnH/K4fCwJ
/TYMwMqdrvvQbBQF6IB6zo6393zprC1Xdy1+jGDnwlo9cy1qLgD5R+tZG1wDwtvR0U9lmn5jnJ5Q
v4CLtU/FtGNINvofrIwOkK47Dm86x3B+Au481K5VmuYzmA9aoJo1qt1IAWrvzIn1hq7UuzobrT9R
5ZSPt/d8+Z0tniaeRV0nnABpcb4yr5PDvECjPxsxUaweD8UI4VM472TU9P++vdblNbKVEojUmQa3
nTbb+VqITaO50Tj+swDKuBeNuyRzoXUAHt1uczHGh9vr6cu9PHuUFLhKqfAtTCMLaKTOF8xAW/SO
yOjwBZpePiJsGMsjHMXZPyFtRbm320GcMhRu4I+aAhTu1GzL04Se3fy+gW3y3wU4ewkqqwg9WMVz
yICimnHzsgzjt25oue9u/+DVAdk2UHZugbIF/yl1d2WAfTN1cMXq+aMx5/MRqrD6WGiZvqMPlz4H
obh38y7Xk8Kw+SIw9roUa1frCdBGKKEnFY1JF3HafGBmHf5QH4p/ehUQizv72xv867defBF2CFRJ
OAoiL4d77648aQ9UogC7VD3SQm4/u6aWHXgF860divEUyVl+0wYzQQJuBAlSZm1ymGla7wSpy4Nl
GOOd93ztev7zexTBAvYIpaG7unh6CpVKZ8CkBFQmz0LkPGv5e4hLP/zHL+m+nepwXOh9RBofcrAy
8AtDivrRRJvI8SRCp5/vHNAqzfn7g0AfOVLiCGmorO4jXTodpGTLJwmytN/CBQ0+wUSiCeO0YvEO
5Ujww9Rk4TFCpHGSe6vTxD9paUThrs9Mmoy3f9EVG9GV67qWIwxnMZfzO+QKbSDeH1twAHa6d2N9
+git1HSg5CD/CJ1a0e31Vk54OQBeAt21bUDOhjBWNpl0KN90VDgeK8iis21ZC41yNkyyinY3cPyj
U9X2+LamqP0JYc2+vmOixuIUViZKCMt7z/nrhF+rkL3pUsRimrB5DMd0OrWo08EJKsYvblS/Jc43
YdAK3y2Stb+zpU1D5it5kSoq5TaaqUdUkuAVp6UzbhTwJ/iAdeefoCcwCewh3iSxIGVjPPFTw1MA
tYRhvwEt+/P2Ia4/mkO2zAeDB9Ik4aGqev7RGhMaQxL29FTy0xG6sS14a1T0jodPbXWUCp5vr7d6
RWzHsU3XYipaGPTB3b+O+EUAFxp1qKAB106O4/aC+U7qziMtxipgzG2TZhPP9h27XPl2liQR5bGW
7FMXur26uTZjCZT5ndYzW1EeFcVu1D4mqIpas9naVjU+QLNY3DGOVVjGoo6ySAF027AWEseVcSKU
N2UgPZEicJRD0zBjMM16Z6d0So6VKOtpD9eXpp3GRi9bevVAGrZxR9Pnzubl5Q9xBWwjBk+p5RAv
rD5wLkD11Ix7eYj6iOENLbawfc5Akmc83HbXfDM73Wait6PWt5MB/DwZFGvtOH1SfWQ1b1p6reIL
RV2L2ggEwiL6PshFKAccL2Sbb2PwfclzBRmHvxO01NxfjQnn5oMOWh/HE3a1eC7haw1JXitQcnBZ
wF8PIroNic3KKUIjOhpKXZwaWIHQ9MnMkXbpFBfakn5GIvKGLut6pBsjgPVbRqS04JMc4GT+HAOr
T98TVMNEOA7j2BkbpCNg5L5tsxd3hLTctaSEpYZMzrCXI35hswZIPZQQQCfZTU5fNPEHe0NjESIc
Yy5/U05x7ny0xTheOhZsn16aMHT+cvhyi+N5sWDSMLWNClnmiWFsP0CTW35EDjW4s8rFk/afZcio
DS4FL+1qXyXELTFQ88wDpoGCM/XCU21KNFrMXiL0XBonLYNeEenvkIknlErSMmu2KpySO6Hl2pPz
Q0gkLZAxOoUX11y99WMiobpEGMALXHP4bFZptM9RpPZyNPh6uOUX9seoKD0S3erOIVy5HgYFKZsi
gSKjWB+1DidfUUY6aiEMFW7tPI/eZTAYPQyLFY6Mc5xA+igkIpEeTinEvL9tWle+NJmMxK6I5U35
94l58aXDrDHmKQNDGeQ6YFeQoNlvLcqi11uwAZxN8EyC3hX2Klboh6JTaJDzpWeGEiE1He0n6fiT
tQ/iIfgKiB/e/9s7u3Jp+KIKhkRiJihjVsYVN+FYhlkYeo2JGI7ZN4/MDQKm78CUWQZKGLeXu2bM
MC/rAuw3f2HO53emFsnU0ggLvcFOeUbHpMa/+TiPcUz2EDwgkJKWsGtMcfkm8GkMTE6rvxN19ev2
D7mICjBmCuNUm5S9FH/XYUlvjuAG6iDzIE81UFUf1eh4jOiMyTcTmdJ5U6FWJX+MDXi9LbmTEe3s
gjrxZnYsLfidqFGU7/zOgGgVkpZ6trUNTQ1L7mrdDQy5KYglYy+O5qF8OwNG6t9VumLI3xXQGzXb
zO9ceSxyswZ7A5gWWs7bG7x4wXlMJQV2Qk9CYWmu8n34IZGONii/OODU/yw8sYe27yF2BTKE7N/t
xfRrZqQ4UAv0MOWUdeIBniF3Ih4J+PJSme9DGIV+Md0JQXbiTPYRp6ZIRpHenPcGiIFq0eTqP5UI
8aRv+EfzjwYwGH+rnCZ6QitbL/fI9xq/YmJY/Y4JXvmp5GRU2xU3zKb4t7LAqRCM8zaRBwvmLIFo
o1JrBqr5bM2GUzy1VOf+uX06V/ymzalwLKSA0ljb/GjHBlV2LfGGye13KApZgGFV5MW4sX0pjeZN
IwMUDssg/nx75QsjQApcwqCK2+aBot9yvtcm1dFjqiLs0EZglgEeI8jAfHbRYwbA+05R7YqTJMC3
SL4Y7pMUVc8XkxZzAHpZIaAnnfHUMlq51afkf/AI4adoGinTsEmsVtH8gLZDHzHr7DVzQg0TbDOw
UaFryHdCpwSHQofW0AQEzk+zh9unee07EpoJW+Avlzr1+QZnIDluaxaxh45QSuHOKA4tbMO70GH5
rGFelckocxsY83C4vfJlbEy3YfHTGCzvg766zMDX5dC5SeK1jlmod6FG9ecBPZTwoxEY9HNHRBpR
tShG//Wmu8RSy3tPls/IzvmW69KUU635sVei7PKQDKW2mQCyvxnH2P4zoj6HCEZQMM5ClbW88+Zf
GO9SI6cuL+gRUkqTy+d48eiCGg8ip5sNz2Z+blvwv/owGz4sgLHI7qRXF+dLhkMjUqcDyCa5oudL
WcA5cupDhoeSs8HwHXJOCrT5JrCb8WGCdY9ur8he64g41GVVXiGg/cSt54vWKUj9SUjlpdB2PJJm
QWCFHNAmn9vo0NL2uHOel28vTwKJju1QPhM2T8P5gobKkM1JMosnj6kBhiLRDY/jfyobBQKES6ZN
HmXsvszhbQ8Z8mDI0dgXI3Q1r7Tm5WnSFbUHWgOY1cqoTDtOTD/wTa9pK/fQtIA6YaTId2at5AaQ
rviUM5p2Z/cXl3dZlHxvuT8s6a5OO/JhwxyFL720ie0Q3G43g5MZiNc3LqG7B7chRNTKytSxBrX6
2siO1elSEmkYhD/44vOjN4Ve491jC7IlevBfa4VuAMQfRfEWOFYCPUbQMGbw+mOm62PjI+nfUZ87
X3PWUG/Mgp5gDsEwZlGq+MHXCvedg87JIVhY3sDCZvEdq75ya90lkqTJZRo6X3e1qk5rYwha05tE
JgVEVE0Dp1PgU4zVQyC0t/e4mMpZCracK0yQXCEec56f89WyVHWxpuWmZ5Z4hjZU+ZZ+vb6Pwumn
hMfQu73ctc2RBxAuEnjwoK8st2OILYL3ScIVMWXb1oiQyBNAWXKICe6kHNfsdamtSoNwmUh5FZhX
ejXMJq0VL+0QiBCyc48aRN37XOXy1IJ2/9xGur6jfAkn4u1drtt3lMqW0BzvRM5FwrnuXtSwHkAd
G7qehHM9cwA2z2WxhRRnrDcVEyX+gxuBQHtAZUMgq4tsr4lAROBO7gME2NKGnt9nWH/DPxtDjwnD
3iT2cw7dxGeAFb5xBwlwzQgUFAp4N2qsuPFzI/Bb3w/qiDng2QF/2IP7hCRDZcc8JqWZwkS7cz4X
gQ7Hs4AmMDjSJletcpgZ/H1ZTQG84lnb/kbKsT4wi5q9vf0VrtmaYwvdsUEoYgkr0zZbZ6yEqE2v
Lar2I9pK2WPbQuwUNbN5xzdeLkX1QpdSLSE8Ac5qQ4gSWBqEFIoAtRdbP2yNh64yoXmOennHES5m
e35hl0KJYODY0e1LuEsSWE3NIKACte+AtApgQFZG1H4BG97vKZ46D4Do/d0kS0ZjBHwstw/18qFn
eUVHHMQRgOS/lv8ippDwLEE3kbveFDrzm7Q0n5ISjltKbD4i9CAOjRDygNtrXt5k1gRUpLBRImNn
FTbCw4gU4LRQVVCqexbzCIOZGiTSjCp/axUoLDdDz+x1of26vfClnS6xE5aztCEXiNH5vWicoawq
gECeHWe2+VSaDdzoMCVXyZfbC12znyWbX5IqyghrFEWvWX01SfxFCDWEh2p3+Sayw8+14Ghvr3TN
fDhGc6na8gHXeWYStiKajMDxyrDWAK/ZLUKUUR0/6sMAW1ySV/2HJFXZ96ET8R+Lt/HD7R9w7UyX
IIICjW2QBKxeAHLXUtOyyfYgjZrf+TADomFEvv96H0O+RnjocFPo1qxxRn2sTE1Bl+BZYRz3kJq2
lXNIKC++2suwDu8nSDyKznj+cxuhfDs7c6nQtARh+kOZc/7IFFFNDid+3z65K9eAYNexDTB/y78W
I3px9ZQZmkCnXcsby0l78IWe7alxj9u+r9DVBnZGjI3gskWr9M43u7YyoR8ux1aSj7f8+YuV6fMs
yHB8DtPi2XfYkuKdm7cMePCewlYbq+wAo1+3A052r/l05WZQm6T9RUMS2MX6ZhRRzyhp2CkvdHMm
sDS6W1ObJrtucKLD7fO9fAUJt1zmO3E2goLK6r0IY63/O3LpMTZMG8ufouGYmRRVqBNDs6IhEnh7
wSu+lG05NIh4d/n3+lg1+KjKMsa96AE0yr116iwXWpNIIp44FPVOwfhxe8lre1Q4GR1TxYosef4l
yRuGCko26bk99NoB2NlHwEE+bKiFCb1M4t5xN9c+HwgHypQ2OSjAmfP1IMOexSQr6YFBqvfMKzIX
Os9okQzO6301XVmSXUlF6rKsEbXTWJWil95cWO5XvQ/7nWONxZ3bfu0mwPJhURTCpah1j81odPj/
IF7xygri5MrNtC/IAOS7oC/AtVuN0WwhYfwRKf+VaE0cC3UIqRwHiJ8JyG8Vo8Fcn6DNR6CuA/nN
N0zA2l+awv1q6MCrzZGRiHpJy15tLgbhIEyZS5Ig7cWZv7z4RavCsk+ogVKwOrRBEuxMt/A/dfCR
7CrGMqM7keEV+zQgQqRy7/IhQRydLwgxAbPbA0lm3zYm0tZRfzJywz+hSUSr3Wo+397fBfpiOVU4
Xkko4QAG47e6DyKuJytyO+nB59NurSCG3QaU4S4aBiYSRmKDTR9JuDZ6U5Eq9PVTscz3DPR+YXUI
m+HOgV95ng0KDDSJeLy4nquvPKKxOBX2ID3UbBu65g6y7hswKUyn2khCHuvBLfcNIwzHCgzWs2PH
6f72kVy5seScCxIFyhygdMsXevHJTX92/KirDVRwBv8Q0U33xqpuHsKqCO5s9or/kzqYVVqODsAX
Y/V0whwo4SbtDC/OHPHIfAlkqF1nfyniOfozqXh6amUv7nj5KycMXhwAABnB4nVXTrd1LdWr0TK9
XMDhC5m4281IQkDfskkrxGQ3PWyCb4MWxpsttOzqUZlD2N3Z+XJvVkE87yk4Hot+GHd59ZlhnYzh
6yMBmhBa/B41g/9h7kNjfv1tAjdjUW5d2vTwy5x/yyIdIN8rdOnpvqLv0kFlWpSNwVA+w3gyp9P7
ettx8b4gVfiauKrz9RAnHtCNpftVa3r2e9RM20M6XntbMHVw5+28YqZLo99YsntCyTUcFOK+QKvN
1PQEldstPK8jmpUt1MmBEUJbfntfV7wSwQcQnCUFATe/fM4Xd8JN4rmXJa9mBkb9k9uT1W0Y/UNg
SSLfgMKr6/h3lryyP4yTHItLyJu2NlOGYWKeM8fwGNsSb+rCKin2NRD32TCb3t7dlRtBKdOiOv2f
1sPKSpoIPTc/9lF40heMjgXpxrAJEATfMTTHdLfsx++aHOz9AJ0BKeZkPd/+AVf8AONxDs02bgPg
y5UTnqJU5ZFfMlUZDrPGZLxcoG/w3cC4YYw61EQgd5ItM1lOdeeGXCnp4m2ZbgJqTVJERnv+aRlf
rpqqCFPCIEtNTAj6cMwJG+GlGdlsdLs0B2q+KEzeDoYeb3sHFW9nDp0/Zqvsh9vncMUr0EolxQXf
jGH/HTp5YWbJqAmyapE8zlqi/8EyAHulsfX6YP7lKutKag8JUQcxfvJoidjfGe5oovgBIXTrZMUX
ZbnPc1TWXhfl9xDc1z4zD4viJtHhYgLk/KjNHCCny7z648A0mPk41TA4fHIDS/9I0zL90Y4CBkCl
p2q8E7RduUtL84dyCYk8NFurdyZuNcOGkzJ+hP2hPjp5YxziWEeuIojuvd9/G0krz+44fyNdRzEZ
tA5g2oE/k4hcPKo6NdFRAdWKYE+UZUhbdGXXlieE+zp/H6AQiaTvmAPwPlYVs8YzqtEME915zi9d
F7hJuj9Lzd7ATa6e80CvoTCDw+dRljqKsYZeT9FWEPN9wLyqt2qYx2+3rfjytBe8Ns6SGY0FxL5y
JwxEBZbQYtRowzE75KmIHiora3bKMO/FKpcWJS2X8swyggWC2l19WNRZWwSGmGiL7ar5GepRDokn
VxQyn7xl3Dw0sp2YXAgTX73FBUjICw6eh6GZldPo7bKLkZD1vREuupqXtM6euijMi22ZJLTsb6+2
/L+dmxSVGtrB2K7OTO16Ncm4KoojoGvhtHXeprCgPfhlh0wM+t4Q505d126NcoGpU+72f91e/NJ+
aOctYwjsV1FdWPnmgpkONSA96VlRRoUv7aZNbZU94/W2u0mDqLoTQlz6wCW7odNPiZHX4GKoUWYw
16HH47V+RRHVSo3DAIrljqe9tFGeVpvC8BIHMre0uhWDMmDvRb7cmwiq3xeNM7/VGB/30jZ376U0
19biWROUbSh1E9mfuz0VqbQE7zR50AstwI4MBmqIvxlRTu4VZ68sReK0QOa5TGC9VvFXjIh9O0Al
7k2din4is5W+z2Mt3WnzHN8xyutLQaRHJxDc6drPIcZRCniueqg5i/E9ZCL50SjM/AFG8Xv45ysm
yITEAjkhiF2anucH6DQ9Mn1uNng9RF8Hp4Y4O4sGMB8F3IDz0HZ3tvZ3COL8wlm0zRd4k6JpD+Hj
+YIMEYtwsP3eQ0owQ2fTsaLTFI7+x8KsrO8oT4hDXTjQ9NUZpRM74B3blZkxHI0UnRlceYkKLXq7
t2/ipbOzcDhkLoCRqMGtK2FZjSycESN2Bc0BhBrGFDyozk+8EBoZODjGA7Sg5un2mleOnu4VVRVw
bbjzdUDfZeaQp3ByehLu3m8aiOYvYxVCmgkRxF5v0Km7vd4Vq1pCAwAEDHjZuJ3VybsjrDpZ1HkN
FNFeDhXyiRr/fFSq0Q//g6UYhQG4QK5Nl+58qUjvxj5M9daDoisl3Q78k9QCcx+SmN1pr13bFW7G
XMooS21xZU+Ib3dwXsWtN/ZR897RdPdAwKt/otDh3DnAK0aiKERTOCEnUta66RnBr1GKSrWeqEbI
5rXaPQ4KMVUVxsNTXU3QVM3F61NqCm58LWJoUC5knOdHGbhN7ahM1F4xzMBNdjCd+EDRUhQbM5Sp
Q3iW0T4bwwOte2iwClem/m84WcrmTsv3irkSe/Eu64ASqUys4oGuS1E4rgsw4HD7Th9alA7CU15X
8NCR5GjQn3amn25fbUiOxDEtoCbWXT/PqpkoNMxm4ymZjYcJxa19BP/L0dTgTLq91LX9LUdMGuoS
XbrLn79IEBDkGhMko4jOF64dX7i/8znyH8DdTbAXaP3+9nKXgYdF14vXkaYUHfQ1mtboetLG0Ko9
l5sPET/D7RNSGccyLz4gLRQdm0WlC2af5s7dvLpPwgASYIoIF8ALeArzSUOX1xsbK/oEqUf6bbCt
YAfxwsKoWNYPtzd6JQukQr3cGiJfIAHrJyYmzCirtuw9iyksAGhxgkZ5ipDYdhpaGGaaGnGSYIoc
WCWzeSRhyoJ/J7WW/Bj1pLnjdC/dBXeJ0aKl3gpSbe0uwgkuc5hoZupu1RDs0F+b37p9Uk0H0ejF
PZu6/MjLzYW7YZmpXWzr3Kb6sI4nM62Ep1cFKmZxAgX8DpE6+XmCPvyTa8O2jeBUnOzqLinvIB4v
3RVtgb/dbPwi7+3qwgI10hdeOOHRI6m2qonLH/pQR3+KXINQxl1Ugq02dn7e/txXDhgoOgE1pRXm
qdY4yxiaVtMaEOQNdPjkzLh13uWZ0eycoMnuWPK1pWiyLjEtK9E8Oz9dp7Gq0LQoTg1FIn/kapxO
8KXAOyjg3bu9q+WszqMWBtSXGS2T+rngY54vFfBGLnT6kxeAmN7TVrVgbc6tYwr674jcLcCARgMD
E5cjBBNlfucOXdmpAv7O5+QtIFtYPQIOTLzZMlPqETIVh4ZUZDMgSbKBUO5egHZlKdBDdEMASDGG
t24qNUKTxJ5J5ZWA4R90d0o/ZigjIX5aR3dc4BUDpShEX5DiFCnDul9WU/5BFHpkV5CiAu8ftcYD
854hXA9B9Nes5CI/1lyX4tVPGf1WCBV08ksm2p3lDF64evCx0RSG6D5KlEGALwVqUgTXap53LTR5
v0q3HtJXDtuCdQYvY0uTkH4ZpFqt2SJHKBDDzr3MHcrsMFfCzfZVmEDomNkd+icFVd87zu7aAYPP
WpquC6vDGsNJXbDsU4dK9JyglOpX1s8IpuiN0yl40O3yd6659yAQl68L24RDAvjD8pKuO2n6uAgP
uX7m1ZVsnuy5KfftaGQMYVXZYdCae8QB6/WAGy9VvWWqiqKes45K9A4mXXt0zNOkp0UAMb1EwBJp
2zDo3satSLt8s7SoxB0LWvuDZVlaC0vbfKEJWue4oijykHlpeULiqumP5QRH7TaTtQ0PdgdjbB7o
DMJllrMLaeA/DM44PNz2SBfPKsYPxSMFKLAmuIQ1KriuEOCds8A4IRvUUsytxnz4VFvgl/buHFXi
/YhYp733Ndf39yWMIahmpWUSPA0lNfaHEF766E4sflGg4zdRsJELfJZZKMYlzy9WGNgBINZyOqVl
ZW2KIKgfRzqrW4uxGaAUIRo3TLhuHdSkqOElwaFEXe21Ke3yI3hqlxCOSSUwKuc/QueF1yKmSU4D
MJ0H5bAgOuKjp1T7S6BjfCdEXb/xy3IU1kk9lnl6wtTz5UJzQtooM/pTaA9j/T7J3JTppHBCBHzf
YCax2sBbm6DZjOBbNNHyRBDhjjkuW3r5PPEbgI1RmuCSC5B/q+cJsvoI/QyzP6GOZ/xjz1P6Ja3D
9G3dhP2d7a5rSCxFARLLA+VAV3c9kzoj8ieawergx8sVOhNV82CTgN15Gi6vNaUW+odLHIEDW8eM
bmbldOKH/tT35fRUp4z1QlKBIE06io0Dsd3m9m268hEXwhUe2SUVp+55/hHdmPnMXJ+7k+TrDZ/6
pCAe7zI5jRlCh5mdeoy4GT7iiGgWb4K0NcWdzsHaV9OSJ1oilGGwGTCcWJmRXSYKwvGgOWFkMfIE
sZlP6Z7xOoZJkkpBepVrUYf6ZCaR777Hp3QxcLYsz9Z5oijPEOisYqkud3uFHvt8QoMrMNxjX5PY
JxsH6ad0D5N27Tw69P7E59yEJY9yutOW7rCtZ9E73ztEVvS3w+w48pDaRqR91+DWK/eyh/n8QRPQ
FxwaBsyCehuMlAt+hX4dp+/1LlbIchTLINQPx0WE+blBtRwKzSiEgPO1XxhUCc+ETn+Ga7IOoczI
jcD7BvS+oupTHnaoQLfo2TRayjRF3+ePnTLavdQj7U6UenlhJHjcBY6Hh1iy+HPTSiR61aM9+Sch
QJLG5F7b0J6yL6/eHqvQGTZJ6rCe1ferEQwuDLPzT8jVGfEmaLqFJsrsB6qGnVU6B8cGHP6gxsQw
wZJmwcfXrg+ghPkNwgxwsyifnO8yVEU+MmLlnmblMxuKp6o3XU/PaQ4T/yfKgMEuCdLOhabLbu/N
p196C7hsSGco3TFKSDh5vjhkfCWcNrN7GnsdaSBhZW/iysne9zpcj5XDqrc3e2U9CjFQ8S1zP0wv
LH/+In504bftw3hUpyapkDMupOzROa0ZLmtKjQSgCao70eOVlxW6HAIO0pAF07B+1GzbJwCvcnUK
5nYZBUHofC5IP8REj1xVvoS4sgoLGhmAaaKI4HmKmFYd9DB7Sho3ze9cp2tHALacAjW3cyFUOj+C
OoUPgCY9R4D6hKcF4yeIwqsHvxfJU1Zq0Z1o58pydEhsBscAti4jB+fLDXmsWoSfrFMwxtkmbBkM
KYLJftADfdxMgu7C7S98Gd8BdKNoQfpuLNXF1XswmpwlgjSB1xWoGGzm0kCJFAYR/add+Pmbqrds
5L0ms/8M+TuCRC5KJfnx9m+4fBF4DVifgUVYLi4cR2bTSPZlAz5r1Itj1yDUnkRhij4DRZI8gNww
xd29sp1LDZV2LpyP/H1JNxdv9sK0M5pcFAmGwINIz91l9EwPbqHyPYP999gtLoMWllrSkyU/oQe2
+qZSUHdGLibw0BHXjD38k0HxYAnmNB/6tHFfC3ZlZ9QtlwQexpGlj3O+M71MSmSMDGSZldackLnU
NnlmJ99RNL5XmLh2WwEFUV6i3oXFWqvbUfoS6VC9Q63Nsua9TNDuzG1UymgTozgwDOY2HiFFhUQO
KXMmkRDfdcP9bfO5cry8OKTVJAgLDHa1Xz/VAlH2rntqu67YD4P1wZnm+I0PAuX1voCIgeAFx8/p
rks+UepaswWNzannPA5OlotyU0tkEbZ5n9bbNMiiV1JN4nXg7eFRpfpLEk+2ef4xo9mEln/QIEwb
deMJxIPFZL5eHZkoa+/wSlz5mEsBjzITPfDlMq7s1AiGTA+QUDjNZUOdoKoa8ccvK/2b3SeoolTM
TXvm1I7IO0+deJpNLf6KCKB5xyVdusC/I2QYMdAs0pvFZb24mWUxt5Kx5eo0lppDobaFN6tOkien
qOuTToZ/uG0/f7ldz5MKRtYIWUikaBWTZZ8vWLToG6JeUp5cRGugLLHTTCs86MiV/WlGiYINSz+D
m3zhpjm0rllpzyNaKNUbaxBJ9Y9faZPl2dGk2c8DuqjI1tRNJn+quLMDRHkGGUZb0++i7DQaU9nt
XX3I4WaOaiSMNrFhIOGJ5iCavhtUeaL5O3pCofgcugrZnoNeV024t8ykB67PKIXxXaAV9wuKLcQV
HQjC1UM6xEHy3smLrNtEfp1rD7dP6NJBw12MUfBSMG9BdHl+QPn/5+y8euS2gm39iwgwb/K12bmn
R1my9ELIlsWcM3/9/fb44B41e9DEHD/IBgyomjvUrrBqLaPQWQd+ftSU/sEd5480TMcjfZFs30zA
edXRH1dCj/tbTaQuefsoecom1MKmophIXNsJBK5IOG6jGuFmNbdshK2oQb7180BLEVUxd0GiR+97
8XnxlOWhkqWnsZr0rya6FcG2TZxm9Hyhd+Oh7EcgynONO12xfJ+N0dJnXodGJVcb+Oqt5cwNspom
cHeyIQAaGVkPVMAnSoB0C7WQZO+YEYqRVY9q64yLW3Gc99tKAsikAnUd6mYUQW+tM/RV1bxa48nq
MwNObkYJKSSMu57CzjVPnflDLuewHy/2K/vq0pGgsUbtlYHRxYvRgZSm5Y4CtdDHsDr2OVODR1Uv
Qmixm7c/hTCsCQPGTdn0pt11+4VRgO7DpDX9Sa1Ua2c3KIUT37ibOTbWylR3i/mCCdOhBhBkBfS6
bk0J6JqnsQjbUwnUEg3NtNqh8Dc8j4GqnfM4TdBRTdYgpXeLKaEnlH5obgESo6u/MEpaaQ5F1Jxa
P4DwnmqY9SyqyS2hTyuDL493Th6HGzcJwRIBOWAl8KRs3+ILoylGbBNJllPXDO5upL31nA2luwlg
KNtNDC5up4Tg0elyKc9dmSuP7/3zJPMuCaSQFXskAxbPUxKBikLoqDoVBvPqcOG7BzMfUqim5zp8
B5Vx6k20nUx+AVLiW1SIKx1BkTdj24nNgf9RzKd9wEleUtYkboF2sqPVp2w2IKFoOwvNAyTANyk0
tp8fr/ndWyhtSfIQg8YwJbeFF+wsHXLNoq1P1mQAZM2Ry4w3eQt76R6PYu3NsPK1lRv6mk0g5QQ6
9NRgnF66BROCjdr2q1PVWGV4LDMtHL/YtYKUdUFV6KNgav6tfR+5piadSjyR7BQv6VJ9kY5K0lkV
db2u+NdmhMqz58D+MnVQfDxe0vt6MraILTjIhFYE3os1LePIt62sq08KOxx3NGfLPA28tG4bKraK
P2lH4gE32zll6X4hTi+tXZhEevNRQbrUjzeNURXtii9+ZdGJK0FcAXqXRdbFj4JUpG3Rs85OMYpu
30Ak9j9I70NlA2qvP1CWCpq3bzM1bPJMSUsk7/Wt7yjz2RJKYWSnLs2qhub0qEXbEFm2+YdvJuZX
o0UvciXE1OUdvfUhDLtQfWRmwuBIL3MTNRmMyKJKdprBdWRiM3NxotKzkCqc4DCRVTI9TMsJXlgD
kaIPtp3Hw75Cms16niodLpvWmobiHw15HcMrLa0NXiQWY2R9OpsiiBsFqtvthtB1oZxD/GuwNmGJ
VtlnVYxjfaxmu2wPj0/UK3snmXCJIRwbzNGyQREWRiPysUoB5RbRMVcs/Zgo9bjTS+tL6YTxSvNB
ZqaLNaRaTMYqub3JJxd+sMyyQiujuDmptPfOydg2l1xMa2XEF0bUhRmm+8BO8KTxUi9L7XXoQrA1
V8MJvZVenEhwc5hYVHRF9pUj6HH7ClB+ezsqyCN8rqBL1c4BsRoU0kaaJ9+TGY2R98hDD/5XqjNu
+C42EX6btpabG/oOFcEAkb+EQFmKtY4lamwoZtonaxjx6YyDOtDBT1Vq7Kwo8dsDIPtIOTIxSsEt
r/OKQUAQB/oxKs1eQwG6FNYmmdNJfIDVVoUgx0/d+UdbIE+L/CV6Xn/niqaGu8zXzfI5dLUo2qXw
dQxe1CAHtE2dah6/pqYJ40uk6/1vhCey6XnOtba7pFOoGLDUGuGsRZspzHPlXLsVbEMbTYdVI9kA
67DcZxgPfYdy5IT+0ONDdv/U0/cgVpSky8xLL/EcQFn4DSQBpxYu3fHYlPqIPHcQRqnHxEzz72Nr
d4EpGGEQB8TCMFBwDBaBBQPkweTSsz6NdiqqcAuPuFm9R6ReiEM+jVHyb1sFcadtHdTKxC4aUVX5
+PgnvPLBoLKZ92RQmcLC0j8pQ52CRp4qSgtj/s1gouJbjdoMeqdoqvwfTMmbRMOHQY7li+fmmZjs
KK9PLazQ2reZeYnhu5IQof4eoekyPzw2dx8qsrSMJlJRfKEXXJSwh66KS3AA9gkduOaa1cjAMeB6
SrW6u6K2mm4AD1ornvcVm7JuTFaP32WWa+E0zBiIKnJU6MHWU95t9a7Va89WzOxLHzSKBzdN9yl0
0bt5/Kl3mygnx4A+yIkc9GKWuTxhjU3fWNjg2HLzKlC6Pkc0q1GybNfe9Tsv/GIKGkHmauVo3uLI
1nHoN/Bn2McmVKqfZuPO9Q6BzeS9DhfKKTPmfuVGvmoQpy8Z3qnFL1GSRhE2lOkV+2ib898+ZNfX
AZ2urebMvzJdjb48Xsn78BcGQRw+AyHsIUgA+Sz8URZBkmZGWFKYx0JVkg9aZ6nfzY5gYhcnuR3C
npwXKCTHQ+ufdEW02kb14YzaIjqr7x7/lLtEwKC7Q6UNdCgzODzlt79EdfwmcBqhH4ceid1/lSmc
GrHLHGeI26dytOJA0pGl6vMcg3Hx7ArM3z5OjGz49viH3J8ul6QZUg3Z6hKM/dz+ELdr6F9GCK0O
cxNsAiNUD7rV5IceKM3pzaZIH6VcD8dZBRx7awrRWwTsSzRAkbp1Cqo2YWrYn/Q6sMdvhGmO+/mx
vTsHDImSZP4BoEn7hTN2ay+mZTyNqtId7Ngedk1mh39PLTJSlH7qQ2iWTGs7bXAxzTLaPrZ83yHl
CiEkANICIhHtruOR5rNTw3DTHkLRoNgGp8jHCJ3fi2L45Y4lKreMuELwo4kWnLMmYEws5qemUaOT
3RVIyJnQh4JLyLbQ08HllZXFKYXYmcTMrdA57Tvrg1UOwUkdkDdM/Vp/NrVYrDi8u9spvwJNK+a/
GXanE3q7gBFolcBE6fDAOtmXsKqqU1qosRcj/bBHy2yNNPYO708ABCQETlVycZAJS1dHMGDnQxmD
6TLNsNxD5h7SQTf8LoVtcp4rPfg0QjTanWvhJ8G7DqB9SqQAmufJQZpD/eyOoaMcUNSk1LZR4FIy
1zK7l0j0JqbjN+I+YFIgzQJpvPCRChTBVjt29aFBneGsNZO+qeuw3jRVVHjhoER/25lu7NR5MK5j
4ZNkQvOwbasYUdsyjg9apzpbzQyQoQrD+APa2+a+saxq28xFcoLMP3lCeBD9T6iSv7htqe/dOrK8
FOd4KsPG3lgoqu5BjChHlIKnlZN755fk1/F8O0CW4FtbspDB8wd/UKHUhywQ+ZbpqvTpRSq8KGt9
6yddex2hjNqqbdc+0QsL3+oipHnKTXDvyP778gFKag1W4jFsDlkxgTitIucQ1tXs9baxlkfdewew
pTQFDEIWUoHlvKnGiN9Y2kZ8qjLVrfutlsTC3w9WPcZ7Yy784tnR7dj44QdhPv+ca8p/6spi3wUU
DCFxuwxaPwQyQLQW98tKBjWtc35Cko6XMCgaD8nQ5moNWXVubC660s7z8bFvetUoH8xMl3T4S27x
Af7W2rGD5OTWettHXt1CNA6xuF2Io4q6yPxPoutZnHh5YtbNGtH43XMDDxCnS3ZHAP0SK95+8jTU
pV5oqn9UBqjAOksA7+5FsqPOlKys7r0pKom08Cji2DiUJUNISDJjR9nkHovGTo+UEPUPEGgIb0aD
d+U1v3OUPDIUvkn0ZH2fWvTtVwUT0seq8N3jmETBXs3giHN63b4wDvC1TvTkrd0dzFFrpoVGcCTb
obfmkrFAYClkoiRlTn6nQqbupXCpHZUQaSylhJ/48ZExFktJCx1AARHvS/uC/GQRbVPHVH3TGJQn
E5RIBji0qIanDL2ZZB92vVNRPswEfLyU04J6Uwu1zP9C6HdQDwnSkPbFGUwVclnkSeCZZWBR3RNH
d/P3kqT0Nykl+qzxbAFZnklf451pJ/Z0sEAGzM0WsankaRwS1d5rY5mEGxfi/8rz23GcULqa/VF5
dhlefg8pidkd44lxRQ8ebjoepg+w4Sji0hq3c1n5wSFqfZGRgmfabKwBPRYOhQFb4B1S8UACd2S6
f7srvYXePJWf4ElNDf9Q1/XXvrXsz4Y/Ck+Ynb2NewGcZ+rX6l6LG41hEkziN6ZSiTRMc2FYI4t9
qSvDVBbAo6FqPxmxUXZV0uonLTSHo+Ty2D8+Eq/YhI8TH23Igw93y+3HopIcldbsVE9j4NjHIIKu
IO9K51LH5gTHeJBsQd+tTRm/RMV/vL0wgMOzikmJ14S7cpnABz3Pu1Vb84UCjqnu+t6ZdVR52rSg
h6ZN4a+i9oe/qkQxUFIumtT0HOjIPwboGsPfEDNm71WV3TSbCbrQZ7Oq8nrvZ6EQ16AMnK/WXOvB
tyLOlLTFE4Plg907DQ20ybNwqt4XLUtRbtwATeVnaLLaeNtPrXA+q5Xm5NtKLdryg+GUs/a1Hoo+
exJIhSWUVPwpKbw8BUKdwYnrdpxEyRcfwA5YI1qBrsMA6PQjlT3oOjy1sksQOqJ0x2qrBU1ebzvk
hi5Nw+jannck+daXsNRtaJsPJ1joZ3UX8Wy+G5mk+5UgZvevy3yis2nQwX6bp2MH6M28sLjRcsPV
LZ6swg0Hd4bR+pK5Wg3NmPZzmvzo2WQ45zhFsbESgd4dM8wRFBIMQERESrowVwOD80cQjfBFWvGl
8XuT5ixi4D5lq/3cWb9yN3jjqKX8RNAYXCUg72AGlsR8Lv2gZmTU9lJ29fTRKufir1bv6ott0K91
JVff46t051yhAJQ6CcDEkW8hG7u9Sha8o1FAaPhchdZ0gFctfprnsDiAeZ4PbzTFe4+jQMwQTRw5
DHNrak78Kmc22H+qyLc/qfU4bRI7bL+n47g2r/ECGfnzroJmYdcgE3nh9wFrd2srNeo6B23QXKrG
SfMzDYs2O1v6oPwwlNgsNyA8gcEPseF+BF41dJ4CF497qDMxfHFSPUgY3kMG5dg6VLKjKEVl3pi4
lCtv2+Lpli5F8ivhtyUSkrjk9mfOQUFNu+qNS1WY0/ecoZx/iCmMj5Oe/1Tiulwpk8mv/nNVKB0x
REKMazHeRll44TfzpLGzITfnC0Cc/jKOY/o0d2KN7O3+o2SGwoWRspXMAMlr9Uedo+hKJCmTcrgA
qkgQZZjU6FkrrfZ9pnfxzoaweuUMv2qQmIT+MHUjnqJbg/HUgwuZ9f5iDvMEd0ipuV6fONYBqtxg
n9eFvcbse+8ZWEnG5cjB8A6AXG4tjlM+F0pO2CzCSlW90oDjPPKNKPPGrJ3eqQFyQ/3kJivv3t1l
RdZYxs74I9mhXjokRYOknuE07dJYc79VEtvekE39bmd3jQ/6FUt0QuQtpfvOeNzi/rQMXCZ52rUX
y4f0aDP1jN9YJunhRrPDesUxvKAkFudSOj46lWwi3fDFcqqMVtltGrQXP1b8bafztHtKDS7tr84Q
bb3RkbRsN84whd/71uyLTet2pgsdq+4bGxkkaJ8DemD9seravtqanZUg16Er33gC3WKXtVZ3nt0W
wTJbiwKo1OpaM58EUul0q+gFxDuR9d3fZm6riQf5TvEB6lM92avmNJVwIHc1zRLRjGv38X6Vmd8n
HUGLESg/sz23x4jpvdHS4BG4WKi2HTIoRDe98Ptn2hbDmz0NfoziOMw9sDVABXNrqm56zZoo/F8K
0f/OK/J8f+DxkmP18cYq1eKfNzp78njAIbAXScYZXNutPR9A32CHA2ySqW7+HlEd2vWtXo37SQTT
Gsnrom4gzw5vl1QJBXqJk1t4HDEZflQXrnmx4HjelrkJXwDX/mIVgYB9v5/iPXqeNShjPZ0PRhmu
0ZXceyCqFTSbX/g2eN/kRv/h8jIa0sWEPu/FDJzxXHedWXpuos+/HLu23pl5Ha29HPdHh3eDngow
UTgLmYS4tegmWZwi525f/KqbdyEyOKegG5xdMEbzite5d3YoVUFsqxNyCxXO3ltTgdU7ZqCRSBl+
ou1U2EKPnTnGXlVCeKEig/PDUVCgfXx+lhKlxHnQvsghAeI8lchBLvkfSxrXhR84rl9eCJbTGOyi
GDKvh+F53tWGMpdPcL2Jv4bG0QOm7UtN25exkqtbSL6zYhtNZpls6rlwjOc4HMS+VJnD31DJE/q+
tTMnQQqbkZGVpVqeA/mjGSpDqBQYhAR+3v5oPYN7wJ6YJYsIDeMPeZc42rZhcOzvMgzL8v0QDNYb
2yZSxpVaIJN95OMSeb5wIrMzWn1vT9UlSvr0b8RUnGyr1G15deO4a/au308/Hu/N/VfyBknsBWV0
5jiWOCLB9Gs6jX5zqfuquOrNrB6pf9ff4kDtoG401ogzlrktXwjiA58FSS4Y/iVXNPvZ60WG0mYA
wj0g+daidhs4RuafihoNLOStdf+LPZeKN+jd/O3NXwu2EP4B+BmpdixpYBwrpzA1aNVFEcGgMYuj
xP3W7Uo3vI5Doe7i1OKHvNmmnG0C8UaXhjLKwqFJjevMFxYiYlNafB0HUoHI6O0fUaT76iZylObj
Y4NLd8IbKdsvsvpKLHyXUTcmYVmpK9NFDsMeUxrv+9oFRdmlzVoacH96yAFAQuFJKBfcQfpK39Ub
WELGy1Bqxq4yzcIrJlc9BHnwz0xBciWJe+3LCGGwBr5ODvzeXkkJ7RgMptIvOXSXoVczDN9th9Bs
f1hl9FaqTUTQZbghIdiyuYYG56213p0i0wFyfUjHedgJPfs2MFO27SHTe0r6zlzpYC77AdIe00wE
OLRM5cDNInJyCBcG0KbVodCGkAFiEprsue0ct90AvEoZoNKj8jCWaEmi1pwbLwi0IALS3Nq/6cYP
X1HTdEPYHss82VRl5jCk0ujDB0dLnG+VUjf6xof59JPauEru5Zky0nVmtNHxMltJd0EMxydgaaXb
BTlD45SZ6jz0pgBiPS8UZfbl8TldvvQv3yvr5RJCwQjgwtkR3SHc2lf1YeiU+jlo4hAQs1rtaYPl
dIbQ3hlt6rtabqYH4frTShR1ax5KGUkOCW02BTbaMPj42+3NtbTVHbpQ+2m0k6OvZ/p5UoZ4Z1Bx
abeDopQQsUU5CAur/B4k6hpV+AL69t8PADrCxAZenxnIxWkWVuUGCai/vdGgqZrrTCzH2qx+DMH9
btFCnq+j7ljvWj3rT7XWBLsKrOc2tpVy5X2+9cn//RAUeKiGyTk6fs3tSmRV2Cnu7KhIhfsgAShb
wR8ZwJ7bVU139pmWfl91Itgz2mEeHp8B+Vf/b7aA15AlTiIROWwridQWazAjwQ3cItQPibCDz4k/
+08NofzKVt/6jRcrtAN556jeUwJa1hjTqJjVzpyNg2OSn6NWqX3UJr3eurG/Vq249Yj/Y4o2PPE5
3WKyrtu19IFTFSI0jUMkOv1dpLS8Y7U2fveD0dnPs78WW919GnV7cg4or2ixQbS1WEBH6Vu3pgx1
iPKeKRiVmRdESJX9QPXAe7xXL8SSN5sF1SfvJpECu8WY/eLGWAEPOiqB+qG22vb93HX+VlMcZ8OY
qXZQ2/hXkoXliVR5/IL44bwJrNC5qk6UfLZz1JYI9JoD5xB4hFE424nI6zzZaJ7rIo6eozBTPs4o
YO+iASrnmhHDQx84GSPQUmASLoNdbnfVh8fftGgUs1/ymyQ9Bo5I5seLb9KsZqLS3OmHCrLUTzzU
MTwBYj4aiVFTgwZCrZp5f9T7WvHCdBbHNLdrOrFKvXOMCUIDB2bVx7/p7gjxkySEkb6WTAeWy6yW
oWb0NJkOjpFY72Bf/tBOzXSsc2hdi2L+/dja8vLLBSBU4H2jLsoiLC5/Yc8j/VPDODCS435OXEjM
OAOUq9VGPZSzqW0qJse+xyWu8c2W6T4RC8JGRyV4mTEnIaEaUyXGoeRqnkMNxExshP5GiHL6pBqR
cgmbWT/5SrPWhrr/ZiYeqIkw54i/o+dxe0kNy6+plE7BMaVYvNXart8bMTJ+hZmSYzp1sUvTDM3e
zlgjZr7fW8JsPldSaVvkF4vV7ksrr4G3JcfZZbapLESxKywjvCYOoRrEXGvDQgt79NOkdoIMYcgo
8H4Le+lowjgTlIwHGSWz8/shUQjPMnI8x4X0eJyhOs0cqi2Pt/beLLUtptd41zlUTALeLnAtIpiV
7Vo7Zr6hoACJWhfC6b/Mahj30Rysgb8WTzlfKevdDptqMbRK4fDWHJMOXWBCK31EiqzeNq7odknR
G9+MPAp/WIrbHpPRsbestLrJ2O2VCH9xnF7Mwxfn/CdWzn/cmrcRiOomiBqOKe/5uQOquGkjZThU
Zfwuylp1l0bJd0YYjf3jVb5N5in8UC8A4UKQyguAJ1vYDXI1cpvA1I5p5UffHKQhPTMZgvfwnumH
2SC6o/ebrYSprxqlSgrySkr9LL2THsGG57iZfhxry9grme1Ax4DDNJuQCXxyum3Vamsqo69sMLQz
XBdSVUYh7oiwAPzac2bqxxBs2QFpQn8Ta1p1MGI4KWwyLM/1u+boF4W1ZTxH//14oe+PMzV2zSBL
ZjAMmqrFIzHA96pHs7COdcpEVtpZmaeLIT44oRVvZjV8m16g3Fh+JMOD5AAUEu8w7FOkG8lQJfYx
dkbHswvHeQ5BcjDqWUE6ufKsv/ZxMBjxqiMYKHPy29ML90WuzH1nHxPO8BFN5/pZHyR0cjCHrxkX
ZyXkW4wd/Pd1zPcxYYHnpfa9uK1VMY/woUTiODNasKliY34qhyH7pBe+LA9rxqEO7fygpybqbiAm
DxNv4CYmfT30WTs/xb7ef2xilNXJEYr3Rpln71vBoAiFo9ADEJSBRVEJiQY/GLK3hZJya0jSyM74
NwiNJcqROmtvFH6MfLM2ZO+tLrM8Q4OUt6q7Nc6be7eC25YKJiqEB0Tp+u3GzL2v5Y3o7WNVOPHR
1RmLge9bvB8aG/wBY7FekUbOPqpgbHx83hdB5ctHMsnGE0XCKGVqby3bDS9k6ADjQT3F+mt2+QGb
yqgg3sk17fNjW68cP/NPW4u7VcLYiuR4K44i0JALF4yqT6KzzzaDBF5t9uL42N5CH4bjJ8fTAYSB
D+N+UbW4/bhoLjvbp/9+5GnqPipl/z7XumSrN2H7eajd8Fflxhe9K61TD3PIBnq2cU+gIqdQlWr7
+MfcLTSoc5DgxO28ltASLO6e6FGFVhmsPo5CsT3Yna0zw5rX0G2MT2+1RJAr6WMBYyNKt6ThBX9m
CoXolvAcjgMlnpXdUAr9FCW6/UaHQg8NEwxYsLh0gZYf1TntXFS5q510u8oueRv+VJzyV5SO2Uct
U6fd2z5MduwIYeUoIoXTO4IFRH4qEaSGyeSRbXp148ZPbo5iY9pna2piy6cPUyQJPHkSCkbDcPHe
9vVUozPDwYjUZtqUU2vLMzF7Wetru3Ay/q4zU6wkKMvr8WKTTEgqCDIWpi5OiDXFNCfNxjqFkPDv
9abQtgiL5l5k19GunSm4PV7OpdOR9uQ8EzURYEA4y9vb0aTw/OdkJSdA5dW200rDU0cQhNtpGO1/
egVKenXM3JkJvZ6r+ti4/Mv/SDAhPJDGsQ3imSdg2W1W/Vx0/WhZICkr9btRluq282uksR6beW0f
qTqQdDDixz8Ll1NkpdW5zmCdUGtT9vY0fTEU5ndiATc1xCrBtQpEtfLqvbaPtEAo9kAFdT9AY0N/
W7ZJZJ9iwwkuMMj3H2LbTXDhU+Hp2aD+/fgbl55FLuUf9pZ1CDMvdTuhknQqxuKLWg/9E1SF0799
JJw1KrrXTJFm8HHSg3Fsbo8MNSXG7eqBaZaKSlXaFtmz4KHaypGMFS/22ioysA5aDMyipHG5NRWr
Q+47oAFOjt8n8ca3A8erojQhboDhatPbeb4S7r72cbz1jNxRqJIMabcWs6AxjVQN7ROKEPUBR6Nc
O923Tgno1DebgtRJtmAcnLRGVnxrapqMzorrUJy0KPuVpsb0rMboZ5V+Oa4s4/1H0R6QcQU9OdKl
l+mWP/pxXT84TSE6caKREL5jWN5Ar2SQ7IzV29AV5LiMz9LmAVkoK51k3LcflXRxMfmBIU6G3p3t
VEomO0MLTM0BsiYYzjdCe/7y+OzfnxJaPAxKMgwjIR1L0Z2pm1EmdGb/1Aa1vrEZaj2rtSYpABrz
AITzbVxrL98omWgowDHigOrZ4l3I/H4cGyKEM2+pvZ3yOngvzMRYKQstcFD/Y4YiFfyfBGZgy26X
0tCC1JrMMUAu0M0OIk0br5nT/mOkTNNmiLP+uazoHojYDz9WZhR7hKhD6EFhHu1i/tg0Ta8fGcfp
aGPqvVjxqi+IvVvv7YJa5viSpoEaWoKJzX6EnivVlFNs98GmASvwCw2o/qnuhq9pAfuRktrGntFq
Y2u0pfCsLHcPlpU328kP9XM/jO0xHxPzqMeNIbll3lfjDC60SgMY9h3Do01Z/2UhWeihpIfjTmHS
UxQ72NlWbP9K4sG+wpiV7ErTHK6KOYhTPmbjsS8bd2vVQKmHWAQr7+UrV4m+PXBkWVHi2i4ubWFn
DYF6p5zAi47nNIQxcYpz69ySJa4s8OumJNadpgBdsMXTXCR1Y1rFpJwsHuhnptDhnAbWcw76vF4x
dfdC2hIAQb+SjgDwcHdx1FLY3hKYUKKz6JtwG8WKfnLDRt2IsFFOhsMwn2lCIvX42t59H0bBJ9EH
w6DUG7o930wH4kaMMT5DP9Ycos5qDoYT9YfcjNde49dMUfKUhMH09yhp35oSClMvoe3HZ6UtUKMZ
7fE66GPrjU2WrwyI3zkjvupPU4vXsUt7a7JGJ4bazOk2dajluyk0wi3r/3cQ0Mt8vIgvYo43t1Da
cyT4imeEeHFxIN2JoVlRQQrYd4Xl5UpRbIMkLHf6OKPzI/LgabAAfFi5EPtJMTqg/8oMehgSBT3W
8ncujDufp6AvYYMhMSnKNHhrSMsvFOjfgUDhdLEJt4vvi7zUYgMOFtx/9i7urG+jrgXfU2zuXTMt
3kZiiN/EHt0KkJL0Vzlgxq09VF6CAT78BJWVPt/H+Vw/x3kHU0kulA0sBpWyGfSw8mZCt3wzmk18
sZGDWwkAFyOjLz+DER3wWgysAP1bAv50p1LzvFGTs2vMsDcqKiS5YznO5vOsJxHKS2nt/rSbPmqp
+GTzP43u02BxmcCv3uqzJOLwhQ2c6jdLsziSgOohey2d5NypQA/nQI02jPBne4vbvWJqWbhj7dE8
IIxgsIPscwm4qNuijwu0+M5lkurPQZaKjQX4fBdqYriOfmV7DpII70M7VC9+gNjX49vwyuV7Gcmy
QOS96Fzfbv0Iq2DRwiN2zrV+3DuNGp6LWG125VRMnyyamiv2Xt1kCkQ8CeDNJZX9wuAw+3OZ9em5
t0eDA54MwFjmttoMrh2m/Bla3swkQODNaad7xQh5DpdyTQPxtWVnckT2OAiBrGVI7pe120NImJ7F
KMZPI3iwfYB02tlMu6/8n+GbobipZ09N5Nkt6jwrz8cr7lVGlcAYSJjJd+S2/BFftnMVTH45p2ez
S32KRo3z3NhldAZHsabOd7/DHGEyfyqlAGqpo9yaKnvG9/vRzc5KFU6bYhAD5WFX+Qlh52cdlbw1
yua78pFEoYO3BqJIDsLk5sJ7MXIGgFZzm/NYCMdTY5gWG5iEGVwKi42S59CoZMwCqp2b7nrD6A6N
UTkfaD9a30RvrvVk7w4coQf1SI6c5MoDw7xY6ipv7XRSxvGYiLR1NxVokWNKU93jqJUwhMzZc8Q6
nKayN7/T5q8OUaT887ZbRilU1ilhhmA5mFrSb/cA2SyrGArGxjrDHYGH9+nGEkV4gZBjvIyiWiuP
L6MTSuM8HlQIeDxIy5aBAmrGBFu5pZ1dM7e2JkD4raHX3QZxIh1GDj31kiC3V/y3DHn+eFeBqEje
R/CgRF88JEtSJLPy2wIMvPLkTIVxzkcRvldatYfnv6Mt2/bWcSxQ6sjyfK1A/6plyYYhp4Xh+1u4
63EMKA9NzMxpiaWei8B1DsgENqe+gD+6hitx06paSGKDfN/jjV3UY/hmaJko4FHFkx50WeyOYRUJ
e7o51waI1DbpNX8fD/Ube5TSCpcKSCDpKGniktvdakTTuvmcXcdR646h2hqboB3Da92os5dos3J6
/FUL7/Rij3qFQXoosbDL4DYD7zME1pRdU0fEW9uqg2M9tmiBz/pau/cVU3CSURNhog9M3hJjxBR6
1Gepk13JctmnsvCF2GQDpKVuFTtrCaKMWm+PqHtjbXEPwUrPSpMhXEkjxBBeVDMJ2w12Shu/+EQg
b7znha4+l2btXqEVMzbIOWsr8efCH8vFlXUFHhccE7imhXscUG1J0lBk16I2s2CbQVvlMa1pfKoN
82IqGaSYj3dz6ZD/syiBHNRmZTljkatMLZ8sJtbYCubpkljTFbEp93feKdW5Q0QP+BtRbhm731pX
+KoXWFQ6YMPN+XHl2gTlAuqMZ5LfT4pOPgjrCU/ErS/swqZp0D3Or8lsKXR+69T2+qoxmcJOALS1
MbuRAXPWB5F5ip+2wUZj0PQKurjZWaEJw7RBlTAoHftrV0A1KaAIMLZ+Nmm7lYV77bho1Jm4dVwG
Nu32p7aDRttcUfNr36NimTBOC/1/YHvCN9WnSCFSacHH/aicxvzSFLGxC5ze6Ve2b+HLX9ZLpphQ
s8uSl7oImFIZLTuxnV8RzZpBRAxWT/PcLg9W1ScbP26VjdCTN/aT/7PKLLeQhFqkSotT6iuZ6J2M
XQoSQzyDYf0rH/UCkMs073pApV5hhv8Wlep8met+XrmnrzkFnsr/b3zxZA9+NcIx0eTXkkbecwuN
35YBPfsc6eX3x1v82mUk/NK5HMyKQVxyu8NOqfhhUU75dar8/AfY5GQnkm6gBsRDvcnIhPaPDd4/
VVABgLSjpwXRx123orbjsqPwk1/rqCrf1SFaZ35kd4dhat9DVh5BaeqMn3t2esWnv3aMwLrQ01NJ
rujQ3H6pagxTo8ZuflXQlzlEahVtrYFRWS0T4UUV0OXPAaiQx1/7qlGwyAJ6RnrZyxFWaJDpgUxB
cQ2jbv4U26J8MgLECEWdWXvfDOoPUWmvESQvYaMvZ5f8QpIlAg7j3bz91CJV/SAZS45PmJo/J8j4
j7xc066p4uZjo1m/kVa1n51G+VYxyH5FvaOmiGwbazPUr3097B7MKhAYyR7c7e/wRy2GzKXKr1nq
antzsrtfaujSmR7S6MfoWv7T1HXDyj6/bOTijZMlKaCcFIngI15sNKAEJ5kmyvx6DYc7ourKp6qz
mO534vGLMalq6wWVOv/MzNTaAzwKDyJyJ7akKE6+X5R7mr3hExu3Vud5ZTkgrKb8y0NPJrIMxEub
xmpnZ+GVXg40S50zbYVVGztRw404aY5/mKZ0OLzxBMpHhnCU6wZS5K756StlkCXI8FybPgxQuwJS
vVG7AqUGgoHsuR86SGSs2l7ZhbtvxSxhN3+APCLmX2xCGZiKxVh4eE1bTfudIiN9Aq6SnNN8+CuS
Tu3/MXdmy3Eb25p+FYfv4YN5OHH2vkBNnEVREmXpBkFZFJCYEkNifJx+lX6x/pLk3lssuVWtu45w
2EGTVQnksHIN//p/Z15O+aJHYwJDoAWY7AmbjdIKhBWvt1sz94UzlW39pkHfRRy6JJzCMgZVKz25
oZwXqFszUUO5j2y1+L+WsmJwnduFZwTcE027x5Lr+ZpVJKyC4Y1sV3lJHHdPhotGprm3YhhO5hOX
4pHdBgpJcEkRCNyHbgtzjtKTQzP6nnQ9RT+zOnQDrZKTV8D5jsrNGdhF5/bnu+g4iGQ8sPggMXVP
Dp5+dHQddjJw68iZ3DsT0bTNbBPCVDlcAD5EbXiKy7ybzK7apn407tPEuUij8pTU4dHN8fII7CvC
eX1XHW0pgAS0dTvCveudNd9F4zyeG1Vngolcom0+2++9KfQ3M6nn7c9fXn/xdwblh4GP3t3pU0dl
aePehXkhtz0sWG9z2w7f/3yU4937PMP0yHBa4HE8zkF6bldVnt+7d21Zl0UceON7g3Bzv4RBeibb
MroEu/mLgdXzq0GBRJoCHiSgtq+PTBf1RWqmq3u3KjntEY7zt74C1lwipBMPk3cq2fd3a/jE8A2j
Bqf1uAC0Bn5u5ZPn3qXJ6u1qy283yKABCLSM9KKE1OO916fZfrbG5ddKp/pNnzQZHNxILZhwtHuK
PtRc/bl3l/lpvfOGVlzYPX3cq5SnyFl+PJsMReJBdz2BFz/mtfLTsgUCNnl3tjXdZHRwx05kAAcp
xwJ8VDC3p7p9/2brUO4heUqsCs71GK0ABr2xVohe74YlT8/raoi+dYVDZOeYcpO4S7Tx7eVUAehv
ltKBfob+Ry3vhsV7vXXQq3Pywh78O5TzgJFGuTqP5oGOI6nc6zWhi6KQ8s415+WUlONxmVOvJTl6
nEedStIYu9dDJxOqX0NteXfNQg9s6bcUbl341BNwkvslMdGsLFKx8wKUhszOSTeF+dQzZb6rFhSn
EpX7u6xuzLM+7U5B1l+vBYgRrnicLg1WJ7YjJHn9bFZeZBlZGv+rbpGILklzlvZlIsyujbaJ4wD1
HWuVj/fVIFPv18j6nwZnWFqjQTzRYHIMXMsmh7wq4mVf5yYQ+wIVhgsmMtsWfnCqBzriPf5jFJ+H
okJBByqSigFoudfv6eb4KqEzh18XAGqHMrC6/WSXy1nkD/Av0DypLqPCND+ECIDFObKlv3Tfkgxl
cIBqOs0GqoTeqNfje6U1DyS280c50ypyFsGuaN72bTb6H4s2s6YkNqAOWE9cBUepBD0saUWY6cjX
ct9DIv16WFu09aLc1n5c+8qgNy7K/GIHEZXfngdl14z9FuiQObxz6DkMbwGAmvnN0ldZH7t2Atgd
FolkpxJi5xMO12ujwxNpWWNYukl0U9uDH+r1g+FrAdbzhfkIPpLGGrcorH2e1Grcen3V/hnWzXiq
D19v5e+3AIBgKCc1OkQjrn+ASYYG7H1j4GXfSHT0CGXP0wfECOfYqqrs669cjiTL9VDaA9GKN7ix
R9Y7U/CWBAjZf6NNTzhXeTSAcqOxKSzfW3Ye3C5jhgIhZy3wTqz48byy04HP0x5Bag4mjmOyAbLa
SE1Fc57GxRgMlyKsncMCq78Ti8A3zuAdqE8xvf8wrwB64QIi44HyI9b1aCnHBDGoKspQjTUCCuxG
qrxNk5YpvY8yPfx8Yl9bcSYWRhptvslyUO/jUL3eNgY2LDBU26Vx7vnJmawrKvqlnOKlscSbaQ3c
N1CmFXEWrNXZz4f+4TUB1+qEHJtW02EcD92tIxlCeCERGnfD5SaNlmRXEa28sVvKf784lgbmR7Rw
0TcFBue45N0LYwDOUie85pDkn6E7bPwYnNhwVa191J9wzn94M3iPyJPSEkWij38f2cbCykmXr8WU
USoGYAi+qKjiPi+jKJ64qE6M9sMSEvdQ1UF0CtMEw+TRaObqpmtql34WU5eusq1d1d5552WJS+Gj
9AqN4qUdIfIWee0sbvjnz6f2KDRgCzGxz+wNpAkp5h6dzYmUbemMTpLFlD9sEy5hJ1+2zVSF5YWc
I1S9OpnmSHabXfg1C+H4jwsVmX8q1atfU/ziWbTKr6b2p7aodZCPniXrEDwMoinI4iFwxGGwS3Wp
ZDOy4kGNINF6io7hh8mnrEgaC1ATHVuYh6PzY49DOpORpEuhnlR/Rwl12MMtZcRuWSbnWSGHt6nv
TFsPoN6J83PsaUBvrHV5OLy8NolRfUN/V0JF1STowmpk6NnJq09L1dwhvex8kLVJ2Tiwl/MCtvkT
9uKJCug7o09ID4ANmKMDdy6arMc5nTER3EHSMdltOO79O7Od+nnbzdVSb/jZfe/42SzP5nK2P/mq
Em8deKDqB7+0xqseOsYp9mSxfPDMWljxHOCQXYm8dv8EreddW7Du3HZDRuO6SL3JOPR0Ws6fMYbT
lTLpNd4ofLfuNoCya3guzP/XX/N/p4/y9vkd+n/+Dz//RUazE2mmjn7857X4q5O9/Kb+R3/s33/2
+kP/fDM+dmroHn+7fmj63/ZD/fVBCVkff+bVVzDSy5NsH9TDqx92tRJqeTs8Quvw2A+lehqOZ9Z/
+f/6y98en77l/dI8/uP3v+RQK/1tKY/1+8uvzr/+43dNGPBf33/9y+9uHio+dujkY13+7/9VfxUP
x596fOjVP343LOsP4gtQCxq/D0JH+0fT49OvAvsPqFtAoOMOaEPgcZNCuqayf/weOn+QA4R4Dtg/
zAXs2t9/6+Wgf+VFf0D+i/cCZhdQIOiPfz3eqxX7zwr+Vg/VrRS16nmdVw4JR1C3uZEYocYPOhYQ
5NGJ8BXMEogUX7fz0A72dgjnooxdNYigoXsjdYzwaqmENIK4JIwnJVU5fnufhGN1iuvpKAupnwWn
ATJT6ocWfbHHlFr0IeQ9OVrrGiJpn/us5Mioi06JyfigqqDxr51C9qnYTioPhvKQLu2Yf6QFInwP
GEKoOFIVamowlRvLIRqFE77tjVqsJ9zGH6ZM4+kwItzEJK7A376esnGGSnb2nPLasM2SQlM0GPP1
TIv69BHyPrFsKyi08sMEWWUXj5oNbNvD6Ss/frfRXlbypyvHY9CezsphWJiwo5VzllYuc1iW11Va
iPoLZnzM9rZD4ozmU9iC98OkZr/bdnXaRJe5OZaAGhXl9C8/f46jy4zqILVYjYzDqEPWhZF7PR9U
k3Ii+ym6qIowyawLX6pCxb4aqsi8bES62u+VKKY+9tvFsOO6zormPLf9BOhpbS4nkIF/9zgASWCN
1g0PuEkct+9tPDnyNMHXDC6oCAb12wHOfCAsIwyhWczd2tfuPl2nAqc7MmAMmrfe6Bo9IieFkMVb
2efOcuLWOX4kDaIhnQtbEzUxsJHHG5u0blR1Ykr2CV3MbQtffDku8tzxSCUtu6q3aqPcrGk76t+V
Y+nUkESotgz2ruii2tjYHXT1pwiy9Lr851oiDgUkSBSqJak4ctio1xPVeI5YBmmP+0rlqtjD/tQ2
F4a1puWG3J1/M2fspthNof4/ILwMxvHExnnt8+kHIK9FuE+viE1e5LhJHtWcCalpSeO/0VqauXwt
7bhaFu+ra8O8fZ05ea9uO4EqcRwgAnSfpUVjxn1d5t65qqxhuiJTBHsLoTYUu9vSnNdPKxmqX9Ok
1l2jFJ6hNiLw1wiH43JqEJa97JNF7dPG8MO91Rd2FtstVenrulLluzoALfWrm4YsNbkXCNuowCGP
pu+G7/exKh0EOCd8I2SLzfBmNFfhf0jywoAuLeundc8EyPTdGA5uexZ0dVJet53n9jHUJolrxz9f
rKPNgv9Pnp6alG4tpTv6GNtL34SY5oSOg8HvS7mg2EwAdMhV6lWg0tM8aGhhKkuYcTYRnbz5N091
BrXmnz/FkXADgQ/0aoTOlCxwWIluj4yegtesI75cz5Mlyurkc9A5veiuPLOPvHaTJYZo0tg2W7cQ
N8GQwxO/ydyoyZAdpZDIEaJQ2+bfTHf2zE29yDxfNpDSSGlvRiPNOI32DPD/ktZJw3/IEMHrdx1N
a94SjypoiwcAHqN+x8iQxQN8t/xbDU2KCsnP3/QJ4v796eQVn+SbQVpC5PtD5Qvh96mYnLLfr+TE
3oRyGK3dYIm8Ol+r2eLym7Pxrd+sXXdWZa1FWiUf3qJq1/ubLAzWT2BGEoiGjdyHf8wsjZ2LP1ls
6F9y3DibGmfejKRH642TCmX82t2ksdIWRQ887L8lOLWW1p0iidZlkQzh+LaYZsj7N0rMzsFbZ2Xf
rwsMGW/GZhXy2zQCkyb7EnqPJ+ZQW7CjOcTaYmFCThKrpMOB79x9V7mm0WJX92K2wUkWjvV2mCCw
2OTp2MKHLtIpsHYl1YXmqhQqTy8pKaQw2KD1Oh+q1kjcbyXe7yRPre6x6dM1NxPPjqcj5Ug++PWT
ZZE75KQZmn1me+Nw0fTTFGxIgufD1gqyBn46Ty3OoWwzYBNFkg3tVnke5PVlDpvGeyjBkjndVOnS
vCtlCaEJfFNe8QZLUvUngBVPz3I0i1wQUJfjbsKIe3yhDt2C4pgKh33TB9UHRYdTtltoVOzizOqb
4gJo/LBN8FatIV6TidZtf7HSM7sZWusjzJOV2kJYUW36rJqm/dJ72T6YrGHepQls2q7bruSh55xW
FpWswUOBTtV8MVfNeDcFZhvtUJkYCmhvRsAcOLmujMdmNvJrkBdpD539nLbvAoeibAwajBGCWvIp
wPCrwmf/t2//Ny6X3i9HMwH8X1d9+JcuWb5etRT/pWtCr6fYsi7irdmjShwjZNh6tw6Lh47X6omr
wDROkXr97cA0WYOSpZoIr/vrgVUoQdmPzrBHQLGYgK/37YEUA2Ufs6rb4cIVZlLioFtKncD5Hzm7
+iSDIGSrItkILuKYBCSobZVAJTXsq2z15ndV7gUfo7mrHteqVtGnALJSe4tSR2FtK1yfdbMkXXlK
KuJvXh9TT/b6qX2WQOr160unpDZOg9u+BIPS79sBSOPG8KxcbtBHTKe3DQWGLeWb9FQj0t+NjE6o
ZnrBzQZ4/XpkC9G+KQwBtJElg6S/HZMq+dZzplHUm/wUnt3Q6uWuCaPu1P1v8dVHm40AD7pWxGA1
HuHo/pdFMdQU/Pt9AB+CSZm4n3X8Y0UXXTNUh4iWYrqWaTaS+9QKkvLQj4ZPQqEv4J2Upsnk/PLu
p7eEzUfemjbA41XIe9kgIj312AFZe1cFXPuPoDCjq9aG1u1x7Gb/Aq7N7BTc88j1YAsSoZJBgYOG
BAom6PUarA0a9J3HTQi98gTD1VyH77vG7t9PTWu0m2Jqm3LTpbaEG2vwjVN50OOw9Gl8YEFkQ9kG
+O9Hp14gh9jZa9PvofIvowGWwHbcUZcUwdbN12JjmYUZlYicN96yaVE0eCOBVVzKSa3ThYMdejOq
JpripGi7HlxiP/6a2oP2T/X0aBJqyGN0cef1DA2U9jQojScUAq2OovDD5c91pmkwihKrR4KhcMQ2
DMdTZf6/mxtCdQ1zxD6QwTg6mahPBUO0gHhrnKl9P6QqW9Dvsp1k48OHW25rt54/FpFykMzMS/9y
iPz6ivy1/das/HVIUYOXXnZFfit7sIcx+UX07tPUaBeaJ9OtuaTOX09Nk43r6gIO3CuxFn+NTpZ3
MTTPxbRb7Mr0N8Kz80+Chb9zFis/L9OwHjcOGsCnSCl+NKTooMNTCi0YkEz/+Ba1VTE2TVN1+5Se
FYO9XIWii0tpG+c1kjsCKgDPnCXMLf3UXKR2ku1y10ydu58f4iNqtqcJoTUPtlgAfeyWY7MSNfkC
RaLR7gdfrtW2hY5r3eVjiejvFFVjuA2QcfiCgAzStYY5Jp8gmTOS/VKWoG/nYM0P7Pn6w1RZwXDK
5P3or6GPAoaTuJRbh8j09WJlshraylvbPd6I7+yyMSyvDHPpbqCQTy9xLaoPg8rrDwY9Ac3WMxSN
yHCp1AfEbKpH0JGLOGHzntgnXllhXRwmPUuOntQTGdXXjzSbo2zmkekKp97p4qmX3Yck6t1yS40m
9eN1Dt0DlMbiSziV83Wy+hUtQL5J6FNXMg9x4RTTN2KcWxqTAkFEXZPZV4XMug1yh+Z+GOwoOfXc
P9we8ExAiaBXmqIr4evr57aXtc+5D8q9O/mNk2+DaqrEh8EaqHZgS5fgDoGeZv6qnLQuHropD7Pb
2mnm7pNXWMCD7coxTlKsH6Es2XxA9kl20l6j83s/cHq5TQ0FuF+JfW9KSZ/g3NNqS9nZbkPxxk7K
0L8Yht4wuN0X/EIanNdgvFunATnrXVDJFYGV2XVr+e7np+Kp9P5qmUmoctOSpme1Qboc2THUJdcR
3H2y86BFb5BuIYIm8+mkYzEV5NxHD1FKiPDXKYaspCoeKBhMZGsg9PT7PbQ2/C8gJUSDeWEWN3xu
9mBOUh5qkWKa3IuFcmnnxYkx5/OZG/W5+ZU+r5ah0N+YjVNQ7B/8FsB85HS4MEHvAnc7uhEWiPBI
3prRbg35+r0U1EEvDVUn3a4Ip07IOElQPtoMwSpP8QlT4WdzfTebGqoPyAHAsCal1rf3682X2N3s
YEzyw9K0cx69mYt+ZbKiyaAtETh8l0pjMxvRNM6fYW12g/G84DpoZbysef3GbydffZqe4u3cAYH7
LXNHRD9jQKY6wTCIUsLgZZhzauZnZqPSeThATzQYzZldYLvv53qW+TcnaIzyfWrK1fuUt9zHSUyW
1H/Xg8fPkTA2zBZ2WKsiFEveVTScJ2pjNmm93qNkAsPHNipKKnU0oeVREu2qXHYmh7tQfO0G9bXc
UBsRRAt/MlXSbJu9WQ6gzg7mAHpRbpcF0YIQ6axCD52Az+ansG6TPtxWQaQ3k0VcNUQ7AfSPrZNV
NRmIJgt1PmGmbYBEi5OkfS8OaW40bBYy+LU/36HJ5k/ztulNqMuHql/UR0umi1VfuD7JPIz4WPPz
bjb9NnEOyQiAe97AFm9XPi2xNR1zU2a3vAb8Z44OLjOj6JE5KBJmbjuMkf5dU/i9f9N5gurUdiC8
s7yzsIKrdD0vXLXCXRsw2XP5Br46f3LeGpGT2uYhb9VCdrPx3STJWzAlHswwrI8gsrucDJsTdmta
I94zIk1PTytaNpIFkesckPPM58HTlOXE3bZBX6cv1vtkIbUVQCKaWYYXQwXQczqTTlq8MtsIGeVL
CHXIz3giGum3TeAyaIo9wB4rHS4sOThsvIyMElNP6Y8+wp1puDkTm9HCPRDxd4o3hnwnX+9JGfSc
8MJv8m+Q1OesU/Ny9uWUsehFX1VMSVK3+gC//CQXqvPeWSCWirf37TaS9zZFZu8u7J1yvR+bulM3
kZ+k33xKA/2HMlyn5gHdUXO+aqy5GoyYUHJITKB9a+YOsaDbkLUcCkMPOmeQvjkbHzqfB7f1WuOt
tQidMZ7bRa9WNxRYcqusTe+Db5O02jdiGaftUGfLcO/bZc4jl89Pnrnkvh4CmdRLHnd5gcvxtkH7
p4gOyjCtHiLAAUGKZWvNQcipUNLUdtpVKYmjOAzT1kfUbRWRc25Pi85Qw5AIPecFpfpIlde2jNAd
SYTXgeGrqrKUl4uyfCniMQmm/nb0clhldkKYKjTjNBrX+aodDQUDIZnWld5GUPbGeEhhQ8QqZBqe
6G3Cmpvl/bRUnby3OnqPY0Gfh+nFvVDFPNPSskrnM7oz+pFzzhJO7wwVa7FuaGedquGCYIl33Ado
gXK0TKKv8c4smxQbX3ttsd43oaqZ62kt2Qeg5fWfuZC0cbYzaCKs5ja0xMoWLGks5H9a9PU3zk74
qvCNmzKIpLhbG9iVwLrU9Jae5Umq2GyBV9RsNi8Z9X+Kca6Zzt6Iivzb8ylz1Kg/5BI8c27tNcpH
8W51JsuALK2rm+JhqJBpKGIvEwtnBROjF124SafNmuzYq3mXO/mflgHb0lm0wiXxGTSX53TbbJJl
dJa7s0ju6tGuSBmiK8W2LhvYZR7Necw99hESrTzq7DXYzpQkrCpiUSh/tDc0X+vbbkphDNnQCFE4
b2m168R9Yw9mcUChRdhhHGVkGJfYdeSSv8MCjtGdtcBEHZK9B3+cx5DS2fIqaYmBIAZ4XqfVayjH
xPy1iWmv5pEL//mFRVYE0Rh7wpqi62FRLfW/0m2GvwI1p8PHDrxiYEFMOVEYRG6hns04bGWz1jtr
aoZm56bsISTnrNa4tlC7KqApCIawe6v6qMzP/GamPz7OjEHOm35YjctCDekIh0SZO9XZmFI2u+lI
u1LLShIauXZdaRiTgRaMSNJ7GlFsHhjNdhK1L0fCSTwW6iUfzPwBSoqt2k7nD/BcQmoSr1nXSVjx
lk6fo0kN9Na1Uav4IZGpzpcPaaCvSnrCrOVSBaIrHlDH0dtwrocWArGi95Zxn9BsFd2p1u35KGnr
mTWlKqLrSNOUFExohdKLV26SmpTxgGFZlU8qOWjllTMA9b9iw9bteTd3lhVbVknmBqpRODEvgshA
8R4uoZyq7ybz6Tly4qZXAKx2DneRYWzrCJQMWdTniw3nwpvHQ9aA+u5JU3ZWdlu2czJ9Wdde39cv
vpJrJdpcv9zlRZknOJi1MelzlMHTxPdz9nV2/eX6zcFz8QgvlwT8UClHs7Nc7S49O16e8vV9NdZO
y8cC5WsjDkxUnwlztfRdnLdCX6r11Ov7EziTYLlKhY4SU+UiWMGRer71pGOLZNhQ302E/a86B0Ke
2m4G/txFRrzUkx1sTGZ9nWPvuShHe8bTNytbn6hIzno/0AmrC311GBrMJUI0ODGqAuknt15dsk4b
3dVFlcTPsj69W8wEYYcPaDu1MBZOZiHbPdTNRYN1dvuJU9mGRoq1dZ/9UurjMy/cpVOExHDPGQyd
izzhZ3mpgKZhIOhClXwgoGTAHWIqjyLjxkTWnK1kPV99BVqb2hbkUh89UaNaOu9Gu3gqgzyPEBRm
7XrbYCHpYO4qUeoL1KM9pjAPkTM3KZGhL/X1VLWe36oPhY0qXHnfgUhhGiJQm2b+ObMTPevtGgAx
aTbDXCayIg5f0Zu1bobKDjts46j0Nnekpa/lvp7J6+ylU1f8yTIWFotuFpF+Czzqkols2NLuWWOO
zmrd2m1ZdfnDWrdOZ71Ja7R75aUUo2eivjBOBt8O0asy8f1ELKzxaabqLNDjZ2VCKUkYft+W9y9u
gSUKob40/RIOHyB0Qd5YuUmmdKK6JCTduKiYMcsiC4R+6MbVPqGjERIQjWSuQ/1JIKC+3otBAvY+
o3umYDlefA9hd5K/by1Xv2SVRXjE76au9ce7LmxTFnOMqjqJ2Sv6C5OuGngdbxgkhwg0gTHjWsVR
39s+FXUMhnTdJbbpP2QhwQnpYrFoHf1oL18RVDi78rxrlOTRPKdX/OWS9bSZHSB5kHyNJQUtj3TK
5m03Xsvn/Vz3Ui9dGpn6FL0AQpqsguwTDiwHP8AR49NwoCH4Ssi6IsolXivr/FvXow5tb/Hw0zXQ
O0S/Zl52ql+3Uz4U9mVZpr1AndsUhVntDAcQ9A1+vxT3wWh09Z8oZIbtYxAx3mawatNVhyjoka91
G/jjFrIlRZjmsWlWAInPEKAteeOqBL/LwcHz3OaUeoqPeWa2HdipSqxgXLKWNKeMRd9Hw60s1nX5
iO6iU9XboctoTY1rRIFxw8aWlXGuM1UQdsRF5ElR0PywGOOwY0OHWflhTheb/1RrV8G6soCdGeZt
UKApC2vEMFbzrp0pMkXxAmBkabdFyYa65Xs9UheZoqnzq1CwAXSbNrPXpI2ZmyKwrtQYyry5CwHl
mDRfmfAdqTcuGgDhcGhGmVgYO+Beby2LhBVE3FGvxzdTP5zzXWtI/ZNbWo17lhRLURm7yraH6k0D
EY4JL2qrwn69CINF1Q61zDVzrN3ad4VAgNVd3dbaUxtMFu7IOpf52dxLk2fL2pqqLnqF82pR/akc
OI67626uteGj/V772Pw9F3jy7DW/mGxUZCJgMfg2Rokl9n1t4ynnRNa0U2G+5A9933iIs1RJ36bW
ThEOVe9ycG5A5ryiTL0483ov+pjb9HNX8TSUgY98S7Ra1XKtrHJCdd0IzLLaWEbjNeYmDMSkwo/h
arFvfJFokRYUuoR3bXuDdlcr2emwzXm+5PKZe6bc2AD0eQXn+U9QRqQrMu6r1QBzSSlWB2UEID0m
4zk29bpaf5fbm1SMu9rj9Ob17KzzbZJAeLRn00Zc6WwUnMn1KTzJo/zpXij5zOXQ0HvAeAtpEc3S
ryNd20317e1j1gaxjRY7kfOexG+CmMOLuaCAXXMjDE2jrT6OX9JZ80ZSxcw6dD56W4k74sRktGK/
cPO6g+5B6HilC+hnXHZLb2gfM0dAiQs4CFNOKvYqwLJnk2cn6nOy+H6ptj7kaDyYS5s8j/mCTzF9
SZjlpLRBl5twGgLujH4EqnkfNcPInNp1owvtqPQ29bgvBjfvijPfb7IlPESgyuadHMy6fesop7VZ
64Fpw2qwazwzKWzuVauZqVS/XOO1n8/YyMXzn+blOYwx+j61WkDCfl9vuz4csw0VIphAb8w1Ypdt
1ixa+ZSD5B3Md89mWeC3EiA9O84qjUjZdIajwQw1PdfYs+rZ5KmsjPBnXi7XRMtc45+GhlGKuE4r
MiqxTMKVPdw8ez6oVmubR5+sdhXsEEIm4qhndz1FpRi7K6nW6IBisQkRq8zRqQZrnvVNByHcwAUR
9pZ2tMzWXrVSgjCiDP2nJVnsz4sRzdN68JjgedqyQ8Lonem2SqbbOojM9HFIe5W8i8alRQJBZEay
bsDTjs4YR+yfCvGSrEX3OSVFYXVnpOiK8JHA23zfStrmP9MDo3FQWcoyHtxqFM25PabJct8kRTVt
Vn911kPaKGd9j2u1tsahl5E3i4uF9CM94bDarcX93OaG+clOKrjY7DGzhUFyOZrSPk6toe+auJ2K
Qd6Jql39PBalI+BBs4QhuMjWZSl2Ss7ug5WAgkWbULX5l1zZFtWEVQYHlJOitob/bx3981WNxviu
oiKXvBlToc9lX6dgxQ9zi4P3LVnHPI22fh/WxdYFIuQTs5RF450tEoultn3VmLWz5Zp0E3GtQ7Pk
YFqzqmtyZMwcziPQ2n7vUG+0yisva/v1y0vE9eJl4wZor+c5SfAcrxhoLLKZ3CEjqkyjBgc+cAje
a7SuaaW1N1lTB2zK/jlQT3lfuX3e//OzD2U/n6p5WUk3TmSP2B4C8GXx8Bxyo+SjXc0XP/flSND1
qN3q1qy0F244qjU/kTZovrTjIgIqLK5e9/2K8PW0bLxgqBo7tsFejRhtO2SHbTM1vrgj2rUWeaut
RV+sSB0rUmT5G2mH2dDElWHKCvZCBGVg5ExnbTLI6eo4yCBAYPjIbWYOfyGh7ySYSUxCyaYtrBYX
dLCiAnBkwgrDnrc0CWemEIOVfsMulZgumOutaFe0s5jFhqhsKt9zpPzMj4E6duYU9x5IkXO686rp
hgVsppsUQkUkSoXprCbpE7+lvxb05dw/0nQ29I/4EkP+JQvbNr8XeWSyDZGFUvkXlRvWVMYqAEtV
cF/4nTtshtXU8ZRYJo0zW+u1Xj4Dytfpr7mWjf+YAyER+SHpq1EbxgWW8ZJbd9b2G8i8abHLn5JH
AbV82QFVA+GYx4XR6Omo29nEkHZ4DPhGrfD4YezDzr9RTqJvgtmya5bqxYZx4kLSE1k/Ong4wmqt
YrsUXhLlseV1RlndtpQiWTD/+R4aTAdl9E357M53pqOjjWQJtPmKrBVf1DNsDsW24Ui46/Zfl7RO
OjHtstB7oLA80iD+RJdid1g8E9gXSdOwsa9qT+rNJ5BRZ71pnRxZaLt3dEKj9Zu+ZzAqe7LdzIEz
DpoDCKa4+mJ+AV6RBC4jch7VwuaRq6VbO+whKppouzznACqzJmMCWRNBtNHOnJ+kpovS30SWWtR5
qMbR/Lg2gow7ILXGvwlEYzNtSNmn03skO4bx/cudatbNU/J0Aui57JIgaZYvcEe01rBzAM/pSUuX
gbmeqIvw2rjcepqSbDawzIbJKZcxH+2bDVegvjU7y14Ut6bjkgzeBIZdMRmm6KxexX0xl0O9myMH
WR0+MNTrdPmSBqAYqz0NEhAFxqF7yeWRh8VzUCrQRuQlWEzHpCekqAa/QnGWsBLdyq1ox5kNrMbF
Xw5B60CwsgOglmBOuh64P9mhtCcjdibsZmJdLAUrlIpJjYapTf9Vrv9Th5JnIpnXem7NHsrgVo87
ABy8Qmr42sGvRM26C2hy+MHIao8QQATwLKl2szxnalDPDJwr5l02N6Ui3/e4ihL1Ki7seb1xM3sa
8w3qPNNsf3wqz/xSn8F7WfHPccPAq5aDw6PUqPz+p3/0f+1X+P+w94Ac4nd1LN3b8Kr54N0DcCfj
Vjx2NFbQWiHa4bF83b3w9A0vjQie/4fu/dRIBvRXqbNSon5pROBXdBjQE0ovlAdK+d9tCG7wh86t
PlMn0Len+TVf2hBc/w/qeAHIxBDGCj5u/0ofgv0Eov2uaESNXpMz+AwCJ0RAKeJ10chFFjUT9Zgd
shXVpmASHxlz3/bVVSCgenSx8HG+LumutBSCJNkdOd/LFebyfTjmh6zkN0DVsjOPhq5YWc5nbxJ+
PJjtzq3hiLVFdelW6wVJkr0pzXeDLD9PXfnNbZDl84JLkCMXGHKiPjMKYzHnXykLnU8RpBSZBB2e
/B/2zmQ5bixtz7fyh/eowDwsjSkzOU+iSG4QoihhnoFzANyOL8U35geqcrdEVUvucDiiF47oVZeY
QCKBg++84zJF+tyyI2XS1TqP1uTtsUitMqRisQtIkH6tMSEcc2cTAUq6xReG87pp4xeyRJQo2bGV
XrhKVKppFTI43fKFrwyzeclV/dhapRoWSZKG9IqPfmYM6FZHL6ioUQ9VvSQwYt22I1MM+y0z88mV
4Azy4qsLdot2cuBBtvqnqqtfvLYmJSA5m2ZEF7JIzlbhxFrG4eupfFWtwTsgx0sjoTXdn6eVj3rl
I2I7VKLpgrZIP3jK9dIZN9vmlhE70Re52rjyAVjHKX9jS85iy5ls6BXCxvYacHj1sc5Ed0Ognwvj
w4q6kIbu684czk7xhlixCNqSKoe0BgcwmTy6+cpstY/1qLBfli/08z6OmH5BnG0KNuvsFSPlaXOL
LoBO7BAc5l0wJvbVuNVRkQ1ThC/4hoLFj5vkOukWvxESUB+M5HaeupsSoVhQrHyf0tu8QOKSPejb
TiFpFwOe+zPwy5Vg77h23Cd0olQG0FdWCRvqO5/haTc1WMxnhyxCRyqZD6+S+Uabvybjsp67StVF
6awrkbea5VnW8haiBxhb5mre2iS/EtY9B7mmsD8bl+qUAx3dUT06xewPASotg1TrhL3rSDqGMw5m
WGb2Eq0bqFizcApKTaX8vsUoG3J2FG+eIkudxwd2ZgtzhIEqeRqKgIc5DwBCWr8xk7NiUCFTFvNA
pDcTNnWJCmHevl1PV6szTVAH3JoVWJifbdzstjX7TqdF0tACo/BOCDpCU2teNriSkN1sjKz4TDPL
u6rAPqby62f9dFODxqVFrPfly3dr19+IK3clxQ/Pv4sTkXwLPLzsTq1vEczfiXXtRm3NlELMg1t1
2CBa67BSCARraHBDVb/zHuwU9E9HQziFsudbstY7XYeYNU1RsiQ9OC7iYzv1CIydD0rbPGE82pLy
SlqS97MAJirHp19/059kEOQWsvo6qo1b2dL5vj8udU2tGXRqkVeHyO8Vy34b2soa6OvCAidZa779
EPVI/VZ14Tb1hbI58a9P4b0+YD8DDWE0LlgSFwio+fEMdtkhcJyWQkWJS1OvL9LMPvV9HRDpHLVJ
+ZvL/c3j/+5yY3DjfYEsfO+TeSdHaQx1HKD+0kPChhw2ApH6+jiU11PHIz/g5wLM9B7MsveCzJKP
hWlfTt2r3sNqWGRRTIvvUipqTQ0KbfPRa5Wwns97MiHc1o1nvTwaXX9Vk8O6vYHWNEEPfOGsXaRt
rEfNbNw2K5WaG+H1XZt/KiSx+elIM3wWsRpFqpt9scmPA0mvXpZKcf3O0C4wWA0BJ45cXkxR0WuI
nIEqs0x+6il1rOF2/VIl+UUfNiUQ0nxz+uGpYNfpU704HrpZu81MDBmVB7xdpYD5cMSPaF0eUld/
LFf3IdvUxxUy0s8Hsuctdw1aNztr8jluO+XYYSb9Uxf0b01S/3IC+mGY+j+Yt/7lB/0njlK7cusf
Wu+fR6n57X/+j/a/3tr/up+r742c+v53fw5QhvWHR4IUoxMy2L2JiZv4z/lJN/74JqZDKY1emnAA
pqS/fJya/gc6Nig6ssQolcXK+Y8Bij/aGXvS3lTEtIxQ2r8zQP34RGMhwO9G5RWNKqpOEPr70IU0
c7PFGapnq9DUB6tMjahZKtzkZG8AGdHp4iMW+F1QMvbVH9bR/bDE2GCkdk3VxUv6Xh9uebUJWyce
W0Idioi8zXQ5kOibANDn7OywHUqCEaAZbj3hUFFSZ7PzoHfF9GrY23pgU2RYJwz6eXVkI1JoPDWT
pT8udgF0wW51eRP5Sr6Czd4oNgqTjwBBLaxonGGB426e9e4wInO8TLHIPCUT2i7EY8hFLuGcDTsa
Sba7TlMuA/guoM6BgAjp+ElVup8bfu3yklQ8MqdzjK9tUA+cC0GViG0sxbeFpVRfJ4qpkmdnTowS
8VKO72UMHK623kVIBhbQuqZhq3Ta+InH6uQug2I/ZV6JIUFLvURlx79kg1WEnct+9zOLV0LazqZ3
za2et+qrlFrx3GZ51xyWDKXzncs27JIuF5k+8p8WO/cX19uUGMgA1w7Fvcvgm1ph3be4KB4Vt9Kz
gKTGrSNzQhjE/WeEUo0+/ANWBD+t0zk91Nmw3HUVAW8xbJ8bYZ5QxzDL6IrpuanG0PE2oh5SuVhk
ACxKR/dxWyuXebHQAzTri9GxJbUQ+6tja1+3cpB1rG1Dpx2XVMm8wG2ZZ31NeB5KKWIjJjLp9XJW
g3GcTXnb5e6UPRBh+6rDfQNISMuVYe5hC5X1Zr90ZTsQelNAgjPJktHqI3vPpiDz5hpPzAZhAYyy
VGWQ1NvK3tzQeuRQXV0+ZaYtnidnqjd/XrUVpMlLygZ0TzM7VD5wOv6qs733p6XoALHyrVHP1ami
mbuX3Yd8EPYzxXwrPXk21+2AJZGwZGXGgAnQWwE/kflV98eFzzh5qZmeb+bKsTOn+DJTsfilnsvN
8b2KcSLIsLd8AdwXZpiqGaMenfIhLp4FTLrt9GPXGmmPnqKtaj8Byp0Di6F4CMBNJYNpOa0AdlYG
Re3ai+YbeZK/qfWy6EFvJMPTvGUW6kT0Om8pSUxDyLDZnTUA9B/MHQuJyXLQTd/Gtzz7Kn4b5yQb
2Rxq0/KQEK1GcnCSnvuFyXpndKBY2FCVSU3wxZxad17RjW+15+V3Mk300aeVbLjKXat9NFVh9xFR
yPJCGQqeJpegzrvW0uQYVAjczpwcS9VBTMiuoNtGGSCcdQ7aMKUcuF62CwD3LQn1ramEXxmtXIDd
RqcNmM89SKXEkKgg9qwov9Zz4LKS+gyAiVKCsNRSjA3boqWc441M25TU53l4gDfubosyZfjPlWHD
xF6L5wWu6IVA7+2j4SWd6y96Md9YmpujSZmbq61WtpRqDul9FVvrtT5X1zHO6AEyNt9F5vJkJhjK
fFnZzpVWLevDuoLbsRhM3p1ZsU8p5636ZAovKyNwfC0J6OHJUzQblVr6K1bUm9as9ZWAL1DRqFOW
UvGrjepe311GswxGvUm1UIW/JGJEAyqPkoL9H1wJ+pU8tAkgcWn2tQrVjHpVz7uvZNHI+9JKneFL
bqzUV6ESmS49fFawsG6rT6FB7w9umILMIqi4VNf9YeZ2D/TNHdDF6GNtAetgT4/B2nNwys4arDku
G77qZTp0lvVWU/ZgnY1p34/kvHYS4VBFt/qyRiCckkgqffA6blVkl6ieYnfbOhm4JAo7SyxQ7T7y
I+fwRINwzaC0CeeOurFymL/gkgWEr6WVFFK2azNOsdJBHGE6lqNrv9qzsmUHatBzp4yTDrN46WO0
aliK9NRSrHCDYRwL0q+3vAlH5sUt0Fuhjces0TOzCmYDvYFvooRrdD6azDD9qoS9y7nl2Vl6pEPX
LjWm+qbYZRcaepbEto5JhkB/p1yPiTItDHsECNnm2f6K0gKCMalaOeLIa21UtORpMJr2RaEOF1Cv
m7xcR8+oKl8txtF+SGuASiMwwAPVfVVtnENHhI3TBGSZ1eIB+DfTnwe1gxEekGmVoYZMI/mo5XL8
ulp98igxf5EfqAj1S6svRO7DP8rdDq7OZbASAHgQSWbyrrMycmCcKfm6jTK7mAq1/lqUiXsqEH5M
YaooZhONhUuvbdFip/WXLpkv3RUmMCTrZdGjVDbtHbKe7GOXptMZlSkT4jK0M2Qnlf2ruU5ejXwO
vWGASxJYBdZByxHay6KDE+Q97ivoKqTfD536gcVjyIJVF+0VK5ayq2lcaNtVycbT4JBcGPES0gG6
RZ9obNEN47zRMi3z6UdzdRKhkDMiFiIm23I6k2d/MbQttmRLV0vCu98fzXnm8S5r9c1g/n6YG9UG
Z+RFBxlPfOgdMHc1R/aqT1C4RsfJwwGqnwfDxBHk0bRzz/ytvy4ozRhFbLlTx2u3kGnbK2LgpWu7
TRZ3VUY2t91g8vFrND+3RGO6j1vZT1OkIi6xwg50yokYFtbhsCAXECCwMPlhVaRyjKpmFM/ScFiy
2mLNXNx4psZCx6YK56uWOR+U2ipFjEHT7iKPjN0p9PLJQFDe0joWpxD+zwYmEPyTXqq/EcGqo3Td
5uxTavP8+DXSSj1YsMDvTusZgN3zilb3u3zjz822cK7MBQkocNHWpoHulotJFr1REv2dEqfi90ar
nnvZAnw9DzkzCAuymCE/yVO+rMVQ8RbqyHoCfWD5YsTZbOY1ZT/2YKsdJYsEJXzElNzQMrateh5u
Az0Svr3AAkbmUrf90U2zFljfo/HetzGOTsGGV77zjcpe1tCVa79Ss8DCFK8t8w9MlzMQuTSW1QmX
rTAjAEz24RBg8xbgTchjp24cjJ9q3h8R8CsiFHriqT5KLZt1yWXFHaQt8iADPbto+MceUUkKorZk
JVAxQL/FnSosJ7GOaBq9vd1tKT5K2eUsvoCCAlWINr7Nk+IgmtI2qq8XiRwtAF+asOPUi3lTaMK9
FWJRjtqGOhYBhMX6kfarGqi2Yl2NKCFevDqTl+Zks3YD021X3JrLC3BrpsfmIuSCerZSzlwhnGt1
sQkTttY0/9JNyAUkqfYYG7pS+cg3tx3fRbXyoChqOftYNSy44jFLgSlW1/xEuz3yl8QzvmB47ng6
zUQrgmIhOAiNcJ1eL02hvLiFO3xehwLcLYN9HPyeAr2nhWkBcYLMLuW4lh/5teZTJ6wckMuFG8E5
r3VfSUzZilBXcv1h6DfNQEhC3UhIPNEgD+3obIekH2crnC146UBQo/yMImOq/WquteVADWKa8Pwr
YgtSusNVv8INUwe011p1qCqTcw9FNQF+0BXWBIz4KXcoDMpHl1EFZW3JEoOmEbbe30d9VrBc4UmC
4ytI8NCXIgnSVcxkQnRGaiHX6C2Equ1iX8g53e6sKiuyINFMQYjo5umQReh2bnKyu7+CuShnm2Bg
xMmjOU8NN/zNiKf61psm9ySc2hq5+KWpBRkRGBW3AlKDU+852JoHGhddfx0w5Acm2V1XpAd7X5o6
NV5q1hqBgFKxlRjB3O6xYQQnkRYbSxN7Zd1rJ/Zs5UWxLPurx536Jq5bbAK+l2+uoGGexcGf0ILT
KqhodR/yp0yhkPxJH7m1PdxpeVWrAdLTxoskZnD+eT93eUD9Qj8dcPbMNzsbmEdMMtyDudcO19Qj
FGPQ2bkRF1vD0uQ0VnON+9p7qrtJmMGWbwbQ8YoUlEqnwoyLdLTbuK815UvjJKC1bp7ONe3gJZV1
I8fbkEJUhQx5/jL73lUTo4lcxsTFz4p6u8aHB6KT5DlD3kbrK5BxIUbrgmbdrEEt27snORT9TZXi
pQ4qI4WJGkv4ZJRjpWz4xSzvDRFA/lTzEHxYjN7rfDY3i+d3zupmAUbH+jV1neU5FyOX29Va49Ul
qn3zhalPY8jzrb40SOquYAedxGcFMD8MupYkQaIk7Y3YOKGAoFXOpyzy4rU01Z3JFAly5bZMFM6Y
UN2qJ64ohCFwDuYorI5ZSCrcFghzGEG0ue/DUd8GKsutBjgLALUBru9U9j1Tr2wXxLdNdeQZs4Sw
Y1ltkLqOHoZDfTaOOjR9xtrai9yXBtR6wJPofGhlb49Bv+zLVN60vA0zU1FTPFG8jn0PNVAd8jL2
UELWqfI01+56WyRMIRFPVCmiyYFwDRLC67BPzIrFNsteizUuqrHKg6Y2CMcoZJZMbK709kDFOm/E
xUHkH6CVHwDIVLHh1FSy5WlkK/JX7N7/A/TpuvvS3E/Dly8TgWHv+bz/QHhpj/z5Bbr0qW4//dd/
3y2Inz81PwSF7X/4Fz+HkXYn2xDSkndP+MNu2vqLn9McDe7OI9cIIRTmyD2r5y+AiVfZH3TCEC4G
jg3CBFbxD4RJ0cw/LAjyb1mjpP6yd/p3ICagqu8xczICOTsCzEjhVYm+fA8xDZPXC9MSzr2+aToK
Dg3qlw6KqMRzciIGajx9d5H+hhH4VvXwHWoMmEb0P2gb5nvqiX+KPeAp8fp6a8UDJisjCRGaIsFC
Xu6ebd44M06Y+gW2DQi93jSOaL3Sw4g6E6ab1CL00GLylzm3Ct9whXky2Dp9abr5uXatFOGbppl3
g7lWLylD0oEwCuVaKRyhRAahQqe1EMWnxSTrO9CIBwwze5IB4HNzZrVZrCWPWAkWB73Wpkfd0tfP
v/7u7wJCvn11snrJUDVhRX8qGdHAA5K1FtNDSdcm4JSehfNqPG2D9ru01h+BQ24megR3xy2Bpnhd
f4qk9Sa1GozJrh8aeNYrGH3t5JAGHCbO5EAtpl17PstUj3/9/fb7/IebaT+sRZSnahEmZBD8/SMD
YWRZi3B0qZkxDC2Gc3NCqtYYBg1yumAQSiKGZBnYU3bROMvnlTnh4denoL+zG3/75rZBusJeQ407
6R0Ng6d4HeA+6gejb6hRxMRyWFzq3garvmrJtYhTA594p7hpnKnbLUqc+eRJbkS1LMsIIwbyxVKR
B7sayufSRO+zmuCABLtsZ7b3nLDlizFVbBfVsOrHX5/8+/sDfI7OWjLoSdGCMX9fX5Zus2FUXq7c
F+pHW09BLM/08ne3xvsHfj8IEyoHoJvN++mBF+nYA2yUyr2d1Qc7/zLV3YFV4LAUj9++zf9/Mfy3
nVn71y8G/wvK/bdP4w+Mwz/fCLb5h006EAsfTVz2n8KMv94I/Ccs8qbLS4MV4s9e6L/eCIb+B1UD
u/ubXEfKwfeXxV+aDf6TbiLZcIl+I7SBqIh/633wbumwDHXvH92zQAwbyvbbA/YdZdvPtYKLahrY
N5WnzCoPHUILyaC1J8vrMlzI83fsUJREFbvlkeXswEn5EzS0l2mXhVMeWsX0+/VR7DkamMKaBZSl
9JDijsfdJovq9owc59Az3szpxXOYyPv56Gbpx64cPsxzE9N2GqdZcdQGAr1k4BQtG6ktnCDGFWa5
tJgO2DY+puYY7mmIWwvqWYC95pWv2MahWIyL8lQY3nGwZe27tkRWsaY+sWa5T2XHA5zOEzLuuy3L
DjJHvuFN57Z1MKClSZsM8SL7mvxdrsa7B++nC7uzLt9dWNgiYSOGH+Kpb886sqSlfUNiVCR66zfr
8Dur9k9HekfMdn1XZkvHT+jpN4r+LH7XXGf+/FUIKlVtDU0PkiOCRn/8Kr2jNFTTyiF208tcpQLF
vd/KuAQ1tU3o0wdyWwKPMdTty6suOzfaOkYNjm/jGsg/GJihd6BnqLKzESDQFh+RtYSq9oi/yc9a
Ng/M7il/X0xtsH8WgtULIiDJn0x9B0/yqvpzy/4Y+0+yttHataBjoz+baTSQs7gp5XHfGBkNuI11
1uM3++6B/psh5r0ZnivMBaBciWeEOlWiP368ACR3oj6UYogHOLis5R3zuWCo8OaPcyuOJQM7W2fT
WfiOid9wUSqdoEhO79fn8be/w3ensT/L391SZJ0Qy5XyOyBf9Omm9FfDQ2mAv9L63bv93bvpp2/M
QPr9odpux8bThWXB2ELCXrG+F76AaPj1N3of2vDXceBNPSIO9qH0x+N42dBVxKoM8ag/ZJ11KtTE
3xO5FF5TSvZx8EiaAUUyzwZ1vtuUq7YVePk/YkYJNpNrjca3TYDwXxPxuzjzfXr5bnL96dT2eI7v
rrY5zosYi3mIUUMEELPoe+CvZhXtThrxWj0gNIoUkd79+pL8/Y/8zyvybqLxlIWGYMGP3JO9Y7Ut
cEkRjB3CpuR3ifs/Lxz7bf3PQ71bosDmiVqcORR5TGiqG3jG3wiCfneEdytHNg/4/QaOINeXwXkY
53+rVNP66zeihHUP98Q//u7BRAzpdgXiq3jWrqf18+xwd4AnecnnX/8of/s4ULJA4vm3+up3j0Pu
TN5SkwAc9xXCPQHD/ahu978+Bl1Of3fHoXAj80Uj/ON91uFopSouOO64eihZ4WTcrbzpcvekb2o4
oS5sMNfD2fhzLePcPh8tFO5pkbNIPi5kIaad81W38utczr6LqQgqYvkgppnYXmpxfWTvue/mkjBC
cVQq66JePhB1cjSrBqdqGTRZdq1UVHnMZVR11kGFoJwkNvXKx6eFp++z2r8pJn/vEDLbqWdadkW8
j+/C9FrsrExqvDcMgG+j+UFrg204TUBxhVmG/eadwMWwuvB09zw1ihcQdk2IbxLLumAJ707ENQaZ
6lCLOIUDAQ6KdmaI4gh3cpzkoetUnMXVld58Uc9yrX3NB+erZYpH29ru3WS5m5wDhJHMl1ucZV+L
2QszRRKPOUDMqfeZ4MIV2Tn+XcZ553xr2aVkKBVnj0B3NXI7J7TlzUAWtCJfhhKiDemdBWODGd2H
oaY4+UonkpBb5AYN5lU56hdl/zYzQmxH53bqP5dgqrwb969ABXOcaBsA6t3cfmrsz+n2Mpsfh9Lj
5US8RX2TLBVIMFq9xQtLuYVbN4StLKIJ5p0W3nhnyoglOp8X/SCzDzCacV+27EgOeu36RMIH6lZc
FquM9am92G8XJX/r8zpesP/gh7jj5wlhI4KZN0W9WmHaWhdrpr+58xKbbnIvFyKCc9XZnT3lBcLe
S+yntq+k8soQ8r7r5XF2Rsw49wnt7N56Xutj2PV5NOsyQLF8Xrupb0IVufYR14ov99cDqtcCXQO6
v4AkNqwjQ7igXrCmV6UuwjVjHVeCvH9b+Ed53fgDxmf3dUJaa6eSABXt1E/myUnPW54yy8lORfHJ
wDihSTXmmjcpc+h0aap/TgT0xxbKfHSAx4cSlhT6Fj1/VLd1OAm0XeIacX3IHOKtIIqMfdP8qmfR
QHqYp1+1cyzVGxUdLmaooBizu7YWMdnB4bJHdxriqUhN3n4mgdM8ZWUdtkSdDWkT64Xwk9ljPdYv
vUxQPqfHVltdDY75qcQpnZvbdWO3V+0m70bpXtSMsqr5WUvSMzRJvsMQOs2fZ9OjZ3R4NJSKbfoH
0TO7oEFO29dp/SLNLFA7IOWlOA5OwyCEgHQYAW2aiG1sgBotzG5mwsfGAqTV9I2J96GmRTmn7+Be
BponNIrr0B00m0nay68WRQk0Wt8htVHthIWmRFW2XXRVeRz06bzu2yDTu8slbV46Pm3W9chtcQ0p
nAEgfuGTaHPdliPXQUZu0eLcEzGFPuFaPMJ2n7K+Ps5KzQ1pxWWH/xCWYiYAzDbjVuKawDROi8Gl
695LvY0SZHGK6hzEAs/AJnxUBn8fJnUaItPqlp7Qk5TIb1fjRMx3lA9NXNkKvujk0TCHo13Yocvd
v3mr3yAAXPPI7JcLb3WuK6xfGYyF1dUw5LgwRD2ePGfzlbU+bq0dDNUW7N+wdKd7EImD0F+ETKOi
ubcQA/Lj4EkiHfEG19Ypa+oXd1Bu82k4W8bkQl81gmflYVEuFBs9B2zGuL3gaSXjx4QN6v1pHSKB
7pRnbOraWONAWtfFZi0x/lfxMJpHI5lPS+7xCIvYxLYjRlp2Wg8I/oZBMzT6jb3ChhoCd3ddHFMl
3FJ5YbiQCKZ5SErnPBvSj96uDS6ni1r/qoKsj+oNOptzGoECxd5DrS6Imr11dHFl9C9wJndoCU5C
XHbuGBqrFylUBKx6Ew87/92QX9f5hNAeDJY7WSxXSlE8DlA7hZadD7a41iiu3sryOFPelVh5pCso
osf7IRW/AUXep7WxDyaJkP/tLRu7qu7dK11BMk1rLIniVt6eFeix7ZzFQEfU7nq+qldx3bAl1Itw
WU0UPiXyGS8y3ey8FOolOpFgcMWNkj2W0vnNqf30en53Zu/Gb6d0iX1oOTO7dkNjSK7VBMN+sfnW
+IipMUZhFE+/7Xb5afR4d9R3o4cxF9OAh2mI0VoEWBmmGYMnstVfDx/ePuv9MO3uh9FMMDRLJ4vy
W5b1d9Nu5owIHPWSL+d0EA+othWm7Xm6mdUhojoiJHefUBZ5vQ8ARTaSvWhi+pzPRe8+pfwUlRGh
XgrEWgYURulTF+wJUPseHUeyb3JfmbP5gSAeNo0T+ByJC3xqr75ZmcVTY5+k/TjdTfnDpNG/7qEY
HtFOaZE4GmwJhSuJUAh2VZXalpFmPnVJZJhMJ+mIjZoGeZdc4sw6jPZ6BRZ6Yzpb7Bpf8jK9yZTx
Zn/mbE08knvxpIxliPzophq9qPLqSwJ9Yi+Vj5mtRa4nb8dOf5G0szvZvZ1utb8MS1yv2/2oACGL
+disyeMq7Scqyu82tiaqPhwUXYcJ2wmu4uuC6Gye3TCte1KXMJfslgheJEaxxzUYwa9/ufdpkH8+
MP/85d7rwFkCkwHF0n5bXqmsidlwbyrxDuO4m3shuMbb43w2j+2BtTfxfjMZ/4QfaaTEfQOj0LaY
1nvx6NjjcBtMjt62hxHRc3fKrvLaupiav/rs/y2A8f9G0fyDNPpf+cz+A3kpfd8H/Gv8MRq7T032
AyH17S/+ZKTMP8gQ1KCddpSZ1oO9Hfh/E1JQVQ5GKBJVDbr9+Gf/IKRM44+dKWJJ8KBQ9vq/f8CP
uvMHEBBGM3br2u41+7foqPcR+TZ6NIwKZFODgzus+/uy9N2yI915SDPifXyrErtxJlUk87TS2EYw
d7V92AhLAmiRq8ZcKZRlBgEUhL2lJXc9E11SDcycNf8PQRXeEJlVvS8Ide4OUW5l8C7YjpMubFWn
7lDLyMz9zX4dVHZfgr9bO+2dVNt120Ssg7aj3f7xS3SrOuZlJb7OKBTFLQcV+Jw8OanhMnkjNFW9
IZay13WLsBNtF4SqbQdX6uaXxNOr9Jnomtk42ENtIFt2N1QdqYNqA3K6QYZQrjuwKgxj/jR7JuHF
Q6/ZZTAYK8OM1TkDAo7KItmaVDN9uIdc99h0oc68IYlFMw4kptgimhcT4TQBiSBUy9bjidJtckmC
ZqttVDSV4lhRYdcizElH6PE9dT1gYua5TIXKitSRrDAkHcQjTP5WJLMZ9sQqfMjstW+CtCaf4zC5
VvMVL/HeY0X3T3+Va3n/7OqlrZ1PxGAfEgTMzHey8WoM8ITeByIpOkrLZjJdonx09CrsWkXVIz6E
aMDU1NFkyfVOIrpLfLKK1mcFyV8aLqOYlXtaP1uUqpbw7LN1kXJFBlvkD7mGOgvlRy4PGYk32Lrd
ges4KGWD/mFaiEvgr5XcnztEPQ+Z19oKWWhLN8dDYql5gBlLvSsQfFiXIk/rNTamUZah2Dwl9fsx
6Z8nTDIEnCJoZdhcxfCGiCxx7rOmoW5FtaxuO7qzKpagkIt8tpoceRfyZC0NuiXNtpsZ6XMZu71S
UgzWaymus1wD0zJRmZ1Zkj27j/7QuUpVozfuiBMTeUh8CN+Cop7uuZ37zDuVMtFvpYayN2hp/TpD
h7SlkUmH0BKvHrxY0Kdi6a+mzEAzncjRZLuVQseyixVqf6psG3jJUHFUOjq6dL9WK/dpHvF3hUIw
raJInbOPGbt2mqPMrjQjK5HNN9/NgiCraOr+WeYUhbRdxs65bchneWutYblxpmxj80kkwbJD8GRC
9LiZzmgg2ht0xql2g8ld8zVCWV704cAzlUVqa6XZh47Yp1e9LRAHtbrKGDFWm7qFeZl0U2Alyaxf
w6DyYelC3SntOu24av6wNjz3PQpiktJ6vhhXl4yD5LxdehYQ7IquFjeet9w0Xq9qYe9IodxX5uSa
J5fCHC2cNHcTflvXfCga9CoLtWFZbhZdLVdz1/vuF38aBNNoUQg+orOacXlZ2oSgh4yxlXC8FnUz
ur3JaLP6zSyJjJT+5CHFH3yFaqK2QLKbed7jgkh1McPcXjjw5i3ds4tWQ7+uylok8Z+366b3ifWE
Jojj1krJ0vDnTTfIrPZitxOqCPVxa5qLDD0fT4ddlRgrRveTY6bCCs2cTKhwEKn1RJJka58a4uDI
Wl4dI+ho6brlmhjkaGWr+axM2MWsypmubU0qvV8Vmfm6KJJBrUnat6Ks1KNu6MV5lrLqilG3TswT
PMpNx7yLE0oc07r5ms4L7Eyj22lsK3V55VS6U6CLUvMsJnh1poAlmYwRiYolo6ZI1I+LQLFmVaUe
FVuxPi+d60Dbqs0HT7h4Fpo0xbhaUShcrXluBKtCeH0wlzMBsk1S07DYkvaVdN6pR216ac0raTg1
Lq0bQ07djObWNY6pprqOv6xO9qFarHtcH4PGL5XnaYAgfppuXV3OxIfyCdgEUocprbNGZ+UQc04p
yy5Y1AlfxNeb6PmGGTXNdTatqIc6zVnvcD0o1E+uwrohML290NyO38BQ5oeZwBMMr6N1tjpLEbhk
vLd+N0ngGGvI79YuKxeuobtebwQDXpBnVkaQfivLMSlszkSHrr5+VWFePiKRaq1osxKlCOglaZST
qNvk41IW9/M2pCd0ZMMF374KKROanxePYIxc5MmJ+JYy6Kq5PXQlty7afrgXh+7Bs83kgc6JS5W+
srgaWv//xdx5LUeuZFn2V+YH0AYtXkNSZoKZTPkCS8GE1u4OOL5+FnhnpjOCbIbdfmgbqyqrW3UF
AoDDxTl7rx11ztYiwpNWi6X6ab+U1H5MxHh/ZKvrj8zYBAV1Cfz3DR6D/mhGacn/EdTZ+ynqIyI3
+55zG2iKiPnCX0jzYU2wt8BIirsFaUe2DWnA/4K6BTFmAf1g7NCjJD/aJXKurLqxAeEOVBNdI+h/
5tDcTEr7pv6Iydc/mnnaI8L3UKbuoF6JkNNQYe/b1PffIZ8tr82xDo/MJKSbTkSON3Dibmw37K+q
Jli+K92AaZAgtA5rDCqKOeIVfrI0Ug9CIZxfQckSV3VLJS4FUQtXJGxc+wYLrhdcVXVhkFkieWOb
mX7FbwPQzZOfqT+JuQz3aQXHR7Cb+qTdKPmGojX4boTzlKOL7X4K3BvdptCQuQYzCanTBsra5YwL
LlVGwW0BRjC6BRDWf4ABl+xIlJpB8kRT96RNMf4Ji7GPmeFXTgbfHug3X/yyLFSYkvPIboAwutpc
luBONu7S7YbKBmSX2CFAWB38qAfdPxRYsz4wYYJCJs7tS2lN3q0IM4vZpkvuQ9Suv0Zwi18kO66D
PY7igfCUaNuhJN+Q8Nbuar9L8egkObixLoiG8V0NLfFxoeZWgBkO1+0YiCDaYRhXom8tm0rcX5VR
AMGnQ1ZSfh5CKHEFGfc0/fxvJY6bd629qGizOF4z7Q3yzRDwp7L6E4oJj2kxdePncKCNumE6CClY
ImtlPUkWeLK5sA9NVuPRtoXLYlxMDCKab40THCYsT/OB1aD8UvqCrAZRLurW9RB/7zqCHo6jGNEh
9oEiPKntW2E+6DYcr4Sovae6SNubJWNy33iOM/vbyvKr5Zgh8MJzY+t8lQQ6ErjvzDsIP6kIFuom
JMARTEwVtExzAO3DrzaogHI7k8zo7eD6wDlczULVjqA6js9sgpDHuHxcO9A/2OwA+RpPdiAz84D6
Nk92aaUjtYX30u9UNIsD2V3pgnhR5chbdMfcbRkrXNWUpCCwLYnkXee1EMdQ86OsGnvAgh+mILco
2akoSPch6+a4qX2rsr7DCbS+SyfQc0z4g7mttYsxgZKLb7AGmIou16Sw1hJX3MnYZ6eU38FPsEq+
f1T6N/i7opk3IRDERkU0fs212z2wIoeKJBtk4HBYHDoQALdYufTQdb/Bv3rV0WyDyD6ia5ftIZgd
lo8Kdv+VU0w1WWRKmICuoqDbqiWkNjtNHm7+0THZtcJP862HqoeJt4EQrWJvCuqeip3VHaVTRrd1
B6Jpb7PBGyEmT+aVXs8dTCa0SuipeShvSwqq0LiLD7acWVfdzvX+sDl659fIlHmGdh/cWM5IUTLw
lwb2VheNM0Myp7BpJHNxO2F2vAUS0bkQwhNsHRWcafe2rWfGP7HSeJ4iAzj7JmOf8Q1tN95ld5n6
dyVrqLdVc/sAg5JquCnNCBpBRxFwMytnFrvEYCuGwhRjGsYszcdecXTbc55hs76wDfgxNKlAeL2w
LC+Q/u4H8myeCI4ZD1g1NHU5dlv7uYBiXFZ19z3CusjpKEO7vUl66VubyAWFBOlBIVoudUNjiEAY
bW8Scun0Bt8bg7RpMGFupjV6EwXF1JSH2gRsdCSpyXY2Epn7ndngTdktiMetGw4+wt92jsw/R6oY
vW0aNeHXqR7SXe65mrgFGlife2JAQedCQWd35EcdPoTMubFBF3fbqA74fAfgAZwvnNb+TEuvuYua
meevHeGt9aQiuPPVer4Db+x+ckhe+OZWnTqWIiq+u7nDZt4C9/7bFlb/gAMLhDHG8MS9lghEKG7i
trs2K7Mpt56U5ncQqhWmxedDAMDj2b7TZQkJxAmT/QB1bjmoBZDulQhXxi8QygxzOJp7+hxW8seB
SnJr5uZ8zfofXqPME3dkUtJtAecsux1suMXZycgwm3X3N26zxXaWL5lFW0taWrp7y5fLx0ANwbjP
otq5pX6e/yZxBYxBT15dDHcj7DZNhYbdXCcLzxpATrSuGqnVp8PHcQYxYPD5byiC51ddsh4IIe2S
/0EviFStsL1GyT7su4AuStZlvz1fdOB08/maj26ytlWIYr8cTLpJnjD8qyxPcHKFXfbgIrZ8Gtza
/SOxzn6oo3z4HmEk+pjqJMUIZDs7OzBqavENBsSNOTRB7PP5PiXTDGSj48jyVch0pZBkQCl3DaTX
/tgPOvhmDa2jdj7Wyo2xnr/CyfL5323Y6/fKjvB2Za04hFiuKC1WaPGqWRnl1mkcdaVsZJua+Lkj
i+XqAbJuwyqg1wEHxaBiac6xyc7jWETDlzwI0k8WoCxs/S6ThenYVyTuXbF70+9do7e/YiOiIFn3
U3ZrASx29mxOhiP+oyZGsToMUE/Y2hxnd6ZUr8ktyrSlPs2VFRyDlA18bzqHtvZoMQkb11oyOtHd
UgW/29kyUNcnGd6QJVrq2xB285VQYG63SSrLAmWSHd7gdLCvWX2esilNf/toyK80ZPt9yKTa7HAX
+3dmEQzOjkC3HD0M4aPWVlQi+8AsSVpsKIkr6PKIKaJjdLLWR026cTBe0mgv/K9tTv1UEum4czqC
3dAehlvICjUNCzXENRFs+8yZ1D2M9CePnuNBaWFcD75T3bqFYV+pBJE7CxreRcuonyC4wEcPxv59
VI0+zq60HbxDMdTKO2ZlI6DAjONDA2H7CIzEuBmMNK32Y5Sws5RBFmw4hYB4HwgnTSEpLM6hAiG2
lclYZduCNuUN6n31YI/NjyXt5hu2F/BQtT/cVRL3W4i07r1dj9VnBaCm389YRlmbWei/0KrQx8xL
RrYXtoAsHUb5tDL/GEuMz+ukG3Lnam6m6Ce+yfZDM5qCl+8katMNGSnpAORQmE0Q0aK9oLNHViAi
psBiV8M8GZWQLfAyHifD1z+Dya3ej13XyRvqoCoeA4OPCOYr072xFMNvE484G+ZSLGxmhfNlEJwJ
3QHo7bEMgvknlubQ2qBP9vh6ddoa0Pg4oDCMF/bkA5C/zTTn8qMb1sQ+sVFf28leskXz39LL5ti0
75wmczHOu+rQJ/Y3t++tW3itOVYnSxy8fir8A52+76BegqOtMC9aRTHfkqqZXs+cP1ZjVQe9U7O2
DoUAuIOM67rXGWcDSzSaZp9jfZqhlpMga/heufcFv3lGHPYFNydgNTHjGLJUVMaY9mgtpQ06FQAr
7aOek8dhpEtYwYsb8IggJjgEJaK3x6FRNImDSOLYk34xxbmrjOS99lS4VYOKPjcUsPehb05HPUJP
PUCDox3NdkDviB+pPrAfXA4WwY/YKS1v+Fni2Pghy3SgYtarX/MkymG3xiDp3KiOqq7cIztPKCAU
9N2bWfXdfqyV8Y4FsP8pLaOMMw8T95AoyPH+MtnkHdR1ezSoFl5PVTVdtxySHkjsOwQBKQ+7INXV
T9I/Or1l6YW0k9W3pRPqjTUk2ZXl1kwUOLvxxlJDmdisy23jy/BpmEw9gmzk0LYTgZbsAXz4lcfZ
9JcHOFPya+9pfdVKexQxuEh9aDPxneUYem7YzPuwrKu41tm15G6P0iDDl557KZ/o707eDWk6i3mT
BuE47fG5Gd+Xweu/huCCusIGxk79djs7Qf41TxvzA7bVGt9faVNAM/NvUTl2V0aKBqIIjI9t4gKv
oVQGM5gGuqaMYbDb5pzcIorw6zsllxLxdNkcaX753/EpWTsgFdl9wVsSrfILJJsJkQ7EDDbX1HrE
bhptfS1xwHwYC1Yi9jwen4LzATyOvKHoh9meZeow4Hi9T1yh79oc5wrZCaKBxjQ6Af5QKPpsATwJ
GHaIrG+JZGe3ZjgloCqM9jZq1Uxtrmu+B5nDHq7Sf6x6ng69XeWf7coh19JIclrgXnEzoze7L9PF
f2cH1ScyIJpto5rfQRvC2xiJXjzA3m3eV9G0cad5/CwQweZ3sPTF59H1jJu+CcW3sAEuz9GgbO24
YB8xf8eAnVKEDaRZ7UQiC7njPORT7pryFBlIV7vcI6W+po/zpaaYGlSsPLsMvtVjQGiO2jgDx5eN
XitBCUGQ/TFzFIXL3knZpUaiRUWRwyz/RCir3PUq66pNmin31mhM/gIO9n6s3akGRpMN6uA3OXup
dmqRQrVVSnlAcRipd1Y39B1w+TbJdm3GpmqTheWU773Zmrs7diYRoR1iYJqZ3YBDF+80pPiU4TG9
0G58rWKO1XOVbZl0K/yzViqs82SCcPeEw0DfhLU04bouboZLugU14LYyAcJLW+tdAHfz61/tkVfU
nGdtXKr16K0BunhI33DanEOqQl+NvdUuP8J2bO6JP5GE0FvFbqHouoPQKa/IqpQfjKR0sVBLwzy8
ffmXLQ8CEB1+wUrxC12aZ6fdgizwALn5VJLxoWZoF56JmVmU5/oXDAdPPXaha5nM/BGvgIAj82dR
FKCoh4Dq5n4aJPUZ9vwErGgvn8vrRBq6uiVHOrGPOFVrY+eWYz/H8DlDf2PpwjEuoKDO9bA+bSF+
N/EhYeTxX+5Zw8OgU0oxG70XlrzSP2b4AkkAaxrb3CpFdQ5PBXkUbJVKejoZCQps3CtrbdUY8/TZ
Hcu6Pi6DMaud9dy1MYhMqOILz/lMe7j+yBBbBXQekhUtfufpc4b3L7EM04v1u6FQx8Qx/Pa2Vim/
i4X7QWRT/hSVgl5NUS485OcuUkTqzbC3+9T291mRAoufgwFI/ay9JbrwETzr+f7uG6Hxwxxkhwgd
bNeHv3P6CylsZ13Sl/lGyAp5+j8f3WiPxXy0OmpU75g3QBhj/fQUAOKBJjlY3KV6F+G6QUHWa2Fx
Op5Ltg9V3zBcRgRLI3r6Fbxakx4wpRsxCT+8f/vZOmeihDUamrcOJAnQJLy3c9luV3hLFWVolmyi
jFG0lLoKv1dp3ynIpnzYP+qe972b8G2W95AsUguFi50V79I1auLWC3D9XlUVcOotKN28OtACG9Pd
5I0ucgoI/htknXSDqATg6J+Etj97XuKj3Boqv6MKhr/30LNvnnd1zVGDvXQfHo2wrVv+gTUuYWso
PjimQ6017+mZbOclNH50GUSeh2nM/MdodpD7OAKRzoWv41kNfvpacXoQtQ4eLuKPvLMPfKExUQc0
dTaK15S9M/KQo40EOJFswRq3sIa81nXuRxJOELDnua1vF4KAyxtSH/hjl0Pbe6r/MHmjhhbttrE8
t7tiEi2LW3P1j0OlN0Eb0dlFlEf6I62bEJSZvrUhDuTskBozmnbhIIvwR+eDbLmm6lJ8pcBv6se3
R8LpZIr1y1/z7cmJYzCYTEtnQzibLA09kSCLGuf3uoNGt5FDS6zNurtBdUo9wGx99hKusPdA0OtL
Km379DPnF/CQ8a14phNhr8FyefoRLdlMFmgBLHHJ8rHF0m+5bCIXOE0gG9aWDo85cK+jxM2+5kYL
hq7KhnVmJcH0F9qTrsHy6yGcsynOJlu7olZ5qJ1Jfm8KFkFOn0lybagJDzfyYPfoybLqdj2HXVDy
3rJSHms7MfarW7w+vv107fPHS4fdscLQsjzfwevm2Kc352V+aia++M3JpL+n0tKAx5AVv54KQXTP
KRLUQ26BvkkC0lcholNODIKhTPY4GhJnT7aMsDat6UfvNZXRndJF8dGeZwHE27C8j5HUxa0P67h6
ZyZeU2zp3jQDXJvJus/nkJycxaJsHmqnKHdd0+By1kxJ+zrqhg9uwmFo+/Ydn3EVA6wEDlIF38bh
xKSNbOH0jisDkgZqSkIt177ayljkDNES17xVqBKaLVCEnkiCfG7vK5XOZM601F3Zk3OsEb2Tzfu3
f9BZc3/9QSFUW6IYae/7thOc6dFq181ZZ7ATiYnl/LqVHYY9nOIBScVWAlMBTwbyTWXRyRVVku8n
T4fJXRQ1eU61SYzYqWhUo2JNvehPk4UFIEKsHO8C/EfWQXZl/WfIPVqVXtfX91I1ffXRBBzN+Wpt
cDLRdN/sbvQePUm9HjiRSfXu+f8F4QKpyTaVEWx1qnIFOiYsq8NIslSyaUWfbkw1cnzzxhahMopI
NosaVEa3nWhjp9tkcfL8WJN1zIhWDdW6ik15xj9yImugZhYRX6MGEPymeu5A2rXrpFdNIPsrB0H+
IaTtz0HSS2SyJ891PSiUhF3snaLqwcoGdeReE0+3ttoNu7zTVWd9GvEBQ8xqOftsymLADqbq6L4y
O9/aNjZI8b0jaravXlUR8NLxdMlsIn2g/+fb+h+TE/1/qBRy+Fj+a6HQdZX9GP/Xxx906eAk/m1X
XP++f+RCCIL+w4pAhODaZs6xWff/UQtZnvcfngWV0HUwVayE6f8nFjI8fO0IiUz+DteCWsh693+8
igboRAdXEn+KucuPSOP7N2bFM6kbkwFuyQARTUDbzmILcmbJGZpqBoZf53Etac2NnVkf/MFCzFz4
6c6DNXRjjYncYWNP9sShefuSguGhLFq0Db6UR3yQ0QUHytkm7p/fxBKIkYa9MFP02YQV1OksXErf
cSm64GsCENkluG2uHp22Sp4miofTThX1vUfmWYZTK0gffMfKQKJ4E58A87Nz7FLHeix01QybzoXB
ttEzwWnbBvHLr79e+SuHn2ct0n9uTv75uSxTlu0zma1749P5Ff6h9EuaWHFlisikMzR1j4NqIS3n
VWDEoc7ArfWalnqT1+xJtYeggZTkn4CP7HfmbNmfVBfOjx7GMA+CWzU8VbTzjhxpkgdNb/aPDfLp
l+dmyyc9lt1H4mAIQFDG57dv5HTZ/7/3EaxjNAockstP78PKOKe62ZDHvj0V12HqFtQIPOvCYe10
n/t8FQatbTum7QX8+2x7Y2IMZPs4M+BQD+2Ua00IePr+diiol719Q+s6cvZioPg6rm+xs7Y5YJ3e
kCrzqAt9bsjI5R+yojgVYDAYDQuxbOR9evtir90XqdImXiOOwLA/Ty829R4t08zN46wjD8CsAGQ1
NHXurXqcL2yHX3lREUd8DroRkFFAAaeXgg2BomwZiriglnKYXAddAdTu3ds39OpVmBk4R/kWb+vs
RKprdFsQmQqgNHVx4K8YKBMbzoV39PIqMBbWCYiOAXol+2xnD/N6SpDsFHHkmSjBZC8PSVjYF+7l
jKuwjjqIfQEaJv4x7IWCs12fmF0q9FnJUIBTtGvsOrsymNMg2ptERdQ8wB44ICideb/MrYbM1c4X
TninBZp/foJt2aHruti7A/fsJxBDWQS+KouYjOE/siuGo2Nj/YaoNO3cJSdiUQ0U1VqAW//2RXoh
igrWGx5xyIJzOlzCqkpUZYdFPDQy3ZHrR8m67bsLL/Llxwb814L+41qoltG6nl1FAMS17byIzT5y
tp7yfti6+WJUcD7T+d3bd/Tao2TBZCNp2Yi1VwXu3xJX4juInnPRJImhsvaDEuh4Ggp6Pd223ZqJ
dLe4LpS52m8vDaR1PJ7OKRS5MG4zmyDr502eXTqTYTPRZYnD+Xs5QgnXHAlWzGVhXmP8fyzAbNtp
sp2bhKM24ZDLx4wot8FC9K67jSwxvcrfbz+O9QWe/iaoIS7EZPbSjPHzL9VHVQDpf8liNKf0jI0i
+lB4qEffvsrZOWIdwH7AqhAElBlXUMLZOErAR4atzIp1RSt3uROV22nyxdUUWTmUrwyK5WwU3/xB
tnvXt4nWHZLx0Lm0A97+JS9fv0+9bx3SbK4Y1+dTreUOYaKKIs7wWF4RvwNsR5jzHhIYiDNIYxhd
lhzIAgjGt6/8cpBzZY/JhDNVhAT8bJATroWLembg0b3V+1Zzxs19/NNRHXnv6UuaF5756WH1+ZHj
HGH1ouTBDHZ+Pdsap9ojNTAG8pM/EnyMRGUEQ7yiXx3qFa7tcMJE2VBfIws5UDNEz/L2Lb/22tmL
2uwQWexdVoPTEd9pAEEuuW0xjcjo1hFYPHz2LJtOEsRAbbK5xpUoPhZzkKMB9P1tCJ9y6zlZd2Ff
+ExvOR3niEtWFpQD7c+1vbO9quwsLZSuRZyTrLFSA7pAgJW0W7mXCqETjLi6ksBL2/TWoLDraxXS
vhimls65W9M06mtDxchwGw5XSV2OQPDByW4QvNkdWXMI4aFyO6iBSpGEdwNRxd9aPLxQnVLiT2ry
qb8GyiVpvpChRME6aGKil/wPUtzycZKjBmabdsOfTmrp/+sJlj3x+g3yLz72NQTn70kvj0QKQq8c
49Yge5rUKHM3rvi2bC2jgst3Pr794l9uaFj6wWtxXqcaZdtnT9sJVOgX/YzRhxbHlZc5HptYzpYE
af073MY6zLkUE1dorv4I3u/prVmyo+5qWmOMNHy64Vyc7IKCmJu3b+jlNLnuZcx1kYoI7zlfB3st
oZk/O5dMh7Eyd18MF/To2xd59alhtaMTwpmDvfTprSSsV8JXrYgrxAS7SWTF1giFD1qumi58ma/c
DyWByPEg3lhMSmeX0kbf2V4hMGaRubC3VPKzRCB2YdS9dpEQIwsbdQerrne21IZaZGIk0TGubDnu
xayelJbDhYu8XFTX9g3f9OrU5wBytqEVLPHR2smNkZpU16mnhysjMqtrzqDpflkc2LWTf2kVee3O
1hM21B9eVLQezP/+nvyg9xDrOVzUBJJSesTX1jAcL9zaK+OBjT+tEj6jteR1NrTREAxeNA9DXOYK
FTJpkDuDB8BR1Wt2bw+9V87yUBtW6h0nHoey2tm66CCiI/V5HuKCNF6s6FWwl8VsHToZJPeJLaI7
283mrVF4PawAu99Pae98pK5U7H1w1Z/sSTg3b/+mVx6yz26JwzFErohp6+whe6pEFdiIuFmWiO5V
8JSgz9i/fRHrlYfMISJcC52gZJzz/qPoEIGagyfikpimzwgOELqPqQv4qBxwrLTNzLZgQQ/r4jLo
wfNNMMbRLHqI9zEqE8qnRoHkL2y+5JTVmOiIi2ou/MrXfuS6EafewgsKV47h3+ONhE8KA4D2YhH5
M0kHE+msdkRQbjjq/8ZIYLvwn9c6GwlB0Nk1NQQZW0MWHjztpO8R3OEozDLn2iQq6wAn3EPcSqRV
YJJwUFOjAFifFFeFReM9WLLgwu2fceWeJ3lSbJjk+RqeZ/zT+2+EzhJteVOMH6m7K+qxp0ffEeoz
JWr65RNDDJljaVDo0LsM/UPkNkNMGYjg4lEJIfAHpPW4g3baoXEIMsziJBASGD2RAxVshV9h+O59
ibLMM2xKx00FgYMySRf7BDXnF2bfMwzjP/fDRtAn6YPeFPd1ej9hs8x4KSIZ0xQc92U2FGi+CI1q
Jj/En0ZSYu0XT0VABSoZR3WTiJupPAo52Zui8oe9bqr0sICE2A1dKMg7tqkdVZWNYdNWv6cGRzTp
IXByRu4097w/CGDcOHRVemjzguTJZG6up2KKjmEehrspA8lr2JG5n4NCo28epn+9tDFdUrKnOWmz
sJ2f8DozkJyhzSk2jdHAh4As0PcHQidMp3h4+4t+OW2s0TDgPulZ+NROzxaEfpYKs0MwxcagnWM2
Vk99qayr/8ZFAgpEz/8Jzj9Iw+kFXXYxxxTaiB4xsmBLgc++sACs27LTTSvlLqqgTE0woyjnng4T
jbB2YbMwx0h5n3IR3hQBFmvRm0ixcG6/fUsv5xguxo6NExq9b4rEpxdLJtcrMbHMsa2RzfWL0oe6
NCmBGn114Xt+nlTPb4zVhrLnejWyfE6vBQ+uSLRX6nhIPSTHaZhf93lpH2zoHTvVGP1NpMvxh5X7
Nkz5Uvm3IS0YbKnYnAB1TDXRG3kxOBHVj7S2j4LAuz8FrazhwkN5ZTBZJv1veHwkNoO1PP2h0wiu
z2QRjuHId1tT0jr2BxjObz/6V85JFAY4IGPyXcs754XNvraNoLZ4HnDCAVB7Y4lU0SpdIFCTPwgQ
rYE5XOGEUHLjooz6gXg1TQ9YEMaPiUQwc2EReGXgUZQLrbXexOJ7XiX00tQZnLxb4Kjn1o+FeA+G
d1DETTCgbZhRg114AOsLPxsQJxc8G+lg7Iy+7rmgwP/yXhM3cAQkShJf5ac3iAhpa8ku+Yr1xfwo
qso5KBQXF276lQ+ATRaFLhyVNDPWxsnfi2yWBv4IFXqJe/yXx6XSyP8nQ+waJ3Uv3O+rl2JAUbR0
GT7n35pckrzM62mJEx83MW6tcOtINR3cabzUkV/ZlC8fLZ8YKhGKAC/0D1Ue0guavIWqU+gclR06
JHgTuUPYTHhlIFujAtFgN8i13C/IbXbKGfJt4RndYzLAwX/7Tb+sSuAfCdlxURzGvHbuMDe6IWw0
cS8I5KgDjJbyPrW1LODxNuNNWa4JlwmhwOxRfw2DMi5sKV977q6FQCHyLRah882eJUtPEKWzxPZS
fRUpeBcyFj6PTnEJN/m8Nz8f0H9f6Www6QI4vw3ePK59Xd2Dooqsg2WPHRkTlhDvF9fPsCcllew3
kzNasUoHm1LEs8lehBBkHKpwj6moXAD5pkdiRKTIWad6H7UHo7GHX2GugHGhXbTMO75QG3GZGRZ3
Td860bbvsrS/8H28nLVXwrADwcAzOZfACTj9QEBAzYhfDCcewrI/JPgFj1E21nGG0diAHd3pCHG7
Rn/tzHb7ENER/KLLlu5x14cYGlyJ0T7Io+BPUg4o+UwxGR9LQ1mf3x5j55M2xBTixR0CcX28beBE
T39nnoc+/t92jBPL8DBPOstxisb8wjf88ioB9QDyzGyuRzDE2ZSFBLdErzTI2PWxKw6Obkgh0Orb
2/dyPhNTO+OEiTjR5XNZwRCn99JEneqmcZhiNNX6LuU8u+nmMvpk5E1wrQFcfXz7es+thL8HLugE
Nk10T9lq0+0Izy7YkQVMnndlxknvBL9EycZ+01tBaoC5UyrdVkVA/b9lm40bjjK32BDzBG6MpLn0
9+iUprtFdT7gEVRZ/iXo5Wjt3KJBw9taIz5OckiA0KznunqLL91/b9U5UsSu9/PvI383wauOQXql
jx/q5zBY6f0oOxhLk2Gsjm7PlBskuiYLUpNQXcutYcy3HQ4IDIpjLmiC2uW4cDzAElDLbph3GeoJ
fDXUSnO8G5nX7jLP6e5zI3zOR5u7X28/wvB8jmO34Ho08+AIW3TGz+c4KS2zbJpRxlFuZRQ2c3u5
iqbQfOf2v4zMMT4RCK+/LW7hX2NI6TemL6t2R8+iIC6PMPQbs126341Fh25TLlC8dnWROwQKkyf/
RasA26CeAvMmW0lEd+iNFuJw1x72gq7rZ5aFXY+oUkSoQkLeTD1FWWwO/vCYVSEthpQgtC025ZL0
Z4J9nXtZON68SUQtbmopQLii8jCpRuoSpBk8uLTfS0e5n6VMcQGlY2Eca6KzyPSMqqbf+4U93WcL
YTiYnvT4GcoXkNB2oEiypQYfEM/VSEnmRCi9B7qAXbQHZpLdaE+4PdN9suyXSTQgtiK9IDcWwbDc
GlNR2Te2csUnu2yg4yk5ynCbDkC+bkM8qPdGuqiHFkAHNISUfIpoksAeMgmapKkSgqg00HVwRwEq
w22JPlwePXvivNrBqcCEptrHvCx7Il6mGWcoGqpyxt7XkBk1Y76siYDLrmROIwAyXjJ8tl2OMJBv
M+1t6sX5mviEtK9z8xBeqNyfzyzr+PEBTiPHRtGHCP/0myd8nkiLzpaxKX2xtxoqjh2dycPbw/SV
q1Awozm7RmzSl1n//F+sl44AJrttGvbgxHrhVioh0JXepYPfi+4pN8NlfG5oZYgBtjm9DCa6WiaG
1PCdsDeYvlj2JdXHbeEsCAOD+YfXWvNm1A5ESclJe8QGceGwtp6mT6e0VdOLcIz5E4l0eLYWw9FL
tDElku6pZe0aVByDGuFGrAK2KvXqq74IDgQiPL39gF9oUdZbZybg7MAmmp3l2XVboeAOoI+Lgdei
o89mY/xS8xjEZjIixGeiU38iNiHltggwQSC5gtRMrSv2MWBsp7r6bOFVdzeSveFeW3oQePRSooWE
sKsLDZL1t7x4RnSlmLc4AyKyOH1NY6NAWOJjimeF2zhAOw51v6j2rpjNq7mLCFca8QG//YReG4Ih
Nft1vaYneE45M71mDmXlq1hOVrWdzIJTHcXbC1d5ZTqmimjS+iDuw2YjfHprjdWKoDeNCR+nkV+R
xwLOMcwXhTCI7dQ3AUqERD3dZ39ELvN+m/SJvlTxeeXx8o3RdUSR5DLnOae/oVCyGiptcJKfQuxo
c5Rjc7DzBzzw1xEZoo+1COzHt5/ui5ou4w8FLvosl4YFuvb1wfz1hZt+hf8ntXScmxFYWbFh//aO
g+OjTRtf9yYRV90PVRGVHoq4Y1avrBWbVuwu/I5XXjO/45mMxpmSb+H0d4h+EMy5KaedWczXYWa7
txEEqpuaKKBN62CwnokPJHrUIpXetYZt4+mAhpEhthOuRHLpbWuLVudi7Xfdy5wNes64DLx1buK8
e/aAqsGDXYsBKQ6VnAGlZn9Cg2pLX+Tt1Ujc26b3BGg9lZY/qsIPDwt0ma1oLppQXhkdfAUeLSZe
FDP52QOKSKQi75LTbzrB2THnRr6fVWbuTG/uyRFq511n6O767dfyrHQ4u/t1R8lWmcp/yCdy+lp8
r8JI2mkOQ0iCjokP68bvyvE4LUZyjUas2RD68rG3iALE1WpuBkKP9po+AaxeET5wvgqOsmkIdszK
/s4tPHzEeSpuUReRrCuX4FqBe/il8YBeO1liY6wPq52tLPdGme5nvQAZYkLmzMCb37AeG3AKk9VZ
OYGfbZqaMueA39sMaK6Ick8/sdpZjSbJN1fNBV3U+T6bb4Vu2NpG4ol4L842oxskhaqsJR71MO4J
HiU/tRvqHXQfsFG2di+sSecn0fV6rklzw0dWTQvubFLqQVukpUwYerac4hKH5q4qM7TI2dAe337R
r3x+bESpNpu4byg3n809Ruqy/i6lGeMC8q+mJXOPKjIunQ5fuwr1bHrLiMV9opFOR1OOcpJ0TGXG
o8dm1obtcaVMvqO37+VFNWN9bj5Nt1URi2HkuZL215zWLA4G2jGz4qRifUUqs+73HPbTD4qkyW/p
PKsvXpTB30q40w/t6v7Y9pUX9Fj+XLMnWXaA//T2r3rt3ikF05uhb0J75uxL6gARoSGNzJhUb1Qk
5aC3OXPthau8sp9Ye45sYajLYRI/L1C1Xlg4pHvacektxR6KSKqJRK5zEv6iqvzstEX2heItIOsk
Tfu4UI7kdFbmIESnZcy/0zx08ytP1s1PH/LPO2euIE4HPuF1W9c10vBf7zD5vRFNq/UQS5z72bRW
qIhymvYobpiaZZUM4J2llbiwvL/8cqn3I8uzMDCCLTzfLXPEJ1ZT4v4k0RwaFTFInLP+N2fnsSQ3
lqXpVynL1cwC1dBirKsXgKvQ7kEZuYEFySC01vfp+0NkTg8d7uY+rE1l0YLBC+CqI36htfcCOvsO
HicSG5dn++yA1ITnmxwgyXI/cdUFAm9wdW/68DEB3WNfqUQKTAOt9MYodVaXx1tQFCnawZujif4/
Ay6WF9UBJa86Td3nGmI2EKFXtiaQQrLuKRZHG2XWxugRDVvHDgyFrIn0LaUanFS6onqmEpKvAmT7
boumeh0TO15XdCpuchP/89G4MhmnxxqPCpEOwB7lChQYj0+BXDdi4C08aiMhfcP12roliElMFtvk
ylBnp+GXoRbHmkPEI0YaBHtHz9oVrQJqS0h0uOYwhRsUzq+FkaebnD1ngGdlg9O7WEbIgT7F5GWZ
utciPbgJIpm3mhACuDzZp6HA+85mBiwgLeZSwNUvpwJnaJXFZVQIufiVtc+xnPR0YpIN1svWGhiZ
8+XyoKcJEsRMdg/0JqJUUGqLWZMREMjsRNu3QjO9oU1/yqVhf6THbd43MkJ/tFLFqx9J1pUT4twc
WpjR4fv83rFbVBQ1U53YYbG2H40y2nFqTytaz+JRz1AYwpyx+zfGszmQ2EpzGXpZGexKw+jUYNT2
UptSeDWk6AHtrNLLQsQYC2rBV7KqM9uB5ULOoZJjk4AuimlUu6Np7DKxJ8khiIsndWt32ltcBsmV
kc6sTgCNQJRBKTHesk7oRz36ZkYt9rFWyds8tB4AwF5D0Z15HVDAkKUdBqFRtZiuXBt1W7IJkrou
xZm4TcKVUOnN+EUdXHmfMyuDLgxga9IGupJLqp3jZAocMkkwU7b6hJe49pAkZrZJEYNEYgSp1Mtb
4Ox4s6WIpRLAWCevFvoFIna1vI8RdNpYJGxfqrT7U0Lz4FEkY3ilEXGmLOIQxLAELbwIoessttxU
NAo0R1Pem2hObZvBqQ9aiBtthcLeht0aYl9dKW6Z2v3GaOv8FslT6UoGcGY6eQbYO9oct8AnWmx7
pe2mjCt8b1PL30R9ATfOjLWtRoH1yuc9szyJ3JA3JimYzasWVxjGNq1pArnd95Hq300jLhFBXctX
zrGTDgU35dy+Ixd0AAMSjh2/EdpxdtbPEcdk2eV3RB+5kDVJXRu5D0FJTsM7uQ2GW9USqPTomAGY
QytttNJUt4VZZDepFr1JpabshqnMN3mCLMTlZXbuLqfeMZOwZmzCSZhs17E9NXIm7yenw0zAwnDe
GOJ+FzXRywiPawsQLLpN0+yLGiAmak04v5QjJeAclvcXaQIy3tY2EIoegHg1oAgj5XW9avOEqtKV
QOfc+mDWcEil6UPncJEe23mVTJT4ZfRjbTTVyy577i19Ts/9a/yhMzcQekizx8DMfznhQam4R5mp
ESh7uC/0v2k7PIx1mj+2Jm7L8KaUmbQlc0Oo7Y/LM3LuJbkR8OoyoC5r5iKMGCK1CeNeKLA78D0L
I/FnYwyw4WOlX18e6aTLP69Ortm5NaCCP5cX+832W5Ew++pe2OVjQRNgqwRZ+42rIf+Q4ufuUiNq
4IUiCKiMhfrJaNJph1rMlbPnTIjBOUeqK6vKfLgu3nhEa7UQda/uA7XG5U3oj/lgm6uOSslKoDjj
+oHy4fKrvx+fx7UG4jF4DyBlAJch9HG8MUvEwpPRN7R9ie7kTLYI03t9hF/l0rhME5fT7RZhbMhu
NrbLKr5ItWHhVJLmaLuYU4IRt/GTzmKNtCv9lDUiic4X05HMbxKBprQJLbSn+a0SIFRnJfnPOEbq
2cvspkw8v28yDO8kS4vXtiXZwrUrR/2Klu/0OBnjsBXobZkPutGEt1Y1eyixzCscSbLszk8Gk2as
iKuW/oRRNqsIZR4sS6Shv4OX1NOpEs0EEU0O02yFprQoXUORqgnreMV80ny6Zg8I0yI5PpAoFWCg
sT/1TKNDyjCd/FHatSyVLZpE+Z2MagdSouTXbkO49dSoJiA1uSqLraBmWHhVaxdfNGmQ1VXuC1t4
HQqUX0oRZTjQafEP36iL8gbBN2Ou9tU4faO/O1u2OQVORL4fXEOWn1vUgIUwI5wrJ3BKF0euoAfl
qHGj7UHmPFmiVO6byBKfRD52P/VJHm5b2Isri3bfC0o90ggSvmweFVGku8tr7MwVQyIEwozrG/n8
5e4a9ESSVH/QKLHmwQ0tRCiIlh1sf3uUeQurqPSTi6vv+ge/1h+sRvVjydf2aRXZG181kzU2DK+/
OYhKpUaZFf/xlzap3R7vltFUcTlqW3MftUO1rhArWYkounYnn5x8jGJpaGLAoUMEZNnp7ZRQH2Vf
sfZoVKauFQc49pLk7CpLv3b0nRzv9LHY+TMxmbCbCPL4hYYh0fFESqQ9wheoVqblcyJPrZsmuXTb
pmq7Qn1zXNl6cQ1ZdWZgQiyHBIOjF27qImI1YiGUYtCkvUk3+mDV5eClVYa6vch+2DJWJ4jNtCsc
2q6txr/KAEdHHsh3kmByRVmdoQiLI68CeCokLUoONkr6+7mqE26aQqQPXSNFYkX/CyJ+odT9A23A
eGc0RrkuIwHuOINpivochQszk5wnHUnA71kRW59RA6ieerySdc/xm6L4SGElQpwF8VCUCYLBbDaE
P8W6wkbAJ3kMq2Zdayp6XU0zFreVqarIkZQAblYcr9ZTolhI2zudWVQe6nBWhnVX2O9qUQYlpj5i
3DsGaqvYzabRwZSc/pBmbEBkofp8r1SZ84gDV/oaF0rKwd04OCelGXj/RDKTL3GISCMehsPwZtai
E9hmNeqbYvmIBU5DlaHg4NyF+Jw1D5yisbJtlGr60hpDoHmIEmbBpmmM2XY0bsYfY2doP1AxlX8W
cH/JSuNGRUETMClCgUkE4TlEbOkGCSYsm6GaNm8Itd1InEwc/6i+ghdGtlHspCQZ7qfY0T+0iIXw
klFq7qpBmMHsCGGJdeckyGqizIAFY2hMSLa3WvcDDX+j9qKhx2qyV7V+g49i3qypmUc71J7VABfc
jmKKXdGyt3Iq6X6Bm5McSKj6psmXbDbFZm4KR3p/q/iW6p6+p1AYf0ESu8Elyg+NWaI/bL62elNV
a4d4a2+jLrXRnTK4Qc87eUnrTgP7WXbaY2hAe3FD0li0U5K8Ca4E7CdBwrx6qULQNWKOqQssdmxD
yZTQIDrITRhgACRLawVBl1Wnl+26KfGwK017vBJwnlZ36YAgODxHSej1YJZ9PKosVfos05ccpJhG
nDFU5WdogxNKrlK5U6ch3tpVnm6Tgh58GAt1p9HMFSJR7qzGjH43BYUMTcpCIYYOLjTw+fz85aiP
TabXSfzswHMggqf72ioeB91teqiwyK86V66W05yQWNqgT0kTgjHhPhwP2KUpEupINx6UOOlczZLE
Nk4gmydF1jyJ3p7u5AQN9qbMlG2UpdMzUnzqy+9ePdQrdFJ75oEr/cTB3ZZC285j9WAFfnFnT2l/
Z6rZdGWi5/P++Gw0Z1kLooWZvU134vhN1Q7NULMN9b3Qkq2kjwX61KqySgvYoKEaPtqiGvHMdPr1
MEXXML2n9x6Dc91RUoXzoi4ZwLNfgAVWTd8beh08WLqvuClONysfYYHLH/P09jEJewkWgFG9T+rx
axrhiEponfCaDTyRkG7IhP7KNkeYYz30hUUltkO+3Ted3+SLz+oehB1UhGgqQt5eXHs5AqLZEDX6
vlad2jMlq3kNxkrfOIMz3SbmMKxwzSrWlhDStUU8xybLqZ3FLChCcYCoS503FCYNO6syY+9n0+cp
ac2PFhKjgEqN8FaZ/fyKarrhzAlXpl44j6MS3zhmum2l8Nvvf3yKGyR2HF/WSUfPLE0zdTrD2CNE
0j0ZgnzaLfta3cmp9MLHh4UKqSQjAkjEp8tDn1velDVnTiLlHSA2i3l3grjMIs0AGiiEZ3dRdh9Z
Y3CTTenwVNT2XVymUI5jTtaALOXy4GeOEcqpMGXoxdF1Bzx4PLqGQ4wTj0SPfVSgEZJH5a4PpuYp
Hyz7T6tIcPnWGx07WmhFBwA76XrEJebp8lOc1NNYgb8+xOLwdHyr60UemjRJetkbEXTeBAMJttGi
OAHXPlpfHu/9ajhed5ZMXYmpRh6KvHYRYo4wCYYOZZQ9KtqoVDdxmnzVzDh7Nbgono0SyKrXynaK
4nnZal+JJ1DipytRgzlRp7D1WA1D4AW4XaWbbmgwRDXBq34loAAuF6WTiRo4CFasI6Im2RG+GoAo
yIjgSrSR9LWJaxX1P5q6u1RRhsZLQLd+H2tinstveuaSJIqmawzbkaEBah7Pb1UgV+nUNhqjI+3x
opFQJ25q5zHO/G4DXhhW0zQCbwL8h/qxeedYPGnZhrh6Kyoi6Jcf53SieRoi+7lOK8OoX6y2Ri2G
figqcw9Qrj7kufPGBh92VpjZd4M6Xmu+nWR5KsOxsqngczWTvxy/fARGsIqM0dwrSqTdozY2ULPp
w5vLL7WwvaTlxjCkR7PmBl1dmOvHwxgzPpvDy9rrlWR8AwxPZj+FByVSnSfcZ9i3Uit91Sap+din
0/igYUbQxo70A7oYIbWaBcY6UH07Wclq5u8dH78aOdWSCPnAfrqCXZj30nLpqyA4Zgosh84yarJS
OSo7ezL3gxUIwJABBq6AFV2QdNeM6E9vNCryFMsQr5ixKstdlpjlYEalZu2ToRBbtNeV7WBNzl0w
+pqL+ijk/WJwVnVvy1c2+GlAahmEo3NMBkH6pGCep1orEC0ODsokxt3Uo6Dd4faA8xEeRJjHZGsa
3/nvn6UUkYn/6C1zmAOSOV4HjeknoTWa4QGVyoOKtfI666vqlrSvRMlS1TFvG1CYJxg8YI/9oqHt
cOW9Tyd3fgIDXcc5JqZWf/wEaGbqqoB7e9DSRr2hodS5+GOhtBWY2u7yqj/dygxF7A0yhaOFZsjx
UImczbLadniIu6rZWkNa75CMUrwklTC97lAevDze6ZTOYBuIVSa3swHk/Hi8ENxwOtXk5bIVo7KA
iYEaxDfl6OTulKLlnobxVTbMmTEN6p4QfWagCmzE4zE7kM20ppXooOJw/mEyoAm4VYhA+UOAa0fn
+XlafoQ/CbQ3UVuLC6EvUtUNwQRCBwqCGAMRtR8GV9MxN2+Fqb1l2AbIK3NqsqdYQxTtygF75maj
hkAgA3iQQ4kGyvEjo3ZILwz3lkM4WRIGDiFXaZKpX0UaSls5l4JViSj8rlRqntb2y5tEqyxA+Jr0
gZTaXvtJrO1MHHt2kdJZ66lD+ETxy+5gNXl022rTtIbBvce6NXGA8WvNrdXgvmMqQXmrZpayinOs
Y3Py4N9OsAj/6SOiLQk6yVwesqaDdXFhJ+i6Uyhoa4pQfRTppOB65Jq4vl5ebWc2Er0TYMDYpxMR
v6NrfknnagMd9NYO4oORYlMN7CpeqcbsZkl9efvvDAXyFxW6OXdeLLKU8nqmCDs6AGCz3Q4rq/sC
xxUP98zmyjc8vQ/5hnw9VJW5z7kFjhdHn1RSgI1jfNBQtdzC6JBWrY5Vz+UXOnMyHI2yCK4kJauF
garrIdRqy0NYHbyg4zzbcqVsoNaI1b8xHF2COYRFHXy5SWX8VCy7l+ODNRn6h6orhddPk4UFsOTc
dkN4rVh37lCAZmvNEuDUdZc9oLCWbT3tYSKroP82EEvbVVGa4XZQiQuNEQ+wKarMf+Ml50YzyHhe
khLD8cxZUxZ0kB/iw8yc2aWVFOJLoKNzHUbfCxxcrhy2pzkJYPRZ3BoMvq6xEI6HCwMD9ed2SA6x
IuWupeWYgEofskr/qfbawRnjez0zHscKb7TLk3lmhdLvIcdHl1oHnbDIRUPKJQb+jdHB77i2osDC
mTqb+itf80zExu08y12SaRMmvGv3/rK9WxSr8XmhYIWuCaQOWFXtlxwyDSYeeKJorkglA+FluV3R
iqYM2kHtDFwf8f67SNU0VOoGXX7Dh2ofCtyGPMsXjbG2h1hs2t4RnYsGRHKt4HVmX0H0YNfCiZ+V
PBdH+5j4hvAlasTWkM3N/rbaRmYSbRMRm94Ea/PKXJw5A4kSZxY+rU4NaPjxIoAymKKGG1Nfq/uX
iML4Tdz0b3Bjrik/nZl0YOdw02dAEUPOL/7LbFSj72Rlb2WHIIjgTRex7rWqNV6Z9DP7FjVmeopQ
5KjjGIsAwsS8AXMCPTvMtrDeKEvmaoC/5hUm7oc5Uk6rGunS9eX1fAoymDEwACdIEWatuuVHzMaa
6BNLJcxea9sDXZltnMyo7vCB9Ld1WAyHbNQB3BfotcWpY7yWqshXlAIMKFUUeftIGjZd5eePdWdX
j7q4Wkk8M802UfLcCqN8C3fw+OsPHfrjgTnlhzjtkjtbFhTa5WGEOWi3V6bgzEQzy1QK6VhRsVwC
O9oWWScLav4Bh+HRq3MJR/i0yTaXv/kJnZbIH54lMAQuhPeY4fiNZGvAhDFMigOEJh3UuGbc+rWR
fRVV/76h6afQeL0XcYALmVYVmzJRqwc0Sal9GEa1KUULxUcq3+qyiDYgqPJ17acjxmJJdGP26Ysa
44+Sq6X4HkCz81IJDtrldzj3pQAq0CJFgI5AZJFKSMOsC9nbBdG1rHAANyY6GOE1osk7pOw4GSR8
d2yS15nHAyTs+EsFUABB+jnlIW/1hOUY99G2zEoE36Qu01JcecroW5hAFV5Vaqt9FlNQWi7+jv4r
/Qnl0I/q+MlXg/JDLkzzm59PTbNxrDo+FIbqf4dSp+ZUFGfYNY5FSuniNZld2WLnPtVcCp9r0O9i
icfvIJxKq6IiKQ+ajiu1gqBaiFtd5rxcnpFTggyrivbgrKIMS5Jk5HicwDFLxNed6KD5PuoKw+di
oKeCCTQ2cZT5m7XeKeu4wqdJGI3XjcNNM8gPhbCuJF5n7mbq0XRHabVQNJXn7/HLaakhNcCE5vHB
LEqIX0U53sSG1nta7DRbRww/p9zadH5bf9LGPL0CBznzFYhRyeptAIomQsSLyEBJKiTMpSo/1Fpv
wSFVxs8aftEuxCJzG2uKisukhqi7IRfhw4AW6bo0e3sLaRXz27A21rmuFVdUOs9c5xxfM28Q0hS4
IGdxM8KXC9AbokBpaWPwWjfYrsNRlNSXyeylzMU1rrBdecJA25306C6uam2na7Dp3C5QZB8nXSn7
lloKydEYxXBM2mr8OYwzgTXOfZlunyxjfHd5Qb3HbMebDwQ6pRG63LQYkG45nsjYz8YUdimJYaPX
z1oVmp+oUVBKDGhHIB6F3GSxIvVwfM+CR33DjJRbNKkjyRui0h68CvH2ZFPlnf6t8GXloeXlNmo+
1uyzUepB6ZhdDBnQlwrJazgL5zpfp4Lfn9Rk30s6FB2rlJoXJcr4GTxBe0CxtffXiT7GT7PJt70q
tWoo1wq86GSFY+OEUzPh4Ypq7QjBJ7DhDzROnuOxWErmRqvA6K5xOMAssqs13BaEXFmU3YAs3WBX
Fcq3kgibLYUSNXOJL/KDqdQ6oOFa1D9sOMMlT4d2GQmg18bWI6pGYl8OIDWEIczvBSoxletjrvKx
a1U8PFU5HF7l2tJxIwGMh0t3k+TffbzBXtpUmMOaYDrHDBI1Fi9pfByNR3rGqadLPU5QYsSk5zYa
ErOjGot/sKdwviPZ61uAT6osNw5tYlQqld5g+pFAQqq8yWloo8bIKJlukqJD6XZNY/+c9JLO7OUl
4pycbfNWm0FuVG5N6liLha1JuhFBlBEHs0rAEXEeIBlZFaWcYslrpzCQhUXs1wkn30pOOsifYtCu
m17NRbQCLqIkdzQGxxKv0Fp7wzzC/2j02FzRYcHtoxaFye5AEbHzCPbUP8te4BIHlW64g3cvQ3hl
Cp6jjnxu3QW6+hLZLV6gk6hhiutaba7iSRnv1LEVsHLDumLoFKfRCfTea5Sr4nOBc+fkVn1Vais/
ldO9gsIWraV2StI1DN7U94oiyst1MpbZNx21VXVVqHarrqhkWYarO9MATyO1yeqsvtRe5DaZbvRq
DBo36Sq73zpKoQ1uretUK8a0xYUYTFawsZoJMBeelY6xsbuyV1wJ2kQLcX2Ca2OFubzOiylbwVt1
MFyulNytAiP84ePXF4GaDMLUy3APDm8h+GH45Mda+FMWbfAFfc/4gxJ2o31X1SYCguVMV9A1aZJn
83VnPWQCkNqQJhMcNy0Tdwmk6XzNBam/oGqL4YrSBcGrXwWQ8AcVBm09WCHscAmMuSdJlf8QJllS
PAZtog63sW/I/daeAJ9tBK7pHy6vsTmKPzqFaP/NqBNOjxniIy8iDcxD4zTC6uIwxLg0G2Vp3epq
fWjkoHZ7A51S9CS/NSMmmZfHnU+3xbjUaC2a17RfZrno49MPM5NAxGKqD2WSah7WHPiaBSoqjL5e
bdv+KuXszHvO1PW5Ii3Da1sCmJo4V0Zb9xkv9e+6lCJV52OtOWrZXVfnW9ZWsW5U7bcTWqJQ3pFI
k4Ic+KzF51XxtLGF2jeHcKZFzzLxa7wxrgEwTmJ4OhzWjEcFtEQFZBnHNSJje8pZf1Aq6zB24Sv2
w879oNfqldVyZiBCn1kuBdw062b++S/Bh9+iihOoXXcokMVekbRA1KS7sUmq+loYf2Yo0O6IL3MA
YkiybFQMCtAF4sfxkCM77HEmiDX8SvsOIlty5a1Ou6DUr38da5HqxloBaKkbx8OQIGzUVvQEA4Ga
mJao6F5wEW5xtLA+GwY3chnGtUsPoFhf3hCnZz3eHAhLskipgKB4dPxprSQDRGJb40FFcG9lNqZz
m0/imljXKQSTVyWPnUNllgoFheNhzDpOKgP/tsOoKnhmZmZ/V0sTDRF9wIQK2zivCob42U7BEaWz
JDHAtG4lVYZ9Jf45N7/vytqUmMg+lg8yTjHquFU7kI/rtTsOlYFfaVisEie8+tLnxprhhDgn0dxX
lxhJFGBA7qT1eGgMbZukwZ+DbUcvVVW5tu9vtQ4fRi3YTmOF5c1s5pN+bFl9bmlp0oNVTzJMYvNK
GH/mkZgAgI60Qil7LNOJqNMiW3TOeECkM92iGzk8xQMIx1qllHQljjg3FhuIdNgBqEXl93jOnSrt
J52qx6E2WpBpSWx/iAcL3UgN2ajLq/i0AUGpyKQLihsGpDTALMdjmWCgpDDQlcMAgpe0T8bRbKMT
cuVu7zjw/KIhLiXPGTF/c7NZ0PCTjB32fdSMqOPGfDLVFZZR7CvuS8yiO1+/Cwij41lHFWpD62fa
GgSg+U1AEn1KI+5crx6Hn6Moku9cNh32eYMkbuD+ciNbI7i0B+EP+W+Xx3hRnm5OCt/VRueP/stR
CA6p17DEmw6Ghq+83GJKHVLIeqadUF3Jus7NH53lv2BW1C0Xe1bqu16aEmk6OFM/rfKkT70wy2D7
T+FVRde5wnp8L/NakKnm1inVMmsxfyjAFaowGctoI8vDiKqE0G8idp6jZa5J4QPsGGmVwKrfMR/3
g+oUVw6GeYTFE8w+n/AfgK5TfF582NSRjJGYezo06ezO3CsyoVmAzKkk+L/IxL+kcpG7hJfZtXv0
NCgBEQJb3EDSb1buXsTbdOyEEXapOBikM66eZehTmUNFUqQz8Kj8/r6kXwzbGXI6uN+lwlxlpnVv
WZN8cGD2WJFafdIyrb0ZB2jol7flmWOfbu3McyLoIuvUFnFIlzWNKNPUOAjAIJ98B1RC7NhsnaqC
1uX26PfeFBJIChdPaARKHeGM6iooEyBJVWN9vvw4p3fdjIin6Mv8Ug5cUh1zNGzrQpkhwqPzAp5O
R0rXrq6csKeTCUMIYBkVrrlgs1zJuepEVaVWxqHGnXYz9DWvrOrxjdLa1TrpW+VKGeLMS9mURLD7
g1pO4XGxSynAo74R1PpBRsrHHXDj8+rCaTeXP92Zt+K2BKnmcIvP3ffjY6crm5oKeWMe8trIbxN4
MLsOI+ct2cOMdJDl38VmcRzMhWvw8PNELYW1/aZKxaRP5oFWiuJlRLPrTh4oTAeps2sr/J0vv9/p
7of3AziL7gySl/z3+P2yPEAOQgmtg+KAS/IhpEOFweE+qCizKaJu8Dm0ra2Qwh+XB36fn+Nzh9v4
HYyI0KzOGXg8shm2KIjUfFncsYafuk4oHUhYmxud9IlP3DyXNP1XUWMDuJdT+DhlbK7o6+pr9BGm
RyU0Us+JtW8NwaGLCHV+sFEx3vitpbuRZeRXlvc7WGr5vMCekbjgxKIzvjgnmwR7r7HTrEOVSvna
hCnkWV0Tv/gFYm3ygGSk4w/RiiQLb+4mL8mJg2ittKW0aiycWEMI+F4yADO6/CFP9wGAEAAac72C
ls4SGeJjPN0YwRg841FQY27Yql6MSuW1W+L0ooJ9zoGE/gpj4PNyPF0AzAYjpnv9LFGPPDhVJZF/
jx14EKVsh9di9PWDVVE08ATdFHsTBygKeVGkKAWCf/WQuKQvxVPKbQcJK4zsb9hQdeqtjVHSLo8D
ZxvGMWA424eX7Y5lFAzUu5pKrCbDaQ9TZeAohjEnZSDZiGsdfzgj+4y4uLgzzbzOUOMLHYgQYNAB
LMu6WFthnOxix+mzF2BQApWLrsKHN7XMdE2ppvjidND4+zpMnrmdsx9WEOntDjGq/FNV6068zstI
ffaFZW1IZrJXuSrCGrUOf8xWJi/zBsBAFi6nkHhRtQTLrqadkJnQhrq+HcsO2/VBqZQbECzxj6hU
YpmLLU0Cz870ukK4zizvmq6Of1aEpOiaq4H4UhWq+RRXXZagJJ9oj5mK3ODWsvC9QQl87AO36zvI
abVfhuk2HfLeS8PUZF1VlFcBfo3tWsWk9V4KQG0DR9cH/ExiM1GurIeTsji1BOJ7VgOoL8pm2vFy
aCfUUa20jZ7jFhF6xxzUlZZZ7ddGl1Bz0fr2trYkbV1UNLkEKnJXQrTTY4vh36t19LXoZC4ih0jg
SqP7mAHlifY1G0N4K2FietYQmZRerW5Pu0S4Q4+o6eXdNv/DR6cA6qrESCDHSWGQX168txnhU9OB
GnimmVM/jIXVr+rQVG5jimEbw4+DB2J+6coWPw0nDCJzbm+2HpgEstXjry2l7Ev2k/rcdllx7xvU
UodMwtGZnvtNRdx2ZxSJvymxIaNJIPK1nST5PXzd6sr19B64LN4fXARKswA9UU1Ylj7aWlUGnkV/
FqEJum7sbENax6oxPI34nD8qcUi11y/kUnNNPehALvXGi9ZghgB7FOtXL6+L5q4nOxo2fZ7rj7Uz
oOeUZ0IeViWBElKTJb4aXu/4+WaIgwZkMII9LnJ7XbAGXarHK73QnZuEzIawVKC5v1KUvESkjJp4
7sU1EHsA1BWChYHVcoNdXgEnEQGTwFHI/+AUhnLOMu5o43qoiXOeHeq0QNCczIM1KTZlja0zRiDR
6vJ4J0t9rqC919ForyLHNz/PL4lPgPg2PpGx9tyYdfKAxZEGD9m300+VXHxMall9qYrBeMELsbnC
VDi5WeaRkRyc+9Tc0MvmU61JTaNKk/Y81KPuppqEpXIIBfzy+51Z3HS3KJHMoelceV980MzJxkEt
K+05whb3NnJSLDONLN5lSWpxlYkAAUA1flSY3D+NKflqt3p0g1S1fCXUO0n7eF1wChA8wOBoNGiP
P3Ra6l0cBZ32DIFi+igPebFzSpp8YSsFny+/87kv++tQi6iL2A6zZE7O58ymODmWUuYRIQ3ry6Oc
nNGAioDcAAXG14FK5fwUv6ycyFJkJJc68zmcsE9O5Ci7AQKv4dA55buuLJXbQNVw2pI78TAlinLl
qDwt8wFootYN/gDwP99zETJE+sC1b/r6c6mP9jq2s20Uxqmrt9UdyNyXPpcfG9HfFHr91FvRtdHn
b3h8UoHcIXQnqTZM2uqLb9wPliS3eWg8CzGKhy5RtAOyuuFDn7RiVUeAReHd1m+JJmd/1mn6KS+i
Wcm2jq8FjvOVsHgQ4tyZNcY0UPSff/7LNDROZwmrzqRnuSaRcBVroJONSkv7VPOzvZlhEutW+Vhq
no3W3c8h6HY4aBvwSodm8kRbRsqqEk787fLyONl4+lyZhOrFtaKCO1vOT5MEoMmBhh3Ubgq2o2zc
28Gk7Sy90AoMdLLpFi3fZm8kYGeqOJOoRyT5axNo0bXtsNx68KEg11EEoDpHlLkEiClWHYUm1eZD
XqpVuGomqUzWakgQ7yRVknuwZuhVGAiiiHunlECVl1mFklugO+1Xm9/1VyP67BPotU7RVkKz07kB
NujRuhZINLmy3pgcm+Cd0RfNRX7vW+lguXWRSLs61Y3vFayCezoLQw0zNGpebO7SzoUQUw4uouX9
N70T+hdHLqP7qpDpLWgkTo5XYPndeFk9187iIBk/29rUAlSOszv8Aw1UtuJcdYneSnVVk8pIaJmU
YvRakeYxdRbava4yZtE1e6oTINScUBEywNkE4noqByQHba4MZZV8CPSkVm9GAebGbcMAqceotxvV
5bxP3vpETT/6ktpQuRNJ+0FtO21H/J1+i5RYB2ZNsZiyYewEoYciL1UMBfudn1fW4XwO/LpBeFac
RkASwHgHr7RMLVJhFE0W86zQdFG2TOy09fq+UraZJndbXQ2Lm1Apsq0a18mHaVawBHzRr5QhSTzq
n9ekVZTlhsXMha4L0JOZYsL9t4i2kNqNprqS1A8SbiKopu8oTq8V88/QpqTRmJtZ1KUwXzMlfjQE
X67od/qY/GaAzUPAqcBxFbkcyCPvqh2/nBrorRid4avyh7ToTM/Eh9OTxWRueyLv26yRK7csw+HP
AZFopDyvxBwnSCUCXOqfzkyU41bmBD0+s9quNXzLzKwPQt1H6UOjPBV0ZW2tWyFYuZqN1XQ0euP4
2WwdnNy+TjDXNL30AuMhIyKt7bWeK66jfonzeCtn9ZWb7eRqeX8+wJJ/P9/SEm20h1FKlNT6ADR2
m63tm35tu+M6dA+X1+byCp3HQa6CRgark3re4jvoQzliIMR3SFzVQxvF691hxRa68r1PjuLlOObx
9440v+wHk/eRPcVtvHCFLORqHbtgQ/5aV//xffw/wVux/2tfNf/1n/z5e1EiuxJg5Hf8x/96iL4T
ZRc/2/+cf+1//tribz2Vb/mHtn57ax9ey+XfPPpF/v2/x1+9tq9Hf1jnbdROh+6tnp7fGi6190F4
0vlv/v/+8B9v7//Kx6l8+9cf3wvYLPO/FkRF/sffP7r58a8/ZkWp//j1n//7Z4+vGb92k4avzT+8
4nvR/ON/3b29pVEe/O/lr7+9Nu2//nDMf4IQohzmgJsky5yb18Pb3z+xQQlSWqAbAkmF5ZAXdRv+
6w9JUf5JS5/fAeEChnemTSMJ9deP1H+ygvgFNLZowVHf++P/PubRfP2/+ftH3mV7gBht868/3tf2
L8clWHgV759ZgR7sLjDXxfGEN0FMHVdTt2afuUZ/Fwe7qL5DiS3Lbtr/Zu+7liM3sm1/5fwAJuDN
y424mQlTliwWbb8gaOG9x9efldVzjzhQXyJmRjqSYlolks2qYiGRZvu9Vs10UBIAsyhH7F4NgNDr
ja2nKzvghpEpV9BQs81nVqWAfSSA0AKjUT974kAVfVuboAGxdQTYVNqUrGrOfewqgiv4Xo2aXYNq
1T6TefEZC3XgsG3rfKMMe1/fDKHtd1RLmd662bgrQXpQOD6Qs6bbrEatzyHcGffNbfYGSPmP8RnV
M+pxQmlw/DSpm8xfq+bkp+WrGVp4FEDyAclFqALQT7Cbb9O78VB8q77JOtUexPc+JMaLVDLjpfhW
fOve85AkCZlfRpQXntEH4jvd9D5FqIuBvCNFx7TCG+JdF7/qCUrVKzeeD41Cp9iZik2bACcKsK1P
qfABExp8DiEZ4+thWhEQF0y9L27JXDgnRlo2ih9g0QfjsaxPZuqJ5k4T7koZjczkOH8IJ/Ox22e3
833ypNhCSpInuGpVT0HeYFUUiJjohi1vBp9MgNKq0YNEFPzhpyP19736eW+uDnNhdP9Bw1RXNsgy
+f8X2CBrUmHZsvKfJxV+sObAGoIpw8sA4PTwyN4ngyqTAC6kZ7riRnllEuCJp+C5QETe11kytWud
CGtXWwjpf/NqS3uN6wTAi8JhRXAKoApLe6hW5yJQe4ALd1R3JwpGVBqzmOHQU8uGiKczHhqNGPoT
WcC0FfEEK/3XIvfzAJbmapYmc+kDqtVV3cEG+iHIhDpUmZImBaQU0R4n2u5RRtmqtL81n8c3H+wy
d3BJgO2P70KLekGSbMszeoIqtErOLprzlJdom40UrNE8J32XvQenFjkxnQbg9b0TjopB2l10J6Lh
00AGhsCf8VLx77+oJRkNAkqmIUbNFBr9iGEnBUFQPmnsuCWtT/XbYN9+hBkT7oRDfDOAgx25im1w
HTzNz+UIPB2aHwfW3wQq9VO690m3r+/1lJYp2Rs10R+l++YNTQ1X08OwC1h2UxE0SkY3gDNATkrU
yK3iAD8lqOic0gL0szEdQmd+QlI0ZMBmjT5CvPpRvuav5WsdkyHg/ysl0Y9v4lGB2uXcIhgwVco7
RPlRRJomLqqLawApgXsE1Bjf5F3EGhP5T8KjnufW9dH9jIKFHeqo14BY15d5Id9/LvNfcZnXpMmS
gfy3liaLHMt3YcaROAFHKSP2zGXrJ0ld9aNkhlOquqUcvA+yCjCNKiKt0YCqC5BpVFDUNW977ZIL
5fBbXHLp832/TfRFIjiJ8k4UF/zjbSaanFSWkqsuCvvpyBp6+4CayyPtViIJqxdamMP/8oXkHyk9
EPnAKUFAD9wti1mM5CKUzaYCh4Xv+1Qxi4HkBojTUAbiydE4Ok05Bp5hob1KAUSmIyAuRmo90Uhd
T6bNoTnBTjFlm0kJy20IYhOqomYdKJ5h5egTJG99rEqkmHUTIjn2k5z5ye0oqylA39p/trn/skCf
b2exQHmT6BECxaprKTSj4QD2FzrDa5pJBeAm8Gr3NMhZGjEosx6Ad0R8HEFZVl1Dcfg9QeTMGA/5
c5oRA7W7dE3p/vCYfh7fYl2DLBXB4oDxTbDsN0AsLDd+CrwsGp/rK/NR90xPfizhG5hXw0t/GN36
EK3kA9eWfIlm9Rdfcm2h3/63l5zvuIUXCNvufw7YsrK0CLNclAWYedVzBZwbNH89Nx1BkeBKTm5t
ay1zFr/H1lq7V/UfxeO/fK/Lwp7LMecUBzKqAvl/C6nV9GEaz0BBdR8fRXp1FZCWPD3dnc8rUYnL
4iwX7/N1FuIkMHNgFvLrTNvgpt2gFpCIW98NvHbzUm7qDboLbZ3CQN40ZCSu4CrUJyWBbbcvjzl5
ft4yW3DtrY4nkUc/luRBJTrJyRFcXMRaNerlRVz+VxOzlC/1aEYV2sPdApmAG8g/H11mJ8sJr6XQ
TmhVUHFTzzQHcNKp3FZXtUjBMGqgYezO2HwdWFgbyyUg/MkmAI7G7zaWtQ1z0befxvKvbpgf6u1P
G+YCNvbpOloYIBSZYcP0DtDZ9G3zbQMlU7iqBTgCe1xDoVid40WicoirRkSOUnVbNr5mI7Ou0lvA
NWgo7QlZGDHoO5R1tAaJPSWilnKb9Age0oqhQS+Fu7RWabF2Yi4L8WkC/vATs7pii3TBv7tiS7i5
5QldVjQ3emf1SYQdkme0cEW4xdT3VJVJHwoNE1ChMuHf3iULcfm775LVSVjI1d9iEn4UQERZMPD9
eBuf9au2HiVOpHlAdZ3L2LeCfCudwT18A2wye3RiRt4DmzSsYebVEz01tkK88/mI7D6ZmLeb6KPH
vLuYeF+LSJRY/8A6+DQodREjTrvWBIg1BiW6SG0zKBqqnzQyOuGt7nYT6VnY47dmW+yaLQ7yo35A
tvuEPNEr3llSwZtw9FtHIfeC81Z5ypPGOmp5Pq088C3a5p0P5+Tk26d7dP5f6zZ4q4jibdBFSU2m
bxBIo6NnsshtiUHxZbfEvUbO1Bl3ofMOoCB7pg0r7fd6p4I88PYaoSnBhu38Xhx8pl635F2g7iZx
DbvHBOqE2k8tSfDxCTXfTPaeQtvZtCZbwEM64QtU9UvgNg6YafFmAO/S12vtQLL9tckMW7M3FjSU
QUuMQ2cpsRunJeKmpwaeVvEOgCfQyPX3+UOES+pMuzGOPFwmueLmIf5ot53zAB67Le7nNaGvOts/
DezhaJIHhLfow/VNRl0wle5zUmwA2wpl7D7gJaDsE227RUYSb1e2KY+9iQ54jcn2eD6dUKpKUCtI
dHvX2PzxCFxxsnsbr0CE4HS0Zo3dsl1H3+5liP6MAAacxfRNw98BdtyuWb7PSO887jpySDcofmZQ
EGygj4ddvKlZZSM6dBXud/mef1jJaifcDNv+sQJLAykLMtBpG+/jTYdqVorMD+m2MQXh2LWM8GG8
n7bKFb8sH6FPfXzdg4MYj4S8HZ80178yybP30ZH7e/GEgueRiIRUe2BtYo5Lu2Hio/2UbFpbJ71d
bJ4a1rGBzdvBMQ6YZoGOZBMQdyIT8XLqDbi/lZPATcNfWVq/nM4lhHHZoTgR/Yyqq5HGTnGnuIGD
synciFwdRjY7+X6w2bXhoq97+9RsbGmLITqTY1O2YvWtSYplL9z/iqRYm5+Foq/bqmoBW8Dnh28q
/2BcDfYBCKlIcH+T2MwsktHt87SntuLiDOREdILr/XZ7Pq1Mz7rQWpj5P4XWT6H1nym0Frbj73ko
1+TDIgD7e8pP4D/+QJgjrQWKK460+qtSf0Ft/TkE9g50U81qJrpcPzZ27/ROZ3f27Mz4md2Pzugg
90T5a9O2gpZsL+/jGSn+GgopneI530iO5JjbmclUYpoj2yHN7MSO7JgJdu8ZN73XewLVGQwaZuFn
BItaA4oBkTtq1E5+37GR6mTfMbu3tW1vPwfMYqbNNSkgeTaDLZwnaFHUpzkDngWBIUOeBj47LIYU
Vg2k6TEmIbl7Vuhziee5iw+jwX3PqHldQDveJO71jcpaGEY9uSnoXu5IsreO1aviznQPTZuT/fX+
4UlHUCAkXgrz4b4gFpkvWhtq+m13r8FWQDzDILAAgfxLTh1543PzwQd0/oD6xusDXudGxdvbG7Kh
WxrbiRM4qZvBeFXJ5HROafNpQUnmXcUmR3cyVrrcKEDzE0vdr/U21nNlrRemfAQcsTyoC0T+sXod
Zq+jJr74yitQ5Xwldz3jGU6+jOp2sMtNvjHdcjOyyVYcEalHGUGUElZ4ZIMpzAns0InxW474emaj
8RwLrjDDCbH8/LnKBSEpghmxE9kNTfE63u0UNLJnL3MTvDp6yQE+L4iSxKusgEkjOjNMUCAB7adH
0BXjf/VKcmt7cJrNbE8Mlr5vy0R2Rhv9AbCmS9hguBk8JIwqsn3cho6vyYb1xgxY3JXd0WxX2cqV
7kqOiEBQuumdkoEoBha4hm1vYmUKp6WyV1Kao57GDj1S3Yqb+aicin21kfetS0M7YKiWpegCwXCk
be5FhMA8tys3dzLbGTbtsT2KjsjyLT7pcGJouKLhFhR2FIwS2MLc9ATlD01hSMIwpNF9j99Tu2Aj
PrFHNhlcWxREG6y1W0zFDnEnGKDg6LNNW8eXgRuC0c4PDwIDnrG39pHjWSic02+nq84h0SbYUEAj
ueHa9lkVFYuA1U9R8ZcVFWg1+1pULJ1dv1OFBM3zPDjWQFA0NkpjIfBHxz+Nf1cMPs6SDBnBX9Ee
ATwB+SAx0Z5wAn1XpBOqJHIWO5kr0NceDis2rb2JAI/z2MAd6NhsZyzCfjZwCFOauluWH9rDsNEf
R+xnlfiIw87b6QplBwynIrBzB8Xn3L/A6Z0okv/4SPVKJEf5Mbxpabq1Nq3bujh8juKi+moTHosN
kvrUvJwcSDv7a5EKaIuVeVpkNOo+RlvsUKuugpAAP9EdhSd/GChXj52tvc5Oz0qoxdnRHtPNDKkE
/k2mMC4n+UNHRapOOzdlKIKGxFTtlDVu7ISYtwD/BoaQF9g+Qwk+fgZ24QbbyE6dxq1c6YXL3gSS
NYd8jVnhhmf+dxmqU/h7o1ME5YuSOlYd8HeQvdIL/wTJi50Kfx8yrI2dUZ8JmPB+l7n8Xd/f2bzz
dxR4hA7/HmxTJ9pKXuXiJ64Y2RVt3AzjjrAuqQN6eXxPMLLEzuzSwZhwjzm0ADglMAIu9X0W4j4y
F1+HzOX3wyMXwTZms1fw8Tj8J8aJOynwLn7ly9cV1xP87yBsj72XQeRysWvAgDAQUIjodbLJYDPs
wQoI+yEl1knbNpv0Jr5RH4sNxDd0a3tsbqXtwEYHCH5udzFyRnj23JhBKwGTWOfmWAWVhjSBluts
aAzIb2AcucVFRhesPc42pDvl2kXGegUe348j1kDEKfHtkra0piIDpNqNRiUkFBIW2sJ15CROaIc2
A440jBOBCVDvXHVVUAi149uTl7oBVNrkTCzDa62DSAI3KFSMtXe4qg5dHqcAog2UALpnbyYm0b3p
lB8aDAufhgcg67GJaNfI7W4Ddi5Q9eOCWpPmrnkTuxGDmveh13wKo2TC2bKBnkI1zCRSMhaiQAUF
PoyrUcutNs2+2Rvu+VBBVdZQY4cBOlTGwGuasEfJ0XDTDSaosUtse36+ADyI4qfEUWiAQqidt7M2
A7nnd2hiYjBkDJ95nYd8LlRuhwOC0bLa7liB0FZpGyf0e+Dalk2g+npCDEQNZnrn+dDzsMs8hMI3
zUbZNnvJlR/VV/21YdNrgJ3ZsGRv7ntvA7+6oDN3tFFPDvMrIzuEcthhdh6d3hYOWFpYnoGLKrVr
YTu6qU0/gAtHPz5SenpDOp2e747PMbm7G8gbrD4fC0Y7L77Tj2zHrT2JzOSGh1gacsuvUuEfBa5l
wTwElCgu+PZ2b3k1QxiE8W1W2YNnXQdYYRMzVcGenrC1+JJqzMTbawfxJnfwil2BheGykM+Wj6Wp
sA8mlMIjLwSrZ4/CK4T3BkfZht4WK8nNcWB8YdfxzYRsObaQT2MKYxnbAWTiEK6zXcHOpIZbbAxX
wsQpW/1RQGgod3Fb9CgzjU6YmD0NPR7eI7bl2oqdXQVXHwVK42PXx97P8UBdG26BC2oFz1pYQoMB
rxsfI6yELLRL+csyvPTJI1mGdNQSXKb92CBPconWVbZ88Un4geUWKj8UyKBc/JPxkfse/EAXRygf
J/BAeOyg/+xWcySmUmkvQcB2x2Bn4Pd2I9pKRAJPpfzs6vTAzVRtXzovEunuIMVYfnWxVCHVuByD
xerkTrLt3AryDtbrabrr3PoMKNlD40oE0g7vgyR0pR1oSj0umWNI4AK6iss6WL6IbSa8ShAPuBkW
8CCvgIl1ls/RvnuSjtoh2Qcb7dg/FO5IBPyVZfMQKSKr1xZ8Ay4LuRwGTxe7SFlohsRNcG51yMLv
ny3gt2CvkhoekwobFtvGCxwTh4yvEg8wwrbeSfZIw/vBwbsQzu3xN8N1T/XNuINkdtNzYPMxth4C
tgyBu9aGBZvfBSyFjY249MPwULsdq2B3RpBvCT4fu8AGKx3ES4xDPEFpz9hNzzWlMKtrbE+sE1Yw
dJuXFE5NyeQT/Dicf+4Cxa60QTQUuxDhUm7d4mfv8JWuEWrlqpOLZh5d5/9CmBEqv0IhT41gLLxT
bETYDG50NSHGKeATcxd90fiUy8MGOitkEw+rQnZhMkLsagnx8Q5mtQgJa7kD3K3y44haSMfY8yCt
cRFjAWx3vIQelALf4W443BLvEGIdMWv8z0d7hq9gwedQCD/C/LhaENgW3NQAM5JizgHBeJ09QMxt
fJrBncFaYSdkEG3c4YXjiYpRnsBo8fnc3ek2IqGQ4DhOxkUVXWbGE/CRxtOwEzYhDvPl4aTb3m2p
tcmPIool8/t+qx2wXDzoTsJn4QRFbvtnHckBbKWjz8wNvi5b0US56neFCjTshwRD4E6EdjSZgi+u
XJM7fyPcQDHvsrveG3dcMcN4cPgnAOMKn8iNChglTs4ijzuDMw7RCzzvZtOg/SEi0EN48NWIIbRl
Zy87hv3KN3IEo2BwQ7iAMDowBdkeTaNXpetFTk5p+t4hUG1idTskQiqsn8UibOXWBftGRegb9jEm
iM+2ehO6fFdzD7l64LMNrQhnB3v9lqsh4Za/lz9r0sbj/9Y2sSvfcM3JvcHQhRsFbxDvpth2Kwbh
qo+9RDD46WP/9LF/aT6S1tyJRbgenaZoXR0QjYth/HLF0cDIe+ZiUj6sFWWuOy98NJ8KAH46Lz+d
l5/Oy0/n5afz8rn593ODHo+AfuW6LDI7kpBlgcXFN0oNEJPeuAZs4pUmwLVrLAqE/qVrrDthi1TB
TyfspxP20wmD3fXTCfvjnbBVK3qRqPq3rGhjRR4vWzREsUoya0SmZKDqJe9RbnjiPN8rVzyxyivH
kH8kCFYgu6tdcoglfFMDceOZqbaMPIaGWNOMOAyPb3+PGqFOz2Sv7zwum9D3wiLi28O8RXgb/ZK2
5g4IG4D2go4oeixYgPI3HpDhMY/vcdYd94/X6r5W73SR6/jr3ulq+uuSSf/kGf2Hpr+AuPkjgwfA
iRzHCrCNyxLyoe4B8tO3fPMjWod4HY+53d+/3U/0BUFVgLKTezxRMkTTdygTHPBd4aF1Hu9DHGoz
s5ebmVxVeGtDEVS/FcgVSgm2+VV+1bjmdfsgXytH5TCe1NvSLhHQrlA5YiBd1SC0RK6vr18BeUau
EdVMyTVCUfN23oob1KRuZ7diGkL9nVMgOho6Ei02E4pZK6C/AM0GznXoEPx1T+btU0qM08fHOSRn
pAEwVoG9Rez0gRyAgntIkNgDUwy952WbgrO73yHwve+IT9/eYoraD2T+EP2/r9k9UhuIC2r8hlHC
iaqQjv/kr/C7P91jLi5zhE8G0cTlHbyo4PT2dWbyx1H0Tyuz8O3TKLESM+lU1Crzxw4pH/ptsEdW
kEeDOLdoxHnoSUBuRnJ76WV3UbxM7D1B/cseFTR36JGxwRTDwCtEeNquR3LFyZG8iu0IiQncS4yY
6/0bSm2my6x9oPYltj/WmKUu5aS/Mqo/3cnCqB5BNa6NMvIB+rfy0X9HmbU7bI1z9KyfgK12Gq/B
+5STMWSchF6nokUAbS7MxDiYZzQHqiD1iHk3zfhSvOpI8jEBtdgxbXx0eFE0Dson3e4H0j99vQLK
Aufq0j2Agqr/ORsLQx1EaoDr9XE2gKYcIU/7zlOgGX0FAhFhAYkOYJW6y5zMSW1A0J+Tc3gA2zIy
dxEyQjymzeuDvx7TpcHuq7lcmPVgAlKVpOS5FWSoVIpMFFIhitPuTdRx8XweCmJI411qTWiLNn7J
LlAJJD0Mzha1S+iYQmYTWcDmkpQBLjiNMVTUxCBHNCCFmR6QM4LVlLvaE1pUVyqPgQW0Im/465/k
cgwIaiMSMH6eLTAxXp6kRd7gwEt+JqRseXaA54dyFC4NdnDDy5d6ZOL8e+R+UI/WXvFqtOYuxU+e
3uZJZh/pZ55O5+VMPP3Ni+z5fo9ohuy7W5d2oDLlFNzW1q5SWQVUeQSeJy9G+XWDDGbDov2IKN2z
fjXbHi/5MWkJdY/EL1bRROK0Qd6vdy7pNASh+YjTzXgpS7JYgvo19YrXK/S2shVhIuRIFH+U7rB7
e/Ptj4+7/Xvm3lznCclzgvMHGRUxfAtxBs8fFmtQocaj4zzmzfU+/z4g8o28NRIFncd/51kgHitH
ehHB9fqST0bK9t/cXvKiRaJT88ifFGz5jIiXGgT063p8eoc7xasIz55FJKQRRAkE73YLiXEu6URK
eieSu4zd3Z0LljmXO4RMPL295ei941L063PwYwvxl7N5adD8tI/EMY96pcNAq5v0SgUdJUOlmdu7
Ba8Cc2ss0ryXH1YuuqYtLx1in676U1v+b2nL1f2wKNn/TfbDmjCWF8H+P+60rIndS2Xgp437U+z+
ucTuwkL6k2n1NUNJ/gMMpTWjU14YSn8Wo3PN7F9C/f55zX6DRxN+ZaoCIZUjimmwoxfSUSuqAKAj
MPXM07celTtXxehtrvJzc5A8FHmzd1RS2Cl5Tw4BLDnUHrDuDmX0NNrCvPCyLWp7CIp94N69jlRz
G9SSAbPK1Z35UCASExMU6vWH5FJXkVPeZRDeWbC8o4SGp9IFJ1N8qitySuHpoVlzxZRdvb2Ff/YX
u70LXcuvVg/49pIE4GlQp/FWhE8aw8yaLALMLZplJ5rfdiiRUR8M9shNc14LOzIY47S+hfsBByTx
kp1+qRWtaHfgdaCxw9tEeqDXgHuGgAw15XV7vHmAxVcosnKygwWXn5ccdciQ84JLlPJQBWsKwHcX
bLCkkMigu5rkWJ39tSG3enMLa+EvdXPKDyu/P63c4txNYhLkMuCHXYQJNLI73SOucf8IPxq1dyKi
IK57rSLi0tNLdPLavT6VaJeRKPyRFXeCq62v9tDiiFQ+kIxSDSO5cjbb89druHqbC535O96mxmf0
q/tc6D8w7kV6VyNUU9m8ljQ5zgjSOBGk1wsPvrxsjjJ5ftq7AfpHo+3miJAN0GnwytULih3xtoIi
hsbDCpP9TXGbjepk1/Je9/Sd6WXnABwE3tezx0f01YgX2nH2LaMwR4wY2LbODgG9rz/+Qhf51ecv
3PwWDHWFbEB61CCIRjPQRJP7F95MJu1VKuJnjgpMzeMVmrwSPWWS50g7XjbOPfjQCdlNA2zxjxpd
+YhYDHuFShAOPlFoejPbNUFxGukH27/5euAr82It/d9RF4Vwxrxkpye0jp3WHOwfa41fDueSdaGs
xrBVKlxg16KLeEZVKNCyaIHYHkKoArnlO2OG7/2CuKqzIS462XI8oTkvIJMh7/j//RpYN3c1eQJl
FqkJRomGNh4hDOGFb2tyA12IBqcz4ngfIN5CWd7HyuoqfBa+WN0lNZlQzkIshrgJSJUJg3+0yGOF
ADCPFn878Gd6BgInyHfeBLV/4osnuDVhXy/W2rmzFmL8z3/ulpQj/+y5W9u+C4Hb/ebbdyF0/5rb
dyGuf6/tu6Idl1SG/5R2XBPAl0jWJ/PtTyOA5R/PChJRBoiGOD0OZM+ngeeJIDWaPqjuS4j2pMYt
ANyDYOMDZB09w0S5g7xj6KXgSaqVzgVJ5ALj14Ltl4svEqTp3MqFoIzor81odYzRUTSjF3ayDxdk
r6vMVrwcxfa8nN9CM9UIsCnUeZ41NEK97OpzACbuioDpsIEzU6Gni0t4YGooXs/8J5SkO8ejiPuQ
2UeMu+hdcyci/RuTDF05BVPoWcQ/p83o8lajGAH7yBE9sLOQAF0kSNLwQGtsy14C/ydzYjtDiTVe
RPeHDANaZiKT2TO3oyu88LWwBe7myuQsPIKpioBC6WNlmIFO6gnNNFzi7wqonglmJf9VhOg/fBMv
3TS8twbdxnjGII//L4vFu7BH9JYrDtcRBeG9Ad8s/GWFp7nVxDtxeD8i/7RvFcFr3x/hNX8P8IPh
FN6iBQxF/LzMv0QyAylDW0Zy0CToNqQj2rt4lh2QW/x3lPujIwlt4QY6BvpLgwV41PCKnRPL/V69
L20lKKgReDRfT9n/Rz/9sp0W+ikLpKwrEmwnEV5SRV4CsqnozS1YYrhp2JCcOfwJvkcyO998+/Yw
sQeFArmuhNHz/PwGBBvo8Ji8nT62EXZ9SUNshoytre3qxucW7qdT95+08X8IG2Wav6ziQqlWtZ/3
ZYZVvJjzPFLBH3zRuPkWO7ebW/QQoZcIDeQXoz/C+t6+vICnmZw+7u8BPfD+bgL7KYE/7G+4hYd+
2v324+MDvYRnj34ISMfyxd3KhJ9nekaLXoQWnRJ9eLmLBjeer42359CeyIrMW727hUb/a93dutBa
6PqfQmtVaC1cwz9MaK1aCgsf8ze1FH5oaFuSKIHQRpKVS3Dik7z0fT1KpxG6EFoKPNA40gUEPKDu
ZrJ91h1Q/25XZPQPIWfNT5dc3G4kC60ey7hkaEhvo2gClcKsQcDSvqgh2k97qXezWKpZkmSZk8/A
SFUlQI2qCQGB1uMwAGi/yvKGCmJ5nfXySxmCrSmfalczkoZYQy+ujfiHBsMvI1YXplwWJ4nmNxCc
QCLp0YeLkpyQlhuFTAfEB1s09nolYEDunnlRwvYYAJ9/RQNfovy/Mug+DWFh0GW1Aa5wFUOAY81F
9E1g80Y5DmeXEg4Lw/sGA9QJnWBdnT9S1EJ8bQPI3Cr6agQLqykbuyYJK4zgwL3jt9OBAyJeOcD0
azmqzd02JqeVS67N+9Ls+O3n/YJk/tVdL+yJpuzaQRBw15JTwZJDXVhFEftCqKNCWUHlzjgvHBgB
SD6cMeyIPj5uGmbklKOaIGIokJg8LAm3fjWE/RHlQJHSx/3XM/VjWfdpeyxU+2j2giDnGOY9tPUL
tzBhlcHsREiDm7SPzO0p8IhKcs1BFl9VAAtx2Eb3WHM/hDd2e94ttwT40Acej6FoRL+//zh/fD3S
1Y3M1/yTwPntN/Lqki406R+0pGtikpOefZ6oP15Mrp3WhVzPgkQZkhJ7MCOH6/1KnHflw5e1zf/c
h1+IJr445Zf6iE+bMh4VTfQHqCSclgYHWAJMCYBJaHKIH1qy513wEU2PBUqqOkCOAV8DcF8lOQKc
gVc8vfGMw5P99UlZO9PLyt8/7kxLK0bEEkT+tzAiVrTRZfI+rdhvoI1WN8lCxmZzpBvg/sYmESmg
xAIU8sJaggZoKIe+5TpBIN9GBp/f1VBENyEAkjj+EbWILmoZz+jNpyuWyeqYltL0zzCmhXz9LQ/T
38kor7+f5QX75eLX//N/u6atn9PoOf8v0tXvz91/FR//dW6f26hpo9dmSXz5D4SZ7nvB2SV/9aY/
ITsm+Fw/CRrOvvkP9Jh3wXP+9vyZD/PyB98JMRXtb+BFkA3QtEPigdUbMvw7IaZs/Q2svaoCdktV
FS0J2ujvhJjq32SFU8iaimGA29eQYaX9DyHm38A7raBYX5NAqwq+demfIcRUlpE7dEdYlipKIEAz
TXDmLoslh3SKG1m3bqrKmPNNHbUmuFimDowFYTAKhymoz5U+5KiqLlIfEMilJh+0QrEEMqVF+CQM
Rj2STB/EmNSSHgG/Wu5SdMJMkhFQwbAmyPNYAjVXkwWzTgTwFRcsBGnEo5gW2rQZzHgyiBmABZS0
VuTf9m3bj7ZcmWAZl8Qwe570LEBgJFDnal+pYhUCjSwU2wGl/NLc+ydrnnUDjHTGkDeSo8hhXpY0
0WXgdoV+WcpoDUjbajoPUxCmu0ADAWXV65k6Em2YMNShjMCLZoDA/lyrgV67Yi1PiMcMfQ9asQbE
PPaYzCOwiKK2ApNwn4kZiTIpexw6wVDA9p2LHQ1kSQAcoOzHH2Inq4+VHlXHZMxyQCbJPvjF+ijI
weTWdLJO5Dk1UcxeFHXliKo8WmSqgeJJLN0IYiKLQ5zbWVOKnjVlee/6epy8xsZYA6GpnIOIDH6b
Sk4/iMo3JZaru7JrEOg1g6J2zNmvDLsIQE5MBrVEGb+oYj4qsymtXRxJBmBYUlOKnjrZT141P05D
ls7V3DxEwzBYT7IolE/xmCYJi8GZKbMp7NNNNkkq+gvaTHvIo3Z+NsYI+0QI80mmaRZJE9grhnGk
QpmWCRu0mPmD3MbMyHKw/iSZkuxrQ8rArFnUoPqsjGoOqClXhWWDnb25GlRLAzoMdj1gJoWxgT+k
TvPeMFsZNdlDNiaegtg7NEEltT7JQ2kEZHjTKAMxAtMXiG4oI0xtKTfR0BDPUuckWVJoVMgFEJyX
Vq+ABUJTZ4so1QQyvWnUGhFkr2CMIclYDJYt5YqfkXhqwncpywWB1MGcl0SRJBC+Dn6vA2RkEOaA
WIGWDKQZBvNYy3KUksESLGA2SXELNhmAVoMhNZeux7BLgaA2CtGb2bQDUtJWHkZ23+j9bZQZ8s3Q
Gv4AlLgkq+XSTiKcgIaana8kyBOkSeU/TUlgpR9BVqWaQORBn7tNEAXYHSQ0xwRgWJ2mA+gEJzw5
CGlivgZmNxikE0e1cUNst5aaUj9dpcqs6HYwT7V2EFqIAxoWXf9Ym4p+sIpMKl1xLgcgu0h5pNlG
JvQtaOPVWnSGaIq2cmaOb5MeG6hRALm1fB8YUSy5llGGqZdLoNvdzFMzuUoZty9+Gxq34RwNLZ2b
LD0pltEPRNDT1rILU2iSXWsIXWRPnTB6MljKkPToLJC4z9p4NMdIR/4iKWNPTZN6cDMzmG+HoVGR
Ryhl60Msg+Ro+dU8HQzBrFCgr8j6uZWj4Unswxqiq7K6ya7lEHBIYmKgA0A2MhCrqOgmaKqiplIY
t2AhFMNyX+RxVd0Ug1KAOFCPdc0G3l/5pGmBDLe06pWnMNfjhwpU6iCxSkclokmiGwUxfVG/HnQZ
+06rakACjaUWsMbSkrvA8lX/GJdxlZPaqtNtXURm6c4Ttq+Tmkat0lSIUPMglWEGAty2nT7KQsnH
Zq91RteDG1hBgQRi/PmQ3YihEYHnsUyGZ79Liysj1fScBUY4gyNgDsG0a7ZddgDrOgIkY9hwqMK8
mq6CNkEIxe/EoXI0K1dUqvl1gz4CzYxFfHRUlyRXw7g5qWKoC3YdqVNHZtNvEEuWTKkB9wVo5T1J
VPE5WZvU/bex1tKSNL05QtSrfjS8WGasto7ehuNrBTn/+N/sfdmO3bi25K80+l2GSIoi+diS9s6d
82hn2i+ChzQ1UhQ184/6O/rHOrZd9157+5xK1FvjooEqoHCOnVJS5OJaEbFWMK7El9C05CE2hdyz
oQmbnVqdH+46biPj0oE5feiCLjdp3JTqKw8Xw7NO+Hq5kOPSTcmmhwZ9SE1l4EyZzxa9lT33B6Lm
XO14brEc61o5neCV4nhX1ZP/NIoWR0KogkIwppvOZDT2A2x9FBUgkTYW6D1ajAqd5c3U98nCVQ7r
HRKMl36qCUmHLlw+WDWuEsaTg7xgxyVIOHcw74kVGchP6OkfpU7/PX3EyXGg2783Er8qv/yf/+3K
33KlH3/lZ64UiHcsFgLbJIy4VMiYkBP9TJaOHuGRogzusxGuLqKO3Yh/pUvyHY/gHY6/FTIimDwC
JH+lS9G7I08chwQNjBwtjOC6/4F9ODsBOriIkZXh58GuNSJ41R///y81koSz4kRGzDAemOj2IojV
kNa4y4M070u4YI80nEBULmYWSSByiohZ0fpOcWV5EhX9GO8lW9y+jfO83eeTD+dkNJqhfdDnuJDg
BFusGc5DeGV0Ieok7sT0UNA2RoufGQoNwaP2GI/JSgenwK4s4AtYxiA0g7pT2SxniCpzLYPXNc+F
Su2k28uucJ2DlaxfLsJlWkGQ92JEB2NDApuIYbYubWmgLhdO2XPDxuC5RaJDDpHV1ZPMm/Y1Np04
l4ERmHwdhLt2QYBeWbNuO2Ui9CaPowcoZ3OY54XWPC2lHYIEZu/Lx7Fu6MVcWzimx9WEUeBdLuZP
uowmnUbrVk9neQk7xF2+GQcwbejU93xg8/tVBJxfdv0S7afFbcAEfVzGadnRwSWOb0iCxnCQj2Lo
SpSNZs1pFrTMPWx1yD6bQdnzQcVVeMG3rftcrzTwaVs3wZVZNgSVIlb0eW2mEpLgoZFdupVEOtjf
atw0U8XmS9072WfjRKePFdXLZd07E6cBKaTPxlnYO79YRKqu9cuUemSPZ5UVC3rDBpKxii8PuR/l
pfZi/NgTZgFtzpJghrksS5rkcoQYoC99bGBZe8yoa01uelUKlvJNbTaJtsbdxswXPFsqNl6ymtQv
ghrXZLwZRXeBfCR8HKN23ZJ+ZC3w8c3qNiFFQ2RCIzsgV1qG9bbBj4gTyYfoNV7VZ7OxCpREXY0m
FTFHXl6ZJr5drGrLLCdueFql8t/mcFvv80lG01nbcdVeltqO9owuaJqDgWQPU11XkiRqy4Y95Lw0
r2bYum9FMC75+RyH8ZnNZ7gDj/FW3QZxp6ed26iDbKOKVnpo6oYdctNU8JMf8viaeTuZ880Gju6m
RsegARa+Paty5mjnteVm0hBJ2fOGOgGWmH1Axz0tqH4/jIVze02oeGoRvru95atjqV2D7SPx3QTz
GF3bIKlDZ28Y7coFX6zD9w4N6W55m9s60aZvhx0vvPy0hUOIYalG1Muu5jyerzcyswY2bcLRBHfF
NiRzP/UYcO/qptgLv5gLsywT+hUr/OCd6BXsigsbV2tKUfJhmCOdC6T3lc+jJJxE2WR9PdQ6CVuR
P60sbL+TsKJszwTb+iTUU/AyjqoNUpAyyJf7YRQkGSdOu/0WLOqlo3WLhufNTHESkoVgH/bDQ+c2
cu2MEh9zivIpMUrBdTmsXTDt89yu353uwyFrPdj8hNM2uBv6sESPM2kwrDVCUZRaY3rMOw06Emej
J8jPyRgEn6sC2YPp6bjgx4VKpp438bXsMW4+y3Nc+Qdb1wGQ+aIRcGmOpoMvFg/RShR3dh8svntS
G5r1dls0WFgnOVJ9jweX31YShXHa9nm+pUqtTfigqC4+y5wi+iTccxQBhQw9eh0JEXDHgVvX8DCP
9YThgZ20091Y0Oim3xCn72Vcly5VcEKF9gRxRe7maMj3o486qGmE68NkOCYVxzrIvWCQj7uIh2XD
2enMcrtNfXhTOuPcTgYFh6hSyfJLPtnx47yqAed1wufHV+uWrI5XjsOGgvernLdA7JZ1U/1DSWnt
sqoI/YemmcOXtmoQXOd8Ut1jT+q+HHHQkNfeLsvItts2GJtt3yw9HFA1MlQMn6wE8fuh8a1M17FR
ty4PRMVTJKd22Bn4uZX3LOg0qJBtKIvMD6LCXO1hrrYrz/OtTtbB2Ws7GJQEGofs09BhrbJgrHh3
IcDsfbBbYfpU99zOexawASvT9XLCsOp5JDrZvCNtSnnQBlk7iBxThIdVwARKL1O071yDqZZiG+tz
q+ruo1NFeJ83WxlemnI1JCuGY1Ypc0mftgr19aFC3LretkH7O+Pl4s5UN9dnetVGJpU1uPPCtnZ6
7yCDeYjXdYXoJZwpDMcLs+TyEoQ+XW/FOObheYiCU83pNBh7y713y75oTBRmk6yHuwAfsknjGSFt
s1WFnL8cpuksIN38EzL//4nb/zxC4f8+bztvis/D/7j+jNTN4D8eX8dXM7qyM5/L4Vfc6/hTfqZy
JIrfhXEE/kziHAsi/zOTI1H0Dv8TDq1iMsIdA4D1r0SOhu84R6ALka/BqZX9ksiR6B0hlLIjJhZH
cSSjf5LInaDr+PkxpzCOJkjiJI1+KCR/SeNIUJtuzfl6VweOZWFAPom6hyuyCUXSG+PTwkFi/suK
/QWX/jo+7Ehr/kKI4JmCxqgWJOWEx+SUe7CDFIYZstz5GddFGRqfFX3bnv/9U36YeZ48hkUSUKNk
JFL493eOi9iqWVpK5jtHCnNVVC3icbUC4oloVgXrnBQD1df1Up+vRj7GjdVnb7zBH4tLuSQK4CRh
hPH4h0L8l8Xt5DxtHljDnezGGUlkrfaL5Xwfqhk2LwOvL9o2hCax0OjB72d6HtQ1vPA61Rxq4mCr
FbvtcipYfU0Qli71bPUXFs/FGyt1SpseQVkVIaUVAghFjMLi95UKfRFVMYnMXcVMsY9NBTrZ6OBs
MS0/eOpnKB/8EMGss78pA1x3AEk+kqKo0jby38ZSF18NHdlNFbr+os2b9brIK3VoUHTux4WxM6tl
tZdS2UMUTsALUCITNkgkY2rDZyBzWo+h+YRc4fGNT3AiwsevJgmWnwIqxn+r+ERdYdot2GYWNXdc
1dFFb8iaCs/Lq3DRA27JJkynyC03Ud4uO2B44d4omJD+/UvggP++32E4BHfHCFGaUkXlCXfZDfEC
NLyq7xYz0sum4c+VpmbHlnjab+JWeY2ujdi95WTy5wFA5YjooUKGj0fFKaA9hmqYY9Pqu0VsReol
eW6KCeOxKx5keTWoQzkWjyLnUNbqGkCHm4Of5T3YC/3a/YuTfqrrQK2pEPuO5vSIcyhjT86gIQrQ
UmzULQzchzOhA2CYvRcP2pTLTuaiOSPbY6Sr24ECHt8M+K7S5XsyUchcYRt8WbO+2Mu52e5rJw9F
2Z5RE8BsYSQvY0ORsCVOePXG7ME/AhRXMQJySKMY34yHJyRTPUZ2WQOKzKNU4nHjy7wbtz5/g4Ml
x2P1W4DCT5cM6yMjUBjilGaka4ckRkh/W1bt+Yp892wl2KTou0OCzas9Gd36mdnoSzkBWfPxlrST
FG8E4x+74OQt8Ggpjt+H4bgcd+8vQSqoXWHmztNboL7hDTKiq9Cvzcd5VBhLlNvIJT1KrisKi/g4
qcL5C+d9XGSTFRIbp0cCxPl1MailS0ekxdNOckfPDXdDkosqgu3T2B/vksh98pNjr39/tk7p4TCM
iQT6oCiRuMhCcUJS6i6KuatVeFu0/MoFpf44MOytSkQRxqiTbUZr7KSqa9gSd9eijEQO2GzOz8XM
Q7aPipqiwizIJ77EwzVaknLMLWebvjZ56N+6D050BnhXyjgRIce0HBGp05H/VK11O5h5vGVV2z9Q
zsezpc8FKN6a7INAwwRqNuLSbHZ933YWC9iSDkKfWSLU9tUMhCUytkpsW423IFz6fWGMmn8e2n+U
2t3aV/M4utfX8fqzPSUv/x/kJRFS/33O9r+M7prfkDb88Z/JGY3ehdj6YPwAnMkwOo6E+AmzAWWL
0ZV9BLhipBDiGLX/Ss4CYGkRBx8Jt3cVgfY4ZjD/yUrKdyGwuWPiFiOrwq36T9Kz0x5c5C54TIir
GdkDC4k6CUUd6D0WRWIvKjrCtK7xCqVwa6dyas4ka8K7Np/5I+qgisND1Y/na6B4AGBAbd90EIsp
BQDdfkZtyADnDPX64lCV3m58Dj6NZUS7jC4FTA8qgaxvGCtchWNcyEs4aro2jdQcRwlpXfB1joLC
JSqo1JpMrTHYkAHwy8RVW2PTpp7UY8XXySXokg4xsC/qNjQSSMXZWb5IrZ7DEmhCAj4qeuo4UIh9
VBf5d12Hus1qDfRmhwp8gSPE0JQftq3qu10ZlHiCKG31JLhZRKoAhXVZ1zRNmKz5NFXZ7MK1ylZe
SyD7gDX6VNo+hO+DIeOHaCn1emGX2rS7YRAl7Ic1MByI09Zl0dcIfc2ZCBH91mzZpPVQpwW0wgx/
yyrz/Zct9y+uwtM7BdGJx/jVVaRinP/TnrbFWk+3OD5Huitu61Asz3m+wijj759ylIn8GsyP2C9Q
X2DCCDQsPG1oUo0ZJ8yqu13mmrEs6KK+PbhuGorDrH1Z3v390wA//v48EO/Ym9iVeCAHdMtOMkfT
+jrPy+kLLhfgcbgomhdAL+3nUqmhO/gy6IoLpAAUExuHmJqUxoUCb4ECG+nWWtrLTq8MKMNYLB8r
JyM4xOOj9cNrM06SdC9ab8qc2Ybou7WewIqMepThmRw3lMVsI+Ny5D63NaExkIlErwpiX9azBlHT
rStAFhTkCKMN2o2QCdlrRYDM3bGRdM8y2kp4+swjg69wJOTOex0RkFL9qrLJL7xN9AIw9AncpBVJ
4yLW7rzwDHbX0sIZeyoHtJva0dlD49iyXYgyni3mrrUMzkFVN30L20K8bNhbdcqdrHxitmguDkMZ
xofJu80e+pIH8ozzhr+OsuAXC7dLkS31VPukqoNyVuOuH1a/wqyjt6udp7SjG+CbqiD81oktKBPn
KRADW/v2S917HyW6H8s2GdY4mLOI2VWcqbDld6sBGnxRxiUDo+SxBElV1PWXUc/a7OM5LgFpUVGH
meAk71MedS2k0SGjn0mhN3gz1SC/0zgARwYMKQBs32y1oQ/eo/5KZVOIBcvRTTcDawd+FY8tbqxw
XvKLgedagcuaanXpaCNp6lU0PRdMtUDznbAwDpR4z4vIMl8B+K36K78UTXteAbd7cg0HtB1o3Kh7
39Ts2c8U1UPupmBLaSXjcVcAp4FxfdQWx99K1g4gUL+MF2MgsRSwBV0frc5pmRbawhwnnMYQ1pTM
yBVJV1TyZJmrHEaOEhQ7ts6mxQUztbjqxqaFwxc4S9iTjHVVZNrb0p5VyIFsKjCorUyrpQ/NbiIV
6MC+K8mHWs/966K3+rWI5OSTOZhGDDwFcN9fWO3ac0eDiac1lAhxhtDnDyOKyCsJlHdJvAubdPD8
hlbUmAtbugpeoyDTLzwE0mE6bJ4/M+nX90sg7UUbLuPOruPyugo6PZdYRZqBsa5syuOoxNjUhSHH
AZo2takFmwOTGTq7u1jWG6ZTNt6Y3WK2iiZkknORjahpb0fiYTyFNX5ukJbwS2mVKlPqSC3Tbdvm
4MxrVxw5X7DgaV5qfI2GllJkYdkB+3LULI+AkFtYfzIJSD6qtxI2kNqYLA9BY6SN3MoaxaGQ52Ps
++8NAgxGkQCDhDxy5O69l8FKdoZR90SKen3l08JosrB4OOcrCfSZ4sLB1wn34Su+Yg0LlE0vKFTr
oLA7uc0dSo0tzu+7pmDVofJ2LhLV+mBIu61ZfaLjcoTNDu3kFwmhznWwbSu5nLyV36HYBBEQavta
+M66XdAzbrLQNU2As+XKImmWBthIzFj9Ho3w7lpYv36fWgS9ZA3a/MW2cw8iFjIHzPMgFmHKk4U+
KiC/D5vd8MdwiJiGHawqIeUrrbjVYU3hQ6QXJ/bgNQKzl+Axvhod2WdW1NDNjMKPdeoC2qjMSwYc
ms859p+XbXkYmJ/Jvgs79ZBLA12OEWWIBZvXCa+7QS2UIaXt3+e4HuskqKP8NfY8rhLkrNDhAHPA
CJOomeXVSFknp69mNfWYBn1fgT/HdsWfARMurwoad/fhsFqMuOvX3h1U04YTxD8aEPMZ60xN/WVO
wfmkxTR2aPYIeTBf9BPhHcg5UBYZP7quJwgPQoA4UeKybjYfJD5y9p5udjEpQxjAPENDy1sv+GLT
uAv09VqVWuys4vGnWoetPARbY17LWDO+j3WxvXd9kMcJAT9HIQJy5WE0wwBiKa4rk3W6otKdmYHZ
G7XNqKniwZRQwLhtI2dNrdHOuvRdDF85hlwAsEzdoaM0L6F0mYC/f1iGkby6vJffeMuxqiNkVLeM
0+BlnSuKTZ4H5fdKb8wnedz008WCkck8FUMfAV6XGBWTUjlxzFjtium7AbkbZToop24v2yiEAey2
rvhWOV1hRxf1A0YsliXUE7PP0aiyrP1aJaSJMelzzmOA0rNSiP7l5s1TYXXw1VUq+qj8ON76uBDP
nXPhV5PneZ+oYrDIepiXG84pAPSsGQh0KcSFM8+sDvsN5BJUYzAnzqvnSgQBpmZC3lNm0TyjsmNh
lYcJ7Vre78ooYl+KuKUU/Mm2IIXbKCi8IBxvc4RfDFaAwmUEx1tF4SUHafZBh2P5OGK/uzTfeH3v
aoq4b5swv11H1SyZGicPu8ByDYCe183y0eqZN+kUwLM52xZYN2dRa9sLvuJ0JVIVkc5wCQJRqYYJ
l86mIHAq62K8Ix65ZKZi0nxtmbEuAfAZfu/nybzUs86/yTpsBhCwWr4AncPHJyYI46zIW8wPoaKL
vzUFH5BFrnaLEqZGQ3dNvcZP3jXx51FP+mMLGL5MzDAeuat66Mc9DzHoIaHaF2taBkHIklIq5DLz
bOaX1uTxywjilu9VUSuBka2QNK3NZb0sdumSstSYzsrnsPvekk0QXGIDvVlxyj51VrCvXCwjlFy4
b+dExB7ajaplPQY6NbWYr6wUjcOdvhTubpCqeplRBIA+Luvq0BK/NVm0gKZDuVuYOl37ucFA4Xyq
IUep5QxLq7wWGMSZy9pCE9M3U0Jt6ckVZ6sXZ2JsIA0B9mft86ZZHqUQcQXzAwyWwUHoZTGPPGA5
vVmCYe0PLvAjdqSBjs+h2ujA9MHilEcjAD4bO06+mLzX0BKGVG/cpIBOQyRmcb8ZPp3VEAiA+JuO
YCU6nmyo/XNdIqW8AE/TbqjbB6lrOGXphcNX1cwoFxLwJr78UvKiiA6bbtiadl2e86vGAtmB02FL
RaWRNc55excAd7RbGiCNQG91w3lhkgbyvgqGhshaA3aU4tDgbvOTh9PipAI0tK/h4ItvFJKfYN+a
qBJ3AEx4/A2sAH4fCQVRCS/TDZHxPJRzqAyI57WGDBKEqMLUJyW7cm9z6mzW9St+C17KDaVMXc6b
OBvE1JfvBwVqGk2yUHpOH/zW++59ORUt3TdDHeZPU9Vi+m5SMwiy90hFqDtoNVQ9JjC3TtL7smAx
hWmj4C5+KD2KD1hTFity72SBVhL2nAZvm0G6WRc2QYTshvebGycFa9MiDhEfdeDFjoQ6Gq6DogNa
bno3L9eDgDyiS2wgawGl3YrC9zyPQCHeTn3E67QlnC331s45rP4GK+Pr1mmgchvb5g8q8IhppM4B
G9Vbi/RGgg1NSV5F7Hkp1u37AJK9PVKzs0SR11NI6DRbXgZiJ5hhrmq+7OOtlKAbIaFMCBRTX42R
Q/AUILcGs1uFPt6VOfr5kOCNVF9VsRhCBMrNo8Ve1RDNEXQlplYucM711PaZG6YI5q5F1Pid7Dy3
59BZKnpBlr4I074oHZhrhsXH/sqhNLGjGFC0QoGJPuZ27abbfmxYsRvzaq53m0NKnpVtENmLirUa
E7uU1d87cAIYcSyNqpLODO4h5G3pD9vAW7qL8hCp/Uaa8W6VDG/WXVZzq0ErAnvCLxLMJcqEJUIa
3OdFyzIuo+ZhIXz6SivFvnnUvfolCPvypbFO3+vO5GDuQSjCeZgNDrPC5nX5RsEfVnd5FyFgc1qI
PsEWnzb86h187mOC29tga786bIkiIcFaHqTzfoaaDAqJxIZbg8pbcreez4WY3q8RGz9w3IIV2NHe
lEkzo2Mh6cphuZddBwY1wlgVelYMrJEQv1os2BIafksqUcssVFo/hS5uP3qkS3GicEME2VpZBkvd
IihwhArtv3hRSZ3YtWj6pBty4AhzuJbROeWV/AqkTN+jpXTNs8r6ekugPGhRlykW4lKqoCLAESHr
uP9R5P4jOOy/p0SNA+r996jZT6YT4bL+jdfE3/lLokY4RGqUAAGIJRRl8X8RmwEA/3cSgFosQSlh
JkAIJPQ/wDP5TlEAWYodwyxUZEcU9D/AM0reAUWgAEkiStAOgLmP/0CkBoTuFzCECxBZMVAQBKEQ
rAug19+RbcFXPsUuZw9DQNHYWiP9iIpOnI0cpWOqcd4grlkT4v0brNPvWM+PBwuB5YmYYiD/jv0M
v0LqLZpp+aBd9MBMDrhKQPYC3OAt2u74U/4L68FTQBuDCIYYmmEIDCDl35/CzVxNLerYex+w60D0
rzkJMHQ6WC/q5ZuOKnMhSPgGZ/E7gv3nM0/4nG5onF2rMLwfijxpCw2/3aGFxWio7wCJvPGw3+nT
nw+LiAAPA88F8CQny9ihkAILgYdBBRFmClP+d31Tb1kJK4NH1L3Fz5P+b9mqE0LmxwM5eIQjaAtM
VZ4yxvMEVW4+CnrvdP1A82i4QrZ/bur6XAfLk4u24Lyk6NGLDvl0wyE7foMuO5nP/OMFBOcQ8cgj
vBzL4/L/wsV0zG5OjR29x6PY1RTRm1J19qxHb8kBmmBMPIkHIKRzR7O4MONjvZ/phGzPmuq5LM15
cD4O83j9y7H/F8jlH9+cUg4RKuEyhEIAhN7vL6VBGRHblOLOQ6qYlAO0QhhYitvBCn+Qa//WHvtz
FfBALqUA8yahETj97pAzD7HsfXxnjpnMJstHR4JL0tp+byvgUMFI/VNj1hUFaJDyBXayy1Li0tns
OQXxlIVt96gn8RZV9kc8wXvBVIcBWaAC4tyT/RjStV5a5cVdhwtnbvh5NOaf2mrqd2BhyRlSqavJ
+eqwNcS9MYDkX66JiiAXjCHiotAD//4RXKPFMM14ttDDVSuq76hg2Xui1z3edn0WarotRhhee+6i
HXql9LnCqINOMOgJ5m27UkdZ6D/fF0pAVQzRADq0wpNXCijiq+4pPpN19R26q/oU9dFrHUQfzSDp
G7vwdPHBtWA3sGOsg14Fy//7AixlnkeQEvAHqabPqqfnzgb7OeifVgi8Cj++X8s5G9Fj80YQ+nHo
fw2zCtcbxNSQxoCFoVBXnz64sLC38OQhUo8lWh5qqVGMAu+40DC0xtBcuLhPkBLCzh7CxqosM/aW
x8aPC+OPd6ARbluCaxVb7/d36LRjkV8oeZiBCVxDGluwL8BCp/iGuxR74buI98jgIL7WJrVdWpzn
gI+jfxqefizFL69xEp4aV26NDvAa+nsc7d1XMh0ILAVmdLddxCbNp6Tq0+Zz7DJBLqK3hkScUL3Y
Y8cv8cvjT7bA2Ok2Dzc8foGhKTloepjLDHkmCJUlOOj3EUkKlzr/voFx84tp7ga4SLz+/aY/EVX8
+RIn2wG1mIHMISQPU9ymvP84U+jHIZie168mvLfYIE6hz3uL0r9/8I/x4H/sAZCNuPQByEXi5Oqd
Q1fqrWzoQ9Tu6iIFEox+MmjH4/Vs9g+53hLODrgaknq5roY1ccsn392Y6GJb9kvzJHSdRBixxh6L
KWvtBbLqtk51fE3p4e/f9Ede9ceb4rww3Ny4xqLTbcKDCUpGRh5qt18xVWxObuM1kyjNIe4EDNVl
q83yemcewQ/0X+fvgHTNDuoH5GXN3pqzfrrpSUIV6BKMvQj3/AM6JaHOnAAXklRNB+rf2Nr0dy3G
z88akRBBBtnikZX8/YTZQuZtwGb6UMPhpT5snx290nMSmI8CtUkL6DoRB/Aeotv11Q7+Ol7f++X9
Guxmk0Hv9Ea0OyHW/nyfk6+9ElThXTDhfba0atNNp+JGztcaDmrlPhY7aEOr+nrQ52zIinXf9u8r
diDQvsrpVn+CLrpq7lvAb+EBWFUA57UQXY0JqlvaXwixm1102WOAX3mGLqrmpZb3TX6IXRI+tP6N
a+J4IE53w68rexK7VDiOUzBiZUv0J6mDArqN4TLy87R9YOwNQvKPDE5FCJAxrknUFwB4TvVG4Ki5
QiMGeVBjGt+zfXuA981BXatP4qK//ft9/kOf89tvdvKwk99s6WwkCoF9PmFYHsM/yeh2ZYwpJ2KH
vgTwh8pc1MVZVF/Oc8ryNED+tPqHEoOItgtW3c7TDZyHQpvUV32xa7uE34dXvt6taKo8cjNoTEnI
Y/lYzzB2SoYXgASAgeLrqigT2wUJW54GdvDzdVHtqihrtyumM/zl8muMzuLggZqLv/+V/0hDfq4v
Gn+QBqLkO73zkW1GQWQ28rBBw4wWw7Tle/KVvSxxOtB9Xp4B0JlFVhZXPZiK/o1T+mMQxx8rjksY
C4/bAAny76c0WJpIATPA59VnFUuqMVUeFE4NuSIsvATZbdWN4Wcd9D/7lR+KJl2/AX5aZDaSxHTX
aAIscrRyorO4+nD0x2qSHGOV2nsDohRnrbnywwfZJdEjPWBAPqt37rW3GW1fVPegg5R0+wKUqHzy
5DK0MM2UXWaWtyL9H7HouK+QUaECppgq/6NR/ZcqAM0BSniNRW6Ks8GnNUZBfgYU0n2IIQi36USu
e7TxrRcGg0JuJrRNxaBz03XYV3EWDmfQxP39Vxe/s/wIRicvdHLx5uNM2mFdyQN6CkoMoqAfquhq
qbPiFgZjc3Pdj7dzeTvHF1N1SeIL6HkndOk+cpcUGNgN+A/oEOInGkPzDAwg1GMrPopJ9K0s0ICb
Tl+GD+KrzbaH4p5/Rg+XeMTuyv35Psb4SnRKycQ9yH3+EtOEfSCAu+Ik+o6rRYK3/dDeIAdQt+oO
/Hrf7pc5pQHg3f/L3nlsR44lW/Zfeo63oMUUwhXdqZxkBGOCFRJaa3z922Bld5HwaPp61dPOHEZk
wnFxhV2zc7bZXJLKg/Dr87G48L29jQViRm5oBurrCw3Xm8VOGKRH4WzdaT/jXxZGpR+ZfNOqe1Ha
6MKGOut0rA/a75oiIxXhO949+04gbn0l2V18p8aR3baPile+ZE/VXvtT3zLllord1850Wg6dn9Fj
fvRvUEMKD82x2RfXbhPrK93bS1iiJBPXmiqilI/rSDbSoh0tXoLBrXsEbw5Ag+xWKN263uLPk5Id
n834jTeO+hNdz66t5LcGHeuVvFzyVDIY3Lnfpty7OT40lpDpYSg/hr9ySLDPoeBEW0waFs1FB1K4
VFg3qbVh09RiR/wq2+ZN85Q/8kG7fVa6uWqnlGf6U/s8hDZGNEPYfv6hJXl9bjHpNf1Nu82Fi1vU
xzGyMqMudZMxQu4BeDK1xyfOf+3BiyOnuW9povH/+MDV5lanWSfoy8zKa64Stv47L91SRB7hwnef
TyqVD6K6/Mpuc/U9V3MhT3LfzJa54D/PP1sqxrfdb/NJeoi/99+tl/RK/Hxxjfs4qms9tqBn/zwt
ePHpMak45nf5lxY6lKIwYX0+on+fZP/+hPpKnRTMSNkajavbhPtt3CuwKaY7ktXElYiQiq+hkdmj
moJM8ArgpOJGFSgWbCJOYKouxq6Q7615V/q3ohbYWv2i5ieV6dZz89Lu/OpcjMmVn/zXAObdrNOX
WfluXYSxIHRKxFZbGa4SutNzXuyK2h0iW0HS9BOtdh5fm3hLnHKxFt8N0yr2zYc2pXrOM32+g2RP
kydYm7w5E2MKvqc8C4abP1JF49W1e7+8ttD+dtwtfmIZqws3p3UvHyEYcrWbM/nR/yN+D6aD/2oh
/PhR3kiqLbR3UXYltr680S9z8N8PXNsyZDAljVVU8qNuebJJXczRrE02PaEUm7TKxvFpR+02l28M
4qxE1DeoJD+fmcvecTHi737BamL2tdWoisEr9094fbkWUYkkTp+Sp8+fcxF7L+ED57domEtGcw02
C4OaYpjvi+dh5M5Y22l3mKpNn/l2Gcp2ZL1+/rjLPMXqeev3SrrcqCOel0xeau66zGv7bVq5k+5Q
kktxwWbI2B5Sw024PD/3D4gzKOElV77wtddeLaIBvb0/II05m9LBNB2f+m5zkILXKHcy83++y6xe
erV8EPqBiwh5moChhb679J5tNmFvi5odpLaler1+l51MuG6mF4x78TVPqbiedIVqhJtQtKKpj7iB
YCEUTq07lURKkzS+U8qbzz/PW5Lww7Rb/VL14+aiJX5vlgW/FKtr2jpBeQwVb+63MZnC27DZB8UN
JqiJsvBsKyhlWBBjj8pj+lmpt2pJjO1H3IAzV8EsrNanwUSTdpvQwqJzJ0F2xpR99IggCkPJthND
hHz2rKMZwJNYdU43uamwKyQ8x1xUK+Oc9b8+f0NpGeuLN9QlBV7CUhaxVqkHTQjjLpJ5wz6/+1Za
9CqnNae+h0yiKa9Ksre42s/36ei0+rVz9CJIXgb33aPX8YIZWWIo8miKmYa1jdEmBE5H/xKs3iwF
pADX2qRcHharR64ihhwTzT/fMz0WWEOdsT/01kbUfxn4fcSTYiG7vbJdvx2a6yGWMSYupkRNxCXz
cRKFghjpYjxJZ7JwbbVXxS3ioVAhObPBDmwBMYQp9IIMJLFcOTrEycYItxKZuGEj00+p5dTcZ+nW
75YsELb3GGKE4ckxQhVbexxerZO4qAx+Ct+m14C5GPC/bt0Q1Tv3MqRPjzW2DX8rZo51MiObNCNU
Eu4EBKoRvBTzaEE1aNUvZrVtg4NZOwg6C/PKUtL/NtFkRae+hzzOoKD5cRRSK+7koBXEM9V6nlfj
4Tj2f+juNSOvubNo35O7zALV6cMfHRy/yGX51F/Gw4iuyjafhEecfqnJAJwI8NTQE82d0mw6cxe9
Bk/JCaUxjao1D/1g2m9DbIDNBiiLXtpB54TjsyV4nfqnEw442JTCGbrNHKM6suUtqaKZwfwS6qTj
f/t0BuaORlY4vhKqXERyTL73I7DaZFursZoOVdi5kR9aJJ/9NhJ2+v57lUErE/afL2z5IkZZPW21
yYaCOQm5zniTZNnXPw0+tZl5A0Kt7wWtHErHRD/2OwUTgLAw38oEzQfumNyrftbf4sTmoPF/JNcy
QH/ZbchH4wqSKH+AuP44CdDsilEyx9IZ66wCDyFwuJd8/uKXwcry4oBWkNjjHjDWGZe8SlL8F6N0
NuDmyrZAo4fCbn+lPwLZjn2nRbtOEzggRsEu+PL5s1fuPeKG1bNX54UyKijtMp4dNbb6YnwRf5vl
MgW1L/0XOENZjATSBs0SvJLtaSQn+OKTU9kljDXSuCumvL8d6u8HYpVtCyyxGKJxkM5t5qAjKh4y
Da+IWwfOtVLT5ZVo9d6rUyS35knI6lk6N1O+MxOSeaxGF02XKR1BOwTw3pSNIJ6m7sq2cvXJq0ME
gX0o0j2EGVW5JLgqaH+DNwxOww0Fo1rpVqatta5x9Ra4fMqLXf3dNFsdJVmCKgujo3TWv3Uv9Stz
TP8+QyfIbeFF+L1ooyrgXjaRyedz7K8n9vvPumwz7y48GnAt00gYa015VCTkpm5QbcVbAkjlbvqu
/u7Gbanwpecr02llev7fk3spt2O9pKi72sGt1GiVfhAl6iFOXLvoxIRpU/tb/EHu9E03e0S/T3Xx
NTdmW41/RsF5ep7LQ61AsZHsTLofEiow1GIpBfqKncmOLk+2AnxDkeGLlN7nA/X36f/vn7vaa+A3
Sn3Lk88+SQDVKTlnmr0vvVB+7Kprad7l3S9mw5LcwhCKb3kN7kf1mQ6lWkrnHPeJDj6xHB1JpVaA
1OAYQpHx0TSG8F6uzAZlmd+fPXg1GyphwZloBW9J2J7anIGUjRC7prK3YCJVu+vdrHfnLxRCEnnT
Co7ewfJ3US5bNIRTcGG4TYeTGxnxfhpvZIrh7VaNN4p+BI7Sq+cg2sT9vh8OWneax63fXNmw/3os
/nvo3go77+Yz2mpJaLKKaaU6LZnpmvlBNnSKX9sRAAHxTuJ+PjMuU5LLdqWjGQFvaMjqWqCRYtYo
hpaILDT2yqxhyTs2Usf9I3fVdC93bhNsjG5biU6NSLbJNiN3QAm1KwaeepPmL1p2StMTSTe5dbXo
bpxPOHR6wcVwUZf7ajgZ3JqM4kstvkbdqem9Of2aqvs638vmLoXflMzHEl9imVZeHpMvl8mpSI+h
f4ya85WXvVgHpMYVpCiYKxU89Wu/7xRpUaiPBAJWeSoI7TDYuB0CacncZi+1tTfah7i8Y7Vm2U2Q
7Y0YxxBl2QcNUSNAsMQB4DpErvW7teicKE04h9xEdjtiNYIwgodbAQrgQl7h3nbT4j2jTVQ6eWO9
aYz98FWmGRVHLwPS0qw1f/j89d6quB8WwOr1VgeAoM1T2ze8nkpLpo4booMYvfiOpPJg7ftkA3Aq
p+1V/UAW2ZAZeC8wblSNhNRGrTek1EreTXVMzZVkD/myNfyJYaUCk2KYlG2hOzGUP2FbljjvvSxz
xp2awyqzVdCeza41bMBGYuhqt5nhSLHD0NSmqwVONm/05HvWea18IsXeRG4n47u068zG/EE+LRpt
fEbtt7Gyy29cX2vkyyXUQN9RzU2tfSmt4+djdRkaLWMFWUUVRZO80ZojUkuRhNImIDRSvUneiGFi
z+19HpR2iySIriM4Wrv7oDrMS+w9HvT29+e/4GK3Wv2AVVBa9/LQ6hXxnxnvTNiz7a0BPle+Gfwr
S/zylFw9aR2JlZqCJopgW/Q9TLrk6L5K+oNs7KsSnf3B8ndJfWNEblG4+C4/f0vpYktbPXwVeYnY
DUZ/mZMVDUonRPKuxWQYD+JCCDk2/V4LN9ro+f4BFJ8U3wb1VgdBldsjx+K11NmlAGP1a1bB2Vyr
ORryUDpnOQDVnUl1ovPUc/EL3V6FfKC5FpMtX/FiSb6bZqsliaJHxWHJ6yNwzKdfVb+HxYrW+ouY
PeaTWzUPXfaVUSd08cdm//ngX158UL3IIsImCy+6ym3jY3xUN3I65rOanDPQDATfZm5DIo281ppf
faOgMypAGy6X3begskLgfFy/GmT5EKq4DeWwILdT7d8OdZY76jT9MWWIApIk/K5b/RsxH7DabPoJ
TrGfB+PEifU0N3V9Jdi6iC55CYXLIvAjDc7QuhXqUqpHVS8l5zpfRBV6NXojx9b287G6zIdwHZd0
MqfoNyjPvf35u7O3NUZFiGHCnitTfwUaN3tK1CLwLVpKTIkveUiVjxa7GvI0KqcdRXWlv/aul9vS
269APgpvE+CMuUqQjLVZBAGc67M+UspMmsA1K5DJedfoe7V2CxPZFFgBDNA6TrCdIBybWD4blfTc
DdF8ZfYuq+Hd5AVEgMga9g24JUWGBLOK66txrNrQ94PzyEPcKkrP4YijQWyDP0MNJfjzL7Dg2NeP
A6RAFmyhXCAWXT0uMXNNnK2Cd++Voy5H0kZS2tCpWvnZTwM7LVU8ebJSe2UOlCDhJqWIhXDTiPPX
oucUL3tDsFW9rLwgzX5SAA26TtsBIOa2iQXBidhYJA1kU6hr6ZWod60BWsZqqUKYzB3CXnHdqAM8
JnwklA+P8kjpY65IH9ZSrm4sP9mDGT9pgiHt8wC4aSVkoWsGmbAJampIZQWo2tCLl6moEhvb5V4u
zWCrmDd6OAkuHhw8zV3n9Zpy7fvKlx/4TWYlo2uBXQ9x4eP+MEx+58tGIJ5HXboNM+wvlRq7gxk1
N3PsP0FYFh7kbA6ouo/GLg3L3MsbWdzG5nCrxWV7M44kC5GXHqcom/adIjmlr50idN32JIrhvc97
Ol03EwXoWn8bYt8FAiXGTpHFs3Nl/ixHycfpqiPAsnQ0xboOkma117Z6F1uRJjbnPraqbRwy+oHQ
YHIcc8PT6gghVvzV0IGaLxhjxw8Q0hhZggquIGar8248CMJANorKcp408KcjUnDg9jcRRe6ibquH
VsYoHksTXUH70gTzWPsuKB75ylJY10KQSiMWhX7E+oPJgJr544cRBwxMVlZaj3FZFzdCNDzLhJqZ
btxqTCQHn2njpFG302ZypcqoDbcZQG5HAZV5SKXE6wYhPihpbHNRLVzkTrErKxz3byP+/90t/wsp
37vJd9Gqwmv67+mP7/WqXcXyH/3L36Io/4USX2UmKmS72c75gP+gYcT/WmTwb74EXC/qokX+x91i
iv9FMoGUIEQBZi8JtP9jbjGgxiDokZYdhA0G68Z/7m2ByYuFxFAMCRHUoopd1zDpGoZHsRFRPBnN
cCcVJmBgA2kure7GzDKPUlUF5oZmCMKESUtM26PQZ5Lx5d2Q3f9rYb4n+a0kuf/6GdBGFhUJcfjF
JM/x3zR0ZuBn4IpPHH8cVWsPhh9pah8N/rdonvEGx0aZfu0qHRdOV2N492I90aZdV1b+HcG9oe79
ABgit52gOeigWktbnCp8olCc8uD+ym/+GIyQsudcQkdLOpXfDbNktcfE8UxzBL1QPDPsl5xBPm0j
32hvC10sb/pA1rw28cPHpm1jT+hifZ+JZoKyWZUg8OkN12v6StgGntn62p7xMe/yr5/Gb4P0Q0tn
aUE7fkiGdSJDJwmS4pGJy26MSR9hnAaxN4ZKv2na+SGeI2XP/t24M5zwXYTc302lrkqv/JKPt+x/
fojOTsxBaC6Uxo8/JBmqapKwSXr0iRCo9WV+/nuqBTB6eFE2WOBp9uDPM0bGebpW1lrG/99nwD/P
NjRwZJK+8PvWES+Gewk0HN8H6jOcn34MVDvqYnGTgNyPMaprCequihvtlZnxl+GHVCdpkorGEA7i
KnJrutoXqagpQGYDxcuEEVaNAG5n15gxBth2yOq9mJvoaOHAPg7dhGCgG7MHI/Gt4spRuLrnLMOA
zWTplgOTg1NkfRTqs1lrM1YITy6FVtxEhkCWMpaUir5QYgHkI2jzIj7UmKYxG+tj+r2U5iWrU1bB
9ysDc/lJoAoQGkkUu/hha1XKoOoYK5LG8kxQBoAO+qbaADjzT0GH3d4e9NR/jYBrYQkv09tI9afn
XoiqJxhrm1TPxcqW+6l8rdVROAJx0NzJEsJdNbf+lQ3pct6+7YsQiaC3cV9afcEWDFYQifQwEaaQ
tMRI6tep9LE8tnVwklM/vVU7VT1PkDV2V8boYvKQKxUBgzBO6AKlt4rhu8tHUc1+X1dNRN8ZUdxI
cglzscBDTuccoSRxljXyFwn0/J/ECsfdWJjhDW1cok1iGu2VutQqDGfuLFxYxVzm0OLbWl+EujiI
xXHCHFRFUYqntxp1lmrBtnZslXR+zDMrnw70CvHv5gl05t7qF9xEG4E8d1tTmh+atFKim7wSpP6L
5AdukQeasGmwN5UONPEabrI4SUdBU4KJ0kQ2ttsGNH5qq1w7LdIEI/XYKyO8fLwPGwOmB84YVidc
NW4Yq00pThVd4xLZb1StbXd9N2A/yXPyViEJvb4qQIcnylTYuRz/HPte2JnS2F/boz/G28vQQhvU
YIpinmT2vJ2I7z4zW3IQ6cVIAKqXUGSatipSJEOxdLJa4znPUnX7+Wv/5WNyuMJm5YqMtJ1I8uNe
rHT1WEqT1W1GdaK5i1IUm6RN1SdZTHOTK93cOWVTjkewASXFb008TNocHjS5NR7yIvvVyGP60sMe
ImuE7Lks9MAzeu0mlKYCQnvWZDtNTLmXh8A6VJQntBXSFcH4+fl7rNJIy8jxHngaiarYSGRxdbjB
2VYBYfn9pm1UUXVrVWw9HTbZV1UIqptC6rWdb4FViYSg3NHcaXKbrDDOQ1M+TJBhoGcE9EDxZf1R
5djztEgb7CpRzDs/UXq3ZAe9ch6sLDdvvxhgMxUQ1jRNp94ujO++dWe1iTC1ILZNoD9/FHmh9BdD
d6dN8EhDP5R3MgtmD5I+ezSE4aeVF9ZRxgxPxp2uV94cT8LR9OfsqTD19k4uFAwwgpIJwOvm6ctc
jKqtzvl4F4/tM3DUZN/X/klQ4tiwBwD5tij0/e0I0+RKDHQ5iZdlxE3X5JyFwrzsZe9eTKbnghnn
Uk/fDXE6NonA3VTpizsiuWnvK2p8ZQ5fPg+bLnGcKloLi1YhlH7/PK0jvxVDmUa1PuZf6avxi6Aj
atyqHn6INBNLrhyef3meCk4YLzkuzeX7fXxeXfZZqyXdsIkaTX2Gq5b8FubRuNG0KrLNodKubLir
nM8yU4AOYYXEerK4ZNdyEAO+kBmIAU7oGhJNR/cMERRYdh6ihLLL1Bu3MA7Uc9UJvacOhkQg3OUa
TacLUbrvjDZ4UlocXW076lfOpY/J239+GZRt3OKEciysj0MxtKXFBdrHJ5oqydafLOkl8JEbWqne
3Y6taUGD0KXftJrLbEXOmytly789fsHb6iKrn7W/2ryKKlNDuSmmzSwm4zMd1SCtWtJWUDOz9dqm
VdxRaGkLpkFdigXjysuv/Cr/ens+Dl9ngXsSvXx8e9Nsc4pJ4GKagpiFqo2l4eMucSlWUF7ceG6e
LJCr921g7KPQoqYlGv0dlXCIfTF8TUi85dJTLU7bbdTlwfPne+LF6GCkIVlGHQvrGXj4JZx5tw51
2q4MmVgpZNPVcVersXwHEjg8pnJVfR005ac5AIoNWVWbPG3E8+dPX+VLGR3QxvzLmSqSqWSJfnx8
RBuwWbEaZRNHEOkehaIrngeELsMtnRAV1U3rQkfVMepl6zVJU8bY4Ip6JwFki+wxbtr/cejPD8L4
Qq5ShXcKuOPjDwr8uaMTAkkfma7xMWIxaE++WLSnUUiGV0Nqj52Qq/vPh+EvH4GEMYRuvObME21V
3shmFRAn+PhNEjS0YoitXvrTatq8nUjWbNV+yH4aVi7tWgCO26kQ5H9yMP937sAyCz8ENiSKl9yA
bJFgBKa5mgZjSAe1kCZem9YHPWwn7Qz9JYkGHP2TLFZ0ThMhREPQqxbBqDIdQ6EvhnsFrlLj0rot
XyavT9OVzwdmyX1c/C5aO1nciZbPspYPR/okt5KMsM+nBx8AnLTqNccyOur+rdjPoUe6vxhx6Mdz
7uaFninbqG8azemjVoeqL/YSfhbZnHaWVMxoypOJ24PSC6LhliCPzlE0xNgTo272t82wQMHyUMDA
9vl7XO4CmmSReeEmS9MBfGur8a1pHyOVUks+JGlif7dkS1LbjKvFSN2Hk0IfuEDVMVUDwHV8y0TB
W+SG6BgJlCNvmtoJUDOQwzuaKtJfoxQNpXQpnYD4+/yXXk5FmG/0AYR/R1dTUksf5z/4sTaNMgZc
IPnjQsXT9m0nfgGNZJ1kzNdUGaXph1YW24nk+ubzh18cmgQ4BGi0CNPIeunK8uPebUZqHYZ+EkXG
xhoU5IlUau6htYrHROLyIELCuFIUWuXbl+0HegyVfFqcycgW1kpSEgyNLoWKsQmNvPtRCsq4Tbnz
ugLguKOvCGrh+ao27DhTTQeEsOgl9HrcyykbkSG02W0xGwm16bC5UaiObbMpqgQvT8mG0GHVxN5R
qvYw0fopnqL2SoixKsm+/XqOetQWpHk5+NcHaxiKsSB2mEZyZvitUlvWE40zG4i2UvCSjdx56XgZ
ZtAxp/ZoTZrvSMHUujBcDbJHStxvKj0J8isx6yrtvPwshWCEfwyD805fm69rUiZFOVNn8EFxNe7A
uQd8UPbLZ7qL+cWXUQ3FYj9MdF10VLnXCy8DyHRsZ8U4tJqvUZ4D+RnZaDvrkzXJAX7JTJiGm6Gy
ehqm1XSiOpZAo/+TH47GkY2WlDk/fpme76YfM0HO9R4NlmRSkbArKxtyL+l06z43dP81b6t2cujS
lJM+VDpT8mJJGr7RBycKlqNagYYm9BIAnCaXMlrOBcau80dcsqO4RNwoYrSH0FAF8doPv9y9Oa1I
8iP/XmK/NZxhgBFGj19aFkWVqGJqVKT2OzzqOylVggcaTrSbjDZ039S6ER4COWyezCKNnUEc81sa
cFpXvA9LWnq1aZMWRhEBzR8qEEP5cRwRtXHrIObHJT5MG6RpCNnkMToUutac/EYvM7cJjYNJp9dD
IbTjLYXYjGao496Qp+Ca03A5PD8ebchjWR1LJYR1sj7R6Ywcy3hHiXCiYpsqdGdyxKwcHgU19Jc0
hHyjBGAC2rYSj4FeAxpLxtTt1EVk1E0NXdLq+b5Q6TxGM4v0Stj+lx2IG5ApLYZ/Trm3isH7OQdf
NzBqsZrR/fWCeipIX9uW7kflvTDWGFNTJQqNL8IktFswn4O4MYVJGb9FVkAAlGaZgB94NArpRLqe
XLKv6QB9afwESlVI5jA7zHKuFG5pVC3STc0Pi006R4SZEbeWa0P9lw9PYWGJJkmOLKWnjx8efmcC
JRgILD0B0IKHaKCbQDc3YxwIPp0Cm/mkyMQRQx88CYzJvVLH+k6x/GabpBzsn58mK+HC20bElg6u
goIeTPJ1ml3n64UdN4MNqNB5H4t5fpu3fA0XohiKylaRaKqhNA6URNXzx6klo9SI92Y25pise3HX
tkNFGz/2Cm4msJ+9IlQQKiWgGJ05ymjYlyqdABkei0pD7exbJVcbIK/tj6gY49c0M/SXz9/pL3s+
V1iZt5E0lhcV9Y9DXMfJBDRetzaYWqW7UEqUk14H9cbK0+R7b0DBC5Kq9GQxmihs+NbvKBh+8CFK
d26m8LEF8Wv/Bz+JC5bGDrdkxtY5CkiIaDaot2wCEkXHWm/KY8R8pbWOOrtyL01bPU27rxan0i37
wuTCAMV4WUu6N/Mqd7N4VbO+7DAf1zxpOthvfEgK0nygj6PUN+iF6AHlb4pJ079MMf0UKRQVJ2L6
3guFQnhWGyO7ctX7y3wj5ctcWzozmNCiV9+Ghil9l5ncHcIqULckPmXov6mxjZtsxH+CHBAwf/EV
nHZ8Uzai/gcu9vdQ6/FN6LlWbBOzrU9CaqFel5X8RpMb/VawhgSNnbR4byHab4ush6YZC+mehtj+
UwFjEbCKcWyEGeDplS/7ljR4P44qn3VZyPjvTaBT66x7ktbyciSKXhNVNWrFcdbpuEnZ4Cm25Gl0
hb7EYk7jJIhEbMK0G1c62dqPWdsotjpx5YQ021Yz5EplKF9yGV2KK+fxNHtj04vy7SQqwmCLYj/W
30YpHb2ecsR2zifsLBCNgewmuf6kJeH01UfDQ+klT16KUSyQZYQwKUoNN79QSW3pdVCguTspFY3C
fZZJgjVgqjpiN3W4TzppYV7Ch48cPVTHbxoYz9Kek4hC/pj46UFpGoTufdFLFbJUzIGmXgmzq0q0
s3DzWgNlWulqmmIMEodbQ06F2pk0hZb3qhkpThzXye+6i5R4IyRjx821D4L+pifK8Xdy3wy1m8lt
0/CCQpfsiRCSBxI59Z9Ilgd6UvJybjZMM7TcTqV1aSXBB42KprpVw54+0WnZFMgHRii3Dj0qANBV
hoZRL8baxl1BmYSbzm+rrzCqSmTKVG+5LQkDHRdx21k58omCwz4D7sZVQ+/qXaMhI6PFYVtvFBN7
yuwHiBjFvlburGYSxINEP8LIS+Y0BE4cmJW4tEgT/e3QtqW0VZImfWTw2A7rZBkoHx62w2pMWlcq
dONXVuUZXbyuzcjVwmZCsp3L9NGghCpyQ/m4sMtKr/OQLd3LkF4eYjHJN4KBgVWWqojOpVla0E0+
LTcSh/hBLfDbcX+UrlzXL3JtPAAo3FJpQUlGsLu6r4uo8Rqo+j6wj7Ldp4kfHPJYEzGcRrdBN+R7
JdDPYGIjsqlBfZONtbabDEvYUhSxvKCdaAJL64bfnw/O+vb0r19FjINwZVE/rW5PZcXuX82BT3fX
bPgNMrp0xs6o73v6cH/V6MW9+fx5F7ELOxw3NQ5YWootPQJXd8Uygeis173hmdZoHePBTw61GKav
Zt/LTqRVrI1AzW/nLgv2zZxhmBLDfrlmSSh19UTSKFvE4fyiT3X2CJQzPmtZ2QxOaegnMevYI6pk
Rg7cw6FRxUYSr80mdQXQoTxHYIj0j1gDBwjh1+pLWuqolaD3fa+UOlC+hWrU5r5KKz11TPjEqq1P
YXig7XLbbMVUmc90Hg4BidAsmk56mjScxsBshm0yjHPhSj2X2gXhXLxGTTwsQORs34K9Vhwpb7CW
Jwlxd59HSQmNvc4LNxLL9qXO1RvB1wKgRMaghYeqaYAsREkRjg9hBr0ZkEing7EvjfxrqM+In6u2
gVJF8s6kgXApRvGuGYK28Yp49FPMsLTT2gcmvVjuLXq6QmjLTO2w3K9xRIq1pHl5DbB3n8x99qMs
46jcxKmMlBv2ZPjD6Ko83SHXUxKXrioEjqladzDLI3T+B7rnylCVzZpepwmpMVrn8L1I2tW/2CDS
9okkTP0jpEMzX7KDib/h6JMymCw5MK2xp6znmpmi3aamgh7eFCNEGXE/D99VcYI4rY5xnLGl6dKw
7fSlwITSJQczpRrBYl18Q/W2UUsrqsqCFl7SkwvS7whK2e7TyBx2oIVT0KOppU6nuM46BULOXG4H
cfBhjbG1T2I5L2ON4R9Is2xPUDcTkPap+pMNyLzXNKsrnTaO8BmPuWBRb4zlTYYMeUderDqrSpsL
O7+YuUsosZbQJ5FELQi4DJeKoiVQ3zpLRAQXJqL8akaCdd+gCo2dUCoS0eMosmq24WZ+yoWBPjRz
qqX3Ah0aa4L2vj+NABFqJ1J4x2LQ82aXjjHcBb8whNrzYXSMHmLoXN7wp5ZlayGJYTplq3N6Nuos
uiXON8LDaAb91kCenp8jmh7g5xzTpnqSDalr7g2jyPttpXIweVMRCr+SmLvrPqBFd+VNtFrUPd3P
q2chaK1+Y9GIU0BuJ9d4QGmXC/eyV8mStVFU3xRlORUAyFXd4D6fhAgkisaKRDvSraG6V/oopbsg
faOfrZjs0pHW0EuHF58OTA7cerpac9FvaXmimpgd4njoj31P90lHS5KuJqsXFP4mFiIaOBZzmQIn
6QAtKjltK7SsT/L7RmoBZcdmh8tbHCU5d5mNCW2lOoMuaniMYs+fR4g2XQY/Je5MfzzKdKsoz8Jc
6oOdsjaHfVQD0rLleZjgwOUa7iuMHQblMVqmxcd5oi+bxwLPeGulHNPtLNN1eivpfe8OJPSz34kG
o9QWBzFUD1nZ6xRT+PvVzupTC/NSBFbDkaMKXwxIdk316J2SdM5AQna+Y+phj80GGgLRtgBPTCBU
k7HRzRohVSOZ5S4T/IpNnVsLl7zB+jbIaoN6V/JHWuwa9ZEP2VBnT7px3yWCAMgOOzhqZ8rI92wo
/eTmrTQGbj8vpZiBKuhTOsg1p5fZNG4QdEYCeoNz81RKWoKrJSCU3Uhq7c/uPNEB1JkCdVBtv2ow
pKRyKtHvQJ2sc7YAzQ+0udTObRMNv7S6wwxaFX1m0a7TxFIsD2kW7jJfpcomkH1s7Kqe61dVLlPN
Kfs0h2XalBJGPyktMmgEAW3o6B0pDXtRjlGtDkMdvSRDZ/4ekLW9qElN72RN0NpssRjRHaZKc4Bz
XTaYmhdMeU7I3PUNcvNIwQ4O5yL+4RdLm5pZKZoXnXJvvUW8Mczk84QZgBdtIc1tWhhZSA+woE3u
Q2ZM63Q0u2sfgHCo5DHo5FHao0zna3r7jeNNZSXpz1gyBRgTdH+IkTpos/ogtmV7GFSfiC9V6blC
ta1u9BMNTsNvQrZg7OWOHjlOoYVEKxTWaxxump7u6gbCKsCGjqVOJnuw3KBvxdbRUrN9EOlz8zw3
wIGdBtB6fLKquCm9lnyB/GwpjfqH0dXym4wLluw1/03ZeSxJqmTr+okwQztMIwidunRNsFIbHA0O
7g5Pf784o7Ozj3XZHfQke2clQbhY61+/oEj67KyhQzi8H24Pxij1JwgmBdy86aQ5BGKe3YvjbA1F
sCxx7S8iwgYyyPrGP1nL1j9ZKmJ9qBpbfFqmoY3Iky674BIXub04VdUslxr++gd1pwXvgnhu10cr
HUW4CGyu+tg4ntG7It3aOhvFTJGWuEgJduPKPROBpc37SZc4/oEhIfohR4BY1yDqI9R0zlgQDeqS
aJIXS+JmYZewgEtVhORp+W13JU+aFZC2E+++24b5tPot6v14cP2PteiV/EASClf50ph0uhJ2ss1n
kuRnKrZ5+TikzXBj/Fy8rjV79LDGlfdSl238Vc+it6faddflce2V/SACVZYH1frB9jzXGy5z3iZ8
0roVznvXMtxwPOWzQK9uRmlENpPNQO1X9ROUqNGFmVF5c34tY9Ea7mjpfymXBaurYEtlcGMdqPzQ
R838ZrTIyfMRwiQ7WHjNxKFvPTIRbDAkr8wObH+03pD+KauE95L4IxAleu1B7Ry8+smAKj3+lWju
h4vVkb1txKYseF5yepHPVXALzlQEPrzGKSCWoZWAb+kC9r0aKHVZbca1OFZ1kvfHmR8F50aHGq33
VHlX0pQIw+vIw/q8Yphf3Qy493qZiP5AkOO3ps0Mk+mrnMnGIocr7KJLHm+wP5ylQYizdCGum7zW
pxpyYbIXLUF5maTEuq2ip1XTlVjIUW+2CIkg4QC3PnZInFkKTN8ehoGUqXJrJrKciK4AILMAzNe8
tlyEHZMQqgIJ4BWoLX6DdjTrPdx8N/1I6Jpxn1rGZuVtKZb4J9y1dGDk7c+4QUwTRkZ2LEgZJB5u
/lHO5AHuoiXgr9Hlb9+E04rhoHWKvyxRDSrKsMBVEKSDjXQ3bcf1rVrjbT40m2N/L+Sz/xBe81qw
W3iucfHWPacLANMS4KAQD32NJLJ3g9d83fxlf0e5ofQxgfIencqN5C4uaueRdFnwcpFasnC1JTbt
XOu61Ucb9g4atwTrGpKaifHI1yS5zmJxnHPVNbwb12uLTxL0lXhG8tvOJlRlgUNnB+XAB9Ui+mLo
U4lpIayWC5iMvZD/6s9vm+1Q1IptDP8QGGW9IzWfc3d1nyCqs9/j/NgG5fwapgyiDhpWO15Zjk91
1KEnLXZKEbZMp74VGP+Oc3rlXg3nDJoqyWUWJqw+d4QO6iOnRqwOU6PjdY9vq/T3QgPJnXMC6grc
e4PwdRwDM+14fuc8RwTH7EcO8p2NjQFeR72Bb2s0JOFFdLlHyIgzOQwEk9k5L1OyzT8APt3HPlYO
gleGls2uSDbVvxRtvODYMcTEmNZeULsolLxW74JBdrTVJXZTsnfsdkoaOQNAKFVGJ6Jn4/bgMBat
LnzAOH/rl8q/QEDLt8fRrKZ8DhMdTdD6PMc9EULk/QPoFJirJVnIwSB3wJy1CcncELNlQNmqtPsc
ShfRGCLduGWPyuBHTdexoIiEQ5DNttkmsmxWKkvMPYvxHCryMLJ89DCtZbP3yPCxJG/x4AjWlhy5
Mi6bH4XXik9NmnQm8+MlJicpbEaswzrFmc4cTaEWc6z4hsa+SF7uZu0TiTA151AyVKU+y3GJi68u
o7LiHJmufJ6X1h9vnODgMKL07ZPBoa2+BiYcYLcxItz2wo6mOtZER0e7tNgW81CFbNQHcv0UtTA6
m+YiSSTJDz6ThpdyHKkwyoG4mN1iJ0IQQpmU5qFMl7C8jbI0FXRo+E2nXi0xBYaSTjb2BNVkMgja
N5Y8jBaSTig7x7ARNGFyDPsj8bTNzfNpNDMdrfiohWIwDz4CPfKzzOR5j4VxdQ76EiQ/5rLvo0O+
uv3vCjUQQX1JO1zyzhvJPauA0M+uW0dvYzD6/bkMIYwdaFhy71x2ZYu7y0gi0K5vbFDsw9nwJFbE
tdmv6FB+YsSBjMLIssCJ2sX91Q4Vr9AZubINsckzrvmBHndb0KHvlYyAD8ZD8cKwvRj/FKFm8GUb
xwRPlRMHZ/LL2p+BNXSl1gwJRKm5r8p957TjHztRv1162Sz9iQghQaM/WmKGTd/L4eAQGtQeU0d3
YIbheg/3ws97F6qRAHVdo6N8a7t5W671dufFRm04fbzvBrMfCRWbCRMshs/MK8cPHitaZtFGjv1u
qKwJOJsTi41WQSu2cxNZqV19zy7cVyqYT3NvJbLAEmag8TzkXfUk69u4jLVi3BgE17kRbXxww2GQ
V2JcjTmOoonCLExggMScXH6G1KSDsTY7yGZNlyTHuXW7H16laolXcOhWN87e+dXQSsToUNvo90hg
n1MQCB+4H1Idtjc5F90ZnLvbU594PQPIwBU/0mhzn6Sl8t61zWSPRV+Z5GM6w/XLkm1gXqFcWoUD
iL7q/4ntqjoSW718wlRmKJrDkoTbR10sg74wUcJ1gTgppMy+N4VZCQ1WHT1vpJ+dCtkkh7hahMbe
jDiZoyxYDxmReOWPRQxjhIfHNKWZ9fmdoPb50K1ISmgmCHp+y8WRn5ew1TET5MF+ALcr36axd3+x
Kur6UFIhdTsT5cN2oZSfy6diIAwnmyLd/FZeqc7hKhrk0LFDfUDqer9moTDKkltDzgXC+B7ZedGW
bb+PvNHzEZ0XC5bdFHAC46zOTx5EN/I4/ap0upd+CmaAxMx2uEsYLLyrlDL1OWhjomO5DipN5bF6
UWaB7d5COF022/SGKxTbJR+dXap8kq+oguqHLkyc5aEUTnxOqeP8x2BdBHrutE3li2P82c967Whc
AKRv3kZXAhgQJKDWU8/VIj4x5emmQwobEWFG4RBMGhR2DJ6Heo1OtlrwP3adPJVndkz6LYAHesih
k3MJULRsl9SvIxB030nxOMvLqfhUFsiZUr8pBkrMVlzLdJ3WzB37ItxPq0LqTHnt9dewnKTIJhgk
HE8M8s6JsMjRugkUiAhkHT6pfusRdUmYSfu+CjZzDBViWBc3lR9mFomD9xiOzDCPXHNdbd+gDGeS
/XCHpYqdR8rrehgTv4nfiFXwDo0XG9gqA0qxLBKDmvHRzjUuTkMQP1NjTc4hLD1zy8ljmw5hv3jN
seyaO+oLi5JYJE2Qp9gTJ5sgrIfJOXEd1gk+Iw3Qs8I4Zx3ry7DWaXOLhtQFJk8RMcuekIPXSeUO
XreliS6TEdOcVXmuSTgAXziODPxXdPx2G59LIhv7j+m4OOlT0AjyOYGqSSdb4F9zSybm25R2XFbU
WFQNHTPfrCuXgr6maPS8WwaRdy+JQ8F8maou9y9iDRuFCUrHlTJ6qhzPdrsfmU4z9h3VB/3yJamX
aCp3cavcz5ZWdj3MhsrnoD0Sn0jnqD2sq4c6/1ER5ITRREs7xcgB4n3mJHn1gTsmjs+Mnv3lzKpy
F9QroGY3J5KB+8xLFj9LfJ7yfZznFfntI2kzzx7xzk3WEjP7izx0/BCIqtz0az7ksjx0EUGV56qR
0UnUfVBdNmvuPaKam2sVdjXeYMxNFLEAnv0qTWqmve2t4hpsCpgDacli3Q9eme4NKTPk2ifQXzJJ
guoXUhQleYkBH/meJsvR0EfEt54WiLXlcYIjx9VE5vX8RHwhpHd4NXNGoJcjH63QxqNcLBOi9ya6
4eeucevPtq+rH4GusQb3x6oszn6F0cy+EW48XrSSPr4TypRfGU3N+zmINX8+TdaPW9cUzBVouu2V
RmdhgNeTkdbZnpRngKryKtMBww6Cy9BvduM44KFceLiNFG5VPaLUyW+VmMTw4LYTfXs+6iG8Rtwb
32YGpriJlyb8mQL4FYe2yrvhMQwARY5kARbrvnTp8HfuVm+AdaCT9pamNtxehzqFlS46ZCoYLWz5
V0MwyXRjYRrOYyfW4lugpvart5K5vOvYouGzdKqNxNh5XczFK/r+sS6dNvk8zYSbvXRxOV2brh48
isIRn6dUK6DAOC7IvbBwRJuT0gPSF6v65o8WsUAaFSbVP/T1PTHRRCDnT5FdGcF2vQl+aiLO8KCO
vOSpTPlndzyan5w8OfE8sihxXvSbyHmFARhOJ5AjeWBAnVO02ca4j97mJqQN+QV1eEA84CtxrsKj
Oi7SP3DhFv9QmLZyz9VQMRvUWjQv5RCtCpiCN0ljaBbq3W1JaZ86fZvajUTCRpQl99ma5vMx9dbR
7Bw+0bpf+ppc2XyEHbZj8k1CLJE77R+INtslaRbvJ9ggNJYmT5CguZuXOfRbK4m5qvu6bnXt0zWt
Mn/ZysEnSttish3DZxwyuyin3i95O1safLQd1FqOUtfSVSGudLH6B6jbiNcU29npGCXGmd4CLqf4
MEEP6Y7TJhI09CYPmgxMIg2v7rL5zb3UxZsndYj3fQw6YzGpbabCyRxJh7PjuzaXKOf+ysTd0+eA
upvqzdKs46oFnnFN5tG216Ec3cc56OUHEww0ZCpZK9qdngyNeXP80+RPSZ0JmVBhrmQwgh0OmgS4
sKjpIulqypdiwEl1N6gEIzRgDPEYEqQ8XhlPx/hwBm5nnoZ0EtOTK9YowgN11bQ03ljPPxanxqF8
Tcx06kuY4s3gOt/bOKx3EC5NgUWK7GYQkWF4hJu6ppccWmpFxeCspHnqqsFuo2mmka0/6/COWYhk
D7i3RacRurV4drsaFc689WvJb9k1/gKGObSHMSBKNatlO45nPnE17FYYjOqQo7MiK7dxIudDlQfu
dp19b5Fn2dQx3jaVJhW3SNwcCEKqxMFfR0/1MTLGrLucE2276Y4SNRgiTaWNUnWkkmgX/+SsvY/X
kUNcsv88EHZ4oa6cQVM3f3o2VE3e2ZCVCYHdS6nBU6BP9X1UMGeeTBOY5mqjfvga1pX4CRvYx7a9
m0v3RMyt9zEnmfFV5+gx9u7kKlqGqa7WGyJPnPhUgXvXNHGn70Z3gLy1jj12Yl7bLetDRLX3ZXNJ
q81MEWBQoKIeL/Qi3viEHGthnYXgZoTajskX0d3jr+ccBCpraQhXEEu1Hmqq4Z993ZY/3X4pvue6
Uus5cUwOBydu5W8gvuUSmsUTx8nNV5ZmOm71rsTB8QNyocLbUfDFcm/4ZoB8Sx8XV6ZB0x0JddU+
HKPp4lee+DLW7va7ltM8XdQQ9QauR+tWuFuWQ3wqJAh55uk5sOexro249ekd/QQYNuWjZ33dH0o+
VXLq9OT+AWQN869irPr4O7PbNX+gewwJjKi8xTvWmHInbwOcpIBGT1j9B2uxVGOnWaRB5pkQ4mrF
SgxetnFrp30dSHBwijkVkgEgmkdVa+Z/jIfrH31aQjeKViyxGhuKU4NnaAcOGUzB7i4NOfEy+DOj
l9Pi+9EElDANKQKFKl/VtOv4cpqnUsSmP27MpL9ri7LiBaWQLIn90bW4UUouWcydc8CaRTrHEZzN
RLtgzPP4HJW6/T34KiL/HAfZ+ffazwsEH9Ou1W6bCu1ii+vS169dq/BO6J06fSwBrl7zro4HZmTw
PfbEReov4TjK9SEnBy09E49LzlLecCMYkLbwZ8uC/axybxkOblA157Qiz+kql5nxfiALH5O2JsSx
qK6IV//HRltV7w30zOEYRV283SqZluW2Bx8Pc8hKkznLnmFZZqC9/6abrkjp9nznH25j+qnBWRQZ
RLAV3Q/dxup52hD5VWzidDjjFyPih24iAJEZKoD9XjR1nxKuXTs+Ts/r+Ka6jg3bdhIcVZZDkhyw
KPHTrJK5X+2X0g4EhUw1SzhPgnY5OZIXsPNybVDFwpYWB7cdg6vTFoRuSTfunB0H9pRFaxUEp6p1
4Z26sCZFVvWMv/FJYHd9NdOG63PUEuT7iflb/wxbZI525TLN9W3RQ+AS50EXeWrmOn1GNoZ9yVbE
pCmYuZiWAz9QuwrV8C9MZIKUcAcbnmtvdL6YkYNrN7RbbbD4tXlO2+VzqIEtE2ZvYHS8FSUz5x1Y
QHDBXC7q9whHg3hP5F7xJOd2qo56VbM58Za4btbc61IuA7R2bLAEdC6IiwHDO2013sXhCtCp4hqe
i1nkAvU3XOM4Azt0KsZEUOKznjnwkm3xBDanPTu2+ymSkk5javtX1I5eewycTYsf1ovVx5Gj7+vk
1Ys8oCAcfQZGc/BY+lGPSUNit89rOSbeFT5wWTNSuPuRsIFc5xAMAuPkZBnwdpiHOvHOkdz6X8AM
vKuhnO/baa414WC+HAikbZvkpEomc3u3mZr0NMNjpp3qCTbfFSq3n1Ur+l+5IvMcP1FRCXJjRH42
8IunfUeTVzC7FlOVBbhc3/Q4bExiHfAygukdXOIHQaTvid2+hDeqVXR2SkfxHzqhEdPjZO0jOo7G
JFcEWFBI8r5i3ib01INJVwVUGOst1YGpUnKHRX3vuRlY8nvYmxyUMi4hGdwboEcX7rZ7GIxXkFie
DuuxbHJd7iz/yWvberrZ401UlxfTN+WDK6QuHyKZTn9sHbZYrGscBq9Ubg2wBXL8Y81JvBy7tsRJ
q9XgNyBrjFGzcjOmey6FC0+p53PGJwGFNTwmDTNAZghyemB8CE7YrblP9nod8DyisdGHZgowKczj
GfpCELbb2ZML03ScO8Gv95Oz5m4W07OS1b0mADFe3AT0VLgWHMbF8sZbG+VXZYm2PKgxdr/LTpOM
Ae5o9d+oa++lw/AgIEfc1R9YI6H1fKdPKMgkb1JvSQ99DqakwFSyWUcLBltSox/si9+Fm1sm1Z5Q
R4AP72j7mG572YLrii0Y3sqbf122LT7X/dTsOz2XuJFBTPSHovjmuU10CFWftrs2b9Sn/05EuT/c
v1hq2FAQ5JHivwah343fkTiadm1izbTk2CP/JF3el5dSiJSxjg4ujWoYonTCgpsyvPsLhUQE//G3
wzvTkgRCpsMifE8gYUi1JWHdb0cd+ep5iaCo5XPo+buuSd3mGHNjWdjhTL+rk8oTfNmmOF7jUyuI
EjwibsDCQfptrM7T0LkRTPcEaJ8uG4qcUXXIsUORLW9cdMWrMq35WAnfbE+erJJqR71qaor44Z5z
5uHDwzwjbgsKPSC6Q9gMesIHPk9wZWb4w4CFIU10mHLbDk9Fs5ZfZBTeNdrjJi/WwfXvdR1n80ki
zg4wkp5/B9CZ9gC63RdIsMsLg44Jn+jKFtBadAT3RM0CT06opfNAl8ar5kuK5Sslyjb+KKs8Jnl5
Zgq3Q8VQ/djsdjf/oth2uq+AzijDVXj3oimjvv7dbh38dG8N3JdF59BeGN9W+o0MAb2dvBDaFSd0
3n+PbILiWPXG+Q5zBXa5W5QhsYRDaDB2Z2MDaAeYbR1bPY7fqhhPi78x7u/Upn8vOb52soX9u0HE
XdbI//+/pAIhWC/ou0DeSTz9kTM22dXIkS4+r/8QzI2XGbHpn1Naf9PxKP+EeSuOXbE9EqvHuLkN
9bORPPN/3wj/wQ5GGU5SKjNwFEb/Iw//92OVYCY+0KE9QkIZnrjM3M8plj6nEHOWDz2j+9PIatiB
MOBVpJc8+BzFJt8HkHb3vl/qeuebNvgLXe49GZeHYmvwju4u5S7WIv9+qNkfxsVFpH90mqG4Tmm/
3DuFsbrg7LztDE3nJYJx8zcVwn3X//sripDyxbDTUMOS8vOOKhiLmcIpZJilBkBtOSkqzzqcnuDS
QydB78wEje75gzM28jqG+gv/TPfcJN12LmLhHifHS1+i2lWHbaqplf77V/V/Pd3d7gu5E8L6/3BF
8yBD10xBvSMn7LOpO6WIh27Hx8FvFv0XIvx/qCyp9sIYmhsaA1YGjI9/fwP4reVlsBQc2s4c/lzU
SB5U2qzqMGtX/vZXarVR9v5BhsP62PUuiHgzCKbT+Xb4//3Y9ygQ5J6wJl2BTcW/n2Su5sGELnGB
uTTzW03rDtwk03RP2m71+7//rf+8FggvY7joQtNEfPz+aAacXGBXlNsxEAONuYAeuut0wEywj2ix
FNNe4q7o+BeKgb/87f/gYsLQT+9vHGIkyn3x7nxQNsmZOrHmFxmWb6ZlAJD4mszWRDXqgIua87fk
Zt9/v97R0oNo+0iuUD2477fZQOPiJCRPHBDoQV1JMDgqOZTc/jAHLTV9IBd9WYrY1ZD/6rHfz53X
nwCwaPFpidwLqaJUJGbrvOWn69S12nvOBkBZUwiwXpgBBIecKjHLm4ZmT4bzpK7RpvF/5ppjrvLf
vz7v/TuMyAhjJpFEdwsaFs07PutcW1bRWNLAQ3X+Sb+zEQSGavEjx393G4vIfBuTEZZlu3KmtaLs
YIyloBnTXSDL9RvtlkCDBo+F+7gsTvDdiqL6iwXs//WQ98IDvSL/g+v9bkHDD29bxtynpe+Fd1zx
U1s/YSgo5N6draeuiN+W+cdfXs37co1XwxLFKBAeN1HM71Wa0JfcKcTx5zT0y3gB+RmozMLojRot
xyhedY9BnOvztDI8Iebu3jAaERRnhtF/k/v9jzj5f5+zRDBiZMX5cpeNIv95V32Rxit7l/HTKfdc
6HU97MBbr5T/GNXFJh6G2G/lbaPnq5/YEbl3QoFXictE74SWWDDFwPB3AVVAyZjqBwivDDHgkE3e
TQ8e0M3aKH7iTopj3KlV9MR8pcH+NUjUeDE+x9muL0q3PPtqyB9SCYFjF28K2HiwvpweW0gO4lqH
nHPXyqv9/CHaANgyZcB3dlto8EeQIHNEGzSBQ8xWD5eXgpYe6wHyvfoaYSVDEshWudVzP3UAulat
223QMo1vQTiFwZM/Q2SSUeXGDwVLrdmHS4kej/xUGmPouPEngcY7z0zaRuYFaltp98CXKCMmhLCn
vyyP90dBzHVL+AwhmSwSTvx3p+zazB14o3VPCA/cHI+BdJA7cE9kZoUrcLQKRrR/+zFyE43wqQwc
CIEN+UBpLpfm5trEwPkZ3Un/pRR4f+txDvuBwIbpbgUBff6dQAyZp4v5WrGetmYus3kuBoSpNbu1
uCtV/yJH4yJ9dyRivoEWBYMRWhvqD/Hu3uvXymlVPBcnmGtivBPAvP45xyHznzYgq/0QIIqAylXB
DntdUmU+p0sik+sCQFg8rxpBCoGAReR+L5KFfttGkI1ewd/Kp7SFVrcv0kKHtxpOkvetd7rGfhxL
OTaHkTLZHoZBTe4hSphxZJFxKfcV6cn6Me/B2xGy/M8L7zEBe9rcvND7hbdfHYQ1Bdk0tXH8gl+L
au/zIgu7npUKm+2T8KB/3x02A+Z6GJp457ROu1PoIGnL7uPRr6mXJ3/mPgdFKTyBkV0BKkdh180r
iS1j037328I7uV6cx9g8rrBwEWnl5CvU6JYQ2uNoQu0fqGco3FPE+Jza6sREDMNRVa5LzDyqWNRh
CRydf1IM7U8xuHuzj9a2/2UDV3dHOEgTMRHlMH5MJx9Byjg6yz9D34rdsKWm+cXdAeLTpgHGxYxp
fILbS+l9XK0kUYRyKJi+DHVUkAcFRH8Jl0i/Bf0QU5jkeZ9fApHb3wEnK0d8j0SenNRl+ZgEXWou
hulhkDGlVl/vV1a6G2GYEgRVGY+YkrBMcIZPGozXG5/Ey17O658OFuWHoKkn8buuE+joTjnGJE4u
eV5XKLtNUeyk8iqGECyWhxVAEhd3ZcgQFQna0gN0m2aEgJUvx1C0HfPVyYIrMvyhi4H6szh7P5Eu
7ml1W+OdHfQY/xLw6QZcprxx9CtJVZxiGlZyAr2l+5ZYcOCdaLUPnhUP+XcuyK2/l22lU516KyIC
i6DenAtbrf5nxLMojv1t1tfQm+RFaGdLDvD6yCeClMuAv1yqAat83I7aLCoT9cdWmrlj6xX0kSNu
Ds4OAhxzB4hrsyGaOfLLoy1w3do59L89SedGdLdyGYqbwTtxxGr7TmZNpCjtrg9K+XOusN5Hamzw
gPM8ibV7PXk90wu9iY081I2voeyiECqxXjs/Y3xZvPgS8ju4TtTUmROYSh2cNlqHfRCr9oML1Zks
0M7KW6LrEPnAGEd/tsoH6EeZkmCk3+frc8uvV1nPsZo8g5FDhCk258X2YvpB90/aEcjUygpo1c+w
3iL/SBlFryNQnO+HMLTNfg3bQTAgLjWWR9pL937XUj6ZMveLQzUF8hp7NZao3ayh2zlt9zGNq/XS
QSP4DadkvMR1Qi4tGoo6PA4BfimXLuAbxMCkgXOJTiYZMoc+dttXYb8mOyaFwYP0o5RbWncQgedI
DTB10MdSfOOtcNXOWH4Gjl2mx2Ie7JvrNQJPy3bwHqB0OlO2zmLsHgAu8YsUmxD5m/G3Mr1VWlVR
BrOFRZpMm/+t81wQNSUREO4A1HjdHbRFNGVe4dpsooy1h7i2luEVTnXk1495/eI0TbmeVwu0BZGt
8mdIXiAdSHjQKeyaKJ95GxFR4KmTFpxC6Z3OI/JQPXSDXM0B10sZgEQ73Sus/fFrCEgmdv0WRW9S
W0yUg4Swt+2unt+5lAhBJmq4I7vR1oZony7vCc7TYdYhBfjaLv3W7VcCmLasGyoy7HSVNF/BtEgl
Bn0JSZxiKNPukW1VeDql5YFdASRgBh9vGa+T35oawcs5bUf5DREjEpo8Lcx48ptt+FxU8AIxbROW
k49pIllVMMyIDGaJfTJSEr1exHn1pZ+wGcLvLCJmboP5Q+KVbccD9r8jCjvMr/NjV1bkcXEtV+vr
HLZTesibOHzphoIRRxeW/ZvK44hIA7e700M2uNL7+yxn3rWY0hDACDz3a6ip2w+63cRw8cJ5I9y6
pAwJFCtV4uYVf2kg5EM3gbJUZUD4qBL92WGTa8MAv1+Htdj3deAf1xwodO/ZNDo4/KDfi0FAyC3d
aPwVlxE1ku0lRh+Q5sWrqS3HT1fO+fe2ZVa/X7Ao4vhJUoiOsyHhelmr7dOGs9c9tXTyP1C3ddU+
1rgBXHAKu/PZU/RK+y2a+syWTBGBr3zH31k3dIhG813R3Jg12c+VZVrKOW5t+RYVqv49mc17bdx+
LM9xN+H1Ui7O0u4Km3vRF4+5yrBLJlyCrvgvOOgqyQvNFNO1L17dodLX8Pn6A6NOAqhXRj1F49nh
y0TIpM6mpIOVzjHFtDnEkxB/jzUNt5exc4ujk0Jc2m+bK+V5nSmVdhC5PffoDEFLc8oUwD81Gpmf
CWwSH8twLuNj1XvJuC+V3/9B8aYgxDQD77kc4URAt2niBEqiOCBhuq4T/guoKxeUYZtPripnXT/+
ShjCukC+fmD28WojcdZxkIcfB5UEFr71or0X629J/CmPWXp7tL9calg5gW2lOsfsO4KAkVVVXrz5
FWIeFODaniaqB8VBjlRrl0Jq443gSX8Qw7IVLw1zv6dUQQDKeLXL92CtHSJu8EDX4ig5Jfgd46V4
4BVOc5iERRvqWp+IK6ywp/yipdPIW9mG3ifPrGl7AbZH/wVcP/+q4Wl1aC/G3H1N3JYAwiXFDg8y
UjlBAfOIcfKG8cscyTokHAcy29ETJWqPNcEIC35rfVd44FZ9wAiweKs5lX/B/a4kLzEI45Mhpekn
9N1OklNpl8+CoMNfkbel9pzzlR7Kuh1+1DSK23GUbf9HFAkkv4md2e6HAv4VkoW+XbIRbXHH4VSD
hRkjhQvbg7sLHUY0b3uNsHPZGTPam6DlYRrsbdpgkD9hyzPTAtMTY+j15DfY9XzCrjdnduvYURzn
pY8/zHXVFsc4rDjHmjhQ/L6bNp/EthrF9ZNuD7qv8efEDKi7ND4tARuPeKlp7gpYrX0UPww5XpJ7
N0HwcMy3EM2klQlSv8T6UJ+daq6w5h3mdXtFzDdgOqimsMm0tGGbTYR3MWeP06piut2Hv+1UkNa1
ysEPT5WtxcQ6V4D6myvgds4J6yAthg9eW/kFdLRFfdLD2mB5L6Jw3/p3hKhkn8l9sQ6Mw9tqtvDO
gM663ZaOZPiwUthBRUDL19bbqh8Y54w/MLhCeeBZV0fPDkNls0/k6j1tEOo4ejZvsGSwe7J86OZu
mXZxs+XfI11Ef/4fZ2eyIzeypelXafSetznTCFTVwkkfwj1mSR6SNoRGzvPMp++PoYsqOT0Q7OxN
AgllypxGo9mx//xDyXZibLo+MvJTNnbqI2I4GjyIn5vYPEmZlg1uVJRDdBQhVp9EuLJZ3+KLURSz
xWlUbDkPQn2r9oru3fPRTwLeXEeOTcOmdSfRg79TijEzTm1BMf+k576E4CfAzPMoMl6SO1+loZEE
oksdTYZZtlOjyrilSp5G145lHR5OlIvPkj8EpPAMUCA2GcYw4hD4cYACeAwniXIDM6DtKMHuzTYW
7Rr7PvC4R7jEoU/CGfq4nB5iwxzyjdC8VmypqpvpQIHu1STx5i26f6wfFDdSYTds4UsWktsNCYWi
LyNW+VxAITF2SZeXCseWJGlurerNHZbSUnpMATS/TXKrAgO3ZfjDM3nXDuqatrnNFWiypzLVEvMB
yyOz+10bXtcRzRv43U0WTfqThGG9saeiqtn1YbgN7WaE+5FuKW3sL0qgZ4chCGWx4W8hTCKpMb15
DOtA0ILo1EzeWoAW6TaSJNRtuhE1/m2o+3b0nJh9IO9Mdq/upheJH3y0EGPOcshC84ngjeT0IZzg
k9yl5WAmO9Qhfv9Z6fyC63g9iiCDA431j5UEXreniZf7zwn22MgDiGdQWpo+Zj3uTAK+IyiGQyJo
zQYKskuomApVfwlLBSK/1D/iz0pqH2Lc/MlvamjsFn53vaP19K5u/R689EUP9PwJ9iNa9ymAGkB5
Gaaf5dEP7bXArmsMiUofHosiLFOzcdG4xJAyPzSgB/jtHqpafo8JxNcCAV+/oWcsu0U4rJnzzsDZ
34gNziH0CfARERh24Li1QMZtLt9JP47tPhrj7lxrYehwEkTPfdC0O7oVXkt0Tv8Zn5n2jnp3TTf+
1vAAAJiLAR2BVC4etxUmCHNFV0IOe+hLbS5hcVHrevWp14P6bCu1/ztp5gTjPKxvJU36/T48shx/
7tiAj0DmZiLAZ2f05K/eDfDpWFWIpfbANbnYoOAChaEeu4H+1Gxx8Si3k8i7mY0Hp57aslzpHi1h
iRkFoT9DsaOASqv6YgIKqgkZk/cRuzDY5FCu/aMUFvKLzaPfCrPtvhicxSvI+5Wb9zwqUBB2YSbt
Ssr8y8f2keaplRdgNS/FZzo24bHrs8ZR4aqGrhwhcvAjIU6RgrlGAu37GWuJdAX/uZp6XPCMV/ME
LIxVzZ7//K+pF6JHLMyb2QeUofnRMDF1O8l92/UOBojldCpxjsqeg1Kvfqa2Lz9gqdKsxSm9Asd/
r3+KKkxNsC6gD2sCki1mAiREQ+WVRIdirEzu21XRTz8ro+y7ZwgrquVUACnGrI5rfqvU4CEJdZnf
3DVRrSR3id6r0mOc2Xn9u2+KBPlvaFr+ydcJkTxw+I/dprMbvF+6YkrIpCosMjTlACaSHphstVI1
ttu4hBDjSI2SyKdpEFBphzLI+12hy6Z3iLCxSj8hvNDzzzDEhXovohbJhRF4LSmrFTS2jWpiTHVI
rLbXndgE/9i1ua0niMfRGm4GSc/kHqmwkb/Qch+Vbduq6U9Eo3Kz6SuIg06BZdhHgHeFiw5+KclJ
Te2k2VVDOI379z+5q8akpdBYxkBmTkUCI9YWUy5Doh2tuEdZhq2zO8CM2Xm5mFyjVMNzBBHk1kjy
4djmRCznVNcPuMkb+7iYe+ftGDq5XKyGil2tAxphNOAEzpcWKBvOb5ersSGUzZfwodvZtcDnqUdp
Jh2bLFKkczOm+AIIr0MZCY9yzoC2p2zbWlRG9xV4Gd9IhlfoeSChorqB1jbKe9g7SrnRO0CPn2ir
67NANu8fRg/AaNtnUvnFIuYBtucwGJ8JmRQmtatVvkh1lUTHIYIBnGCUW+78VJ68g64iLdi0pYoT
7KBmkDPwyYDxknojtaEP7LdNQq+AN9jGnXVCrtFnR9APQ3/qtWgodomOu+wH0Zh+eUPZ2cg0cfJA
3yF076VNI0XiNsb/UHexsjde1HKqEoi+5VABlrde9qVQLOIxxkZvueli4FHt8gj4ZGMjheOK3AE9
OUrTGHAuFLWJHkcKVevI9YeGN8bTU7Qdh6hqH0y1ykAQs7J61iO4+ntuvd14Y2IEZJ5bBd8sX4o0
yFPwM8xPPi/q3He59q2WjLY41QPwyzYI8GuDAqt6wS6baK/AkK7h5QZqPk27BHpZeN83Vc8FuZ7E
R73TR8OJC396rvm8MifHRMR0I2qDYJd6EqiaZaR9yH2utdEQR+gUIDPQDKNPaHf3Buk/uYtNA4g5
/pDVlrcweS4awzHe1YZovxWJr5PTgeXKcVB8SLFtEJGePYyR6VDF8QhBG5gwmHr8OiEI6PXG9lJF
2tbYyocPXaSp6jGXU5a5AaGocyy/yPsf+J3C3t+wAPBmxm21wZqHRpik3fqVPd9flVpiLN9M9vBX
xfhYxLVcbELJqj9zJaMQhvoCE66O1WB48Gu7NJ+VNk+OkJkUmOPCTAJkO2G7h/SUKztPif1gn0mD
YpxQAvLQISZx4T2GBt5npO54oNux0CssGXCjSivF+6UHDXqoZOwhjPW4Nh7rZLDq4yhVUJkkM+vP
aVy31gYkWG5XTrFlqYTBIXWvMYffzOEp2oJLgON5IQfh5OOuhTmeP9jV01SR8kI5M91kLLR/2Med
x6NOmE29eB+KtTiwKEbbtlMZT0sl7QP+xT/w8YF3CuPke2BU/ff398mrJi7jmQamQjjTwFvAg/Vy
S7Iku0gwiUENZ5F4OVjV8BD49q5CB/klSnGWwdSqS06t3eUbO+x1ZdPY6rCn1y6+qKb/LbbkjAuy
qdPHtbCYxTs6Ek7m9aHn2jDlHOqh/DYuuuw2QBaN3jTUX95/hmXbfX4EnkBVBa0XRciLXZX7mRe0
Ma57/oDtC2oDZWehi3JNawJz9VUM0WRgwNsWWcLKMaPqTM/fJzt8HIIZSD2i82/jxbboxuZ5Cy+y
9cxdFiK5gb4YY5Bb9xkKMk82WvueO5f6ITRrddrVpg/VQ+qj6fPQlEbrqg0m4A41I8ZONVdsdHpa
qx64YyJtwH1r+mEmpveVc95sPsBmRX2NuscOdsJooTL7pSLdFaFlY5oD+tRt3p/Wq5VPC4CZhTPC
BqRoy6JFyjrPz/KuQJs8Rq4J2vPbj3BzVRRkpvDQpWilStWW3stz9stsYQ8HjXqRivlyLfo4DWI+
RBZ2P8pg3p5P2IxoUzzq0F1yDOhVH54swIh0r/qVSRh8liuai/5Ha7dyExLUqecy8hK8OWy6OmaV
nrM60Rv4ByGSAW5jqJCtQENiNNGqPktpO3zy1TL0byASAdWHOblw3InlA1q+lBurHjU3MQyOHwV3
w20/947Ze+vz61T/o0Syh+JX9qGpfv1q7r4V/zH/rz9yykEkOc1//cfFv92FP6ocSWiz/K8u/qf6
v17/2P+VzzlgF/9C04Am01P7qxqff9Vt8meAf/+X/69/+L9+vf4tH8fi13/+7x95mzXz3+aHeUaa
2Osf3fz8z/8981D+z+vv//df/+8/u/+W8r/twihc/td/ksgkxRL/UjUM7Ilr+O8QMkv/F/waRJds
xGQQzfXTv0PIJEX9F4wA1IyzWaUlUxH8dwqZpCr/sjSTmAK21TkrWtX+SQzZa5X2P9+8AQ4H3Y3t
GZ8cFf/y15T1v+4U5azYh3upn0etHI8UdPXnLtCl71ldGQ8BDgUPgBcgjCRI38Nm1W7igeZ7j6P1
49j0QH9/Tdnjn4EvAskuuRmvvweKo6nIOkkTMr/r8rMh/jPw5V6yzvgOaTeNDrRfAzSc9MmyuRgI
CMAScC1NLEH9hgQQ+ZWKHi1OV7xlLzfD1x8iuPJZvByNG++ri91fE+NNquZldqucvaxKtgEm1W6M
s9Ph/eddRJTMwyi8Rw3jbm6WeOEttgm4t5LXqJ13BktGFm/gvCQoX5wJOAYFC24Kg9mc4M5MjlpP
/a+hqALXQxl0Y0YxtKS4SnapUrb7IcWLmpgn/waarHfIOlvd4yiUuF7aDScTVv8uLkp9p4C4f0qb
AmwNUNje6llFWKem+munyXwpuVxZ+MIpMIphenJLXzIIjbGBTKnr1lnKslPRSq4RVve5Et6WoJSV
lR0UzJbN0XALpL90/nFk6FwddmM4lOCBZALTEFI1oqcoi9M0h3VoEbvUfWgQgRWSt8erxzGlFeLj
9Wuff7WA/kIlwRG4QHdUEim1vmnEOVDN8iAJQMOxAO1+/7W/OQoVik6gBly35XGUDh7MhTAT59Fo
DceKVK41tTXs3h/lFZRYvAI8kfEGMIFKBP28y4/J15BqqYkavHQgq0+tkpj+viqIVkK8kdQolfVS
3uFfGZ7HqmgJqVT76i4QMs0rM9Yxlmoq2NJbHP18nOImk4SC1OZmsvI735gNVZep2WYSvQWudfkz
8UlNas1KvXNUYPlhS02zUcd6jRH31qfGOtSZcAzr4frNP+OvL7ovKurORvLOJEYqhw6zh1OpyoUj
Zwa2DaTKOUVNAx0xX42H6iAo9Ev1g13G2RcD835XIhvX6auAHkqe/QyD2j70RDs/RrN/mhl0jQMQ
rZHgVEu7FhE/YDtM/7FF7pbHjfyUjtNwVCM1XyHRLQw1X/cQLuIw/RQ4f3xui/nL0hAF18T8yV7S
H6uRJzGr8TuE+3gvzIzmap50XK4Q+EdlXN1lVl4i8Ez0ZylSzGMr+5JDZ2ltL78sZflZFl8/NCVK
We4BV5RKg9g/QXPLf/Fxoj0NIdr+RJK1k/DK/ISNUo7fnV3d1YhV3PcXPsfj5dYzj4x3HxRZhdpm
mbndaFNrhkHkv1B93maKbX4gfO9XlXnSTRNB1n5/tPlIuvjKGI2SXTE5QTnLlwIKo6c1rHV8ZTYc
GMfOoai3PR4nXp7WboECHkOGUls5OOarzGJQIEmkG2DR1A7aPAV/LWY/p9iwc1ucPcU07oOwsJxM
0zNH1bP8sxXY1nbUsxcNTcne6Ppu5Yu92ttBpNhPsHRRqac5JS9Hj/CQqJuwYP/yMR7XzOQroQSZ
k4zYubw/ua9w7vJBuQ5xY5s5wfoyRrHUbSgXSI/OUle10yZAt7T3M6X/3pVtcMDu6NbqhXVQ+vI7
saXjk9cqh6kaoHD41u8OmZ1ramb+qIXqV2RBXFlK/Qt1lbVDnUxvRo07d6QnDtwT/6ZFE95rOpo8
JYuxZZmpBng6VCcAT2SuI/CRHTVzDJu+VVoJjnedh9tRVMVpUrC7ULGbwY3osUzs6iYndQFPmTD9
hmjLdhrZaG7yqvd3Q00/CmMwuqH6BHGD9thKFfXGirTAOAU4NHc56xVP/Gtx1JYxaF0xWOfMqOyd
ig5yC8023oxlOh0nE4Vul+L2/P6bemNFwk4XXLE0zhxQ1cWaMHy5wJLUPmtabt4ONORdxcLoE10K
TlkjgJI/lYWrcPF98Mq+Xfkg3liSgq2GEoqEPdp7i7OuMeQR5UjMOgkg97XYRT/SGHuik5uvVIaL
XsDrxgYRkwKBaAT++Rrh8df0cv2K6IIE9tkMJyw4WlwwtFCTIVSg+lcD0qpoFvdOL0YN+neO9WvT
jyth5wtVwp8fgQxAUCpbpoxN++V0D2nd95KRS2dMHwnjw3kPUx2l3MdVOmxIX62O6pRot+oYjrDc
GnvXBnlwqOUyWImBeWOz5aUbBtUMQcJQUy9/SBh32ADnhXUewPf3OqUpKug8v49G47mZVjsxb6xt
cnVIW6Ky5CovFoddNPZ6l8EOO1chBMJCy5CjiFym04UuLIG3dN/b5s/3l/ZVgcJjkclCRYg+Dox6
sbb6BOWtrvQIlGlEbPEU+FYN8aoqakbfLnc6aMfAs5yZqC6M5VfbWMSNx00fvsBw7eB6lR1Bxtp4
0/em+exZVX1Q0D4e/bTkPKvqcB8gaD4Wod3cp2WrbzuC09eW+tV1bD5CMbFHWMU9lUvi5ctNSH1o
CESktGizDDIJJIWo6ydXwfT90BjA9oGmjQgbyhBml+iPda/0+7IJxu37r+CN9Y5QcBYq6jTBkKst
3kGeK0mK30iIjYAWsGUHzcHOC7LeytH7ahlqtw0HK/vjL2QEaXzMuk7ZlPCx9u//kuuyBl0M35+B
VTiLQixAxmjAYX3wyvDFkKIyh0cYKx9LwEGookkAJ2Eu+JpNlfrBSyNabOffH1693mdhJ9tzQoNB
E5q74+Ur0Ye89Du7614I9ZqcHIreFucy3xFYlDlUp/2hl7zupcRIy/EwKduXnl1+EERfvUSePty2
Q1d/NfCfeoh11f/QjnK3EU1SHeuJsxCjoRQ+giCXzAykTUtLb9ONQ3UoE3Vy4hTDgQhDyk0Wy8jd
k6pzByU2V46S6y1lbi8bglr9tbO/eEQFzfGYK3L6UkLEdosqUdEKq6abE2G0rwd1WJnT6++bizWF
KlIMOARXYjejSqYaKI1XmnaoJ7Kp3msYZa+cUNfXMbj7QAo08kAg+ZwWH5OJC08y2Vr+MppwWP3S
ONIzVKkRpmGrRaMGvWoA+8PC8gGdw4zS1z/xYsC8LE7CG9GkyY7chfCMwb+38tvmr+dy7+GGTmwZ
mzi3n6sqi4A1dOxqFr9gUYHht5/Hbl7l2hMejMXKZF9/P9hbUCdTJzAadJbL9VtpsIfUXM1eJqyG
H/sqL75DjCTbEdvNfVCL8Il2WLub3d9WrgVv7CG6xZeLB4Quz8fmomzF31jUk1onL7Sc1Q++wQYB
h1ICbjXRrwx9/p1GvuZQOeY/G9wvXJhvlePXtH7e/4ivF/h8WUPwZLGX0PeYF+RfFUSJTz09NiN7
AXmOHaXz0o1p5q6V4a9KQypbmfLX4ufy9c43MaA+FXE6traLQ9NQ0yTKoPi+hNo0QCOckFOncnNq
NCJvDGF1T6WCFKxLkVwEagS2AjMXD51SvbXw1DzAJOdmQ4tui5OjdMR4l8om6jU8RUP/rhb4sYa0
sPcG+ms3Sj16pTDzTppZVE8FfiIrz3NdA+ASx9TB+7EB2Zc3eT9PoA6mdfBSD33yscYZaydjzUmG
dGXvO7WukGpHYq3imidpMYmmgcQb7SUALK/t8qWluRCkNCbRC4dl/OglinXMvU7eR8ZXYX6HAlMR
OT/75kxpdx9lVrmyaK53KcOiMOCr+YP9LlZv3agEo0dp8sL52EDFLZClQWJcmdvrnYBRoBmwODEs
RXx8+ZRjisTJxGz0hcyIBFxu6E5xVFh71KjVypn+5lBUrlAIaJCYy14XznXIdbC7e0lyqKy15ZWu
Fmmf4OlaKyMtGBRztUxMBfnFM3vGpmpfPJUdSqZkjHH6ghjFIlIhgnjZlvUBH4F+I2LJ3Ld1+1my
CrEbSYt8bONh3ChtH2wrE1cxjPj6lSv09duESANgQNYR2Qu0pi7nOcQ6nbzYlF/k1fY+BcNzJlxH
V0a5/lJMMC+inGDq8PivHdO/NhpL8ZSxUPoU26oivO2sznQKQUBXnQfpwUYZ5EoDzt/v725X7xVm
HH0L2wQ7x93HWu7wLKpkCsT4Ilnar9lvcNfRUN8Oft08vz/S9VWMoTRCVOabH+qBZftCln1BKFc+
vbRpEm6hk3Rb0FTgb7/Mjj7uuhtpaiQngIx3m8HiBpnR12hZV28S6TA7OR+lCV3l6jeoc10qPF19
6bE2d7E0GzYx3IyV7/LqTdKpUefnJPoC8ttSzwsMBOFe0oqXTkWhJNWKcSsPY+9qpHvu4J55h6Ys
opXv5vKcosKk0cS84gQw48eQBi4XKe60fdUKu/7kQ66Gqf4E27PfpIFyDrP09/vvctF+/jOYkBVk
uRYvlN99Odioj02qFH77ifZolWyshkgSyaziPVl1ltNgKbfHyx8FiWB/sCtFf/BTbGZjSzJuOGS6
EzaRONnimrGhwTc6CurTfUzH1UlFGG8rfOOeFXJNHO5O0R7GstiXBj3rsq6HlbNCvzwreBb0o5jB
cD6BwvDPxX4T8slJ08xwGouZUyzF0tZnjdx5CVQpUYbq1h5R0WgSwSK5D0qiqVqNSIyWiG4k1rmx
1BCrXx0jRBF1W2FyhsYp6V1IQFBLl311z5IWR5xyBDSaPv6AKjLYirK0XNwQq01khdKJHsbvIbKH
fZl52gtCh9IBG49+IEkhnRlFaw7QZcVHXW+8k/BxtSDUV9mGiVzs8Ke2XFMBV3z/NV9+LX9mxjBo
X9LkmyGqxeaQND2micJqz30doTMyGw1DRoZ6f5RFrT0PQ5XHouU+LdPIeW3P/7XxQXRK7QZF/nns
hMrzj/bGGjLdJdun+zzB3N2kU2jsykoyDl6IqlE0Y0jZA0cEy9rktiYcYVdBLHdHDBBWft31HOjA
xNQRLFydS//isxIeJMbUxF5kxNVygwge8YsPQ21lDq6+XuaAljMSvZkpS5/p8oPKoqDGNMmQz6L3
WxfRjuXqHZKBNtGTB1rVPKuCo90Wl6/CYV7Kr7IqQemVRiy6DIisk4GXuFcI6N+tEd/TZuhXZuLy
Mju/JuCzGWJABAmMbS6+Ez0I8dAQknKOI4OAADYHRwp7lTkxOsdoM/QppRHsW8n/KWo+k/dn6PKg
+jM6xRSNMRrfc+/pcoIKD+v63PTVMxZh0bFFsoOrKBhlGhBL8P5Q1+9i7taD1LGhygrXnsuhvKaY
qgKxzJnLRLrTWwXxSp5kjlao/h36vWllYheN/ddn4wpNEafxTwCcxYAaXd+Bk14Dovf0L2Oqazdy
pRUPsKTTjQGK4EZjSvCcJTB0kybdUavU201tHD/GcTVs/vnjgylgKANjFDfcxd4eyLi7MznaOeyL
0QUANzYDF6ANPrmIFFsrWxnvjTfLigf+tugpclmYv8C/P38IHrCXLBx6UGicqAtZQ/mg3OP+k67N
9Py1/s+94M9M08YHjqTbRDW3+MwMJChp17KGMcO0Hkj7sd2ul57M3ieiU++t+0CGni7jBYfbNT6d
JaJuh1vqCFBTfVRz3kL0XdvXOXYCiIVThwyJtQPpzd/IN6Yo2hwwvcQWTSKEisnTFaihqv6sIwW6
w6I22Y5F6+8Evd5dGiEJyknTfHz/zc8zfTU7Np4KcKGIiDMXb0LixkS6gK2w16kqRglqvyNqorr5
x6MAYMgUg/C8ABbm9fDX+zasCWlyKOln0QQKuQQAqDUy85VX/cazsHxnsgZ95JmmdzmKNQSRHfiJ
ca7BKvENzz5WereGA7+xdJE3mAIcBvQLFOxyEEWqkEf2o3FWTKy9fVnyDzpOCyczyuSnfz5rmLpB
4MaIi2p98W7GGEqQNjFUkwWE+GW0KjPsKldO/DfWHpgt74XVR7Ny2ang6hWYbTXo55BCZz/5lrVP
88h4woovPo15MdzmMp1qHBJXo71f95XF6jNNHT4j9jLUsct7H/asTdRhun5W2gFZs+zhG7iN0sb/
lmBnhaaWQwUhASzAUxh20aeqkcQzyFV5RBwrflASYyqVmPaLgo9a5kxYPXyTyAV58jWjeEC/IPDk
zRAw6mhv6a5DUXeyhDyLdAwiA8dvHFynBkv2LTZ0qXCgaIML0K0tbu1J9Xda2UUcAj0qrk1UiOob
7gtAkFJoiFPWkcclLJvoJ4EpNsCyV2D7MRVIzXFCNH548OG/22UHfbKeNDTYvkEi820QkAyjZUCZ
bgIFPN/iOmiWpyoBQkcAXcnfdK2zfkp6UxjbAbv1QxilUkOyC1JoF1ft+sOoN+EHTW8LnR5e7j16
Wn0X5HEOF1sbM/mmanTrh02LeFOERd1vKRj7cB9NPpBxpNRx4cY4U55sA1HqhkiBjmymTGlu49JD
e1ECluPiTqbNl7FnWW7aShUY8OPij5mjRq3sJV09bWFGazUpJlpyX1KJ7Yuqp4Qpa33C/t4yqpcm
FmBQJR3wYNeXPcepQfbWt4m0t31De8y/yXqV+fO0UfuJ8S1gF2Udm2+dmfclLTy0KUWbVQ7ZZ0OM
sXAUaQBZecUJOQVyeFDl1vvQMf3o3+KsO/udZP6220TCIi/KH+YrCom2nOg3nZ9VPzUvFf5GS8kq
IruoU8nJMb32k5pEQ0YMgNl8Ksqpj/eN0rSfxSCMQ6QO+AAa2uydESTTrYZPPV3mwsLTHWN9woim
Josp28MxuC8VmDgoZo0S+YnuTTdklhe0o/VsfKzSZm+Ng64eRtI+KKCwp8MucqjGz6gwUOXI2JYc
E1/Lh82QGw2kBIwAsCJQvfKLynrkjqw0NlHDilE6JCVW0OhhwvzuMduvXCVM8DCQiQl5EUUVP3vB
hNYbRbl+2/ikvrjdGFmYPZuDeFCbwsOGwwo+K2mqNZtBdOac/xa1DvB1bdygOch/v7+TXd6OX89g
TnqoAHTPCNpZisIwgpU6YExodJwtnwY8s7MNGlty0yHXQ6SD17UlRivcvT/swmXrz7i0gaG2s8vQ
K1ucCIlVF0PgGd7ZFL1xh/ivfLEzCaPMzqh+l5XhwQLBPYJMPM0t+rZ08ZDyDj7+N0+Y4mZbVRSQ
EErufnyS4kgAQrhyMi5nhl4iuzjwF/RTTt/lXaOtPFXLs7g5x0YX3sd+nWwFOROOjseTY8e68kw5
sgY4vzXobJUHfACOCLp3eYbJ1GVCblPkkbOANMKizCEqa9rKwXa0d6RW/Xz/PSyr6/khQQXpUc4v
AeOXy/E6UmjHQSq7szeVe1QmsCYjTBzaXKkOUIFWDrRX7vbfpwrDzRe3uRcJ7AmweDlcqWfmqJE4
dO6njqgSQszcBDYr9rNhd4g4GZzaqHGytMPKxR7YIwxJGRyv0lQngm/uNrSucVRI7C0/vMQIBAs/
KU+jbUAm0J3tWaM7teO4Ur288VIgLczVy2tTbUlbIByETBUj7M+xOpo7XDTFoxKoCh97phzUEhFd
gPJp5Qt5481ocyUD6kobGQ705VSBvPRJgyHuGQ+E8jAK/F86GH4bWKe9GzVdulL4vzHezCFEA8Ll
F4Xaonrq4oTw9KAezr5vPocR1kjYs89aJvvo62O1Mtr86xcLAZmJAICab/FQEhZP10xBD0KF63Ml
taisAp8wvWrthvHGM82aFhlsjAmk9305SqdBy46Hcjgjle+dDqeoY9ObzxwHDdZw7drH++ZwFu8K
jz+ExssuGeWabPmhOpyniHA/eCbD1oAEfTNKxU+Ap3zla3pjDgHJ4NNQpQH8LdmL+dD1vYevxLnH
nHsHRTnf5WSffPrHOwSng2WzUcMi49ku5zAzia/BlGg8y43xzUjaR1vtfvnj8Msaumz7/lgLQibK
bFoaszMpl8FXE8vFbcQPhDUUcEbOqTWijMHXYtNZ0rQl2kDfj1YRHHoqro0kOjLOuxAr1UwbXCwY
8ZFIQs0pZDxYMmqE93/X8mYB4GazWwElWpThMIMv58DGbbfKRqU9S37X7QoREWopyeIg5xz57w91
BT/MY2HMOpNAZZnO4+I7pCWHW7sn2jPOHnD21VHC3c2LbvvCLLZajW9+peHjrdud7yAuHY+DXhd7
j4TiGzIdu/3/z89hXwCppw1ED/Ty0QkpgqCIHSF4gFTe4CSTbSFo9PdpoGNWj62SW6OZhHoPU0/1
Bt0lQL10W4X06LAlgOT9n3MFdb/OjmFo84qfi4fF7BRdnvoWKW3nEX71Se5QWBgDpawNDcE11WmO
McYVUx5xYSjSsLsnq8nelximk1vZE/JZVJhWIR2y6eA6QorVh3oiOM0oDOkeU6jkOCVquktQRTkQ
/wbklUG8aZK8XyEIzT/0cgPU5o0dSAFfO1o9i4MX9WdHiILfnXGCipyczIx7jMY4SQL0siJAuITg
uzrpkX5+fwpfNc/LkZFlzPsUZwt44OUblTut4oTOuzNbB6mW0jh9hJRKeUyQ6Acc9Gy3rnQcwY1y
3NfqEO/H1P6CP5761E5F8ULisLXFX1J3dF8O92DBZK3FRLtXPa1uoUkSWgRs7CVDrxGuovs1MX92
cpRUuLcE+ScyfbBN5WOj60Q+mBJU7UmBcbjRrGDaFia+LYiMkkdJVet9WY/jSl13vW3qELJUGvr0
v3C9WJBJ4qCBLtuH49kgf2ZHMnPPxTM0Vt7v9ZaB1wH3Y/jycHG4Ql/O8hwCStatOZ19IydztepI
Oejs7Aafc2lly3jjgV7tHDAFB7Kna3I5lGzCLzAaWT638Dj39dSVu0Sknvv+unnrgQyq4ZmszfZs
zIffX0CRT1OWmzi2kBBe8FhE9bSZCvtRpMo/E9vOhwD8aNi3uEdTh1CbXo4Uo3um/1GCvncKgYpK
6ZhK+lSMxhHDY31l8q6/Q1rbKHvp2dsAfFdbO8iuUnm1dsbLwNpI/kgUyGhWd7ghYkrZEHI15nL+
kmBetDKh19UCI3PYmdAjaawvJxSvzpY7fKCdbRTNH8mY/qYEsvxTCu3WtS2rX9nJ33h/FCUQjem0
AtyLReldk2XdFP6oneVUVlyZYMF9KGqs6ySz/fT+UmFF8Iou9xidsguNHWYBHOfLHr1iDn41Rp51
DoR/qssiE9sQ6eRtkwNWoQfRrY9D1NSxo+PF/SFvYI24vdLFwpl6MzvaqgenPB8pQttGp+jlDmRo
4AMikR1SLDB0xNYy+gJc63+qLAQah1pXKsXVdO6vTmQXBdh4Sr5IWYmu2DQZZrMOqkVytEOU4tFW
lygrOER1VKCiavWj1cfWM/RHzi61IICFTuO5aUJoiqOfg/ZSqkJJlw5FbeXPFpliZAaFgTH7QnXP
BYYypuP3TPxGBZeqXZPAmc8mutThxhpG5XOgl8+9McTVxsCyIIEwJCVfIlKl2r1AatBsfI7SxM3r
EQ59EfLb/KGWbvD208hxS5rQxUGP63ArN09GBBUfzAWnqgPJlvHHlkL9J+1o6bEfUiIKhFV4n4jy
xXcxVuUucEoIW0e5zCmnAnIZKIVlLFGNCjecTQW533YCMC2FIydpSKvK7YIuQ2i0QCkxkCs+H/1A
RIMMMIf1IkE/GoEjJySl2EDFefxFaUfpO7sDABwysIL9NDEPSjyx76uF2dd4G8e4ddpqlH6FHwQW
M+OehpOPk4RNJJZMVanHiNrMUM3weSWEa5viifYJ+LaH+Q516oMsD/6pkTCprUa/+VDLYvqKzywB
ZnWQ4dJH/CuRqPTdJxPXsrwkGR0+Cg6TNbLMT9lEKuiD0duTR4TnENxLUUdmxvvr/o29BO0MfAob
thP9gkWtpIA9FyhopnMW1k5jmcUhw9d118xGxyPf2YbGleJacrTyaV8fAAbo/cyqRcUkc5O/3DAx
hiQbmCzpc4mZ5mGUY5MacVUbcb1fzXJXgNe5Iwq1bbEtF/rkYdfaSGfKs+ao22a9V/tccoRRBtvU
0Ncq4esNi/Gof5F5zhe4pZs0DqsB6XeddC4InXTJ5Rg2Xa3d14gMd++/tzdqboai3YXgiawCzuzL
CVQ8xKFDZUnnsLaCU0DS61YB0XRlq6G1U2qS62Ps+0xeZPPQ6E322y/81LUN8jIjPNLWZGlzbXC5
e84/hyBy6HL0V5edHzp9LWWCKp0rMljcJijDx7ryxiOaAIuMFpxa+PRnC3HfOFZmAcjJ6iY1kFDn
9yfmrYUF8XP2q4GQBO9gMS+ZFBNn5fsvPa5qbqtPAJWkvayM8saL5iTk0gMDCCXEUgYGSl3h8duY
ZxW3FdfWkmBbjyr2zsX/Ze7MlhxXkjP9KrK5hwz7cjE3IEjmSmZlVWXWqRtYrdj3HW80zzEvNh/y
SDrJIEVYqW9GUrfarLvTGQEPDw/33/+/HW/+eEGmacFlBAsYCHDxyewb5iQhNeS8xGmn36pBnngl
en4rCxLAVUsGA0hjwRCAmKO7KXLTZ86QwBvMRI+uhr4rd1FzD11/syMET1vVoXFh5qG6nQNIBlHw
NTwznKSV9qGA2X37EQsXOyz9ZLv0xYRoFFc12lJBHb76YQ+Wv0G5/oFXzpTtsggGQsALyzWJSLJE
V6QrP8OTaJV3nAL7s+pIjIhc3/olCAlODdiLsRMG9NVlturUl6oEEXM/LBhqtGpkU5mvCqqdOsNB
64WSH2lbyAVb+Q7VBChx/tQ0TTrucptSIi8fcTQ+UO1xzImbL5Jidl5Ez2oDVN3ZNEn2V9Jov8ZC
l7bXTS5VkdPVQjTgLPQATFBwFQjPu1jqZHNeptOrcdJ+odnFFV9nTfUS6jBLeIEPdSAtBKctNqYR
qcmmQP4iXsltz48v48tgF0G+AmAEMHm65SZ6gVHUqowHy3ro6fCI3ekS0wfXl3qhaHNqRqgQzSbA
kzjDTOXAq0+frnQtBbJcq1KVJ0vK0mMy2vXnLAUHq6KG6vFisdwUAZ5DWSOnzuh6dZyq2F55ggnY
1eUEcBC5Gmk6q9xX4kfoYO+dUXeQXiTVLHb8x9JHXab7kkFh+pCas7NNGEnyogglyTzoUG6T5vGr
pFYjs8ionSrBEKw8Pi9tFmXvJc6B8pTpiZ9+k7py/Dnox2XERRv2CSMpW3/Jc6V0ijfN1NNyyZV+
39rDLxDEzrHUB9MjTyTmj7q20RFycVvHHv44MPJ+e+sCcec6BK/Tn1X4gWrSYaIN1Gswp7RV5pWM
4q2cirf6vnAseDkuyQoPA0AmQhAIM6Ybx6hkjkDK4k8SggW/0VxHEiGqYKQDI6/Em5BWshd0GrIr
CDJ3e02Ggw5FQS2Gr15vnCeHdu8HCbSI5TVlBE97PMrRtvVHa6XadOnnQjTAxjDfQrX6TYPk3ZtX
CdE5zxM7foWy2D7MM+05aUqCA9EdJoUZgIxmSc1zE/rRnYECpRdOfXYHKxLkWabe7IpKLvcoXGs3
RldDpjxHPXLOABVWDvolr6LmDOsH3TQZsh5hXyeLUleojvZLOSE5JKWZST1UraDTaqTvcFn3P8Ox
1v8qgrT1GgUJhM5APiChLLWovbYM6xoFdRzqRX8GVV/OIAEXIBVtK8pdkC+eOpY+x50Eda/z0iaM
Uhr5kHuBLvmbEnnWFR8WhjX+tkUS91apNVG4WhKNd58rkpDtcZDjfillO7tNVLhWS70ZNsxRmFvk
BbJNXGS+W4fTjDqvke07CNyO4AYGJpZNe69ZOYSQSi25MpLk+yYPwzvU1urnqlMXPXJL/txXNgSe
ziCDiJD5y6gYbB0LnYUgyNKX64H1PHzTKkM+xJQButOdFeJq2YeFDH1K8poAnrgZUAO9U4ri23Uj
58nXAvQi17TAnZO1CHum674ySoOcvIajirBpgDgzdc/OqxV7Wkuzzy9FwD+0RXADggAg3NPvo8ZR
PkmBn7wij2W6VSerMEvn9QP0s+1W5mzcSORUD0VZ12gyjPIdchs9JcVOQRSTab0AwVnImBRla6Nc
6KGqhEKl5vh7g/bYx0CeV2fol8T/NF7x1FGBp0HXCWeASGpC6TYNynyOX0kbTQDPfpR+ycaxUmEs
76GPBW5SHcFWlK9Gx1Xsyk6S3vZ1MwKQ0aeO4R693JVjET6gyux/MgYLPuscRYhn4shIBdSYk5c+
9J0PQ1Ymj9Dh8RHmiaLFNlfL8Jm5CpnR/aSCm0/tNP8hdnyYxVG3gPMmaJroG/XNLAR8GeEmLUV3
hT02PSeLxo3Fn7izkzxreW732cdat6vUVdpJqTdmO3YpVXOVuSkOryKBeOjbY66k3V9yFSBCEqUQ
ia7EqUvbSQpG/Ac0uiTipw7QGIaUci3Gr0auhDvHyGqvpCr1fUCIfYvtP0XhL+A5QPGwQVF5WWDl
p/YkX6Ufpkvx6wKq9rSqjDwbZqQNpL/OVoUPc+UhfiHxp6W5NACZrCACiej1YpSsuVTiFuYOWG/d
cLKd17Czpk/90IcoNtDwf2Sgn8HfLE0lID9yBHcPQhy+tJLzKueHzaG4DakJbX06DI5wsPmLhtMi
sPJKYaW+zZGx/FTYg7Mrh/LOZHjojvzDeGJsQHYLO/gBC2z6EDng1+Wurm9nxQi28sRRc0ZlIGcu
mj1l0XgbD/NXXj3ZCnvQWRgC4Mj1ABqBt5liLLxd70O3DbB8TOMWDoSM7HHR80rQaMz+IyP+I4q1
/5Y47YRe7SoR2/+HFGvLOP9/T7G2bdpvP4vm33a/fv6q3/7Vz2//9rYR+f/9P0SJ9/Rry1/6m35N
MbV/p2zISAYp4QK556sNv5r2f/8v3lD/zt20cLbQSeFw8bj8Dw42Rf735c0LyTJlbf7FUmxpiq4N
+W/x75iaCrUf2P03iMufMLAJD0r+AHkqbgtKh+lg8y0beH/bgyPLnDJPHuUm2iCPsA0SNM9k6oeZ
6gbOp3f79fR3zH/PryZcxn9bgwNpYZfjRpAFB51REpCmuE8eC2Re606DZGul7HNmYWGR5KyaFuOZ
vJSFYDX2CMl3cBY+aj7KIGE2ZBsaz/5KCD7bNe5eGh0Lopm4CBvE6UHLbEvqDTttH0sjLd2kM/Rt
VSO0PiDkjYAYxVu7UvS1RHrJP9/do9SlqLVgkNt06XmKsKY2yqOyYBzqsSFXelD8/HcJTaiHOLx9
W6MIT7qhB7fM9sbeNMOHSLpvj6g5m2tStW+DV2e/BPfTqK3RKhOpwNGHGyR6v5BJ5pG9K+ZCAeRY
K1+kxApufOTet06q6jskgH14eCW6dig87ge7L7wKhabbcUyS7ZRqCRSUy4R/RF6CsH0JVUj/pcj1
hVgeQQfUrOy9koEcQ3dF7+9NmkzPvhTGIQ3qoiWTsM0HGTKzD9fdVAz7f+80Gd0ybcvBEPF8qQ2T
OQSjzSOpcI0e7/BaAG1yOcFUMoM22MHQrH3oFi2ozLfCA4PHQBx7iuM++CtPga9ra6nTJ7D5xReq
8tOTD7eGZ44mbYSib2+v/14hI+Dn8mbh3YnbL5QkIvFslqMHkBFhHmGwQG3F6qzdCBqK+vXgbI2a
JuN1e+eHjIE8Hp6EJi5qWrOn7m+kzA3NyFs/oruzmdGAguHFu27iDQ526mKnNoQjprXmMJWGFj02
2+ww966xazbAg7fSBr9wlY22VR/qu8KDbGdldee7udDIAB2kfcL/iflVKUsmMkNG9Bi1O2sOH6Kc
Lo893U/6Gn7rrZchLhKiSZoc0C8ywCksUm3DpE4mNXpsd+Y+eo4/Ocf8wbzD35Uv8UPmyvv8YTyq
e2tX7piC/OU8Oh8O5aG4VY/tBMh2Y/xGUNA/Riu7L6Q9OBRb8O53CVE0AWIYVUw0PGrD/YRyWpmb
W2R09v4w7+LIctH53MThSvZy5lVQAzCW5kAdRYOEIb1Tr9JnqVL9LhofAez91pMJau1iTWj37Nu+
2eANApyNM6MtIfbddad0TSnnWjo+mnALK3a9MeC67vWnMfm14r9nwVqwxAX+3lIcL/rpNZY0d/ZQ
S7iJvR/Gpt40x7X3wNnHwhIpKnOG3ORMsgvFgYCZeaiNsRTTPdL8ASw606fTt35+hQJ7m8Zg1K2V
quDimCeO+2aTyaalLArcTMiLEbPU/J6BjUcnpcAE4JhBrq0VPtrOxyZVNka1cq2v2RMTB6mF2B3t
ocfQpxWQFo/9nO8C5bfZ+reBUz6qyYrBS85IYoaIManR8v9OP5+s9hZyhcX4qAzheDswRbixUnte
CTVnn86hUYsrLlBHSi2OEEgDFB3TwWiqg9VXNJWZNohsz2EkhPl4N+hg1SnCWwhzVtKXs918M0vm
9wYfRsr7dHEzg4D6GFfVQXKiD6hF71qfOG4120otvkIj6Aat+ucrBfcLZdbS0AGSJ5isLAlVp2Wl
FcMo1I9uad7BxQ8PHrJSvpp96Iz8rnFur5/Cs+POOxi0DcNfIAGpQArxNYtqpwXyNx0i1LqY8N76
9d6KFWDQ+Y/rlkQoPudvmfCBU0HhkuV/hU9pF2mth9qsPeqP0lG/Gw4JrP0b9ZPPZRVulD2j1Fvd
cjt5gyryddtiNvq36cWoosM6L04BjIU2qU5jaI8zuG6uTQ+1MoTDdBh2dZAJ8v/E3FLLgSWZfpCY
hjr9EGkjioiPgS1v4uEJzqE9kkT3dJ8Stfp2fW3iOXxb2ztjwhc0I+j2ovLN2L0tfVX85z/9+8s0
3fI/HHLwPMJnU62y1SIZHt9q8LstSpUm/IpMIV+3IjzMcQ764STs/AOW67PJvQVVE6lZERxyKKR2
edV8LdIkvYmnSNtdt3S+X7Sa4cTkDoXiiGLq6dEuwAJkczhHB6aNokf0vqClCZEpvG5FPFdEfZDF
Gswh6jJj8Vbyf3eNBsq0IBan/BhKGrR3oa19mtH7/h6FIzhROf163ZwYrzDHMAfzm6S2TLqKGZmO
4k04Q2p5pAQOjiU8DpnmUlfxpkb9OJTI+PUrx/nCAnmmvn0u3uVkQqfbWFbhXMVV3xw1bZF3VYZb
I0B0FdjsfdVbKz545h0sjzyTfq4G8RMVtlNjTYFO7+jXzbElHOvaMLmxDue0Y6xoap/5BpcNYC7Y
YhdkIFf3qR0/KYFoak1z7NLiPuruM3lNw2HNgnCaIKOLk9HHQmUBQpOPdp6seN6FvVqmHXBjlEQg
YRIy07LoLbUP2uZokbxJ8p3a3CK/5V33N7HnuRRY3lsR6RsypZl9J8GK/rk8WrI7vyLYKiEC8yGC
Dc1Nfw2+V6w1ms/CuGBUyE1huppQUMIoeF7m7yRl69MLA+u2dl9cOE6cXciVQKDyT+Kt2DhS1diL
vxVjyZu0eNJ9aXDjBMlkSKSQtarcof95fUvFTGfZURphDuGarEN96729ixhhoKQQDc310Z42KgKo
By2+aeDeCNwu3DTdShQ8e8Av5gBJQL+xMDHDrXDq6ubsA9wzjJoPaNyUT8HsOjvtfr5PHoP9vE9u
tTvnbv4q/RwAuP8qXq+v9dIpeG9cCB56nTF80WNcZthTK56gY11x0EtfEIQcUIyFlNg5qz/5xdD3
GRa4T7zQgIUGElYtMCIix3zwp/xrkUcrQfjCoTCWEMXAAOQylL8E/6SgZ6u9Jg3HUVG8dO6fgF09
NErjKYW+6dWB0iHyVMnXUU62ZuGgxGowWbKS0Z2ff4N6PFUZyI7glRIHupgg6SerjuajouQbq/a9
drw1nBVnvbRUbhyGB4GNQXV5lq3W9hix9dNRUV1Edh1lo2uu+sP+Mh6Qev3ev9Sf87Vew/mVw8re
2RS8plHQofbRPj8qzOHUMCKgYJzlFD6Mp+vuKQL1iG7MjIId4t7mBQdU4fRwVHNERbNU5mNGoOld
s0K+2lN/Wl/RT0crs3nQPs9rFGjnZ+LU5vJd351/HwqUIJGnGVEPcNPjK6KwKznW2zv3/ZtUXJZw
vSGK2ANfleejRqlIu68eR1faIhXuyvcICHvR7ehG+2lwo8KNbut99jvcO5/sfOVori1UuAKbpgx4
JIzz0QmjO3W8AcC68jR9S7DPFrqUSBZIGnMRwkGcVSvpmNSej9OdzGT4vngJf/b1bYggbe0O+/Sj
/fGgbKUP8g+/c6UP0of4UL8knyrP2Zquf9+tpBUiRu5vf2IUFSwgoNYz7uuZKqxVGZl8TF6oOlCa
K7cLZc9HTXKtv9aedBfPJgpV/2VN+MxJCbc2NCpY+93/NLRbo9oj6gr1tR5wh7kAMKabItr5Kw8R
kdLpbJXCh9VCW++0AbvZ7+jZ2IU73UtuzSfrPvwYPYT3c+XKr+PKUT2P85wax2GKg9SXyXIh2wFf
Hk6BhE35t249JP1NdptqH7mstRVDIkjnbXWgxUF14lXLFMfp+ewqo+DWMqfj+KXdRd+sT/MP5754
TgI3upc/T7XHkAOsaCa4+C9r3OmXjswyxkXLhjII9K+ntg3Jd5wIocXjrJpoX27UeS1rvJAP8Ch6
Z0L4eJaelhagteko3xkepMG76Xf5kD+o++Yuv41v9X1yU+lb7ZDHt1HprlGQrC1QSPCnIczUrA7n
YzqnkluO0q7q0jWGvotGYNBdkmOqHqIogp3CVJqjUXCUdI7DkGyaaiWvuXT3LozT/2lBWIaUQeVQ
psSdpn6Zo+Q+naybKpNvrl9PF+5BKkWw8ZDdUGUUOb+jqIOxZAnjKL45064bXut8y2jCdSvLBxdi
6AJh5hrkOQRiXfD32a7iIp78+RAE+mEKdl38Ga7uD9P84Ej69rqt89x3yZbAbtErfBvLOvVvGzlN
JUYc/aDGDmy74efRuZWje8f3aVCOLgLy3tyvlRwuxElQQsC5FlZljVaW8LWqKWnruOo6yEuUm3Ke
bydUJ3xb+t1Jt5PVbrPW3CKNu+vr771qe7DY8NJZIwA9/5i00ADvogMBHvVsTNIMNWCGiTweGMad
7tXJ2lH7rzZR1XxqbGmtbXGe2aBZSDcdFDK4SO5H4WYsIY+RhlENjj5PUXds9W0BC0ubIg+d+vuQ
etXkx9DMhbd28NzXHYIaazDps0NC5wRkJoDHhRz9jPXO72PaoYHuHKIK6ddGL+mcGFWw0xNETq/7
1UVT4GRs8PHA9USqJi2vxiEiWT/4xmxs0xRuTLnxbTcumuRPXZiX9tuYJ3JwPBvFHkM6tnLUBfJ0
HObZlekEjeGvaPwMz/GDnPWbWjmGfyZ0zpIWk8s7f0EB0SETQrZeaWoNkGA6NhV8OwbC9Y7iRbr2
RAVlg9Lq7dTM+3lYE+9ZjsVJYFiq/ss041LZYlxfeDkiy2SlozPUx16t1M0k9f29k/rzdgxDRBJj
+QB5hnLbm9OasvoF58UyZQeGDBYpKhEcQccLIGRaNVhO9kVk3RgolUkKz/LACL/T2NkGsbzr4Rg1
1H3v24prAnS+7lIXVs+ecn04+A1UD0JYTJt6nEKrqo/JLMnQ82R6sk0bpwTQ6TQ/TdkICFel8tQr
9VpVQl0Op7Dz1AY4voQtnnbiMLfRh3KXpF19rA0pCl3HlNJ9YSXO0bCK/FEBPXpvOeGMdtOUbUqg
wIuALdOKjkLRwnKQBZxCIIYAiBGkhFXL7/XNGz1tVMTBZmZE7zapzdG1yqzaX9+2s7sXJSQuKxlc
DrUNvPY0wsMfMYd16tfHaHC6LYiryBsl01lpuonAOI7EElBI05jksrAifB29Kucxd6gQxbFDmtQq
5dY0ui9JEiv3vT0gMDzPH4I8rTdDrNnb2K6rP+zRvv0CINLAX+ji8Ao/Xegc5TCb+nJzNPuyu0Vz
Ot+Ng52ubOfZhck63xjAGS5fCpXiOh0gCzakX8emMfUtM4rZt8HPnY05TcPHJE062Gu66Mbu0+FQ
VHr6fP1rXjoEnENAj4SdpSlwushaH6q2Axt7HGLU7s28YkCt6LV9STNOKYd4Z/YgSSVdmjbXDS9/
WDgBhPNlzgTTfG3BjWzJh80pGcxDgua02zlatVebodv4+P1GimXtpk6cH39ok+kJuE9Ap3Jhmpy/
08VmdLWU0Ao0Tt13SXqMBn/DeKSnpC9D8GfM3IR0wZawvnHIMwlRY/XoRNkGYep7Z27uC2utyX+2
jW9mlk4jREkwlwtOWsyBrXSoixx1wzV/BVQbJ1d57F6vb9zZ7StYEbwEru+2lWOypr4ab4rC2kT9
XRjMK4/rM1/EikNEBB8CcQol1NPPw9so8eUZgg3kds35ZtLuxpqTv1WKp3ZNh+QsWaNoCUp+IRQj
TeX2O7UltVMqp9bIir4w+mCkW2iMtJX63dnRXmzAVk5DFgQjkMhTGwqMfE3Lxh1D3Zlcv0k+J+3s
2mBKZr3Z+EoBad2k3uZ14F3/XOfX66llEV5CcahTZqeSeR8xCdMV0Q150kaaf9RZ9FzIFpwPjaea
0rYFm9vJHpMoK7Tcy/6dHO/lFwCSBlmz0LWKGQ23u50EY6kcHSvdWVKwDZ3XiTH6LvvQBtrKTX6e
/y/Wlii90KMwlit8zZrkFE2ZSjmmo+INlrkv43TbhKo3tPGLPn7xU/VLWHw0GA0fpMSdOyiWinR3
fdcvuRQJHJQatJ2UNyXh92W/PFOKJIbl62jMktc0X7Uscq3mp9ys0Xdc8itwGmRQBCzGNYW0bU4c
O67rWjlqH2PEJuuvVXRf/Ez950o/AvH581UBlVV4z3AL05o8deJIVqYmSRTtCEfmszXL99A3PrZ1
9qVOrJXzciHKQPH2jynhK45xNEbOqGr0atRn6EN2XTvej+MaEfYl11weLYCUyWTYw9MVVRnsDcgq
EpmhU9gwp/3F7yEuaPXuRUuGmwqpuZU9PC/J8DYly5PZvmVoXHyfogDcQYRStUcZZtIv6aS0bl8j
EKip4bQJsqy+JRz+SuXE2lqJXmyHvNv2Yf8AyVDh+jJXlR9l3lxE1eOE3sNjmTQ/oBiN9pHR9K/X
P/h58Q96NcAdMpfKGyxR+OIQiaqK36Ytt2S/zA/mf1VOW26LFv3JgKn3jU4qet8z8uuGcitvU6vs
t1M1d/DVwLPRQW3nZh2kW0XqqCtn7PzbLUyAXBMQVZE1mELLv+Z6GMosJVvqbQYy2vghhjDI641x
3mqmhOBpXK48B98AsKehjGraonTIlByQdnHSwAlVlOIWvCsTOdbXwO7Cn0PSph+nAa50l0r88HXM
NKfYzHOW/VV0kWa6bSwllIXp33wcKzs62JKeN24BmrR2J8i5PidpLH0tK1nJePZY4IKlyYm+apEy
l+6Akzhu4KvqhzhsZaCRoTrfDXFrfNBLVWo2NZLCNuQYaRjD6JX4n2xYUfjDozrDy2oazSGXSsqZ
ihIlf1E9n2I3sSXrqx6rw4dEmRIIqspu+D41Jp3dPouzTzJlbfC6qdm/AB7Jvg9DV/duXmXBcRxo
Z6ycCDFW0pIFUMEFvEhyMy8gZEdyGTQgR8zqSOj2gnE7qbA5he0GRbvr3izGFNGQcNgHSR4arcJQ
Z8tQsDEclh4df1xZzvJz37uIaEU4Mjl1nqLPsWLIYGhhtyiaYuVOF3eMAgG1O+44RpQgGRVLhdC2
KG2uxP0xzeJDEEKDGzkx5MSon2QJ1bXr2yYuiFYrSEdOGdoE0LiJfARxDoStTPv+GIVUdia5bDaN
Dd7/upWzi4zyKgUW3ldMEkLfImxbb5pjr0gRII2w39bNELp9az231QAtoeZO/Uw70s43kEj9oVfw
zsIwJPiwtS4DsMJDwB7MsS2qjMelbrpFnbtWFbm9vbI80fferNCdp7zBdnJ9nl40vOcAsWk5RQ6p
99TuaCuRW4Dgub6J55+KtbyzInh4HPnM55kFz9Q4hWrP8V/pPaxJKInzwrSHsbI8EbHEE0qsIXfG
PMihHfNObH0vja1jVcxu2/6ij7tJ5hJ1Ef2mdAZi1xxyY02upo0j/85wU0prR+Hcbch96B7TfuN3
0S463dcpSxEY0P3waZTSTe6YcPmW3pwAkVLbjW/ou6r9wJziypE4u3oYfkEwF5JspgFgdFRPreqI
eky0jqInJMgNZxeNdwacS/pt9vqn35OrjaLAggpfCrzC99SzulHUXIqeUqWVdjJS8G5mqGulv7P6
Ci8snj+LYhU13AXgeLqcwEytKGXo8Mg87OjqiaqA8hmmXb8MpQ6wCHNv6ZR3mm/NxIslKso1YJ3o
uPyCt8YHGZ9MBUyUes2HqELpVGmPPdBrmJ2yAQburFhJKtesCDEG0T/wzYXcHkeHye0MgL/FRM6K
b1wyYiBJsewpNWNR+2scGM4cqeEetcDk2kzkvPwsoVO9u+4a4h2w7BiXJSSE0AoztC+4oEXSYxfw
FnMIrXzHkHqNfopUe8zxR7uqqaqVAHa2LFIsaNJIeaDEWLo6pz6ilXps5JpSHQOzJzT/rozP1xe0
+LJwb2IAtDKOsBDOCCeZ3Nws5J6J6NQKXCcij6FFFL78a0YETx/rHA+Aav0YMawfV6/D/LGy1ggV
Lm/VPysRPg0a5jXklmQASvEVbjc3mqeVOC9GPXKMk70S7qysCk0I0LXqCKHreJs1rs5BjelSu367
/UPZeQoxgrVlve8wLIjB2ikgq+qYaZ8WxYRiuKeAsXJsxJAqGhFCnVKicBAvn7/8wXrm20qHQ54X
+oqZtW8jhIBFMqZlJAnKmP67BuAwWnsirLnxss53m6VFzK8i7lcdUa10pezJMj4p9u9/zYuFs8jw
dxbFKTaCCTyw/U3LXoxupeK9to7FBd+tIyrM2Zp7XCzOGDVTgGYhGLnajl75HCLgdJibuCkdVtLb
EYP1oVvpa7TxZ4Hy1HtF+F7asIiyUqujpcQ3lTUwlnAcVNiQy+/Xv8pFD+b2XIRemQ8VoZ5yC1WW
UXPseVpsbXo1xvDVmrSt5Tz7f0gQ+/eRfGdLOC12xPhlXixPmdrZdNaD0n82s9C7vqCLLvDOiHBW
akmO0kFd4hgsmKl2I9vSRvmfPP+YDfhn24QD0w6JUzdvVtRwU0KJ3Uiqi+lNl/+5SwOgpL1BIZJm
uSasx5TU2mkkmeBvlhsdBQjeyy6STNd37UJsppgEmogH7cIVLNxjVdfEflk31VFz6BjzuIZKGnE7
d9Doqm7stefmhY+EOTJyMHEUJc5acDD60Y8fcO/qL/iq3ERLUGnZXV/TWVH17VH7zorob6ORphSD
qiPCicvL5VA+JR/iyZURTu7d6sf8GH5Q1x6eF5cGa9CSSdHREKeRkzZSJTXs+F5O6vn+8Mvsek9P
85Xy9EUz7+oPwnVt2VTI6USQeMTfRrBeqXRIup/XN/BCEDqpcQgXtqorSWtI2Ij9FNHkD7XyuWnh
v87Slczg8pd6txrhOKEsPfRtQ7gbIDZQaee5sz0+1oP6pUgDTytsunjdnob0s4H6TOrEd72l7Xs1
WLlo11Ys3FFWkVBWHZYIFbdoh6qe1jK9Lqt7e1Vn++xB+uad79Ys3FWKnRQKIyrVsQmhBvRy320/
Nc/WTfLZTzda5tEHK7JNsfP/kOJyCcPvP6uoTZ0oUprAv0yEjFOvTX23nz5cd5zzt5lgQsxYO2RK
qFtUR8gOnC/d7Crfk8pNWmbOPCfYZcaKA618N1EnPlCUYnKAQhy10fCS6VGNEuCl+a6V/keR65+v
JkIvIyMhekZYitRqq0d3VdLvlOTl+v6tHG5nSUDepTFZ1gV18/aFELU0untESm7lNbWVCzf/iRsI
0dGXGlUvNL6RnA17pa/d2Qy2aje4UnKolWB/fUkXL5h3+7Z8wXdLUso6koxl33rIzcfEBwO8L+fC
c/TP6Feho+ADG1p706y5hRBW+vk/jYJjJ6wcw+GzPb7Ozcqwhdj2/ftA0TNbuIeWfuzp2hDIzfOu
JT1v82KXGLJLKdo1ATlbDtq4bXHo5tfru3nZIpJ/vKP5h+jvBX26Kktn7s/S8fw4fijzaZPn8Ewa
9jMk2JuqXQMbnQHH/17lPzaF26ANImcwQ97SuS5tBu0L7MGerfXQl0e7ooB4Qb1VHOQ67rTVIdaz
78i0J8hEyHLpPFFaEi67sLDMtFEl49CWf2kpmkhM5ULf54Gt3/7hxgqWhEU6TmzrQxaYh1p+8iv5
VmtYYMxTtY0+t+ht0F7YXbcoEscTi08XJxx2bTIHU/Exqe899a55UecNPbMRFpXGBUjiWjfBNtvQ
kXkx7ibz2WZs6D7y1voZZx2+t58BgIcRGqSD4A87deJKyue0n/kZ0Uvzbfhde/Vt81x/DD5Yz+U2
/dbddh+LJ4zTQvNW298XP/A748J9MY3D7Jsqxs3HgZI5/CGKq8Ub9Er6+8bLnsZ9+rnI3fHXGn3I
uVcvu79gbxchUBUE0+myEy3TbKSuzMNYe33vOqE3tV4tbaN267eu4amP5oqLncVdwaJw78vphGxh
gcVqcj6o+SdlRow+6L3af5kRXrnuXWc3yakxsd0oO3lYhc3iz0yBwXRpW5U3OvJKcF+zIny+VJpz
v05YUtEgLw8bJ627QvlxfSlnMU9YihAEBpDJWmYuDhpmexUW4S53brR63CJn6JlV7aLmt4Lhu+iW
IM5xDEhf6J2eOoddzTV9Md84pLbvZum4MRJPSu/CtSGvy/v3jx0hBERpqvbzbBuHKGDsSTuU8l6t
Vh4Ma2tZfsO7C3go0llpCocYWnxKs86DxtW1GbDKjZWAdp7Yvn2of1az/JJ3lmZf1oqGftkB6Qf5
g/Oj/ZjLbvSg3qbfux8DEpOunbndWla7tofCXY/SxCjX9MEPebMN68FFigGhj8/XfXDNiBAttEoJ
YgjFjYMuOVs7inZx9quJ1e11K/9NUPpnB4UQIcnAcBAEMQ5Nvu31o1RunG/2T14+5qske120M8uV
E3zdO1RZiP5FA4Kbp4BxqIq95tynqLMwcAAh4fWVrZkRAsU8lXqYBnwkIyg3MFWCAv6Sj57qrHHw
nqWbJz541uuSGcOKtYkPBf9lFLjEo2UwfA9niSxtwmLzry1LiBOtLMlFYrN7rf7DN/W7svrO638z
1Jp33dD5QxkUk02+B28tc0Nnk9mZnlt504zGYWR+L+432fMIR5kb/XR6z3Q/pvu1Sbol9Jw0OBaD
y/w+8yA0usVxL30CRl7TGz44GpIw0ARzdq+v6cKZwsLSJ+QGhnJRcHYHrDgKWliQw8qnYpc2u6mA
lM9KjLWrd8WUmONImdnrIUNGh8yMN3m1jdV6o0W//6X1iDgHG8GeqALDcpDVwk3QwzWbcpNZax6+
thbhOlRjcE1az1osa9joNB7k6FvRrw3IXHY4gC60dJdBQ7GcZTpzBjW6bByUj9lh4faHKYLXvO4Z
6C+Xbl25aP1ClfM/2cN/rApxtpgnuYAN2TgUCzTpU2t8Mddo+C7l3fjdPzYEv1sGoGYLJYoDSLUH
AxXkbf7ROoRe/THd2V7j9b/jb8Ze22Q79bvcus5fxffi5l9apohy1X3gFUo1GYdJ6XifOh5P07T4
fN3I5RP8X+sUZdkKpfKT3Gedg/QyhSiM//Vnf9/g6Nq8QYE8LwT/Ip02Ihd+GwVV99TEc+oxLPhL
GuW1OcOzeZMlOCy4Q7jggCGeQVFsAINK2ij9UyLl8ujZoy99te26/5JMc/eXruZVjKJ0V7/GaUY5
tAv1iIeDn/Ve0gXjSzQoQMunVB2+KmZpjBsgGEHqlkyzvmplhHTSSLF6cjMItnI3k5pWYtq+aldy
WDH3X1YB0le1OE4AP0QyD6fTyjZAceopRAPxU59XvRvXVUYl0wo3OdLgC43nylkS8+Y3mxCHcF8s
yjri1a6lXVZUjtY+Ecv7X8oQDxsQsJGbD5BOGqg3/ZXI/edRM26v+4V412N3oaJeFBaQuoGY8zQN
xKShVLI8PNX+nNyE8fQtnAbVHTp6ClCYhSsZzIWtXXYVD4SZkdeckFpMKXjKYTaGJ9+GcTT0+18S
Bwp1p0+tNj/6Xdr/4aW/rO+9QSEAxwYkvJVmDU/0TsLtkEqfnMwcXHViFKtp/D98imCNRcFvir4H
bDCGkGIodmnGgTwOT44fqptkquNn0x9eitTyfzZ1v8ZZcuHjAd2xQGdjDwSFEIC5XFQzDfLhybBg
BdKmrvUCSOA2WZH4nlRU9srXO0t5GaEDRgdKFUQbrSERahYYRlOGkq09pdbvSAueDfg7k1K/SWTy
Nl/1RsO+V4fsMa7KBx01oeu+enZGQNDR9IJBBHwKvM/LZfvuyeLUtiHFTNk9aVP8ddSb4HaSg3Yz
5O2LU2oIhZah5cblGgPT/6Puu5ojx9Us/8rEvvMGCfqI2XmgT6fMlC+9MFQliQToSYDu1++hundG
mamr3H7ciBttrqpFEACBzxxzQXPAW588d1mGL88dYmPIp1HFWzPlaZy0INXVzSAR8FFrZ6640wGK
23bxig0KILCjCiJOeeV8OL8f4P4FyQdgWGCdBP3Uc4xMm1uyRGfTOOiZbHmVqpfO0E3X2mLfPgWb
BuVKDaHr50x8eVMFq9suFLUDvICasCxUWM9k4G/8vI4Xwn6LqC46fmCCQnNbh5Pm6YSaVqWKSkj0
OI7weCSFZTE3HmJ5Dxe8snKaojReS9aB2JDTCv58ec5h9lebZX2fQCHzCJPIMWQTXyVdlQVzIjfr
mUnsr2vgH2my//+mtr60if692npIf7evOX9tv8qqL//JX7Lqkv4vKPMjgASLH2cXwHL4Av/SVV9+
BNo5QgdItwEKaS5Y1r+F1VXjX+C5IbhQgdyUZXhk/7ew+vIjcKk/GTMwIECc9E+E1YHXO42nUbvH
qYPfiBGC4bAICp/uHFgUwVK2rj4UOG+s5lV9X9wqz7xybL60vyG95b9l62KduvNWiUTjVCG8jCJz
Y2+md33bv/FVfQBs/T5fSfv8jb0pnh7l93Pqm3+GRx47zWvny265mtzGtyPi1qsk0nx7M6/gVDM4
JnEaN1nnXnNs1sZretA+aFTt9C15RU1S5JHSO+Sxvefbbi0FnW/vuZcHpZe6+Sp7JMd6O/jxka3U
oLolLvHzw+Q3xzZ1KuFZ94VPIy1x7aDcV8fhYRhd/KQ7zlsrHLfika+aW2mv/iFrzU2DIeRbI8xu
9KAJIdkUZT5sSYLUNT7YoVpjlDfqxoziRzh62I79x/qQKiexvLR3k0gYjpY7jeHknWetm3WMh8IG
bA8fnEh+SMZ9s4aD7m+xo+sCvza5SQ/T2t7DmXjbb/EOH8Qvg3g1O3RtuLKvb8q96ZhOHeR38T1Z
VSEG6HbufeGafuHXW3mtblOvd+UgvbHu43UZZD7MLjzuFOHwXsYBZAPSZz2q1kpgB6CLRWIXH1tW
OdImfkGzNdTuELWOxxQeU1DACkAV7dyawzPVy+DOhD+f7mAhkvzOlY1ausNGXwnXcMGkhRES1EG2
0+AWrvWL300lvFjdwXD053lbRPRYb5owKxy2aiLY3bkM78WdHNPCVunKDIqoCpMNWZf33Yt0U+ys
A57wZAcKNJD8dAUEsoVpz0IaGp55q0ZN57C3xHalp2zT74fQ+ph2LWg4T/Zt4oxP6obfQbDNAFIo
hAK3Jkc2BgpOegQWfKD4sleHwlUC8WqtpzUvXc82/GKj7KU77M/epWm5p0VkovIOwV5H89CUc5LA
2OSgb0BaG3JMuVf/6hzFaY79gUIClzvqDSYN9rOGN0apcFpQUe/HOEjLQCoCoGHqbR8MLmp9xW/d
G70mTD3O3GR3KFxHc6tbmFE7YNdF+VvA75PEMR4JzJLYbrAwTS+Vr6eO5ceucDufQEwcjtI0bF6K
3bxBb3dfJZCqR6HPwfeGbQTE72o0HU3ZGw1KPuU2c0cw4EWgGM/ChOMf/5CI6Uz2Rx5v9MKB4uuo
RqO6487hTxeY7jj6+UZzTBdUR49D+/WhP053+gNMdXHr1sUG/58OQcHJrXK3+yO81Bkfch8XSNRW
/jxC6MA1sBfzLTx1yx6+Vxzl1QVrMtjrXHb4FMl/EF24FHtX9uMQMc70ihvmCQVSZq8Tv/Egd8vW
8Z/qXkDm2klL3+jxGutmBdk48zVf071+33xQYkRg5sQ3cID3eTCty60W8kCV3/WHxiedB0bCHQyB
TVeBvta+301OD9bgTn/UAsWl0GYHtT7DcRRUSlCaHFmIk2u1QzVP0tA6N8FlWSWoYHG88M6Y7zX0
vvpQvW/X+IQd4wF2DYpw+urY954JWbI8dyxESDvIE75ZxDH8Meg6l6wbGkCR2cx3+Su9k1ZGCEJV
6UhNOH5I3uTKjf9UVa7txIhujpKPj3qVpo7e+Vx9xfzKz6ifEO0J9j6xW7zX7ZPkZ5ByCuspcwbm
zJFm+MTaqblf/h4kGA9Epu3mFI5XsJ90ul+jOzqFP9zCMNRLFJhOblQlsmdYLznYEbA6BS44U56m
Qnez6gXtFwjVZYOXx3/gexSogXon5qgAUF9BOrgmfvYI8LzyS9uYZFc+NAXA8+KJzrBGSxwrAsIc
4KkhlHetZbgvoHGa1OkeszQwDLiBBbb81KEzEoEnInMXDm4dEmboyTwjU9HnEIbKGYRfXjHX0x0Q
UVY03A135iP2lFtid9/wW7l3u9qBr2675sfMuzNX8BQWDlhTwMhMw1tqbRP7mEje8NQ9yUdZd/pA
Jr6QAubwEKZdkSq88kE6WLdd9GZ7DZJd2cudrt5J2qu5kyXhimfgX7LK6QI9HnZKclsG6h7y1qPu
lC+meBDAudPGDAmKaFUvueMf5k4hoqvCMVfUy13u0dvBn3wjnlxzx7wGG/kev+c5d9NjaurA4gaL
KZwnpevWFxAEt3fG78LBr/WY39s5bmCcGxC2dkvjSaXUUcPG6H2l8SuYklHH2g2QUMT5VoAu3nvS
Y244xS9bcwzukGJHn+XyWdm3/EVJViZ3RbLtPlQ+Ok39R28foFEBNzhItm41OfQaXzj4qITXj+5D
7/sDkLy+wVDkcpkzwrb5KZnf+p2Sc6euiZfgoPTrXW+5ONxdbHvgfesQsJbkKALOCEg/meFQKh9w
Y8He+Q94brNVPmpUC4yseJK8dNiVwsvuYuZKtWPD9iqUIOi5FqvBq93mt3Vr3ZgMU8F3DTRpSof8
xl/4Ll9PW/g5u4XX/B4cfYVHYVHRE/DzrZU5HdpuUb0ycLtoL+lK/K4hDLoRv9XDEGkbXYNKqDPC
avFQba3Ga54XJ6TI8IRHArzrAPGNwBxD/EOKUiKkC5w4xUargjKNsFdr6lLhmEOkQzk+C5t6xeg6
nuH8EXH9aSBu8iZWceuNMxwl/bJYI2XLRrCgwnW6xibDbu53WuHozBER9V6tCMG3UgWGFQzGOuYH
uVrncKLj3hskxmXtr/TyHwXc91WB//3niZHRf/3niQNS+F7dvKJjc/6HTv6b7r8+f5y8V94rfz35
F8QDlE9H8d5Ot+8dzMA/f//ff/L/9Yf/8f75W+6n+v1//68/lSj58tvg1F5+ja0XzvS/D8cPVU7/
sjn6j6B9Lf+8d6/n//HfgTl89v4Fv9xFdnUxYP6sm/wdmIOZ/a8FsYN2gwyX7U9229+BuWT+C0q0
EBRHvGyifQ671/+OzHGH/gsq+SBbgH2n4u/oqf/fecC44B1fYgox75iXv//9qwvRJ9H+fzoQC6sO
bQfQzz5zR8Ciz+q0nI0KpyD27AYq4qBBIXDDBwYyWo9LOWuHfidGPviKwi0HorbzWpRV6RM5y72h
tRoHUf3ooauAsEpL5UAyNOqIOS/WjSE3zphScU8LQ/JYOT+2o3hoJvo6sFHcwxNQC2Ud7RVJAi34
y3p881pnEDm8FnJu1MUgWGIsZrnnuiUDTH8r5J3jLq9nawWlcfmlRmsUYrRS+DlQGXX9pKPIBAw6
oaVUXVOQODM0wRAwAg1eiEj70U+CLc1pymNQw2Zqrci7Oe2DZ6uZygNUqlgV9Rm+YasdA2WM5RTu
lSR5VmKW1m5vxfxJnpXqyIayAqvCmLTB4ZWNWzIDXdGBtH/5LCqd/YEYZrFnaibWg9qZilPKOluN
KkqAUjqzFUi+2rZtm6py8gqufA4XbOycpsvh9UFyGyanXGImCh7XmpBnDerP90bFA3IWcBVZZI7P
SoVtk4pJadpxV+i2epsnvJlh32tLwqm0rvlQaAppwz7PhwBlBsD7xyHW1qMO2SzS2Dgr5w5cj6lg
v+Brr/ZXyjFnHZdldPie8DlCQR2WYvCQOl0VllFm54NCdgwqia9lnuKSMbsMlo/NpP0CwV+f/KxV
kz1L6nGd9xCIdjUCoCP6TCOEr9GAQqFjyOIrEPHTCs4yLhPGytglUARBMfm8WdHRzjaytht2LWUv
fAGZ9dZ1HtrSaD752nGeQIEC7496ILyzztLwPtYTKEo1805Gmd9t2wGFR5inOrKe3mVNw9co4c3v
SkokP51lRG9FLrVBUfPivsirhLoGjCINzEWP6FCe4t5Dto/LrFClUOVzj2pwiewAagXsxoDqvqcq
E4cZSmkdC7jUli6EzF8nvYLU3JhOoCd1CtXutNEqXsyifaE6MFJ+SmEQhSRhcZguW2/IAQt1QGNl
xOvMJSzNjOYNGy/zUPLKrxUrv9m/ODZw9EJqAuV1YLVOd0g7D6Ri6SjvUOvizySbNMvRp1JvMVhV
cqWKdkEMoJrWsdpwzVmYd0baFAgmYJpre8N96aoty9+unGjLxjxdOrhLYXdAWwttIOgvnA6r6zqe
DbU97coaJihSPJNdNhmFFxNVrIpBnl1JGobVXPXD4zxXsHdmuhlNeVY8XxnJcnCdjWQhY0NjGMw/
0BnOyrnKrCWsrCUZ7qIV0IJxridQ21KxSKzThGejqhqwpGIw0avk6QVdk5Y4VYcJzEa9qv3MwLfk
iGk0vJ9HdlpWB8ANWxulVii3glAFXuLZicvVnMOPOO6PZla+1gTTZOlp5soojbkwR73SgTmvaX1q
nKHNgi4iTC1Q1z4rL0vCahNNt/pjQZpn3AJy2La7lLVwHCr7zGONTb0UtAFZaHWkys+N/RtNZcDe
1BmCjG0H33DJuoaxPz9HFm1JIBfQTLYXJYDzWrs06vBlHgz52I1q80sb8zQoWFtGP8/0xf26VBLt
Rd4NLQXUgc8pJpJE9Ew0iXKcZEjX910u+V1TQPo3RpV76oHplAv1pTZjhM5QtH1hxVBea2qc1RQx
/1joRf5YsXSo+px3UWYb0VBXCkSMoz2GZlfWwaDJnW8SfBupad30trmzOoNFJrQyQMru451pZTcF
fq9TxTZgxLLaz26sxdckVc8aLstWRLEf3UgT1VN4IVtLS+RLQR6gVl2QPM6PdomgP+Ox5VJrRDas
ddQZUro06QCvrVOu32YK0j+I9+vbDnHUtZr9+ZH/ORLsBQuBJGT+z+VstKQcx0JW86NSKHmoJ5DJ
huSH4lneTa+jMFHoNUO9RgP8Dj6R19bo/NQ6f/rZN4LOsVAJk/MjONCto9ad7I+yypZWQfMQN/D3
oGWtgD7OYPEgDZBDVcvAYnZybcNenA1Q68dGRYUcMTP0LM8OrTFTtLEcpfRo1ijOxgjWvXpEATIW
anUsWVl5SQoCaynFpVuKX5XOf3UA742twR+GbjYPDMItqNWMczCk+bWG4OX3tJgJLLsZGCDcy5/7
6ct+ERJayLHJ6FFNROqNsdkeB3WO9NFINgobcPe0srhhjNsbcHUA4E3qa6pgy5b8eqwTDAFiFOhL
mkgukBCcblmLlixVqwEuWFoM9Kwu32rJVPloscWrjqNwX4kYZeDGrA8/HybfLQ2aE2jALuq4yIVO
HwxxLj0p5hgPbvQuUAW2R1pk1IVZJko7eZJf2Qvk/AL7fFOY5yAMgSMGIO+nD5xyVnCtZeyo2zkw
0DEbVo0R607SFMaK8mZy6q4lfiHyxFmkQNx2tmg4yOXsCKmR1qM8vDSMiWBqm9LX+6F0NQAgPJlV
mjfU8fTSpYXh6SN/NNpaCRJDTa7o3X47Z4hi0UYmAIZcBHIUSkAtFfRIhKC+lKmzR3P2zBR4MSiF
prk/L9EyIxd7w4AvD3rWy713NmPWKMdCmnN2bFLzHkTvPqwLK4X6RPq7Yva2stVrTKDL25XgU5Vh
O4T8DW2jT0T9ly9Cz+icpzJcgJjeopMYk2d5adUOoFCDT4lyKzU5LDaqW9u6sfXqhg6UbysuwhZd
fp84nYSZ/3kWLicdUi1IVWQQURbRluXnX4ZUJmafShXOEKUbLVerzEdC+uPMU8Wb4+qaI+ZZtxV3
CGbAQucOMjDIohBjnD4OLlIZFxOnx1Ka9dxtIcEJKVc9IbLTjnP7ppXKARiRYJYWPlZOoFND0eTv
XLlL57CnEnBVRI/6ZNIfAJ/MXzHd+jWdzs9RnG6NxYYKHcZFPBw2J2dBF/KBoqHDzMD1LNR9Pyrz
A++HdJXauWjcEgiYAk2rKlcdAewein4DRRPJxLfmKQZT7wa9FzeKned/LMCc0B1XYPmZdYbQPNKV
6q4E9WebGNJ0LHOdPP+8op/mN2ejR3/UwmKi3AJ01dmSmlZcIQUpk2NeTrMTN1bj5wAPRaU9E9Tk
FNVDhkHcQlDUILMsjKdB3UzdND0bsWJHgNxo0E/MorZBMZMIlnqywsFZBojKSE3TIVY2rMlysY0S
d7tOmV2K89Qe49jTWsN2ql7XXGTk74CDSGu9vbWMEtVL3a49TcvQ1MmluzHj5CYt29FVs7GOhqaw
gqY0cnfiNlkR2JyHlkBidGVuLr55cIjRSoYaKmR9ZP0sD5KmTE7McZYOU50IFH47dDz0mV4Bzn9e
K+crgDwLoDPoSSFwP0vI7aRTKmUskmNnNpOn6bW5ImUFK2fcRV4LlQGnzhrud5Iy30H2VYWWPxV7
yM3cp3E576AcgtqmnYMEqdWvxCweRGabHu7Ze2Maf8VDkfpzgoZQ1wxhQ3gcxgQ1J63HksCnurmS
glyE32D4QAwYKbwFMSBgsE6/WUsWU4sdJR3UDubhc0vygz2nfyMc/m3V7ptwAefQgqaB5hcgb+eH
YyzVKH7JRnGgFB9W3JuIapMRSbta7rWOg1KcmgF0gmvPKuSd3urFlftHubwRMAK8IHxWgZRGiHv6
ojIH12mc9OIAD7h7WoeAykrx5Ji/mQbbb276nZltlNm3oRnUTuNWbexwGMWuTj8SQt2R2VcKKGcU
q+W4xIgA/4Nm8OL9eJ6OzU0eS8BwFYc54WqkAv3pKBMlwcw0tNqysthAHEe+75umwKHTlWHJjdmV
YxhxyxaffHXMem+oZvYmAWC2ngoJvqOJDmF80BIQcGXWP94ry2WC7AVkdtAMz09OIIu1Rsm04tCD
OeVPQze41Aar4+fP+CJLwrSgwoxyHB4DNbUl7PtyaeUyRBgnXS0OVtp3YSaGxM0VtfPiSVhXHnV5
P8ICewmvwT5W8Y9neyLtqSFXg80OMy0Sj0zcgEohrJuoSZibqfK1Ff/m1f7neaBOnl2QRGOs7Q2a
HVhurajV4wxQ+abL7CjVFL9W011p1etcrV1g0x0qRU1fhoOK1n/frJMx+Hmil7c7PchQ319uEVT5
Yd58DnFJCs6hGN/mhzqLU6fWUezSGJzeqz6NiJEhRqQWevo81l0mjVfzvO8eD/wqEIVLERHp8Ok6
621f5o0+sgPVtDk0zLa9i6fG3JnqsE4hmA3oBVF3gyYJgLEVAXLXNNwUpZRsy75Dl1+i5bSeslaJ
EhmliTKGYZNUT8nO5oxuuRLf/zxdl+kG9E4hFQcdQUhjoJVxOt6qNmJVRW3v0M1QrMEKgoXZM90r
ocbsJnk5B50p7SuruqYq9M3hidoFTA0XsU4UD9TlDP/yRZh5OWB/QB8OdcUpGCB53Fva/ND35E22
kvmJK3btqK2susxGrxv1reJKOH25cTGCZacoS2gHTOTpCEgzguncz+nB7rrbsm7JAXInEPYsy/LK
LF/Uu6EFiYsVWR3ediFPn32TE2NDU4sKjxqriJnooUtWpu6EVHUbs+huagjk3aS98GrouEOQ3Eta
cGvQR7gRE4S8//GaAwSG6BlBBXKvT9LAl5kng2nMQp3oQZ2hDhvzrLuxjEw/Emt+pm0XtUZZ3MlF
zq5QyJcVPfs0FeUvHipCPDBST+cb+LimMUnHDkqs66FkgOBsk972fn67y+MPq7mUF1AWA2z/M6P5
8nZgeQGKrZbpgbVjv7JZMrgoP9b+bGh3nTJdsT77Zg/hZNdQd0QZFhWm5edfnqY1RjaAEc8OUmPf
52WbBdOMsioKCcPq5/e6vOqRJluAsYJABJnK89ZES5ph7CBIe+gH5a3ikC9SYtI+wqDjTz5x+Q3E
gmsWed+9HB4KdX0FCqOQzjt9uaqhBRkYRA4VpkpbQ+0eE3hgRLkhv//8bt+sGQr96LNCXQ4JzLm4
QFqN/dzhbt43lPRBnXMjMiiI0GSoNxPYClc+gG+ypaVmjr2BEGUBBp99jkqdx6g1EWU/p6W504nS
BlZK5xs0vVDw0ClkUVgfpZk5b9G8A8YPLaxnW9ReC0zIqk1jErWJPqPF0prJH8H5GIp6/FDTMbsF
eLtzizmjV8Dx36w/jqplkyGEsLEqp4tBUhhQGBCz2LetqXl1X7OjVGlbbiLYLFupA+UZ6vE/r8u3
EwW0MXrnqFmifnr2yU4xrUsuGgI0SRkCLr7m3X0mPlSJvCOgingKVNQUO1pRuHIPECRLgDmq1loc
diVQa3r/YM0AUMbccLVYidggrpwpl7OCrBEVkQXEb0JC6mxWihigWujgJgdSyQch7NtukNWbhljA
vbTF7VA26ZXw6vIUW/JUfA5LcoGK7tneqetulpomTg4opDGnsksLRkeKCH+e+cvSNcTKvjzmvOxQ
IuIfKsNMDkYTkJZ7mZ2ve91mLpqYz0Y+P88WD4tE2rba+Btufde6OFcHcDaz+kQTlfZ2csDuCKQB
GH2d2rKDpDAQNQl6O9tJuf1cxOsYmiqFPV/zqLs8FBCWYLdDtA1nF2owpxt+iJtM69UKp0+jQrIW
CvDFJD6URKu8onv6ebo/i42nd9NS6Pk060LT5qKvl3OVUUrk5KA27FZWEITlNayFprIgoFirVaBN
rP1A5pJslmL0L0VurA3XjDLSOhzFGTzAIfWt2dtuSuQPxmsDzqW5ZAC8ZDXvdRejxi7m5hH1haGD
jHgSSmYWA8ipjcVGstM082JItHsQGWc+TQj0osd82jErtQOiT9kNsfI6iPvC+K1KDeBn9RQ/Q1I4
3lpYpCtHzXdrjy8KTm3oL8I/6DxcidVG2FlN6UGAgbA2ivkd3BEAnYkUqD0Ra93sUYCfKSpbZlL5
6GcrD7VaX6kQX8amaLIirUaKDcNJ/bzDyWUNBd9WSQ86tiEMhLIPe25o2LdDtkWWAxwpF29FzuWP
nzfDN89FAAFIkLkYyuPqO914BDL1Sdn1ySGpDTifI9A/VgL2bPFEDjKCuNUIK56oZNy8Yq3yTbUV
fTyUG5G3IaRAa/f0yZUkRNOgp3CQCXp3IBJ98LhgXqGSHKi5BFz8Oh/itV1Lj/LI7eNEJhKC+wic
BE9TX+8o4EG1tmeWefx5Tr6JYFFXxPmKUigMJiAFezo0KsEABTUie89s8lqjFuLWTwToAJBWmwl9
3ezO4NlWGMg2B1KshZm9dzBT2E1Zck2l55sTeKm4oNQJv2BQMpf1+xJzVZCNag2d2bAlz8ZXu0If
Vzbn7MouuAx+0DjE1YLgB7Vv5bwXBPAZir5wkt0Xldj3eTpuO2a34dC3Br1ypXxzicE5HtkqSrg4
6M55b6ScVWqQId4XKLf5md2zIGmS0mlMo/caterdvCbXFMm/qR3hA8fsLR7PcHc7X9GyIdRoocEA
bSxIcztaq+luVwH6W2n0F8h3plP0RhrmYsLxy0oSexCwOaqzlUbQBQXelbfAIXe8ltaKbMKGtbbk
j05oj1d23nLOnx3NQO6hNoMvESrY8tmFOw9S089yYe2TwQCfgDRAEE8zc3lLxBMOkNdSUevtyCd5
jVFZK6sBupKJ9M+VcSzPOR3H4j+noRmC2BGtgOW++rLt7AwEft7E9UHMZf1kQHdxhQSSIRRrB29C
g9czkKxFxIgfJG0a/B5xvNdPo1tLY+kV9eSTkenbQYLRA59zGow1DJLLaZQ2eZ5ek9NdRnMyWlQf
EC2CIgYHFQv2AKejVXRUzSscJge5GYUrjy0q/5w92PNsu+Ns/+MtjMfB2ArnNIIxBNZnk5MhVQAF
TU2QQgtQG+hcBKMEDK7VlnlgpGXn4dLNr5yXFwfB8lAwGXEIgPr7yZz6uiIttrAJdfbkMKAS46I2
ncMLsJiuXEOfvfmzqVy+yqVQANcruDGeTiXyVuhfy7W9zzoWokyCsnbpQJ3MEWJlUwiEJapXJOEg
3vN+U0mrMZP3ff9Aqgp9lnojjZmXQIlzpENYNSzQ64cY8qYa7fF37cpgL3BTCF3wTSPqxeFlAKJ0
VtBpS7gKN0Ul7TkaB75Z9LADalm45EH3gNFlUU4FWAmtfWtOnb7uCziglHmM3pU8AqbfCtmMKDik
qytfz8UZB1dQLBdWC/ky/HzOxoWMPBvGaUoOAt30IGljGiVIklag9cI5xcgirUY3GClDcmPJjIXw
UBw8bUhFyAGjShxuWQJGGpg0PtH3BN3II9Bgc/jzMC++Gg33G478BTe5FGyWHfflG9eSuuVKqpDb
Ca35oCh/JzApUOcSgPyh8H5+1uWVipwKgQY+UDS/FpGGs4dlc4ZoEXlcLVnGvq20vUnHwWlYj7Ax
qc11anRks8S7WmWxDXTpZKgKyb9VQeFHg35j8POALrM98BBx0cG4VSFAzJ5DAKxZ2AhBiH0QWmeH
o+hmKIXJCYqUAA/dCojg7dre/mUBJRMOECbwzaohkgfRE6xhMxYhjBdieDs03b0FSNCfupFQDYZ0
Qtv4qkhiZ7KtD4CWYaz088gvlg0DRwkRPRhE8cpFmqplcBNW5Fg7zOkAjhI1XYlURzTocF2gAfTP
HwbkJhpyCEKWB54uG/BYUDdode1QZNm0NfSydOMS3UYO/7oIMmvkyvMuTjm8HIovGtyD8ZVir5w+
j5fYgMUg8HLwg3ZqAslds5evnXLfPgW70ADyBNzwczRGURh1Y7WGdoCY8ej2dQMAjq02VwoKn1Wq
k7MUJ4ChGLhGZdiro7J0+jKASzOIpI/moVBIv5UlLh6qLBk80Q36raWW8iILiwyDmbMEhYFscDkg
l6Y/SEDG+EIRCjyXNKM/VAhOEmdOp/jD5JP5bE1dfDeIFkLLSSmDI7MErG6eonyDLE4eSqcfW8sn
ZpXcmFmRPQDvDYwPHbuudUak9NGUjDpKhUQCam6qst5BVFKsWAtmbCLh310gOWsQVfuollHGde24
hbTOnBBwSMDcUSSX9Tnx0CCJcQECgpnBadmsFIn7dTYqQazlwL7XCQVhrzdzSAzg2kqufMMXXwJu
KohuABGItNy0zmNjZC1zKmpbPmi0BPUKOGDoXHcaRpVnnopGw5XN+alcdLKgwNXDIHiBXyJYhj/E
6YLyQs96no8zpMjltWX+Unr1hQtrS9McMOXWSdi6sV6qdLodcrDKgPNuWB6pkH6MQWIrW5+oPCKw
FJVMsE0+cu0dTWH0ign6wtSpmzzg6CrTWPJyclTRo4Bs2KZGI6lE0a6QHqx+An/PUI7QWwfRr/Tl
XPL4cKU/fpEMLG+5KCcCqo7C4Tk/QyB4H+ShhgX81CPTJ223HZMmf6Nzf//z6fLtk0CV+Ksxgtbu
6XwOiZr2VqrN+56Z0xOa3Bvs7HI1c577Pz/pMtvES6GgvHjKgiJxIVcARKASG3Yz7yt9vKWd9qfL
86NlAAhY9V1E+0p1tIl/0BZG5Xrn5Cw/DLiUsxQcLgsFfLm5spkusTbLiHApIo6EDCpSotOXzwih
8iSn8z7tQGnLBNFWFelTx+RaDO6hDXvhloxGWOSKtWU92HSlse4KsBbUUSo9U0G1pDdqcMtU0Niq
IW+vNNwvTslFyR3kfoTWGCPO5dMBVjKSP7MyQSiebbbSrQYRYNYdrizM8pqn3xRQePiQsTLok0CG
5PQp/WBzkDCIvM+Q9wUKGYYMV2eurwbEog5PY+uXqOyDWtkkMnI6uvEsAyMHgkpo0BTKMLwW5q5P
47chXRBRlKZYykwBP03Siivb6BOBcjZadA7BgMKVCDyydRbGZEyrFS2VxN40cAv2NqOhqVE9KCAz
3iDz6PK1rUvTjsIPz6m1Tg6RwYNtWsJDJk7U9pBDqDUs1NbAKQUsnTKWkLJrW5jwKa2Y3LSGot2s
iMLt0WB34EOehL0wJfB3kxKvVGkom8mgHgutKkJbnQO7LLo/Gek07BlZxKtGjxOv5BMPSzsv0Xcd
QAeaTBqgjEBW2OeDn3IGYt9E6BrNx/dioiLsa5Xf0WmwAph/H61JsbERa4W+DKMMZYK6qgI09Ec/
7vUb3NrbTmU22Kcgjv68HT5FhM4mGKQUqKl9Jp+I0E63Q521VM5A7dwbFcH1Zus8OSYc3OAE5EQO
BV8P5oGPncLiG3TfzT3VtGkD+CA9tHNj7dUaWacoTLDK07ELZ5ggbrhIQenokvGmBr5kM8WZ+Q5D
QdVDwf//cHYevXFbaxj+RQTYy3a6RiNxJLlvCNtxyMPe26+/D7XykMIQuUCCLJzkDE/9ylvkTSHl
1cmh+rqysRcZNLaQU/DPXyB/KHfcfkhr9pExBEGHZ2Wn7IOORITt2x7LVJH/sLt+F7VACb4e2voQ
9aWyhlSYzs18IkHlY8WA4sbkzXA7flLQ46jkpHXVMLS+KFIF7tnq7XPfEZESgAxHJRTF58bwqx+V
RJbSIJhbKR4s3cYWu/vL+t5an/0aiFlArvAjmoC3s8tu8DW1bfLacmHxhQ+yWYBztUfDupj98Dra
jdzy62pUkMNWo9QeVj8TZF9+K008vNJwqD5prQclmODwKSxl56WIiuxx0FLrWaqSZLIzjg4wxJKN
ncsJIlFmeKjHsN2bvU9q4wzow+RVQFc90UuYtqI2fwzYS76leZ47K3t4EZZMaE1Q6ETn1NIWrd9M
8yl5lnbjaoikIyhahS6Ym/AIAljZlkVXrlQGlmmwg1cQj7UDmhrczdwJrwNgn2PQZrsKGvAHK0/H
HyQQ/pNwcmQDIkQcwlJpDuz+9qj3Y4GJjt7+0wRW9hMUXrnnRkVhBL/UlYlYPCAUEBT0vXltqSku
MpWh1UI9xc3WzQuanG2UmQ+52q0pGk7P0M3WomsyJdv0iklT9DmmSVPSUFbF6LiOWj+1mSp9qdXu
DJdR+XV/E388EJkiBUSQFPNGapgERtwGpuPi3pQ+IQmfbS0vqI55pYYrqfkyO528Nam+0G1/L5JP
U/tXbo4+jjbYamy7Ujsk/6RpqL2Qg8rfzRKLSCccg0s8iG+ahHZ6X2RTgJg4b748GBv0HZEfkSQI
50GOqEQyJDwtUvjNzKT21JGEtxuNkiJMIMP5c3+GFm/5O0GY1rbqsPG5AG9/9dDEdpi1te3iNoe4
t6xUG1PgKAwCt+0ukT04T5KRDp/HIloz7lyUXBh6gmyzEahncBRuh24zIyDRixzXbsZwL3evVm/J
uw6Z57I2g000eGvVp48+1uKoT0Ue2+Rrb0csDV9oUSTZLqcz2o2tZO7aPPWfWVYczmHnBReb3lK9
MYN+rcK0TC35XGroqCWBspH5FbeD92XoBFFW2W4tBuVNTtFH1gI03cbSzp6itlEOovKcw2CXOP/4
tj3ujFjJtqlW+fhEFoQNftFeOqOkVVcM8g/YQ9BkhDmiqTg2CWlkETB1I4zIJqrly2jg5muEQbtT
Yl6twBsw+TMCBF1HiJynug6sd0aCv2cT1NCNhvjQVuXgSnW/9Snm4NYaSuiKZHmJBHIi6Zscj7Jx
A0pSnEpZiHMwjvnWGGEP67b34KWTJIHf1k8hdsLbrOh0bUOBQ2wTux+2ZiNrn+5vXmW5oHDiJ6QQ
WT98lLllO7bNioibCLNvSTOwDW3hMuLI+iSSEe9Xo1ajbc3UPhLTfy7qGDmJ2hQ7tCfbB2LFN1Gr
4T6AhwePtQEn4CVd9WR5utjLiroGVljeRfxWMApgHymsKXMVV6U1G6kSMd0vNDR/ena610Y43f4o
Xu/PyvIxowmBQOfk7kjIOxe47EeRg/upNVcZrwSrgFQ7yzrVav5pMJWVkGn5XjDABBzlzQSsNr9g
razPAi02MHbvgvZZqWq0Mdpe2v3nL+JxZpEopQPBmQN9zF7V6SJImlsMKvFX2+AXngS/Ah17McsD
eXB/uA8+Ciw7rX2uchA4c2ePQkkabEvpU45SR5/Tajxaal7XrKzTEmJIkZbvQtEXO3LQIbN4c8jK
rjHJD1zZ938YTQCAfvAwyarkOtzIZv4ohh51pj4u98jl6S9qEL3d/9L3OOP2JaanN8FEiODBNcnT
Hf3XoxX39dgpxai59RhFey2Ju9OYCvtaG94LcIrhO4w8ngSjzOIvSm4WW5Oqfe/A/G7CQXsq1eCr
MIbuCQZD81gMXX+Qatk+ahgrHZzcq66+gkJUMOrtgxcjeda21eMQ65vaL+FpV2q+tdvkMYyg5sQA
trO9BY5mU8Jg3pW+CM5hqmRrsdd00c6+WcPKhACM6jYSGdNB/euby2AoSsdpdKS2kEobLau/xBkh
lhbFqutbdvG1lJwrFSluPDoFwBoUq/1+f+IXqQbRAPw9Qi2SaNips3k3Ap+idKJprg056aExjIa6
dKI/Zond7FB7/lkbdXoArYyO1qCthCof3ESY9k59N/J4gCuzZzBT1FB0Vq65cYC2XVur8SZLladG
L4Ek3//OD44SmbdjgtGi/wWY83auFUsMgxRmtpt1g/jlO+mPog3klV380UFiGYkjJ/FQNvF0I/61
opKZy5KkMYo2mBBsYlSoJIfXb5I0p4VUhRdLajMkYVPraCTenyKCt3P/Qz94iSgKwadAH5ZQ05jl
blEoaXajJY6Lq9dF1YdndUiSF5Oq9XYosuTihDyJSd7u7w/7wfxCYpjqPcTTk0DM7ZePdSV0qo2O
myWRcsgdX9n7ubQWr384Ck523PVsVjDCt6MkStIGZeM5rgTx9BoL+aIpffxy/1M+yImgh3G+J3r+
1C+ZTaHR+E7V9Kbt5rF2pUvoI06Ud2ctyPNLburFq5bpw5NutV9Cv5dfjCAxDl5lVYdYT7uHyPLr
c2PUKw/c8qCqlFQn10eVBoc1h+sWykDPCFwW/tLDD6mt6sewgD7oOVkbbkO5RpjX7KCHh1xBZ8nT
7ZW3aLmveF0dhtegzzP/s61d2rKvRApZhY5D+7lLu2xX1fjMa9FLUWGSk6Y7ipZr0KZpQW+vSDgC
BFZTvwWRhPnLFAdCtodCsVxrzL7FUQvcDD2LrAtfad3+1KS2XbmSZiq88HKo0pML03hFPZq+wGzx
ozZS/KqURpfYrDkOpSGOuTMiETt45ZNi+gfLLpVHPRTZDq5CsrdxXtx14Bi2NO7XLGyX2JMJmECk
DkVl8kOYZ0WylHckqFzPTZ4aeznkkdrYIkx+RHRWHqt0yN06tZV/ZMeX0C9otsMY7Zy+B2oEgVz7
ostI7KjemOwLXQ6uuaZRStJ41//z9apCVuf3Eahw8c0JvqFISrlQiSkVXZhX00mf4qYJVo7AewFv
thsIJLnAp0cL/PNsbQAdN6FCt8z1s2REGC7ALTEUdX9IhvoxiJJ0Z9TjsE8bWT04WvNWjVik5rrn
/LtyQ3ywLXkuZeB29I4IB2cZoyehga3mkuJ2gxI9+OGYPeS6QQJECSnEOErK9R9eMGDDkTbRMa6s
4Sq04qGBPvi98nP7yckRsiHnK0lrhhTpQF9NkrPTrGXVy1uD0ALFXAo7QOGXjg00fCspVEx3VKXx
j1+hn5S1Cv6S+mbQLHTXws+xUo0/MqSvVrbEe/HkdrUYezLyQNaDhvMcWSM1oxZ2Tm+6GKltqIlc
6kLLN5GDopZ0HsffZfJP0fa/s9DeAFB7SM3mbFOQ2KQjcR50Fuwi+/DJqqtNaz+GJqIC+G9WBlru
zpo8/TIQYe8itgCEFg0u6ia370oQZGAD/UB/Dmz937QV+XMS+/nO0dvg4f7WWeZEU/YAA34Kd+Bd
zuIQ2Q8rKck7bJ0UFL4LHMcOXWxl+wrAxX5K3FfCgWXzirFQtgJ7Q5TpwBy4/TRDrmmI1LH2XHae
TZk/0Y8SmpgAcmLzt5o6xtks0mDTTfG+EU2ebl6wpySif4rNQPrh26F1KNtCbLMQ1cX7k7EQHaPW
A1GcWgQbZIIMTevyd7zE7Z4NWm26vvcMKCAvc0Qdg9+B/k1KlJ1AdwkBxcc2TS+ZgeMWejybSP1V
G+OL6VePlXQybSSPPknSmy/l/caRn0v1SdgvZgviFhXfTmi70qE3jgpUDwq3r051dmwllDjvf8kH
kR9fQhRtaWinQzGfIpe/voTkfkxN/qLAFnwJyskbbCwRFQ2b/MX37GhXodXxrTGVaoswVX6scmmF
YbO8k8gkkMmiYfCeK852FiJgquOHpuqanVAueSy9JJqzbzr9SWkL0H6i+3z/m99zg/kBZ1cBfAbs
h77ALCTwldosg94nGzaSs26U+5ZGRYAVY1RV+6h5tUH768hZdrI4jEO6bQKgkWb2kBTZF182t8X4
2tv5VjbOgXfJdG8TSrk79Ps6CrZ2rZ5iDXPQGnmi+vX+L//gIWGu4E1xjahgJSdt8r9Xq5AzKw0i
TXVJq/vnACODV7/tQxw0KxRxk+mBt1p/b+iSfKwq3dh7QhW7agSIfv+X6B9c0BR4OAYcUHLf+ZPW
qyLFvTnRkZMbwR3ojyEW5XmiXiPR7Z3oVQlfkibc2VJwKlCi5xCBFBj2klHsqRldneCgBtK1zb/0
0hnkpFF+CaVjaSBZZ/8W8rOBrF5+xWLwk+kXp8JJT52lfhHpgylL/Cu+a4XVvvOevRZpNZxbNn4A
EKKOfnuqcSzU8QVO/VucYqhn1PRBRsn6kjbO06QcQOqyxuF/9+WY7Sjy4HdNFyoskI1v18XMpmQ1
b2W3RJxJl7j2R29jRl+lHuFoQh9hXYfwEwW/imYjOsmawEL2EvT/jtrXHltXv3WppvVdcMh9WPMw
qbNUfmhs7QcSfebGSuMX9BzcEcHo+nOGtpBsnO4v6AfJA+ISMCNIMbnatLl5OroxiMqVzejqgTFe
AklF8oBs8ZrkXnIQoxofwyrrnprMC4+yVHqA0aNk2MCnbnaSIcePVhs3D4Hf2mtkhWXyBICBSJKb
Fgkwc2541bWRNuQggt2+FucQ824UkjvjpNgxqrSaJVHcTeofBKLDgSCu/V2nozgYI+q3jpN9yryk
/9aW1col8tHFSdMXbi0oBhoX7wfkr4uz61VPD2MobcRCyrnS1e+EtwEeF5nz0iYBgucmDpxaqYJR
o9J8tgJtTWVxemVmuw6uKTpCMJGZGnP2+reSExqZBr7D16KTgkwAGAEYW49jEKwFGkva/1RmoahH
ToO7yYIxYnioCba1N7iVPbRn5LYuo17EZwPa2pMfIZBXdNBkylQOvvuAaWtQQAkbtg3GR17hZJeG
Ma9ironmyWlV5acj+dZJLX3zRR5G60kTnrzyrizb6pQS2NJgl7jmVbT8bg9lo0TCLgqndxs5QZfX
611R0/jeBLJKPVAYm5gbemP2lv5SyUPwKAsa554j+nPdRv4ZfUSxUe1geK7KpHeVJLSfO8NC6tmq
LxiForlsKEffr9AvSIvo2tTSL99EmGXlqv0o8kLtAtEm8AE2gJHbz0iaUQfE1mjPYZnsEEnwdsB4
3HbUmq2T6yuDLc8aURd5Mn0sIE/WPLABumcHRlFoz73UKNtC0qxdUZV/7t81y30L64d2MXcKWQ8P
2u0XReEQ5kBRY9fT0esv7Op1EI7xNEb5f879p4FokVLXwnhLntXpYL57ra5WsWv5UnpyivafMnbO
YSfCbadEl5TYf1NGyX+WcQKujj8Imo0OUFl23+33tZkXOaGcZK6wHP+LNhrf1SFAfT4CzOLYzSkK
Mu9wf0qX6zYNCQ9Am0wVF1w6D1a2lYx15kq+bV6Q/VEvtbEGjlpGahMCkPyVbAO+qKXefpfcaW2C
ygexDtCPfVgPNjXXLNxbZqJuelXtN1LcRivHeBloTE5YKORAVyMZnAMeLTv1PZx9cjcdjO7IEyy9
VrnePJeh/dMp9QvtcYUatDZcMo8Sx8p5WHIDWMu/h59+3l/XvLBCaQyjKndHudy0yYsXP0mgsroW
l/AOA1rZ+IQ/20kH7p41vzK7pZiGdlCZvhVhTaPsc0HsHtXHsbi0lrShrP7Dzsurg1T2tlFeA2dN
r/GjnUC+hZobTXsIVNOf//WDHTlNc3sQBQVjFKRrz1H3tpOtWTJ/tBXouJD/8ARyuc5OlixDkTYC
OUcGJ/IfYhEwOVH6ZbCTdDOETXm1Rn0tDvhgTKSLYI9zndt83Gwp1GIwq9E0Endq75ugX3WjejWk
ZCe0YR8WHnYwOdHWL8QlnsP8LXHs10nZn8f7jOnWVdeCY9qtnYnl7QwuYUIbsTUB8s0ru/2YDU0e
KakbZt3X2rQyKiKy+TDqCaoaRb6aFi8nAQQetzPhED0YLrbb5c3VshB8c+PGrZ5+jeLYP5SFPX4R
gwrkShVw02M97J6jSsWpRXdeUw7051QUREMWOoOlB8Zs45i+9prUqXgIc2v8mThG8On+hfRBqjIB
6Ll4iY8QTzJnl0UmDIBgZY7EOcHLqbJU71J3mlltdTP61jv11UurQ5lR4tsokokNxWgU24x8Y+UN
WC4QiS0vJxEtmDRqkbcTFtqK38UV6EW5RJ1Ukzrp0FROccxyg26hkq0ptS3rzYxH0DFdlfSo540p
EIdFmEHJckXrR+h5FfneqO3wKSn1Q233yiXr0BVoRB/uVmZ8imduw0EwKDREweBNHRR9diZVa9Qk
u7UaNxKysRdppR7bwZDOXgXDI6k76SXweyhDeY1EGpTe74I/BSMhDHf08mrXJc6aXM4Hu5X8ECAU
oCg2wXve9NdlFOFsLic0bdykxuyFSNY7G0aR7ujSZd8B2zr7Nu6/35+H5QXIWwEmZio8G0hmzV7f
evC7IhN9SyGclNRWIms7Kmie3R9lGcOAVHoniSB3Sv9x+vO/viws8Nor47JwEcuowA8m1dFWcvll
DByx0m/96IMm/hDsXAACrPHtUHkdF4Nte7nbC+IGD0wLNaFyXHln31sSt9tnov4Cr+ByZd7mClbw
QUlnUtl7Diu60OYQpw8EUJc0McytikvkPs+MX/mg948tOnJ/nBpKu2aRYcdlBHODLsJeipNqaxrj
z57I6NCpnthAodfQEohRqc7NZD9Irf77v64E+4q0BMIw2E9qhrfTU5q1NQCg8J7boKFOE8Hby8y0
OnYl5dv7Q32Q9BGETAGlzNpz5c+WokqQ9AUOU7hQPX7WZHmvomy9fRf5/iERtrOJublPmozliGOP
kxZjXa1svGmIv5dJw8Ca0AtvN1qloCtmn1v3jVWmRl0/U++UDp0t/L1wBvtLa8fi1EWZOLVGVblt
oF2yFpvytSmYH2kNJafphkHkmLOlz1FYYhCWyO3Oem7QfH7sbLV4EIV/6L1J6k0O92nIqQ40fSQ3
j76LxvQepBb6X02+8ZpLLb6fcREchkD91ntpd8qE0uzvL9PiJzI1JH6Uw9nGPMrTgfrrbDq+D2dk
0MW1dQps6TqDmotdPshGlLlaCWBWE2nz7f6Yi/7bZBxMIZUYlYCTf8wG9VO02OGUh9dE0/23znfg
FxkhCjIxLU+7h3uNnGpwkjS13vaVlF6QUE+2kTnmxiYw8rWEYP7svf8cdYLKTdEJ2dbtHDRACYDk
2eLaSc6vUK2/JZpxjG1OZFpk7cqenL7tZk9O3/7XYLM9Sc4sKNdb4qo3wn700OEGKYBW7v0pXn4S
xMWplUtwS1C+eFmV1leHvhVXtXaST3bskYOwytsSm8yTQka5stXnVzxlDgXgImEMJw1lntkVr1LP
EV7KV3W+8Ws09OjBiOp8GwzS2jP54UhT/4YUlZdrfsNnukT+1vTiinmIjUEV2l2buG+1cUPyGG7v
T+Pion//LqJeUL3TkyLPvquLYHJyxcMeUPBE0sKDZk/dK4GEYNfjfTR6zWsegTqiHA4Tx9obPp5v
yXjIk+hpGAf4FRTFsR7dEthskFU5+Jp/QU3mLPxoJeifR1PTb50I5/oEyOM9n/1WZPQsLzQdcQ3y
QYUAktqvY62m+7xFhyKTRbfLBsPb63m/lnd+tCY0ugykHMlm6QPeHqA0sssSd2lxFQm+U0oTao8i
9ryNL+vpfyQdTR9JZ3j6TpAoPPG3Q0mjORilQIYrEFay7XBs2EpO162s+/KQTqcUSB7bjChx3tb0
gkiqw9YPrzm8RpoFEWEYTMLD/d310SHlaSA9Y2shYDL9+V93r4nIIRTFTlw9x3uOfa91S2qy50Lq
+meBjtrD/zPcxNNF6QJjl9mDDHAH05OcMwrNAyFS819CTKxJJfuXGqv9/v5gy3eFGaQ+Tp8MywEi
sdtvQ25VzcNe5prrW2PTh8GfQi6Q6mrC7hgn9jVUq9/3R1xuQg2pBSbyvcIM6vV2xHZU86DRO9rg
ugmuOO7LA9KfeBZqRbdyuy4qHQRouPboFDu4YCeY9e1YUWtAqEpVA8iGdlAr79BTBd31NvZ+Vlef
pa6WdnZg/zKyN9VXT714ivVr1n8OkmtVAjnUzwoYZjWgHBqPByH16ra00s+4LnjYDdUHO9ZQkspW
fvYiz+RnU9+jVjnJ9AHwmbb9Xxuuy4XZO6SXboRRziZMtG6HTjmxaxDau6gw8q8hioEbs67NZ0Vu
23OroPISWk69svM/WCuSHGi5pB4GocBsrYyyLs0wQpwbezXlcWrNn3pJwGkFvL3y0dM33b631uQg
AEyBy4k0ZNZuQsbfKJxE6t008FFsQjXw0Mtl+vX+5lse5dtRZh+U+Xlulp4/UMa0waZrKgYOtnKM
NJpanp8f74/23jGcf9RkwwY1HQNvUOm3C6lICO/YZTW4fqocpMr7lNuqt40qSIUBngDnovsuhf6l
US5peDW7c1i8ivDLELqGd1H7377tGuFVjfCCHLZN0W5z8wpMzo3zn1X0qyrPSfePX/vbUUaA56Cq
/9jjr7FByh6PAWdPyWXTeN875MUH5+zY6LnUiH9/q/Or31+E86tzNEwKShjXJ6y0t47yphkv0vhJ
lvdktlL3UjvohYVHo/jXaR865Quy+S3lSMw3Nlbwr+RsM9xa2/BkTjpDv1L/aydFmzT8TT89CqCw
VD8t8SdN/01gyNseDsHIxFZnRf2aO892AwJK3aVICUvgt634Ad+Tzf35X+Q2k2c9QFNUjKnLUz6Y
z79tiD4glwI92NCibBzlCzL8xu/a6f3HQg185OET5QG6hH7JgPVt0N211hxd3sPk2S4grZjQgkTu
KHxPp+yv45xEvQ2Zy+vcusQ8XsjnMD8NRv0TCwkKRUH8hyZgvBtj47eCK7qs/AwHKn3ppgGIg0Vj
pJ1bMV7i6pvd/zMqfxzlFNvwOaTnRv8pgazIxvwpyh77+hBm1lc9U1+M5KfV0z1GGWNL2W7lVlgG
MECEyU1pdvDkLqi+hhwEVmfGmqsK+Nda8EmicroVkHQOemqkj2j2bzSnMFaGXbRztfc2HXjQyRwO
kMMsJFeKFIkzox/cRmeRQqvCrXZE/DI2vPqohyDy0B5ulW9C8451ksZvUaMZTyKL82uUtfpT3TTe
1gQa+58fbMoy2AWiNwqmeQGMzKLICOLQl90KQdoM8eqD3qb4kGJmXUxAtPubenlRYvLCXULZT3Mm
BOjtbpLtxJcHkTEakreHIW9SCLDYK98fZdEcZbJ5pbn6JwlNBI9nR8eCnqsquQqtPZEePG7k+gEo
M37Cb22SsAfbgFaasfUVyd+GPujMUfkVeulvM8u1TVpWb2iNHsso3rY9nHtttMqVyGV5lU/MOl51
6hYkTvNsUIT8cT0gb5DnRofElyZ9MhxJbD0Mjd5osWj/3p+R5VvI/5CpR8oUJDKw7tt5R3ijMCmN
y64qwcyunaA6tH7W7zVzLXb+4HzB0uehMmgkTvSW25HGRB8DyQe2YCF3tvMFsEZovw3Gr+PFD44U
1bzfndF8vv99C3zrtOLEHKCIAFsDAJsm/K9rSksysEVBPLod7PAvCSDFR1pfGYL7yuCmFLTdIC06
TG/I8XVJ+p3VEtpVYsi3teYDpSDPO7YwUh9MGPAbOS5bPKO66Mf9n7kMWG3eU24CaiETrn8WJwjc
PcKhMtHu0LwMYlelvKRFZT7n+ii2nTDCvdY2a93PD9aeIggIZHDXZDNzbckUKbfS6xRWhIx57BWb
ajd+EEAB2pVdtsAIsgowzUFAQr0hfZoLOQ7SAEzLdsCsqKG5U1rZvMbl+DnOoxHEpVPrf4YKjS4n
j1/oAGxM7DK/547RH3V0Fb+XffRJ89vy0Naa9p8jNHgpJrkcP49qxZxCpsZJGVR9Xrq0Nny0kQxp
k/d5snbxfLDAU6fv/W2Z1nm2DeMiBzhjFKUrqhFUURwMjzYCfhsF6uBTrUn6IeyLvazW4kAgYu6E
1SEFnpYuWhHaHlAW3umN/B3a2YgNNA4sQ9T3az9yempun3QUsMjd6RYyE9Tlbs+KXTdgsM0mc+vm
m0Dw66x6ZXnWY6P7lqZAZlLfgQTpDcZlxIznWuO+speTPPjWyN25S/6z86Q2SeaBbaCqQAeN7P72
91i1ilS4UeZuAC3ts250+fNoh9+SXjjfpCq03toB3L4k7ItUBrFrm4H5U0UvFAPC7msoSnomhRz/
96dqEvQBkki/hPx8/lQ1NeY3TUVHNfaD/JOosuDQptG4v38jLB9E2iI8vyr5Kw4G8ySlAcNdF8Ds
XctOgkszClR/zcFe2f3TtpuvOP6vAAWoACAdMrt34hiUg1xkkwM7+RBkymJf2Ma4M6UAkH0f/scG
ybSgjEUtmsBRA8h6u6CdYedjn6uZi7tY/Sg3MgFgZ630EZfXGvcMTV7ilsmKZX7U1Fr2ybzNHJEO
34dYXr1kvRL/dlBgvL9EC9k4Poey09TC4smeZM9uP0dVxsCKJadyecgQ8WgU76Ra4dEMq+GYoQnx
T16qJ1HXw4+2H8QWmCt296oWoRStfQqtdE2fbIGXnX7QVJyawhuEoOxZeJPXYDBCfGXdKuhOjW5s
7DBHpguvYQ8ycxLJ2yzptLeAg7zLHHkv152zG+Wm+Yrx4sT81J2MZn3WbZwA3RoH9d0L/629iZK6
3Ycdgri8jUb7w05CfOzHZPjU1o78UGUCG/W4LsdNoAngc3Gi/bo/2VN4cLNT6eYQnkxwbnqmLO7t
XOdNP6L2OciuXAFf0YNRIAWYOedGQSckSWzx0ILG/JQpuXgQsjRu7w+/XGvao8il0SjXJ+LbvChn
x0HpjGGsuHGfRJ882znl4difvFg7gLQE7d5W3hG5rx9pHkZbI2vNnYWdgzpilzeMXbrSBFxscn7O
xFiizY4VwcLFxlfMmuZSorg07+NzrPrBZYD+97NIvLV8c3ETTUPRb4R0x/5C/uZ25r0mqAfDyRSq
C9l4lQyr2vYqPfL7E7wIDxnFxqaVmgxMCZgkt6NALYgD5O1ldyIHb2O1Tk5apnTojQ29y9Eq3wrD
aPcFgusrz96CI0AjiKIuGSx1NWgC89I1YPGitZ26cnF0xlYuiapvEi4huz7p1MeiVoaTFRhfUxkg
Ypj5YCex+nOHJrDfBgtPWZrJLdYhvvcWIzZ+ylvsfrOy+AFm/UqWLm+UyKnPg9MnrhRUvOOUZf7V
44lvgkCiesqRzTpoPbasXS4dchASuzg1pO+0TdTD0DprpiOLUITPpQoLWZW/aZbMAvE4E06L6TWd
x6JEFpX61c4a8fsMBwWjAM1p0LWyorWi0XS1355fRp1aNEAJcQVauGlaox0lrV65qPwdQXVY1ReD
CqCUt0Ck9w2xdaFHWzU7JuUndHE2XXeuIWNI6Tc/BBuevPhVtZuu2VzXqXW+eB2CEWo+6Z+dpBAv
K+dn3qmHqA53cfZcBxIOCAfkm4OG7oeSnHJPw8oSoR1Rb2092vsq0x+ge/gE59yPjK1UZ7ug7Q6h
FR5g4p2suNvDw92hhpcATwhKJD/T4NTr6b4K490UKMaIIsb8Z56xj/pTrfsAPoGrgC+295pRHlIb
P2z+6XcyLtD2QY/FzpMeQG8fY0vZRv4vmV/T68dGVY+VNxwTaiQISJVtEPIwQo2/f8aW6S8FDvpj
FnnlVDeet6RTs5LpVZWy6zXjJpdG/HcxGUS7zblI2uC7A7N17InFdqoZl3BfqhEByqg4D6b1r6QV
2UNspNbOo0Wxxa/a30swDnZVaWtPpG9rosILzQvQ5Mh+Uepiz3D1z402nMj2FClWKTEZdXZKc1Fc
UGlVKBp20qM++spzIMdiEwDpVjpb38tl7e2rWFMesb7+DsTBTS1a5JOYTLEdo7A7eJqTXrVkXHt5
l3ckGANa/JR56TrQh7y9vcxRr7VqACuVUy3YDUnvHwbVKl7ur99Ho0ykBZo1BJ60rm9HcXLZaCEG
NlD9bKzEMoRwTRmFtvujfPDUEc2AWEMaaSqJzYPCskkDT9aq5ooNknWmE/ZdxQthUybqn16Gz6fp
Cb6P7ZG63DYqKwRsrHDEvNuPxCPzq6zEqMvGAckpCAFayqRPcLNnUU2WlEbpS1F+LZ1U22pZ1Ll2
imp3KnzjIIrgJx7F7b4D4LdNM0IvCenlrYjqt/vzspz9CcbBfCByDf18Pi2G8PsQ35f0OjrWT0fH
oDn35WzlGVwMogOFx/0CGSd6zIsmSepUPmYfoeSOiG5e4CNS/av6bOU2XgRT0yjIGrL5ISiRANxu
pFCwTTVlkFxJz8Z9Hbf5vjGz9uTk4CBsOwgPjejMB2mwrSP4QGklQn/XQrh5DPAsAxg6yZNTnqHu
eTu+po6pFhqd8Wx0AjF27Fk3So9bTZEF/o7MU4ehRZ1w4wgq+PaAeppI/hmcVtuIKL5qFVJllRoN
WwRxvoZtC5DIl1rsFUtLvfZOaJ1s2s6PUdV2mwHH9/39jbB4QMn+4HQh7IXnzKQDfPvrsz5J6ro2
IjdKCmVH9SmFTxVSMOrqY6mIB1M08tqZXDyfCM7wVk9asiwZK3c7Zqn3JdNIiyfBRWlbY2dy7UKk
Q6w+039bQhMPfUZtWhlH4wk/DHwuPTN/qEZhHwfkHbf3Z2ARfVKb5BDwY4gK6R/PqhkOGvteLsYc
roWN24ohtK8FgsL/SoOkr5z+5YGgcQZlHiY0b8kiQw16Q/ciCbhCIaXRwWonuBIyiiujLKJPZg2U
LiyUaVVpq9xObwO/YaBWELqe1aSHMMAHNUK+7IDMuf+lSDrxNcq84FDS9loZeXm7IQiGcSiuW/Ac
pyzyduio7zy9Mevcbbra2PWB3DzhwBDiPxgeMr2PDj68zk0ZB9mDhcdBi1jjNkz19tf9JV1eCZO4
EQ8uABqK8HO0mGd1Or2aKnENA5wIkiL1sTas7f+4O68ky43tXE+FwXdQ8EahcyIEs0151/YFUd1d
hPces9FYNDF9KPJe9cYuFdT38QbjnIhmsSuBRObKlWv9Roqn4b6MpwkZdBo8hTogsew38sYsnG8p
LlVI5AOefBX5WOWkg4xLxCwO2S3UmtDOIUzt1U7rXXbgQ9wnppdL8Zan2nlpGPAD8ccUudVQY1lX
pJFDnRH5MuUbDi7VI0EtPTK9MnPbRA2+BIKYHUJxhuBfIHlqU/YJ7WLskGMP9OQ6LxPZKdq5pPmo
iF+1smPTJ2WiXCqpaP3qfluY1UhiwK6m4Qqs/HSNxHPem+U4ijeqIH+gS95TcVLR7vH7jePn7DuA
z+ASBLyFMi2c7mU3/lQtFzLwEmXBQLNwa2TZFwPbybxAeqKuk49+5m/1kpffd3IQLOPReVgKUIv6
/mrxz7Wa17T6xRuop60dGmPk6EGabrzVWbhaRkEymrsO5Weqr6dvlSepj1jcIN4IQoYONt5wR5mI
bVNmnzcqXOfJE2OpUFleuWwEklVoLMdIyrK5EW9CXX5UFmAt5i6Jo4KIelG7sd/3jXjtl/JjpDe2
DM6+spM6sPZBRrc0H80f72/rV5Xq9Qyr4BxIKWgukDqevrvSmXU0WpV4Ywbl5OZ66HtIgcQXUqF0
dir61j4Ww+Qw+2L8Z6njjGnDSQ6/WvKsoNzeZpaHoVazrwOjtbEez3c+rYq9bqbVAaXJH6Oehgfg
k8JeTLQXP0lKt6rliTAlKJfakGQ30VyEz5XuT59rtNsPaSFrl12k6rdV3koO8Rz7VbWvrjjIrCcp
7zbddZbYfToDNDEB55BvwGDDP/50BgyjiONOLmEXSp3u6gPU8aGX7pNYdqxi0FzG1N1mqNHtU8zA
qWqh2kgYznvllBXwaiLrAhm0lFtPH8HXjVgOcrggci5cKJpw1SlB41W1MV5maPVdNGH6PMx9fJmL
aAhiMFnCO4gVvDaSLLpKUyZUCWZpjzNt/6fepqrrNzUGzSn0+7gMDjVJzj7myPYqsh9vkEbxqjGz
8qKKlNYRBaT3nXmCUTlPin6d+5Fqm0UmXEmKVOG3mBPrDTSbovzu/dX3RohFGIQ6+aLng2j7Op5U
o1DGXZXAsJkUYaeiRO/rSoPQRiRVhMuo7a4ywardOpkP6TA/tlXqpgrWt2LfaMcspgdLEtj6j/Q/
LZeixm1nDspGdD0PejwkHBCuVeQYHASnX8cMwFHVZiOAFVeri2YKkUxMYS7FJhiVqI5Hu+kVcePE
O498VGppOlHysjj41sp7MVZE5cLHuK2CYH5EM6y+FsN4q8W3rO2Ttb+QjxQwmYseCAJoq3MV/eaK
l0BAQWT9y5M6eMU4JF47xBWA0k0PgvPoR1EBgS7SKOr7QBqWt/7p/DB1Iq2WTtJtnJToe5eNTk2k
G5vPxaAKXuXXOBMo0c3USPIxVkLNSQp042VhbFw5TsdHYG9bqd3Z110eCTEvcgsCGw2V00fKGyES
jQklHeTnPvO/zEmzMvueFcBUAlWMPkz+lhD72bd9HRJEO+I93HNe9XN/mgUMokd9Knzpdoq0wGmR
PXXjsRh+tQSMChI9y0XklSYRRfHTFxNFZKsTGqK3ai0FO3NOzc8d0u2HTCiUx/f38VlySGbGMHSi
mECYYqsdEpdDjOwwMnpinXQ3UXLZWTVGgJYlpA7iQoro0GL3ZNTeLyAJbwx+jpDB5OtVPJJqEO2W
NSZiTvAzi/Q2ux2Qv9sjvegfEs2oKUhIEsRN7K1Eb6jEJ9EMS69vUgmXgqL3MoridjlovhME+rQR
0s/T9uWhgB0zLwulcM1ZN5Ne4GAPs9tIUZsjRW3RLYrC2idBrdkJTaNjL8oPoTY6iRij2hQlB19O
t8qq51gwHoPqyCJvwzWCi8TpIlCAVGLwM6S3eSVdT2IUXKO1qXhk2QCZpKpwUzgdrtWJiTvmmHun
Sb6RXJ3vL7IKrg5cHqgmnNlkZHOQcLT0cMQ79VFVheDYxqhmCWHZumh5ealSbW3pN94anBYAaTg6
IiY56pLw/bTBUuQ62yYr0tupzGtkWEvrax0KuNG1CaXLwRSBd1A5iKmYsUibymtGiyLB+5vifJef
PsQqr8ioESV13aW3QhIJu0oXYi8t4uDDL48CuZ8eDw1aSPhreFjWWpKQZHF4Kw8hGDtREtwhh8T0
/iivbNTTg4IyDC1DaNuIAFJzPZ3RaBLVqp3y8DawBpfD3M6Sj6kSuXCVdqP22ZLvYu2iVT6qQ+4Y
sWoDorWttHMnAavh7sbwJ/SYI3wKRbuNnuU5uVHyC0196QIVw/hHOfzgj7hKJEAvu8ExG6AmVXog
M9+Z+fABItSVGfQfy/prgUeaV5ffUDv+9e8FAZAzEGwDB8GalQzppwu6SA5u8VS5NDNBxiui2cx4
lhvLeiJNQIRICS4kgXW+jcbsSIZShbcJwvWHUpsMx4ehd5isYhcKRuBh0VE7gxlbjgGW7pCnsmSD
u2g2vugbq3NhfYFvBjvLZW51OjSIelgd+iK3Qx8rNDcwGxSXCun76+Z888MtY90sEQC52nUULDur
DyIjD27zuX4axNl6rBqjfRIIVLigRAZXHBbwwy8PSjoNSoW8HvDWOqEPG0BUoYm00Cw26XHGKOIS
YDn+K/64SxOhd8lEt5xOz1+UKzETyVUVO23I7af7o1HHkK5wm6OqAj5Q02Pto2jOrWvmo+SyjILL
qMrS/fsv+mrDcbqYGBVwEkATEHOoVJyOamX00aqpzm9b63YufEcK8TfUUhTHMruAYTAPuw6Odv40
gsEVh6dU4Danev5wLP1DSa1KT27a7ohwi22Y9330Va0sR5+mQzIdJAV3GuhfcLOyYqcMoR0rj1J2
rYQ3hkUZONCae32WdpMIZr1J0Xhs7Ihj1Yqynd9m+wapzF5q3Ra5TKNJnjOAz96Ugpk1awCLYYtb
0FAPh/enZLkp/TwjlCSo0OE2ayzIGwCSpzNizOxtcYiGh5zD4VCJ+KJVmEEehEJU6M2hodAaveFl
nboVIl+ztpOh0boFjETSvvg5UEo4Hdq0snDmUEofEMqU7RYB2scu1e5quQ2O+LfQQguYa9/MfE+J
2d56N6iHuAVJnukTcll9JuPKq0cXBaABJ08ya1cRMg3MWx/nDNut0f/4/mSd9fuQluDmby6yg6yi
M6vHcQySUK114Z6r9wERlfKiAC51W4Zp4wmlVh+ErnFTTSxdYSCBmUbR9HxVkO5iM7IOY4vDcUdJ
XZ9k7MZ7SXmczL522yJI7jI5ljeW+1mityB2IORjTkIEpfmx2mSFYFWd0dfKvS8FXBRktdlBJCg+
gzD/KvgdKmSIGDii7BfXwWxqdqVbQAWswjjOWfljbjLLxjw8/sUTGNQejb3lFrsQOCgUn373pJiF
wipG+d4vgtCLdaFxuyD0NwpH63j9OgoMGdzNoODTpD0dZSzTMB/mxUljisod7nvsuqpqj++viFcR
lp8XMTU2cFcgu5XXi8P6WOgzKZXaVNDuY8mqdnqtTk6J0Ct0aPEZYYCLIVESLzHTJ32R6Jiazsv7
uPSmEc1fy2xrr8jG5GDllnSB1sqnGhMfuwsfwzAKUUo2P8SaOLq9khcXlNl1ggMXIIRVKkcOpNDL
VaO6svxMO4RhmTvSLCQ7arOao4qZgXBni+gbNtVOXqnqk5noqaMmRuXFopluHFxnu5mJYBZoKBBb
SUNf1+JPKWRUDrPV4hJ4T6rjaTvk3p3J6Y+RR5X/cnSK69CF4Xdbfm1fokd/4wRblszqKyzgenA7
SzWSS+Lpx0ZnuZXDupXvwXseIHGqteHq6l7itvD+9z7jir2+JqAL9KjgoQP0Ph0J50UzY/PL9+WV
udf3yc24K4/SDqK1HXiSLe4yR9mXH3vPuNf2xoXo5vvADW1h9/5zrI/P9WPIp48x6l0X9WIl3yMS
bGsowaXaV6Xc17IOqHRjja93EqkysJYl9SIxQUlk9cqqshRTQsTWRinXrg0z+NjklrVx+X57EKDT
VPU4l9cWF+RTVe2nGdjpCDPFIoojDxBrtPEqy/l+sk6QJQEBQat/Ua7j9DmdNm0IUXKdy/xW7wLM
m6FaowZdBAsx33fRyvhKZyC7q4DMOUIyby2e83dcoIR/FXOoaq8Je9SGJ2iojF6JiQ55ciqWC9aW
b+VqFLBeC8gA+92lu04FTzl9xyyl8JOhO3FLATfr7BmU7yHlPn3//gp8VcX4aS7/GocSOBIglMLY
86fjGDXKGED7MrQZgR+lrdnth6K8l3PthzhrEqKUejTZ4YRWFFQ6350Gvb/Wyqj08FLSD0gVNm4l
hYMt9lJEiGxdFATBcw5KuFPFdM/db5fFkStir+xYgfEkGcl1LCaWa1XtblKotBeWoG1calb50F9v
RWuINtaCzV4rKEwQx/02560qK7ifVCq+Nd9KgwtqI+QT2WqATGUpieavbejXcVWaRERxkio6tKez
OYGFNJAxpybTSNqHNEuji7LjVteqWWCnlfGpKbccod9YKIBSAClTU+N116CFROUwGaoovW0NNTz4
02w6qQI76nWd/Mv38V+Dl+LurxXR/PPf+PP3opzo34bt6o//vC1f8se2fnlpr5/Lf1v+6v/9T/95
+kf+5t+/2X1un0/+4OXQR6f77qWeHl4afIVex+QZlv/yf/vD315ef8vTVL784/fvRZe3y29Dciz/
/e8fHX/84/fF1+Nffv71f//s5jnjrz291PVz89u/d01bP0fNby+//Xve/ud/1G30nX+9q5/z7y/N
c7P+hS/PTfuP3w3jD5pHZLykkcw+2Kbffxtelp8o1h9LKXCJsguf+7VXmBd1G/7jd653f1CyYDvz
9wjAr74yTdG9/ky1/gA6AKWMhj4dud//z3OffJr//lS/5V12V0R52/AwLLL/3tKLvBiH50JOg8tF
nFoDg2JMY9piDkJH0cLmKVGMBHMXSX/uRdXfpUoPwg/vde+nyfv7IX4e9BUkdzIq/RuqXRzdDE80
WeWD1Kr9lJtG7KRJ51bdjaRdpca32rqa4wc1zp2+vm/kh6qNvWxx3bVSV4qfqvxRjRK3H7502mAX
hnjM6m80ena4FdtJf0ADLDXGY0bvQe/u4TDseh/tQzVwovhKtp4qiR54k9jkw7YF2UBtRmfq8n0f
SnYpkiKVexkb35ay6PuvuwLhMcmr112dQUpN9EMII3aMR/M6uqnszs7s2RV2hVPflp5yn36sU1ty
ZNvaOP1OY9v5yKsL14AXtOgD56Fn1HU2qNlbv/4cSLFX5dGf3agd1ebPjZddvt1733Y5kH/KCgtN
B9yjMCTYGW9XebvWpT9rpztt7x+KIyaPu8f3hzxbw6fTu2YkTkUx0E1gxJDcM72dHXU3bFwt3hyC
5H2hXVBHWF+rpK6fpVamHjoa32eTREW7Cyok3IqPWfzl/bdZIbv+/mY/jbVaLalWG1W/1F6Dm5z+
zw9zX32oD+NlsYdDdBO8BBfyrcqxdJnfh/ugtZWnMbaHT+8/xao4//oUi/cYZCYKJEuOdvoZ1bTp
6jhOE6dB2Fdy0VwKUZ60+8krdTsM7Eiy5S3Y5BtL52TM1WrNpFoXcWFjTG5QPa61eYvNQDDScCqS
ebfxhuejkXRS+tKo1ZKhrc2pqUIJmYAsrmMUguoEcjreBxZU5WQKdTcvFOXA5a3d5XOZXas4bbqg
MMxn7KC6Q1MpFb7dTXfLbVy+hT6VvEyJrv7aqiM8ko7QASRYIumLUO3pN5A0QSL+RShpauHS0xZp
Q1iRf6kIE5g+XwAKTatkI2Sc5gioOi5mh2CFoRbxD0iW00FFKbNSSc50lOC1xs7MoN6R+0SH92d/
iQI/RQng67wTlVWKFcvJuK4IpBM11chsJgDSuHMAWtc7quB6rj3VIrywsZiMS5pTQP+TWjciCq/6
1g1y1Wnl3FuSZdrV5F8Aj/FvOX1TqQQNKcew5mW6Y54mpRYVQVJnFYUnW1ezAuf28muo17kTVVZ9
GYeUFZJImhxLaP2LvqM0+P6srMIMJQV68KC0gbEBZqNUevpEc2G1eYD3yK5V9Bn42lxdxmVVHdXa
fFHgMx4As8Ybh/FKzGupYzCeuFyPYD7xz2oaCqWIWyEPGXQas8cy68Rd1FnJB0OOk0OoKHWGTcM0
uyoWCeTFOLmNdgQCYXJMKIyqjfb0FtF51Z1angmYMmuRqyF4NmmtNNrLYlgM1VztQpSS0O+Zkkvf
6BUKlbW/E33zRzJQTCmQZZICHFxaq9I3Ljvn0wKujXa/CZ8VX2OKlaffQpv9ChpYhTogSyR06NpI
rIq0FwtAVkX4kOuxPOxmDW7hoSxn8BVhXT0bSCHreHYPM1FyrPxv7y+QFQuYiXkl5cEDQauLf9bX
WTUYGqGv5B4bbwXlQmq580MMkvuQAzx8MLQ2qmxR7Usq6sE0fscPQDPd1FAmdIPrOr4zsyyT7EE2
BNzzqnn+EMlKELkbT7kKrcsxiYijuUhZUUNAkeB07hCsa43ByPUDMcC/wpIw+ywNiW+jpYjcUz9J
u0TBKNA0AkoZsO2OdKSxVzFby0HbtXNUrLGcudUQiSoTwIJttwGfXu/91yekhgeLgyQaAPXqypxM
SmN0NA4OuT8ZKfYFaKK0UYhBfV3Ktt+WpefXaQlu0VeQ7YOyjj1v5sWBKTmhCp0PQMSwcSKtIu/r
M/GF4R1SJke+arXiykppW/Dw+qGN59ZBBER3ylHaQgMvMeSnyLuMssBTCe5cAymTrmo7Yqt1UdYi
SA818UWsacAMSk25nyLDVt67TOLpUNBuqT1CpURn5UxlU2qqaqy0xD9Mdfx9sqIY9Q0ppLeE032U
5uoTpdzquVOawtbbpMYcvK4dJGVNZxixFzHQNt3Y1aua5aKdRd8D+uMCxMCtZ82HHhSCGFQ0/+C3
bfxjTBX13uq0oxikghNjwbEnyBeXadhau1yo5Q8SxQx74HvsxiFCkt4XustG7xfCRm+2Xj20+UVC
2XzfApF7qDiOPamf6+P7G+r8m/HUgIG47HFvEtc9wpTjy0SW1D90vTFfRREaMGNXiYfUF6eNvbss
stU3owyCuONi+gguYFmkP6XvWhJY+hhp1qEo1e7JrOMg3lUADj9Ppd/GqFwZ2V6OpeRQTFTVdnUe
a1u6zyszg9ePxKWY+vrSaV6EWk+fYdK7JGkK2T/kzVB9KgY/uVdHemllOCqJm4I0x01ew97LaWHz
/MjZSrDS1FL1ZlPEIR1n+PaDgWdy4GWxVBl2kyDz7ppVVfwZV+GIrqGSYijft71y1fV1/JxpsVYc
jIw+zr4wNDi6EhJGG/eUs1ONxccpu8DkqDMu9KPT92qRyUAnmffyoQfusm5pbA9+ewDf13lalua7
rDRir6FF50EETt1ANrr9Ly8lLtyg9eADAVVYbwAdzv9sNmwAazT6XVSm897vU/0yk5MtUOCSnq6W
0qICRIFrCbRI0py+biz2OvLkonAIU19zO6UPXUoNDUKWo+mOSIoguoiNR1sYpfP+S76xiBdU4FJA
ATsJlvh05BRAxBQnlXDIp7w5CGL0XGDX42AfInlSUuaukOWil1VQBvCrLjbi3hu7dcneEKugTIpV
yWr5RnWZJuYcB8eyCLQrv5vEu3wQGluADbLxouuEkRV1MtTyKD/t1rENM9FEkPfInjXp5eKF0ol6
upvI6txe8zu3kNJkI0S8+X6wLRaS3quV1emgmdJzfHRI4beB2XttI3wyiAJ4gw3lxkhvvh4Yz0Us
wuIaJJ+O1Iey3JqFxOtxK3GhsdgcbtEXY+79CyXz1UdNnDdkZM5fjtgH7ghfI8CHylrRRY2HdAqY
0mOSWuXOSK1614hdsBvEzPq1OxBn0TIUexBbAejTa1a4oNDbV1rWyTgn3TNfK/V8qXuEFYTgxqAp
uWfWmFllJszAAkD5+3vkfG4ReFzcdhdEtcbwp3M7zmlsQb4Kjkpo5kfBBCyUyv14UxtL8hiVviuO
c7aVdy2/9TQmsCeQqVoye7boWb0xNlNJmszgWGV1eug0PXhKZRkk1Fzj/mRX85AdJVHQQrsqJGE8
IosnXaSTJVSUAPPgSzGGW4WAFXl9OW6oveKMRroPAg+gz+lMEKnHfE4s61CZSDYOagNppSYL1cMK
BX8CidPktebK9HyPVhNPF0nIFU0PBJxdDbEClpD691mCNEQbSgUU9Ka7qOJh+pwZMSJ6udh42ajo
l5Efl3epanZHI0+SY5pPI0TruD0i457dSaOvXLeTkl6ISgSiZOiri3GiaxuZrbGRT5x/e6IiPKDl
ZkU3QFtFqEGNihogBviELnRr+WauQWNon/PqJuq3eL1vjLXkLKS1XAfoJq5OgRGKa53VtCijyAiv
q876TNdDvEQhHYmMMn1q5k124RsHLWgt4NMYRumkTOvCSYT2wRwAL8H1EwURSQkOehuO+IhjkY1W
R3NAaRf9cstKXLNVjCu/mPyNKT6/AvEIHADc1yADkUudLqoiwhJlloFyJiZe0pJuPQtdFbj6NMue
PiRbQsfnYQshCyaXljhwaZA9p8PlOXTQEnfMo5lP3YUkRNX1PMr9VTpN7YZM8fnhujQNdDqApNAW
gnOnQ6E23k1DmIfH0dQvgsKvUdzLDFdVYe43zCZpvO8/AjHS3Uod4o1L0rowyW5dqlOELuA4XN20
1cRCg1KEfhYiTlcoGfkUmccqUEKvsJTaYb3Ph2bKhG9Nn0qeieXGbV4In5DlNSz7VwMoUBbiNzc2
qNWI/J3Og5nGWjbigHDM0UHQ02p0pUyYv3TpoFzXoSL2TjxtuaAtG/M0fC5jou6hA0qkKrF8m5/O
e7+OB2xhDAiyShpxWsThNZnrsLF2zxcTor8S7WRQWjQK1+D7DkUjIa/QgxlyhCVSuZIPSo3CP/zC
dqPE+cZiWmZw4Y1gSk6EOH0hq1YGdTDS+JgWDXK1vvaUinpyiRyMeJC4TTlqX6RXcSmigJ1j6P3+
JzzfpLwoKaLMjZCy52sp/qfpLKWiS3yzjI8QxFNv9KtiV/laZY+Fcpx7o9nYOa8J/vrzkZQuHCqV
MddxSW3bAc0HhKFjUQndQTdGj3UjuHXe54Htd1FzIQZ1vOOkShzJbMND2La9XXU1Zohih+RvF0Xf
xK6eoDUVxmFqNd8lq8WVIbLKYyGQLsxhZe5bMQ72cPrHa38WcK6iBPus9e29ojfth/fn8I1gu0hE
S5DRiQjAz1b7IEiksOnyJj7S+YxxgcD5wsS/yA79PEB7uL6swka8GMa2c82RH44gpTfyxNfSyHpi
cYngTOPeiPLaKiaBzc8m7CGSY9shNDJS4HZLeVRMu2ikjwBS41uhgp1MSa5QD4Bn2itAC+ZnSeqn
vdib4UEuqi/dkM1eEyLi1Oj6AItS0w6moIBKVPEZNkixL3KJq6dRR92935totAuCmttqP7zE45ex
iWpbMQLEVFRrCzp5forSRARFJy4hh9R7Fd+rrIziECdo1HbVeNeWUu7N1RTiQhIoLgLWWJOU+fT8
/qd9Kw4AmSG0QXuEMr/8/KftoUqx0OO+ER8rvdNssRgLSr6D4lq1VmxcZN7YiVTiF44uFV8DBOPp
UFHQdFLc1iwioZBQLBKDyy4ANisr47hHdmQLvPZGIEUNgx3IyYsy3pqtbhX1IrDDopUaSXcVtUYD
BW3BjXW5nEWrZckQHFTomlBNXscXYcZ/SAjm+OiDhDlQKQkdsL6D06TcvVsxt24EeShcNpC/kWi/
+X4LL44lo9PfX81nG8R9GctmfGwkEza8JBQfMeusN8iJb301+lKvsrNLQFvldhPapxQ6BOLZaEle
EYj+9TT1wkEwhORe95stxeS3xwMywLVlud+vQg3CJlk9dMxnH8UeCJ1iJwPrcmiSwcZst9qRb309
Mg2an+RViyff6ZpMgIEGlsFoRiNll4gGJC7s3fkwJrNTS9O1Xo2fAyEovPd33ZsvSUeMXU6P6kyn
wqL3U/u5Fh/DUoaSGhvVLpDSzg78Sbg2IlG7/38YD1rYMhzeVetWXFvlqpX1IY4fpQRGfU7zKz/m
0w0WZc2+GLaY+G8c+UDVFiTwcvKSJJ9Oq5KnhRlVXICoeQrOgNvEYWzIHVsYJ0dBVAvPwqqMeqsV
HgZRCDcyjjeCGkn5Qs5fyr/SOjFHXEjnDNaTY8m7ceZq480Y119HBCQO70/s2yOxdBbhETLz1e4I
6WJbSRWmR6mPfS+IrPpQR/TNKaEmG9v9rUP41RNgkfdAqXd9PoAyHKWGGvQxFNvwW6LM1XGaKgN4
fIxnkd6Vx2DMzeuhmH2HjKj5rPXNlqjLWctsgfSQAaAEtxRuISyfftkSCkbuS1N85ALvO6KOkBDJ
Olj+zJp3odHDZDMy6cDaRxo6Dwsn0JWQZeCXBxT++/3704+8yVn4hXRJjxdRBGh1AB5Pn0cVIAfL
1SwcoriSJLs1wuLPrFWlW6MwwnkPxGlSD22ZqD/SOvWrva76w9VYDdqXpi1Has669KjnY33djjX8
D6kb5U+xYPQX2tArH6ECJ6I9YVl2N5sjttxiEk6hLfdBfzSTL32bP1DZ6LCYmDtzR7Mze/GjfBg9
iPTaFyzZG5MwErvcHhF7L+cHuZPSm7yFWABQX3jIVLW8E5Qwju18yNrJTjRxStF4Izt1K19PQjsK
sHZFQztv3R6TyPhKDQMMGAYBOs2uplWb2j6eAvsurkqSHw0WnJ3EjcmgWpt+L5DP/ZhlESduNnbD
N7Oc0msTFcFPKj4tIZI8IQ1ofVB8u+sM2vRom2WyiwOwfiXWUnk9VjJicUo8Zp/lhmhY18Go72k8
8mxom3WJPalh4+GVYT1XU9F8zGbED11Jy/AUiZpWeGx5bOSLkyCT3DnKpC+ZmAeP3VhEyP+3emLY
ldhGj4JWlOgjGJM52nMHHjOVYu1qMMsX/G0/BoZgaN6Y5tLnqo3y8SBP9F9vKLYP3yqA714iwpm3
KRTHkhvEhnJY5tu4RQW3mewBtcRLk+JO7mQdOZgTjarReAoK1p/gqCbfjFDuW0/npPmiFsYQYJeg
T18sqdWNC5rfKkp2fWTclPMUPmtJ5FvHWjCko1DXSo5JR9/dYFbbIMWUDXlm42lZ+/tcK/B+X5gA
KBkXgH0EvfOvrVGvH/1kkDS7BgIheaPgz6YddbnBUScgL+gKkTU/ZmpE+7TzCxOmAWwdBI3DPv+Q
KSU6V+A/24MaFsXDAJD1OEOgdZFKFK+xDS4fsI2l4O13Fc0Ho+/7+zKfK/o6jZW0djp30pPoE00O
ddrFV7NYi3eoGWeqnfgjVH5dEJLRnvRBDPdlJAaHTq+UyfGzqTNdqdGvi0kfv+cVmk9Oqxp+bwdD
1VZuIYspyohaJv4IZz8BvTTPounKaPR+loey/xY0SWwBw4PQZze1WH5RtKh4sdS0fVS0uXuexUga
Wcyj4qqIu/MkwRDfxm0waU4zado3rR1q0fHHSixx8DOFgWUYAgMctfoR+QQzsk2f8OXk1Byfmyac
MmjXYfGcxMkQewIA9c9ygvJsRAVSsRUzKjMniJbfk8YpZgkAhdSjOBTSN42qabL3h9G8o+cUyHae
FGrsJNxtXOgX6scIEbaLvJpipA0jCWsBIch7jNxlNf9qDRRZUY6I8LQooymIPEXGKybk+ChAUlST
wgJJFM1TOZU/G1MWhnZolewkNaJd5XRiWAe7Lu+myUvDqMOoY5pT2mGxnuLGljd38Gen3FZGI3AJ
A/X3ohmzT4ISq8essOTYFkPwnYsfQnO0hlH5OCd5/wMhLEDHURT0gSNFid84TSKZEfZYggC4LEy7
L/UgWomDNG3zNYjRX7TlYTarHToGiM7HXftxmFJ9cuCbVaodKCl+Jjx3mLkhwFOVirI6VUeri1u4
BGF2kw6Vn9lmVY8APLNWe4jFWeHmXUIpsau8Hu9ChJLQhi4HPmjH0t11i3xeWM+gzX0uP4hYBdNd
HUNbBlMQtzkqir3GUo/K6I4AHvTOrCkINKrzFDwP1Nxmh6XX0xPp2+Sqj5PxW+/n4TdjkgYZTDp4
Ext5BQvNpGS2HqYGHxS3KWgmXS4acE9ph7iOPQ0BpfJBb0TJY+eNUPSmLnFi1UjvM7Fqv2tlfNnO
0Scg8Wq3K9GOgPXnw+I9JkZdim4pIIyagUAdXB/E22Cn/VjWLmuhCO/KUIVQQs8yPxTy3AcXjRAa
hkv3SrjvZkWPvSie64cm6sIHy+zxamEyn3DkvMo06xNXxzh29Y7DBu19IkfS590VqhYzpsEs4C9l
15cRaqqsLTENkPjVAyQtnCzP/Nkzk06OvC6Joqc4VYIviVSFH/n1GB5RkuI7zcnkX8wBeqp2JLBZ
bOo6xZ+F6sudLbVC9iEDG/mha9Kq4aXSUbelCfkS1xKEpbyRk4vYYaNNGAXOivZgTkhlpohZX6VV
orK2RwHbmLxrhdozB6sOcMnwfRZTmCBRidYNHpdWgXEbbpyJB6ezbCHCkF/NWdMb9liFbeh0AJgK
eFADygWiOVrHtimkL30fYJIZDL1p61KZSU4RCMMlixkGp6GURo/fzFCWrl60OGakStFC+rQAC0+5
XnzJqqq5LUkQO0dWrBGzw5CqsyPDKhftocR50JOrXvoshJp5jT639bfx0//XiHqLvP5/RtTvu+fs
Z7j88l//BZdHou4Pirsg5vn/RUif+8NfcPnlJ1z7uBJRe35tl/0NlpeUP7hjU/5G2Q9aqbaIev+N
ledHZPs4eIKhXEQWVPlX0PJr4PpiMbmUl5aHg+/Gbz7NKINXScYhgLOhle2TmXXdwa+V+JvU17VJ
1OtzSs1G+F/cnVdy3MjaprfybwAd8GYugXIsikZVRZHSDUIWSHjv1jU7mI3NA+r0HBZKw4o+czV/
R6gjJIWYQCLNZ17j7MDgJDf91JdrKx+0YM2+NBpW7ljthHonxhCDkLKJg0OKAshBw7jlIUod9Zn9
Ik6KUftf0CbV1nnRuwXX172Sy2O3GYLMM8ZYfwqkob1tpE46SGqprcTgD08K+IzJtYFIfAiBEH/3
5WFD/NJ8FEMcly5607B6Veqpodcbk71PiUPrDWYdHPx9X34AJ6v+J1SQO/G9yuv8V3PO+zjnj/x/
RxhB9+699X2ThF//a/fza/UDssj8m/q/7r6v8uxr8uPtsn/9Kf+iiWh/0YQk4UcfHPQjmjd/r3tL
/QvYDw131rEGb34WRPibJmKof5HxkUZbJFcARmdtnr9pIob2F21sWG+sVBIyNsA/WfsX1ZC5IObM
KKTZuxPKyvnSN4Ee+jj8SDeS0c709cJcV1b3RYqzat37Sb5tjfEJOtfTm2l7/F0sO+OKzKXbsxra
rFoMPWbWYMLIdSbqvC1COg2igrnjR/surqvHQq4d/Dt7P3/mDEm/JlkoHVCsz9edBaQLF/hh7Dya
vWQrOPGuwyzv0OMvlNuI2D7wZuG5WxFmibKpEjl/wSYwCFeYhRU/tbbVIewWQ3Q3QrX8FRLlnkbK
6b+kqN3qyTS0Hv35+SaN2zuzUILvWZU+VbpStB43n2Tj4aVKL6OUicfEEdssaxHYNzUoeZ3aI85n
yCVKWKHkyw8W7rm/Z+q/9SUB++3NcphpXWe8q1tRiW9fG3G2ZeZ/8nvLSCBLWeIzm00BYzhvmr/3
DGXdvyjvzsxP/s/G4hb5157hEnEc/iVsUNRQqc+y0v/eMrCuuELmP0aTg8a/Yf6TLbMoiDAE2hOI
gQKCpQqM4Maiam+IGIBs0HSP1ArUdZCbMRHZ+KNLRP+jLGPrRikRLMXBG5i7rNerSKlhTLcQCdSy
VdZvpu4PO2nphTtjcue2OKkEPYTZbeN8JymDSNLQn+LHPikmt5K0PXTR5NNghKpLhFbtUiXLVi3q
i5vCmZp1ESpiJRRnJ03ZFy3qTbep7XRVpnZ9GrSk2naVXt5QHpApkPjDh6xzXgYhXSuiLxXwXp+b
CuyMIqPJhOHq+XMjGd20VidFj3JRg5qQ2VggEROlllccpvHHvOqCG3uym32jds5jZqPl5atxsu0x
ALuFUll9b9Ou/lQk/r0x7FNF+XllZucn+PcZNX9nc/brnZUxZ+DushVMi1JHZpYnRBtAPuhp0f3C
TRlfw8o01rTQjVuUTrD4k0vaem0trcrJQpFZCV0AOskqrGtc1lO9/5gFeX2PYmi+jR1Bbif1uIXI
abYZRJfschsvubJpgw/OII/ACGY8/uBc01F4dVp9+zoceq9yuuCTVMRalowA0dK1iyUMnWLN7DFy
lCtNd8fW0Dc20hwYj4W4YhrhdKgNyVduu0b+VlKswZhJKRpPdCM5RoPzl5UU0SqQavzbG2jPrp+3
lVdOhfQ9jSQbtUROcK9HcUUaDDTBrbD9mY01OWpIweNUGEetc1zKRvaHshTNdsKxUHbLpsLK2cdw
3ZOKBHfDUQODYxda8mxapU2KIHX3WjSpz1M06CdyEcSlc02ivFAXYfbFBxOwUtTmJ9+rVNykoXSL
/oLt3IOKVTNSeFG86M3Qr/2g89s9KXx1Zb2cN2eIH5FHBvVFKsz2B7exOBaQ+SzroBb5cVLA5Wfk
45vGLvQrZJLl6XMxzCJY1TXSajsP8yPZaLGVoincJlPlUG7LsamFbnRXKOEXVmDoUTRIP2W+nJ0c
rT2lo/Ty/g55JWy8WVIWHBv6ezPiGkoTsmPzLf+2lWj1Q6SNZnGYUjCYLaJr9/lEKdC0cxubUyX1
OMSrbT+QzBtdr/xC7En6QIEuuY2raXIzMIJ7vXRMzyBdx0u071ZitJqHhMS/9qRS+zGQBGxVvd+l
Qc9eqcz6VkljZWfqDfQuzc4xG6/QyITQ+hzK3XAXDGPxUNmUFK0QGSmjqOVHJ+mVA7/gvJRR+Ymc
3N69PxULAAtfnw41DXwgdwCt6Z0tAqlhNDXwv4N/QO3HBUV9FzEP+GHg1gr9oTf3ZtF5QRNtRJ8f
S4hYV8a/WH0EgvQiZ3Q1SiwXMimFKhqz0WP94E9odRq+ZDG7/d5MTPB3CG3RdPHFUUizIYAwbVeP
B8TKACqu+HN0t5Q4+RDHY38FHPHHxwJNhFoDoBPAIOcrRDSGChNg0IjmxmezUZV7Q4T6zfsvvzio
mXvenYt45p+9Rtnng4xh7PuC4sOB0p62NdXeHcy8ummr5srmO2/izR/ZQOwGfiEQsBknO0fTb9a7
iudorcMnOExRGnhSnoe1i65AuKpB/X3CUfGaTfL8A882GNxyHCgxkp0ZS+CuzwdEraNrE0VrDoFe
r+VufBhqxWtS80cHZ7qCugCmKF29P5t/WMq0mkAHECqB6qTLdT4osJyYLm1XHAaHkthUHcMR3k7V
btOh/mZRbMfnYd2SoMpR+EtV0ysdnst3RmB7FmcjJwKtu/RiEWaq11QJh0MvYXrQZeb4MaZWTl27
6R/qRv3GI6l7AJfdtT28WKzonYN1gTuEzwTgJRgu5y+uZ21NTVarHqCFTfdyIbxUUvJ9b6lG5AIq
wQ+1FtO68PN8M8Wp/0xjptuQupe7srXbr1xH+WPkl1f1nwhr3y4DjhbsU1h7RCE4j+DGdP5gcSfY
2UTED2YzjR9buzP2admrXprW/nHqa9ccEh/RsljbJIVza9WYQKOf/4NCAeU2KxO7lqBlE+YgPCYQ
3atUZh2Vhsn1AMttc2UBzQvkzaqFFqQ6RKI8LYkteM3FNpHUBPZXjFI6aRqs38yVuvaDYtw52rhS
s3wTNOqmlyT0D6crn3CxdkBJkmfrsy4kMToIWEpGbzeoH2RZVFGPeRizBuzAaO5Uuvxu0kuDWySK
sclpne6c8poizOIEeh0XlieAEJJK4OWLN1YSUBl6GE4PWi/Eqq5zZMTQfvMobl0zaZ9f4e3kAuAl
wOAwIHems79EZ4DSVBoL5fTHMZGle6uXPmSTBJsbroaX43EWjvrw+coHPX+9GdmGkoox85G4XiC7
LNZfSsolsH6aDrLlTK6W5jbF9HpKXUmrFAyhpnRNjyG90crWusGulSoV/YzcypS9PFWKO/RSt/HT
yN7iHSCu6Y0uFGxeH48IXZW5ZqAuUBE8/+rGEEYZ99d4SLPmKVdQgQjaSsDtGx2IQJqBxtYoXJku
ywvSGP0HPxD1vWhbuGki6W/J2iEFD3qEwwr1D9scE88EYVO5YVaHn/WuRhZ/yjw7ElB7hFnco/E2
3VWxjjbOoL+0NmqAsdYOe63uomun8fmh9PvlwKOCAEZsjYW2OJREjaKTHHTTgY6V6TmaaG812h7r
YsL4zy1DHc2oVKn3kf2tTRMMAIsBadc2/cgielJHv9a8MJ3a7+8vifONxlPN+S+KCbNokMayWGw0
zSi7uPVHTCiaWPth2G22gwdleWVaZ+tQSMNnG/zORvHla5HOxXwwMqhOwizKVhBmF2tRtgY9N7Jc
OQjfSja0iQJvGB3lyk1/seI5Q/DjpTCsQPlBfu58SflNYPZKaVcHjrhuW2nGc1mX1gqtlWsyT+f7
eZ5JFO6YTPxFZkbMK23uTUwBLGjGmeXVwYA08mJgqbE2MudWVcAe9ANNptCh4PT+11sICs6DQkmd
AfyEjMTuS5K8XRZDx23QHkCv5RtMTdVHs8wQJc2l5hhx+KzDcew/tershVl3OMOFsx8x9HlQdUOw
A/EQgQi36msnzflN9/eDzXsY2gZGnYutPPVDptUFym9wsAhAhKp8ocPa3vq+Nt3ksBVv/Ri/ee40
QE1yke25WiJKB7G6yihWhGRhm0Q3gq0xReo+qZtveWD/1DMp9pqMWvv786if33S/H3eGAKKehUwX
K/J8magZlF9JK6pDpfbGZir7Af1RUw62Vtlt7KqA7DG16Va3sIUEfz0cus5Gb7lXp/CLGYLh5WfW
Nwp+qR98rQ7uybKab0aJiqgxS0KkQZH/VDOR7oMKnnxcBuIW6eZx3emN6sWF4XwIVTtb660o7qtc
/iLTE/jEwQByDi0i6x4/Za67qa/uw953Dl1T2JswQn6jpRuxL0q9pJGbmZ5ocTF+f25eg+F/X1Sv
c8PxQFdnPptZYouNaptDm5pdWB4030SbB913tKlKfW9AFd+bIjc+1HJo77q+fTTyaXr2U9v5jH3a
Swwne8PJ26xjiruuaiBKMDrxeI+JUrjHGyD79v6jnof1v58UNilPCWWIe2Q+DN5swajFgQIP9uKQ
jHqzc8akoCOuQhMfEmPVTMY1C+PLLU80D2CDySGyBzO3GK9JYEgZPrANVZVfYBK60BxirxIOZZix
MW8cA+rO++94eaDB++WcpqcNfhRr7/MxU8umWFMF5QHPX9OtVKGuwgaRS7bzNdz2H6YTFgPODchd
sAAuKntS15l6zVB2amNUiVfFfQ4ewxNhnO2T1r/GXLwcz0Hs3eGoppZIz3pxQ1qpGYbEIPnBrh3p
1BdgGwM/HN1RLrq1IkXFFX7Bxd03g9HBuqCmDKGZzPZ8Kuu6aSrRCaoePa4CE9oCri3CDi+22nQL
0wfQX6T5TSV37ZUsf0lq4+KjyqADGn9NCclWzodGLtIsIpNXFY7Ufx5KMXwrlGL61GTGvVoa2pay
rYyaiazeS6UwNrFRGPSxqn5dKNjHS5mar2zQAy+xigrRYNaai//8gJXI1uTHrobhi6Rw6fh2Xe0y
XZO8Um+r5zbpgufWGt0kQ5CJrSw2WtlkoF+6scefpGlv8ym/oiR5sWLnd7Uo9s+RxmyKff6uReWP
ad+xjAJUecGU+GKTcnwS4Cbj7v3NcbEhF0MtwnfIvNmEo2ZxsAt58KSkfgE/JUgbnOcmLF/Usbnm
3fha+Dg7HcmS6GVRjCVruLRD0jslyrEtTw4sVXk/6LaEYi+Svfhy453XtwJDRyvM0CJQH8tq6rCl
1vJ7dEhCr6rScN2mNvegZE/yjZ6Mayktkq0kNdXGiSaxKfBPOuRQF25Lbcjc0ZgpJFLzc04r1maH
KLQ7VFORu1M+RbelPa3Kwc73TXrdpPLiipwthjj9Zxka5PMvShjSOFO62viAq+q64TT8AHwERVlQ
aJsslYaVM+jHsNMakFIJWBB9+PT+x704HuYHAHDwCjygoLA4+ZK+ozYfV/EB2F1IFVoy9Z9pr/cb
gvXmacT9e/v+gIsCCvcJI9q4/9GQoVFEKny+cuWMBhC8juSgidLc252/0ch0jRnPnvVKtQukXL/P
uipYFTqKMqLUJ9cIh2tlscsoj+eYG8WUSKnQqs7ioGorcO6VGiSHKhrFtnWccBvruD4BmsP2vK1/
qhjW7tRgQNwal+4VdzLV9I7P5MfGx86v7K9hdO1zXG5runiksDSrqLCATj+fnLZWs1kqPjsoiNg8
Q+FNVlNvirURS8rH9z/Eojf2+iGoxpMYzjxVm9P6fCwETKhlkS8cClwx3dwO8YTFb1qeNdzxq+5E
GuxbTc82CqJHqzKX1A1UlnYPExKsn1JEHp5fGpWELIq3CrKeM6wT2GytUoVDy+HGmoM9r43hFPm+
k4dXLu2LXIcOI0jz+b4GJEBV7vz5dUXyCz2k3qjbKei+IRMb6pz26v1pWsrmzOv1lX0xy8dwJC3p
25wGhq32XX7opOCn6KxdL+znfIaAGshUw+fGyyIPhf9Rg4HqIjiubMHgj08xRR4vkSFKXnmgOTQ8
Pxx5ICAJM2sIPsHyzAAdG8jIoeQHmu6Wl0LaX8ejGu1FYZ6I/6a7bHyoo1q6RezopKZ9u+uuJSKL
Y4siDssUbAZRDGsU0bbzqQ8kpVVxvu4/KtQN1m0ztSs9ln+lBlIeqYVVdwDpYqNlXbtOKWWlaXel
cr7IhHgAAJQaEofU9MEhLh2jtCiIgW3I1aFoOiSDpj5Z53X0KYvkr0FdSF4dhfoqMktKs5rSXQk0
Fgvv9+BQqMiBuaKopZ2/vZw0RmSaRX0IBvFDlUb9A8Xw9PT+ZzYu5niOfec55iVnC8L579/E3aZR
dVPRm+2B0qq91fQ+2Ex0pV0+BwKhI24HRFJmfquoQb5BxykELtv3aykM/ZNZTPEhzu3pqxnl8X1m
R8NWU2L/ZXSK4HNQy2KrKygQq+HQbjJtbDd20xi4nqvTRqRYXM0Fm13T2zTIsenw/Z66aYsByjB7
vFtK+NKZSboFceus5TGs7s14rMkxe2k9RqNzO00DUuhDiZxwYEWnbrA0V67VZBOqgML9stPdMMy/
lOUmH2+7UdTbztLLD9cYhDMI7u1WYd9CBYPFxKeiKsJtcz6HaafEtTZo06F0xHdttHtPdSR5n6SO
MNx8NvQmp7dBrAu136LfXHwJwvpz3FIvrpJYfCvytLnriqr4aIeYhAd4Gm6kIszdLrLN2yIDAW6k
ef9ghKPjOZ2RwWzAE9Vt81G90zpfBZ8bJLupnOTN+8vjYg0iA08dl0IARHvaOovVoaWSlfZ2KB/I
HRq3jgbpI6wC//H9Uf40ga+ubLATya4v9LlMIffO4FfKoU2GVT6IdTBaa5gJCEVUG1tpjqFt7iS8
6AXHXtxnbpdlj0q6zYJPAT7qWSpcbbyze8xqnGwdNLukak6x6F27F95otS6bzS20/pPBjX/loPzD
w1OVxflLA7jINlo69PXAlhGLa+xDa+XpysqxCKjsnNBeVwcQtFoj+Moj8tNKl6O+odImdKsgyu/0
stbB/1LZ6Ub4i0XUT17Z9fsptL+DBC62Rms4+5J29sdOpsFgS3LyI3aqcMMtBDAdPszKCAzanKra
7/LISa7c3cvyAQubsNEgh4ThY+NrsghelEjvkzBUpMMQayP+9HlDazh4TKZueJymrrirpND5VJtj
s9L6FlcdazTu+xLWRA72ORC62JSyPJaoj6iB5nKkRHSPBnMFayC5coMuYhqeFbEXLuq5S0M579Vu
5M1BZsHaBlbeqodckhQKzTlkkWISXiyp0pVU5Y9DUS+k34lLOHvjfL8HcGCSANL0QU0jn/yrTLYO
YIh1zPI6vL81lvHj79fivYA/898F1W0wGqWfmkI7ALxod3j/Kqt0DDpKRvIt+a8bVrm4SZDV2Y6K
86lxRnUHb6DE3CKYVqrC7pCj/J9F86/PBKffpioLRoxz4fz99dyheTdV2kGE/S9i6SJTt53pf0y0
3rryVReJw++huIT5oBSGaGmdDwUxC0A4GITDoKRPkiPD1coERqmSHLhWHnTX2H5zNPcm6pnHQw/2
VZ7Xorez7JUHes6KR4T/4LRa/s2UHAcdTDteZULvEtcG9fAyoPFYr0A64ktrSz9so7MnF27UFKO1
F0E0GIO1DpTrWZIt/2YSAk8Lip+03fJovLJDL28eah90legSz03qZe2z74aUeuIUHSctRHtrUvvv
mlJoOzBCGs02tb2pMmFciYqWuRWTxC0HWox6K1E9feLzj9IV3eQoXVoe6xaPjCin9ZRmZrFBHWR8
qBpQIFk7aF85lotVDDf6YYJss9ZBvv3+XP8ImPnfFAQ9267830H+93n39b+8r8nPH//rf2bi6xmK
c/6X/wL8g2+eu7GgzkySCmTp/g+I07D/IpkBPgl+mSL/DO/8G/is2H9RoOI6oxo7wyvn0ujfKE5V
/csiyiQb4tRD2YOmxT+QyF+eozpVUJJQcJMUKGeX0PN1lNtWEyAA4R/S4hu9DFN+Dq8VsJYb5HUI
3pMnpgKOvsP5EBIWiGOoAwnShIwO/UvjCBbiVyU4NUSHbz7B4+9T4i2g+mJfzIMBDgADQ9ebIvbi
uvSF08+St9KhR6PDG++dcj2UW1txkVlO9V22Va0rQ/7p9VTIErN/LHnCMmuUo0Yp9FyXDu2v/Ev+
RBGHWv21QZZn8Pxas0YchF9MHtFzPp9DWFe9rWUGsKrIdjsrcNOg8nQj2kyB+OfvA3qIvhI6HDNV
ZTGUj6ZbQJvOPyDh4En6U5G8mEXh0qBxTXHNfHsZ3PJeJNoABWj5oRInLzJ7CyJokUNrJbrs1mb1
oFXXtDeWC/wVvwodnwOTPBKI3vnM9U0cZkM4BsfClz/Y6r0cGCup7dfvr7vlnbUcZXEc66Vqd2Mw
BUe/W/uSa2rP/oO56eidW9k/zEnnoZCXQ0KanTtX885fSKmD1redIDxSoqq8ON6UhhpfGeN1Vt7e
wa+DzPju2cDCwCTmfJCh17SM6n14rADP4PvmjQVqqDfDt/xG/RZCdMu9cHDVZ1wBUbrsnc3707lc
7q/DUxmG8K/NjKfFqaRiPZ01ah4eu+Rp1Mtj2Oc7AA3f+7K48uGW2gL0f+cu8L+HWhwYdSMwqunL
8Oh0qAu51gGG4kO5UT8Md+kVcYblYl8OtfhyM4HTSgVDKWZ3U4UTOMhr7a3lYcQQAK4hytAAAgD0
ipp9E4HLJh72TlLxNgRn9mjcAjNcR/ilN4oCMuHasXS5uebvMyNhOACBISyy7ro2tIL6RHAcQnUd
OxyuzQpa6fuL4U+DzGoWaFlTNqeTfL4W23ACm4dbzTEP41+SupuM6In6x5Ulf/lxKCOhl40+NZjG
izZtZGf0KEI1PEJaiE66EiIIYPnSPyxlstwYBk1GIgLagheXoTyMlVbYRni0SZjHibKVAofuyrv8
acZg8c2hBWwPXHvPZ6x2kojeY8Cp2lfrNrkPE/HYhdH2/e/yhxmDT0StAHQbwk3y4qJIy8mcDKMX
RyXxlC5WvEqXrvnHLkXF5vk6G2TxKg3aUINDCeG4uns4aTtVd53n7gGevBfsvh0eJ29cYay9Kvb6
bTW4+VG9Hd2P/8F7EmkRZ0O1JPY6n00sGvIwlGpx1NDDmaXJ7oOsWf+/jbE4b8M6oektl3wxPdnZ
40C/60pa9cev9eYttPO3oFgnNWFTiGPf2NU6NNpVg2T+la3650EAgNPXp0e7pNH1Naoz8EbFMYur
XQTDngztP5mof4+wuGgbFDdTSHCMwAFX03QIsysTtbBERNJpXnJorf39EsuYxGqdqBeDOFYbdYtD
wnZaCfeUevZK/PQLbgjx9Pjd2vare3rr33rZ9Q+2d43f8MeZxCKFAseM6l4ik4yw75pKnsSxjdub
YIphmlxTcr4yxFLQJhA0ekIxiqPzYNtiW2fXTB2XgMTfM0nhUpn79TMt7XzN6SWC336vsXm/ISOy
TXfFpt7md/Gdce+frPX3z/udteI7mofkLt6ou3xTbcP16P74D9bMm8dY3LthGtWBiBVxtM0j2GbC
2GuG88sO28WbLpYlsr9Tn8WWOCIXsvX34886XpemNzW4aFqe6Y6rbJ2siy2O6AiNpEj3PQSbazKp
f/ygmEBShHuN3BbvOTWRJIbeEMfALLd9W6Zf4U/7P9+fzMvQjN2BXj86TIDTLmSHGlQviONNOBT5
va/BVJNux1bz8uGaQNkf3+bNQIvFo2SS0+cdU4rhrQeFFRWfa0P8cYHCocQIgF+gGxeH4gBVdkK5
PTrefUv3yUa5VZ6Dwe121rpcTZ7mpavMSzx73d4Gq8RrsTb72O/CvXy7+w/uGAJ6un3U33maxcu2
mSAmmNLoqEOR06L0flCuKa+94o3OY3oaeAqWfEwqGOalNpiZtwJTxrg+Ithi/awnqTsq0dBULm5Q
yPYZcA0+d6Ux/SqGPnkZJ6P5Wsda8lToXXRnaoN6EEEs9pU2BvD2RglAex51/nd7KEtOx2kW0kmj
prxr/Uj+NQTK+L0zU1m4Jt7Fd72MYDsRj6KhL2dzLlA27SQw6Wo989jUHBe1RMo+4pIk36mmz+8N
ZFkdr06HHBh/UtgxckmguoH11mBzHKFk9341IL2DGoh+mMo0vLNrycQMZkAoYD00Rpy7dlJZjUtb
F0EWATxR0L8MaVc57WDAFdB94Nsg9/KX0ZbxOYYyaMluRBUNeMBQ27/e3z0X9Ql47HO1Dv4ZNQP9
0o/TMkXpd71zamsncFYNXbv6rnZ8SIV10nandoxHsUJUtIjQgiJ39dqytvUtGKsYhvbot5/ef6KL
jIGuCcUpUHFsaFqci0MjzfQiEyLqjpjZ3I/FIdeNX04yC0fdcztdgRNf7Gk09WcA/dwiIDpYUkkp
xMZhPwQyg8mupTSudJV9OEdKZ6sc/gf7iJVOrqAj2nZ+58iFrgZprouTnWismLFJis+m3Ws/UMFu
as/WM/kAXF/qXGMAtY+2sWHtqyiMfqUiDh5bpyTIU5uYbj4F46R6aoOujl5lsz75jU/uK6t2/sO3
1fRRGobiV9Oa8g+1ntovY6r29Dz9ToMhagw4MKatXZRreWqzAlafER/M0kGoVck1ZXRrZQhuA0NN
P9qxMzzZoa1hCxOVIgMFg5DgGolbNXMrLB3uggrpNBeAe2xsB9SbQsAXiZCvlH4WpEpCH85Cugos
UiA7c43xfPIsqQRuWnbiJKGWdidD23RlBVor7sJ5jpBG0nwxrVra236OHrwfQDXLgu9BX/br0DHz
KwnGUvj29XHoes2pkgGU8uJxkEZosTWJT7EcF5syVYLV4Pv2TgLSuM4bJbhFdxnSMXzfY1UUltuO
Wv6kyTP1ddDbel2XdndfGf6wR65T9qY8kY70xUNAyHFGYbC3jr6fbKR+zO80hH428lAqm2Q0xj1n
ZL6q0eO86xLLWYW9jtZS1Gjr97ffRfOf6gYOZYSbNHIo5C81ovsGTWSnUeSTYyXzsZTrza/OxknF
LXJFvRXY932Gcj3daEol4QyaNPrHXnsVMZOb7CEg/T5l9lh9bc1pfETvKvzETaec6rHQUncMFGSr
xrwvHps05Z4eCVK0zkMeUjmh4VV+hMZPZGmlbXxnInsn3KlEntprHfDiQJeGl7CqK8ulICN+oq4S
FJ5ph63shVJZJg+SGXelJ2RpAIde47kEKcx5lpA7e0Q3GUUAOerUxu1SK35RO1F+RwLG712lKORP
4DTlYy9FzZ0ao07hdqYjrfwktvRrJc3LIs+MMuYsgBLKacfyPl/XgLqSYhgi5xTTJ93g3FSvy1am
PyOVjnTXVpb+QKQk3aaAwu/AEWCJXKfO8/uf+uLwA38GMQLhBipO2NMsYsQp1gH06118qtvIASmQ
AqrOLOvx/VEuupXGbEilvqK9KGVc5GByoAjJEGl28v1CcUsEF1A8lboV5lu7mJf2UmdN+9Lc+nBl
ubab4aFPfVwA6xE/6LA3Hmv23eb9p/rDu4MgmuV6oRTORYPzD5A3QWikWp+dst62N1WTG+sJsvSV
8+synqNrgsQFpxelFa6aRaqexrUSIoGVn5K0qm9DU/bvbSkwd/actBdjfGzyMv2gBJa+hpnPDYvR
3DoNjNRrkThYY7o0uCWKk96ALrzb+3K6w69DW01pDKoa7n4Ls2Fnmr6xaxF623VSV9w2BmapdhTX
3kRrYk2kIbza166JOs9r9Oxim9+NWxq5GLpGF33GwA6M0qrL/NSXQbCqTeRla12mwBwb4ZWDd4m5
YuNhokah31JnR1h7cQ0A8tI7vZzyk0039RZ5GnNtFbLjwnKnqJ1kYNG6JD45Co7CBR7aN/9wsczD
A9iETwprgqbK+WIxTcCFo9kUJwLTWe988O9l1ACv4KrVi0iBYWhvzNEIxDK6c+fDFEg81gjyladi
alGNanA7cOOpmdZxaYZbNRXNRifxOwSpb3KrK3doYSlep+jSTk2ScY/FVeoWQ4yFSzOo6McJ65eQ
AIbHUzm4GVF0yI2dCs+WA3UzFNk1VvR8YCxWBHCXmRtMQoZ8w+JAweE1AxjYlSdnaCdPMSp0omUn
8IzaODbFjHNBCv79T3PR5yCZJ5v/PayN0MP5nIWaH3JXT+UplgzAJELxd3YzaeteQQ8P+zjLJZIl
3Y0TxXt/5D+9rKUTksASmxlGi6/VqE6nBuVUnZwYj0fbb2zfracpWetI5a0QmGmPua1e89q6OLd4
X7C39KaAYBJVLi4OuUp1KMJadYrqvPHGQfiePobGlXPrcmuTTpN+giEA7wCM4HxWFeQTgZdEyikY
UDi0hvBbg52a1+Iqufqnswibj3cCScT+ghl8PlIb1F1hhoZ2CjK2luMg3cz9Pm1HCSkGlD3UlSFp
wZVFswTW8lYsUdh7dL8BaQFyPB9VDWx8u/pcOkViQK8Kp6G6Q6zX8euV2fT7xrFvlbA9zXbnjW+j
k9kZh8bXC9ePr8k4X35QsutZAul1HSPRff4olVbrAn0O6RQ2NLaUyPo1iPZfiobfh//xZ9/5eS2e
b8wZLMuaQV8dyPKyfZVoclo3YRQ8VVbprE01b91cxYhUy+10jVx2sH3/q17G7cQ3r5AAohvYsUuQ
rD3Cm5CNxjrVwvwCYnkb+FXsRnr4cfCPRh+jQZyBuW/ByMQKUsnqBoLclQ16+dIGPQfbAicEKgmd
qfOZpSxFmqmZ1kmDDehl6jjtR8ITugL5uMUnSb5yS/wxlQabPGd5gCDUpbR7mnF9cVvap1DIaAeH
k6p+zsBSPNbqFHVuRUvnoI+T0yJ5ORiTJ6l5H258keg/Gu79f1xO5VaGHQ6a/zdUarHI0zIZOswV
nRNWGo4rB5I06+r+ev9LL9SLyNAgyILPnMtvdIC5m89neazkKhG+nj4Jv+jI0ruUdWVHza6oJmXy
jKRrbsDpKvq20Vu9hytpjbELGzmnlyoiKG+p3X2TC4CUHkz9IVjZeu8kXoG4G0mlXTzISW5syJDj
lym1rNw12oIad6gYgeQGpm8/kpBlzwVkqmG2r66cVa8O9Wo0hvgxIhF5gCNeyasmGVuSXkl0N2ob
IRCSxL70ibRZzbxI1M5nAaUAkyzFKlAwMswiXUmYGh50vLuecmdKqTE5mSy5NVYrPJlftMEKIJ1R
b+pIaKNbYGr2MCJkM3jsQcn0wiI/JHIp/3h/yv+wzmAmz1ociBQCwVyyD0KtM+uubIqnwDHaTemg
wexMmpS4M63Y0xEX9nC3w2AzivZGB7k2iIr4qfSba229y7MLTR1QQXOfEgWCGWT0Fieel0VqQXOL
nmQrCW5HMyhcUBzVtcNk/jHnp9cs3QOchZhipmYublrZqGWliv3oqQfRvSuFbN8GFvI5loJZHDaF
8c63Rb0WrRT+b/bOY7ttZN33r3LWnqMXchicCQCSoqJtkbalCZbkgJwL8XHuq9wXuz+oT58tQrri
8nz3rJNBFKq++sI/fFG6wXLZaK3/8aK/DSaI9wB2hrBEJwJ1x9WrBpmpz6UZH2WncW4YZo/HYWzk
W1SeD9o0NucQxO88j545ZFTA1iQ365SzAtGalvMYH0EXSj6CK/3FrC43kYHOqBFG56ZxbwEW3MML
JYlEl2kwpdHpC1LWS1jq8C1HgOcXU7uoX7d6uOH8mzjy1TWt0oHD55Qm/EQn25aBrflS0KuujuyV
N1pxcY/tULuPMEbzE4qGM3Owt6ne8guJ41RS1G3rJSl0FMvohiVHW+ETGEhreROPRyJpxFcgnUdv
7Lv6WMRn2/Lv7HOmrOAal2IZ5Nx6A9a4JEPvSY60qXDJIMnc0k08N/B/59KEVrnw06gAyLvW0ykz
kke9t03ABBatK1MWypYp6bQ1aMruQpiH26q3NDdNzeZ6Mrr00kBd3y8iWfMHkBtndvzywVenjr4w
4A3a/2BurFVgr5WxbiQI/Mc4d+7GdPqNeNjBDMKHwEpu27J//viAvU05yQPxjYBvQkv7zfDephFi
xWWZHofZqK5MKTS+QKL8TttSOfNib4tJ4I+UrouCJVX5WpVEhIGBPo9aHI3ZeUxDWXxy8ES7TQZY
143SDhtMyId9LhQAvXZsbv74PakY6AVAucQQ1FztJbtDjT5l0nm0Zku+zBvafpVsIlyMmMuZLB6b
lzffEJaQRht9sV1f1LFOD7VZAS+enaA5VhzR6kLuY8ShbBTjAd23+abSpbTyykIbHmcDYb9dINGG
dOsuKZ+KMku6KyvIINsM+FTixj1XeQpVoTTuFbsOP02KNIcbU5vVrWaWkF7VeGgOA5ZSm17uIm2D
W1d2C49Dx3qgMeUnpR/03wnuxBe9UjX6pYmh0dOYIm7rxsCiTZp+dMOQR+uKgLNMRuCHjR0/OGU3
dTsUdfTjQFX8bKudzjCki/VPYzfpz0WIfKM3cUA3ualhai4ya7jWqsIZlkRj+hLANZrcnhL/i1Mk
SMtTZnSugwnJsQ2BjxccR2QhwbFdIl0BqQ7xCLQYat3oO1czKmF6/ZBZ921p1DcWDIxFrKHFm2zs
VGxEUejIJReXjexiqvgMCNPyid2IDt7e6jr1MqS7eShrKfhNAbwQ7sdOtlySi/77rHTMnGYjzTZd
2ckz+DlrzL24KPknMpAZFKnlBVogo4Qg71KlQqA/LEXUeTJm6ahciikiwSwHa+dIDJv4CowEEM2d
5rsmTKWH2hay8ApdgfUeWbXmuAyaJtsfykRlumJoteEzb0OVlIxRl31aUOnGLILq22wEprqZegpM
b+S7mZ8kbGIFrUjIJW7hyB3eCg6S+36rRWbgp5GZ4RrRN8U3IrUo/Q6yi+XavSKJTUkvynbFUE9X
ONU5zzFN3Oeg13M8rMJI5g9qSnNjYN5QuzLWcHhgFGoQ+51uxPvY6dD77THiOHJHqIhkZjZ0Wcfq
tVuH5LJwraykNmVjFA/YauDZVtKhlsex3RACDGQ6EPoGoC680IhHX52RIvFG5FlB4A/j7YsV+Z3Z
po3mQgHQCyi3Vtp4c97EXxxGeveqHCXCL8w5vIQKkN8AdZqeElqopqfOY25fJEY3y24rWVriht2k
bFulyH/ZRh4k7khP/dA4gcNntMPos+DgPeCFaOEQYNefJDFlv7ouy64b3YyBCcM4uBrlWnV8yWzD
51q04TdGlpLp21Uhf5oBNZdu28ZHfdDhv2Z1mfmNBpTPo+7Kv1olwiy1OUU79GSiztVVaLP0JuQ4
9+q2mr6WE9U8S5TOptdEOsL7oVqYl5ODAQaaUGPzLWkrFClSVX6s28aB8zfHzZe6aazWbVqSdHcO
euMG8c5GeIk9R9tKN6Vikwh900wiPU4on99WSjxIaBuEGH/HyoxdoQG0jCeYQ/xYSLZ5F85F+Ax3
o+PsS5hsXsJ8Wz60c9cXtvk9YBrekPJI+PZY0jw+MkWlZsf/B78sM9QSv8ky06GVpZS1H0hpb7oh
Ti4/a9sRV/2YqBd2O7AMUx15KbY3/tDH8nU6yObPqLGhY0Vlp32TtXm443Ow80KabnjbSNg1uWVY
al+h9Q6t78glZuJxZnaHeSTNP6TDrGAsJ5z556ikyl2HsOzPUEVFEwnqqrp3wszC2qWdny1j1Jmy
IZCF0E2f7abQCjehrhW0aOtq/t0bptvm0m2fOHtHzifoPEH702RW4es5tGgVNMC3UE/N2mNjq6Wr
wdW/kUIqG/DjQX2Zp7qQKe8Qd3aFrUylO4aw9j3VnuTfal8Hn8jWhvswkKavWF1Ml05Btu5KQ2CS
TtKfo40U1dOvxHbgvId1h+/3aBD1K2QTJW+RQ+eTBVmMNURZ17JL/pKEvj6z94hxsRq6xMnkc2Gn
8bU8JKXi8+0KfHRsoX9rFCOYzrRv3iaCcJ5IFRzabi+MhNNbTSRCUup0qo+B2aLA0xqqV9o2wr4O
A/Qkkxy/G/rpoguNc1n5WueDanehyFOzM5U0cTBaVTzNaGppOGXdMaW4TryAa/ci0otwg5mHMfhy
adk5rVmRpe44TVxp1ZBMgydpeeVlRdvetYGc3qh6oqLgaNBqklNrfuKua/eT1WJTiA5BqLv0VhvM
OnJD3DmEactnQTpgBUMTH7MQwSRPVck/W8XCHIWmdxbtItw+JfZ3m6WeOtJFRnZQCT93CI2eIyG/
BaSx6rSnqYgA9FKArmoFXU8T1emU5qiqFaz7ZDI/D0J/yvEEvjWcWt6UTVl4Wl3Eu0QbhN/k+egN
uZVtyEc4B6YlQBEI7Vofeq7PDBXUqsUxGB6BeqtYCHtVAOd3KEipm0Gf7b0Yw+oLfZvwUqe/fCYf
fJt5Lr0aQLB8WtQt1/rLCbccQmVGc+xnVjOdSnRhI1Q/UEkyzrSk3hYSrx/1Jsl11BKBcslqjlMX
hRstHgzfmedzVsnvvBDsYxgTKv0+xgnLr3iFuR5lPZqwEi6OgVQ9Db3T3YW2XXuaJBm/P05m33kf
DgQsBmZ8i0vyaiNUwOK7MDbLY7MYuYy0d10Dh67dHz+FDHYpiEhmFzXn0/fByN2uzT6sjtHIFScy
NFNSU/lTGgPcTBNmK8T+hcXICT99yiRLARPqvv6aclN4ZafHXiUAXXz8Li9F3OuyiiewWNAIFw27
RSvv9DFzKQwxqUH/tXQf/dpt3dktPcur3N/RpvDOAijWe2H9uNXaoRUQB6PJ42TPcPHj8lsv3kgb
YjnPSjaXshtvP37DpYBZvyANfWDY6N8Tp1ezAxIBsDTYV3w1K+dOaGTmWpU8Z2n3S2rLMy3X9f5b
3u71s1b1TQC9uVV1qf/a59e68SNODh+/ywvb7KOXWQqsV0dJVQa6iCPLd+W4teu4wu82vb9/1j2I
n67ifYm8HaHNV7eRm/qye4agsW4JUL0htkeZuKifLaqOq90CFQS7AlUbj2ldyAqGWuVEm2/CbNOr
UrW9VNIKSFlVJELepCXaaIDJJguh+1HO9A01g3GXye1cnCli1yTwl99FfCEXZlCJtOqqipUbCP9S
WU/HII/H750iOuzmKGUtKZr3Xa0HXlFqwRerRC4JthVOIaUauIjTDyjAVua2c5rmrq77z4PSZtf4
9Ah/quXQR083/fLxN1ztkZefupiZMGFSFlWn1RLO1JdkdeZ4dGZL8rupBlEyUlp+/JTVrucoKzQm
CYYvUsCok5xulFbvNSnvOwvdosj+HOeSjAxg23kpbbeLwBz+x5v3PyzXfykLO+QDlmvc/TqltvKf
/2NQgg0JDSQb7T7YyPTSiHZ/m1lJYPD+4oZflI1AoPAMukKvyK0Otp+wYpcvqHAR/Jvcqjh/0YwD
trJ46Op0oK0/IbeuYNmkrNSFtJ0WHWSLw2MsvalX8WQ2MivMHKk6ytLSTMG9qrF8LGqUTWBExrMq
xeGNwMyCYlydaMV0vYkfaaMqO2YB8+BO8ZgAb8rn8HponLB31SEvvtjJLEgyc/EpkuuhAc5atTfo
60fPYFrSv1X2/rPz2HnEjv//zvv6VHRPojvdfPwf//CqZdjT9DAQuiZcY4Xyz95Dv+QvtJJQkV1a
qYyc2V7/u/W0v+jKAUGC37XwCpdB6f/yqvkD4Sdjhw3rEWw7MeUPeNUvWhevrzLcIBY5xgVXi0YF
PNrTrZcMqpVWud3c98ZofrMDup01/s87aYITI2yacFGMCFzbpuo+brrkqkG89YmWnOqNNGY3ktTW
N0ZizXeh7lS+FmrzHcmntQMNjEwzW/D51ep++vunvaZOr0IqpxhtOpaLoRV/mWuKcUi/AswI8HBA
xrOfjfO86UscHUuEfLYKAqr+x897kahYrxBQtcUBiy7dGyZB0hooRnNd3vexI3/Va+fOzOfJHXNp
2HSj/S3NdKT4igzlViuGN9ExcCyQgKDtYdluJfU3qQhbL8mGwDMtp7vuh7DdNCKr6dXZLWKiibXV
J93aJbrh7LVIPaeXuK6MmQYuQCwmJIg/g+tbssHX4UXBzCidcqSCDTo5Tt4RMZIwRp26zTYTHUw5
adq91Hb3Hy/dm5EkD34pNhhvA/thVHL6YGlM+nwuRnEPUAqZNkmNd2pYxVd5J7pLR+gNMjBSt8cJ
ZbioJknycfBqfdtuztmdv/dLeD5jSaBaXAXr4idTVK0Ksrq7NwqjvUiyUrtGI7m/jik4LyZDbz/R
clO2opWbvWUkQKraFHuWkobqmTV552MwrVokSWkfL7YUp2tSAeBT5KKa7ykpO0ZV2eQ5Qzcca3bQ
zpqy8dCMLd6eowznkqzoltOUbvKYIiqgbbPv5N7+PKRD9g38iHqTtV3/1ZayDMa4o50psd6M/5Yr
E8gZzm8YaSCUs/qAWm4pWQbI/N6uh/jGiurqR1ThpWEUcXsTaagQaWNj7pAWL+7R/mouzb5gi01z
oWzlMh23WmnOW/41RmyABu6kmAzo4wVdNu/p8YQqwrkkIkIqRpLldD2lLqz1kPb9vR632i6pJjxp
VfLLxEnPsZbfWw4EDjhC1uJfQrPp9FkMCCKHaZx639e6U6DxEhezC+0StobIs1j1EsBuh74Qhuwq
oSx/ofszWtu4m5Js41RNAyNdidUWXQl8zLdWWBvmFWbSyrdewzzn44VZIvfpwiy/EJI1VhNkFmuw
TWs0xiwiRbvP8jneNX2A/bveVztZTDXiUYl6VWfztKezWvi0DM8C4d5sdFpilOYvY2oDbv7y719F
nU7Pqi7TLedeU3rjIZvAR14CA2nx2yl0+R5Y/qS5bYEvJjA5/G3cOqMb41vY3qJ/JrfGYw7Bo/BF
pTh7JaiMzB2lMThqemb9cOQIKbexNa6A2Vmth9xbj0mzaY8I/yME9CNuTB0iFFbs4abNbbwCx0CD
2OMMSbtvAIhUUGtqGDvDnCroVIz9MPsCubnZa8sizz01GPVD79RG5YZAWgXKXF36k0mH89NSwzZw
0bsNU8+20/ZgwYOcgakp8y/cuoBlh4Op1n6lT1heA5pL5R0g9pk5eVVl/dYRFbquYsirXdijWebZ
COvB4FIXFOacgWbfKP3S457qBuOYqVNQeQvnJrlivCyBpsDuNHNzoGPpTYJWM8QHq9VSPw5iwNpF
Wx0Ss8G3wenC1NeVRmNi3KhqsOtFk4x+nc6JtK+MIdkPsmjKba3m0V3VFrbwBnUwZK9oh+xcKfQG
3M6eBg9C0EMLagkqq8AXFno7JEln3Zv56GwYEsouVu/xtpcq/bGEX/JJbnjnuTSMe4Skop9jlOln
gsWb5AGdGkpnUmzkXglu5FWv96SCBVAelcK6l/I63akz5gsFsxm3D4vyIrfU4Uzy8CY48TySPlwH
HMekTl8FJ6tK5kmokX0vSTHKy1GW+kYZWlua6udIgu+8GgLXoDIxJkDoae2GQ4xNJGOYnfumjOBB
REa4RaKVPKVVw22uAs34OLy882pcYySO5EWkjWtVdHDDXRiMtnOfzgzN5lo3ObTpr0LO1D//aGS7
sB5ZSsQC1oTAWgcmFuRycD8w0Nmj/xf6YSUFFz0Xgj80wXiuvbLcaieRc8Hk60tzhYQPYMmqN5BX
qWyhZyrd65laXuB4umjPZinzbU5pgfL2NsYM0a3HYt7UWa1fOGlSndk56x6PzXEBpgjCnLYgM/o1
iipwlL5tSsm4n+BJZG4tgTfep3UtNz7IOjvwjTHXCWWBzkwaGL8zeIJNiKJgYWnHWRgovlm4LZ7j
EL9NpYBwIvm0oGUpj5HgOT1DmpbjiVAHzr0Rd6aH8+G+Cpxir9Smcq9BLr4q+9hyHS3ofVmymPqX
03Dbm5F5ZgO+TczJ5xapA7Y9xRB1/ekPIfrVZhnb6SETufQjwMwPPw5Hv6sjTfzsWIzJVyYB+6xO
svFJLQlzntzFyOIh4Csp353WSb9GIhNuohnh1wS1XJjyFmX3TQoN66ipvCDqbZaFsLAs01+Wp5xl
rjJdC70YRsE5o4+3Z5g9jkIT5EOsieDhnL5R11RipD0U3EsRnuhoqWpuN5sMjaOi20IDPHeG33se
68Y+h2GAceYqn+m0zJTz2QzuHbW5yMpFU5pG2xznSLPZ3Zkd/c73WiCBREP2DYYw61Y6XdNWjRCT
vi9sPbsvUbu8U4MQSkNgVl7RTeE+qlsJboDa+FEjBl8bqQu0Tv3REplvQgHyE1+jfpepRnbhJCY+
kxH+8F4eIBCN0Hxr7y1Q4pusqmdwh3H9HXjWOWj6e2vGdmPf0/cB5rgODqQOckdDhjQvLGjVBI99
Mv9se/UZmMTmT2MsK6aBLQT+RSPgBcjzKoVKtEKtB/w97zWQXF6Ra4/RUEG+NLSHjx/0zqHmSTSU
2QoMiZjene68oWtFPhlOeCijWjzWUzk/aQZypW6pj4PkTbWRSF6RBG1Mod33sxsqwnzEohGDqRwg
R3WGgftOtsAPIklYEgWKSH11uPVCKHFeFeEhMxvrwpLK4ZOA6+0NDWBPOWnFRtRydg2yo9rYTmDf
UZZUZybKSzZweg8ARwQKRspP7kK1tlqUKEnsFlXTA3P7YV8BH9oY8fSncgjcbQaqQRQVdIiAuK0O
fdE2rZnWI0CUVER+RALmx8AOzpy+d7bt4hlOIUclR9DUTt8lb0qLqTSjENHONXjn9h5oF/33uveV
bvr18XZ64cmdrhy1J1coXa9F9nPN35gKU5Xw00kO3Nh+EcoFjcmxwwMWIEuj7JpIGLd61jPCDjKM
xj6DiZcSr6mU6dNAq1LezI6YjplaOZ96Wyqf1aLS92bg1Va903ITk6xMBbPtwSVoLj7+7cv5Xf10
gJYc8JfZJfSI04UylV5yQHEkh1bGpctk9gud7Yi58JVsZD+QSc3djx/4NpFiHst8mX0GivXNNWYk
UTpHrZYcBnuMSSokjJMzRMyroHfObIL3HkXPkWYz7JalrD99t6wwwlzrlBTXlclxoxHrYgwODHdS
8ND587daNNkXOUCMmdcjqkZNTMNouZzJfxN/rstwZ+JnvI9UpT+zgC86UetPtpg/87GIx9p6eDpG
IL41XZSHVK+7z7bZqN/D2baesfRWHjpl0n5qfSfdJEVUKp6RpxZkYQmYSp6itgJxIJaOfcmyp0nD
kGxowvJHms566oVSAkQBdZhGZURk1OSB8yCugwo7XJ8tqc2boY3bT0VqlDrnSE+gEmSieTClynxu
msCE+qCNfeH1jQAjlmCJk7iSrAx3kqitfRJNeXYdmv14Lbch6JA5NAcqu6kxNR+PHC2EyxgNGNvP
Kq5PzqhOVzJTe8vj8rQ/Q20AGtirQSG2TSIns6ubVf0g5TocczWIoke5GjUoDUnZZJvaUsveRZkI
Id4h1Li26m6bSHRM3b50zNaVuioLvXyayttGqlpoR7AmSO3DHiXs3Eyl2o8Tp73WaiHNKBaM422q
1EchBUGyyaxpuspEJT9+vI9e3DdWHxeAAFxcGr/kDWuFIVXL9DpVmuqQh3kUu5g1ZwNWyX0ygkcy
rMBX5DlB3GiyTcg0o50+B2YzYZeZNc3nsm8GIoZWW99mcnbmtIWQtyDmk8jtg7HdMzLV9sUUVl+z
sDc8GSDJbdpEJfTxThO3PbzkbLFB6T/HZuL8aFGFaD0sDAZQnrqV/qoNOY4Rbs9U2xsioYwbaxDJ
93gU0rky6IV+tloJyknWgikRLcw3vlfQ4AQIseagp6rzwygE13ADSTtHLryqen4Flk2IA6KCsJgp
VfLOlAYhXFzjVcfTlbzc5ph2CS9zchQlkBEJfkgWo0i/bGoVYxNNfhBjhlgOWODihlfCA1mvyOFd
TGqw9sJAgh62yEIFH6LcKG4FH8BFddw09x9/9bdBGEoa9c8iRos43Lq4rLoysYLOqQ7yqEpbxSmC
y0jpfwjM2zaRPVlXVgrx5uNnvg2OtMbxbkCWlVYnA5HT4IjsTSOcvi0PCl1rv8bQaKvmurWRm2G6
//hRbxMLqrqliwgXiwH0mrjc9IidlEpSH0IF5qCptN3GGcf5TAheUqTT/cJTlnalsiwizzl9IRrI
hjCiuj6MSMn4rWzfRZ1Ub8IAiFokpi9FTZFh9Om4+fjt3ildmUtp1M+IWdHnXsfjSdGrGE5We2hJ
O55ka5ZvrFKObiYLcYpylpRPVSqyjUnw81MztW/plTq/sOCxLuImD85c6O/+HI4Mg9pllvbmRhe9
IHvMTHEAEDru9Dg/qHgyuYHRDc9TFbHHZXv6bJdKsW0MS9uN89R/zoNUvlSruDiT2L7z6aH9I+aE
uNGif7DK9swEHrA+yi30eEgq2AJHvlz057Be78SKBbSE/zAbGd3vda1VhzaUp7gfDmjmKDcYkk4/
UAQkaXYyXWwWLyv0lKQQ0ZdSby9zfuu0QZMpir1a7joI4XLGRWTKKYg9W+oaew+bX+RuFMTzjy5r
2843TIhxnhnWkenPk4oVhyxNuW+DnlZ9Neqr9KLJG+NHEAvFU4WUO948Nck5EusadALIDNEV6G4y
xqawN8xVZtspdq+H8TQewLMGO7VvuTUx2aj3dTRjQ+IUOzwq22u+yHEu+uSYF2q1K2E8uRFTsW0e
JhMti7q8HIOi3+IRrlwOYVD64IHHMwXFO6IXbCBENWiXQcJU1+RTZ1LMGMr7eAhla/qa1WPvARvN
MjdeTHOaNpHwO5Av5gS4psJewYVrlPatXZWXtRU6d2rkiAcw5edcitexb1nD5WxwZMHSYVt7Giqq
votawyymQ11EoVvVcX/VqYuKfTdF24+jw3uPYj/CcwEItrjknj4qlPA6QzR3OnRxjSyDbNTeoAX5
rtOi5kwAXN8iy1sx90CekBO3SIefPkoWgPcMyCOH5Wb0eitqD9MQ2F6Y1P1NkaX2Df6w9Zkce11o
LQ+FhYkwBSMPCDarhypO3YHf6HlorWcg6EfNbfRR2vQh/Si5js61mN+ENx64wFqo2lFFAo6yqlLR
iMxE2wn5kLfOtNVITkbPCOPouuob3VfToN7JyzBhHg36Ib1y7JuyO6K649wMRdic2eLvrPlCYVrU
4JdlX3PKu8qROFu6fKBdmXp9jIlqSc/BHYZc2daNOm6McZjOrPl7MWARrwc/CZYCnvUSdV81SuxG
11K1sueDEUjS1ewYhZvqcY1BTCh2LcyyDVJa5aFqimwrz6l8wO/S8OklVVfdIG4kxh1XRqPLn7tK
EntJruZrMv3Sr03pj0UUSCTY9YwqGXjSb1kBLlA+YrRslfOhieL8a1J26pJdOdumb6szR23Zaq8T
AHYGWQa5s8bWoJ282hmlMhKA9Uw56FY375lSTPtsQuPDyCC0hFMvU2OU42YMUnEmf1vfciTqjFiQ
ZkEMi9Hf+iWBksj0np35YPaTfCkadfqEuM/Tx5Hk7evBMSdu2eQ4DJReWkivPvqEpB4lbiYfiirN
/Z6//VbIeu46eplutbYaL5s672/zUPRnMhxt+UinKwvjl1p9yRaRi1jri0z4XAJxRNKqmvXJF7ak
f8kBjMMcwVYGCUg9Tht/nmf5qWhDMmdRduPgCwQ8EMeTc2vDDFOWvcruIV7NY1Qd1TYyLkZG/41X
YhKEJVDi3GpWCUV9Lqb596jCJPMqyI/Ig8bdPTIVD4YxZ5/sBuTClm0QwpSHTPlbn43yygFLMl+K
2ArHbdCm8WMXSvG+icE2eDojxq9iwsIQgl013mWOBUFFA7JSn0mpX5olJ+u02M/D5ANeh4Mgpcvq
XGb9Mokz02PSyvUV1C258xOjHK+tKc5CxNhQVLyTmFrk8Pv0/HNuYZjmlUGOLouG0lPnjXOOzaFe
A5B3AyEVOCDp9ZOUd8kytIU7hrZKLLljURR+UvSjg/XdkJdXkhDAJqYxTADN5XX/ZUY+Jdw6qjBg
NAWhcBV88mKPfk97wSQFATa9qJOHj7foW6UnOP3KghBEb4Eu4loFv5TyoRw0UR8tLYquqirvLhQj
KWMvCc0iJAKVZezmUVffUtYkFyHSdQNMS7OcPL2WpNotoZvgITpFWupqc9ZfhDCNNllfO5GLvoVi
+BAYMLSq0cZ1LSctK9+WhuhZZy4lNnaTJtt+pnfiBYXV3KWDQo8xN2ddbBVZ0c8U62+OBUcRlPyC
xeDi4/yffm7mF1WfhnZ57Pu62aK5R5zhy0WX+F3oO3ZJuckNu72Qw0gXLiDE+kzcedPHJraivA5b
mE7KYq+xun11ZIjbzo77o2Okw0Va5vWmtER6AdnR8OfQ6PbSkCLua6tcxplWekNpJp8jK592H3/5
t2IyaP/8PaACgrHAr07XopfHGDG6cjxiiyseLGWwQcyJyEjhctpJ5oWVwfxoVCv1+yzPFEahlYZ3
BR5KPcp+mfica73lyemU/f2R/oPU/BeF+6uP5D+Jp//6VYhYTLdP+a///teLE87jr+z//p/i58oI
Z/kf/0ELWybY3hcZpQXYC/nj34hN4y+bqwZhKWaOdIhJbf9BbKoOME+IQlQjynIEFujQP4hNQ/0L
vBc34dKiZLRIh/9PEJvLrf3vmLooP5DRkuzwZ73M+5dD+OraU+nbTD3Q/ofMGm1EH8Lp20AKANwf
m0nJFOp3sxUYA5tZ1t8EQWx9YdgdPQ3CIEIYTtqdiXGnCf3ye4jsKDBwzaOFAaL+9PfEcxQw2Yv1
ByXv7ashjutLnOwyb0zVc7Pn0/jCo2CtW8t1srii87xVfKGWm7g8x+SxCnZ2vp8RqLZNgyoFGQry
GExZsvicnt27zwTEhIsJmwIk3OnrCcOZCnR6k8cWVk65A6DjJZvQPydCvopc//Nur56zqosMq++H
LpySR7Ed/WIbXoabev8ku5J/rjW/grG9fdQqW67BKWcag6xHy0W3xjUhGgWu7Mfej9q/GFzNhXF9
JkNf9ehRNODVWEPgzurCWFkzITLKzqBJEvW5o1MNGraw1X2YNHrlmwyLzJ0lN1XoW3lvbAKlkiqP
2X4Z+j28P8dTQ24NDzmscPYqrYTz2DARCrzeaMyIzIFixnNaOdW8EOS7SsYzgK5NIkyjMJBO0zvN
KgIqoKG0n20xMLclOxwNV5uUvPDnOOSibSrDfAjyHot4qIYFjXKnmt0RPtOujede8zoOUO1mgZrO
oKPbTt1ko6X8qMo2A6+mteJnW8Ymhg/07ZvNaCdBipZVwAxslMsAlbRsGt2W+HIYJ1Op0GgsJpye
5ji1UZc288rVEEV3dnGgzY6XV0wZ8FPtaJuEZZc6UOEBYfuKKJL2SquVisZuriTXrSOa0BOSjvVn
n8v16MGergwa9jGAs7nF93NInGVUPSbkRXMeqK0H5KTJ/LAT+ZcJAMyfjTRfPvYSIRd6HiFRXuMK
nMjBzjRv5udImcWuUQrKqW6Szlyx68BDUU/yQw+BGh9MwbqTMGlc7JUcyM+VVeVeHyHhHePt6DlN
3Z5JZN+czpdnEeNssKYg2F4KgldBN7eipInbTHmWB2IgD6sAE/a9UoAuaeWMGYFZ5/fxGMUHUzjB
r6xiZuR26Pc+dlag6GcKkHde3WQwbRMGgXYCSj8NSm3ThITkiVcvQnOLLsWwDRRRXTSTNZ/R1zmN
fwv5hUuQz+iAgwIRtcYgRHaQhGpX5A9Ex2ybxq3kdYmdetMUh57O6MezzBHiIFz4a2jM+fHVFf3p
73vtNdz/9E2Xxy8PhgehcykDB1iFfDqGXasoufaAWlXhYppG33LExdlATvRMubwqWpdHIXFMEgGC
DrT/uqizB6xVEzpkD3XcaZ8GJoBbu6/PAcBJBF5d3y8vRIONFaX1T4K4BjZgZK5OlqjMh7KO0Ou2
zOZGRbDbC+Z4unKQgPj28QKuqmTycNp6y7QI4SgaLS/yoq92LsqhnRMMlngMKrq7pjorXqebw1Yk
9exHyPl/1+pRPOEeM59ZT+aO63dlx7z4fpL70A5b+y6Jys5ynGy1pz5O0udcwSh8JxmIF7uxaPri
mpKT+XogmZ3tFnCG0w1qLYXqhXZcOW4xR1q9y806Y8KmWHmz7QcLLAB1EYhNGwPNTWlggLTvVDFz
ayZB8TyisZP6Q0WHD5F/Jr/0OiYTBYSiCW90fJL2Q6uTNoQKsXpHBpf8nKnlOy/RwzreFxaKcrto
MpQJhRPBosWJFl7YBnfShmaXNLqzNoxf4RIk9S52ImtwzUYKblm+IN0ldZTa21m3MueQ95Z+o6Kd
Auo3DRGOmAtzSBAA0KShAgDeKT9RjyoqEpnc6veF1pfCncpR3CHBUqVe2wxGtRvkyZC3Dsohjr/g
Wr/+P87OY7ltpWvXN3RQhRymAEllS5ZlyeYEJSekRiMDDVz9eaA9+E1SJZa/8fZWE43G6hXeoOza
/4q+Nf84H0xRRUVJdz9KMC8AELkgAszdbqhLx0uyPJr9OLDvqrijLs6SxMVcqzK95W6gS59fWhI8
6UNaL0lxKYxSd1EddMZ7PoJRRLFriOKysdv0Gn41jGfQ/nl6Aci+dPj6OhADvpEKPbJqvY03Sq8n
56IGGB2EAdL2vDJTSOMhkNmqBwNgsL3wuprepGYpIM8L4hUMm3kvM+jzaaIZ4PnJn241RaaO1bnv
7cZot0EKr4EQ4xpc6DrzklWsXp/QjDV7LIadAkXvZCL2FLGdPC9u4j8WRVmCdZemnzDcRw+ELqwb
PAFTnZ7LSp9FRCnsfEZupi0ZhQSlCKvJQaOmjz37ZVzQ89lYXZBv5nxhTqSLIW82HuRQiKgu0hbh
JEyR3hg1AHbgoLHXXYk0yMfN4gmJkbQFw+Yid8v0eWiC5qVdluRnMQeJdd1YeXMzMY6Lt4XoKn87
DpP2a1RqlVeyaA1u9awKvi6tmf5RJWL/27hBWSIKVGdxnt+MvpfcSp/rPrWN0AGC6yGPZBYPmmf3
Q7RMfNjG1HrLlu66e5FY3fLs2n1fhXBxK+K1oVCNrnUz2w29hUostCNUIKvUdbtdMXZqvBL81M9T
3JnXivkVLSevwhlbQ5+rjrp5YnYnwWlv0T+Ko84FZQ/HY2nyJ5G6gbEni/OzXwVJl/+JQXF6nwxS
++p0ncF1qc/FdCtNM89vdbwx+pvMmSBL+R30iFDOgX6TaK1EwU+ZqtiVgTeN26WP6xxAej49Ja7Q
823QK/uunHT/K7qswfcaiAauj4ZbfKtaYIxhYYFeC80l1h6b3K/Im3pd3GezYXRIrUj/cw57+zdG
YcEfK++Nlw4pHhU6TpuYV6228D84qnbXVowv0k2BUPLjUggQuKiv258N/mRJh06q7UBxP0WWaBDK
4cerZsuEJanCYLLreydpuztbJbJgA5uBxFSI5hdaPJOzzX1HPGn6EMyh1Y0uFDrgBVY7xIgyxaUH
nLE1PzOQy57Hphye5sWqIEd4yfiodX6+T/vJ4VHSABl0FOEwH+RlgYwUPoqPvh67G8cpDAAagzfe
AZ6CYa1pk4aN21iwVQO+5m2YjHb3c5xQ9QsDf9TdUC8c70ddQDgKIXBryNx3C3OpOe66P543Tpum
L+YYgpYm7uiK918ytLdxIhfz9BAb9LQBIQjE9jC2lg/pkCJJU+Qeb0IKo/tsVXMKbtEqMhWyl0iN
SW1Mfs0O0BQiovSCKMV/tcFqMNGbCPl366FxCGybCf/mb4mOC3iI+wS8xLJw6QoWui0igfLD/AkW
jUFXDXvEOASPiLA1eFDz0plIOW+DUnVkx6aRTxs0tILpmphlWhsw0lW7BQggVBQ3eV1vR6EGJ5Sq
cl9cxeA8ZAio3TfkH9m2tMqhjrRCLCgMZVJ8LwrT/kprGnPETmsF5pbCmJcNnhjB9x7p1m4bdHjJ
Rl0eoH6aC7QQgWQMoLMZBS3ERrw/7ptl1RPpOpVMjKRAuIdZk2CfoYRMx82I44DaJEaMY3pWdh1i
Vkvt0eNFlR/ZIpXq6AsAVLvOrbmW26k286+w+spqi+Cs9ksYFUlFp01lD5SlRBxrSaaBc1Qhpb+x
zd5o2T83A5pUuUMXpUtQVqFeytKJRncYrG1WCx25tL75rqQG4dF35vJqGuZ2Bm7etuZOpF7tX1lV
ORI1oUb1QEoMDrWk+9CHYJBSZ6cYEtWbOPFL9CGHNsjDXHMDiJDj7D6iM5f8LCX4KOS40/7GzOvs
URZAIVczbwTNsri9pZ9SO9E8DGv6h/IWflRkZSq0264ZcW4rOtSQtDz+PIxOd28VgoaqhQTOH/ok
i44zbOztzQKRiS3sl+V1hI6z7KZyVrAhk/Grr8YazLHWzsOmNpvk3sts95ckj+hCC6CLv2GIYHwu
0s792S3x8qe0knnnazExULhNg7RC77vlxgSejFAUejtPejklxgW8NOo9pwtGDOCmue62ptkCI00a
bUa0c/T3c5VTBtp6MT2JDP3SLU9Bo5YoQoHcxmJ5sKfa/pnAGo/DBtUrGc5i6n7kw9zd97JC61SD
l5Bu8Z+Kf6hGzWyZoxo9sj05bqScmx67hDb5pXmi/9WX/NuQOr34Q/I83yQit7d99VkyQhFR1cS+
3EHadV66SWu5YBcvdy5601MiWkYNPWZQA96dwyg13TrolSEnR2S6HXxo5aG2MGAgRuAJGFqF4/6o
ZDUbiD0NHgQKN26gudodZwMZzn0ByurrRJu+2JTe3D12qK804LH0qt9wY6Z7dMiK73nTuZzIwi1f
yZbynyVwUQIXkxQES/ohf3DmBJ/VBnXQYlch5muy/WPwYuRoN1qlUumWWzG30dWz1FWZdtMtxMDn
wGmq+0om2TOEJ8MOp6pf2h2DFm9BM8my942QxRg1SRWkO6lPw+MsfS/dKNLOmJGDNkn+nU8kSPhO
0tAwlEJrrGn7PrLyPLszBycoGQEZU7ltVNEkBDXCVGZkCD8BN0P8cIQ0fW13jTlv4ewrmjyqzvst
p1b1l6mmm5flnA8RJzG+A/+PdS2fRv/FbCR5pKMcomBmT2ESpzJcmCfsx2ocuKSNUtmbuhwVjlHC
VS8232kRWWZT0d9RRGAzn/NbuCI6rJ3e8DeJCzYsglqX9SBPk1nfuKpPmuu8TcQuBksPjq4XZXyP
71X5WuuViySfGi2fQZfwzVBfYrYgneJGoeUiE1oe5WSqSsI9y+RwERtWOW7NwcstMgatJvqPQ/CS
yqZ6gAHT3wHABNnO9KXDU6bQRnOfJB2AtKxz3VtpY+EwoJWMHLYyp+kJ2GVtRlpV4Ylh+C2+Ljb5
RUjzI79c44ogJ66B9jl9NcmLGBTFUz42azOngOd2MZgN4UOfFreLRN06UxSnxrTswK14P+Q8i4d+
sODN5VztV1rmj0QSiqrP7oJJ0rXejv7XOHb65Gpuyq7eDIvM7BtzRS/M26TO6zjf1N7QdJ+xpC66
MKltO9lpGuDKi6KsiFPGVMc/swL6QERPwLpHz7BAkg1afXdp9l53L9rC7K9sk7AJb1CnayMbBCsj
w57NZTtrbQpCfHGVDM1+7h7oio36zkM87KbtZuNbWZXBT70mHERGUunlFupf0YaDTg4SJWhpLdEk
SuiAni0RieyyYrzD8YRrAWA/unemu2T3TeAVoRYvctopJmKk6m1bzxuXQWMXOmWl3fe9vqhds2pm
cJP44y8/n6BjGkjGy1WFUhsuMeSYQhTIcBCWQEkRyaHBKcN6tuXeaBH4jBO9vnIo4txdMzb5o58M
CzJbS0a47ClgHhpYBqjFjbOVRV4we7+DN6l9IWX+QukX35PGFFCNzbq9tHMJ0mFo0UgTRCzicGLp
P4IqmZHebIvHhk8N3AFi0rBLfPeRQ+H/cAvvdslW+NWjrThlYe67/lfKWBjZ8dSO0w2X8fBqSnMQ
oQNW4N5v4ciHbpxq2UbUono2CWnx3dzHRZZFNjZxcLTTCdsTU++T56QzsvZ2rMsMUa9xfTDlii69
LofBvPfj1KtuZscZEZTC1+y7RqcPVy5KZJ1tcNLrBJXHekMAqn4NbUnwxwkEUy5tnDK0fZgAjLT0
kiAO29QZX1JaKD/MXDH/9ihiHVwLkvk67Zru2a0Szl5hZZZ9MZoV5jYGjatNmq7g5hRJZkJZ0cWf
ywDXFgDEdbxB+te7wfkNRcC4b8vPS6bD2MFpe6/bEyKlsSs0hu2S77BPivaZ6jx91qpa7p3GHjAb
FdPzGPdWG0IK125rUdTVw+gPI9BUcGNtQ2PXHO4tw12e7HEsweF5qBKQFDjfx9kD3xTEqdvy+nuV
hauPePcjUZ38OcdeEF/T5Yj1G10zAaD1IEIABAd58Y0f0b6U2uh+yVWtHp1kJhB5WD/dFpaGUZ/0
5gCd0tRlXuDFc/W5xEOJt1KmfrsxMZVyr1IvSy/KKsG0xu1RpPeZ3ioQBcv8E1rbD1zZ+wTOgpXf
DLS5yQ2kv2yGnGgSSj+jmJl7q7PDuVucr2090MjNqiTY9QaMQlQ+vTRg/m96clOnZc05rWZ9CWUx
JRT5qdV96+gOMWCYksq+czNMgi5g36f9re0nXr0t8oKm26QC9ZJ71qCBGvBLiVRq7YlNNy9deZOa
bu1uEU1yvK0/tOOjp5jKhqjWTd3VyEzRfEkWAPOh1WYJ+pr+JN2tUcjxTyZHy97leiWzXap5mYsA
ZLfkgBRoF105MepNdkxfF8cCvfpq+wyhHhI27dJJZN1eBevnhf+6H/yYlnbw4LVPg4FtRyuvnaoe
jEtdVlg8cPOOxS5tXDnA9VVxTabk115E0czlZ5n55OwqM3eynbHYqr9OlLXk26nB6Z2URunyGsJ/
UOwXTTZtlJf27KCHmrTIwfqNwoS2NMoG/EMcF1/oQEj7OZsdGvJsiLdc8l68aSe09Y3HmOhwv+Vm
+tD3Fr5IClM9I1J6OT7V4D6+UR+pNsRqUjyn0MFI8nQkHHdxTYkT5CQ+0VjSnNwUQJLuhNLtmL/Z
NeWFlyr400EyM68QZH1rZlFVX4q0z19GjlUeDa6XM3lBHYtPoc6q7hKNK+rsuJ1IrIxmsBtUfbP5
q0T9AUcj+jKfc0BgMkQiqHkxhD0kUSw4FDcAcNf60ipK58YUcQ2pvpDONx+g6RRNo1M9lWLWnS2j
BDg2/492v+mAQ7C+D65b/a6DDO2wTM+sXx/3HU+6qR4OoaCAaJiiZQNS57BFvSyqmftlxkBBuNMW
3JG/rYRxZpGTZurbIrSI0amAZ/02hP+ruVkIlw4NzdzvCgb8ZvSt+LJyMNiG6kC+OuTnoM0nzVTW
I0MGVwW8Afjm0awTNfu+x+U7/r4EHQp95OdhP2X6HSQouUN1/jn1s3mnqSU/M4A4fVATIw26/WSz
7OWx8kQ79Xbm9oXcB14vL2BBtjcaOUbUlgtM4GLoP//j2+Oug7UOAJ+JHUzUowGD0xjGIGjG7oMp
XS5UAeVEL7rmn8YY9MIPVsHn6vCMeJUzzYll0dMoterGrLjv3LRvcfzQ6jOk7pPjyOSeE0I6ooPH
AaB5uJQ29iTdXiL3SEAHJKmiuZ8dOTx9vG0n0wpWAbjFrMJhFTAoh6vQ/+ljtQi511HVACwNTchG
mnygD3sG2/re8/y90tHnpRQOnYEu5V7zk/7Komm3sYL6z8ePc3LqVrgDMHLGP4wOALUePk4z6b4O
iFzuxZQUu7byMXJMzOb73HTWp8lftKuP1zvGR3MgAM0Aq3vjDeJ5dvSWUNoWEKWabj+v+LZEq2UZ
wRpzvqC4LTYYHtSXUiVPMU5mDzCm1E5rLdwoQWm4nxe3d0Mnnppvyu71M1Owd17sarzBj4P3vkIq
D3fCmJN2rPng9g5R8wJLVDscIOZeLfXw8+M9eOfFopzIl4dIK6Wde3SEWqYWXJeq2fdTW0ZeZRZo
r1vxmXjy3vPgzcMXDliKjvT6K/4KnKLH2nKyy36fi8Ck+VP+WoRWRilD6TMrHeOT13fK0IVYyRmy
EaM5jpmUbN6UdN1eaGO8LYfKvKS5Lu8pNoxLrYHijQ5Neteh0/0MZwvgSj/Vd4vRmb+dMUnOxIFj
s9b151DWr1gEFKmIbObhk6vaXgZfztMegeYc7UxvpGgJ0ty9ECQHiCxT/pjb2GwgozSMITZu19UB
RDk/eZjGyv7mxn2DtLSNzCi+RoGCu0PJHzO0COYraULwiApXGrjLiSG5rBurvNM8mfwSVqnd+85U
L5sF29yvGFNXfhi0tEqjGWfozyPh/14rYvyR/vFIrbckLiXrO4AGdBz74rKoGPa5/veszIzbKlfG
CzO/YvfxKu8cKd402O5VXnhVej3cWK9qAOmmxrC3KO/35JjN3ega5c5unHO2O+8shco3MhSogSDN
+PaO/zq9ECzQoFjifi9w64RPSa4KcvQlb1p55qFOJpjAC9aDYsCZZsUTYoTmJJB35bJnqLJdNNff
kn2qbWFMv908y3EqPWcCe/JsQLbRdrVIasCRndBZsgFp68q3+n3Szy+VI4wv5LY66kNp9+UfX9gK
DkdbYH04YBRvkJ2/dnH0TU2KJhn3/kBbJ86KaYdvhhH5JqzKj5c6DQKstSaDHskgUdQ/ijfeTMcu
rv1hb8fpAvm1ih+MzlEREO4lqpYx3dYNRD9wqd8VxeU3TQzDpZalzkbPlPt85tdYHMX/g9CRd/Br
0PSGLgAJJQCie3hUZ1HWupbV4z6nvAtHkJyXagwQZjKZ39An8B/jfI4x/WrdR2+s9S3FtvPclqVO
1yO4yM1O//7xT3rvra9AGYzn1hxPP9ofzesmevXWuB8GPbtF4l/fpoPTXNNWPnfAjg1F16fHQJtX
jzDluhdHd5l062mczEHtNc+dk5D5On4mdJlAGC+dN9+j6U3Z4w+mevaRkBKhJZzgonUq5vBIrUyf
kCpXS9iZM+18bxRAsHSvk3/s9K2NSCV/TUeNErNlo364tCqejUnTnkWe6k8fb9u6LUcvknPloZmi
ozZM5nD4Ik2FqpnILLWfFinR2BpxvPBjeebOOFbnftsx3o0Onoli9yQKCOajxlzKeS+NtN1qjed+
WuoFq2+rLh9TCFVRU/ZemJaN8cnLs/YBZ1p2bFb9FlGSZOf15XADys2+pPJSlx/vwXpYj/cAThk1
gckwBV2rwz0wzLbosyWf98pwhpA8pdymTfK9ifnG0nGq/vUy4fQAZzd9dgJ0/xvz8K+oETBQWKf5
856pAVPHWOXbOlHnqCvvPBT4GNpMQFfAcR/H3dbqYz0z62Wvufra+MzAbM+ZFVb6ot2ZnfE/PNVK
SCMgEni5P44igjlo4DyCat5Prq5dY8HIxByvte3Hr+qd44pRIHSRlY6DfOtR7lHWCRLQSTsjsLLw
csSo/Sir6hxR/FjTlePqwvwFrAosgrVWveO/kzvlmJPfBLmxj3OvvR4a+IZwMGIaqzbDnJLe2UXf
DuUq2cTsv7PjfUXvMkRWQ9xmjmzoOYEjmGlZ3Vk+Uoqan5FyB8bNUDB0lFMuzxzh030hFUV/hGY6
moVABg9/sFs6tYw1w9jXRZLt6qbER2iw0zOf8WmMZRU2x14VV6DfHiUoreZbg4tB8j6XQXyRj3q5
mdu42QT9ZJ15oNPjC2qOKGuv1wyf5PpT/vpIct3qA3yUnL3v0GeH92xCP2zdu8Bu1DVTcWvz8cE6
SVM4syylu3wwhIJjedMZW1pQRXqw57mNC6y24W6iwOFiTrk0Bq3xbL5AC6z+9vGyxyQHNhO5anJ6
GjxcJij2HD4nOkw0lNte24OKMi+JCr32qW6QWrypON2fNNggd9Vc1KhygJPtmCGnzrfYLJs8Wlwt
2Hc2M+kIqxK6oB//tNMjtf6ytV3iULMBzT/8ZenkBhWWcvG+BzbyhU87/Vp6WXFmlXf2HaI7LQUX
tgnXz9EHHcPeiLU+1/bFBNsI6btm4yZGw2gubZtPmZtlF7jJJ2dC8DurcrR4k1zf4BSPga9GY8X4
YTFEoY7QrhIsjX8XeK98z0WfXhiDdLZFIIozxM7TIw0qEikXnU4AFBv/aEO7uVkCGH3la0vyexXk
CjCzaOmTd1V6kevz8PzPLzBYaTPohYH250UevsDG1HQUSpR85YyRInKv3WUg687EhNNjgu4ZwFYO
CfwsqFqHqzD0a8y2d+tX11l+QZrrNnpXnrvMjgMPVbZLqcnHSZtyJX8eLsLsyKxBMzmvdezdEZjc
Gy9drDB1Kufi3zbNMqCsUD+Q1JNkIx12uJK0qO1q8tTXsvebG7QZ7EglSXz/8SrHSm7In72dPgo9
whx9wqPw5hka0LCBs7BkiJhujSkw0ccyxzy7bTzNucXzNb9jQhCMYOXw+djUPgAW7IpGpw01+vBA
8Xtzh0qwhUOeMKQF6CUNLlRg5PWFzPSuD7MJ7PxGq4zxc7D4wXOrawaJZtkKk6IZBeUzH9Xx+X57
Js41XwvWqqcI77GoBspntm4ythCCqy3Erea6X+x7EALnxEaOz93Rascq5iAjg1gGrDb0hthYPey0
youLM890cvDW97ReQ+QcUPKOpRHINXoDCZPytckLLRLCgn0awMwT0/j74yNxuhKZ5woQX0lOdMeP
AmHaDcmy4Kf2mgje3aS5FHQ1ZfkC22Dzz0vZkPwsrFdJwXhdh2e8lA3AVKGyV6kr80ZUE3OkBlYn
0d09E95PylYSQUgMUFe4yQl9x+Fhyqm6R2kXrxINESgidr+pAPWD8UXpaOPYME/JZmo9tGcZ/x4t
qTZWa0236ZyitZQz0zmTWJyem8MfdPTwWoJWXOfpxSv4GoZyRqldJgIVxTMP/t4ykCchUwJwwMpl
vYH+yl9awy/HtraK16xN9E0blPqDb03Vj4/f5Jod/F25sLsuGqfE3jV5oPY9WqXKgIpNPRIxo45m
gdCHW7oi6gZMfPDSlxY1JpIk22WuwbPGaX5mxnF8ja7L+zQBCJQ6XPzjGsOzhzIFnle9MgHzbnNY
XiFhZbiwnDnbIPmc7rGu/B929mDRo4wpNtMGAJ5fvfbFUF64CfJUgz+OZ47JSWLGs9HdhHXIcxHT
3KOtdVwFwD2u6te0qNNvFRJdINQarBZnY9jWGM1fpYbNaJ1zOlwkLrbk6LUFVQioY4kW4j5dNSfY
fvy+T0MswlW4zpv/USSP9QhyhLUTrFHbVxv89a3QPOfZX92fLAaDd0OfnPNVe2c9CO80JPU1O0WU
4vB8FWLwMlRdu1fwiMu9Aqz/0DSeChNf6ne1jejCx8/3pqh0dKCZmDD34WZk/O8dLWjVTeVZAEJf
Y681nF1elo4ZZh2iO2E/+ulP9LP852DRtV99gfRLBnD6Mu063FDxXSw/tYrTumm4N68cUmQUudwp
0DcNZC09HKrCKfljwtu1tcRz21a+98ftgWacuTXe+fgZw9AUJAJAtTxu2Ns4awqj77rXQAwGWBS/
u6mMOD6zWaerUJ8CdzPJVhjeOketmyGbGDakS//qlJ3aok6gX+Ij+Y/2basuMIUlHwFWPTSJjpW2
MjG5vQ2q7tVdOhEZflFsQBtb/xouoQmb0F99Zm726uZzeNAQiIb2ahXLa0m5t9OzJd4CXc3OfD4n
4dLiS+bOI2iuld5KTP47KK+kilZHYOKVQYrWbdPUhk5iiRyXoKRv73JL6VeA5SaxBbGP6awXiDPZ
8skHxS8AiwlFas2ROOCHvwDbE2odSx9f+1Szb+ZxmgEij8CdSgW0YsWYf/xBHUZo7l0mNRbyVSYF
Mkfy+CQachg6LE4XxoH1C3DLqg7dYVEAqh3rEvWLfJtmq4vGx6u+CYf832f837LEDFqx0ApPO2qA
Uvqhdoxl389W9Vh6VY9cyjSCjy1wvzSixfOya89L8LKwrXTUr1yY2GRxOca0Z76Sw7zq7ac4SPvA
0F5FENHzOtxxMwPiJW36YP3il6Cm5RIZGc2wWgXDP40435biWSnlobTqDDWOluqBzArZunA44LJc
VHBOwOSk8SVAz3PF+VGgfFuLCoHTTEWJyu+xPqwVa6XAP1nfB3WWeJGzzMVDlcdgWknNx2w7mUn7
NOJtUG/I9wIHwO+YWNFciOYWX97Y3qCuNFyC44M5YiW1biH4IZt76QSx9hAkBVqbTqY9aQbj91By
up58u+m+fnxQDj/I/56CuAIV36JziOrR4cuZM7dF1FbneCLhh+S53xv3ttH1UYPE0eOiJv0W9krz
o7TkeDfnnjxTh71zOFaQxtojJfowcztcP5s7TWC0vuxHw+02nQbQLCNhgoOBqcPHj/ruUhgYAHgn
WJ/k96OSfY9kqb63Myjbg6+hJxQLUF8dHI2Pl/L51UdfH5foOqZd+9nu8a5awpwtiYnDvgTgucnA
O/3u4sKMEDBskXWisdE3WnCdYr39Ty2O/97nKhgW0IIkwJpHAbaqc2+soHbslWjanzk3x5Z/ba+d
0PRqEV1+bjb+3q7S2bDW0oIm98n4opKpI9BD3OtQHTeQhfxrjKn9TeoY7Zmv+zB0r8+2cne51H30
Ghj9HJ+V0cCOOWusvV0SUiPUsfKdFTTNN5jnEJiyVKYvH7/HI870f0sin0FzhSyffT1aErpnH4/Z
ou/9vB293ejbdbOF9ZQ+TkE37aWqwTdnRVZ8Hm2rviXmylvPSfKo4S+euUlODxUS9yg4IIhFQswH
e/ipgKocyffW3i9giox+BLJAGTqPIjIxqIYPmYunrFVALGVt/vx4Iw4znbd9WFtm3J2rVMYJ9GjR
KmR9e8va40UzXoslFhs9ABn88SqnZ8lGKZ2ZDEcJAYdjxUcUOJYUkmGwN7XGj3QVmIjoj68Jvutn
jtLpSkBgOLNEb9J5JomHe2mqbuqJdfkrk15jY+R2uXNabUB3KOvP1TGne0fKq+OSB2TDXgmuh2ul
TOabIeiL1zoJ5PdCMVYDNGlukwTQbzsm1Z0B+2wLm9Z+1ibXJuz3aB2VEngnBJPIG4AAZ1pzLhN6
Zw9ssFHo0kPlXj1tDn/XojU1spieeJ38PN8EXTZE1dwlF2bGZPTjF/veFjBFwLgZQx8Ezdb//nct
3kiVOgh3IyWmygt9kdW2Sm3j6uNVTlMttBLfRMjRU0Os6uhj7eMOhQOsg17RUbNuW/o8zHb1CWaM
k0EBUN53oA795uNF33k0jwKNIg1ZY3RJ1q/2r0ere1Mo+Dc1eTNiqL1ty6tZ5v+eQ9HoRGxzxaYQ
jo5Dn5fqmlJz3lADiBgTb5T/dE0zd7KI8zMJ8tuw9fDyQpkZWxxG+CTJxL7DJ3KBVA3tMtC11r0E
ulPQuz/9REtvrLhQ95z0hoG76+DDnhsOKgoCIE4WomjsudHkp+4lZbBbQLkQGqog02gxcq8XmJ9k
v/BkpCeMcLKW7slUaVvs9Nw1rp1MR7MZrWccXwxYJJiGKI9TSTNY/yOhOvihUsL5qmg51GFD7IGv
tdZDYe9ZkCmAAH9Dcm34XtYOvxFIxBC1hhc8AXYdfw0DXvRwunJZbwKT0cMVME3tx6KXtR2WdW3v
dB05vIh2wghb2Mcirq10HjMDB1SGoL2nJcTOw7zpPKjjTA7i/Jc3NrgSadJSD9Mk6Z9VcVupjd8Z
kCMxsl9QxspbR7vBBSLRo7Iq9BTKjp7EmxxWsRaZRW/+TOjPPfZJqv5UDiRn5i8xPHfliebVWXx0
BNpe939IC4HVCNh5dedKXxlh2RclfXGvz+VmFDncU7lYJeQ6tThuZEJSgP0GMqTflv4q8wH1zn8e
0VI818k8ai8CXOJWJIFbLTfIOvimDk9LXQAXlkkvf/nITA7JH+S5d3BjF/9JVuiYSPrd8qrKfxTZ
owGn5+OP7whsebr6UTVnyBpBK2+QvyYnvJvh8v6svth3/Tf3sxNHtRFlw0XtbfqLj5c9TpqPn/no
m5eWXye2xqrCYg6yOD/hDF5rWhtiJBgCU3dnOxq68Ux4O77/j1c9StULF0ZB3E88K8wXz2N/nwEb
C7a9hzsb22di9jsFDuHM48piDE/H9jg1F8oc+eBl+4pbTIWVDziam8Kaf2e4lDzUwUoczzR1mRkD
SBsT15smtuun1naGHRIn6aYx+mI3D051ZXOzXy1d6m87STcp0Xt1TWkPAbYW5hXyFvaZ6/2doMyw
QMdiDV1lVEqPjkUKs1OZ2HS8yqmtKbVbgPVuZWw/PgbvXKA0Z4C041gGdOVYGgStycmdVSdemwEq
MbZ8wWZeRtgXyez8D0uRG2GotFoIAIo4/MoS25rQALC4q/H6vizdxN0Yog+uEJiaz3xT79yiKLOt
CojAC9ab7XCp2IKSOTqifNVSE/4wgyvygqSVN6O2NGnY9nHw2Ndqfvz3zXyro0FB0es6vkcRI0Ft
yovl6+DgVIFtLr68U2xFS+anZ9LM0zqCdj2FBMcDnAEYncMnNCyZB8oN5Gtl4UHoLdDX0jQtLid7
QEN0avPdx4/2TjMG5+1VYA5oDuDrYwlRDRPJyRZi1ZG3ITY1zDqKHMPNzhxph+pe/KIJRPRb0r1r
VOmzrQ3G4MznfByzKHhRmALYuuqLo2ZrHj60NcwqpkPJa81hhvXMK+8sp48/lZqR3aP0G+9KfmII
labYNrOlzqRJJ6eKhgw7QOHNAQZqcJRs2l6eINJSGsxJjO4bh/i3YdsVUs95flUD1rsMpq46855P
H5ksBqk2hslUTvRpDx9ZLjLIyXDM16RbEB+HvN2EtY5gP06J3UMhJtQKuqG885q22/pLdw5NfBKF
eGayQjae1Vfs3eH6kytSKBuW+WrHbb+ZHVvd5otzrr54Q9P/na9RvQACZWTJYYazcfzlTIw/uJ9L
55Uee2eEicQOFfZoF9xUdSKGVZtEExsbAOQ3u4NEiAhLglaNTuOlitKq6D+lmu9+7wPMU6IKWw1j
U1pzZcLYGh38SKZJf0TZxb8ZKmu4G2Ucb3uoPHiICCi+FbPwla0V//HmovoZS5wSarcr843BabOi
rpnzdIMaknEJ7b12sUgdoRwl1rh818zJTOHvx3DrFVL3Py1EgQBDC3NpIhett69+3EJEibF+vESY
zL8y5rHTLwx3RC9IkmoloY5i+IidaGU4oQPFrAENBrN/29upc2tlyTiFYGDr+6oqTTtspdQ/aYPD
r1e5sq4Txy5/qiKzEZjj4EalTGESL2iu9iFkpnHfwfG7AEGEWmOsSm0+FxpOLnUTLhZhFlvRtTo8
dtdUCRTuRin7dWnjeEY1aiwRV61slxTbcK/IMYGm/n/2zmQ5bm3brr/ieH0coy4i/NwAkJlMMpO1
KIkdBMUC5Ua1Uf+Rv8M/5oFz7vMlUwrR6rt1Q1eH3EK1i7XmHFMbq/QaBLI37LHmYuUl3txwgq5N
RBpCw05vDEVxHmqd6ro/To55OxOccKlxT/rzsvCUTz6sf2D6H945E48QJV2LMEuVLtrJAguWQRvz
GmuxgW8dS3WP+5dU9dbzHciwUIwpfOEyXvERutF4pLtGmnqfLFn1ZGZTQZdyACgY2k4cmTsid+SB
fPHuB0E+yp3XK1Z7PpU6HA7N6Ml2Sr12uuiUqVuCslJTZzf0A6CYInKzZxz39uL3DZYbv1ydm0M3
6j/sAsuy3wI0ifwlcqZoOxVjjrxpHPDWQw2CtlfpJYY7D9qTtYVznaWBVsj6GXSS0oZ5RQqyPQ7T
vEPgbmqb0SMJKXCU2oLarEa5dweErZwp5rnw1SIyGO9Ax01WkLZjdcVhOj5mSPx7X5PV8t2LpvlC
d1MRBUkt42Ofd9BgvFnBhKO2+XJD7HquhHFeK2f9aEM0B3STHWO1n6IwgQVfwaEA3hJqee99s6te
u0s7WeQbyLHujyKulqPA9KlvYZIpkjCkEW1Ba6pXk9XN36k8g3AYVIsZj5Bh59XMe8yFTMDRTZkL
d0DZV+XeRVdU8WMloWH5GSnCRJ15EaenPBmByBht5ttm195alai9QCXZEzVm0VvP+bg0ETe/suoN
Bl4FEBSRHffEilbqUXQwKsLM06dsV3tk7YVjU1ZaSGbaqDzMCqLxMFG1uAmzppvmY9GQIReAvx+e
prqq50soyEp2Awkgyh7tOrIUtIFNP+JK1lJF3hpqVLhwI7K4ys76ZZgGoNLlbBfHMVHRvKC7Vewz
BxGAElRtXH3JMFZKvyYIyAyzOFclmgjqTT4BSP0OOQY8E056Eayn2a5fHbvrvpJtzI9oVjKPKzhL
3kcGrCmbCC1ju0SRPAhFSVQ80Jm+4pCT5pxjupb7Mu4jKJbzwA5DNLqXXc4kMhNJUUtt3FVdTnqE
02f92WjImuDivK2HTaS4yRryqcz5hXDV4pUCkn2YzYzYrSTSLSBCo2YfqY+2z6YhzSag1WNfwLDL
cHJOEYeuqYbpAngJjhnao3QCnqSSeN7PvTvtVk0v/w9ynWRD3oyx7OnHlup5b2azsqEApx8cOSVm
KJQGOK/Zo+7da5psbuNpUMp92REueyAM1Uuv2tFw8HZQqtprvazOcQeXDWBwZSmekyRyLt3IJZWr
Noh8xmJkxK2v1cI5cp3GslXmkvkqGuzmEiCq8tZ3NYp7smINaFiTiGBbFFl0HE1QL+dTpcXxGSJx
70xL2CMFvPSFDNTOqPQwN8Ze307jRNaNWdtFGkgtkmKrVQPkCfrLkByyyhUOgSpJb5whOoT3Fqkx
5uZl5BvCvyHBWlT8w/3KnepnB0oGylOdnu5W50F/87Btk3IdFwNsPT2Nbwe1E43fUPr+jmAgsjaa
MuXzJk+iaN8BcHF8sD3F86A1mC/0JFnUkFA0pq0x18uN7vHvCGsvTi+slH8fSDktT/3EaZJnQ6aW
sVsrA2Sti9q+iXOgcefAT6sL2kSwGVo3x/G1BuZarJbKDNPVXJx1otSLL05ENcWX4MDuF5bZt6bP
287nFB8jrYc75AGJm9PHSLpg5HBpezU8gWVKd26vxV+npUUwog+utJmfOk0PjKigskMmnHnsVeCk
ftsuqRk2FKHqFb6WWJRaCIvZ2v1Md7ODcUsGoMw5PUSQzmJKEPpyj3zLw2MQNd3DbFb1mytL45G5
HC5YZcTm1zybmx91QwZ9aCtpxp01nKTazW3tPPFwlzqoO2di0auS/F6pU02E7C968odApb+YRe5o
YcJFsovvNG1jpC2kWzNNptq3kpRMPEpAxeCztGhpWA4jxXMNlEVATk2lEmReKbPv9F4B9lagHQiX
0TV2VcyZLGhaNfqiV7Ys6Yop2Rcc9taX2e6aiuqTTIlBBwv1nXpq7Ib65OVX4yS4EZbXaIfWULoD
dDz9LitL+8mJUn4KiEt/cImQiQOtUtIfTBymCKQHz8E3YM0zxUWLeQl4H8pENM8AtdhJUjbr3Bpu
JAp2j9oU5CZKVlHlnNkzDafQjNSMNc9QEwVimd25/tin5jYvak7pZcUk68+1UL+baeE90OwXCSjN
prfYgGXOWUfcNqtDrelvSSbtImjVPH2uSIETsByy4sLsiqWHRVWp0GWmatRDIGHT91YOycg+umqy
bVXOORjVHMYXEJEeflqZp8YNWzugbTURCd8WJS368xydA4EIVRPr/tx6henXizLUG2Yaajhscfiw
ZLlAfVONpH9sSkU8Nylx62fg19RdNqdwMwECzOfGIFLbB+qIIVoXRfdgmXH3WEOIufZGLWnOerM3
Y5YfR783S7e+RfhWX5ek8OVAEWp2hAXH7m0Z6ZXqg07Ir2xXebYboyvpLwlm1HFSerKTi3TgaWeT
q20mzVOgmlWaN+3pMRBLU8JSvmBnolIYTYf0BSSigHJGQTzeRb1eZsAja9P4wuxtZhDSFh3aBw0i
Dp+dUV47dCMMgA7zYu7knNPKGot+ZLqwU+O1JGZMvypiIzqmnTrS8jEnQIQSw+AXZnVWmUlmJuDG
LtduZ1d4KerUzPpC5UN1LlLXLfOdBhum8OlXRu5dyVQ7BuBfxvn7yL6/941pdvpdL+ExbSnTy55O
Gt1eMsRMlvxxhmQywgftdmw4+JoqqDHzuZctavRoUltc9nmi1dWPUrWhHKpLs/Tb3o3tp9ZVstm3
pyW5NcxGhxA1SkKPe06AX+mpw5Oe8C8o5zYU2YeEBA/qqGRx+moyD3ZoulP16KVaAUYOJNy4ASKi
44+qXH4i4SAU0AnMxM2kzcl4WURtbb3x/Hr1ex6hT4NjmqrqecM0E286r9WLQ8KkAZO7041b0bSj
OFOsTLTnRjEl8XYkzs1+qMHyHmDT2/epZvbGFlmH9gZ0Y25DmwyWPOx4FWUoRtxjW9kbfR5ORWXW
tAf7ZsF/aPQXXiFbZRONwOkyMKjdSrup+1ClJJWGGDS7Ci9DZVJV85Tm+6At+oSYVR2mo64Vi3M9
m8TZ7apFb6fQSd0xDly+YDWkETllzFw6iSJGl4+vfTY7SoA0sHoUWqTU+1m07CKWtFevYlXrDqPj
JVAKTSGejc6eWTDmJs+35lzk8QH0SUqcKMXqUIs4zoFhAHu1dQbK5kHUV1jDqFWr12ixR7brriMf
hi4Zmz1nGZhJXLZ4qWvVuaznQVG2CgyE2Zdt54zBUGqpHljMRteWVTOJwwscnI2MO9vw57yVrxyX
1XsQSd0T87RSbSsVz4xnjiJGOmbr+1xTzDkYiF75qkTKIrnvnCi2LZd2yDixMm3MCfnC7tA60uc3
yptJzRoOHqJR6h1EofbSbht12k4ax7bQEPosfUKC1OiizrX6IJDfgIMYY5LTxUh070bLCnEsBCYL
X21s/ceUNCzhgwMJKoiGRtvEUsGoUIFh35rxopp+1w9p+Z1tWLZxJ1kFOAUBS9cWHh2wVNDVAi9u
WNj0eWbhzdolDuQgYP0nei7DuBFVixDGM5pgAF/H2cLO45wIcLGkMDApq+/wMI7tTpW6unMKoEqH
umLmydNWUw/5ounXwusbKzDbmADNfm1gc+RRFTssiNR8nCx1+qZqc15Cz52QaFet9NqwkopDghXl
+iiwBkd1gHct/aG3+YNfpTQM+bLM8TmXuvnmuYt3O1ujlu0LxYZCqBAozZFORN/Upl+uRKaYwGQ7
1XoaoH+aUHUVt9oy505objOhdZeEUFrtpV5Py7MVNVV73s4jPPdoWCncoIk5lLPqvI1Gaw+bYfZq
NejEik7U3dm8K8opI32M13TcjHKewdlb82L7OtRl7+CCMlvCoW/GMRyJ57osegzQwAZGVj8NddkU
pCVRNWe2UybfFHbtP5woXroAnqoKKgCCGJ++odADznSRvMIhFsZ9N9EdwkomxyPC6Hk4izyaVjvq
odNbA1SP3Wk5WT/WSNI6rECLW2Ftxx6o+xVmlvkFaub7AtpcElQ1vUemLnIsuLccO7nYtH2qstxN
OLPoaUl3KZ9ePCjzgNIygho2vdKbV5wanZlTMgUKFh/TuQc14GJX0fUYlhMl0i6grwxnqcJKA5xY
ibJL0KuOsocrIcBbQgHVzltNzHFYGANVd0NJ+i/puMIxTVs4OM2jXGyNDEnB2nKjiYbFE2tdbKVt
YJmQic4UbSiNjT7SicecLqBjgi5Mr2XdrvegtbSHaUppjbEq9k9TMs6XyAPGqzQTc7Q3AUA07Lpq
5RK0TEwYkFEN3zF3EfmaTFN1JBdGwLlDco/uaDKM5yFJZXTuLQvC2tmR9lkjnOZ1iYDYbnScuYrf
L2YiQo9wpHsYl+1FYlCd8isbHJtfkJZ7Bxq5x/TcdTP1TMVT5VlhZdK6gqriAFUdK8GBHLnI2aBP
7H5p1psXeAsBzkYGcQqBaGdwmWavZsd50cynqXWcwddzjfUTAlhiBnrCUdJ3JkuOfm8P3fdlqQA+
VI4jOE8mqXsxQWeJLnTDpPjRs61S/Smx5f0aB/JlgcJ/8Ix6TDayIjoitDLHuYoS077M0np5EVLp
zIDf1bwlRW6/jA17Z9/jfj3CjJSAhlNHf8IpnOsMmUyZH1WF8Y1aXnyXDwC2OKKn+uAP7P4ljD+v
vsbrH2PYIykz59RL3gNTD9j2TaeaE4F7fE4mBGlQn1Q1+oh5pGZVZlMgy4ONah1eJLEPcmfYbfet
nbL07ffF8dNi/MeuFsWkj0VS+Kaqmkf00uxJD4tCBLP6RqIvLMTkkx7KT6W2D51K+tQfRxqVfoz0
YShfJmW4otrMSEZguwP7XxBX3Vb37n9/aaf139NLOym51yUgdkmOzUud0winaVem178f4bQDdTrC
SYXbKutYgT5avlCC8Vcjm/I8Tp+McVq5/3sMJDnoZVGvIBE8uW1pbdEP0sqXci93ZujslP2fZW38
q4v7boiTGzUt0urcSS9fEJNvWvGSaJ+p1E7MBD8PcXKn8BJqYI24Co5IzMWl7pMp/tCE7WY5927i
6yVIdr9/Nqfdh9P7tr4d74QhFrZZCXO/fEncnsTeXdNTntqZVbkr4rNS+Yp965MWzy/ft3e38aTH
orezbJ2cEW38RBHhZfKz3uAvP9Z3I6x//+6aKDOyalDkelEVdWsq5t4GyhxF57n8RITyU8vs9O6d
FJgj7L+p08/lC5aKPbLQYHZa1r0i7Nsj/OxA1eQ2K19b7VN+0y+nCWRasJJWGbF18r5T011q+obl
i3OHmuNcPKTnFSkLfr4z7zi752F2hEV/Nx9m/7MApV++Mu+GPvkOqN/Pdqq75cvgPfXTF04K8diG
rvGixpeE3O9M4/H37+gv5493A558FaibS2NunfJF8MV53QPu/kCF9v37UX79MN8Nc/IpLPT9HAFN
jClE295eX0PBDiEMfTLML1//d6OcvP4YNRKjp6ryIhwSHdj3pOn29xfy2atx8vrrs6mgo+d21SBs
uw01BG0FVQQTuVqfmax+Oe2+u5qTD0AxcwKWNMaq3MDZWo/OIwRj8ckt034ahdRd+oa855pHzJh9
8mSapYpNfZm0F92exmuUX3BjBxDvi50t4ZysAtumi4/0rQwCl8oiYPeW/8gA9Yf9ZCJcz6SYfOHZ
ZthWyhCQNGoiD63dT/6hJ3Zd5m9PU4F2/B2Ozcy45ta9n3kMva9XeF/0A9koDXIOIFMeOMRcJWSB
Omkado3hvon1YOnXfQb7AiMCuSWDIZ0bbfIMmLLWUl54c7T8yLEH0IIfjbHzkdV09TmCAIe4FNej
wtor5EeLtVvtD/riYgI2gPRGOl63379Ov16UVhHCSrVafRofL8ppaHyKdfl2szPg6lbl20/ye/zF
u6GGuE+qS9JhPlsJf3riH3ZBP7HDRCa6VDPYBQk3YzP7uERXMzeupiUbf5aY9qk862R+QYwONUmw
uRNP6WV6nt+4e/saAZ/D2ftABFoMxPpVfLJ2/HJSe6dIO3mnI22QFmoC9nnz3eJ9resAvtnvn9wv
J+p3Q5y8jXMlM0HLkZUWeZ2vaDcK76HSXeft8N2kqFz2T17y/PeY/z/z8j8wZL27/T9lXpI88yT/
23XaPWPVLQm5/DsPc//yn//84H9lXurmX+s0hP4XMSI6G57J+Cq7//wPBa38X4BFcJCjCDOZ7Hgj
/m/opfEXEwGzH7xLHdDMqqqXVd8l/Jxu/QXpS0PVuJoNaPf/Sebl+i3/u2NugWhwUL3gyTAt5Lva
KRbS9rqmHvpyubSmSgEh2NP3jWPCOtI8jBWotu9u0fU/v/h95tiJLnMdD5kPZgnqf4AbMCp9nFta
U0yp5iX6pVKST6UmZrHR0yqhBAX4adQfVa2g7hZ12U6JroX4psQNdZZG/yxE9m+Y0ocLB7qJPYq6
C253h+rdx39ItQhgiLKqLmsjoV3GcTYqU/jAYkouGvkkRRntjJQeQmUmzlnbWm+xHO9KgCghTHPr
kib9TV955U4Y471TyRTYtand6mZ01kFx3saINcKmBY88oJALu3hAa/hdt2ug1OlYfTK5IKw5fZA4
93GTo5FGroEm5OTAWmOqFiRU6EfKO3ESIH7sCcF5thCbp3Jr6ue9emYW52a+j7tt250V8ialk3jt
1fus9x34WUpgv1bnIqeRtkOtLt3Nom/axGdF43op0fryWB3n6pClW7fkaOojrixXmn5obeK93YSI
P2Liuj2fUgSOaLvc6i9W7ufKFrXIcjlmsNDOkq/aIxz42SHw6lybjwB8KN9WRQAerXywoSUZ1XOp
ndsotp39WhMsQ9jDfeDUlJxCbwg9pDYCb/fOaLciCXvSmZzQGcPJ2hawIUl9NgNo4Ky+9W1/TS6B
zTn3pv7ifDe+k+0MmM2hDYNEh2yYrZBfOQYTSYXugzavchi29u5HvKGVpTi+9rW6Ub56VJqRFtjb
SWwjBfDYM/ixgVJHclyMoHumXdwQmUlv+oJElsdGPbM8FBj+bPm5oFfoW5qvH7Ojs7dC5w4PCdLn
6FU6WxcMOo3Gi/gHT826k1xVdjY7QcO24J6w0F20M3cwYGi4HtOvC3x0Ak6aPck+3tX4sI2O3qG/
iC5nx7fuq4tuWxymbx4KimNZBtDU8Y/GPxZys4L5vN1a++iWnhbFmTwJpvrI3nCadsb1oKDk8T1a
CX5+5X2nonhYvosf5dG1dqIOsymIt1Gg78a3LPKjm+IwBt7B2ycbNZRkKwf147x3t9NDHLQB8TME
nDr0XnxEmQVYdVrFaBiC+i1787CXvqFNydT94AbWOZEj2+pipK0LteQarEkVckO/lzuaKPumC+nb
9FstyF/yffVtznberXtYdt5x2EDJeR0ui0vvBjmNMgfF5fLEZwuKnFTswbfA219rm/KmvDHzwOtD
5CxpThAdMsrAJhz+X3b4P1oEr+rX8q5rX1+741P9P9YffUYHAuo96f7nxz/Kf/4cv1brovLhD5u/
F5Gb/rWdb19lX/Cj/KJ//Zf/r3/5r6Xofq6JZn6u+rJbfxsq/I+r1Lre/Pf3v/9fP/dPpPP1U90/
KX8HO+8IFPnf/+vDCrf+7D8rHHyfv0wMmhosLpwLgOv+a4HTTPUvBK3rCmejIAW9+e/1TSXu2bJW
VwzLHC5yFqB/L3Ca9teqOQOdu0LLVDCkf7LCrfuqf0/0roPlBukuvjR+IYetU1wVIQOYVOC/HiQO
XUIVjE55KzVTP3t3d36xsn3ce/09jIWMlODUNT+ZxfTjeiKipVLQabkHpauLL4bKQcVsu+oSokD5
NcYt+5X0Dn0PX1X92hAK90fS8nV4agIexkoYSDq8rJMtLUkorbRKKz6WKrmwWu6KUEzj7e+v8edb
6bF4e+w8MD0CbFzvwbs6S6I6SLG0ODnCwYwC9B0EXdFn+mSP8HEl++dSnDVkfo2b53/Xf8W7UQjE
iiNvTpOjinLGV2ixkV25oKtwhRr++QWhbVZXQbkDj/Zk0cz7hteazJQj4T39s0cTdwsGCfX1nw8D
CoXTLNpEzjYnD6dLXGsmtSc5ToPoNpjnVKLa8u4T+eOJK/TvG7eCoIHpwpxFTH2y/U8HWdEaUZMj
TDamd8ID0bCoBdsp/XWUEwBPCWXX6Ht3O0InCYdpqahr2t6fv4u4mVd0HVjaVVr+8QEO7F0jBcvV
MZEASxNXWAT6OMUnRaKPO9d/rpYNNRfKTMJhd/37d68JLSkO24aeHJtcfRlhkPmeXd9YhCSSXDPZ
f/6mwNHhPWGqYvN1ykyjf6e1qWezDCPdYJU2pA9co/nk6P2LVx8/nYpNmlefL/nkzgG2GChdttnR
WKYIZlfBFlLMr6OK6OwPX0kTMA+MAES+a9jxqftT5K1WIIwQxw6vHmpqXh76iVL7ZMb46SGZvAjU
lLFgW3xlpxHvUecKAg5qZowFTbAdi/zFjmtkX71wbyjbfuZw/2mGYjwXcw0PCMyCeTrerBlybGWS
Hsn8zcMkI8tVMVyx+dObh7MGygKgUajL+FQ/vnoNMpjGRRt1nHRL2xMbOtBRzY1PRvn5e17JWLxv
KHZZJC37ZHaqVlV960QC4bpZ+u1kqrSDm+klLStvm3SxfoWv58ZwG/lWD211RRupRDFYfaYG//mm
WrgFHH31ea+z18n0lVrFXGm42I9mYs7Ak5WXSEmnP/3AqDMBQIS3AJKQCz5ZPwupV31DCOzRQze6
icoWCbnDmeJPn9zHUU4uhaSwSBbGnBw7PScYUzdBFo0E1vx+lJ8+Y5aU9eNi38GpDIvFx/fDm2GW
qFoljkLRTZLgRpC+idJv6Ga5n7TBfj0UbkKOfKtOf/37d7OgWrmjWzmqOM5Cs+8MmCmRrzdj95Cv
7rlP1rF1+vmwlTJZxZgBTW0tTeDF+jjY0kpyn5y6OoIKvJ4QoO+bydTJsZoDTR2CooE16pbjZ8it
n98/hrW4j1h/mUVOaxQkcExDF9Oad7UYJ5RIIx89Wv7HD41RSBIAu8iEyOv+8eLcpMxqFJTVEVCX
WweDTmzYRYP+liZP16Xx/vfvyC/uJVhkPmFc+FQhTm3uxPYtkqJ1fcRVrLmkEROFRGpoj0DAXdzL
2Fncl1np7eNUw9n65EH+PC2zGWHPrRpY0nWW6Y/XGreOWRmT0xyrDstVSNKzE/sgarLvSVIYj2RP
k9/w++v96UVl52PCUGBZWyHBVK0+vKh6TtJfEwt5jNEo+BCuaW56GRLGSLM+gbf89L4wFBsQzh/o
JFhPT66O0ILMseuqO1q6qr+ZY6pd1qrkcP/HV8T+hilrTQ0i/OJkFUCBiBajLIbj0mvDBWB5sRW9
jPcxSLhvvx/qp+fFzoPTCVs6vvE1Nejjzau8vDWRCPfH1kXnV/CQzkdSM4PFVbozU+vcT3Zwv3hY
FLI4fbFh1SC8rXf43awSAw6wEk/2R0Xnggjp6MJyzbwi+805+/2l/fQdrJcGeoGiFTJTji8fh+LV
ayc17/sjuyHtiXg7NOfxIA4TaWKX5dKSOVt5RDk7KICOvx8aWh2//MOEtg4OvpPvT1/X8ZM3xaoV
s4BiqF81A5aXm8mZFHMj3dFyb4BiIKZcT6c4zppFWw6EmuvmuWgxkGNEwWkstllTiyEgFk2OGxJs
VbtDf1S4Fb76iHbPJVpMdqKGOarKHiBPa4RWmyVY3YwY0aTVD9GDYpcK++PZMIuzvI5qPcQqU8md
0DC3+lFTN5KeVqpNoamOOEo8r8qsxzZbxBzUkVi+FqWe5tcgJDiN6Wkt7Ysykik9sHgiGvBOS3sk
YCrOBmsLwL7PnoimHLutMVCqJE6atOurPLPkmyVbbVjDR5XkQHxKbe710iP9qi/iugmJeBckDzcE
hZ8ZCOHoN5u9/BaLxXFC/CBufHBdSOaUlAxB6U8a1H2SAh3LAbFsfVDVqXjoOqc1NhlHg/Tenq10
r5F6ajxNBkLxS+KG6/QqQcw7b9JycR8l+/mvCmG5xW7x8i7ZSnus4t2Sj1H/tcibXDlglsuc/eRi
IQUqO0Mgv8lGzWqoOAFBuloIjhy3hA85T8ieCGVNROlSTCqRhYfR1LvLWePUaFSagizBkKxInIMD
cbrdfjCzVPhlO2buNtKV6U4ZVq1irTbZtxarSUIMq0MitMTXsdbzDDLs0HemT3Wi0kFqVKtMgo4j
9F4hxhHXoZRYempE/Jkv8kj+iEbdvu3GiRMZ3++QHtTOrFa0q0lpqwMMFrgYA9Ig7Ziid1ESzSJc
bKU2j0o5WOM2XxyU5L4n+TA3CTtE50qgGISQRcCH8wP6EZpuJXf6OEN2bzXupnYW/CmV4lU/EO0R
H4FcjshXVID91pTEUN3kbUo8PBU7VX+cOAclrwu53vqZklputSsilfRtjEw1eQyxnfTbZcIDs3Ws
rFD3kU7JYCstXECB6+UEePuckvKFTQ8S43Mq8dLe5x1RtQZcYrenIufhiQtLOqSoiHO0YqFcxmYO
ZE6m7IVdOCRKDsQW9Y/zrDVy642jkW7TnHjFDeyHejyXSJWl9GfDmsoL8n+oYDaKtSoeB2TjF60s
i/xoEamuvYyRXMqagPgsqY89zA6k7tIdcIHQvdX3HVjAdGdlUa082YOgvVnD+BvCSlerYjfI1EPY
GBf2DeWbBI0klhxNXZ2EyEBs2hkEURR11e6WPurqfZrzw/6cuWmxWdqOPMG6w/Z17rEZsEMbhz5V
aJapaDMSIHttx+VIXuRIVelKtm2Xg7Ssdfcbwfa5GHzqPW35sGiDHb0sWlfG32aiAUewDgXpEGGp
qiLp9/WS2+RpKu5kyKe6aKzuNudrnw9KzbKyyx1BwaGrja6L/CwhHLINl2SsXoY5bzrSNxOowOXW
mdK+VXkXR5Lufcx/qriEFm4sO5kYVvF17W/ngQWaOhmk37Qu0aoX0ySNXTFzv/atLWZmbIpsY3VX
k3esEOHZ9dX1KDJvOSPj0SxuTLu1vEBpUk0559MCt2cXtEfOWlSuVmC3iUuM9ByN5fO0lMt0Pbel
s4JlWixQQaam5fhKVHo1vOXprA+3Xl7F3WWWmQsnZXYyxq5uEcW+Cl0VM8nptbUs93O5RCg8VTC/
w3lDDkn7XFST2l6rlSjTUOUlyDYSR7x3LuaelhCRCsWtIg1sncW4GPNOy3ohzrRM03Ebs62zthgP
4upNYGjrtSBhes5cvFTsZPvAHCfjEMWO+awhA/CeIr7reGNL1Mkbu8Tf51dEZNMQQXfbGWcZvao5
zNEE412qE0svgon4LPTE7mR/Gwo0ggcmPCfy3SRL8lDR4/yykpPXbthIusjf5OA9iES4zNFwX188
D9iW73bKMl14QqJMngg1p5k1ja61YesgzLNEGzzV76wF26SXgPD3O11N8PGVqvlWdiTs+aOwGs3v
jbwqNmORpY+sAgaCJ88CJ1orfXKeYOfAn9MYdFv02S3EFkqmej2hMPUCLKgmV9pXinkPLTB5bsSY
L0h5mIgOjeaVzJwoufPQHbteveysEpyMW6alDLkvlRrO7mTWgSPj+oVmXYSeVfRL7UOyoIY1KehT
r8tJLO0ZfIBUK4NJafJuGwE8n3dttHjJoZ0S5PQ+WlgDm3uH4HeTVI6wQ6GvIi134nQWqK1h0B0f
7Jacnq7BUuaLYvJw4WaZhrC5bzLmPLI0rJsGrSmx40QB3NYe2zImcwTDVwmpnxPkREuat33pxu11
2xQZn1gKPCnMjJGuFDOBrC49XId84C2ektC0Grs5S7VRi3ajg3fp3GmTQbkRiH4LXzRqTS/Jsokz
oSaKOHCUnp/FU59uCrZuj4jEVHHeFPAoUGAbWffSJ2pzQFg7OA1uGfzqO+YXKwu6Ps+HNT4+7bsg
WiKr3NEq7OygGhKczvnAriUYhkrVfeZsnNxM5mXto7aNkjMFyFyyRYQ5ouAnlAh2jmw6W72gjDXO
vqdQxti2jpu9zYOepXv+8/QuNmX3INt6alH9Tuvyk8CAywMXhytpt1OFrDZPLd4ay2yFclsaTeNt
HPJ2rbsmjga82FJDMBFIG2fyxVQW9Yu17k32SGWdEgB4klEUmeLaGkOdz3TcNZVmzEdNneJqWy8l
c1ZEpbXf6WLA7kIkHZYxdCa5CNsRk+ze65TkIXVES1uoqpw7EAGp6zegcis8h5H3kqaanmEe0Uce
XhdRFm7rJX5CAdWUZzPbwHJbZKuf0Ii7rP3z0wUbfUqlK2jagA35cV9slEaN04y5ZnRz3pRU+dZk
a0JSNMfb32+Df7nZh0ZMz9gi48Q6qerb+hIPRuf0R68WCPcNsoAk4W9E7WmfVZJ+ORRHbMQOqBpA
b3y8KNjK0zBj7jou5P2x+1PVb2qkLuepNMvL31/VidKAW8eNo+lDO8ZFdMBp8ONYUreHMUZ0fnRJ
QkxJy3azy0Wx83NMofERB7tenk2rD8LP8Rrg9YuF/gpzo7xqyOG4adlBfRYf9IuDqcsRDmwyFDgK
lCf/pFqdGpVaBsTSEZPNEo3muTmk0SeVhV+NAkUGwBQtDRQBJ89zSRelWzpGWYYi8pWmn7Y5lcTN
7+/vL46ktGboc9Gho5ZwGlqCg7X7P5yd15LcRtatnwgR8Oa2bLMNit0U7Q1iJFHw3iSApz9fUhP/
IVAVhejRzSiGIe7KxM7MbdZeq590S7zogmpJTBXjrDYJc1haVn/r2zZ5d0pKmM4YBuTBNAQpKS8/
p5i8iCEEdYYRw9L3CR+Kd0Gp98wbVYf3Lg2nMSkEIV8Cdeia1W5qnaKcM1N9SdSGzDNvW11jWJyW
1EGphRPss2QE63vf6HUeLOnyqQVBcgfmTl/5RujkQa1rofdi9qM3QdJgtfEZ5l2YYGfDDapjO3TF
8DFDS658ySSB5MYPWCLw5HmhUI/yMi8HDwcs98sN7iNdrbU+Vl5st3EfhVNplylXSERbDTqgpCVB
PiRtEJsbdq/dlQScLgRsrRT4nDXzNZRCAdWVMniZ8bIjZB0wH5Q8O/e399oKLD+yKSWVZl0wlsvV
qXowjXbpBi9B2s2nyYTgxZERxn0rV/cbrFuAsih0STUse82olA0USFRvcF76MoMrk9bVnlCnhgkt
0zfO39WCVqZWJSG1zQaGwCbnxRG99lKrhXuhTLQFy7y2wsgz7kCDn54UdfnltrlhlddmIbyXKlFg
KYDAj2lSr9u4sa63jYI/lUhckA62vi7wDoxam1rWhH7F0PZ+ghKHXNCslZHpKS/5cv8b3VgSOkDU
BekSATBY+7kzODr6EJ6Erodqcyno2iMj29vmxrN6ZUfWlrixIJEGV4fzLbdunnVoJ1qNB5yA+lSb
hvajMKJ545m7PrVLKys3sOu4DntUcl8MRuh7sxgZSYu9B0S/gz+SJBO8MonY6FJe2aQh9fsOyj//
rTo423PuRUoe+R18DLuhUI5a+1NxSmBkgTWf4DnaYja85SC0oKjMIzEHyETu9W8W0xFaGplA+Mxe
Zj0UlSJ/ZGZLjx+ENf0X0fovjuYGkuPqw1GOpO3P+aWyC0pQ/pjfjE26SJQ0VCM/zh1EJ6ELdIjy
xy0F8Bu7CGBG3hJQ2kkatqWZNhpjV4uHyC+QQvGTsipJHrXigvgTWs56N007sxdbego3dlLCdAi+
mCQhPFhZpdCXNuXUR75TBMWHxiriYxIzfFeX8ETeP2hXEYLcR7CrhAh8tCsmejoYmlZ1cwRVTss0
raKmLxN8/MDzkC7aN3oZb4Agb304wh5ExGGv4h1dBT5OiKKRVeqRP+aG8y10Le176pnl8f6yblqh
bQ53HlMDmrvyfrUe+2qEBMRnRL5umdav7ODiTbMavfcCYf9kDZ4RN6k2uSazGmxzYAS5i/3aMuoP
OhraR2NKmvP95dxyCB5GdPzINNA5XW1a1bWRAnA89gEQhQ8emBC4EZLixckgy71v6pZDSC1Frg9C
DRpBS4/PmLAmTxOxb6nNW5d55IGFRJWa/Xd67d/uG7u5LvwObpVfJHSrlyspI6dxkRvyizYzL2oo
6r/mdmyYwNG3uiW3PIK4jfsezjTCYflTfrswiqzISqPLSC80I6SK0gxB+0XxnGj44/6abhoifaIF
y7VBv2RpKDPjuDAgRfCDoOgoP6Iy/MWAdaU7vt+OBG7wGJMQuhLs9/uCMtJ+s1CSxIcduP/qTPaI
ONdcZe8UJ+UaArNGPMYx4n/AAy7tzDUEJ3OPQ0DW0x/CSIOu1HGjT+9dDa1uSXMOK5z8SisrbRdN
lEvq1HebcXzO6kF9zu0020BfXfsb4SloJNgOUfgBVr9cC+0b1WsonvhtmCXf53ioT1ZfAkbKYJnY
OEhbtmQu8ZvDJW7mQpEyp/4Q6/MrcEREO1pVHKkXhxvXw7XLodVC4RnkhwrCQFuZ6ulXBCHj9H6X
G8GXTAm0Ey05573JHfNesipAWsyDeJX85HZlmE2cJ/6Qxq1z1Gzh9W8NQKhh76Wza2zEmzcXxacC
FWoBZVhHtWqghY7VG9x5QlCgpn4N82i/JYwgb85Fc9EFI8SFwDmSYCF15RG6zC+snmshgOuM2iSo
g5ro2RoeGtUtn3tXJM+Mkys+hHdjCyVI7gYbT/ANR3HZVFCU0KYTw6++ntUmdWlOdeI7LU0/Kohz
EO/7Mim/aiFct4f7B03+bVcLRgpRZlk8J+oqFjVDEwIBpUl8OGraE0U5iio21C+mmSaPdtJ3T2HR
6g+NR4XpvuUbH9SFqIAUkvdY/rM8EJAbxV6WR4mfTBkjArUWH3uhTxteessKc3zAoIC/2FeQDcsd
aYfUXeLHwOW+2moC6QP/Z7wlQnv9TsIKS51DbiNJ+dpxAirvgTWyj4oh5k92Z1afEhgp93ZAjFjR
wfLef59AQ0vQSyccjKq5uiFzZxJziMaUX7VgNSdXGU5ZixBMR31y4zKWX2LtI6DmyClJ95gGWoUb
RcGodmIGsZ+GbX/iTITADl+qQVe/QPc1HJJ52Cow3DoEvz4Yb4AtgYhL5xD0E7MY7jbfGjTzxFxP
8egoowIlmdNu3Ja3TgDVE8l5y63LfNHSVBN3JGMj9xiCDtknO0Ico+6U/FF0hXoYNCuxdk1QeY9t
6gzH+0fg5irl0CxLpTrvrNLNkcaeiURT4o+a3f4wvC4BbN4ipkl7lHGqjaNw00VRxGb4lfuFG265
0CjK68nFhu/20NMGlVEdohki02LQiid0m8zv91d3021+s7dymxzl3VSlDePnAhL7xMl+hr2S7vIx
SR5pvefPWprlG6n1rR1lBg/gGSy4UlZ+uUajyCLhQU/iQwQ8PQVJ5IrdEPXF9yBiom/j7vw1n7U+
GL9bW7kOXRD684me+FrTVuZhRIV6B3wh+Jj0yXgukiICFUFfcurcHmZjxyi+MnGwFVmsZn+JK3mr
dIYlfok6IkKzyg+9IJo9ETu8xEJQHivg4Py7TiPaGyha0EAcyhBln8IG9kATvhSvjaUHH/u4Ch/y
ykg+jI06HyO7sKqNK/6WB+gQzfOMcVGZa0EH122FHSQqXKVaHx3TMhHtqdBS+pXUTfv0LArnTx77
aiOnvOkEEGWDgyKNcNfFdEqhQdD3QHl6q/XnsjC+zEmgHuvMVjbujluvC5kyUZZEZgPKW7pb7SpN
4HbcHcYoR7yDIjnY06Ce7h+kWzcUqTjAk1+hyRpm25VwYrf9lPglhXpfhQHoE3Tg7bMOy9nb7HQe
cipm96BBBr+Byru5kyju8e1cEnRvdYTNJlWrttASP/VS6+i1cKqE+mA8SnW5DV+Rf9X6LFHAhuWQ
mXzTW+NvecD6mDA89eex+Zl7uGrX1vPPtjb071QqpnMUudP30i3zn6A22g1Y2c0zZBD+MHUEBtj6
NXr6W3ieqWHNnwSp35ATnBUF4ZpHOKaRj9PHqvmUVnH31cmRJ9vVQvt7zK3vUzGYp8rtjU9ocYNf
iSwxb9ygtz48AwyWZ+v0hRBXW7pXOk0NnUxCJLU0KPU0mjafggqRUF1MA4WFrPhBk7t9U+Ch2tiQ
m6bpEPH2oq0JL+HStDDSwStV2m9OGQhnHyWw7u/gGgNy1eSqKA4KEOpxp6mpUx7guvP6jaN16+5A
Jkync2SAM1wHHYoRRCQDbeLrc6pdasBhnxlNSV60UQkPrRpZZy8ajPex0vx7lQL/ZuyBgoc808tl
ezUiQapVJX6GzGS4s0oTcmugJcploK73wSi0LaKWW0eMgXFMs9tEH6tXOZyiMQVgkfiNgRrSXuQM
KB+yEUq9nRNnsGXdv0tubauJkiCzKlRmiTyWCxzmQM3dzOPJihoXO6L+s01DkIdeFEcniO+8fyIy
rS/3rd4KPQC7k7bJFrKtr14oBi16CEh5CHpY0LvdHGaQp+lAgM5ytq4/Gb3Wfr5v8ta+kpnCJklS
hGLFal/HLimnhOFBvx+N4uJE4TgdqiYcmNkNzPT1fzCGmBZQXxrYpG3LXY1Dd+6moiO5t5rsi9XT
jTyVY5z9CYkSAgL3jV13yXnvMYaMs83QHkqGS2ujV7S157KbbUkeoySp2EMMGh4BCM17W4OePTO1
11ht0fZJ9AglGYdiddg65U5BJ+t/uLjpmPBCgPuk2LDyKNl1QFg6T4EC9en3IO86Py0jumjEO65v
pGN9QTQrsHfwu1bPlkvJcuMXXA/dyA3hrgIMzEvFHb7cEBSpmtqCyslv0tbce1qrjs/zYE3wwMfz
BSZ/Jd4DnPvYaZ35rMSOBomBJql4BZSo9z/OrXsTRAZVa1IyOoryJPz2jgxhEtVwk6d+YkbuiT4E
PAnmHNZPfeVOp76PvL/MMc9eqrK0t/xCfvf1EyoHSiFq0FF6XseBbdNPYQazv1/kdMN33Frmtw46
2W9KZyXN3p5auPeGPnJ3s6g6RA+KeoT0u2YIdyNiuXXLkE1RxWB4AEdd+UQi8ixN5z71tX4CoBw3
VMP36HyAiJon6pOnLg2DfxQlU+eN2O+WZcaQkdHm2bwug3asq1C4z3yIWDV4DqpCjY49TIhv8Hmq
aA6Bn4QaoZu2eru37huGUWWDRkoOrXUJzdErJ1MovBxWmT1rYy32plrUb4MeOxt5x601Mv6Hi0kV
IDRblj6GSAWc03A7+EzHGqdghGCaopb9AZyB8tTm0ZekGNSNfb29vP9vcxXptpYLsLkqUl+lMvYk
pvANaFvxFJRV/uH+Cbr1VlC1pMPm0HFgbnO5uhKQcq0CfvODskadXujpNJ9rtK8RONALiOdFrzQb
0c5Nm1KAmQIOAJL1BRJ4BhMtU5X6ogAdtjO7GfkmTjjDNqnhHcvB2Xr2b90TBJQyuHLxmHWNFl77
vk4NPfXH2FKPAeqB8V4vgvpB11P7STgxDKktr+RB8ZqtVsFN/yGioqwio21D/vlvd1QEU2846PiP
EjaPpRr4djICIrP7VyUO2sOUb9U5bibKUA38n8XVBV14CDW6Y5L6hc4EgEnodWirOjgCYGkenbaD
c9wpvucw3p/1bpjPMYzvG1fSrVQNxhgaFkC5gGyvYmlqtloLVjj19bywzrGnVjvXDoaNGsvNz2p7
8J/LHipVx+XWZggXzzUKwn5UOOnJoraPoJHtQsszRM8DEJnT0E2S52lieuD+ubl5Qn8zvfqqNtyQ
cN5qNDPoZSk7D8moz7UbA/1VHTkGcd/aze2UA+vy0NDuXH3RMG6HxmyzzJ8URHF27jAQWVW1GLeq
G7eWBW4buJpHTxUJvuWOwnFOPyCWiZlbaeUusa2xOxHe5hQUGpWpnvvrummOaFzOh9kUp1e3T6VX
KGiELp5q03HYxUVWfwXG3/6j2EGf/Q8+SW4nG2myU2OswsZsTCKlmBWuuj6rDi0TR/u5HKMNn7y5
JJfbDa+nfbKer2a2qS1DL878jp6GujcRVtHPRhF1n0TruO1GAHTrKiUUZIgazCSKr6vgVGnp6Xl9
k/lIfKWfOhPNoAYV9m8wepjuvqWEsFVlWlnkjaNl7CKQRttG4rhWHlLbTqWiTWP6yQwi3EIb5KMW
9fNLJFrtEyM14uG+i8iv8luYJe2RWBBlMnvKO78uL3UAkeJ5ti2/t5XmQVeC1P5glRaCitZkpEhm
x4DpRe1QbTI7HTQyRK311qD56vz9+yMkkpPeDY3SdQ6A+HyQQ75v+cj0iB3N5+xxRhDzfa++tELW
ZlGVoUuuE24sD1/eVrM7uLwQItLKRzE56QFBDPsAQfwW9nflpf+asngOJVYINpTVwbOrAvkSzQ18
y+vM6dSB+Mr3IeMA897sSYo3zvn1/knkBA5qO/gpfGLLlTlG7eRMKDv+6JHnw2+AmGIcV+f7rnLt
mrzw6NlSRSEluKoPVroX9hNkCv5QJ/XFcRv9L2cymg+VABDq5YX64769601kiIWCJ5oXbCQfbrmq
bFCMuetdz48mN612QdugBeCN2avN27Nx0K+PAWOmlMzI+oAaArpa2mp0K2P0pg38IkYCadcpKFso
VVMd1da0GOFhUss+JhDAIIigRKjAJI45b+zvjfXqNBFlO1gOD9urVyipLBc8M05TUvh+KLW+P8R5
6R4H+H43UvxfrYPlsQeLAOSGpwgcFrnrcr22kVmUSEV6aQKt7nYRY2zVOeHDG5eUEaHmaMetgQBZ
YtI4brIs7k5q0zTmuRqmSXnwqigzD7YVtu1BEXJmJzGiZPrcZWrRnJQkFpAAFJ2dPjWz0QwHN/as
f5q2hsmzpAmGXNic5cOws+uKSlyUekb/pZlA2J2AuGTNIemzHmXILEH1sJ04TeYuRREwLwHJF8Ef
qWkG4kFNSxcCOS4UZSfoOZ0nBueCfcv0kHFOzW68aHlni9fAs5GeSnrPFM+aUOrmBVW1pjm0XlVB
mlfEpvGh0K0yYfLH7PLdFGRm/pXZwGk+NWYTjPspmcf8j95pQvPchKhjHRO9a+cD3XUGVtzMHv9j
e2WByovBgTjGOXyrkIe5iji6eTgiOOTORv2KcsTAtF5jW8oDpZUAWlhNE+GJfVXN45xao/Xaw81X
o6k2TcI7IQPVNl8jhuBc1BNaMRgQt9Z1Z14aRdSgLVVt+JwMzGT/GPW+zz8qqDvF5IlhGvwx1oBa
mA0Oxih4dI246D8Go65Ob55RttOLxQUVfphFo0kJIjLNs+IMkCp1iKHYr0M+u+XGU3N9S/0XjUpj
khbPGtQzODEpRGlUl4jK+LEF+bOr9LA93r81rq14hMU0zH5hya01RURutTn6i5m4MCnUv1a5ORyT
SN/SnZfP8Or8gMz36MwxGUMTenXBB4bZIu8iL3g70w/gOco/GpUSxLHoFcAFZlt4sNCVyfDtvasD
9SfJPGE8g/xlXZvT7DluQHskF6VOBLOIkzB3kVvbxeG+neu7niYyOSt1etTLyTGW90Ndpqba82pd
RNpxyIZSz/7JUKX/gvf30aHJNDQN75uUf+VySzHJilgeZQcCrqVJI9LBW9dGelHSudRBb9RBdiwq
RJefZzWb3Xd7I1RVxMUMHEi2njV7U1w6OlPjJUK/1PCO2TBpp0CqRt1f1PU+MqVMAE6bGgpVumrL
RRWjCOd47AM/NczuXJlV9FYixvgAOUt4ZCjG6TcMXrs/BvlgoCkoXxLzLw3qZmKi9TMFaNeq+tlL
aOIBiXknbo74BtdgaIJBGIkUWUPL84mmiW3HycUTpnkx5shGATTcYma4sXm0THj9KbNLLdHV5jFR
1YIGzdOLFvTGD1HX85fIoDVtVG5+UtSq2CicyEdv6YHU14Fk4RekZ1ROlntXjNo8ptmAJq7IrCdt
zObhENAU+orSefTIStUXLoXhZztq40a+e8s0tWXpK0DCgEstTadZmDOoaNaXQlPb4aEqMqoKbtsh
jjhMhoPeXwIn7aPQxtk7z73dbvRGr92GnBSCD2AxBqniFTI21GfmxmxxMfVieqTgh7wJAPWH+6fh
lhUq/JwFmINl/3e5SnR1psm2svGSznEEx6gS/xyrCmnJ+2aubxIgnVwlhIwcAWq2SzOFrpTI9Azj
JUGdPQoUZ592kBB0TmlvhI2/ZjWWLiOnecCFkLowpLLmdkTvsTYaI5kuAG9naBDGMHqr7YkhVyeb
9eIw6GJ2P6Js26hH4g+r/jimdqftEEBTxH9CpHj6Q41sTYhGUq+4RytwxLMlQsVC+oiO+LvvWIbK
KGHDqy7JDdcFfcXJQo2oZ7oQAE1n+B3Uh1Hr+gsqZvO7XxBgwsSXnCW8Wl0n6qGhDv3cKNOFiHZo
dm3S2A9FJIa/y35o/lBs0bSnd392jp9GescsKW/IKgsygrQRqZXMlyHth0e9RS12AvBycGdH29jH
G47skUXyOOro1jM3tvSwoEmV0OzS/KJOqvbQhTOUx2m2RQh1HWQQYHDFUv63wcWtARlOrBqzEo75
pa+H/kFPzOqLsNClVOo6RZUCyeCs79+JMeRqp4DD2qgbm/CJrl9+WRYPR6/DaDVaxyou8r1u0l+5
/61WbNGylo8ZMn46G9zjV4FM2Ax9oiD9eYkrygleNkPg0DBAL1Qj/WgiNfKjj0Yr33n0OM5BIx5H
1RQ/zCTMHqFNaJ8Gq4RstxS1b5v5O9GceKucgpSgcLCWDsMJy89LfWnS0X7ULkNeUCRAvQzeBkff
6A1cORHlFoYdAfXACgsJ4up509C2a0TI2By6ueoOukDt6IaTu+GqK60BdhrOKxmlMpVCL5dvulxM
Qs5bpnrX+5mUUdl5JoHrz6Sr+/Y5nK1afSl6UtqHUHTTKJUj3OqcKTCAPdZhEepIHiZJd2R4Zh53
oy0GyifzlG/NfsoDs7hH+ZEWzyheTnkUVrDlj7S1EZQTTCu+rug1s/VGchwk8ZGip++cgf61H7Im
Q3WZaiUTE0tTiZhJwFTR+6BDGwS+0WE00ODduP6uP648sliQRojH5J//1pbI2qhi1KQe/BFmm33t
6dFZt8YtnZJrK9x4gOWILVHL4DJbWlHNtNUaFEDkXLn2WKKNflB71KrvH9arOMyUVhhkp04IRHfd
iq3zGEFSu8EKOQ6kOtafvTE/oE4qpezDLdT6tStQxMIRZAdeo96xOhaWSEg+M0PzIdFgbN5I8/Rs
wdwGVU1mfL2/spu2TFDHEpxDb3d1NsqgRR817TTEAKT+VYOOXanwbsCzutVSvfWpSKXkwAm1XYq7
y08FaDDrtXnQfNGFNmyFYXCI59raCH2ungw+FSAFB85bWexc87TNaSY6fWbzANaVB9EXE/WZXvnU
GTBLNEZZnTQ7rjdq8jeXRuUW3kymvq+S4dF2o5bSoebP09SeII5oPkRpv1Wiu2mFkEKTfROCu5Vf
aH0XtlFpan5k2Pm+b4v6yejDre7ebSsw7QKgJsG2V10MuxsnyNYsDXBPZ+2DBEIBRWnfOVnHHcRn
AlvDLQRzH+M6S2dILURUvcnF7xo0mRCYt3fAtOf/xRmAOuq0Ccmo16izfEoLeyDZ8IHSzHs9jy+2
KgU4jT8Y9nwZiuB9eOX/rur/7K3L+JGaWIAE+EJJ1f0oQvq9vRdWB6vot0ADV+VauX+AvyFkIDG8
wie0blP25qRoviFAJA+6+xCHxYMTefXOqOfPyDf9QLPxlaZXt7Gnt24MdhNdIsoHDkn28su1WWN1
SYx/mI4VnPV+mA6h6xUPGSnje+NZFikh/HKKlbHjdY0p7XCLecZJIuar90wLuRARGlQjBbw59+/B
W17PhQvWh2eEiGR1D6oUnNu8TnSwzR7QTE+qT2cIZN+3cnPvyKwlcI5sfg31iEezt6am1v0mgGgB
LMLPIBn7gxum8cZ61qgyXBGSWArbDHhA10HTYvmZ7F5pKynW7BdoVO1R92weYPbR91npFGdBT48p
52h86QdtOFUoIJ6od1YPCM8LyqCOvlFYuN5ewjDiSDkAKOMBuTG/BQM5YnKWOZuzP1rovRZy8LSE
H2hj0beseODGJEjQJoaXb8NvVuj9NGHlBbpfsK2HsBt+IMcybjjltRGuRfwRJlwaCKCDlkayAZbE
YTRQtFUq5aSFA2AwtzM3POUq4gB1xHgpMHt617SSVxsWBFGvRV7k+HFtP0+u9cLoireLhqmESWbL
Wa6WJMlGPINBEsINTtzqyvfGSEuGpLV8aLvNg8hNev+5kRzuO/8tKzpxICeZ7g7faLlxwdQPiKkN
lm810EPa+uCdzBTatv/BCkVb+EUQmrDXkA3XbboKgkI6qQYwwWBUDMb8wuDTu60A9Pn1SDIgRsNs
uZYKUndzhgXLD6H4PzANpx2HDgXu+1aurgtacpKWhQoj7PpXIfQ4eV07Konra1nbfaozukaxkXZ/
2f3cb2zbLVMM2kCHwuehd7AKzty4iuaGH+Ln/VDs0JgfzhAUB/vYS5r3dqFZleSSBgZOTET2u9w7
yqZZXuU5nUYljVDJTvvdpNqgwHN00O9v4A2XA/VBEE0x2MLtVqbisuzgz6GpGaqg3vsAKhDN7ab3
vvpyQb80vDhFVEPkr/jt2mki6n2xEbMgz/weMxvzwei9vxEsHN9bPaQYDEaQEWoeKfrdq+UUnT4Z
cZiHF0PRoDKv9L/KMn2fVizXNAEF7x/PB4hP2A9WRvo6jKlbaNScRfEGmjT6jOhy8/bOD8MBoT4F
PzSDiBagteWW0dnp4yGdi8ug0sRpWl05OLoi9vet/MsEsciqSWroOZCGUpqkIra62dSCsFC3e9cX
DXSVByg9w481uMNx39P2gxKj0EvnwobU2SGaUhF+iadydF8dML/6Y0jTRHzNYjUtjlNRTy3z/qS1
e/qlOur16RB81YRATiwyIPvalZoyWDs9GWzjQ2UpbgO2EUZluIfsdmQAxojQKgPInraH3JumbFe6
aqgcdGi1RqjeCO5PQZe1NjrkiTCPJeIrxin3RFefAEGL/ByCdh0f+8G167OHKsEpVhECnXZ0ikb9
bcrLWXxDYpxesV2P7mOIKnn9UEOjGH0QUHT+k3Gd/CQWN7TTDFNm+OwVkRmfVC8d+m43mrDvHUQF
NOdtHElBXoPUjKLzJJiHexqUeGqedeFa6D9RYAb2D/M2hIZt4P2QnJAhI2kDbJb0D6ZihxJSzvRl
ZccwVps6FJStVxTPRCVjc6rNZH6Dydb5nmoiQ9uyztBNHWfF/OGa1EGOLlyh+icbwuTuIWbAQd+7
GkT+uxG80ezBcVPZ+tEGjFH93eZ9+groRdNenIYo8lR0FqMPcERH3SXR4Ex9nJpKiPPYZigDp0mh
1Q8Bie6wD2JVGV7hJh++KxSsgf3wrFsZTJxKYP6kkhqqe3ses+kfgHcOjGfqFHf7YswrxCntJHDe
ZqJF71QPZjXsi3yYhzNy2Fby0NkOEwu7vJyE8sLr3gdHszHDjyVbFP/pOSJIjxCb9dGpdlPjW2QV
prEHjJxVR0+kufMKoWWmPBZDEL0xFexl+8puK+VYeGpdHwYnESqO0aN/JsYIMmvILXvzCYLJVHvM
RTDF5LyTl3zsyjCdHsymSKEUiSoFREHrIH6WozEw7cEtJNE/8Fp27t4Lm/yvIGyLNzsERbazCBvb
fRWK5A1i7FH9I5t742WCQppJFjxN8x7Tmfnr/VRYSgkTdVTOH7pOzbuD3VLrebVmM0sOXWQq8UUz
MyU5J6TJ4RnAix0dZ6V09eMUdT0AE/kZvtaV1uonah26tVeTRFSnsUwq9Qzcpdf3WupE9Y7evTee
aQ8l0y6Ks/mHpFWFD8upOE8wYwdmdoijfP4xaIHoDi3wDqko2kB06Rq1Zh0qRvysIySgqv1T0+pc
3UdGo6dATTz9IyTIsf1RU8u2lIJ5Zvst5dxqe9tKQ/2UDJnWncrWVP+6f0ldvbwMC1P2o9YG/JJ8
bp3VC1WITCmbS0gJ69R5VfxgxYr+pYEWfCN1u3oO5cQ8GGVATITJ5I+rW7fLrUhv2+ZiVZ39EA0i
R7VXMzailqvQVVqRPS6YALh21500aFHgRFX75lKTBz0yutnsTZ0sZ2D/oi7++/72Xa8J0BI1THaO
eJyIb7mmWvHgxBZJf/FKmFCDxi53aqjWx/tWrmvIsroDkJlZa+oVVC+WZhoLDFLIp7pMSl6InYYm
1rSrq1BD5VzyEe9SmEmiYwvhc/635k16zvSKEgAjSkXZPsOCXY6nrO5QDU6dzIKnK4EP771lKGAf
dKVNojgQqJRDlz+yZ7iPRszQXVJvcK1DLoT6ZI3e+M6pM0IE1JLpD/CGO9Ss18my3hrjVNmJwXRl
OD5WaQQ74TCMyWc6OOZxBAd1Cu2+CDccS6asy8ecTiM8GlKKhPhxTW6RQXgZQOLt+LUzBB8c589E
E/WZSajgP7zQQCWiDrrmBpXm954bkJmQUIIqcBhH4l+W+xqqRhPOlW37RaWNZzM18kPimp/uu9j1
6oiHKQn8So6kqMXSSGPM8MfpmeNDNYlap2IaTwld0INVueYpS/WnLDZCyOaF8e6okkicpBzwN/EM
EebSsNHDzaoanecLKIV3IVi3p1ZVtuRRr24F5o5tckzyTDJaBt6WVsj+6lrYiuc3fZC8wk6fnDSz
Ur52EQAoqMvmz/e38/pa5cBSRuc5kciJtXKTVnHIosATF25feCDjJjkkxI+7COb5Db+8YYoEj+4S
0T/30LrtGobsWzSq/SW3pkFyKKWf4UU1nqpS6TdO+E1TVJhBLdIxZAxouYtKVE+eiMz+gujl6Ow5
bpR0rDDsCbDUprZP9zdxPUfNS0EdneYcc1+oIFMYW9qbqqxT9ckRFyas8hx5KzSU9ujkWCroiNKa
923Pf/ahsBpHR+luUOvPrsngAuhGJL4Pbq7F4QNjYXRMkEqIt2ox8tZd3Ahy+sOlc0aL3ZSY++XP
c4XSdfbkDhdH0eK9IRKCPdpoz7Hu0XKy6tYfGL19722A+wK7V8HE01Kk/700Ghm96Uw0Xi9cU320
s+DV/Ci1gzb2/vpTy3cNjyINA2iyzsghzGrUNJ/Hi97TEt4bSjlfXKX14gOiN+bW0OUNa8jdkVtC
Vswrsi4XTnk8a9TO5ssYjNNDjATBSQni+LnSoz/v+9T1N2PvgNEiBsoEEaITy+3zSiQP8ykYL7zc
yusUtOg3UDPXD0XuGvnJrGIEKLJUNNFGNnjDMM12qsg843K0d3WLo68E5ASk6oXyQ3WgpK7sIk0R
h171yotW19mDkEHw/dVeXXuQxMmgi2K5fEOc1bXnzE0Xl0M4XQrUGd7iYQ6fEJvxHroyHp7bPE2V
De+88SEpTpLVyhkbk3Bgub0akjCkUwUG2fyX0EmKB0gXks9B0MXn+2u7Dr14NqhTyroubrPuU9pF
oBmzk0+XVnWjJz1JUZfIY3vjebq1g7xL8I5I0aqrUltpGqFGSjNdzCCavkAW3h5CzcrOap8Ehx5C
6g0g2I0NtHQ0zji2tESpUiw3sJvtVouSQr1omWcjeVH1Uugv2yXNqGxUwm5sIKYgq+M5JIpy5J//
VjgKhm4o47ZWL0YogmNdu+aDaWzKft2wIgH19PPoGXJXrhZk5FkWFX2sXSzRmR9SAbU1BZB3qnPy
UvBXIx7Fo0s6Q99wuRZRtC3t6Ua7wOrQHdOsG3czHN2H+y73i19xeeNjhuou3B5c/DQPV2acOFRc
J1AvqANNxgHaI8BzJdWKFrDxqP6pjC6Q9g5Q8uvURLV3AvrfhnBduJXiPUyNqqd7PfDGL5MzTjPM
G9DrHAvV6a09vGnCvTR6oWZ71QYy/ZgGTfOXE8R291jW8eB+pmBWoV2txXQqDSuKktOEWMQ7Z+R+
bSV4OoJNWcCmHrtcY9cUXTYUtXYx89hBsr3vIMivYolK1LSv9zf0xumS1z5HmLyQUtjKOcYm5xJJ
VO2Slaoz7DQL0Oyu0yrjI4Xipj02WaLb73Z73kQay5SQJK3hukvqdrYejWMhIH5O9bPuxuCYZrPd
cBX5y5eeQjUbDmG2kUEOBuaWu5jq2lCknT1fPLsc/sysdjjhuMZbMVMMmsbG/mp2RfNBm1RzA8p6
fYOQHwEkJdGGYo17ZGm5DwwgQxE+mgda9QznqvalTwHsionK3/3PJ11hvUiJvif1JRCh57U0xYPT
oTWDKaQxxIuBqzzGeu98uG/l+uUkIpC4SQJOkss1b5DTTcHcj5VxoVraHApLWKd8LFy0V5vwUxrb
2d9eZwWn+0avlwZNDhQQYFhhKIX9a7m0xIZ3vyx040IXxtujCxN/cb3IendALZFQfCUkyGijr7l3
pyoxpzIozEumuvHzOJgcdVfYL3btbGF/r92CsgugUy5Jgmr+/f9xdmY9buPMGv5FArQvt5Lt7k7S
cmdP5kZIMhnt+65ffx72BxzEkmHBwVxkBgGGJkUWi1XvcjmhfLIczO4W/ezI0c9mQcJd7qv5NEbt
Xj/vSpQU4n6YlvAPQJt17hiZVGX1WjPOoNdTpIZA+hXJMU2Qen1S9ALptFgfK9hHkhorb8xoWdpD
bdblWXZquzmq8VTNX+N4chx3HnTR4Zp0OXkMrSF+qec0nA9zI9X/WkTj+L0FTiR8VDNZyzFWkuMI
ihJ2cAelz2PHBbNSB9CfsnbeS3XEgl1ufg44PDzK+uwBik2XC9ovWhFgvaqdmzb+r+xqzbN0XLgC
CEBq3P6Yh+hpTpuHOZR2UtgrW1OA8nnKkpIIQNjlwCY60JhLzepZc0rz3aJL0o/MaJSdA7DWQeEe
EFRQLgGI9oyzLtcN8aA3i90YZyhRtkfR3PAznFsOYdJ17xWrbc9ypGcPMyK33jSP1YsRjPGhNDtp
J8psdy7ZK8gIQjUAJ8L25Xx5xPXobdb22UotHKkySfKaqS4peS/p8d5TL5h/4jByAQrVv8uhOrMM
84Be2lmXbDzmiqKnlUA/4fYoVyYEpJg3IwUsS4BCL0eZMX2tJDszSIkoHOdGHD4M2GMfnIi9c3uo
7TWEewluIjQCCJ2bfrQEZcjpq9Y4I8MkHeaw7z6bSjp4IdLYvavYEYzASZmTw6Rl1b2oC/DFrxrS
hBve8OtWHi5gVSyrjJ0gzooRlpbx2FHj+3cHgA4DRB9lWJDnq0e4NWROPbaDcY6Xqn8IW6N4F/EQ
O6lDufcWWF1EQhoR7KDQZMeEBh2z1VBBoRS8HpfMNyzJQv8prx4Gp8M2LcN40SujWX+pg3Z+vP0J
V7vlf6Py1CFkU/7b5JxcbZmtFQjx6IsGO5sqWnYyuA9Tl/e4+v72YOtT/7/RhFs7+RjNXn21N1Hz
CMxGRRmwyQpcSQezfRPrWfZUz8X8YIaNeurUIH+XYJJVuUYj1wdaFdY3mlvFzt0o4ucf8fV/v0Rg
4QH4I4GxLtmZbSBlqGtkfjLoU/XUNwHmZ0EuVypm9Yv2ifSp/ef27K99YPgL4jUkUDZrFDSZL5IT
y4jeDz3Hn1DEcGRtYvmYy4N2pk8anLB3JE+9Peoqnr9OVOTbAPdAD9GEuQwHtHSdsp9kPnCxzNKh
iawO1u2o2nvRbV1Pex2JyhEhlLY03IJVDQJDLEsqiyb3p2bW06PSwDv1TLXMPi9diZQahpXJYzLU
XjIYyRFJmfwQ1SFmzdJoPwdZWz+axSS93J7+te8sFJUNUZkVbMDL6S+NE9Soq+U+x1w5dvUQZ66k
lJTWR1t+Alhffb894DUBGQetIzicFA44zeKD/PHwVenOAXFGwwJ1HAi3Red4S6XOT+yL8S2eobKX
Ig7eY/CKgR+16OKTLKXFzrSv7TXg3FTdqfvS3lldNWgPI3TvcKyR3Fw+xfXyw5ay+VHSB+tjZcTm
ie22Z98udtL6SIHdEKUg5sK763LikOt0CQZL5tu5Nn/oQ9lc3lZIuzaeg97codGyryk42Bm7oj6c
XRIwbflye/GvfW0gJHD1uJXgZa5iaDVim2pMnGpuncZ0q7HQaTIgHfbbaoqhe+ssvVHeV3p73fZg
OYGooaID3He17ZtGi8xUNzO/lbLhs5os0lMuJ/qzNQ/VAcq89BhBMTrdnui17wsEHAw94nqiuLla
6wn9jqYLc9/iJjpiTyw90MDH8y6T60dFnbrvYyp1O5tq3Sh8napo41ByoY5KDLscVcq6IOskI/e1
JC6/8jqN8ba0xi/NUo4PshbWnh3PR1xGF1fSyZKhzVcecr/Vk7J00RFcr/5QVlhT316Mq5GHYhOP
N8qfFBVWnyBAjoOYjZdsYeN2Okidc8BgYow9m7qHJwGGeQ600XSHeA4PutoikE2HE5gOSM165gkh
R8nOvXptJ1KVIgejCCY6epdLNSdzNapRnftIkFujy+NLMVmdXlhsx3LDLQOSRNlZiGsnUEjSCqU1
/lwDz5WujAKIK3jqzpVyMgDjPjnYKTzh2VSfJgM9eceWTG/Ip0AAC8Z5b4Nc25ZIS4hXO+kEhbnL
WWfxGBUFiuTQtkDQwFBAw9kdNA3HUwC6gGvmyHhmc3l1UPVuOALUMLEWdwkqjddIaf0maZv5P4iW
6N9NjV3+G3QhNS9ZHbN/b28asVcvoxWnjuoJzR+BUFjfxlERNXoSYHYCwWak7wNP5LOWNfqelsA2
wRLvC01w0IGzcyYulyRNJkNVhO5yh7LDu5n/NLgEq758o2SUoX7fPStIsTidiW3HYKttVy+9g7Oq
iS1NpgM7rKOyXh70MK7Hu9MK1g2lfcRiRPK41vTXqiLXixjFdDvFgE4LyvyA0ece13f1wCDgcJvQ
TmFH06mDoXS5eJKqtcwW6TnE0csYaxC7sg9YDMS9i5RL9CWXijwDlIORgVsLqNeP28u5PVCMTweO
3cy5oeR1OT4QEAPbkDj1ceGwXhxMlpdjoQ5y+K2SmgqdSvBDv1rJirlauq5tj6NUznvsue2hEleq
6A5Q0aDEIn7kHwlFHQFWiKUx9a14zo4ZDOPRbXH/SDkxyowbRm1zWOpM/X578tsQxoWGMD1Lz9Bs
38txrTAOS1IVJL8AGQWeBYo2PE6tnc8PRs7whwhs2J6t3bXJEjjYULyVeSCsbvCCF1alTnzxRs+W
f5GKXDyES4YHPdPqd4i2xd9qZ3B2PvOVmYKppnlPvYUK1rrVKkmhWfU9gpimPjpogAruELSCYnbw
KHZiXJupoHm3V/dKXBD5KJkizWdKuautlURZlKcL8nvIX6T1oc8HK33Maq3WXDuX+k+3R7s2Q50q
0qvKqWDkXn7LGqW4MrBzHpfmqB3wqqcSvtiT9BkVgtFHibXbK2BdmR+VHfF0piAujD8uRyyBsJvw
FTJfUTvZfFo6uR6PHRS66otitM3d1y1wXoHwBqGMFOe6irvoCeQTVSt8LVvKg4zfpz/kDU7ayBw+
6CjYfr57PcEiybwn0BgR9I/L2c2TnRa2nRV+kJjZ49Jpmps76vy7MFvwrl0z4+Z8e8QrBwNNBaGY
hcAOsI51KMzgMcRLX/gUfkAUV1NwRskIqII5Z4/G0DtvnQyS2M4uvXJLUkkiAFORIBqvCSHUKiLQ
4UvhE4DUzxLe3j/rOpqfbs/t6igo0igCoU0dSfz9HxFOQXmpT/AY9cupLI+R1g4e6kp7aeKVMyB6
TmA2qPaD+ljtSMjCtOLrqUS2n/fwSY/xonDH2EjU06LakXpq1fleiRjWDHIDsCd4tTxMaJhfTk2L
wibugQf7oAOND1a06B+RICt+L1FgfMzK3jQO964lxVRefFTEBKN3Xb9NijkMqECUSP6Z0rGv9P5E
L3avu7tdS0YhgYKYDNWfx8DltIpQ15PItBkltzBRV7PRRb8rOKBohYzoomqnv5iVkPjHHkAkHKtv
l8yB1SEcWPmmNGrPUYeBr1bOO9fA9ojx/9fF7cO7Cmm/VZDsJAkF5iat/TErkjdFsGTHIBwG7tlc
xYqpjadvAdV/ZedkbyOlGNZhUArQgtt1uZZoIAFj15zKtyZpOBthorxBNn1KXLpV6V65e3vUbCwo
xK7EKQFpk9Vgcc8bTg2j2m/M4Vdf5T0thPs9l1GXYOeJk+ZAGF7vjlpJlNkZxsZP+rrQQG8Z9be5
pfJ3vL0rxI+9zOFJTYBHkaBBidrEjZneVphR0PJVFWPEobLCN9Rw/1OzqvAnqdoTjtgORwSmTaAC
DAG2tA4gc6kjG5cuox+V4fepti1Pktv3pjHYXpfNe3aW29z3Nd6/5mDUhTcqTF1dyGExTr5SSiZe
JoFceYGcdIirLYXzrhhyMNRVWOf1cSyccU+ifXsYCJbYTYOpFpTzNVXaLqAWF2k9c8Jz2S3s5mun
LF/CdHAAn9HeruT6dOfX5FKDyiA8EIT0ytr5tDc0rPhqR3qOGqs9NJN+pIPnVVFhc78tyr0Zw+to
YF55wYD11VYRDCEmjLQrRXqOM1UG25N0cFnibnnkwjfRoyQ+7Iy4Oec0u0j4Xh+CwA3XlViEwuQy
q3lx0kJdzMNUShBNwkC1/m1k1FB2zsbmoDMa97Z4NDE5cunLqIJAt4bCvnBWhFfp6lMvvdf7ec+M
5tqcBOwGuSEOBNCsy1GmsQkRe7Bif5yW8ZDaswIu0pbeSFkx3pskiF4hKA7OO6BNhFcvh8oiIyng
cCZ+XU7VGwDz2XFWxj0yr3hMXYQURgEZJd5zry00MeE/UhGifTCgaYQmMOWVTzDQALFpcUIxscvD
oPg5FnGKTEYrhUr4tteCqXRhkKlOsDPbawtLHkvzmuWjO7laWPTdgjCd8Fuj5BiUx16tS8Q4I90Y
nhPH7P9is2DdQz5LHKWsuJq1Q4ert4yB13yBCRfAsTI+dGXRdTvJybVZcSNwvnlWA6ZafcOxmfMZ
XARmC5mVLC4y4Pa/sa0unhLEkv5Xg6FFRAGOp91a/DjoAhQ5dAbDIGigauAk4RHf6+bDkufQ3W4H
r+1xI4g4YOtI8dCvWJPxHBklpwiVKH+YK/0Ya/ZyyFFzu7dr9bp2XN0wjMWdsMpQxjh0OnOU0MfO
a9QQAgMEpisgkL8wWY7PqpknO/vwyrwUcd0JVLuDBM0qX4DM2i7Ux3KfboXwiBytQjp1eVnWO19r
c7kyNRSOEXUjaQCAIH7InwcvKYLIaKhdNlk31K5cQYpzlcEs54M1VHHo1mAI98gPm0uOQTljfC8e
qkxzdcrMhVdqXOehH5a65MPVkk+SIWlA0pr8cana7+iMaTtZ5pWJ0msCcwSg7kqbLKFFksS4Qvl6
MsXHrqn07yVN5g/cHMlBCgB97mzN7aFjR5Lw0ROhKcL1c7mylV060zTSoEgnah8Hp7TaX5Iczp/Q
b3Pmh9vnYDs7eiF0YBClIqflzXg5WF3KemTiqeLnkySVnqo2cnUYq1mqXbuzosSNDaQodl6p28+I
kgAyKLwPIDGhw3A5aOLomWnmXeY7ixHA3ZvqyM1mvfsAZV9zu2RCKGQAJXofBIHcFjF36CW870SG
tJZ1LCEqp/lA28EZF/yKnATrnslqTnevKGgZPHJIAena2auSrlnoo7RYdDDBp/yGZxv/l4Ec+WIj
gohRES30j7fHW20XesQ86YCMvcLIaaqstsuCU04rqeX0TEwNPEX07+xEsw9RZ92tZwDcgUo17Sss
kVA1Wl0HclvVcmWb83MB0+VjE6PgCP0/3sm7ViFMTIi3AbAb8ipKX+vP1C1JlBbInz3Leku9hPvn
mOhatrPxdRF7/8gcxDDiQFMlFgQKxV7doeCTpqaMjPlZeD2mnqYktQqptYlyN645KwdnaC002Gpr
/i/s1Kp0Eakz34U8DjV/TMfguxKW1odS7urp2Ba5piKIkAUp+LI2Y/nTQpbcELeQwW1zrJKeRtnM
5zc6wP/uuR04IV455nV2ovusjw/Q6cvoJGdBbp4lAF3mwVnk6inUI+wo6mDk6efOuhWG7xLTaqPn
tLLb4uhUqNZ5odzIrJTO4+1RxpJhfiqcOv+cphEQKTS1tD2uyypqvK4dWHGyfipcHKlVHF5UpYqj
zJaf675on4Ksco5KniWnxUnqY5PX6r04eEQrgfMQUtl4BKpVwFByKLBSPirP2ljrnqJVxlEY37jA
7pK9fbHdFqDoSHe4tWkSr1MeOhODCcRUeZbTrnP7ENTD0oZ7t6dYoNXmQ2EPhosgEiAxu1pA3YoQ
9Gkm7bmjeBx5cTMFp9FqlWOopJKnzv1/XaKY5WkesFe9HS+uHC8WUiRYCCYJGcLL4KtJ44CEXDY9
10aRHwqpCN8Lqt9OFFyFeHYIZU0kdijcCarJGjvHQZBN5FeVZ0cfP5mxjRirLbt1Ef0Oi6xA1X3v
ZbOdFgQT2C28OYRKzVppXCr60WwKSXkGrFs9tknxeQYfvzOrq4OIy5LbSxVp3eXaOWXbd4lZw2Xp
sHfrQyU6ES/2xFq3EZ3aODBxlC+4slAmuxylyyr0YuidIyJQBOVpqJbWcDHeoj6udfmu0+yVT0UR
Da8DGK2YNq0nBWy7DuZg0J+nyFG+99NSPEFQj9+AWAif61bTT1M6Jzt38ZU5Ik/HsCAeAVmtBXgk
Q2nnLmj0Zx7FEvokTfB5GWPMPzMU7+/LwtmLKG9w2pCjpcmK/MblehrjrEC5tPXnhEaGt0hGekD6
G+fRqJEPAU25nRO2jY6MJxpwcPIs6iKraJXm5hgGFGSekyAdD1Ng5J6FWgQ8q6F3qy6c3t8+0dsP
KDJimo3inUFJZpXDxWWMqSyKyM/kwhZSErNWdU+WZAtGgdNa9dsWD0eM3LI83eMfbuMYgrHQTUEu
wWajMHO5tB2UJX1cFOMZolyJwpEc/IQ9BVgKnNTD1ITzBx2nW29Shj3RviuLLKiPkF2pAACWX6VZ
CR1t5Fln65l+6oi9Q9AdLcrOLk5EtlvAKbr7o1I1IVJDpyCiEWEuZwrUtK4wSabaZYUFwiLoYL7q
Zmtxlg5uPczDf7e/6jbWMB5EaB7CaBPwFLgccHYWANVxJz2z+rrbdUXhTXa9135YQzw5HAwjWABM
jL6HsboOkHTXUys1JSwoDL/Q0+XQDtWP0ZD/Mzo43nbcfYwjG0aTPJ9HxXi0k2naefCI/Xl5GfIT
4DhySIVK+DoTw1MMwCeZjd/rJnYG5hSY48e05IyFbuHYiJdU6KTnD72TRsHvXlECzbVkFK8Ot1d8
e44AQdKI4c3Fs5ZS9eWKL7paR2mchr5TB5ANkHJV6NO31Q+zwpy5SnC11aOp3iuybKfPQ108vqhU
8ihSV+FiwEWHRmke+6U5m48Yx7XzUa/ySnbbSDVnbxhk84emzobhVovWfUY0Rv99e+bbvUYrg8Iq
tDyGgst9OXNkSWQrHoGnRfjTPLepkhyNoh53dvT2yFJLEqV/GI1suDXGKpmsIM3ACyO2hcTymIxv
6B3ZrjOgLtMae7WCK3MiJFJJJR9AJWN9YAlWXZ2EXe6jR1N8T7VCP9pOsufY9foaudy8TAr8pAJB
WqVdv9o0UTuG+oLGvR8n9mKqbs3qpW7TUBh96Hsl/l0WurwcnGKsisiVqikf34T1bI8Hu+gj36zk
wfLMXC+1j+gVOv+GdEkUF+HHovOSVq7Lw6w4ofZExLGSHXLYtSWi2sztS9tAtA4uP3ueoNJR9E7u
J0pvejT/Jc9CpWfneG+vegBOGooyCBSCN94UK6c67GcnKHxLUnVPmm3zMAaZCXVR38s6NxOiqAd6
CxgvKSdPu1V+1gcLZl9WUPqd4sTeOESSZ5dDtMMZ3MQJRuGssKcEX5aL9XLZyiDpCyUbKw5sHp/q
RiOVaGZTcoMgSEYXMPxw6uEVPt55SKGi0E8lX4ImxjRXN5CmYY/Wg7nzO7ND7EDqcWTWlen4F6OQ
KQGXIAQiZ305uSyf4nQOK5qqgTJ4XduFPDuru3kazEVEWTqB3KeIgl6OMpiBEdcocvvdGGiPy2wm
zxmpzYHKz17TcbP9yEqIaeSaEPjwIVot27Rg4zU4S+UvY2s+tAgmHIbQxNJWiu6+QBgK1Q3oGVTv
BALuclZUYlItjpLa75VJ/cq3SUd3aNXymNTzFLv1iPZWMSzqvfmtGBbGJe4sr0jC1QzlLinUqGpq
P1E1zFa7Gbn2MVi+B2mUn5w8k+50soR5yYCAFkileWttiudxV4tKRFH7sp1VjzYo7YcoTbtjn1p3
tv1eh2IxBfaTjjFVw8slnQyl12FyM1SsVI9ykiEhEOv9MaU29DbJzPT9vdtfoT3NlxKsSCh1q3Cu
W1XiSIFW+8CTzWOZG8UpV6Q7Qab/mxUVQo4AkH9KKJezMupej7PBqX1rNmUki1FuykZzORnqvOft
sA2JTIgyJG0ydDthCV4OhXiiOaL0VPvIaKNNpJbjS4uX2k6M34bEy1FWn4mWVxhIedX40EQMLzat
bvK0RG0il5wu/Fcyxl+9OSSf/+JjId8pYhWfbP2wq63CUDD9bvwltMM346RXnmYO+U7mf2UF2e6A
WHhHQs+TVxHR0LsA5pzZ+H2XORzlpD4EUTwfbs/lSpgiJeHS4kXDnbJ+EAc5wIAGgUa/DZLU02HH
+naNopWl9NrLXwwFLgeQLEIJKAVdbgmAiyHEtaX2w8EJP2bNIj/NSvQ2nONh58q6OilqCsBhBfZ2
XcqNKdsZRWfVvj3LSEu3MBrRs7C9Oaa/cHtS174Sr1DiLmgZAd++nBRpTKcNedLgWhpKXl6pxUkN
tQ9/MQiVSFFNoPu6zmBz2ezNNioaXxEv+y5fRreblb3DtMmT2Qi0uTiu9NYoQq7ieTNoaAX2AxuO
k/pUVyb6QXPVICpR1E9hXuzJZVz7SvBCMdAji8UEZfUEtGKqWk4/M6s4mBLywLmXToUUd+ceY5d+
Z09c+1AgB0GjOeDrKdhdfigNG2L8ZZcGa3CteohDuXAbY9ijnV+f0/+PssaGBQ7UtCbRGr+N4+ZA
mb/w6qQP4WWGv+/fE3QQBJ+WPjkYgMv5wEHsFgqTjd9I8fCEoYnuhe0UHP9iFOFJJtrx+KKt9kSo
4mE7YdjuV32dHBpl/qWg6LATg659Gp6AENGArVIRFIv6R083bupRCse09dHW0g/h2I0P0Wzcn6ST
PHPz8XFACG6wv4YT2E5vl60PYML+R9EGw3nSp6xRH/5iySDACo4bd/n6USt1IYobQY7uVtosi+uk
k2wislvgpvYXAwGrfeWU0QxZLVvnGB2Erphlw1HtwNPAcvuYlubdowDkgKoIUVGmVLvaZ1lvTJDw
jdbP9EQ7BlU7e60FFOMvRiGCEgVE8XINW84GsNFGY7b+kg2KlySxdNCq/v4IRzIixHkENmiLKwmH
xKwW1YA1UJbFixrH8i+YcNr7cOnSJ1S/kh+3ZyXyqYtHOmUl5iPEviDV8nK73Nh2MZTWZAPGXjD0
7h/LqKulj2M0Y+UdjHNZPxco/Zqn2BptrAn0rgvvTtGpHFIJRmyDJwjQ6csfMOYs+aQPlZ82LSXa
KAyV31WGoYYHO0z6ZhpqvxcBt7cIrx5GtPmDPbNOKHQnkeV81jlmZDC9VxSSnp/AMSwPmoEbq4vj
Zr5XDt6OyZNR+DZTP6Pmsg4gcg9RNAEm54d4UkYHR85q8ytuYkP4WdIbSftRpUm4U8QQp+vy216O
KX7TH0ErbMdhoubb+R16Au9SimMHM8q7b3NKDnp7G23jowgnhHrhAycD1r4cyraXVpcQkfVhbEmH
qQFFndVhtXNBXltEtiraFsJxidW8HCVGm3aQ27r3sXz/kuttj3hV8q5f1Kc+KfeS22urB+2R3EyB
fswb+XKwslSWlJJu72tN3L4J7eUnyGZhRhjs6d9vRhLRix0NB4G2FlfM5UiSRuWv6qbOt8tKOiSZ
VUBI0lo3Xubm3u9E3OJGBi2tk85suBf5XJexKYWDHxRt6KYJto4JTgw7o1yZEFkgAHBgVgI9vQrI
6JwPSqwWg9+iR6K6IXLCUxrkxSE1svDelJ0ZCdAKD1JhxbGm7+ldZdSjrQ6AkEycEDqkEGsPeXWl
8mq1oNZ1e6Nv4uUroh50HK8RET9Wu4K8yWjaXB991R65BnqghoU3m5PZPBYL/axDMbd14dGqG75g
f6j1O4nIdmlJRKmIE7wANfMSv9wryBP+TyDSNzE7Pw6UWrwW29mHcTH29BY2L1cqxGxMiHqcbfqu
q8QKcNMS1WOugfLNZ08hz+J1YicnW6p1X80a62emBfG93U8aZsRm7iRKU9gPrM6CHWKt3OWN5fc2
3IgHOkCh8aBwaKKDNEhzd7z9OTdxCzwDzgaUeHnsyfRAL5dzGvshDbvShtw8yF4XKaYrq7vRcfvR
hDgWTXg4cpy99bNF0nqjc7RkwSoOavmhsZFu86yutQvM4tJ6D28vjtdF3Fd5JgthaXDTotkqfs4f
cb9SEkvp0lnz1UDVD1EJ5An51eaEsZ+ML02togcb00+mCIzqpLp3F2z2DT5QyNiId5OIMmu/SDMC
w5H31uJLnd6EJ3tsGKLV2i57S5urMdwoz/vksESFlJxuf87N6WRoQCNgU6g984zSLmeuK9EYyUGp
+DAZqgo1eC1STk4V4ZLHSR2mA9euYXtGhGfysZJavd0JD5ulh5HFZSEgEGRTFBEuf0DdSBO0Odk4
z7gRUh9GHu2DE+ft14hdf0g1Lf83a5L+W4DIdOiGoensVak3e41fIEiYQPmEZMeaNaXHejQgm2Sc
K7jnHycpGp6pp4VfzdzYE4vedkgF/4yCDEgFHuMbPFrZ6ISjQDXPJG2D9Rgsg2S5aW06ratYSWJ5
pRONX8o2bnJ0G6dseJCdNq6fzUYBVVzjRVbsvGyurT9NSli+NCIIIesNkM4WVd7GPOthOyMxn+XY
dMyfqrY+6qVpuG2g/Gyd8KSU2d3NHBYDTCMpl8K2x5T28tMvwNpGVAbNs+kotjfEcuDKUtg8xE3X
78zy2jd+hTATmYmUa4Rxi2YL+tyRdR6KSXXBGgGM60zuoTTQP9w+UVuHMqZFcsKGAkmJ0PFqR3cj
vPs6HC32UzdIh34Zxt9JVlOJy6V8eT+CVplda+mz8zym8SSUMoL01JVd/6FNcnN60FI12hMJ3oRt
nCPp+NAl4fbnbhIh6I8INxRh19ZlZJ9HudH9csiH5wkjtU+3535lFFAUAviD6JAoyFyOYsZhhX1y
75ytsZ+wWyra8p/BMGf39jBXvianBxIGDyAeB+teo1lGVr9IuY2YWp66pjrPH0ZDGU8KLeedGW0S
aFE1A35Gf0L0Ztei2FaiL1Y/yPY5s7vh82BEwdtBGbD7sDLZlfWg/3J7aldWkGQF2ADVR0A/+iqF
KKSyVkF12mfTCjIAPln6VbW7PdL7tQV89bEQpVQK3qucrB9aLXTs1DmnedEfA7vvPaW0cpou8h6E
+dqE+FCkCggqiQTlcksYRmiFVp0553aq58PYVZVHVWPZOd/XRhGIGjIFVo33zuUoUdNMU4/w8dno
wLd1FFAOCQrHj3d/HKT+gYwKe0ikSlaxclKiAtOONHxBEM54KMqxd2Ut2PN1vjIXMkh2AftN1G5X
czHpGcWKTdpfjVrm9bGVPqVEyD0Y7Obm55y+NnIEcl40Cy6XzE5GxcqhTb7oud0vh5mgtXxW0rZA
ErqbJBu4MPj2A9lDpXh1q8rhEfkJTE2zydbb93Sq1ekDxCjMetA9azIPXUoY1iz+LCWuQZj7Hsul
kbk1PEXnAKTX4d/TvpAeswBM1bONrgcGQLJVYCkQG0b+ubHl4KUjtsSQKs1ORidr5KlVGsOc/Sxh
ZTXPpdXMFP7DMPuwTLEBHlQauipxsWAIQNfWi9a+rZoADyktlGLdTeFsOW6qGsmvMYVD9iFOjK58
bNRSNY462ev4duLdYrmygkj697GR44V3iTKbbyU9Vqxz7GRl/YTEUBcc5H7k9VCos4NrxdIuCFkt
FGJciTJ02hzCoZP0n0oH3vL3nRuP1IgmMFpClAp4uq2e8YPWYEKKNOlZVfPu1LX4DOehtpeGbjYe
Slag18FwEFq3L7WBRMNOq9k+96QZB1PLQ9oSABJuz2UTUcUoKG7wIBNp0DrhayVJUfEct8922Scv
JsBXNx9C/W2mTdMxGLP22+3xtrNibyPQZfHmZRHXl4Wj107J3yrnpI/LU63S/ED+x7h7VoBLufQB
TgrO1FowxcAVWZ7nUT03odUcSiupTli+S2+NapKeDLXe6/puV5H2qwFyGPIE6Id1BSRPZKk3m1Y7
g+TVX2BSOJEbYYb6JQw0KXTlHmrw7XUUYefijUTpj2oj9SpRNSa9uYwXc+t0VQrn5Kw3eW4dDKuq
f+vjHFUPZkGQf6gNaTJOwHcmc6fg+Vo4Wg0NQ4QyMsahgqG5ukPGphHsBsc55+3Uz341Odmv1CrS
bwiQpeHJStX+H4CrWGVk6RRO1Aqdtj30TtD/rrq8lZ6cDBCyq5mZhDoYHRHc7DSsjj4jY9CqDyiy
NsshjnWr8MZ66qrvmpWHlCT6ZDa8Km36+Fgip9wc+tgou49OYJr/Bepgfa2HXkMzZqbW5crJYP4Y
WrxRTrcX/vU2Xk0f9RYB6NNt9E7XPTUFpZ8eaqx+npa8cutFCc+JMxq6m8yO8VMb5i+FPRxmEBq/
mnJov+uNWe3dFuuPLxSyyRwFJxVElL66+ZpIq0HhlM5ZStL4YewapYHar4apN3dpulOF3dxMNvkW
wtgCaICm3loHKBi1rmib1jk7IQZ7I08zV0/Cf8wp191Cqh+KQn0f2lw1t9d5EyhsMIvoF4INQUHQ
3MyxsXLZSOPkZYzL/htqTplLx0r9cnuUTeolRoGmhn6f6CWtRRiMGkHMIS2Sl3aQ0gcrV+R3aL+m
J9Sd995XmxgBkJiBkDenLiWaZJcnFofFNo/6Bc3hzAExZE7fpzS0vECyj10/RDvxYTsxKkNC15kb
RKXAuBotjIqpDKsqfGnGofIQz8VkJas0X8n7u2knaKkBbEAbnkkJ2Y7VxKaJSgg4pZdkKvE3qJv8
NGTjnqbldj8wCwplFCdoL/JqvBxFQqe6VIuaO6oJMo+8I3oqk9DZyVyvLJt4MXF5AHpHqX1V+a0j
q7TSMUpZtlQLD1XpVP/YywLpPGmLSD7c3n2bIA5TnzuQGVn0gRDzv5yTEcSjmY/cu7IRLsi2VDhv
1dKvphreSslQPuBAuFdbuzJB7ihQmwKSLHgFl0P2xApzSbv0BYfX6ikwOmjLcydlnK4uGL7fnt+V
b+YwN3ERMyh0ssvBImsKdTms8hepbMNnhwbkp0TPy+P9o9B8ULl/YblsVpEaSSR1kpW/LMqCQ1wu
SUep1Mudb3VtLsJ5hNokxwoi2WouiMEUVZHmL2pvByesmc0fIUII/9w7FyGbCTxTNJtBbq9GkZwq
DRMjYMUqHRvNSnXccKj3yE7bkM4oiB0i0QV+hy7t5VwWS17Usi2KlzLTloccQ/OjM6fLqZ2H7kmX
1Mmt6RG/7erc3HOA2m55TUCSCUi8SChMrK6uYFSqpJKj/KVUrGH8oDa5mfjYQqvTS8NTsvg0q1X/
06wCI7m7mf+KukGSycAwgwrXaje2VdYqydiWL1lkjrZXVjCSLYiU9x8xkP4UyklaBPZ+LaifxUgk
LXZYvgTDUtDigCRk5F314GSm5d69XaD5cX9xc1GbX2eBWpKXVlR35UtRLf2J6oj5UiZduZPxbeuk
OJAhRsG+5MVDxrPaL3GbaL0kZeXLkKTjIxq76SmypOCBt1h8VMfKPOQ5lowIYdneBLj4ONij7hfE
vIfb893eofRoOeqAU4V4/3r3zNTgqVNa5UsFnPJhrAvTzRE6PWpSExyUFAuJ2+NtD73QTOETCuEw
CsSr3ZqHujFVTVK91M1QHvDde1+Ab/qLSfGmFZ0ceMYbC5JCzfTMzvvqBTPo0Fs0J/EKJ4i8VA2q
Y77I7ePtSV05ghBsALoJGqJMMffy9POmWJq5saoXTormcTtpxxhjl5OT4e9nL1QWsGgMf9we9MpK
kh6IkqewyaaIdzkoYTuYq8KoX6ZAdbxANTLDU0kt7Z0vdmWHUNmigo3+gFAaX01OgQw4GbNcv5Td
/7F3ZcuRG0nyV2R6hxb3sTYzD4mzUHcV7xcY2SQBJK7ElTi+fh2UZqdZlLG231fWphbFIoFCZUZG
eHi4l+J7qpfVqcj08q7FEIcrs/SXXRlhkg5JBxylGHwRkSV/fl+m3AyaMpjsAKdWJVzapl4+jKYD
PuGVVPVLawBXQlgBHInohYT1ouxqmhqWhzHeGVAYxW3jvOY2yhAYc9dyZmFEPS/EW33qMO7Bk26F
VVs9fP8Z/s3CAZi8SHRAtUzF8fT5vbaQvuHzTNsDQlyluAjX0BFTJGiShFYlsXqlA6k6lRAZu6bs
LX1NWzCZixEjnB1LBnjZJU+gNgTl1V475DW4UgbOJ42VDQFPgMXhrDR1urIYPME2CZrYzTszxtnw
xaGg7bk0Zjiuk6zSZ/1d0tuqXmMKH3Ib3SjX7WJnLZar7x/U5SJEjx1LAZ8RRjr0pXb6/KD6Aa67
0MnKD9woW4fPWRgL0QESafewTflVnGi5GNSTAeIsZRr0RT5fTJaqXjJmWh6SqpUw1ZdDYWcUf7V6
wVUWzRJcBlEXpdLFW2pzJndF2TUHTKjotqYJlo+ldqtZrLLBB+yuHDmXi325HEavUGCjsECPbnnC
PzVImArTQtOc2kPKBMPvVBwxucUlF2bi3B7MMffbaTDdptFjW57q5EoUuYxWuPyif7YMhaL4BYr9
+fKc1xIUYVl3SHgUAW6F128Tidz7fpl8vQr2MdYHUj0dNdrlJL3eCgx+vHF/wIibua3hk14EY1EP
1xLkj7bIz5AFVLRwdi+8pqWlql+mCXqbC6XV98MBuA2YkrJCR9NvoUIRGrAcLr3cnOmjqgm1dEwa
ueezwzpda3KY4nQy5GLEvq0BLciDYecsTm/QlxZnH5budLRNPtQa/JtEaBIBGKeU9Jluzn4MuYuX
zBCLmxQSFwIpmoRimtaMrYcJdhRwuBaFW0VvdfqLORHe7EK8QKyAtNUC0X7+7JQMLvdjXY6HyhKe
ZK4mflJR/coOvxTgR98OijOIgqDs4FLY5hdXqWPZLFI2ATLlkuQ2owZl9Rp+b5MzC9Dos6H0A7hK
GDurceGiG5eHXMHu96kWm62HWWaqk7oBykdGM2kFB40mZfjFymjh12AlY9uisQsQ5aLYY7U5AI2b
2YFbJnLtQjJ2QtGjcf+xjv/rx/jf8VuFIgA+s2X7r3/g6x8VZEfSOOkuvvzXNgWa1Vbv3T+WH/vf
l33+oX/t2Vt57pq3t277zC5f+ekH8fv/ur7z3D1/+sItof43Hfu3Zjq9tZDJ/LgI7nR55f/1m7+9
ffyWm4m9/fP3H1WP0IXfFqdV+ftf31q9/vN34Js/benl9//1zd1zgZ87POfP/ZfXvz23HX5UUf8A
yxbdnA94CYnP778Nb39+R/oDyP5HIQlvANCgfv+trJou+efv5h8I5chswZ1GsQJo7/ff2qpfviP/
AawWyMfiJILEDS/4/d9v+9MH9J8P7LeyRxWVll2L34vV+Z+AgLISA5hAopCALyjyF7yay3UE4TBj
2oDb0Tng27QkUU00UKQULgEMFjFMwahyCq+1n57PXzfy84WXFff5whouvdCpkTJ9pQqKLJ6sTBqa
jZnMGeE61WE5LJeBNArXWImfo+vyHnEp5D9oNMAB5gt7n+dQR+6HstlUkZXbWcd1b9T09Mob+jhe
L94RuJUQZwJrB2H2UjE5jdu4Byun35i60BKxMRNQcbX8FvNfPOxScfC0LJdkyIuNAPpkWmdk1NUk
Bz3YGp7TMZHcQW113ZnluvGFWY5g1SNVECWSZ0Pe10ovUntQxfqxSrMt1lsPxf1umm4lPrX3Ga+H
V54mwqMhQOham2tLI+lI+Y43QgVriS4bHrOs6p/laaShEIlmAKL84Mh87MHvicS6JJFSjE/WLAm/
huF+fARLroB8HOUwBrkuEkZZagtZGsRukw1G71kDrAmifrxGdF1C7cUngD4v9gXGJxZywLIQfsoV
dCqCLDOY7UabkzteO0q/A++P+YoeXTPC/GCLfLnWwhP+EIzDRvx8rbaP0eZkUbuJJswHT6Itx4VT
R4pH4Sbd/4ipx2QNAwktGhWpPWmN1/MOuYoIzTWMSTVAj54zka7SunqLBdVNBhP4y15pRzLIO621
IHY/2QmU4bXizgQds68LAuEie1A2UnPgaSh2NmtPkJ8lifikpveUh21l56UtzLGdGKIbZ7ILmiek
wnpP4JTQ2ZcShkV330Z7Wk1HzHNiEmhDMTkx0uOkv0Xd3TTT9ZCeEIu8XAojTNoxaVcYkz3onmJC
rZEP+M9neJLtTSYHZX9q4Jn0fWz4AEa+PFxU9wtWiOr+krAJTh/Y/K3UbqoklXx86elmKXo0K9/S
rJpAD5LSjZzQ3CusuPLB50lupCzbpZDA9bQoEZwCrivrqoFyZhGJROr6BzQ/Pa6+4Yxu7BwAiVPw
sjnSVkwPEYUnDliN61FIc7dLFMWW2hFWNYP0mjOtW2UQ4lxbFTe2utrWS7NDchq4Xp+VTGerbEwH
fEqwS5NLllzJLz5KhC/PYlGhXtQzlomNzwsNJpoio73ebbTWVBy4A6ceQtAUzmzWbLVU+Ls1jIja
Rs4J5YXyELelvCqVUYSZiwVnmUivSQr5Z0cD1coWkBnCXAeSwaVGeztCfAnGqMVvhnCeq6rol3//
YV60yf7c++AxYiwDknILYfvzGxD6RFt06rpNMQ2qTTtYErWxpfsdm1S3NYfSz80pWyOXHwmT+nuD
ytcUEP/msAErBNEZlHSw6S7H6mE5xcVMzvqNYIL+FFkCXQvZrPmmFl3TkPnbS+E0hfCXjLTz8hQo
1aSu27nvN1YNR6FRnSS3kDPxMUFn59qTXeLZ5dKAuhhqMYi6LM6Sn59soYAAKMPscYOJ02hbQOXX
ARCoHAfeDWs8DIVkyWzaxtBkm0QSmcv6RiXACcHq7Cvdkzva7qS2q640Cj+qos83Bv1AnINQMMC/
kXp+vrEW8zYyw4mygS3CTdxEstsCaSWaLiZgsbTMtCEZ3ztGbJo2ZjofojpVnAym4R6b82LV6yUN
9HyYA2CNAwEBtbz/flF+TXuA5X3UB6guwXe4KJVhhJWAnqawTTV2wIXKBhYH2ZiH+tyUvjEl2Yq2
s76R0PG0v7/yl88McAlG4kBWQo4AjeaL8rmORak34Mi0hjmz6RpTxpwYfYRfKn2w54CsgTSNrAdk
JSQlS1X900nIuMV4PVJ1XYjN6IkFHPboohL7/Xv5ct4CAcCAH8pjpHII1BdAlB7DTi6f+LwuJslX
WNME/SwCeZAMmETCtPnjav9fXKC4wOfzX//O4r8UF6s8eW5/2z43bfKc55+rDPzgX1WGIf0B12qw
pVHWL3JPWFh/VRm6+AfkpUAqWybEsO7xMf1VZUjqH9BCAmUTcRkoC2Cj/y0z1D+WYhHosIUBJbRZ
UbX8+wb/yu7/LPz+vsz4vFKwwWCbLKGJCqAZ1wKi8nk9DlCOLAYxLU7NKDa2VEtkFs0zH3SFQG3J
9H96PH9d/efa4vPu/vNqaKwvlhtQ0MYMxuer6TQexlxgxQljz5lXHOGCtR8USiql21ZQayUA+a8p
mv7NNRHxMSGMR4yC5nLco6BRIvfFmJ34ZOzH1MKp2o0+a1NXxGCin8rZOrV+UYVueawfzXbUjgCc
vzxWrnOrr6Q8P8mzNge8M1fdaN13grnOU126UuDgSMFz+09Yx3OV0VZFF0BZLNLR1bqIXcjvS5Pm
on4Cn5N7puYoqWNmr+JIpBEWI/Q1BTG9LB/6+CxR8Lp2ZrdXykCDVlJki7Ejd/YsPVszoZHTJ69m
/GpWt2N9nwD44quOvyvqyqRu3zld4uX0Rm33erLO4UWtuSm3jQSuH77ZPs4QrCljZLKNLd/0zapN
HHVDj1XiTsrrVN2o/JyUGFHZz8YjpBRn5pumH2knBR6+8lFUT6ZGSStBv1qWwWM5dqLgZ4nTG0Hq
j3IgxBjRAaFQOZnRSvGNUEE7HpKxlbG37uZnPXEKrbNxWqSP6n32IjM7Ew6z9iMXim2qMxvmeHV1
GGCzrhZvpvg4mWfNfK7RxpwgDliyo1y/gHbutBVUz+Q3Hj3B8hcqaCTuvVZZ8aokFAFbqR+i+RiV
TgvN2AHUzZ7jHQNJmh4MmhNJuRfSdTOGuj6TfGbEktYiC+ES3B7K1JYjuK3bVQy/JcvDWoiZ02Rr
FXYww2MvQFXIjwUH7pTgVn2/+S7yvT9XCc61ZQrwg1J4cfhDkKuJC2SepyEtalvXYWqqtlPkTJCh
xkKIVM9sU2VTDjUIB0J9U3Uqv3IPX8INNsPSPQdPF8SsL3jqZHRgP026eurM527qErsbWigpscEi
wEHkK3nY310NBAqENQzUYxNeZOiaIHd9BWbIKe+t2yhhCTH0HnRqTjdjk1yTkvsSaEAVMYAUL5QN
BQH1IrhFg8GFXhnzmxH5LgHA6aidcWuwaNUNxVq30tupKa9BqR/k5k9bH1cF1QFtF6D/4KBelLtT
FJfiIiJ400zaY2cEScHNW6tDbZWaWe1KSJdIk+hQSUZfGMRdrGWW3KQFP+pDaZK2N5VV0WWVi6YN
uhL09P2i++j3fro/oGUY1JSx4sDOB8jzOeSnsoaRAzm2ziXbGr2PT9tQ7A4uJbJjoZpLiSoGUxZI
3rgSB5dFDlpHCXOFtwyL0AIvk3Cw2c5dQAWbesW2WUthvdJCA+A26UFNrW1rq/d4jzZe2DQEPycN
Ts2JZOsVAeIihLonEgrsVyTCq7BpwyrQGNF37Ut8TkJ53TzlYewlfuTWrgy6skBkg0jUiU7a4/dP
4yMQf30aIM8iMQO///IAjBk6d1OdWWfzdphs5QdKLiqTClugAbxnR+/GurrNOyIf8jUexFiQSIS9
uVdbpK9Icwf5BKG26zPbDmv6Vr3gfRiMAEL4/j4/Zky/u88LWKiJxQGQRmKd6Ypt1ImAjJGsGq9a
V4EQlAij7xKe7QMM+bzoyB+kfbmZwt41oMK2y2QfrfFom6ysAB0H+aSslGWu00urwOrdKneE2skT
hyXOnG2oapvjbZc48D4aajJ2RGttnGDcJBmwF2IExjpaDQfpOJ4mgXQGYYBbamcEiJY4de/nEHaf
9+q4njWvjbZWdZggtVQ9dt2prG2lIepDvotI5akB8+mRbau9nNnVudlS/1re/ZFYXz43YMKYYwKk
uUzHfV7tGSYtiijh5jm9E0NpL63mPd20O6jeEy0Q7tW7lhTHvsZqJVlG4pFoHZlbm1sehHBpZw9P
xegCKTIrux1XzXBoGh/CgKVkN62Nn8sbv0dxknqokZPaLZljDnbaOxNFyWxHjPSQWlFdKbHbDV1D
a7d8wrljmK6QhDXDpvPyp/oshP3KvKdP+r205bvCEw44eJSa0CO6RYVJBgSPcy8STT1bfJVoDvZD
XQWK6giVJ1BMAkOfHeaartiRIiHX5Ik/ZLG+PkVkLRglgprQ5QT0BNMWuUDOc4620Ta960NlldxG
NnPyTZ3Y4uhCVK2qYMttYyLNKkix1Ve9l6/LderXjnWsVqMre6oHdRv5Hkh5vq2C7zcI+kcXKRdQ
CxRzKBfBNbNkGCp//qSZWo31HNXTMTf9tPArKaQWwQSsjv0Y5zLi/zpjEWktt4hXcRyydJUbR50f
abkSrRBjFC17VK1bswthhWrEW22yRcWZogDOCPUPZnoxJ+AJde/TPokcoSHKsexIIxJZIuprVhPr
GRMv77Lu9tVtPD2YzR56hPg+gMV8IjSxp8E2e1cz7AG6iBIMYZ1UPsPxsa2daQgrukPvoMmdKPXz
xEvjoDNK5DaJjRFXYin7vAq5eAvCrT3R3ZxtWe0ndAmyyP5SahAYHXZqaveG5cjlra7sLMvBxuTg
kJte3fkAOunJbEn/gqa3op+zfg33wCo7csHXp5cJuaJeYnQExHO9JLWhuFmPPESzSK7iLeJm1Ar8
AYA1A7WjggiIkdA3wxItkwzscWg6mzHRHB0yA0MikcbYFCNcAw+830LsyuPmXWrcyOVICoqnNfxi
KoN5Ix3YFbY6OLUooS62elTIrT7PiXgq1a4hw0hXkT4pcAuQW3uujSsnx2Uq8+fAMbS1UA0ik7tM
LsSCqjq6C80JyMxr2yB1U7KMErE2MMbA5Gs40WcwBOJDoB4tAyfyUh4u/MPPqxtNEb0FzSQ+U72o
SS/VoPuX5Q+0EJY8P0yoKtqpsSo5VzZxXTugbzjqHDeBxYywqZToysO+bOYuTCHUUihUkVqhU37J
2IPBpZrC+Es8SWZ03wyJ5iFxBLYKTwilBzM2jvxOwaEqFEe4UO3S2jhqelWgGhGPxqReM7C4zPVw
O0hroNOErAvEsC9T4LI5xoUoz6eoGXx17u1EHTqi17W3NGmcGfaOZGF3XTmXP2OYy8eCtiIGc5b5
b/DtL7mnY6p0BqaAxFOfstYVs1a0uRS39siw8r6PcF/f4dKhX0wE0OyEiOHF8hbiXE3iquhPXQ27
2ypyuxEtSPRvElSWT4pCdSeTrhkaI1W+DKuYI4AeBBY5niqA0IuFNzYyUxrG5FOWhZVpw6IpUV+t
HA7DsCLNbZUGvbUz4uey4EThFlonCAriDm4YmpURVj1q9Y3anSJ2V4qHcVyX43lid1P7UndYJeM5
yTdD95Lqa7XbIFvOynU2B+YUlPV2mgOQICQVrZkERRzEUdTCfsDkTldwm66MOshg0K62qPDM/QzK
wBw0lIzsaKTY9Yey32p6UIiPYo0ADoekeg7UaZsJ7xVqDggu2a2ckkjwDBy96oMen3rrZFR3tYFK
KDBwI+ZeiD1Z+ZFXd9rkVuOujZ0BotSlzY1jLq4sbd1gvrB8twyKfGCjW3vTwJsuHCH3xZQTnoeI
/LPgWsK9SW/leScnJ1TYhu5EeE8pnqIQyuobxDw0/ixVu1I5pvVNjvJW70Iq+cnAHD6tKJ4VjDFE
qN4JmxRdMVaAyGNGjqJtp8rrfyQVtH3LZ0nCM9WeYDRnWzFhup9LdtKSqgUHE8VO0CyjiCsGVp+6
Qv2sGze8v0nw0jTT7UY5Q0VrNO96y5MUV1YCYBRphMJ5idUtcxX0u7QrpKUvp/ZizIXutvmBvWI/
fY5rdVoOsaFhhD1J4xwFu44uGjM7UlYKI5MmNDaUTq9RgL9k06B3wIsDrAAEUkC+l7kCrMCX6W5R
Oc36a8nBs4FQ7OyKNRTeq3VWv7fCDmwwFY2tPj4qXRgrYVT6UrRV67uu8BBQ2vFRML3c2BbjFrZf
KSS8M+1oohTQjpP0BL0gVSUMeAKSxiYccrQYSaOHE6ZmVIreA57sFNaws7AcHsrGpiSFcousbj6A
PKVbR4v3rpiQpakZe1zxZMxuCnZrhjMvCRPDUgzHFu4hnqq5Xe5Wr5Hui3h2YmgdebbdzQpphn1C
H6pJI1rekDqFLEK/mdUjM+D619wZShhzO232ueIZIxzpr+hCQzHgS+gAZX1RUV/aSUD8LmoWs61B
XSgV+ZQqITq7yBb4Jl9ph8jN7eGdc1JtZ06aB2gQS+ivTdDGwECYTnh0FOdwrGqCpqVij8aWJZtc
fVm+iGlK0uIOzaiCO7BOmZkjw6N1tC1k7OdpV80hNbZJud1XwNoyW+xLZM3qSsXZrExvI+/cTHmA
4B4xKvyFrsaqkJiHGTgrf7LSZ1h7WMB8QLet/Ck9J+Bqj4Hwwg5SuzUEB7aJMXdK/S6abnkPo+e4
JvL0HKtHhXEUSlt19gV9D/NWBXmAKBV2MSAgNPtpejbR6apEFEwnIcXYdb/hTlXbUXcSBWB2lS30
YWlCMn10Yo2AT9bofgJj7vim1So36l8k9E6pkBGtuRGtaXlkE+rBPgtEHAPNVkZxTVHDpwT8vjob
iW4405206eVtrfjyQHRxp6an5nlwYukwYG557okpbHNdJXG91yK4gQ9Oyn2teVUQ25Kt3I9B2sFC
Y9A2ZXNotTspjoIsRjnO9nXnPmtZYmv9SzVqm75LV4mCXzjWhI0v6KEWxpuoJ2hJMVgqJ1Df8Mum
JXPtGd0PzDkaRYS47ilGtZRCUeNPs+zqDWJmNhFBvSlYGE2rMXNYD1yv7w+xMsEu/IXlr5pyI5OG
O8Loaxl63siZAzpBOBhnAdJ8rzLJLT5Mv3y6k18E5kHkrYg8UXToSbjtRUd6BefARPFSe6CPWZVt
ZSCjbbPEx3nAj91unFECe1C+ABHVprmfrCbqRYZfiSmpCrfOwil32G2XrQGrepgDmt0RnDRGlHgl
Ohga8wdbi+0Su77dpr2bGJ4eWE7rIj4kj1lMqqd4bXnVLnsWDpBGLCTCT6MLU6wABJN23wNL1VcG
cJdT8gR/jVEgYlCfU4q7m1ScZXa6Ymt6rxIxsqdjozrqfXlFlOmiM7mkNsZHa1JZhhdQQV/gRBVy
+SKzSvlE4Rbj8hQODCPo0ygQEwIx7NTpJej/iqWMDQpcK857mPNZ61wHsJPW+i5RpdtWMDatmF05
M77kwsAPwWj+oHWDrHQpd4N2cZFCeG480STv7ViTK3REeer/Yr4F2jZ4pmDgwOUB+g8XJ5PSpVFt
0kk8UdjlEKb1d2IiHlSRo8ifnztxPgzUuhIzYTt7GTOBVQK0BP0Kl0fsXL7/UzsSzCBBpnSSTgWY
pLMtGk4hBgCi0hmRwKtLB/j3qGBsJCjlHRX8BOt0vssRY4HCs5X5JqXOC8IP6xbIoof8knSKaWWP
YDvVtT3yXaohZqyn5K3XD/PwJhUPRrsW8xfeHzApWNG7kr/PpoeWOKc2GCDGTGqBoNOQUafXbOSc
ElB4YtTwoHdo4pWT3UygbroVMikaps0KViQj2FK9nac2dsyAueUJ7h1OkocmYGUPZIxAXgPQCJCI
HFsXxaQNvNABdOVL3mTXLvdaN96Zx+ipeo9us3f2ULmaU63RR8Hr0DXyald3+WN2X7xIj/VaWslP
01HA39phiOwU1CERbRQyVA7+lHEwS142n7gQTLBzMjbjcCx9UwlY8cKzH1OxHeU1qMoC34p03w0r
oS0hzYyThgVcO1N056sHyLzVG2zwWfbSOpSytQUQJ17laVAqnpX54GTgwC4xuc5t/JufxJv6MWOk
eJwAc1e2AbxTQmRDCCT5SIzH9OX7BYtC9+viAesF7foFAflajUwdeItm3s+nRHKUOhj1AFKJqupJ
oxdZLpJK/H9Vd+R0hRYcgSM3Frb6ZEGdTHU5uymNl77aAYs3522HxHoiquTzlLDETaDGnpIY5Rsl
MbPbU/4oPLDCrnatjeQaCEFO9HMXuYPk0MKV99F5etBBIZy8qiLaUX3gd9J7cirvCqyGY7xhAW4o
rLeJl+EXWE85rKEwkL2J9r1nuLjHVXnHnrU77ldeVhJBs7Mzwv271hAwrIAqS7qTSk7PSIobDJK9
EeSMiM+YHTACfcUa0kg30GXyWJg8QcUuV0nutqvuHUggDk6JtI/aNsOtbZWt5lq24BZ+5utO68Ub
neAwsUUPE34ZEZ4pABpsKGorT8BaxHO0iW7EAXgHUB/xVV7FPgXGQ0EeI/W2CoedEvBAf20Rrd3K
k1/ke7qG4od2xPCFelODZ/WAPVUyl85OlrnDFGrAUCV3LgMRPSv+yozjxFeTck7Y7Gvjxko82tr4
HtRAlkOhJMZJfCzvs63+2A+kx0eyLW7rmuCPwVz8wWSXLgRwzBslW+pIq9tJZteVPeByQ2C1ay6s
Tb6tBhFo3UM7hZgLMBDfX3hg+GZhdzNQe3dIfJBN+BHcN+l2eNXe+Fbu0MUgDX6TSQr0KDMXCJLA
g0a389iOuMcyv9V8udtlOYiXnqE6eHGV2aVKkrcE0+810ak9UsecHLH3Ii2MLKeha0XyNMmLlJUk
eWYVJsMxA8QaB3r/rqbIp84KWsQ8SGu/VbfQfFTa/YDShLpwecb/7A1iMr+qnG5AqCPge2WRDWAb
TcQBXQu079CJvFL7f4VAIH26dHowfwbHLfFytkfVmgIjWsV8gvJdT4wBOzyClyDJOPodGLkLu+wk
NRtd7g9lBYvGQnYE/GNjSB8Qr5JdObG/IFK4ncUcCzJ8Mvprl6MRjdKM0PNJpJP0YJXW5IoalIpY
hbbGaF45p9Dq+xJqQJtBZgCLDbTyvqARcOZUeCax+TQ6RVCH/W7cDHcgUXqWOxywNdKazJJdJGE/
3rDMxtCTBIj4Vj6oNxMl5gEoOeUHKIpRIOYC6hFUwl5qkba05dSHVbL5Y74FBdTWnovCVjSidzaU
pPPKAZbZYm0fZMMtun3e2gN3jWI5oHrqjhWUFj30a8QDfV82+n567Hmg0JtY3U3cVRCeD9OBreXH
JohXxaZz5zD2U986Zb7gduvpoDrwMtuye7xuj/B+Vz4PG7aTvQFxSdmBEljTnYElGTktfKEWR9Fw
Sv0u287dYcy2hYr7cNQDpOOB+Kr1Eg4jBe0vVzCOEo4cyVYNfDb2cBBul9i4FQ+4/fipQhp+Kx7Q
XxMflHcBMTJfAyc2YhI9zrODPgwKIsQY/aCcdEd3KlsimjdvkN96KsF568je/I4BFNEiwm35gpFI
1tq43+x2wL4zSf2GB72EmmAO9Yfk1FYkvaluUAoJITvmNTYoL5dT03q1DoNgqxK4Z5D0Je0LR9BC
KylDgUH698ott/U+fQBsEpq7PrQC/UTfYpzPQ9hs8hvtxxTK2+wFs8IIu8YBoDD+FsaQ3ioK2sqO
2qOEJp201pRlq4I+lvNjG63NdjdYjuBlVZjzYBo3Iz/23SFVt7HqpeAF646gOEzyUhNBB+HByQXf
an1LcYQ+mFM/TTzM2wDFgPeF/gTAWm8RuJ2itTWK1UKye6skC7NAILo7dQfWb2U5mHpPnk6yus1a
O9GhrWoL5Ubot3kHiT1M6GhbK73DzFzUEuMKrvs3exadCpCQFsEJjENeMADMHkpG0djNpxnCKHt4
d5drXkgjifiounUHP97vc4Sv17Mwh48Za2Af4NRdNqcpTNXoMAjZKQKgbHepiYjZ1GElZq+TKVxj
eH54Z/zcN1rAHeQc4NdhMgxx4gKztChTeJ+Y2Ym2EXPmqXjR5LI/KEbWYDbqBxhwUTqhSkq6CtP0
YFwkYwledokjVcdx1RUYq8dppVuT4GP8J7GZBba1Fbc/fu2x4MkDDVrQdbgiYS7wAuSsRwwMdLRI
T2y2KrR2eixTXe8cFDv2PMj96vvLfYwL//xcluthNBU9yYUGAXWTz1l+xqxiZm2ensx0HtZ5PW1G
Gple1iYtVHzmH7WOimqiSupO5oxGS2IaHqDh0q5g/7PmDWpGvJ+GCFSNAsit9YD1mLFhVwVYPijH
n+4Uih5Q0gLnDeM3qE0unkxbCDWEwZT5LD/1uJ5EwJ3Ob4S96mvnyDfDwq2O6Jcm5zis3pR7hHo0
RdOnPLMFOEerpAEHmx7UyoPyDeCaHASIflcAcEk9IfWyzEFKokWODOhHSnH+n3t1p/LAOhV0HUvr
MrK1eo0sr85t2pByQsPJsyC1ObuayaEXtZI6r2+QRHhofVoD8munLralDPD2KESnAek+ddPaBSaA
RGRa4z8VgaQvlTsdMSZQGxjdWaIEkAyuACKxU6RLyOVwHt13iH7gWBl2Su0ENhNIAiGmNFxLIxbS
y+UjxrwH2jofCl/qRQzIYCsF+DUXzzNrNhhQyhzFGDU7T3BQMmGUCXbtMy9xfrIM2VUh7lUpeqdW
Vq3QFDl8vzQvMTv40mCME+R5LG1Y1F0qNaEUTnRs2fIsy6mELk6+V9WB+1H6Q5JhfAAfYV4FdBit
K/2kSxz447qYq0JwglQ+FHg+74hSYfBsbdPyzC3B6ySQuthIZ5LqESnkVAaYpbdXGiqXsXC55CKI
iYIJHY4PZunPpbagSl0rKXVxphXlbmOsJ0y/oMhDNk+LzPv+uf7NxZaNBMEzMI0X95/P7w+aXlrK
NA3PldYPaVIiwVbMt0rq/4e980qOI8nS9VbG+j1oITzUa0ZKJBQhEiBfwihDemi9iLuZu4TZ2P0C
rOpGJniRw3maMWszdllZF4FQ7seP+MXjmEbnMtPT5IxfTxMBaAPp4HysnLRujNJQaW4H/b0/JbTc
sppcW2dk8/4jvRwWxwsXOT/66IyGZtbxKWsUG/qh1kqru3euaLrRel0MD+EsZLhQJ7Y/SZ/nUPRG
Wye9NetloK5M8h0ArdljG+3ybB+Hd4p7Uwx7HMxjf5O7pmem69Rc6RI27aodlnjiGdVDUS/TYKnV
m0FZumJbJ8smgryyb7SVTaHo7gOxgiFRTVvXX7kmI+ql9pNykqn1QKoEOSxYRg/yQTtgYa9aKyPy
sCukwiWcHZJuoeaLMlxppYdkmt55bePljAzTawj7TQS9+Dq21/1LEQ9fyFG8DuhNuS6NFaJx8b6R
W9XfJP2mu8o27ZmXfDr141POeDlkpQkP+ByexF+hKjKMUrW9V5PJc63uhhnfYnJR1+6a6rk18xvk
l85FpDniHH9Y5DuZM7OM5sX6kvy/akJldthnKRSEexgLMWXgsBylHa5gzYLt6mqxhF5PS6gbthm+
MqsyL86Nl98+9qz2ZQDRnp3uUHM83i5qMAVhbw7ZfaqIQxrJyKtE6HtxmZWrJtb1ZZz/xK4zPfPk
b3cpIRg8JhJgSL0i9XF82bodkyrqiup+RJnwonE2Clg8MzQ9qQXKmf7iG/QnPUVyANgAFhyEWbLv
+GJKo7Z+X+VcrHfuS1XbIlwaMxL4Gfa3uZIhyqmhOza5jJDSIj+TCP7m6iBPZz0hUICUrqcGOjnn
fZhFY3WvZKrLzGJaorB8hWp9uTSj6Gq87Ms4ZggYHJjMPb8fOd6+ZlTx4DeiBwjXmtB7/OS6iIqg
w5D7vpb1HmHWmS7vEi9aazG49dk4xW87Xs1cjbYYEkozqv+0ke32agXEz6zvgVY0WxpZfbMbYP4t
Wt06GLNQNWS0kQFz4pxZTm+woEDAeUo+MY1cUCmGfvygIU9jKwUTMClHQG6V+hCCh87a+7ZR9lmF
/mmnM5IeGluBAIkSEAhRBw7xznIDIJhFqq6bSV3bvbDua+bs73+GN+k5t4cuisFpz2Af//CTAV1c
pApg3EC9G8vG8YJh/Bl2Zb228qJe6AnTfZIBG+g6o0z8oojMDUV0GT41kc6wS0ixbpw2X0mLdK8w
7hCoaVeVBPFWxGdu9c2KAa6KLAFqSGxMMvWTO+2yqbeGzCru3QL89lQzMXGLUkMUJ/kWliDK3n8z
bw7QGZONkiILVEOAST+JA27d1loW2Pn9aA8GkHJwK6nfpmf2oPkmziIuAYSGvg2DAJC4J8G9Nysj
r/U0ui8Bq0UL6eqfDG24q8NpF5ZRfmkJ0GrBODEEFmWxt0zuw1VS42porRtfDdxbeNoIL07Aewbb
vOispL8uzMjYJygjL6zpWTiS0W4VWzduiMlgO7XaetK/OQB5ldD/6gahsuM26JbSFNbTAbNvk253
5govrUbQBiqJSiOUCyXx8zsXO5fYaPgA0yQ2ha3WHzHhWfqN032c7FWKTNEdsIIRfeJbu2zG6yY6
k56+rZx4ZcAQ4cdwPHE4nXyZOhKO09ZpfD81MvYCLMy9braFtlMt99SJll8UN/5F2ya3BPMHyD+Y
EqruD7VRrxCHWhn4Tj3hoOBNFX2ASnerNTxpcebU1k878RCLgCHpwGnIw1ACO9n4uNAEretk0b3Z
K9HG6DvjRmtyZRV0jY52IMup9XPQBEW2YEAO9LRpseUIWdCiyT28oaLbIPski1ReTMhQShuRuUS0
myit60uhBPvG1/Tt+4v+zZnLEoQJgIrCLKTHXjsOVkabVUpo9t2M6HI3BoviktnaIlCBrjsQ0Rep
M5yztvndNQmQSGGas5Loy3t8lWn0uJ5putNVd3rcfJvS+ocM06fUT3bS8TkEmXsparh+/zm1U202
Pjr5PhebsXTuHFGOnxRLDgzJ02a4y6KlkcFUvrfdFmbOIcsWQdUuAu3ZlFfwkJryQlpgdsBmRgve
CjVqgMBuuYoinDzg84zSU+FkRE69NKjU6hFcgT8tggkohv7VboD/frXQec2NfUXDD+6P3t10aMKm
Yhtni1He6cN1B7qnSLb+eNukS3tcZQm1JoXQoU5Lrysepfa1L1c147vW3Al37YY/gf2mIZ1Ba+PT
UZfi0cq3zhNemH32bBj7HqLNLErt1bems2pHJmEAfhiTWiur9V4EZ4afSnGHfcVClstsgLd9Jawb
u3r06d9ZTyLFHz65QYNlUd2N9MzydRF4FTa25vVYLEdnoXwi6jLwisydb6+hMbKdUGxOMsgVHOcA
ITdacSYsvz0F8LBiW+mwQnVytJN4maoj7vUWou21YYCcGGhu+hHuar2X912yfH+Z/FL0OEocWCbz
TnA5DRASOaW+RqaUalSK/q4V617/mFsLf7qpaz6eWnpmvTJTGgXms+18cYsrn4+Y+/dh8xy2F7Xx
yRA/NPFj6GlxFbdB8SNVrkIf6eOVSJ5wiAbz1uZ7X2UG86g5j+PYohD8FHS617TuAn3mdcSYTIm9
xmeiAaiiAzPSJzu/vevDq1zfBM5z6wKRKr7rdYUCHv0LvhAmP56GPFBTFqznJ9e/GMNqYcLm6S3T
GzP66nRShrrZYQS0Mnr8Q7weAJ3oW1onPU05GssJKpod8AhmaW4OnyFGEn+kJ6kK8MFoFclgoRg/
NPN7pBSLTLt1nweKqQrelwKQP6NbEDyXudx03PpIPxtbw4UOhan3VfqrB1AxCzXCqaXmNEkYcHef
zM9QB3p68dUiPnSAlVJPdz5WxV2cfBcMjxM0PYth58CJdoMHN/gYVZ9y604FMRM+52B3rH2JAc0E
oQigm4zvfG5GuDs337TFJ+BTwJiHZWqAnmDFthvFXDrg0ulElztHX0yHnDPP88OF63r0WZijtY/6
T+1+CJdMwDUBuCu51GEqCM/mhsNVW3xUPjIV7L4ae8Q56M9HmzzzRLXqiQjNQgDjoF8Dek1f5iD5
OCTVZeJ87fWD4q7yAKY7v2bZ9cs2WQWGhxqX1W7seIs7jktt7F9EwBj7z25NS3Kn27tyXMfVup/Z
eGMFIAQpivn/HsabpgKEDj+uHp7UcGQe96nNPw3McUHh4jpoH/rvEzZE0ap1NpALGdBW+oObXKAI
nOkXQfMcOLt0+mx3XyZWpgN5xSHdmGfVbbhKiGOsE6ai7iZvV7hKOcMePDyhkD9Zd1kp9wnIqGRH
TTboF0kKcOBStqu4uLYAimT112SeJw+LpN5l2kfBzSvF90772KX3/nAfM2yssTEY9k61szjR8+Qx
C68y/9rQNnqwCeWFCDZ+fJm0F3F6UbZzeW9MW9CR2XSjZXtLW2ZiLc27sX+CyGd0jy1SF7s2vxmd
zSDWRfRQJVAD77T2tmXw7z/pbI9p2JnuynUuAbJLc4uYDvIPITCoC4uB5DktMTGf9ieBxAYFR42H
/jjp3pvsNW9y5Jm6u4kBYAS2NI2bhY0izXrU1Ps4TvvdVFr9jWhKsahlgJ62Hi19BC03oUoXpWx1
+sLJMNtAgJgrE9JfuzMaz7YkOAbpM0JZtG734MTZQ+PP81s9X6W2CvphBoJlgLUaGQ6bcgjowHRI
f3Q1x1TqqgnGWE8IC2iLwpYlaFkEEilBrLLxotQC7znlm6QDmvV+cH1bfpITwTic68DZGfMFffTq
4FcKs461UEnvdV/tb62wW5ZGttSF3y2mTuMw7iCzOMHXoa1RCFKDc3ZK2ptvwg3M/MCZ+zhX33Nu
/uoGzFbr7Mk003uKN3EZFLd0A8Z10YifUQ10sGnQDEormsPVOPRelkzfIY0zcypY6O+/i/nrH62O
+U7QxtEZ/yAWr52ktP2Uhm6KHsn9lKqfAnPi7B6puHJS3Y2FwI1LXH//im/T0/mSFv48QPhNyr+T
AjyTRlpPuqD1WffN0smz3msS+5tRuM6tFAHEiVbfWVUmwcPW/soX1U016A8Gh+FF6Ywg+iz5GKDj
CXEQv0pVZJ3XVMnC1X/YA4cW7OfhzFt6QXUdvyZYBrPGF0k/mLTTlDqa/CgZozIBBsf66LQs3HSD
qnu933ZLrY+aVYFf70IPKJcs0LqxK4PbBohFwLixzdJuLQJX24yq2m70VizMEg2gBPOOdeDX1trM
cnfj2DMHRsaAMeqm3tRaYW0xxMWbM4y+jZldX46a3PSjfk7VfM5cTh8OSiafxBTQOE6V2uuxGPxc
TMm9DqligTDTw6jGZ/L7F13V9y5y8tX9wEx0PfEB0tQqg47JlutIqwpwNPxDODD+7EBHMielFZui
+mXV7nPZ3mRDiq2eja8SHhSehkPI4MAPwmh2NU+dPBUow3JCdp0klpNhgLsk0ZoFu+9sCxFASygU
e+0u+brGuVT+7S6em+k6XSxc2IAsnuziInIsNHMm5c5qADYh7DytSrWjOeAE/S4sKFpmY7o2uDSH
ub0bBBW0WscCoNU7Zxboqd4qm2meXFiAJecRxhuh5cYV/kiZpNy1ZboxG6PblA1vUZnELjd1SAp6
Ma4nUHkiQcdXG40bN2pIEuBJrAKTJMyUTFpi+xyQ8bc3htfYrCpGXxORiuNQlxV9FqdVpdyV7jh5
TdDfGVO5Iz9Il8Q2yL9Z86lr/eXg8w0Rht+r9BE8ewQl1eFtiNpceJ/L4fmPgxBVPFGPr2dCbDnV
RKla9BzHoAjuU9/Bi5p61jLajZ86/X7K/J3lu9WySJzAG8SgeoK/5Vl1Ye1NU1vFyn7ILw2mpELF
jimoG0muYP3M3HBcl2OmegO8iJcb/reqyj+ohF99uzeqKvdfMkQctz/SH9mX15oqLz/2S1NFER/Q
4Wa2RbkEBAmbNHbqL1EVBekUBFIo7+mGIAv+WrtRsT9YAgMltFMgcCGUa1Hy/aXeqAj1AypYJgWf
yRCEVfsHqion+QZYJcfU5ykfcuzIqgDWOt4D0yCHSObhhZqEXbqubaxf0iXuvWWGtp/WyUcmd0X+
NUjEAEk0VIyK1F5rSaNi3Q7B4b96gbe/gu5r3ZWT9INpDrxB1j0PDQll7hMd3w9uomPiuPBHUxwf
QOeULbl5FxeyMjzLGPPom9LVDuIeuSk74Aj1ZLr1dqgnQ6HFZed+pqwGa9KpSSv3HCrlpEFiMZBw
Ka9VpG50lYbQqa9l4Erc2Dvg/DnDFtDwhWxLkvvGDlMkjEdkFRZZyEQG5O4MNCGomKlT3sZZOrhr
DAxmqFMQOOoZtMxJ9w/4waxcAOKMfrU6dwDm4+BV0qYz2cwUK7qoMjPNx9WktmK4VBK3ZThc9ilS
JJBs9IlCtVWTrDwQ3US3SzQ3sh1P62LfcjyjV8YJFKWbIU0nrLGOH6SW2k9knOnQLZMqjsBbV53Z
gh3ytVH9y/vlj+LIQy75c6rmeqQC+19Th938yGdd1fr0V813809F2f8ZwrCIQr/aJG+izEOezQL5
vzRmZyHZl7//V3jRbOMDbd/ZA2PWDSVm/Cu82O4HcI8uICrGLHRb6eb9JdqkaOaH+W87CJu6L2qj
5N5/hxddfEDwaxYGcWgq4VLyR+qwJ2BQE4QME0vAMuxoGJPq6YTCxnbJDKPBfByc3L2ki1vv3Fgq
yyyGWGiysrZo22UP6MPCjs4TVI9Epg87LPEqj5QFZ64GW6xFqFXTmVqLV/Mqt+TOGC+gsAc9nvQE
qaKT0CeHQg2CSGkefTWsaNbTqCutUrtlcp+sK0Wkv85JFtTvFayOc9m/rsfnYOJlIBZwWlmFHYCR
aQy6R+QV21XaQ4xCU147F0GPhye/LgPEgeCEUBZ82JOiOvSLRPOzsHssbFDUmeLmcANCR0Hrwu3v
MIREISN20FLULWPZ2HXnKWXVnplHzO/uXyk1N4FmDoa0QCyAwZK3n4TxKIlF7btOTue4H7d1Mwaf
xhJyEAKD7ZMiCroTue8jY5Sr0HTAgb7aIb87Rt68BGZT1Ix4IQHWIes8ub4izHrS8rlz3cDR9HOw
sq0+OLeG2mjXuWl3UDZifW+U9XAdD+K5Jbyd+RBvPjdSaqRvsy0OpBywNMcxOWsSZarToDlUuu4D
J6dV0VS2deYq84Mcv2iuglQS2bXNDjvNYYch7kstHJpDaRnVTo8SAPghFqZVjM78mZc6F9zH18K4
FC43uxhcN3jJ4yeaiq7XcMsbD6NWm8tgaOM1qm8aEAzHveh0MwwXeRGCsm6UZ6uHppcCg9hGShY9
+YGvSy8y0nMOgsdNgnmhAeYBQGlzKlPwmCdNAkFzJpZt1R8sQ/ncMtoH459t48H8iH7bIoyKc1Pz
ty+cRAkUCPUo8REa1PFL0B18Qa0iHQ/5EAPFgSC+DBCzR90rss+s4jeXItUgMSPnwBSEQejJCmpK
c6w5z7tD2kIWlBF80Ak/Djh1tX6m8zFPdo4+LZfCLx6hcAhdwFLnWPkqgciKMi5Cv28PrZLJ9WC7
yoXfWpXnV6Z5l4+WutLsysYOVZ6j7//uISlwyX5nZBZYnuMrx00bFiKphgPyzmKLzK6CTkaeroU5
nvOxexPweUjmd1CcyeJmyZbjSw0Y2UXupA8HX/iXdp08Y/ecLgY7QkKwNr6+v1veLMw5T4Qgxz7h
qOWlHl/MLnTkdDtcpJOhgHsKqTDzEsTRt8Uoi8spUuS+zYAZ//FVkSqn4Cb2csboJ9+xmqaEdkyo
HqZE+l+THiWMqGLQGunKVmlnjd5RMX6+f835tZ2sHRCDvFc6gsj7iZMdwV2IrnNL9dAFEKfd3k+8
iV+w/eOrUAeRkKBiDBjphbr+eoV2PTVW408Hqw7dVWjWzcIxBn/9/lVO2J3EEzoBs1MHwRt8GZnL
8WfzMaPpCrOzDnHhXEkoREUAY64p8KmBmFytNAPtMlS5422YHgb8jWJ1RKdxhFxM+jAc3r+d32yO
OVOgizOriZDDHd9NaYQFVlnSOjiAbGtQzFM+LHVcNt6/zG+fegYrUtcYmFOdokzHxEZEixnXAdEM
AA890oH76Mq578XKAMqw0HflN1TMgu/QBPxzENffPeTri5/sFMzbUldWtXXI3CvRXtr2dRCe4eW8
vQQlNH00sEbosgBkP36PnZFlaqrEzROa1ukmnbCVlImN2nVqJn+8TlmkbHzySqDm/NvxpZReChEm
rXsoe6tfJTpVLJD94ky8ftHnOt50+osT4rwyyODFybmn2XEV0cR3D47T5QmA77z5EWDu7Ht+zGBy
6eeMPxdWPpWILKRyUzRN+LPMUmZwgTbEtpeXQnxSW+nSgPOtMFmCKsi+SzNDezJrZvdDHyFqmkxO
EjWb0ExtH4ZmkiLVZDTjXhRldwswDeS5AyEAwBwuiX2r5Oo2iErWSi1maT8DabafTk6L4Uygext0
eH6DJBM+JwOCl7LjVTgwtaSkod3bh6xO81UhfYMRRH3O9ORNGsuIm9hNnQBSboZcHn/MDGumSndq
9zDO+uaJryGK4Te5rV/obkQjtRRjc9n2cJ5jP5lFDOtU/hHCaw5IDMZemkDcBpi0kyplonZHSF4J
Dmavu7uBuc9SV5Nkq/R5tkpCBovvx4K3LxZtRjocCMXDbKAbc/zINNtLqVVNclCrIFnaE/pJloSP
8P5V3r5YrsKvx30L5CHas8dX0QfNH2K9Tg4hJzWQEaMwsT0oUVHoO/M2C7pqH2Q0O40S9MgYBMWZ
gPDb689lKaAeSuDTMRsSlCKd8Jk+YB0QXRdN90kpIUdEOUmOJfGS7ocBoQojV55BH52bM530keaP
yuOD47VoO+PEcspmH9LeUcLQig8p1M8e7ViO12pv48i2GoyxeIjDALmKkfkuRKjMs8op3ZajJs6s
rd98ayavaGEB5aO19TKffbWJ8AQUZqHwFaDiTJshaoA3tnm9ef9b//YqDHC0WThh7jMef+t+Ctyy
xDzkkJeNXNXpMFwUanxOCey3VyHeupza7kzVOL5K2ks7M50kOVgNbJy+DwsYhnZ9Ju6+MJ6O4+6c
y2kOTKVfncDjy7R+h7Vtp8aHUUkcNDzz+koxK2jTQW16bYRxLNMVfeGOwn3K+zK8SqUrH3HmVb9h
XY7MkO8PKyNDP9Meup+22oI+HHobxIoyZeNPLVH0jRgMDG3MphpXaZQgW+TD+fU7DezK+1/mN7uA
hwHVPT/NXK4fP4w+BAwi/DY+yInRTGuz17HcBKKhaKAcRl14ip9/lZhyF914DuJ20up92QSwaVAm
I3Hkq52WbrmE6IUFO8IKaWWueHfAc5RC21Uq3KWk0OLNaAz2ti9bdV2avXmdd/54N/hqtA4SP/xv
7AVoefM4iAa0OH0XFp0ft5dZfHBT1d7h6ZFDbRDZmb0wv9E3y4fc4OU6tNhOcuXOtYeq6aboMDl9
4vnJgJ6hG8hdJOW0m3JzOHO937zkWUWZVwz1gI7zadrM6KtiuVb1we27T4WNTEAe6uai16xxNw2G
9aw13XMnEPDq8j7eaa0K3V3t6r1R5cnq/eV2MmyY9TEZdNClRnt4xqrqJ08fRhKEx5g1h0DoWolI
S1NfUCjJVeDW4YZVXz/x4rBqCQRYqiKcMfalembRv+lIznfBWc7og+4M9e7Jqi8VvnNi2M3cMnCQ
AimbJ9LTYNerIHl6FZ6ezGA1iEpm6xHDpa9Na4wPvqL/yFxcssbmDi8e90zDzJ4Ttlcrg7Ng7mXQ
xJ91v8g3ThO6vHcywJ3ds81pfxm0Rfxs1TWYQR9iGrI+toOQXF2Bv16A9jOvAictn61yFA0KwBOC
QmNqpNdl1vqfQ62ZpY/s1Lyy7NCoF10POQWRoNQCohx02oMUAyhFZQzzmwYDBsCZQF6eET9uh8XU
9NlDiQknIsSGmd7Wfa19pN0GCCkC8v6g14UxQDcs0d2q8qD8HERp+A05LfGQyjyGBz7VoOEGyjSw
bMUEpEc3/fKu65XscyYr7TA6LqK4Zos1z0IYPtMSoHnhF11tJoCDYeLu88HKrqCABN+wo8k4ldCy
+WpMCLPnWmh8hxYAYTpOpP7V6JwIsSFrEF81Nyg/iklF5BJ32IAJcqGSzE6sJbThjPBb4doSpY6e
5Nww2xkw5LrVg1LngPhkXLgTmJ8JObk8LOJPaib9X6XBHw04/mvTi/9t3nbkEK9CwdsRRtt9Sdvj
GQY/8M8ZhvsBqTmKbjqYbPx5UPGX74RtfVCxSWdPMN+gj0r+/fcIw2RCyqQLX2HaVRxgc3fs7xGG
pn7AdGLOA3R+jAzyT0akLy3UVzuTpAWZNiLnrGZB8ShOioDaFkVjFmYDgg5soARpux8MMHqmbMU2
amtnl9WD3FhBld/qnVFciMIv1uloTbe1MXT7NklSWKvZJgjg1Dh5mVy6blM+aNqQXdoZOZ+F+cFW
VPW0j7RJRULLrH0EhJFxRNa/OpPCHNfCc4lPvotaJo1x2vOcC8eHvioqE0F9Q9ybgHyWgcycVew4
3/AHUHavPvLtr1f0epg7dyf+9eL+utI8kGQIQMftlC3SytqN+6I173UJdzEMB4cjBz2qzCwkuNTQ
uira2R/QTbXpTJD/zUNyReqm2fRVR6Tz+CFDp8gHR6r+vRkhAI10b7BPfQGezbTGM6fam0uxyBxK
GJ4RayhQ88eXilk3ndvJ8kHprWYdjtYXaYUqbp2aeebLGXNVdPRCmVXhtcIyZE4ONu/k5GI4bwXS
GsuHxFbXMqh39I3XztRcZqW6Kge5xoZlYRq7LEi8TjwRoT9que7FUMb9L+jO0VuDQ1Fvw765GOWt
WoG07cROCtoh6b3Zho8DBvOGnDWD6j28/33VgRULkX9rde3MiTff7PHDCHrOc+IJ1pBC7CRhd4Yx
tkI9TbBd61HIUkGdDX6mL+QI0yMSyrkm15vVCKVw1gqmAcS0hJVx/J2KHjm2mDbFAzN0azP5A6xY
ZUBLRPrZrhh692Oi2ACQqrMr5Lg0YR9w5XkGys4DDEWT/fjKdhwP8NY4OlubllBQZEik6L48s9tO
4UxchioOtV8GbrBVVHu+jVfVnFZoeazAi39ofQ0uuhImW8EMapNIG2EnJ11CKqkXfgBSOKgAYNV+
aC0qgR1vLCuK4DYzVgoOdG355Q/jAJptLhZjeCqiT+e+9LJe3VgxlGmbx37wGPlB7vlp097YGhwW
vwDSrsEPWXUajGcbdMT7Fz6p1njzc0Foke3xP6Y1xska0/CXVkPLrB4bAYYe3D4zKvjKffaxrMen
yuge4nQcPTtw1Tl/+tpgMdMbKKlJ4aPn1d6GPekTgK8veVNsklb/EWhGs6BX+xULcLCBVM0FNftZ
O+eTVJk7nyFBDiuWBhc96VNEhwLiVAT0ZB9LU7/yJ2vTp8Uyd9zr2sVQIROe2WSLSBFP2l8iHP/O
Uv6BC9Wr9fMmS7n/InNW9iugxfz3/5mkaB8Y9mGcS7yidp0Lrb9xXLb+AaVz3PPoJ7HXOSD+TlI0
4wMubRwNzCaBbLE7XyUpgtyGATUdpjnrnyV+/wDI9dLw/Vc45Y4Ia/QpKbK4CVKekxMP0QoWeDcY
D0VUlsonGGvuTTQEJMOSjsUuSTtmz5Offcm6BEPYUpbmuoIBCZnVn4rvReSjZteY5iLXQ7xIHbWs
Us/R+AkcMfRkllBXyx5rjCJDqct2ESLsezkt6tSybgWJM34kqlEnXpCMur3EgTG/jyflc9XVyF5l
ep9/VWlrjLOCMX1auJnKHU3XKZz7zJ1c6Gk3FqtWNcPv0iocStQMMBPuABWii7JJi9vI4Jwqm74r
vX62nD1zjh9H6fkFAupiAMqYRcCxf9mRr6JUxYeNaINoD6ka+Uhgt5UnpeiWr5bUb3Ki41Pv11U0
iDG05mey1ssR/+oqaUX0K4uIEiwT9SoL82o9GDXuqvCtV0Ynzxl9/GZd8CgkerMAPFXajD98fSq0
uswmA6L3g6UWI03VvPs0GI5irHvfLa1FAfIhXeha7G4wFgz5zJrdy0VtFFDshpz5T9H4GL+KTHyT
mdr88NXcxUkKlRXba+weymYw5uJeRPh6eXohxsfWHk14twZovVVUgJXPxr6qV4wa4NgBJ0zy5TRp
6BknbT81XljYmbWANB3f1FqN6KIwihEVRgxaFBde7tISBbpkvl3eWaE/fEZ7xUZFp26NL2ZkVT+F
TGKOMAFPYyEYuMozqeSbLzbPAdGiEhqjhvktHr9AnFEZSg/W8NAE2U9/yveBwruZdHcL9zdavyyP
fwfff6CnQISknzjnyUzGaQa/2jlvgvF//p/0x398//EfaKEWxY+qybPXkfm3v+zvSK26HxCtmZGk
8+QUhOy/IjX/iRgMIJ0GHHn0jJb728dQ/UArnl3JbHkGX89Jyl/lJNUk2ARQLyrTbUaI8B3/IFCT
87BgXkXq0/dw2gNEpStqo1bEu1buQxEvbO2HJAAKRmkKGpbaeA35T++XY+mN02MZ4A6zAvIdmysH
WWn/gnZNiEYL20+s8mRrf0vYPghTW3dleWv515O7Aaor0q09PaGtHdvfZxXtDNR61HwrxUdNXPrB
Q+fvQso/20MMXDO/ROG9k1wr7bVdXJT6vrZuc+dSxLd0AhP+uVf8/RTd1MPGcVAi8/ezB7IeXWMM
ju7o5E3NtT37waHtnXy1s62PxJR7MKObHH+sKlugXlXNQ0EXrSrEMNMrifhVt7O0defvkfG2sgda
Qonh6fh+xlu92oX9F73DfyhH0suvvbi9k+N9aDxM6k5JnrTpc5fs7PDKr7ey2VlEtn6DBavVr61i
izS16V5aGhPL9ODiCpR4zQC48GYYN1YEtOQmdC+1fhWneNtsh/DC6K/G7hZZxdqH0nIxMQ6CSIzY
LYmdEd+iQuEbWxs5z+kZ3fktkn3zn3w9iadw+NgmD0VPtyzeSyS2zOtK3Jf1vZ9exeEWgdYYeyhn
FcFoLxfJtGzoa1sXlbLFf0dHUFFb68WmDG/+PJD8Hkz7PxABO3d8/v/mpZsf//l/qyA6Ss3mn/i1
34X1AaVreslIxjBNJPn5e7uDk1e1OYv+G8fKf/lrtwsDCL1pgvWYe/0OdeE/d7vQPpCv0VRivE4e
QBD5k93OrRztdgpNMkKqTWrKOZeH2Xd8fABPc20Q49Vqcpoy2aRjzJrq7cI6RCYz8nXY+mrtlUFn
WGtLVMOj3qXOF+542PlOjq5kR3MXE66wFejLg2xvL+iUzSs3Mdxn02+RBGsa6SaeE7mJuaH272E2
T113M+h2XWIeoKOmQLfA+dykFtj12lVHBDLd0r/KHBccTdU34WxRkyu5BywClexE7YfLptEMHyve
VvcCGxT4Td/58TbqVPeysdLxOgC9+UWYcfmTnHCW4A/VL9M0Ms4FmpB8yt0sNQgOaY8ubxqq1xFM
zU9N2dmPbib7aBPS+c0R0w4xxrLGAL1ivxd2vehTOaEaH8j6C3J/2vcwkxoymVMkn/QG5MVCHQOD
vngzSSTgta70l05YY++lQbV7NkNr2mcIx1k7hSHDJtLSG11UKMy3vVtd6CH5wkbWmXJdpSY8KDeP
4+9hnChAeIQYLyqroBhUu8a2cHUb6xQVfKYInqk3eAOISum6JWCdOlo0fmbQwFZA7hFJDAM+YNYW
TC8QbbvKiyjokKlr9c+izjScY620+sgRGcy0YWSz44am1FJNRGouSr1xbqrEwG4zDZxw8kpZI9M1
CJx7VooiqicjN92vgKUTSNhGQm+7lr32pWNOV3lByNxgmcxNnS6sHGvrowcA9KKIJRZZetZA2CxF
6Sxs2U63Vq1rJk3wsS+2TiziehHYCVRhpc/0LRlfry8ttccxNdcm51FmfSSZAsZ24Ll4RSQLp9HG
CEZcFimbdnDxfhBCscuLsi7g6qemiq1hmeUlBOkcvRjM49tC3zYlpgKDcGGQ0hRyulXohg3OH1GF
CKobV/q902MAkQ1NSAY6OYz5htBZRHpmjPA+WGNAtccalfW6exySasLL1Y4RENfcVloXU5jFrRfT
E/mSBqMK28627H3ptH61Gi0nl57u+DOTzDJtuTJlgdIZrX7nyp5yK/FEbzvjAr9xDVWC/8fdmSy3
jqRZ+om8DfOwJcBZIqnhargbmO6EeXIA7gCevj9mWldVRHdlWm17F2mRIVEg4HA//znnq4QH0c8f
1vVQ9FArN06OCfLQBjQC0RRAhBOvZwkAY3HM+XsDLvezExawQ2cMKq7P4AyET8JF8c+VXnbGIsMf
ch35Sf1Eh0G2dPJxtRvkwdwsjMNYKwB1umh5bG1vvg+PvYxWMcSp5U85m/mnP620BFB1MjL0KNjL
HzMgnW4UGqwQYJB7+cdkHGRHBR6eMjbpDrmP89BjNpUt2oq5dOK++3XblJHtzAVz1tDpuZiOI9+G
Jq/+VAxnvtfD2IM2lF3ye+w6qBk8gfriKmst4qpjfhtNQwtkjZEtDZFlKKuJmgkzew/K0NKRtnvP
jPw5M9IIs9E0RWVupivqbkFJ3bA6Bd2NZrAaiFENnXjl/eaJGrcY/BNkst7aOGPmZJFdKrqiO4ch
HW9xsd5QCjVd6m5W17ERjLVBlqWb6DsPBEpakw2+cfSGQBf7ESIB9L0KB+GuXVtL7xaRsjR5DMjs
wxKWtJMwv2M5tFNHVhTjSZSU3OlquEedFhIkRuGrXdLPFcWZqnQ+WleClQiCOX8Lxjb81SbG9NGM
6JMxNOpB7TnYEw5tp3F8DefFy+FiqNI7TN1oNVt7oTBpl4jC1/AAzLRj5THs4icfZ56OuVfnoNW9
wfk+hw6N5fzh03Pml2m2rTuh9EG202rv02o1x2dHZtwhQiyud5tmdpBHLqP4avBGlTutB4hIYVn1
v4xcjxG/PtkVtVfHHDafnL6aWYT7qQB71Po1d2Y9HqyUtiM3oXJZrjlfK2Ynvj43JO/vQhr23Hqf
cwJ8WNvmsdAW1Qd1cnT56gPaeIN2uaH4b8N0ocnQ1Buzni5lSsSYx7ju1NXpjZ8Dv9twKRK0C/NU
ymlvTxn5/URvMo8PoEod2wFdBUzpyIQAognpEemI2ecYfgbpfoA2+7UMzcvMztDR3U6Z1peZ3tTY
P9blAgliOdhDdhxG6J9puF3YRq8UVpjUc875sq377EOqQMSj2/cHX+rXqUkguRb5fLA9GBlN88yR
m6WtdymyCh6bzLaiCla0AdHDn34GdQ7TSuFsC/ltlUH/rqQZRifBKbSLd3exs91YGRgJC+TVhPZy
Cgd0CX9yLSva8ZdTvnblyRlscQrq6ZUYXb1xnSGmfrw96PJgtTVP6iKPZUoZTdYEB8jHuypQzwPC
nvLCU2h2rD0F3KT5x6oMWtK0vxz5798Tmb4PhYOk2zgvVZmflJ+dg9J+KNVCd2OwAqU1lr3qZ/am
Bj+2S52nrJp/uqJotrXKhjDSrqkYGeAPaCi4bmoeVDluhWPtiKvwiK7nAnRS1ZhnbQL+rBv6EFzn
OlFCGElWHNJkx3tMvNsEQf/BaSCui/J364XEjavDVFgHYwneuuHuglwzyo3roHwjhxYZXncdrHxr
5kxy16B+ZC2iZ3au8202F+02W/FHZA3NlC1C52jeNzLV+DNvrWfZ14zteRijaTWo4qp2fdu/Kqv4
YDmNmCVmR4FlRdFvx86oZQ3IYTQ4PZ7NHVufl95vz31ffVlV9j7T0fVTtqb56ltgpBxr2pDiDEn7
kqUXwfw4YAiIizCjYqidnxS1ExuEhnLbTj38DiEs50z84GfgkO5vfWU+atNcNuP84XTU+oaF95tf
FxecrbJcAgAZlRtSuZ+wRavNxwKIm50l/T5guxFbnfi1UsFCMHm7VmtysjrZvQyOz9bEWpFj7nVj
N6egcrOxnwuDuoEqnEDvWB79SoZyPiep1oe1TOOyx6dZ9dOmbJYny9G7uqCypbE4fgV8hwjIt7rp
9lJeZKrSI9L5pVkpqxPjUVZNyJXPf6x59rhSDr5i6Lbn9CI89zgu3s0fC4idvGQJUMVUJrxYLqyT
TFO17qXbzPEB+9BGdy/pTTekOTkT9qMVO21ibcayPowTaFBRPi4yPZclhfVm/dzgLh18Ko9ZUVMj
vFm8Z1wOi6VpgpNNykPYc7OF/T5dYnqzoSV/z0oIC3L4xibjIwcsEmY/m44za/WULxxkJbdz+zIt
9slL+PrByLEJFFFO7N2GTWKnq75N6VsFi8U35S6R9CWHv0Q7Pix0e05jkjxiSzobY7ETFfGhYEkY
gv3Wpk0Rt2Nu+6ykAT4DbsQ7pgMXbdECLKcDlMNtgVYaq/uvorn3ewLp18FGbu4Tm3ZFrH5xWnrh
Tuny6pLJr0KPs2bCymytP8t+oYS1dNcYOWraLJLNiLGOvxoQ7i2RsbhYyV/qxqGZpb5odwAcKJu4
rFhOhvyj1kTZ+NNo1tIltShu/8XWmt7o9mu27rqVZyykETxaT777I1/QMV0N/5dNpbupkz7jWDCO
wTYThjVg4QiMBg7qJBdAFnX5nVoUOqYLrwoKIK2gbfJhNODXtJ7WFDJNAld1wbtg6Kactmo91JHK
cwdmqlc7P6Vb1F+mU4MbYHSbdFvPTzxJDVRdz1FC5QhbrabJZUwC3zy4nqKJPZw93ogjMeoNU/Xh
3AU1PGfC9zb9b/30m2tbqqPlJX4ee3lCbc3cBd5Tkdb1nwraOhgCg7okwoRU7RhBr9PNPKfNm1H5
mXoQM9urq5fk480nWJNhTlTOS2elZkCSKXSqOJvB+wJfm7tfPFqU/s2yksxe6UghUdZQpbeZA/6w
uPNHzAEmr4Ynra1hiMxxXK6V6ACr4adFhJjHetYwc2cjoF4gxWaknYIPWNNuWp2MznN4LQbWfWMZ
VpZ3astcvOu1FRc2Jkt/Lhev3NbD4v8y8eyg3HYT4iutIuuP/7l08P+rTYXZzH8vNLxOsp/+qjMA
MfkPoeEe5SfPhqkf9f6fdRH/nABZeFHuIVwC9MxdGDn+p6zoWP/LZLp91/1dLLb3MO3/kRVt914N
wCzJZzR81y2c/4nQ8FeV2kea9jzvzuXyDQoFmEb9VWagp4+XMOJ1VOJd4vX8oKrwXOMY5aZDWfmP
i/L/GmF49x/2nwrmP38Zky6sMLwz71nTv/6ychqsseldum1aUa8veKfM7sQpN882vJd7YNbdbJmP
jKCKP/c9drCvM7oescdPwcGgO7/mCEWo4S4uJDSGkfJ32QGlxXCzejeAtZy3RPzdtWzEsR9qbz5b
fTL2B8/X/qOdV317LbPRenCHfEwvTVbkC1s0OffnzF3SHl2Ol3us6oDXhTWu7gBXw6gZNhekiMue
BA1Uper+H7nWzN4Aj125H9nD3/KRKPVO2WVjn6au7ktW+76uD452eL47WgqXdOInjXMDBszj5PAZ
loHXoy4y0Yr6we8p91cZl6Igb3Ur2jQAOFJqFzqcXPH59vwABliVSndhuxpmjJuYHeQYGJl4xHZu
HCErt1MsR30/e7NZKvt947Vm/aC63G2cuJqwSgGU9ZLxaIUNRx5MSS5Vdl0+IQMNZij32Uqz1sbU
wpijIeVLpHsQJQoUIy892gLXBrspHpECVAJjk1T8SAGymKbA6ut6MZ5hKuxWMUeZpcRW54m5sYY7
ocsRvED1/SeVSRMjcGA1Cfx9rqctng2TI94AcSajINEb3QuU5efUw4ttJuNbSCHOZjFS5j90s4nM
ohLQf4W88SxIy26lsK7c49bj0FnBplqbp8mH8ZngSq4N9qrc+tS9Be4xZP+0yVPARcMapgByJgAs
sMdyD+bK/fSvZmtHLU6JuWDctzVahHA5mPniqliClVrhOWrngMArIU3pJ8vOzjkrb5wVYheMZFxw
quuYcEgANYEJap78SjTtdZI2ZtMkUmOoZTPftee1th6t2X0mtM7fZqVf2WCdFijpXcDAvhw8CrzW
pN6bzbBzevcWqCou5glzuikuypwovpHPnAwv5Yok3A1oOIhFSQDv0PAH9m+FfBQJEDDLfRzIfGzm
Ztn7ZKrXpbmaK5+ga72H1lM318p+myFaXSblKyUyL/ZEsXyzXBa7AqU4Jd/sUZ0NwBjCKdbtFOIt
HdbkSFtGEi9i/AgqKpYsXqQrHRwbw1vvnw3H+sjp2/pHwm1ms+/PAfmglfY/uCgbp6wbgjd0ZVZN
9u7IVGxEOF1VsAB2G4XckJKMQ/RLcui/TLLomzScwQT1BZGi4fcw0/+TLhRVBUmxpQgllhW0uxXS
S0d9XmfWr17JBMDtw7O21odmzW8t59YNySBYF8YFx1CKY8iFA4+UtsO/TV0h3i+IGXQCU0T7ZnUh
xSAB+n+4DnsocIhA4wcf9AGJNdiEo/EzFCXHlay9seMFFDQ8J3Wwoiypvey9c1NNHxzXD6MNu8lp
GHEg3P7IJKVnU2JToeXkTrS0iYgXaT+K0Dr7C3+0hfF/k/TDD0o/MuYK6xEw+PAwdhDK2WHe7K51
9mHX3cI6GS+yUGDRADGToAo2dub/ptNhV7dgd5cyfe7MkSdxxj2E1LxyloE3P0mJSNesD05qM6q2
2jWy7fJPmpeQOihJZdYekeNqzj5Vj0mo7vLk/dDW/W7z0NyklvApTXZ3rjNt3bkQG4UasZFBGFc5
xtzBt65qxekrx/w8ZEa3z4W3s2tgM4vPnr6awqszmKdssTkBlmejQI0tw3FrgKkdSorECBK53E/1
U5EUFCnnro6UW40IDe5bGpgl/05BrhH0LnA0yOhK9b6brjpjUwpuCVu+LUoN6KzWf517zz8WvT70
bnkcej3T1tQf8AZsA90fl5XfZuPbiqzSySORmetzyWt60zoQDJseCMEEh7ot/QPRt6NX+7+0zOAf
6oUie4O2Sj8tt3422RFuZBGzWNC5a8bdHTvrhHNHzd00btPe2jn8zwdj6F0wxqrAEyFOc7DwSbOR
PV/al8ZbVifZAfDZLkm7rWOT+XCK5Kny04tXy5+9y/3dKjpR8wy+XtCzpeN44gd0gBpL/lobYWwN
5Mk9RPlIcjJn3U0vA6LIskgIgNQVbnlJNBfu9XZrGlqaj3O10s+pB3E17Jpy0okKXLsqejRgEJWK
OovKw2mPokg6PnE3RajObU9tZGcPETU5f2xdshqYZcl7MbWqbR6YYxCjLB6DRpz6ojHOLvIX4BqO
YlM7ZweryZ/SSn4SKH1EFHwd7RrrXuvvJecbHa2r/95wZvs90PVxaagh2ay6evSrFo1l6uj9hW9V
ucsOGPKPsMte8Yc4v5e6MmLX66++Ny1PHIUqQgH5jpffj9VvP8eu7Tdh3cP9FsYhsaoZ6ieMwwnX
YMHZbyt1e2w8YWwSP/nBHpvsiPtHtRljRdUFh8LJupuqC302vc7eljj1eEU29WtKpdY9/uKQBqhs
LhRfUmPM3xq/IAdD4j4c9LzBPf9sIfnETm4+0qj9B2fFsAunrtvMi33JsQ/SOIzk7eZNH4n70Tlv
XF6zcrpO4ZBSGb1wVMNx+05juxN13RDw4JfsF8LpjVZLgl6lX9Eg5AqkmGQ5+bI7T2koj4akQS7E
j0lmTsPSJKSR+cVnMzbTsTPcD6oHw63Rrt/Trn4SLE+JY96l3FAC4XYtqupL58GwQWVYKIcb5fQi
xnBxWLPyRDrzyW3lY+A3L26Q21tzoZuOd5/eupnlPK8AqDZ2Td0PR0VqIb31050nUnnK2SdtVfNd
GvlBpKKP6YuacNZ1xdmxxGM3dGGMB/kz5YnY5CZkZy+8a/au52/JYIhf2q5+TjOdrOacP7s5AwHO
cXUUBsJ8c0E7NdrN907XCijk3ufawEfC6+fvcKS2CI587b2gLs6WI+dvQHBIGHqrjORYjvY2qLMj
es4Vr8CXdsAYj9p58BR4bC+pdlOVUsvrhpepXnhOFurnypGXQ33vh559H6WC6biznk1Yv5u2Ub9a
o9ribTyDpUGoD0uGU/Z1leG1GPPXTjmxaVSPMsPslHbVzzLsNyKhXiBtPSPOVwMMm3vzLPuJsdWe
aNXHvFb8uewu7umNaAwY0MyV8TUGOYf3yX3jr21pJYY9qa1vho+RK/f1mfzEa8iNWFuGPDmTB2q7
0iJG7sivdU1NxBxKFbVD/9kVYqbYPrEutOr087GQ99Zqp1uqaR/IucuesOxw8qYaBvqL8nTzO9cW
jbVZ1lO3jLxaP6eGVc6g3D1tRiTRaOaVdIOeu7zGQiuomREbEh++f7iDPJov5jLluy6mlsH9gj1f
RVRL2o/D5BhsCW3DhFXFoC52/KYZroa06cr912eTe4LoryeT0DEsg9+GVe9u2vjrySRtLC4fw8ao
rX32vIWCgYxfaXloVAZ7fsmXWUaFmwz/HLf/t90+fwsJ3I9EpJuw3kGiuQeL7L95fDtSXZNv3w1O
ZityDkDCodi5GPsuqgJE2Y3oQx/04UKJCQpKzffesGc0uM4hHemGX76QPVB70Vf2R3l/HWrHbAxm
dmOKmMxoKQ4W0tVsCFf3nBm8qmu79AtCPPeifEO6BsfbFgZtKtR8+59eVU62d+eywWSTSh8cNf/V
Q9bTKOHjH5wAz8nqbXDD6k0h74ra4i0sFuETRCoD498Y8v6Wkr1fU2iduK+YxtOCQkLqr78W7/Jo
pwYsVq9QVR47TWd/s3vTGXZynutkIy0FCqzFtldt0JA4ZczA+kgWeT6E3bAPxb+5u+7n2r/fXQRV
7hwcUtmm+bcPpLBOK2FJI5q4m88EToPzXA4Cn0eR30TXice+9RMKlbT4d21C/9f5/h+iA0oCFQZ3
V9PfonNUAgdTaEOvrnyd/lBp0LFcNKtMI9sq+Nalv3r/rrkTqeMvfy6uBdqb6BciFnlnxPztd2pr
lr6fOGk8VeuJUECTTNup/fjX99Y/Pvl/vai463z8VTjzcUiA/fvbk+NqYn+1zxzEfAl3Vbwer7UX
74fNj+/qhPr44WzMJ14aZg+rK4qCA4v+7l9/hHu78d//VM8zCMTQ7OOzBhO3/9utRtYh8VP4uWPW
n/E2vmYJ26+u5GRiUypI4bmWQDXd05yV1652j93I0lsH+XBYqm7dsM27v5exb/Ujy1yLP/ZEgPyP
J6Zjkk5wYOqxYAPV2uWTJVe0eFgd7FlhxlDTxTLvdHvHg3LApGGldXdANHBx0LaVe/Jz79YVTDFN
Cb24vYySeToBjY0n5LHt7RaU5xglTc3cQQW8r21sCQVbxIfAK60th3iac2vUbjv5kMYdBFa/tEP7
c7VrYMfU23J4uVSefpfufHIrrrK7qPdk0p/WMH8aqntPbOtU2M1ZsLrGACG3fseRkubYI9Mz8ssi
fE3xDdQp31Fi7Mrc27fOfDTM/hoqxz8P5IsKS+zWEU+xTlGlqBFmGwKuxMzqS+d4uyXX+8EPTjVV
6gzB6aA3viNIv2Sj95X3yYMu08Oi7ef8PvZROeMTb/isQSM2tnznqry2imJqDL5kYMx9seSnWrgf
7NA4NaeXrF7ixeL/LFLsLt30rmCgIlUzWer6XeqIvZuJn7SgnC0zx4rXqd+t076yTqOhj+te5xqU
IpNSns5YtMm3JkhtyMo082cDc27/mcHhhwssUU/1G6zM01Q7kL8N/BrdPOx87CdZ521oiTi20opV
F342s4v4zjJS9BdrKd51mt/3xodS4bJO1FetQ7WZ7PbZzvVLxUC2p3vJGMzvwvMPdFKwf+WLVRUj
06F6zVLzVDPnZcA0RFRUMaW0g7bdpWvDWaZoPr0cMSctUB48tmmRb2QvbCi/6XHoYxS5PqpAfUY0
lZpPk0BR0ON1tJvXdFr0ru/nYZMnsvqJedvfEdB+SIp2v1rMbum0bw0sPrVt1HEi8gdn9U9zSLoy
qfmOAVhRPYxOsWZQwyRzqqYc9121PizweKLJHp7EZI+XZhbsfMfiYgfDmYPwVfQDtzzzwp3InFPh
dWeOpqdw5TmbFr/YdRh3NqZa/f3EIBLivJUf8GUs17LtHlRR7pNkQiV3CgWOQwMQUJwwp4FNHznS
Iz6ebw7q2NHpJ0JSzfCHsT0jtlG8j9UIc3j0o5U+zMiosRdOPG3bvM0/x3B89WqK5Jn0z8x3/Z3h
r3vWgzFaltbdZCwaTd0+iAaIbFJeua4U3bUD824zjDzSbxt88QRPCbhGuWTfZ1i4DvtFbp0qf/SH
5FC1q/W2zCRhYV+8hh1vOFwojAxV+x5gM4x6ZLYHqUM43mwTN24HHKUadWDjf5rOw9z/SSz31Exp
j+jSZtvepEzAl85jmIXPeqB+b9CwMvANwVPC/A+h3Yf2iLY54JFMnA9HGv1JED9cAzAoNpQ3qw4f
u2LZ0rDzin1nW1F9E/vtKqKET+8p92p46uLO6edQAkLGdSWt+WDWLkZUdtKD2wHudd7Xdrnkk3lN
QndncafINv9qu/FUSbG1xARoDcx7P++6wMSuWl6nJf/BxHmbUSqTV6CjwZDKYD0PS+puzKraGXAs
+sD8nNYvMzPfJ4aOp7AYHbl36kpk74M01H7UeMp8m+OBlhDrm0lssdrcEeBWyocDfDr54d6svd+e
0CHIjxAMQGUu/iYv8vWYuI09QIfpxJffWEhzMtWRJwsQfH7uPk+6kEjCXPSQtRGr3dkUinjRmHcX
Q+TzfgmZq/Z0bOBwH7j5l/IthCO46YZ5BjRhFa9mWPY3RORfFFccVyUSZBQzBpD0R0yeixaoZjf2
7HyEhlAmyVbL8eZ3LcWts238mVdEklM2Ajgpkgr9bQ6Mx7bkpIAtB5XBTTduqoINCY31scuNb66l
zGfDgDyMrul/m3IBlQLTUlRV2ro1hVmFhOBSfQ5wn0Tse8d7+29/KopuQYo0/HxT0b8QNf5ixWkw
XvUCnKOvBuBs+ZnJJ60RYwKVO1jxBSecrhbtPeZK9VuaaB8CHdxGTbVEwvEopj8NSG7C+z2dilOT
YvRjL2CifrC1zUr5Ng72Rz9jCMLbRyeGT/Od9HpxsoP+Msz6aVHjg7M0FO/6/tj+tJbxl12Pek+n
kRmpXiAC132CumXmyfgZGjihZ7+pxA+aV4Ia5BSap1rHdUOd/aehu+6kcmeF8BpwPH+uzTVH6qir
/IpWBbmGqcOOlAJUzKJ3TAL5XuOiKJZZv56J4hc2RqdlamMSo9WblSdXyaFBHFlaM1wwXWjW8VAF
5FpUk8x5lCbO/J1a3Z9Tarj1IfS1eRnDetrNQdZgbaiTXSoQLOJCgUDe5cY8gOQtu+wR/cTD3bW6
mxUgztJpuaNa5G6Y1l07bHmW822rVrTTKrCAfqxMyVNMeJd6MtMk7gMxkNEJjHvII/gxTLW/LVXV
Pc9UKR3TvHhwEzYztjFfgkzl4qhcm9wN++7wWbG/eB1FKk/SqlawSWNeP5XTwo1cmPGMbhUHXVI+
cDOOm07OO2fIboua/X0g2jeFoD0HttgEqwXf2GjybTEvbkT6B7y9KKM2F/o9c+Uz1r4WWwELYK60
99T3dRUNyg8/xJhhMrXzxPnT2LbzutbSWbaLveKRKa71vW2z8Lc0VBlbCG/8xD54o4LLxEOaEPaT
TRf1ci4OodXg7CZ7UL2wFakwSK0BvnO3egboln0zlmlZXsPWwcgZYJIgkTs/6rx33pspA/jpGMnO
ggqxDVG69g3gYYyhoB8CK5lvjMHdfbmG+uCEUzkeXGex9xwf+gI5ULGgmw6GV5vn+aAg9m2TEY10
TtUDhAj9wVzMi+d1eiGisJ7lKJAgCMSgjzCAf2Xdv0pf9ydKxyH7tGzwIonjw9mxxS72QYveZxvn
0u2+uDSfcxZeismCk7Me5drti3Xe41Lw497Xxa6f7nZS25T+IWe6+Vu5WUM+YIVsAGrz3qUxHyUl
3HvKr6f721Otzs7GpHyeLRbRRpTpZmUidmZG1NOjSFgoL3BMOZTd3vPJT0npDVz5yot63+1urb/s
gyQfnhoXKNBam/jqIf/kVXdkJGIwFK/aM8GgR56QJQpNnNOi10jasvzi7V8fJkNvl6wPiKKVXyOV
g7gZKzfuLX0b6g53CAU2Nat3qqffqec+e5YYOLpg/W2KB23hVEDxvlFZ+hNrNuCZApcF2kysXBgX
TGEWRksm1s872BrpV5TcgCLVj0ZDUKrQ4akQHaCnbHzsg+CWlnhK1oGoLRWI0axm4Dq52s4pIz1m
GbwNc3lIm5x+n2ldvwVm8g30gxUxtgMA1ejXClDZ1nZb3rsNPivGDuwh7oS/zTBgHtZswqj9Y0dp
62I9tF7KgLDAcLftemflWodufps0M1cq0DG4dnT3lW5wk1ViP/qTcPZCucYHcuV4wgEbOU3tbzor
rLZjz/4VhnbKEbqvmolhwNxH/ipd/8hVwLzk9Es0NDTwzMEaVZitfkqZZQpAaDj+youh2gvkiuvY
2E9V5cyXsgnsF0OLkiLE4NbRhbZza6f57unhUc3Ulyxhtte2WJ/A1VYx2I1vfVi8jW6+4EPEwAsS
4upj2Igas9ekQZZTKtF/Uy2/B944bGtjxLwy04h2badF/WnKHuaamj+LQvmnIqCdbTDUR1MmHBbW
Ej5gynOUGP1ycNEDdr1cuigZ2LLqlDkX/rMidpKWfKENw7sm674ktIAgiF1ao61+DV09P1mEH2PT
70jn3dWGpD2ubr8vWfPYZTOGrsddU4i3tfGfWiW53B1QqAm08j1w0wz4ZbTZPefDGjVjtR0MfCCb
JMnG/Sym4MeYt5wZBaWKbXvflKSLd8wqVeSxy1svjyrPSV9sGyrU4ri03KoR2xZZ8mS6Ka+l+a8b
G4G3pEq2a8N2flrQCj0olSjpLPTMSXlZWjq5mBpXk4JfGBB5We38ifElOaLh6q39dZbFtoR7RyqJ
gUxt7Y2WyRZtxUskh/CPLINu2oDDeHe0UBFJ+ggZzzjLORGgmvIO53EnInh6IAQKOggtEgGbDDpS
l+p6n44iP+DBpV6l+VLmUJAvsGC1OWdzak8oSz8ZZThbFkSMnz6APY/3tUac3Hh+pzZC96QTZnmz
Lfs8DdwBrSpeqgbOBZPOOsB4FeJ22kgXSnXHHM1P5QXHmbxhOD+HviyfnQrzt9Wwd0j86qh6fau8
dKD0pb/0jCLAmpXzFNWd8Z4vI6tkah9nZVhkU5s7Fsz66ivrmysS95nJOxsqZ9SfvklK0c8lTKSm
TPmW6/ekvlcrLeNnKzCvM6Bwjnm+voolbJ9AirLRd+xgq11c2+PSJDsen6M7hNQdWGlH0AhJwEuy
ntnrbMTojOaFTMYcFVn2YbRsF0PVMCpyiwd7Sert5LLH1tMjLz5QbW6PwaBJvLPlwXWzmIVvwtx6
SofwORFc9t7/Iy3MdH4RPvkzRr28d9kLtRPOUsER3W0uYbNY+ypgFF8ZEOqa8Zat4dn1Wvqp2NuA
BuBAVOCcO1Ud7tpCpcWJZ7fB2DCGv+1c3AgYfE2rKyPXbL7sAfpcXchb2aINKP9t5BXMkcKm4ctJ
jhUeLrNhvGTaacDDK9/6xepIVfjJsxMUt5I506NK8Xo6qW4jW9O/Kmi2TksInBoZ1YqmcMXlryV6
d9adFo8XpLN0K29logKDbKpDOlnLIVHpC9MNgcEcHZ5NyC7pvJFcXSEA5rnHSaj6AxBHShilVdEC
3BrTWhLLjElmh81zNNTL2Eu8FelwqaoheFUusDdQwGmMLyOHsGRgqsSsxTc8vM3DNB+mYPJOYZlx
phoWYBqucnFVJjh+8x/O2sy/Wu20GPnc8DSX6w+DnslT2C4UxRSffe8gA/ndZ23L22p0zXZMPXH0
a11tS50NcV12r7hufoN+yjYra+wWHyZx2BLEMAGNaGY0PmTa3wbFzEiPioe1y0/ZgMme0je6bBuK
lkq+plEIUkfexV9mFd2VB8tRL+BMr1yhPFZefZgVBNaJeU/memeo0AsRRHJMPcsxwvO1UEnLDrsL
rwi1341llRQuBd+WyfzDvBEPbdseDcu5ZaZyaPr/35yd2ZLbSJam36XuMYbVAZhNtdmQBMlgbIxV
Id3AFCEJDsCx73j6/qDMqZbYnZbVuCkrKRVOhBPH/Sz/Er8p+oAH6l8tiIFjMQ0T+XZ0TAQOBnWe
ooSpi5q9o59J7qmYQailV+9lQ9e8RVF9Q6p/19j2mU51tc3L9L6pygx6MvvvaM674yZ8hGvLq1ng
SV+VeHn2+EcDGVI7xM2u86w/pEp2G0kGeJKDkX9TKjcPLT/Si+StMwnOaHBvCkL1VpXjE1SPcVN5
VO1dU96Zo82TzPG4k2b5UlX6y+S75wg34TFGaD+xzXEXOngXWLb5bECA7EoCWtPVA2PvL05LLuQ7
yXVpjRhMWtW0qbv42hjbEfBzqmoCxoTkORr3Tpl+i2wiJ3a0nUytkreHFDGrFlRzbNFk7v1xwYdS
5niOBiK3x51jDIMJvD5/77c7m78D1j7dYKP1Iiv1NLvAI6pEe2569amw5ZFddDZQ7kFpq/NY5m8k
v1d+RYVL7UE7sR7T3QSMg3fEH3eV1WVb2mjMOFotcKryqR/qFzXR5tGa6iGJQTwXZX2dVBim6wPw
774+hgqSl9S7cxga1yid30I5e8R3CQO5xnm1m6xFkkZmkHeyT7nu0GlV98ksX1yb8VUZ405WTFdj
qL7a3viSJPpB+ICyYit7E7VKXnXUUzdDr+8lG3PDtKChpZdhb8WtvYna5Gbs4NUatBn5xuHc6o79
UY1lspUAe602P8edy+f2bw4JapOg1NRkiY6HbQEVVRRbAN700OgojQ7Oaf29iMA/dLDZ/SgCDDV+
7eviOEEK2zRJiWSg8nv+SHO2KPWnvpSvlZy/E9z2tV3gYs8USgVRiB9sU4R0yLwHhBmeXN5c32DW
PMCz23t9ezS65F6MZJSIS4YbZ9SoA5kpkH8xz6ew38s6PlMYxlREs0XG4p0nOwPei5jbnolpkLUi
ffMTc4AvpuAvcATZEyNG1SYisASOtJPm8TrlCYyp5gbwXn+gzN2XJoBeWF+Yno09VhjQPVTj3NFC
eBzwdK18sHzKTkHzR7s293ezgK4w0t8rMGgDKE+LDhY1qbPwj4UCcTHYdf3FGesP3PycAxXWzKk4
alt7jmjJKMsMzZ3MnfY0cBTvTGtMSfX1MzhfuuqhQ9EWhveTo24mvb9h5HUbVbSnrHpxW9VH79F1
ppdhHOrAUt3nLNVT5mTWQRfhCUxfAnaaixB8/zEJO5iDmSfv5Nz7gPPEV68zJq4OPjYLyzDwuuHB
cBxA6i7oKwddwC14hVPqD696ET0XkDg2fpXdIOoa72I9fbYnO+SFyI8qE/iUJKGzZfpKW3S4Rcn1
rhy8uzK0rvVCs3ZSxQpQXv/RNhwBslNPMtcPymYOOPceCVPVXw32fKrShhxKMgPuQzT7VIEZ7Fzo
r629uLV6Jhm7GbfbYapolWPV1A8xsvxequ2ikooCmCFMGea8Ix0aBEePowbWBBTIg4l0eKCYIN3q
Vv40VYPDZRl5x8igILDifGarTCcIvZGYQvkDKp3nOu0b2H1qMhh0kOrPkS/tDYQc/bGBT0Erwoy1
0zSG3/oa8INZzdn7mBnaLdByWGe6HwAqvwaJh8A+StGPRjjTxva766L2BXAnZLGx3POvZaGsQ15q
5XaoIZknOu0xAOEQzDlnJrd7bkJaCUrhDWCEEKa1epEgMcr7kLcVfp4Qu6lxe1JOD0RfI7XyFaRs
8yzCojlPSg/Pg2agEl3n3XgTCiAUhpF2FnlWN2zG1k3ldaRzWXJyHloaotTlPbqcMMUBY4VF9e6I
zt6ixOvdWNL3wb5b9oaR65zt3L6ub6ZaPoLrXnibEBATbzr2sxceSfko8/W3fAw/Gq0QV5XjvMwV
gFPQWNUGSaZvaRbBRKxpOKVi+DynID9mKc7pqE8QALpXYA2fYl9AMCKBQLtxCZmyjANGZt+yqDQC
o6vuS0EyotuQbRjIRwdDG+GZNCOtwMn8oiJDI1r59UXbHgc5AoaPrSssW8xAWOZ3PzWSbW8aVNhS
XWv9zPntAbvSQYogTVB9guhA0ucWgR5515NlzidoAy82NfweyGFQpXMeMCkEHWmQseOykhyqnxAX
+mJNCAA5dNHmZkqaz2rYz6KnCO3BxijfuMok31TqcjhaCUa8dHRA6ZHP1Qia7DodU+Lcdd47Gd7Z
9hBtaci6OzBTzl1rtOUtPO6BjZnqTeNI9sw4lV4l7zTaYDsrqulwWwsLc0rzFGabU3M3AMaD9BU1
oDXK6r4acgzCnYGDVyEPv+PZFNY/c9XQb42qYitEzHzHaA0zOzh9nOVB3YBT3hj1MkgSlOUQzlCf
OjWOa2wjowL1tXSwpdFQsablsTJLiDVQ25xQFMFc1YD3FHOPVljnqmRixYFz1efuvpQk4FYfznsf
0zMfW2sn21slOZBBRwVXz37jUhDuOm0KzGw4MX781GviPSuR5+fbqRa67YtZNbxW/pNG91xFL/Qf
7uHHqrsJkO2um3yMbFEUBqJpH8ccgc950EhjpV0sv0wq640JsZa5GJ6Hs2aCwa2uWr+km5F9dkL/
QCucdpOjEDmAhq1i19m4MIayGZSaH44AvhcRBv+5tqhT0tn8rA09wrP5bS8oKgRlEg2LqQu3E/uF
EP0UfQol8rPDTBlH633MPH1vzP6LazVPEM42btlNO1rvdG/9YMyJTkk6GTVfMtnrjLlyOwgHN9+1
CNsltjdtq7B4BawStH1+NSXhbdfrH6NlPtajcVNaoUmLAYkHf2qjrbL6uxx8ke/Ou8G2gq6s8QAu
0keVNXWQtqAreeIfgGXv9EQ2BxX2Dyncjm0uUn03Z6PiI1VQ+dYxmr3rsAac5iRkZ2naf7WymdOo
N3YWmNmwshi44ZbrlP3Zkl8yq5JbejMnLfcDD986nuwT8+bnsPk+QN3TqJmklkE2/4iSllvLN6et
Fstj4dpvQyEfC7di6LaQLavsOqJ52pjNiYLy2I31F2Oeg6KZg3KG6t+0DF09nDcTZM/a9jYVUMdd
eT/SGeCtuaJkOThl/MWdG9QowJJcKSSXW2ehg45X0kAcEJe/gy/dp3kE99SYxXUbTvm+An5F9TgD
y4iT7yqMfpRO9kOr5nMIP5B8/FMaq2ujjJY2tvUa6QpcqRt2oMhssvZZA7TipsZwg0IW4F2HZM82
h5ckmx7Iv5CMlehiyOkax72dXdHl1N2iEPtkEDhjLzo921SfIfbH3a3RTrTXsr7/XJmCgqDrqkcn
KsMnziim0+kQp1u42qe0rJnMt8CrY6vMdnai0eaHvbPLNbdTgdJa8aNRZvTiR3W0T2fYc7XZQrjs
9Gy4CuGVzk5hBeaUv5jxPIOXNYDJMe6tO3ARg+6WO0Ry+12O3DWSIwh+YhSk75bqPfYkxgyh+xFG
Q/VU5DRIcREX4dZCg4CGkwFnrp+dAN4Av26CaZGQ81Vb9wC+HceFhAo6ZkSnjobMYhx2sGz9C41S
1JxJ3nGdne5n1+KIKGGZkdN9NMr17z2rfJttpjl6GN+1EjkTrtEGaBr0Lb3tgkja+mMcmc7OmgSW
NOIMCiKYmPq0NpxDq4R9GFciWRQGiDz4SXoK/NmCpmiWsbfLBcB0vwGmNuIReSdLQ5CK+Aeg0Qd9
nPvANWf43KHzUVMs3fWR/eyG8iF0SeLq+YMmphMYRaUFsy1dfuOIxt9S/lhu9K0Dxr7TGje6miS0
gCR6dSf7SvnwIUvnNJSwy51iOSb17GuOzsGcNtfmT3MPzqcNWPoYCnk973zlf5CbQABpYppFuvct
Ulr4nqAdQd/erPZlZcEnRDItBkonMtT+rJxen9c82GriEaI2vx5SeVS6lu4YVN1AfoCLCh5aK0DY
Yp2YHmULw6SgGNx2ifemadrLLMp7fXKH7Wgy5cuQVR5q4WzhkBpslhu4CxkW+hdWikNa7xyTCmP2
H8gSdkxWuk0srSe8JkFMY70YafmnKG8+8DcnXSsYDbo3i0QGxsVIJ8PAVXZ77orODFzlavtG4S43
c6vTeO82UQLHznMYdZKHwuaF5WFFk4sgQsaVbtenWRtg2+Z7o0WZHtI6udfsz/um6q4mz8ogdA4n
rBmqq7qgQZ6ECGf0yUmzrU/IZItdo/n6Pm6i82x1/a02JZ/ruH0pFpJy23iw8RfuMo5k06Z02kek
Jva+ksVWQZ2EQJcSKbq9r8vUDdAUk8z8YEgjzok5cV9d60b3NiczrxrLFGgzIDfhGareDjbSczmy
FNdJq+2RrhQbYKvhE/qTMHiR6QFM06Etpc6JMvZDKkJQPfb4Te+0T1PT8cTweckCO7GZQgv3rjqW
B3YDFzjPS95GW/8ua6t9svscIkPecChjMc9IHnTINJLbI+mx1ZGxdRKgzRaOEdspnc+xjKxHEw5A
u0kbh9uG8fW2BrO/HevY37RR+Qry/MZZxPLyhry78F6brO4Yk1Gupn7KFB2rhE1FB4OZE5r7tDuv
FJLtgL2qk4BefjXFZCodmkPuYD6kC8U/hi946FodNMuQ0igBW7Tg3fH2prhvJBoYXV/ibC2wpDUP
oDHNHqp500fXfPezv49LF0SzZ9SNe2/JCiLLgOVGuBkqY5que9uN6K56eBpeK7l0u/Qu7XYWiPdp
m6ZZbd6bCpb/7SQKPiqfR1gzWmT32xLl/vh5NGlQBmMK++TEtN93A8PJ222MjoxF0FjMyFPoUHJH
OjR9dU0X2bi2MEoRGIKqKXCGHpGSbhJdMHsRIk59qmXf+47cRqtKju+qZdGb2HGnJnAdkjuINikB
2fikGZRRSfJdxGOSv+YjUQ61G2zRrjXirvueqYZLH5k+54i7xlx/qmm3KgaCrzRH2f2oa5f/jVqA
lyiRpBP9Z4e8CYtUzTqOmY9iDr2/b3ZnmUxxEjLzomH8G/ZFlt2gYNLXJwZDC4EdsYXPEf6szX4U
/cyiYN3fK6NNpg/UDHvvYwR88ioH7A0Cm0jgsdAvO84RSepjvxjv7cw5S28tCPvT1khUcUB2NJxu
9c5X9s4jXc8PYoisKgARbC2KPxWQDY96CYGvWqX6E1z/9mCGblfv+056yZHbc2TfZ30I92ktJveM
6qjvX6ez7nWfyfriYtuA71xEWzk6N1hwDdpb0sQlJgGC2SLh2uINl7WSJpzWzIVF9sxMeBeDsA/w
dUR5q2YYTHZWWzPkbQWkP2wG49l2Qz8OIHgY86FffAKrTd908W0pXE1e+R1kZnrFcZF9oycjx4Ok
NwPKKBEdKa4cutKiG5vmfXhitJ5C+1VDVd878Kayp0YTguSKefH4UGRMpk+NDep+hwqOaZ8iO4zN
WxRfsN6sLAYeYZnQGElrS0O1edJHJxiNof+gi5UPpFxeqd/K3iWr1/U0oW+tp6b+aIjJeWujepgC
q+pALFgNA+AHs9ZUDpguGfZeJGoGorIxgFNUhrnrFuzoSe8aWYOHUVNIideVRbfx7B6lpo1JrWHe
GyDa+0ehZmEfmyjmm2FcDNi1K73CvXEp565m0Lj1lq2EFa2N5dTvNBBwHjMulWj3cU7ufpOarmCt
2p2uCz2fzStHE4V7NwvFJcKxDjjaNwokRlJkiMqt3jc0VzUJGmATF1iCbIERyic7nWnD6KkoX/I6
kg4jMzUXt5VeetcJ+J5v2lR23JtOVBwZLAw3IPZvE5MBJNIIGqiTXuvbh6zMGlT1x7xknuhM7cus
FTbpQgqgjVafBqA/amaoGPSuT32Z9RDjwijZo9KkGIMuY0v0V7gUFZ3nzShbZrPgI3ISIidK4p53
0cjeQYwY73HCxbKx+p9wTHIr1Ims1rFfSwcTjD2Vml/emikkbMg2vaqB6rM754yjbGlDlj8wG5jz
Qx6D894O+ghULQHQa115jTA/aQ5Mhk08u3A85DAC1Ikar0uuQJVSwCeonIPsS1B4OJZeDLOhE9r4
6Aj5nMYj4NzRxGF52JjhYJanHEuYHxGfm97ltE1ot0lF3YKLFsJ8mWRcBTvTfm7od1QgtVKnDcxy
0mbIETFCGbQx5Yc7Vp7Y5Ak3S5cb3tcsRSV17P3m7NgaXR1pJkzl6GHRYxqj6cVNRkLZb9LWvB8T
HmfLoEtdOcngiV2S2O1HYZpgzuuxU+ZtD9TvaKPF5WxnIVwIcE7WnkgbUiYyjc7hqY9ReupknQ6k
bBYALpJnrUGWyGf+ascm+wuAhKPTAFcFz+En6l3EgPGnDHcXr8lDZh/1AmqfwrFD8HCo7uA2c0Qy
Wnlp2wbWi2U2ImgQza+O8WTwtfjlGIO19VrtGf0u0MmJZVnH0MrkTUvT91zoUKBsygSkDQEhVPvW
zYxnc/K7nofVY2gqmrpqwmF66mRhnGlp0DAvK7qV2xrXh52HJGV0VRgWodnTBbTpVNFmO4gu52Sr
sqi/B5hVvAG25Qihs9SkdC3sBi0afZbtbh4izkfqqLBEQXayvsM+seTOquEJtnFqoOEQTlhMWRFw
7i5mnEffJ6/3pS6KmzpGJ27j+1NxlRmifxO9B4wdHxPuoXqkuVwUBRdu4fE9jegufKlFkWRbYWd4
SeKy4AwbWHnNLTr0+js4J7L/UivoYdgyugdfw4/ZnBKwXUa9AIxJfiw3VdjrPzJwx1s/hlq+DVG5
4MZPYs/eRDM9zYDjZaz3cQ59bDNBq0wW/l8vghIZsOSke5kGhIRoQKeu0b6qOek/N8kIlNcbxjNU
Z8/bkekrLCIR3A4GowHtqWvARZnzRvZd2gnOcEMf7XBXNoX3Q2/K9q73oYyRAJdgohouTsuY0IIZ
ksz73Bdj+QwEqruNUVR7rytehC0MBd6lzFSQVeOoEU9NLgB8AgCExmdP3tdwju03EHb829wkgzh7
1Ftyp3OwM3kJNfno12UBGKFx1XMoG+yqVdMG1OJk6007PuftJN/8pqLbpaMRDtIklSr/2uhm/jBq
uv7uoMNzo/oue4+FUdG2c6Bta6lBOdXOJd0frFwfmZ6AttO10tqBbNKLTVqihdl0tfgRlyWJ1KST
lcBANvd04dQr0FQJD8mREd/MDDQn03vd2g3G6DxhX9NoR5tRyx1dGJQ1hrLiN7Lk8Ei9+9wqx+Sw
QkyL7NOZkucJe9zvXa++dqgWBoJO3BzM/SNpf3Q2uY0ePOaG6XXi1oDDR7yJNkL6EHFrzGArJqMg
TBamrlvJcyWL7sYqCh/1ETfBYb7V2rs5Vh1wc2nIjzjyQ3AjdlO8xCqmwJzB9qCjJ1IIwD0MW92Y
6wdgEt43fu3oASsYAEZtVGg3TtnoL3Xnxh8FiBMNWl3ne/uesTBjPrrS9g5+b3cVe7TNyQa0eC8j
ervACXVe7UTZXGmmtXByVT2JDBTLXN8llBXIMIKDHg+K9gYB9ZM0MXtdjzSVhRqWbWTG2RQz7yXZ
Hu+9MU65ACCK+Y3lKUYOU+NH5klrc+cHA3rtHqmphKa+3tP+/vlzyL4wvIUQUu1AU8zXoLv8L13c
Gh/6DCVtR3uufJSyQ9xGtFZNEwXM0VWq6ZwZ8Zhxwqjc4jUOQYkerNACbtO4APqbBPktzJv6EcyR
wz/Tl3hSCDqDxzQn58rUme4PTU/zELwjuKuKYiYKUVkLZBOhuRPTKwD1XhgOUJQkSd/RCmx3jpE4
13olOHV7W2HZI2mMnfJK88haQWx9jFNvNfu2c1S+zeAMfKe8CG8LmMc7Nx7Rt0M/EIGjqtuSNjAK
dGdajnhIpR6sHG1cCnFy5oo+aZ4cMt/sUcWBnJsH8DLVOyrfbApzBXhFmCy6e6OAix74NL1/AFQ2
BVJthngdCGSOMkNVwwGFarvcUijI8akxXZMRnpVjVaxVcET8Qe/Nb+3PzWrbWc4YuQLFJIAdwIiU
IhFilO1I8zWElJXPRsfdSf4sai+HpKjYkdagucX/9cJbsOLaTh+8eJv7/niu9XhCPQ9cNCwEng2Z
gTQr4JVlSZT7L8KLogMsc/vJLBicjt3ovEphkVxmZF36JqGie7NxfYHYaHsgl0QrH2QzzncgrMyH
YRZRvdPbfEGswx6NHwQ4WZR8Hb2ykQOMSJHqScoHt8Om+2S12bzvqrp8U8yMXqXvQiuI65e6AKWM
3mX6zZjx70TxKn6nwytumQGQscc6mFVYY7XJTwuouhV8erXP0VSgV6bjUBbkkyJ+kH3inxcFE8EN
Ynrdo5FN9ams7fiOKeeHgfJHt9Ujw/eCqEd147UwkagJIG3whaos5R5J69a0j7ovtTr44/Yf4g6s
NZRMQisG4L4r7Wk8z52U5dYLa97wnj5Lf21HvKUbbKKoKN2fvDd/uWpu80ZrrH3Gm1JvUBygzfxz
ATrhREQBOxfIQVI041lUESmX5S+Vm+hQPDsNZsHf2CMWmog++LyXEOcNHO9EIbV2Cy5Lf0+XdwWU
PRRHR9enPUI7iYmJFtKXt+3kYTc8Y61z7XStL6DK9GxQGlYsAu2TC2popzE9WrWq/AAFEQdYxtxR
GZvt0KfHUo78+z9OAYYyoTh5KAlEFEhpNW7BsKbwPX8eYNAM0FCnE9XH3jZsBxBznbRDWiQqNvkw
ILIAYoqCj8SsIJ0Hgo4RTrf18q6w9SMYTvD04BW0FhDaQGctPc1OSi3RA6/TYSSKbLK3sH/p7m+9
nwlhw+Gjv2TtnCK919lWdgaf5ifbtgORuIUfa6b7yHFt/4hxT1sfDLHgIQcCFS+VnMNrmokLkM4q
fdWyGHlJer+CYS7oHt5qcJrf/Zr7FFUpw0QhpG+Fi4obidQG389Z3+YIeunbWMR8k5OOetpNOY1G
cuwUn72ptTSXO00r6k+8Q4LGZjE6UTCqsaMzFdagUCxBK2lr2n701DZ1SDLTttGpjHP8vQ3R6PCs
4xQ2R2WaiPk1OK4jnjnnjnaQRgwXfQMw0GxfHCoQLyAtgkTYVQKklKst6Xvi9ur1j++wphHfoNkV
pd2xz1MdBVf+NRrbsJM+mFL21oFOEDNh3WqQtIkd1XGqeK231aWuA2LpRohBSoaOt08stKEGHf76
A/VC6B7EGOuQE4Ys+7AETU7O/GlCwHSeaLk6Q6s/R3ltV08j6JzwRGXP62fXI3MYQFHpa2P5vPIx
nZd8l7lpCGooGcx7cBahok6UCHPQXFQNE0LcB49+N+b+sRkN6wtZvveWVmGQeBoYqhh6zYLm1aLo
USt59wZ0s6LYHLlC1F0/2BA9LMoeWhHYXWbRY5QwxYZp1oJWan+Ytf8Z+iAnouNwWe9bffz0k7a3
6FNH34vzHxzB5qfU+kdRTnUc0VL6/Y//8T9LXLPCv37iP/49KavD9+Lua/a9+b/Lx//XD//+Rz79
z6db9Op/+0OA5mc7PXTf6+nxe9Op9v9LxC//8t/9j396jzxP5fd//uOj6PJ2WS0CAvqr+P3Ck/2X
XtOy/J8/tjz/P//x/+roO8+S/yaXvfzIn/L4joVxmoFWlf6HHtViFPKHjJXmooqNzwFc358qVj+V
8/8UzEYq+f8sVsQ6itqoX1H+8mOAz1v5z39ojoNktusKGKIO/GAktf83SlYLRfu/+KB8EB7vruFc
MqghYoGtDSXwGNV9QnTgPexef9mIP9+XX/3I/mrlC/qywguwtTtWNoS7aH8yHvD+hhn8V0uzz78y
o+N5au1qtNJgQYHplnZWBiiRdY99IelVkqHnYRqmgQ5F9rZAqQq6lRK7Vav/1C3/xYgkNAwX/1Uv
DUAc6YWzjeL6b/jbf7Eni7b6r3tSJDqEDvRdghmNrNOcI6CpYLk/rXvuC1KyGdbzkLuFCqC8uGj3
JjOkWPuPo+W3k+XfeFMuTWDdSbqDLcYUsxI0fKO8/TqQx67cl4Vu/cuOz14T25WLioSFmCkMi5u4
jo7rNmX5Kn5Z2snH0Wt14OXKP/jNVxWvixzzghbN11Yig+ikQRM15h0Y4e4DoAaSYuse+yIwYba5
NBmYvSLTybRzek4dd+XSF4Hp0koahMoVl1k3XhdJZ9yGnva/8gz+11FlXkSm07o2mphsizQ/qjIC
6++si3njwi0gFCIc3QQFHii7G4GGGPrymVq5+EVgxvR4G7tAZTUG+xKafXR0ylH/GzL9X0S9cRGX
iLoXoHRLRLWnSX3MdRZdNYnpX616Uy6VF2wgh2PRNypw3uZya/2dEfZfPfRFSIaeY04LkSUYGggL
tbGws2ZjXbz/9CH+JShzC1lAN+ctiYBEQahEH6lHLnbdhlxEZp8CgKpiNMzRrmpoNmJZNXikwutW
vwhMmatwjgYuB1A5HCjUv8K165WPfhGaM1bXA/1+FbhRDAzDoRydwKasfPSL2BRm12VzweplctN0
z0V5WrUli5Dnr0csk6McO7MJbSyzv81ANcPeKv9GReYvXsMlt/p1bWHNEpq8nQSebV0VaZZ9lYVj
fVn34BeBWQmvgShrJVTgIqVdrC/tasgR6+J+sVT69dnnjI56bCOZHDbxHuFhm0mq9nc25n+1MRfx
qZjBGhHIxsBUgJihYqdHoGQr7wh9+dRfAhTxbZotSQbRg4Gcbg+ohH1bt+cX0SlcE8BVjFAGlTRO
3J39zQr7deGjX8Qm2ouJpqQXBwwmd9lYYvedDCvXvghNI3TgwFpVEhimsDdxjbykC6dy3aZcRGbb
u+1U1zx4OkSnzHKYISTpw5q1mVH//lWiYgJyyOHBE5YF4PzSZNl53dIXwZmPFq5mOUvXbutetZZ7
0uvRXRU9tn8RnKmaJL7PLJ5JMKLOrrZXPvVFWI6N3dQZ91mA/w4arhzeYhGzW7clF2HZJEU96ULy
mlTYuDZStwPhTy/rFr+IShVqJXKLWRII+vigBQx/cj67+CWUq7I3278IThdHgVK2KgH11MKc+ATQ
Z+W3eRGak6t1Y2ixcqFNJ8A+SMk18/O6bbkIzdKRSYfqOMID2fCuad1N6JTVqmQZq/Pfo6fQ3W4c
pSWD3hoFxgLji42pyc2qB780wILeHMcWNgVBZMhbgB7UPbB0Vt3K9mIL9usRDtBK0+04k1SD3+sI
tcrjuoe+iMvGkqqCeyiBF6PL6cOw7dJ1r593EZmQgCkpEZIIhjwYlt4ZNJx1D30RlmYEAn+qlAz0
2Bt3Vp5/pqCVKxe/CMuwhFrjtY4MkGnMQS03iItk9aoECKm337/GXAMLFhssXsaffVniFa+vSgdt
7yIkGaslSWTZkrcPtd+6BJoLDK5Y+W5fBCXC3Q4sH1ZH6/WGAHowW3rV677Ni6Bs6yHSOo2gHKOv
XMpoP3TgI1et7V5cl8oDewsvgDdFmUXgRe1rE/neuthxL2JygCdhmhGLuy1Ss87BhDq57rEvorJz
TGqHidcEYUXsQaAJ/cQNrFv8Ii4NGpOItLDfmVcxq8sKpLR9bVj3Hi4m0b8eVFjAa8mkwZcxJ0yK
9CGCaD/G/WHds18Ep9P3Xc8IUS5SXHcqHb5XsyZWbvpFbCbMVnpTchTWGnAQ37YDIGPhupvn0p0Y
AhoIHSlkICoTUJeBv5GBa9O68HQuNp0hXdS2gBODsQy7Q5jiqAp6O1q5MRfBj0YSqj0TG+NBXJvL
M0Opdd/mReTXqI+ja4IFHJR6rJfRgXvoB89bt7q4iH0N9FkCvJQza0JWQQFi89Yl4eIi8KNiyIe0
YuVFPGWqjwqSxKodEReBXyPLMVQ+K2comm2k9T529MfWrX0R964L9xkZE0lZUhs7OaEi0Y3Z7brF
L97AsvJg36JOgF8UbO1+7ne97628IcRF1AMSRA0cobYA06J4OmT9uqRKXES8azL3AaIsgWFPN6VS
t1A51m2H+fspqKPeNnoI3ASF2gCe+jsV3uUX/u+jI1tcRGJuD4Bqm5rcBNdUYbTXyLjv1j3xRSz6
VZt7aN4Qi7M4ZcOtNcXXq1Z2LuJQTVDkR5vLrJJJgn5k85LDh1h58l2EIkCDKHVHvsJC2U+1d1tW
4brjw7kIxXERhKttrkl7QhwSB/t1L51zEYYGxiJ13RCGhm18TKCO59lamRg7F4GSRSBkwHewGwVI
lNkscIzttHVX2KV0rJW5GN1XOYtHefkVuLhxI50Zl5R1r8lFyGAOBt3GZ/kO7vymBwrfRpq18tkv
AqeMWt0DOikDJ62rT3NYdFg8uAjLrHzHL6InAlipoU5M7qCSB/RKgUBNx1X7Yl+ET4HZoYIxwJWA
hJhUU76NUUVZt+k4vv+WrRWV6N16WMInO7j2dI//17oLAXfp31aeEsuJ8UzgPMHrMc3n6qBbY7Jf
tycXMZTivtYIRIWDqQUsvnejeUL6MulgU636AOvi+9Q5VCoEJwVwwLF7cKA6H5V0/05u/C+O8cuR
dOz5luvYudgPnSe2Sd96bwA/u3U7fzmWrrNZjmmnBEasZnLUUmmde6hD63If8+J7dbPMb020NbDL
A1aU62l2O5iOti6O7Is0otazieqYL7bWsCRIVfctqbBmWPWl2henY1fOpWUOOie68YzA5sYY12EM
bPsikehCZQ78LUWPxFLSCput8MFBrnts8/dIcitQcCPA+kBhpSrjW0C7h3UrX5yKCGa2tJC5LlKv
OSvMKPbAptx1CYV9EULuNBsmPuFu0Pttf9Ppen5TMcNbl2BZF6ei0MsIiNss9jF2D7u6t6HBD/jZ
rtqYBTr0axGbQnrkkm7FPgIjd/BrpNLCNprWbbt1GUJu2Y5GG3MDhUO/kICnQIpkXPnsl2ej5s0T
FnFin/pNh8vubOxH2ivrLtLFNfDXndFDGKB1Xon9fzJ3ZmlyImuC3UptgPoAA8x4xWePSTFICumF
TyODMc+wp1pFb6yP5+3bVUnl7ezmqZ8VIjxwG//hHNVX+aPvRss+m9Nu42dfzdDCDZM5DCPvGOvB
DFxxIy9Ss/g37/32Bv7i9LwuvCo4YFAEydKVp2X6Qy7T8iFtxRLQ0JwerSrxti3AYjVhPVhoXQV3
5CjDxrrj1ESRewKLdtvYXE3akjbxaZxBBOS+VzzXTi0uOvP1tsVmXRhkFIaoTcnWlKc9gLDKq5cH
s3ONjbvHevi0oUObJY+ntaY8Untv7XEXbitSI1P958EJqFApL2HXHuv4uTam/L4a1LgtdPvfSoQE
kcM0YluFiJlcRetO5xCl+cb3vhoz0Ohzv4iYV64z1W9uWdi/qX6WG5++GjPJECX1FPFipq4HXg9i
4txz6tu2aa+rhHyzvakjmLW5mrvjNJYe4vrF+5tZe/vy/mLWriuFcvpTcrqF3WOEjOQ0qcw5DCgP
L5tmk7Va6R3q9VKqtTnopWiW20F0h5YWs23vfV0rlIwE5PsY91zk1tO+M8f8DtL5tqI1Z10r5Om6
blOZM2bcwT5zLFC7m9Fw2xnbWk3Vaak9mj5NJlPS9k+xG6HnEdCVtr331VTNHWAUUzl6x4au79pw
nWtfON62K5O1Po6hd6vscfCAf5Q/NXaui+jScuPDVzMVTifapUW5mLXwh0ZC96eYHuCNI2Y1U0Vf
J4v2JjwhhRl/rR14Yamskm0pOWt1JtMO3elZjnAR651xykNHXunCpo9t05e6Lh0qYsOvUgerS1n3
8y5UYg4yOeXbpuq6eCj0ujmziptSIc0xpRazt1NLGm5bZszVoWwIqyoVNlMV06fxGlJoCjlL+fnG
V7M6lUHrcKZBMCRpxYvv0uLWmJ2DIt324ldz1c58nNua2VQnNJKZuU6Ohoqdvxnxt6f8xQq8Lh9S
gPhK5HresY+h8gNZbUGuT8NFw5vfdqgxVzMWg1C+4Ef3jo5lz++VZTbPfu7Pyd+8/X/1F9h/Phgk
Dnpnv+cvaPyyeGxCOvwIYjH4a1lNf/M7/sU+Za5mLtYbxaDxXGBmk3ehFSx6Zxsff2z7hlcztxgS
rNOF5R491Sfnykrkqe2sbcFfsa4qyoHJ2sbguEdam9LT1Dj5kabncNNOItYWbTvig7PtuZAiEsll
hN4f6gKyTRFgsa4sylyNc7Jn6MSO4R0cWOcHirntTTMLS9ufR44bmwaN8Yt7nL14PBTFDAJA1/7G
p6/mrWuq2GvhUR2NNsrPZQICdXGrZdNhW/irPTa+9bHIJJPH2WWtpFpRnaWiHXnLiMRg9+c3A0Vp
TKAY3zbZvPo5VUCwaZya37Y9fTVjO6TbgwUb89ghSz7YCGvOTZfITSdW4a/m6mDWLHwGp20gFjPd
YnSB/6qi0t5WAUir0J/fzSS9ZnRnnt/OGDAxgEh5QgwE+23T21mXGk1GpYtCMV8px+g+K7NN7uHh
Dn+z3t+2vP++3ot1rRFVtEPi3UZlCx4UfiA5sp3vl/5TLhKxD3W7BD3JxGjbJFDrnZcMRYqOUx4F
Cdt96zTVYzla6Ydtr2o1gbm00a0ZEiiKsroO7JSedcsit7/t6asJjMANgj08i+NMQcJHdnVIwxDL
Xrc9fTWBgZtMszNxnmrNcbgj7wfksOm2lQeKdS2S8q1GT5HrHT0qZBBRNSX4dNYgEW7KdIl1SZJF
WjyLWHqOsL6XT71CY9P4alsQXajVHNaFGIfBldxPhml6HQrHQtMdZX8zB/56N4fc++cZjGUcxIqh
ePUQYz8MxmztZA5yetMXuy5LQj9qQCgBAoCbvgwvobLK146BamwbluvKJIPurspEZnZ0mx5KAg1w
R5CXctv3KlcTFiFUr0Bv+8e2TcVjDjHrHtaOfN/2blYT1oGpVMSx8o8K9s7ewFn2MWqqcVNsjjTL
n7/X1qQl0uqFf5ROnV6qGVx6VAEA3/bZVxO2CMulV4bnH8NFU/zkivwHoLzy17anr3bcmZ4Df+ht
3rtnzJ8AySBYwU2Rv2x7/GrL9WSs/UTO/hECYA0vA5OR3vmhP28KoAm5mrCuWbSA4srwOJMawNzW
+YGJGnnjkF9NWFf0I0xHXCOZa02nGtLbvnTTbr/p3axribDLoceib/godGcEfW4a56rL/G1vfl1P
lLQC65/ivE0+MLvDKyaulI9026bruqYI/J5QuETCY1xxNvZMRzyiU3e2VYcJbzVfkzj0gc0P4bEu
TfNgCCP9lhd5933bi1/N10bgQOztwjgmI+WE3pDaRxdY7LZVfl1YJCe/DAlYGMfYz62PnihBFKMd
+bnts6/m61JpYXI4No5hPk+HHiXWaewMa+PXupqueWE0aetniPPaLNthHNUfpNDix7bPvpqs81TC
zSLZg2ANRFpsGfUbV/Rst+3pq8m6mMikvH42jgDHpndMLfoaSnPZFCgS64IjR6aVrfsqPBbLYh/H
Kn1Mwrw8bfrorvrzBhLmo1W3JYQR6RrVwcIJEExLHG9bxdZFR+HgYQfQg3F0Brc6UPOfnkYbDdC2
z76aqnYo+shdXOPYFVm0XOqsql9F6FUb1+B1GWqUd2TsImEcLakFBR/jWMGE7BNz24RalzelklNg
7fD5c7Pz9oSQw88Cmda2CbWub9JuX0xtzFLTz019B4skvTjR9HeXqtsR4C8uVWu1PPs0wFflsgrP
fXax6Zf7hAkh/7sb4e0r/KvHr+YrNLUhmsvROCoQxODT+slEDer2R43WIAm80pPLtsnrriYvxcYA
whxMLagoxqCMhE2DEeS9TWN0Xe6UlJ6ZJdHCkiwmcTWdCJoNd/Rtx791vVNCLZVv5LBa2tEdnasp
XO9jSWCkOW779KujcYzYqsNLW5+gCYVHpEPjOa3ajauDs5q/nWHjJ5Fleyp1hCEB50MRLGWy/N72
4Vd7rdO7cWLR3H6S/tTsu9jFvwVydtvStq6+SePZ8BI7N05Oz+kSE8p4qlN3W2cXipbVshz7QBaF
G57cuRhi7vmG98sZmmhbwMhZbbYmTQcx9KjorG3DLPYVKNMHTzfT1lG/mr5DW5dlqMBkyMoxgwFm
431X6WjjqFzN2IWgaeKYdoPfrHOMfQX1DJhInG9rjRbrYhzdFwL6sKrPo0aJVym+1QJeybaBsy7G
qV1YYaGOgM2mUD+oH6hQjHXjtvDxuhin1P3IuJyMc1JXn+fRLX5lcmy/bJpRYjVhGzVgS0zy6jII
J/sKgbD6icby74o3vT+KKf9i1V9X4+geq7oDzfISz52I7lyiRaF1kh0I8+J+tuPeQACV4xm6u0GV
nQe0HoY62RZaxV+jLcxbgg7ZWoJ1oi1vgpXYWIzuwXBkMRQ3Iyzid+kZcfq9LsY5D6RtTrMAqpd7
qLjLXlfokpYQMD50YqG/G5Oo6AtbHG+0vsjbf5k4QCb18uJNc5NdC1jY+YOM0bNd3UhV0Ze+6Ose
uB0ou+bVrGsM9Ds9d52D7IXpHH037BG9502kWaY/jdHo0EhMwLyijzgKRqiYjmMALYVm2oRPpeWk
033eTQsUz9YaVIeXKNfhS4Ubz3soydvCOUypGU1fJEJgawhGDLZohOZqdptPWdNk8YmugKICdtwr
F7PakCP5Hcwsy/n74x5TzNI4OFws04jrd7vKRPGoSsuvE6ROjtfdl/5go5kfYR2qn7lTWfWjjN3a
fM+7bLDN/QBantsXnkslEUHYcYQtRnRKz/1l4Jl1vW9r5VjfF2jzMaAxVaeYR2cxhSbeIXeyZRmA
l4RLR2gnHCo8a2NYPqaILN3nJnJbnoApz8DRCRXVd+dDpNiKntK20Omjj/omO/vcTUCZyxDr3LFr
UTTdLQqY83M65dWIxtLBeXKK3dltH9peYBUMEvhYw+viu3aX7SDRexEemGmJqnNsWq6Bw7HDmBUk
VLdJXONTXsDYNt3JHceggzXY9nvq6m7iaFryZiHuZnivhNVMaLdLEE4YkNITVCk0bbt6aQ2XZEih
Qi/ZWeQ2qm/QOccRjbut4o916NZDAxkA3g2aPs9GbrUzRCTii9eXrvc1AeCd/u5MaSwp1G1jsYtg
ADvH0uTFQzqd04m/yjpBHG8zI0ihI4C7twrJ7z0UPuVazImx7G+E3ijGlJWkdUhvYq36wng3lq5H
SdHEi1h+WLBVjJ+OKbN8T59DVwNFrXzsE9VYT8VdMevbBJN1FyOzaeYSwWBclIM/3TmYFK3mmJrS
64qD4cedMHduL+IQmYxK8vGXTbyhf1F5NCeA7MoO2J/uoy/eBJkPmX2navRcJsO8qWXS/bBa3tHP
Om1tzM1LkVvztYD0LO9pYm/tF1WT77QC7o3Zc47y6Tpa2vzgI0l2sHQOpd6B+Fp+2Eub7oUzw1O1
rWh5c9DXRD8jzxPOKZLwApcgElNchw9TVnb6fuz07Iz9Dqixr6N3LFZOqR+cJfbt5ArNZkqy3Qhk
Nv6MQoUjDLLySSbx3g69sbxmaTTjsaIkL0rrPS4Sb/zsGWa7/JqMZqg+eq1vyDToYoLIZtAL3KbP
sQW0WO/BO5pWgShG6hTKLm6TqQ5KkzRjBeP1Zmw4S3OAcHWi1dFrwyCHOlT/pn2rgk8eQWTpKkrI
AbOooIObjC5C9mlaf0mKjuqF48RhLvN3EIQ0Hpu28PvIDxbDQcwXmDOIq3eXpdR/aaAKe18EPNcI
2jywTIfPNkIO/J11jSif4d2r+n0qcxyqgTM5Vf8Ymqk9fRujIc1AtYGBTPAuuUMDgaquIEUFZh/n
CUaPCCI5qqq5Edq+14NlDhY6xqIWw75RIVKJXWYbrfU+9eNsHqSjPed3b3AJA/1dRn6ZHbEPNfpo
mXaLLXhI+wIOczINy9ElESJfY8gM5ne+1n4MAzUpF/MHW8PofwDbZ2MpHkpqUvg/spjG76ko4eNT
az+ZVgMysZjs/oSdujNqiEKVFz15sTDqvd25i3kx0emyX0jg3pjE6zH8OaOBjJ+1zMb+qQxr10Z4
ABj7R6YcUOm0Tbgq+shG36c6yBTWOLDHLZrGi8ICDj3Uw8xgRgH5IXLg6HuGAro7VqMeUxuc/+6M
grId39tsdApjV7tJrMcDHNy6G0FNIpJ47mH9pg9tGmc3MI+ZWDtLUk92s7H6Kg/asrSeZex0fVBk
cwJitnLGKftshL23QI02a8De+8b1vbS6m2W1yBvlu5ruyPQZrhkAlm/7E2XDljOjv0brBBXXLOcc
ZDbGdBcSeTwSnIzrxqlS5EgQgTA8GFH8lMq+YckOw8n5BnwsA9G+DGlnjXhXZFNBwLd5xudWSb99
yrVOsfjBY421AhU8NMo8WOBWkzsw72Y7P41q0HYBBn+2o+VBQACd7AARR9ZQQNDNZmgCkjXyNMdv
xJeLMLW6Xa7hdwujeq461TLt6J2cMX4sI0E+OMmNGxXqCThx9CU0SpcjAUI8e/pl8bejPJTCToef
zjj6FKXBP8WxkxlT0Z0dW41iFxlmOAJInrtRvZi9Re9A5LcJlko3m7nS/07CZZhRFZE5wo2mEtNO
gsFJfAM+uIdm4NR41YDssihie/4+15DG70JovOY1reUyvhXZ0g4PjjmXnbnrap24AKX5ikzseBXz
Ed3qNOIQg4DTdtJCXusKxOS7ebLz6ROremp87eUsbfw/Nj6/U5Rih/iV+lnRvDWqF2V0ckoRK2tX
Z17t30MsRn+x6/tSD+0usaoyOc8FYFN/7+OyQ+pdG6xOL6MhB5ZkB5lk8UF4o9dfQn/qvOfFBEUM
e1wm7pLusHDhP0IiCDY8MKxIUOXBkbQfdzqOStqKJAqX7NUvsGXqmxLL7b4a0zhEv6o0dNqKfowc
M3owkI1Pv/i6ghSDVjxLxWdr8FOkdnVTcoEJQtXjpkAxAUPKOqCCqDTzbeZAiEgmc+b0zvWGxnsZ
+Jv912Rx66zjm7CtmiCsVycF4S/l8Tz0qLq6Kid000/4UNzih7QT8NOBU4gJGHbmN5b3I8GbMUyI
P7ws+YwNL2wiunENzj7BVMFjvuDNSENAxYLq5k9tVmMdDRDnxAYvEJ0jQyucAeCfXEjo0t4lYDtT
1sHBNSz6C2DA9JygGq7FQZJnVXiBOw6jnwMsOjzOHI76JJAl62O1WDeMWLGAiHufS6H1cartsUER
2uYi/JJjOmyf+SguixwSt7y9g1vf2h+83FFYUanMswKZQx/eGb7uLNR4sPfClzJ0puZiTVlmHzGR
FSUH7gFPYQe7u6EpsY3mL+GCob0P5tgQWCGt2CydB2NhTjybM7oqgZrBX0AjJ5EH/pglNut8/vy5
jFKXXWMo8oIjiZM4+iD8NpK/Wg0drQoq9JD8fJ6SYD27ObvU52UOpbxOqSrd98hiPfmxlLywZzjV
7vAUlzlKwInClvhKKZSk3Y7r86iuXdE23W+rWorhYJq+dPFC9FZcIhYXaf+uK7Abr4KixBhRjyF6
kL20Es+fdNJirSAfG2OYVKYny0+NSc7055Irq7AOohkm5Hc2ScLxTfuAuMFfR2PlXuYata8859gS
aA1NYgOiOiaQ3v1l9Tp12V91lH8aWUR4P0TkEpd3gJCEb4H5XNd305JnyzeT4r3nmauWe49uEFP9
0PXmh6nsaX4QSZP4H5MkSYd8xw2pcR8MBFT6iw1dKn3SBCHsY5MyD79Fbc2cRLgW+i7dQZYv6KG0
nF+ovw3/Gc1iM3F5Gg3TPRcmoJ4LSWjVvZWZ3cXfZ79R/Pks9Xp+kmOR5cw2nNHFQ4QsrA/sKB6L
dzFxjAyqypPmJa2iqr5vzHgSp6FPtH5z3SrOdTDo2c7PWeWAGca6IT7dFBTVUx8Ogz61iMCw/Q1m
oYy3uKoj+5fOurE/sfPVU1BQQGcFbIvY5Usrtdu92Q2ped84feh/KioY8KzZyq32iKFU9XEqHOKR
vOWFSdAusqOrq/c4kj1Dpe8IPfc6LNLD4NZo4QaUzfLFiNrJvjZo7uQ5XTCK0gs2+dmjyBZE8UG+
sPq8Tf48ubuyaPqS3SYK22Dx0ra/M80x9l7g+OWD3oUFjProoCzVOy+E4eB8p9OgWQlHB5Lb0Vmk
a56qNlfyYFaIvNo9TcTOeADUEBf3HD7lcJUKcP4hb/soAjLNDL3ipPTCg+ssKZddlF/1fTho8wYj
7ctE3yW5M2bUglij7i7m3PVqb3PfhfVM8VV76eOFHCtKrhINQs8n9M6yiBLvcXKVEve5SUpk73pG
WvFhaUPCbhapxUSM6enyR+Tlqn3vEcpaT1bGKZoLHK0y3lNUtbpBq4rs8B7evVddnLDuWPOtfjAv
idNY0z0dpBAoAi/tHP+rLpNqOqpkGYo3zSwGvJAuVn1qBJeaJ29onYqjlUplPBAxsv38IdOFvTwO
Hi+6gOltTKadXiDWO8aC4j4EEI48YJY+1E3bQ3GxLchxi3j/F7qcm+MIK1MnukzsiNBb8rKmCoa8
8ddtz1+F9mo7ZF4NTYyx06zvSK+bj7ootzUAiHWzjp13veSctFzcMm6DsbXqtxmR1/O2z76K60l3
aWosF+Ol9hLrasdZ+vl2Yv6bRBfc6b+M+q/bVFPM32VkxPpSglgH4O6gRYdm7jThxaUWiRYqYI74
yz3bYNjPKI6OJkztX4mvuWulZeQ+JgykjoApR69l2jmV38yB4TSzYCNStMHtnT5X/EBbOVF4suvS
r4JUVxi5QuGa0SOVzclwjYbEihnWLTmxtE9wu/6f398tUPYXAa51pyzF0hhs02m8+JLrw3Fo/G46
t6E1/i7NztJ7DUTl73LB/yJDs+6bnWotjKGd2wsGrcm4ZjDuDYyhiWUiHCoXwjDIjRfHRVO5GOom
m/GJn1EiZxkuIbHFnAN2jLE9WG5nNMcpw91w9nNhu/feEBp6VxV0bvUHp9OGj3K6brKifcQe5d2E
hl3V40MKo7atmicKBsf+EZhLzOWhjVV9vdWXlcZehppb9SFJjV67h2wqU7m3m3geWTFZd+yT9iJ7
Og1RY41vedmS2wgyb8jjCRFbCJCL2yz39/lUC9ciEFMvEcYyM5zrcm+PUIcOeWRM7XB1FA6mx1x5
ETwwPbZjkez/+Er/n6j2/3fI+qfhV9P1za9/e/hWtf927Iuf3ziUF39G1v8DUv+/gfb/fxDsb+1z
/5pgH5TZ//iPIfn2X5n3t//xT4C9/HfMOr7vcw3H1GgLBur/Ath7/o1t70mpXM9xXGGRj/gnwJ5/
8mgg98FCOS4A/Ftb0D8B9rb97wrsiud7YOdt8/b//onv//CP6fYP78B/agn+KzzcFuK2fv3nvPQc
27VcEwmx57vUUhEN+PPaD9SosUchzcPQN1N0CLki53S02w2KVPZMe3wz/riecd9nvzHj0lv2DVHa
+Tt6POd7hL1Yfu2QQ0YHwjzYSagvmeFleihL+l01IwwLutIoXrrSj5Mj5zxNt0qX0nhK2h2WH8aW
ubCe6kx1/m6ZqnEJ3Ea49b3J8VrhJRMy5l5oVe7DmI51wVG2ucmNB9RCE2aQrq5bJNr1rD9l9IHq
i1OXTX50Gjn+HvOq+5pGjS2Piow5Rm/pHSD/pHvC2I8TPIO3pscOHcYE45K0xJbmtAed9yM/mnzi
wlr+gEKETHBoyj1tvt/h1Ym7hcUlMqNwF0uaXOOO++xS6DqoEtDMt7jBCfApRlhV3Wn0njsZ6e6I
ZjK8zIN/57Zu9oRzBSNtjG9eCue5nbFT66aq98k8RoeBgt3HRQtiSBQV7UuJiTgfPTRnzaOLB/PS
xXPziinVOyiEZReu1qhUZ7c7Crf7RdCQzpdaPnELaS71YFxJHfxG1vgsELAg9o2MYzMlH7ObS4qb
53KUc1o+W5n93Uett2sIJu6dsKo/VjmkfW3jH+Zw/d2I1FcCwiJgXJYnz1yQfsTGkyn66oCCow6Q
GE97TcYksMtkeNV+/z4zCV4wZnmEutC8ZEUUftR0uH2FOOufafSsDkaLLrrj5L2zEI3WgWLhnN4S
a4rNn+NS60/2YCL4qEfZe691kcwXOvNDcW2HoRM/wyFTkgFZGsauFbk72o9pIhz/WCVuhxKRs8Z9
ZS+OOvhZVMfXuFfy1Zi6wuI6PBtDlpJfqGHM7cVgqbl/UJ0Tex/k3PkK3BwBEFf9rsyom+f7SPat
b3+IncgYIyJYnWkl17Zxq2LPMXeoT7Wb0+TvREv/gnW5nO9USYyN3aaxXrkr2d/kItUOruR07tO4
frZQmMLLYpNJbHDy0AwWbv5dGO+8pPPeGbZitxi9CkrhYcvrzLw7x+BPHpowRQAZiS4osGoREEd1
cR2LaH7sOc227aGswsxoP7VJSLuDTHW401wodlE0Jo/WJD5EshT72kP2ThvZkAR+7sXOXocpo1hx
2h3uctYLdUVjNVeEMIjLLueWYNmOggrjbrQy8wwdCRN66IqdYxjzwY/tKoiTsG7vW+40pCor7mT7
tpjwzQclbZrffSLO5wxrTb8b47Dr0BpFmOBDA1lZ3X6Mm9L9amCND1Q+YJWtRmM8zn0Vf8AJNZ+k
QajANyz/eFMKYs5FbQci7WZjwi1p504W0HALdJ0IWNgV9cUaXWPfpPWC+o6+DL9I9HOSLguO1Vw5
mvCxSNVTm9jJXRNWxaWiSpW+KC6fymxuVlSneS/z2bgruxGHXdmpB7WM6beIdphATwz7aF54GYKY
suPefmTBWjaijjspPapT21ox2r1GJneqGdTJLBt1UsR6LxzezV3a441CUOvfa+KWj2XhiH3pp+YZ
TGh6N+KKu1OOcD4mLqg5UhjIyFoo6vOSXjBS168m8yT441fqbq5fnTlUgen/8an8T1HDihWMg5/g
vYbtdVJJ17z/8Q2WbWWey2kRe2XfnmB4AEmnpiDyEH/TJeHHaXSMa1PG4yWKi+lNzbwS1t7wqaM8
iGArllPEsMkF/Vd3bB2Pv68exyNxFv/k9npB7u6LC7f2nOTcbD/VchhR/TJ6EuCwO7qrvqhwTr/9
8ftL34s/j9LLTrrlJ8w68h//eIdlVE5v5oQGSTVOPD1EmRt/Npl6PyOMSA+FiMXPKe3MZwzy6Tc8
iMW+bZb0m+5F804d6fJ9yoccsxDlhzdDNUsflfhftGVMF/JJ/pukTeK1WQrjU1LFBLoonsURBPOs
zgp1P1oUz+a2Gn8noxE9aIK2d761+DurKfxKfRauS1rjgmMQgdztHXu2fTtYltlwhU1bpTFhCNOK
yoCgmx0TnKv67uqgvmuCChXWxeAK9NYmrrhOcoaVNHpPYWm+EvR8mb3iPBVi2ZcK47k7nuysvRSy
P9r9fO6F+F4pVe7MNMKmHLXF1ZRk9+JKPY2iZqAr64OKls/4/XBv6ZrcqkfkbMmt9kRymAvB0DOY
iAsfk6ZrAh9p65HakeoQlkoQSiWcpIwkOkSJj6SSNsS7VlCzYsZFv/OGROy8QhJEi9zo3GDsCtrR
y63d3HbfJPbg3dQ3Q4C09BM46oT3X75pO/zaN+EPFzLe3iqMV6vBn8pe4u9IehRny7Jzbh0jo1uy
FPckng7Dokhydtr7OJXutLfjpX2fY9I9cpDGXZMMxqktKdsruHafvDa+kMCdWbgd9Xsy2+Myy7NJ
djiHKs2WlSwvbRf2d4SWTm0o9sPoiX01W/rJ1oZ8qFzs0mrsol0rE3U3ZwVKON1BbPJ8Yj3xx7Ag
xWuM4YxqvL1y6/9cd8upIm0ZeNngnToFhqK29I/ESWbSJbekVmk35C8hURpIaPd+C1e9SSwZZNZ8
XnqjPvSuzA+mP5Er9Pyd4YzqGDnlxZkHez+nXnYfZcR/8VRNe/oQ1aHIYpZBVxrXwVwm8oY9HZxG
eqLJBPOjVV3I6bJWl/EO1EnxLZ3JLbWiE8+YYsQpGodwR6jW/5CT4nyxWox6QmbmvlCZei0baZ/o
/hJnnYekfY0smTB/t8m+NS0JI0Q6BUR7y38OI3HhNKhSbO6jDbqCbAGDL04elzbPnvzMyo+s1dTw
WDOhUXJczedmdryaMrCkv6hEIpQloIvysWQb8Wa7u0o//EnEfH4Miek8cMPNdqV2rL2qqvw5Mety
t9R1dLHYpA9hTvsnWx7+wxCb+amRmvHqDDEpuaI+NmbavOWVhiM+GmW57wFgfC38wjhBC2v2k9u0
uwVlxGUYcu86i3Q4JlNtEFNS+uIWrXUnvFSeR9arn1Nfkl6UqKrhiA8M00jfW36zHFkXrcvgOTPx
82mcdhWN0+R6HBYZmvbETPaMpAvbobSXIO2qeR8lxkj8HEXpPVrmaC8r2XNWLKuHMimbfao1QTgS
UEExmc1rMSaaegFOjJ6iTavScv462EYXpJmdRLuokdELt4NxL91hOZDWI8Xhli6g5j491XWceUFM
Zdyhn8nx0d3nBmjtqn24jPMHigP85ypsb0foiU4EbTyOlMP+4MH6gz+i5ulq1v/B7JaPwzSfvNDp
Ag++54Uc0lWMMwpKPc+/Ijv3fqpKmicDPx5yGb1PtHDOSUqo0A3D8YQTDxH6SGqEarEQqWXCnqTS
8Lef59SxZ1IG7MnvnR7bB6tJymdHF9gqi/ITvhB9qGJzuhaNjt98jox7LLDJxSNltRMdB1B0994h
nXmQksVvdvSXxW7Ii7CVBb6pUPL2L6HpYHi1QU2zLduwdBp2k9CP82dyxQmZnYlVrZ7kZ9qv33AI
iyu1Fz+l3/8wM4+zl2uIfaErhwS1xWYW2YuH8Rip3XGw0+/emPr7Pkq/yWxh91vyMrD6+qn5Q0+p
HCeY3Z6dtqJhjaNGu4uUZweeNjOu6+ZyIBD7kBeFfX8rqTmhQkcNb2bxJ9NxLHJefqbuInq+diXs
O47K9s6/lWMggh6PiPDKfcPdLoiMojqSZfumyLieOXAV32j2Y1H0s+tcgdQ24tI/h05SPVOeMe56
vKR31AQWfE02OonMRzVtTgsJmfl1LpR3dmqYwomQdjC0Y7YPM+excL1vKms/poWD51fqhZR77+4s
7RnHtg69KDCxhh7lUr1gbst38GBuX+ovkSgZJLXXfwC4Oh06Xf9P9s5kOVIkStdPRBs4g+N3CUQE
EVJoTuWwwXKoYp5nnr6/qO62mxmZLVnZ3d5a5EayQoDjfs5//uEv8CUK3bYrMbhmANabU/UsEjk+
Tlo11Jf5kjhtmmh8u3UzFtsYvTJO1xrCVxDHz1RL3trA4MnTzjqQO9v5zPe/o6nJ/ZzUa9/CYt3r
OxEdJ466sDC1l7w2j6YGAhNZsx4OZurcT3kLRcrY8CYq45OhiOYu6kqxiyTKQ3Do7ButE34x9tth
5jF6HNtmRbb3GB9j22I5U4EHQ7rpTxHD8o8z4RzeFC2PazV+Nbam+FDNnWcNVvPUa2b2EltCHCar
Mz/TV5EZ7uo/Wp1cTsAm9kLZ3jMRud/0+q6U1WF2qbSqGKdeZiLVMScA82jUOEyycL/lS3qr81w/
RoaDZfUlajxjvEw+mjrlAIFeF/WGP9jxGtgFaUGTKPKDPQiSURXjiNvZGqqn2XIHrHuy1l8j+Ay5
yPX9pLYhzIst2llVrG6mKKY8077IKhnPUk2YtJfa9FeUud0rgBrR42Wq9pY224ie65jDsoleTcDK
uwLP/MPm2NF5Jr38No5cPYBIVYDDUfNEPEwHT+mHWZpVgOmffZ/WSd74Dt6zPqyN+WwPmIdXhmmf
bVOUflKOwx1B2rnP2I1AvLVsgdzW8tA1C7CbQRdPpun2o7LUFmRLMj0uuORiM0MfSrHieKs1MKaa
2vGblVgL5ZtYg8Jw8BtUZVL5xFF+SyZGyKaEqIR5nTg4qT3eMrT7OjMw+2xvM2Mnhm+n1G4t1j9K
QqCPT+tcxH6bLbnHvFj/WGmyO8xtJF+KXuqP8TRYtxlRsH60zBqFudp8CN7xTVrljxOm1xDTHHNf
ieKjmyZO6FqNHWB2JFHrttNxntzec5N2Zttw0nbvIFN44O7SHdqFO2u7GEiO5mw/b5n1uXOszVtw
rSJItbHUQ1VV2y5Vov9WM/UkQdnloZdGlHu2TiUyjhWDFCbYHulGRQjWqd9UTnZxGqWHotpQj5ZZ
TM+9K2J69iwTQVOb61NSx8aOXjgP68qGQRJn4y0t6rCrZSyPU2L0wdjN+UutyvrJrEi+ZVy+uueW
sVJYQqS5MWs7vxsJU/tB+iz7eNnC78mL+Lm0TVJG0fnultrSPg0MgcJajaZXXKKLSi1vP+ut1ZzS
UUsaL86zZW+0bC4DrrSvTJ4fmcWeLZr/ONG/FMyAPrjAWX4uZLFvZmrXSkXtYVvsD2lb2Lsc3sOn
VhTtbR43rmcac/qxbWRxO2YUAYaxfe0ErLysiNYDjI7t1oJVqsMHuInnZLuNZjGD0Y9LaObLQDUx
Si9x+eSwl+pDqzLina1ZpddE8fd6MftdlEXfphZWSdGV5472q9/6+r6TS/UondX5O4KQzwwqhjNM
xfeodVF6kOm4pR7UguZLVdnFLY8uDSQsm4NchQp0PekfJcX4w0izFaLKgyIK6ODD+SmIHm9HhwxV
PpbLM4LXoZRg4hptleSDUEagJ44dbEmLQ8eKCfYToqklxKNConAyBl/Z5XxQldR81bXaJ9VElq/b
WxLUbVQ+MzJc/DghSYDn354ayqE94wVq5UzMA32PLViE5sIMNm9xJC5XMR1qM8Madojauzwbo7tF
5UTLJyvkFSaYX+qVP4r5YNaDc7ROKJq2fNooq/HtNbQPzkB7knQLcbwozQ/VBSXQiQrfaxlh0Guu
H1WrDyF/V3JUC2ASWENxtqaiO8TWkP5dkPb+tYI7t2dkWISyLvvD1Jbr575h89FjRUIwG5/13RGt
CRd1c7+6dp3vsqYaw80e3NDpq3q/Att8KvRx3WUwQEnhHgfjhxr16nVwmx5KKaHRT7jO6Pftlunf
KzUwxZzczh8I4vtrBE4K4nyNgzpzF29cs2qvRhAaEbEoVbI0r0BQ0bexyuq7KBsGvxpkzUwRRmKM
Y/n3FGaAGVv53YwdWDgOPYWNrZb6y7os1pNYiBmwlmz57ELhZAux3G9TillNo+lTmHNwlz7Gc85T
j4fe89RHbMJ12zB3uDTa1aqd6sXYoK4mEDIbDiEi3DFej8tKNz2rNtxznrvpDYzN9JuZz0V3OXZi
h9FlmT0M3SaDApZB4zl9iv1v38k704HAcTNvKm0OxIv3cDucnSaGPLAa2ZN1TPJUmGfGdAPPuWWc
6hr0anGr7qslk0+gbfnZgEX/tRBw6mAilanXzVvnT4k7fSwJ3ArIGVXfOzC3Fyt2ohvljBp+hprY
CxXPpzqFd0vmOoN8HJ7+GpsaapyePvRtPD2IUi6nOirBz5jUEt/Tsjfm21kZKj5M4I23GanEjxqv
jaJ0VQ9iKQ0ATsf1UQA15ybSoxN7a3mX5Ia5K+12uefzGDy5xsMPRSHU1PE3U6hv0MqeLcDVW62q
Pg5G9JyaG/XQpE8B9NolkCwTNxE/ynIcfWGqL86Y7YoCPk1nlvEN4GLxMhiWoAoSgZ7LD87cpL7r
Ahrqa7w3jMH0Zks3A4OvYWeuIrApZD2tSWI/KYTwyPXbM0dcD5Bu2eKbmQJzbU5THQ/PhCWwbPr8
PCWxYLsrtv2UVUQxGUKcWlNMQTGsr3E1fqpbBTXWHnd9Ne1rulGYHvp0NgwQxCgqQz7wzUvJCz83
wyACkkCqG6lXMlyMAqqymCnXULIGMQxUX2RDdnQcZwjXpV8Pa4eNh67yU91Fw5k2KYs5261vk8yy
AAn2wrcmHs26ncMWNpk1makvUjM+NN1m/YWbaPfs5L2223KY2TM+UFQKReabkJfCOSFQRcMfDuaw
LXb0Vni8yjE/z5UCe4XVPXutDYXUzbJPI4a4AfRB/SGDp3FOW+3CatxGa8eRou4dCcSr0umlTAsj
MHoZMTmcSw9/XihltlnsWydKHqcB9ECfpRZA6D1vMRV9XwDfjiPZP6p36nMFlrTHupk+yqTJ7mqe
vavbfucY2gmbDu6M5fCyVOuTqiiV0ym3POpOqr6W8fylsxIqmXatrRMuay+naBRL0MuquZuz+gjZ
/mPTx+ep0X40E1NgLRVwglaZ3ulxD2EJDuYl5syP9UiGcMIdks9dqj/b/eY6fUe3Un0C4mn9SXdY
XXC2jys0Cb+JLnV7Kfb1Av67jeVOwyX6cWpMFgCR2l4FBbqnnfAJIWz9Qps0L1dm7XrL7N4nfNy+
JZp0N2V5eXRhNg9Dj0dD/Qn2K0HymN3Ua+v6uZV+7LO03tE+RJ7DeGgPf7Tf27nTMt3YCJRLu7OV
1S+LnXG+dWCylencVirvPLNjYoAHwbxrTbnstnJJSVdt9k5hge4lTe/VEVRK0eXmi9T6z6MCphMm
4HysyYUTEy4IuhI/W90ZBZXb31ju/KFfVQq4Vev7stE/Za4Zs7XkU+iM6qV2KLnawVzOIoFLhY1f
d1BmY54ae3ySTsN0ZCmmO/SasQkKwJBd1Uu6t6t1jxDgy5SoZzsCEoFEfWCnH4N8EBF7b+MeLwns
L5SP2SFV37GtM8HvKgBoXb1QR36M0+WeRqOG0V0nzymz15V5zl1uSH0/YgR6tjTjh4yg36gm0NPN
MzAgOah2q8IZ47iT6S4HTsyCPY0lIY10PqyXNgDG5L6wmh/TUB6TWnyI2sgK6lx/2iCHn7K4zG67
ks5WGVkgVPXVQULudSV9j5FOjLZgMx5zLMS9NeL40Cq3ut2y7ESXFJ9mqTcHoRnfC6N5ifP065RC
rogbzQhzgqbCUhVMkihYb+Ihtg8mpRoE+LxLvNydwx59xm51NnW/muKHWU7FM+KS5Vhr7erbSdM8
mi6yEkwo6iDGvdGnee8eY5wVD1U1fkYqVKa3czwHafLClj4fi3JuPLMY14NAWYjKoI6/NEtjBGNd
scT1PvOpu47DnGXcjYbFjT0dzKo8FvP2uRyN2z4e95u5LF67jKcihxg9sgBTO4K1XWSf19p65Hkf
F9Pa2Wg+TNadZ66tvgN1PfR5+rz0UbBkjP7asYoe0oRfmsbypmv7NdD65olJ25O5dPtRJMfGdgNi
i2CPttHOIKjV22Bv31jREFRj8jAq41WL+dSb5ZjnEDy3dvyRF0seRJrxrS/1o83XMLE0DvOYnRvd
PWrCfTYcs/AnqzwtfXyyiQmXlultKhcPS1YbHvO1kUSd2Q0cXT8VNZlaqmid16SrPmHSQPlbNZ/b
RXuw88S3jP7ZapPV7zfjODOJTOgWd8x5m0/6lt0l0eJp5RBwRAVL0XzQE/RDVLH7yjHvTKOBfwEV
+ziqaL2LozqsByJjSWO0dmlZRkxmmXUJLQ3mePm2EfJw0jo3P00aAoZhiD5hDG56tkYF5RRjgJhk
9pox7nfFunwuE33eLVt0FrQt9oTdQddG7A18R4WSTHDxSIoZIOzdVp5iN1E3bW+kdHhmJT8CiNmo
ZbPUq6JhvnelfkPQAQAwreaudIZ0D9TQfIJ6Mzws0spOWpamZ6URA1yMMgNNdTqvMJ0DOEt6THoN
z1JRoEtgsNi84mYyf7NaCnYyUIuARV4VX1PHplunroZpxtgAgcJO77tmt1DKYSH1w3Emyy/TOGEg
g9fKojbo9k7PTLfUe+Z5QE/JZMmdyZtxpMoQxpic3pQmVmQEsu929giSHINmpJN8TqHRhxNyBVzY
xu9WnoM8MKQCs/DGMT3yBn2qwRpQfayCdq47Ng3bPom5fDJKZ2Kkgep3XF+tqDq1Mh+8UdcfnHHL
d0I2hV9G7WuRjA/zJD4wCs2JjWb+rzlWFrRG3B2rrVsD1ILfu7g1aMx1aPiZU7+M9SRhKGdPw+Yc
3UiZ+7E1Ix968uqN1vYomq3Zld1UQ2lEFlmsBfN44zOu/D0EmSbzbcD53tLzR5s3KmXueBBNKVxj
eVgZjHouAK2ZqN4viygPFje6Q7fwJCtAi16iXxiSweP0CaekwAk6jvb1aH/pXePLOC2F3zFT3E1N
etHlDK9xPX5X+hC0kWKU4ti7yYpT1rH5gD6j2dcFobZFoX93cCEONQfBgiWZz8k8kZQOAmvcrQ3G
orjphimIx9k51jL7rNUMI/JCUCoOd502mwcraY391rdPbmTQcttPgyO7+3iRS9BFi3Pb1dYYRAPw
9lRyKrN9mie3kr6c4zpgBp2chim19vARa7RklO2MzwHTI5pQ6dSl38Xuq6Gy/g5muX1OhvSmRxex
g0gZwke+z3D5opzgoIloMLos30FW2jG5hO+fmx0IEBPcXGT3sy5Tr+514WWS6Is5TfP9yMB+l1gU
CjlRYHx1a3osXEBr3REy0GgLIDtNtzaJMNM2OTsUaI/wncAZpf6KZxG0uLix+KdOjukkvpoLMEZd
nuHel7tVVMVZj62CAlQVvmHRqMjVpLspNVmB4tLYIeeaM3BP83Uym6UoH+q4Mcy/NtFEbRC1TO/h
xePHdjTrUeY3C3LEFXZ3X5hnZrLIDgx7yrtjj+O+cds2XaI1QBUtk6gu1rRsb/dqRoDdWt3XrEkK
cPqh3z4mQHXLYw+U1HgpYOR84IezfR7oP+sdWqg1eeB8j7r7TqvXv7d8cbsdo/YGvL4k/SksSxsh
UBpVeBF4C6OS2i/jttaDzO404xb2BwWhs8rkc9vMMS4xtiWbJ8FQjGqadZ+nt4ud1uPT1EWKwjUm
/DcY4ShVpypO1LhXjLsB7201On5jtpN+QM3fMWvOtzrXbmKw1/VuXiJuLopqIC3btPohyNyMbgHh
1GSki9cNpAV9qtp500+KfBy0d9liGcOOusdx71PIE6zjuST3DcbwGiAFSifPKF31AJvCvbOk8W1p
7Qe3gytuTZPjF06VHoa8n59cE11pmzUtHMIogjOXjvGXMpubBy3X0Ih0hA4LX+icpb5eGe4RosfT
Nkn7pYzzT3En906WAIAbkS/KcdrHufngziWhxzhVwcDBj2ntrEcG5/Up1tzG9dkNx+3Vgmrt/j11
nbhcf3JuVNV/mBu45nOb7LU4+p5Yo3EoC3nAjvrQTNTAXXG72qkRRJkxQO6vU0YhycYQJgV1lGLP
8AKJ18QPq4x8AqPEvKZrFbQfOSyv7YZeulvqm2gQNG+UvTdzuVZeqRZxU9pJEsjLQ6rsygT67g6d
ZtbHHtL2YTabb5Xm3iUwiumR2tPcUOPRHSF2L5Fg8VmS5aTF7KOOaDpfT/hCZtQ0H6Ie3ae2COdc
WLoVgF6uUBmy6KhNnfVxXUY0YPP2sRnyHzVFRzAs3SHrtyiUDXn08aCIttlsGLKN+iFWNzuO9XhX
I5o41NP8kizpcjOBfD22rVvs7FminEz1L9VQJX6a9JwypgYe3W0NPHAatMpLpqwmqIiGVm3b3lqY
ky9JT5RDsuwquGs0VS2DiHY9MbQzQ6k4BNUqmp1lzOuhiAuHKkEiaMzolHGveoSF7XiOXca+IxTB
bEYUo06V6oyS98mq3OZFKkSi2bg5j3D6VDi3sQwYrrTfo7nIvTlV8U61xA7FZm+E/QTHizAoeomM
SW3SoTsyuXs0YiYuU1CHj3zt4K6ue5NCpvnRMjgA3N8I1Znn7d4Vq+5XOWKFyNaEN0f559yh/+xT
jrZaZM95Ni1+iahvxxj2eVvK8qzyiLGuaqkG5TiowC6z5bW2zJJiBo7UiYE33s1pw7P3gEXRA2F7
tX2FHia+Faqw68dB0RwKUH1jXxWoJB7ctc76/aAn+snOyubbNinwQG/iRm+tgpB6Xyusj3lqpEwY
6+YDzDb7BtLjiGKXAee4daftsmV5Qx+hG3WbinFYdVtAF/RbHcylUU0fzJfixui1LaTmyF7hIOPk
uCTzSfTRcmIDo7B2oyL3u4Z1sKuibk78bjSouvpqbvSTIQhY98xhXNwfNH3orKbRVjt3iarbTuVB
bbXzaYlr60mznf7kjqUIlkRzHlS5rHtmEtndsCbVU9JU38lEFGc+4srPy0J7JMr+UZCIdezIrXlm
LILsoPjL7jI3wKUJ+i8qhnqzrMdmhO0fpEakBZsTZxEcoGQbbqDZfiE/7wOTxzFY0203trp2zCJa
ZJGmT0vOIM9awaY4h0O3NbW/qhaOQa2k36/1IRNV7S/tNh/ZIfa2DY/I5SPZlURxjizy3AoMOzI4
mZ38HEv9eVLM9nTkz0y+Gk9Y801jDeIoTK33I10Jf0rn/ebmPPt57tMHqVsT5XzFPHJIJJqkMg5s
CAIfRDPIu9gpJWk6SBv8Out0X5IrczSSfPX6RHQftix/xRySw3tsf9AADU9Q8GA51PNzwrZLNiNS
+L8cab0AEKX7kXkLk/qnuNQTP+qUpP6eXyhBM3SU7BPI9uc99k4fNxyigWeL+RT1Oq/GGJiJzw7a
OOXN3axDxVkXNWS3sW3bqNdn+cFEHXsuZrvYQ2RIDwtU6gwe0KrKbXeB8rk2+JabbeDgo1PvSvi1
w61M2sraC0P7NuquswMnco8Cjd+dO64WXx0rLDLgqcwoBH34XLrXZ7YTmrADZs8ZVqI+t9y42+rh
S2638xnfgfxQZP26Q7Zq3TCM7O/QBVkXTc+PivUYNKiBbtoO2qpXVvFfTpLCFGp387DsQfRxduBL
U+0zkm3obAwtwrKdbqUmA0NNSViaEDrMYTMoxpF81KaestRFT/2joGY4BG8waOhh/jB6P6nRCEdG
cmIdigAVjY8I2eUOjGcVD3eybG5LAe8VZdq0b8oYgi0SKvTNlhx38aaa2yzrNOg7WeLZMJUC0mGY
psazgcNIVHtt6kZhj9Y1HAHeuF+IX6laX0tjqP1CJsD5PKW8T2NovRn+Bkv2pPXaq4aonPkWagNl
47E1zOvGUW8/1OiGbooKI+yViTnGXv2Nls/VHjJoyKgObb1BSV7XAJUm0krID+5nDPszEBTtu2ms
z1szCoTDMalHKHHmOdP22mQjcF432kPbRe4F+HycN/mXgQ7H9Q1nGsjMTFlcxrYdKx7WmWCjig7k
/zPiY4j6P/PbL55F/zsj3k/S4q/rX/9vOrzj/IdluMq6sN3Rv/w3E97Q1X9YloIPYTq4NRk2////
YcIbEOiVC+4mbWjjgl/9v0x42/kPmxm30g1osmwFOM7/CyY8F/mZBg8XG2zVBW62+BSEeZ3zAQ/K
zDRj2W4MTJNAX9zaKR5hJRfRB1Gh+v+QxFn97acn899s/J/Z98YV917nuDKk4Ti2NJEJONduUOli
x2UUF+5Jevex9/Tx9u758b0YIJ7QLzd2fY0rPyu1Tlbj2Ll7yr1PX15i7zby3nFb+yeM4ycJwW+3
cWWotzpN2YIUuad+9/jp/PKQBQ+b/1n33ruVf8It3rrQ5V5/0qnRTRWrvXKhG+UZwUsScDOMD9/x
LfsnMeaNy1zbo0UiMfSs5rXk0czk+yBLnAS25FIse1J0fmSWARHkSj4bGG7o5UTJbPu4kPgD3FfT
OuWlAs8a/0tu8335P38Wa7zzJu0rJZq1/s9j3vb398o/3MFz+n+8BKKUXx4wCPwUFdx56X1J/JfB
uxPee4/3V6UbfH8pXFNISX1pONAergQnTRxRxSo5HLAzmnca8EHgpKbptUDvD29/YJe1/dOL/OdS
DsClpaTBLnKdRdhokYAd1A4HnGjql9h2TxWFZwidNz/NMN08GEnvZfxdbSQQeQxTly4f9EXa41zb
mOGjkhH/YpchwCEsVB3Zho205oLYVifO4fei0Mzr53m5IJ4Bl6/Qsm04X7++M+DoVnQCtXFbIqwR
GBjB4OkcH76ADMZmboM8b6PDkMGpTYZW3th214S9MTNjUXFLBzzMX5tG7xp/MIzRhwnvBkWaLmCy
6bIF2hJxnqOJ9Xq7VGdJTJQ3lmkdxl3jHnBeHnZpP8kjpILyRoORxAhJmQE5OO3eFj2zUklgI+gT
rBlZFrtmKu392+/5smR+fs/CQkNFTWrrti5cZO2/PoJ6KAm1ZIazN6EM7lVx0TPjhvNvr2JD2zVR
Wjimjl7q2sVs1UBmcn1rCZIohT/b0bTvtPE938HfXqcydEtK5QjLggKmX33ltFF052tp7YdBda+N
W6FjbO35eXSk8Y5O8g+Xgs2OgohTmWP22qpU5FGJY3Rk7ddYVsiPtPzDiph2527W+PT2G/rTpRR2
EralbI7/a2dOVBRunZr6BW6M7Z0EGkK8jjkOYul/l8TB+a1MPghpAPw7BmytqwdIJ7U1EYyqPf5W
9m7DtioYCu29gKTrrQWLPKWbfHssBcoT9/qr68e0H2Y1hjIyxN9VY2y0qoUF0SRiSrLbkDI8q35S
xTs79OUs/XmpW9Q5lq7btrQUPs/m1d3pItFJM5miQxzT50JwK7pPBKjM+b7S0/TjYMvuc0qthZzB
6KEJvf0arzc3djdKMcuBtG4Kw72OWCpLkTST1RchrlNt7G84mtjh0tcQSwF59Ccxqdj4r5r6fz32
rp+0xVZ6+eSoABVOwNbVHbvlAmm30hzoOlizsOvGnxoHRh4lPko8d6uRKeAa9PaNXu8olm0ZHBr8
x8Yi1HV0ml1GW2nabh0SUhWDotj1GVp9+o6H6fVX8c9VFFWsKRxL5yZ/3bcMxwA8yJlwtUNf3hgl
zZZToOIDqft3kd9sj5wMOmcED9PgBL4uHuLJxugY0UjodNAkZ4mqWG7btHv7sf3hhgRSV7Zi2mip
u1fvKqvhUqOBasK5EjVFUr8V6T5WViIC0AzHeseH/vfLcabb3JthWvQN7uUt/lQPEm8ZLblATz7r
EBdr20xuXLNMfex2in+Vt3Z5ftKiToeGaHOqy+tdBbnGUCe2s4Z6FHV3dgSvDFh+eaeU/n3Z8Vm7
0qShsdAG6Vf1l+YqPZZlv4YGOPx+mNMu1Nrq29sv6Q8XgRLCcaFMfCidi17556fWw7colZbNYVMb
2y6ba0DlLE3Gv9++zG97BU9Lpw5Sl/KE3u5qLdTuAiBiFHOIqau4l2Mb3QpGCedmdTcwr2X9/vb1
rsrjyxuyJW9HRyqJfPo6DMWwiyYe13oJncqKHx1c/neGCRckK8s2aNWcB0MziB3yA+c4mGn9zqv7
w1qUhi6RNF2E3oZ++flPazFnv5SJmGAn2Km2i5pUA+5HwOAxJZ8+vH2rf3iDkiXPJ8aWqOvXDsvt
qpdFNRlzGCOfKODMgPcpjNDe8wP50z0RmKUj8NFZ/dfOGox9zSwz1RoSYlN95YnKPnQrsOlDzcXq
49t3dd0OW1RxPD3XhImKsN253j16yJSpNAstxFnIdPeIWFr3Qdfi+hU2vHaH/VnZf85K5b7Mkes+
EXdjuruWiT5WnGOhsnd253/SN385ax1boOITuqOEyzu92l7ixcmsbNb1MOY5TOC4y6QOjBDhFIst
sbqgHTDX3OEwl7fw+Kjl9nniTGhk8SeVB2D6AQoNcq3FKzGxLIIEQtmrEafrg0DdlwVvP7/fPgD+
XMkBbTsGp/Rvj29xZDaW5raGmTTkjyrSdDh8YhygBgj7ZhZxxnjP7c+jnOVO6Ot7sbq/HdSX67sw
NJXD23OuGzs5jI1tle0arhcRoqiU5RvzlB7Msuw+kZ2V3kKMTt9ZNL8tUS4KcmMaytZ1l83m189u
G7dhIVxiDS/uUF9yNRWjH+d9jT2VUfXvGab/8WqGgvDGTRpKXX7+00fezPnSTY69hqT5TUeZyT71
4r6FzJgI/Z3l96fH6Zq0ARQHSK2v6x4++2hmvLOGxYDP20jLxTa9pmOo6nSGci+W3SIl5upvr6J/
SpvrVc/OgjeFjnWFcW2nnBhmsqGMRaJYow1tt6QYD2IwowdUJ7PlozAKixUguZH5Rx0LsHtrcXZx
Zea+mXQQ9pcpPRu0LSRaFPEg3inMfjtVeN+UgaRA2zrA2fVT0VKpFbOOSPqi6vCTql9fgOC1GXrn
RV+gF+91Ln96DQpQENjY5lVcRyVFBCu6+lzqoV04BbOiSqFn6OsPjdXGu7HDUJUMXO0dk/I/XpSN
EHAT1i71xq/rDH+qSbMTsYVtMcOKqCBbwFYS7bNIu+QpMXWGPxmajPfSpf+wvgEvTAxtqPEBaa9s
xjHSo6kaUj1MZ4XqDacaGLVFNLk/cArsPr690v5wkzhFUOg4lqJeNK+qX21RzPqkXLE00DVW0VAU
np064x2jx2rH3zFCPBr7f1vIXc4xKkZBxWgo5zoo05mIiDEJt0Zlz8DB6wz0br4+ZzLevX17vx3S
/1yI3fjyIF2O0F/foZskpslwFeVLxlCahioPsb8a3/lc/3QVJtWKmxIcmdcQso7eaGEOY4TD1tVT
YEdzpQeGtLG6fvt2rlFeTmcMYgRwGp4jF0Obq522cshdiHIYmm2n63Bqu3Vsgwbp3Oab8eXxYXBS
vvRDbLkYIWD/4zWd6GMfb2+JIHkudOnpDSKWMHVT+98FolCfX/46Cz8dtmYAsesMI9gsVYNNuxFm
hdso9BX4ruwdK0Gv//Zz+NMn8vOFrl4rvSqiIJML2chWLhbNraZ7zdIWT0bXQjN7+2q/tftscdBd
GOu6tG3AW78uorYdoC/mTG0xA5cobtAaYi0n4HksJaKpXt6nnegCPKqwSX370n8oJ1ATMLRFb2Dq
6vocWKM5h4zNXrCSa/9iuxuGrLBTlifOBSj2WFvqt7EWwbxQNt7mU4EX7tt/wR/WNu0d9+4Y/Cuu
GxUp6rFVTo9EvMyKGmfUvp9RgPU4ZvzrC7Gy6T/pxS3XvsaJK/jOeZUPGAYg7gyKooFHvw7lvz+6
6FCokDhb8XRyroqH/pJvphbI9lA9HLD7cl5UMM1p+Z2NKMkhy0bWp7dv7A+LFcoLPDq+DIsB2tUl
RV5jL5kUMqyZnQddLHvEIXjt0gK+FxH5h4NZcUqy1V1qZhDMX1cqlZGLpY5hAUMPw5cyj3HJVZE2
BaotcUXC7Ry3grfv7noedPnoFU2DMKGuAste47523eHgYMRWiLF4K/c4WmBbm7Rl/tAZSXuzzVXz
FLfx+Lc1oEyA0Zcaj4yVnfqdytv4J2bsqmiimwZupE4weNJXmyMgvF1CbXbCaRhV5qMKHLr/5Oy8
euNW0jD9h5ZAMRdv2UHdkiVLzvYN4XDMnDN//T70ALtuNtGEPGcwF+MDV1exwhfecIRHV74oIBGt
J1VUenaHZmcDir91EOWMB8382fg4zx61uLEiTlDWmQcrlPGnyA9Qc6t5QfIzNO0RCn9SBRLKhN58
yrKwandh6Gnh3u+MCDZ5Nnnvc9BFn9GOTp9QI63LL/oUVzrATnV4m1p2j0pOrcPx6ChsWXcw97zi
qKAqjNyHpoAeCeKykbvJqAyoc91og5mVqfqrqroGCXSlzN8Emgm2JOm1+FMJbRop3bSxUc1K6vyd
2QIydqNaEZNb1EBmD7nWGD87R/YgkYSHzWGZqSxJPyrOl9aBeLUzjSGu9rHZKfI4cDL6ndJFQ7VL
Y917S3+oy99FOnZLe1uHm+wi2ZrjzB2BwXQNkkDVTUupeYcpM4ZvahMozdsobKvHrge87sLzqb4h
yWvzi6l1fa9RVpFnxAJ6lL8dc/zUIEL0oWgyeNs6KPUPOoJ8/42g+37KujHKu7rT+xcLyrTGx4yQ
6Zw8zRmxziWzIwwfTP0FDnHl77tR816qUCgj8IPGeW7qQlWxIZgRgRk+Cm4XecVTI7zOPjGn7mPe
tqb31mp9Xg/TikR5SNAre2qBigDPo5417Cq9V6oDstHptx7iuX6n1zJB9xot3YNX9u0vQ3SjD5fI
h4qDqkugoushzJ/IqPbMpyyy7CFIG5Ht7GkoA3Q2YloiltEixu21/KBjnfqyPIYZWemLmHBJAKVS
guC0ugH8iEx0AeYvjcZu12ii1xCT6GBr+mmgnQBJ5uJu0DDe2+VaWut7v+wRe0b1Vf+Zwztz3FhV
e3sX21WX3kulSL4PaTv8JIScziNiHVBzVA0lCFMrK/1YAZf54UuR/zD0JlWPedUmIJA8oWSHfJRY
NfjCAsteJxWS5j1i+wLTlFPMPkN3VjQ9YGBF72G7CYRn9jBAU+Pg80j+/j/oW/RDHZU6z2c9/9Uj
1U8XJwaw6LevopV3ehbsM1WbTBQM6vznfyWGkV44peLVxsnodVgqlUjK+BAPQ/Cl8lGMdH0TfSUQ
mj4xLQJfW6n/ykuJaQdFZOptgBWX7ZVUV7ysF4V2argmnyo6Fvs0Sba85VcCdrLeeX6kh7RxFpMc
xrbRcz3VTlqtdID9iA94+aVAgdwVvKAI1uqJ/SOwxzp/bTGRm57nmb4YihfzK3q5vkab+3OooJ3g
9CFgnoXmeFfrYnpnFtK+G5B1uv09r6dqAQcBJyfnbFNbviweJDdQ6IgbTF7axMBQFRBYTtkXKAjF
E9QBpTan4RhMCuHv7aGvt5JtUEPRJDVE+mXLN5umkwrncJitbdGuP+SNrf/ww1iAmxOzgmma21l7
aDXuVhcNZWcr91wpw1G4pVU3Jy3kZsvEBYQkujZWlJ6tEHEnNH+QIdhlITpzUHOJsw8NKR1cBwXX
0xN9gAITSKQtQE7XovloCMiKG0tyHcbQyqOmBVqAEJhtcPn1YyUsQfgjH1FWCEm7Tl05D2Otmvdd
Fcrvt5f/Oo5hLM6yQ5vNdkh1LscqYDxmOXIm50zq7SFAtOIgVa19DIweM2bZBRtzu95p5CxABlhy
KteGrV+O18HBwLRnkicZRvEdiCAJPHlKH/VoVO9gEqoumv71RsCysqBzgRDKAHMEjrEYVBcD2AxT
d07c3MkTDzna3hDqDn4rxMb8rq8m27a5MNgTlrhunGA1YtkNdIhTbhbaUTHa+L4BYn989Vezac44
GuVaOtnL+Ev1JpKFogWUI0ADQiFW3tdB3x3CXvScUjXYqCJoGp/lMuAjkqefRm+Qo0I1/vKzRcjn
9QNZG7VhLU8ofUmuP+oZOoL2fam/5NhtWWd8dWp8pFSoCncwJIK3dV/Zz6GCAwUyiwOtRRTplQ/e
aNc+XGI9TR4jzchAoyJY1t7Vhdm8RKi/e092NhpfG290Ps5+A1sAipX9ABCAbI/WnTTVZTc7HDVC
S7PxTuiND8jHqF4ZHHSHDeSOvgl18PbXWh1uhjjwaFlzKe9y8ZRaOsUE8udUlK0cIWpmqXKgalx9
AGyeK69OI4HjzA1JVVO1+V69HK1EAkuxIXycmhRaM3401tfWSqsNrNHKPmcU0AdAjejLLHsyeCOp
IKdG75RbCtB5JcZv4aPAbEJuDLTyPkjA1nRXeSfmC/FyOrFtdKVlFN5pskN02QiXNaI/mG5V3aYm
+j9Wf4DvEbwJgcNuFQXWvtxcDiB9ZdvjIHE5eEK9GIVtzTsJpQk/EBE12pc40rOPmgJA+MPrtwml
QZ5+clgAY4vih4+tUO8MnXJSKiy7uzJyIjivpTh3qhO+/gJh41Pfpc9LlHEFuxkQ8DXQqzv5CUJu
Sdc00OG1/thUuNRwPDZuxZVbn2YFuE8qaTR8l+1kFD2bAcNq5URrPHiribLaWxOCf3WcQGMvOuVc
Qajc2Dnzx1ncWQzKqTXnco5YPm1NFzQDb7eCtkpqCXQ9RIAubKnW5qG1cHbfW4gMO2glZv13Bc3+
O62uR+PVpW2bQgvoP2ZNbWlZRoyzwUpNRDpOFC5T9YQuHMCwzjfRD0VzaBT7yfGxj0MftHp/ezut
nVAbnPH/qklgZy73Lkcx6No6VU5JOVkPKeoEO590dmN+a6NIzib9L8JVipKXo9RKMZmVzPmy8RjY
bk8fDg251qntjYFWAhWabXOARuubBsViOlbnGNicBEzHppoUOU2xQ5bil+FTc618PEhur97ayedY
mHNURO95OVzjhFFS6NIBEVMjD40eKO2nBnWtqPuHw0EPfe69AktjqywubMxHR6G1CcrAcQM8rJVR
+4LfuAGSMYXS42ZGwfSi0nFefwlwn6K7Tuxrg8FYDDzlbP1mYo4t4sQnyrLwiNXJ+ojAJ/UQpDUO
r15T1pL31qZHoF3FtWZCUX1OJk+JasIT8iBAjYHUKT7W9cbnW9mWNFm4RgUIe4qci4ubVn6mI/3n
nIrIDJ8SLQvuW6uL7l4/IUIwCnNAF9n7i83vAw3ocyL5k4/gwIPE6OYAk9v/z/HNbH97qFkgf3mb
8TY4EAq40iQ75fKgaUlRqfhiOafIqdFMpb6C258Gh6USFtxPD/5v0njIsPotKD3Uwt3CcuTnSp/8
O8Sx5Qb+Y+VZdsgVudDm03+VtiUUNtJqmN9/FKVoFMq8wIa0wliDOtouVPzkEFYWER8PWrmxFitn
00ExlUM5n5erVnEIfMzGkNM70WuBrNZbA3AomRmgci1lGLasPFaHI0fl2uECv0rGQx1uYaabRIuK
g3GtNehyz5bon/tihKN9+zuvXHOOKYnq+V+DgzL/mL8qK3CzHGzw+MwYasAXHgbUZHRNd3HegZ2W
CGdjvJWiMpEpnUFAyhr/LGNhS+l6yEmNc6qTCVfTtNFQS0B3w0D10hOVcrRyz48eKPPX8V3q1x1M
9gyHXOqhCA9uHKg/yfbizeanUIvQ2VU8KosTFfVGbUSYs53qqEfKz6EIUyLNnebB2yqvKLdiSINq
jzcpSDQqSRw/dNBB/0NUrv2CIHSObkGbINApB3QieRfUNL0TTWvf4zqs926Lm5+3cautfbE5uvhT
mp87k5dfLPNCfxBT4J0gQlf/IU4XfhVxnH8FL4fvYhZ1aFjd3iPXZ49UjE45UbFDSru8CnCg8swA
/jiggKkv7ww41V89VFjFHnRF0hxqhGfjPaAc4/1UIyq2sWWu71YpdFpkPB1iznMXz0Zr1rEzebEk
rtIrZzf46Acf4wGA38b7tD6QAdiRl3/GOV+ubADyt218aZ9K35dolybZuW2MYWM618eb6fBKAFij
2MKeuxylTvzZBqtmlDhIjurUGfu0yoIjuMRhY3uvTogUCPITcESAj5dDBWPeBuCU7VPiAaJx4Aec
Cq1rd7e3x+qECCMoHFLVISq7HAWQrZjq0bJPgV2hEe+o5a7qBCLWCoZp/zAUqTTFSGxVrgCwmu7j
2lT0lPq5KnbYFIyHAl2/3TTm6r/MCjNV+k2S52+56bOUABtyq32aguGzClgIIHZfQ9cv+o2n7fpA
zwgrW0BmAf5BwHm5fjj2hfFkDTbArrw5h2omjyKN+93gZBpcJ9189QXCnEiOAMDqwMmWtRUUdbUM
dJE8ZYhP3OdYx6PIP9WHTK87uJz91pW/Mj92u86hkhr/XfIgsjgLCByQeKTtJZ5bWt0v5G34WHhp
Z/4UXh5pG5nYyo6EAwF4E8DezFJaHDEfW764VQp5wi5xdEOMCF06+H88zIuNu3FtKD4cwQGhpnoF
57KxnAY/psvTlE3yPjCbek8LaNhnRtZtDLVymqkacpDnEGgOAS/3CbaQutXw6Jz0jiptU+HvPCBV
s7Hv177WX6P8eb//Cgh0KL0FNuXyxNEAfIk0OD2/sfsw4nBxGjDF/ofdyKanIm5ztRP0XM6qJ3zD
zb7iW+UTciRZ7ryM1jAiqZhnR8OIxOtrLJLyCkBwh41BOWlxKSqys6nx5fJkI8J8sGtkWSwAeXS5
hi02yfxFLqMLisBwX+c2OlVgZzEUDug1AUHGWlYCSjVeFvvYYEfG6YSEXa+LU4H5h1vCVEAtoNJ+
3b4tV2J4xgeeQBUEcB39lsu1bfIpDnSLte3tCH55iL7+fyjTtVjRhNJGMEqz6vx5LOOqv5PY4ZQE
QHr9PrW0+h4Du7nb3AfYH9/+WSvhBHcBCE94LmCqljFXVmH2WQ26Td3JHNH1sXL1Mao8+3vblhgP
03Z20GbWu/a3Wpq0gG+PvnaK6HJBdKHEBpNwsd/SGRpdOgS8VqXM+miIUkMjVs63R1m7FthcuCPD
4wEfsrjTA982hlCh7WDH5fhUoTh7iLpR7uVQ/Lw90kpAPZOzean+MJbIFxYfmSM1UeCRJyAP3ds+
A6yxU+lzWLshS6yvRlZHyACg1noWgmTbUXu6vQ1ue7d/x8q6QpGUcu7pkVBcRWlIakKwGZ0T9t2I
UMcFnptj9mpovsVkeUzoVjmgC5c3e4XRCmbEKpL7WRR6f6ojoLBH2SQbkca8aoujOwPToVjQZZjL
TZerim79jKvAPgmSQe7tE3TmS+T8K1zQEs8K75FRLB91tcGb5vY6rty/Gtk9s4PHed35GCs671me
sD+TWH3TsNr41wT+o+FX6BWP0tqIEVf3z4w3BNrHqtJ3vpypnWO6qcYqVRJD777G0iseLRwV6ZHQ
Owh6bziYITEqdFfnro6j9Nir+LG/ftK0D9g/yAMY2rJ8MhjNNNUhXawW5YyvKCLWzp1lpxHmMJlu
6Af+D0Tubo+5ckQJwZFLoOHOu7p8eCh79Hrq8NDJxm531YQomo535zGqxvwfhmIsSjfzNUyUfLnE
uomeX2sGvHEAGT7iJWD8V3M5m26Qmn65sXNXrlewqv9/sPmg/vWAC9EPmTmSxVhtIIydQhT+tZ0w
OBqAjyH5hFjuM2APabs5COHhdHtV164B0o25sY/vkljeRtos7+WMijwpWp8/YcXdv4EpoG2EzGvf
jhxqvmi0uSgz//nfc4yJJ4p25Hodzepg6Hi24NFjHIKy8DaWc21CVEppIQMUvWbNGIE/TSIh6vLa
CF8M1MX2EsPafxgFCOacXc+N3CtQQBPBsUOE7BTgin03xWm+n8Ky2NiHK5QbvC1pCxIWixl0v9iI
FLCHYrJS65SXSQHXTq3fjbriIH5sUNMzYlTpvDG4KxDv2dfob7soa6Mg7PQ0LY1ZXUnpMaayy+op
jZD09abI3Piyi91LIEgrUUCzmTGcrPviy1rRSFVSqON5tqk33ns0pZzf+Fi0wV0coxm4D9KqxMxK
t1XPLfUY++7bG3j9B7BCc/MP2stiiUo/QKfLVsYzuplN9G6qFbjb3E3lI+BV6y7ELPHJjvv67Yj6
+JfbYy/u/nnyKtcg9xEFKRWEyuW2DmtELvClnM5+n2c7BOXDvTDAuKHHZB/H3nplOj2PR0uVMgSI
S/b2krUKPSAopTDEOTCgBIQpjrlEqv81XbuVVSye06uRtMuZDagzhGahi3MD3vpAcw4UXNmVR166
8AjMJj2aw1huPG2Lo/u/QamM0sYh1SU8uhwUHARM7oDpaV6ASnGI4WIHKHIj1NP+bIm/YoX/jcOd
x8fjQbnq2mbp2FPyM61zNQu7f9K7XobfnDKP9e+FTQz+gE2S1t/F/Eua24QV2l6UzyIshhIPur4B
kbw8+0BhjPOAuEJEJX1sUIYYUw1lvxxTapdIA43rJGgMbJNajGseIifhkfatuMCVJC3GcF8IRCHO
+EQk3TOYHnQaLR8rkAIPSesQUMXGxDSgkumaiapmbhkPdrcvg1rFc69WofuoCdrjdz4ct+5+VEe9
fVYCO1bfUuoOhg8OfpEfrRBJTden6O8/mB3IAtfxeh+DDRs1jNl0YNqXSHO98wyLLv3Uh027m6Is
jO4EN/ZTZA0h3uqdL6ajluAUZFhpinmK3mQ/0b42jnhpqC+yTO3nih//oPWOGiAyDUQR56m+qvcT
1vPGXmmjqHxT+Z6J706Uhp/URp0dbDTsqZheoz31jTpFX2o05ELXtnziwxwYCKrKeVoV32h5yepH
k+QemmJd4gQPpp9l49MklOgTXqSBB6G67vOjGRjOXadlevPT0bvwfdKmaXxn0c7tT9IfpvxZ5ByZ
nxlWBhXzVQofshqgejdHKPP9UNWoFdQIQSPMMSAZ+ByVXjvtxGDK8LtW42F3X8sKgJ/Cwug7NZ0V
Dh0z6wD0GMILzxxe/BimQQvujbxo5BGZbnW870oh5S4DAqu8xc0WqzlMMmLyC9wYva+4I1r3TaMZ
BR4l3DmI5gTRFwVrto50S42HD8lUoF4ga9vX33ohyeEhb7M03tljHspPaDq2/RuErXvrk6WDTv7u
x1BTXM2umpNeaWxFpxQoucPE9Pw3SuP5vTsMLbyFKcDK5KGaQiM6+WleDecC2BqSvD3y2HstG63Q
NaeprI/joGaz8HcF7ldEpl587urQ7j/jnoHeY1Jq2ne/1IP6IQ8zwbasA6PcISo3UyZKpR3Q+EwY
0AE0+RZSOdckaTCi7IGdi/yYWy1ORSlmG3s+RIZYLMZxYc3RUo3o0FT0v11UQZN75BPTaTcVpvat
i0MvQh4zitS9gSnDS2zQ5nKlL/BWnWIPUJFvDY95GuMLkk1YN2HF4mg/oKzjvkeDKioeMukMv+hG
h7xRfcFnNz1j0B+KwDaVs92oY4rjT4hT82Q5qNQngY3eC63apN41SFQmu7qTOB3oNC5/VGYvlEOp
gkLH/6F2xC4NIJfvfa0SIbYuoNFPKvrooIAjL89c3LuiT/mQtw+WSZFv56H2+CJMQKvQss1CvQcf
1433haOGNW5itnfmDo77t6BuwkfSU1zfkt5qAPGMGQfLDsbWPgxYyPhvhNr0+gld5f594nvBT7Qb
GlwtkgEbL/CabbDvsTouMA8Dqr/3rKqNUWwqEvPOEcH0OFayfGDVWPQ2GbGNLBELTN1RoiF7mCI8
cPYYJFntp0E0lf0LUnaL93LdYi/Hu+BRIqk03t7RBPsY1dAW94PGk/ULKIel/hw00X0awiZ7xmRZ
/WgGteffhUESnoEnYyky5k2pP5RtWVV3/BX6uZMhWyyvTGR7O+FpG7oJf5jLiweBDjvVQMJ9HUjE
4rWjRmzSzg8lQqoh8X1oBPJopJrx3ShH631sjPq3wjSTR4Q4q8cw9OWx9jWrd+3KDL75HZa+B7wy
idCzylC/vzrGcFSyLACRGnCtJeVJsUJNDi3OqpbnlTu2fXEcHGd4yEQ1PoguMzdSu5WXH30PDh69
oFm5Yo55/grVG7/JRFOwFhHEtpfKHoLZAEJPTh57GSOy0HI+jLnXfro9zZW3H74MfUZKz2AqxGLY
iYRRmeLRPjttGO7HuO7eeEKMx9ujzFWA5YeGEU7bFKwYKfQcTP41uVYXVuMgbXlWErSwXcJ7tGO1
qNefSFvjT1UZZA+GWXRvyqDs303VVP68/QMWidAcegAXI3NXievJLRfTtFBi1hpQuudJw68TCgpi
/P4wvB/weT7dHmr+q5ZzpZQIggtCEEHjvOJ/zRVlUQsGgMZcSWFcT8A65KpWUUmtnSeaQNNGIL46
NYp0QEApFl5Fb1qE/ibhuX1GM/M75kPl/ZQ41rvEm8TGzNb2CkeVZruc98sSeJ9TkYi5TtDYggG4
gxOsPpnUvN/dXr/rg4CIGAwui8I5FpPW4lLwRksrO3WQZxMez0MUYRNvTBj11GZDKuaIfNdr7J7b
g14vImJa5K5Mi3orCfnlR7MmnCHirkOONQ1MNyun8kDyCQC2wOn1X4aaWQScB8qQi7PQIBruCRRe
z6jNB4iuDrobGPAI0sgLNo7d9Qebs3HAZqB3KOHai61o0HAOCOzkuQzwByrbYXok6i03rvHrDc8o
s3wQJce5UbAYZUqgkwAQsM/c5J440KP2Zxc508Z3XkGVsMHXfosGvPa9QMXP8gBAz7RlyiIi2qcS
1M25i7Q5puIUqDseYmVnNYgv3/5i17cXHSuLDsGsdoKmyuLyqOs6aPQ+NrHASUGxlIbnBwhyQwHB
BczHKWAAevIyWER24JQDuGK9zIZqf/tX/KnZLi4WsKFQn//sU9RIL/coyvt5OIJqxMpE+hjitZ6J
TQkX0M4oNedDiwDI7xBmZOqqpUPDoEy6rEKfqs8shKutMkLT2LcLXLVqJcdOt0NZtyv8KD52sp2q
fVFmlcQUyyqq5x68SUtCMfrZezzKI/txnPBNeeO0hoUGABV9/LK8ALacPVkSk9NqtHdFBPVqKlEI
3ri9r/cxdQ7swrlyABhdvcVl3k1jH/B8NGUWnZB3wItMZK8UtpzfCNodnP0Zd4CCzmJ9Hao+haNw
keZYNb5rqTB/LdHfx5JHa1TdrVs7uM9SdChcrSrzu1Cm5efbn3gJs+EngBDnJNEphfYCvuLyE4s6
pMGT18ZZ7+1M21fIAGbvcf+s2gekLAZEoYcAMf2EFOlDl+dBjfK0SMleCjtsvgYCatC+UegIIuWF
CPFBYDxXPuDoYuuHUemt+gg8pcw2JEKuPw/fBNopdHcLNbrl+UgmW4E6XOFMNCs5AfDB389Xh439
v3Lk591M8Y+6F8d+/hV/vau90lpOFTrmGRvKCYnTJETQO2SHT2WivZLwPn8IGHRzRAQiZO5LXg4W
Fb7R+JgvU93ym10L3ulLN9EddGUTjM8GQWq5awNbvAn1Bj3n29tgZT0RW6Fx49DgAFu4eIx0zDbR
F0cfqrQp2/mjFe9Q+Nl6HPS1YUDQsphzZZjO5+UcJz+t7aps5RkecPMoh3l6iLvWL7WmwOQmLxlx
NxKiwUE8bzgUmPnEZAVxBs/R1T2Bxl6hWNN3w46L2Y9mxFOsziN1NtcO4dpWcspCRNmhIR6wb6ju
0XhXHOx38vCxdDQM6s24rb5aHRGHj6O0RNEeAj5+VHWZOT8lvOX7OrNLHWoQWT7pn6bkO0jKhX7Q
JxzWXDAuzqvvGp2K+VzQBHRHSWxxBNMuxf1RRvIsW3yLx3jQT7Cm5MYnXtvMbOX5MqdK6/zh9fy1
mXNHYFc9kF2EQerthgYJ8IYZvY3Kcev1WvvMALOB7YmZtLdEa3UazGNLIwhQNUx3VSUw9wHNyY3q
3uqE/hplEbVR0ItKw4hZNg3XAT8v0qM/eN2HKMi6jaFWAkSiUMSdILkQQTmLL+T1YYIXZ4AjnVD7
JwOyS+pyd1e7ktrQG6esbRenAHsjQlyJcmbNVQ4LrEjab4vT4k0wkAdw8GcjaDDWma3WRa8HO3PI
h0OFCdLz6y8BwBA26jDsL4rdl6czFdXQGX1vn2PW8mlCCQnpfXsLLry2luwLMHxcN6Rni1GcRO/L
sHNQqQ8b52veYDruonS+04dJuy/qXjmj9NMVr9/9IJMN5IIBuIO7WARUkhJfUhFJnBOI0cewUPzz
CMt0NpKUh9vLuPLZuL2NuWdEdk1CdrmM3O6Ya2bCOQ84bpBzxqb2U9GVAa+JKHlEKzbdEPFY9onn
pwOMDg1iJkjKqy9u78EvWUR6/Geqv/4jpmP2L8WJ9c/Up5wPAxKwezQ+uBCn2NnHWmq9lBH6kcfb
014JWW3CY7RogDRev18Es3lV2bl/n1uU1vepHfUPE3oB3T5TrfRTQEDl7Ki34JLnaJlPkK4iXLPx
mVfWnmY5eQGK9pT7lyUUOwDTow+2cm5UMY2uI5R03MlYGX+jFMGVGuDNtXF7z/v1MkYGGkivk+QM
Fxb6npefGxvooAoGRzljNROeh26wnnP8+bAhGXFYDTAdAnYxuR0Zxd3tFV+5ZgElokqE0hLrvvzs
vZ+ahTNRvDTtxn7GPaRzncxJtlKRtQnOrCVOLLKZ3IOXE4xQNccro1TOnjkI9WQpcoKHliJqFPfO
GLu2rMV/QrHj5yjtusalahy+xa5m+q5hYDN9SAN8lJAgSb2ArAny+FMepriz5CBfol2hlpa6c5Su
0bC1VlBGbhrVxvVQjbC3z1rfodCZRjo+c7Bg39QAMSUeI4nau7WVKPgvWiOm190Y9vGbLqHPALil
FzhI+b76AQkJpz+pCqL2h8Tv9HcARb3PlZWH75oqw1QuDk34PLRSggbzT61+mVRAkVh29HgXNeTu
k5uMpTG6fezVqgtnecBtt0V3Ii4MMexBpatvnQF3L9cw0+RdlwWpBc7Qyj50RGsgmGRBpNF4ikX7
AwGUYlcNGPa5dtnY9T7tnCLdNUqbW27jq35DfKKE73hmcPSSRVBhZNQOJb2cfMheTIR4i72KpkQJ
wjYZsBrHJDDbB4ae1W4Uy/E+Ixn9nUJO/N36uQaTnjU+9H6bfovjInbcgXJ2vRN62P4AwKV/qNIw
/UFL0/vaVn71UyahNt5HbTR9VHMO6F4y1crFS1S+iVvTHrGyU5JjEsTkfOiCqIbrq3GRuEkKVv8j
NnNWsPH2rjzzc/Qt/zSeUWFbXG5ji3yL2rYKhnQhRlzaTPmqVHkwjCzceADXhprVB8BrAU6l/XK5
08scwgURlDzD5B9eoMrnz/BzvfvQf61G2nxlQ7OSGsUfAFlXby0NvsjDWFieGzomp7htxif4ZPrr
IwgJDIDbGE1nMtnF2lk5dJW8t+XZ6FTlCx+wfAhCB0EHfdQlKVMuUU579aVEyQBCDsCluZC9eGjH
qEaBRJ1I0Ed1OCt21z0mELs3Rln7UkSYrBsiFXNV6/JLyaBXyxCe+rmv8W2Pu3TYG23/Uxd9vLH9
Vi7ZWRcLFBKpEfig+dn7K2w2LCWxcKaSaF6q0UlXwmRv4We0cZWvz+f/jWIs5oPyfZclGUI9FDuh
UDllckfjKNwBYtvSvl+bEO8VZX+BXgBy/pcTarNSxpguU8dSW/NQU+76VSt29OPV24D3l3cJ2iTi
ecuHuM1tmShV4JyhCaUHvc3Ho5rnWzTClblAkEbmix1HJXD5AkYjt60X+w7gn1CqZGi9B00zqvot
VfSV70PGRJEJMjaZyvJmaARqKHDo6VkUbfsh7iOAApoONJkuerlF/FobzGCnoTaDJgGH6PILaV5H
+aUhsYEd5WFw2SiAHDE79gw12rggVt52KJ/o3NGKIYJcxqq+lRG5aPRiEsofyq5GOZa0GqEi3R1z
pWgABHTyRxYUCHOTd7/c3iQr0dqsmMs5pqAK4GUx0UC3PSAU1N3Hfkgxk8d1ctcHhXGmXzl+qA3d
P90ecG26nGYbhD7kYeTKLld2AkepRoAzzljcxT8RgokI2Gpv2tPuS56UpBsOI3ZJTzUuof+Qf1Nd
AdhMR4pmxlKncbKULGzn7EpG/XTfWOjSHxuzsh+BfxhbvLC1g+GAv/tT0YOPs5goHok0Y+zcPreR
bx0q3UmfZKptgeivNyqGDHRNaGDMNdLlcnZ6O6F4VHtnB7gD/FoLs+Q6yN8OiPNufLklYJ4HE1Yy
2qUmqHSI/MuxwFirdKkD75yVFHr2ZOljsJ/LRiFlDF3iVeVX4I192+r3NXoXwy5Pvdp3jcLIfM01
DOLDg41e0nB47Z6afxhFYjSTkCGVi6BBIO9p1Vk4xyeT7x+pe8Y/0tQ3jnntqcU+EnVj7LTRr0I3
yUtzCyt7vaUZfgZS0Zngsl2eoUHmuRoK1TuHqKulu4B2H2b04WzeoPh1/tD1Qv/sQ7cOD6jqk4Ld
nv31EZ77nHwY2nPUrpazz6ugz7Ii8c4TYn+uoTjOPhNFh4Wlo7/DeHarVbeS6/KgkFdDlOJ8sh0u
j3BVlSWd1dw7C73AGtBoUuFabPK7sdWzXQvs+2CqED61QvbPUVA3x9boi3e3Z7228Um4QJBwpO2r
/hMfpINNWSnnYOjREXSG+OglTXbQMtvc3x7q+iTPDyglU+4MmEXLBbbj2vJhSSm4NuLAbUTk07aW
6v+wielRg6bn4UH/enFf2BMS5lkm51WNxqOAL38H8CvCbR0jy9brYJTHvb4P7WGLc7m2gejvzk4J
PDGwSC+/Z9CizehNhncu8CXflZZuPPptmSGupmRvcVUftl7XPyyiy4QdciBNLW4M6IpX3d4YXjEa
b41znoCHzHlbGmvfpiLxy3dmBwT3mKVt9tluGv1j3WVGsrMtxJp3mSdR9g2QLPzdFan5gg4E1Z3b
H3vtlgMPac1bi19HyH65GrjVTYmoCiAZWNukx66P4/fCijSJvbNsPvejUItjUZvZN6E4vuHq+H6/
6KGNEm7f2nh/lkqhbvEeris7QFAJRzh1OLUQVV/+qDq2MXuqbPuMZfG7sU3f5JAY70KnNu9HX00O
hAe/WqlNez8pky+3V+S6Wsg68B9yGG0WMFkExlamQZPCNO3sq9Zjm8X7OKh2AJGSpyQPgL11yMTf
HnHlbIMOAibPsynphuiXs/X9LoZQUjpnxwuqA9Cu7gALQ/wq1PH16AYquwSVPGfyzwtyOVRbjBqa
mQwV2vhq6UrV7ksN/Z1/mBCiu3OnEUuLZeARo1rQtLOVNTA9dCNJ/MgwkjJ7D82NZOP1gyFZDC4E
Vh2w5cVx9mcslTeQQvsWoEKwp9nezjzTtTRvKwect93yHFPmw12NyifN8sW2FLlUMqm0zjk1zTZE
YhSNSNcb9IhSShAN+U5YmBWzRaT/XlSxsnVYV24uwOAOWCYqYLh3LO5Mah+SEIt7REhl2ssQmYRJ
b8p9bncJarH96N5e2pWXACA4E7Zp2CJ4sRgvCAdNHedkvq3N/pFkyMCILtzqea7NimILLCcCch64
RTgzdgp9ABKTsz86kKlMX83fp6HONSwK22sP3hC+HuvOLSxnhulMrbpCVvRxI2vNJ4uze/0/TdTV
myKdvEcqcUmzsYZrhxuRi1kSjbldnYVRwSyvZ4+eh0L0h06r42NFTRIj+Mp/dUrPqwaIYIb2QJpe
PqliAgGjj5Z+DmxQ9Iepp/NBycxUfhdBHacbD/jay0FpdnYn4+JyruJjxKymfoJCdgbZWf7uUz2q
XHDHyNNGCTny3Tjl+fBOr/ppPMd+VRh7nM5Fh0WiVlGFracMWSNRiC223squRTSfPJaDwjG5StG9
poxTfzLPiaFUnyfhfx7MTNmIx1YGcea0jvQNbbarThlqXrqKcKl1VgvN36lUCs/KCLr/9gG8Phpz
QQs0Djh23udl6Fl7pdqibUVShcTNi2K1Dgp+YYg2SzlF38PRNzYu0+sbjgFR9iceo08GH+TyfYgj
/qhWI/tcA39+aSwjPQ6hU7zPgQYhWxl0X6Y6zXZOZNYbRf/Vqc4P/mzGNVsKXo5cq16jRwIVHRuQ
7x2osYJmkv5/OTuvJbltLAw/EauYwy3ZcTQaBVvJNyzLlpkTmPn0+2H2Rs1mNUuq1fpitWU0QODg
4Jw/2IFuZD2dSCM9PV7a+w+IMht0PxQ5uQlpU9+ON2eeTYe/AZYbDtO5mkLtIgbEJB6Pcn/6ATPJ
YhR6UBo54CqZ6PWFfgCYiquI6DzNqhE9l2L57unDnifWxvoh9iQdOdn1dNxX62c6/QAbFkRmVCz6
i957wKK7dvSFUDSsURNrp0p5nybRaYRIIx3AyNHW6yecIY1tmFdACKo+SO1EHKfaGoJBCacnJTXn
QEWBe+c8bC2ny7vf5jbiGl4jVgBmePrS1vRUhWcfkipqDmyo+ghjtPr0+Mtt7I9XZ1nZYYMivmah
AvbpGX9CeMlO4g9DO4qrW2vjL+o7UWQAHAkGg7oJwIU7PYzZ6OzajgykrFxTqQNF06qDDpuiP6h6
tmeTsrF8KFZJ/xcJKri3KNAqk9BYhJdZtfNz2yO1rtpNeInh1u8Ektdy602uZEBuhTZHYZ5y+R19
TSut1i1sET8p0E9DP55bBOzVPtMzX8xm989c1ON0qKy2sX1V5BXYGKsr/y4XLy2PkWOVpr/gavel
tKrix1jShj71C55zVBry6nvMuHDFGhSVAtPqkS9Ilwa882S4ivPOiPhmuh9FJkSIfEnRy6+UpM+D
CpUTGwcDa6gPS59F4YHLdP6Ch1bzY5yzFDwhwK4+MAoAHUT2GTPqwY3bgFjvFL6bzWy2sne6IajH
sHlnKQslrmKJ4tJvF6P4spSjS6AU5fDfkkbiAq7I0g5x6Wk9MMo+h/CBevfHaXGhwfzihpULroPr
oTMrGdyr5BQGYlGGODQ8hRMCt7R6ymupA3B4PMrdFgJkywnkDErvSXP9eFZjxUiGblKuLZgwBKhr
45AvWv8Sh9zpj4e6O4GvQ8k+EkBzCVm8jdBuXMekF6AzHNEmR2MQ+htc6fZABJujcA9QT6Lgd4dG
XPK+tyNroZg25t5ZmzEULOGv7czlLjqjIyUlqwgZEC3uqt714ol0wGDhSnNRP4ZOlweaoidfQ69P
n0wxIWn2ePE2vhNVbvB9EvjGhb5aPFphrb3USfQ0ZJUSiFZ1ziFYPD+Oh71X0eomkJxKknc43uRc
XHFrDZVwIMjZMea0Xqr3ARSqHMP4o1rG6nHiObMzsXU57m641UWH42mRqFFkX+ph0P4OoY/8C6F+
KE59JUY7KISZXeAlVn9i52XWT6CPBvPohUuzJ96+WuLXH4IHIGhpKeWMdsnt/qxMfSZ2D/ZFGdPu
qxdrSWDpTfQus8r4+Phrrjbp61DUW+nMIFBHBdC4HQp+dmyX7uxgvqoYkJ5UKh906n9tk76OQm/G
42lJbfdODAezozFxEQO4xDEpZ9y6+sHAUgExsqp835hDvHObb2wcSW4GxCIRYGQSt7PCmrLuai+0
Ed9Z+jchLcKjWArlhRWA0GdZJS4z7W/ILwA/JlZy35KWraOKnnlh5CoManR56GdlrcNWU6yL3lvJ
DkpqdejlenKlI28vFU6h2K93arwMmN7HfDXIeAFcw+QwwBM/x26bBVht/mLZ5W681Xrmar+kQ5o6
F66/JBCJrr84FW0Jb2rSX8tr/z8UhTmZSLCW671fQ7fsccXhLq3Two8wpnk3Nsr4qbLDw+Otv7WI
wKskRBkIJxo6q01iGG2D/UJ0Hatk8MNkbI6idbs3y+imQQqUeucRvSo9vs6MBj/VFXBt0vT1drwh
KRSDokp0Nag/5tcuHMpPaUlaFmQ8gv5y7cnLj+An3chHjFt/02VDupNab5x2BMgoGIBbRnZmraHX
xYCeSiBQ175utaNVI9EEIqvZOe2rp97rRGEkcinxbKA8sdotFpTrvGmMCCmQrn426nh4a1NeeusI
236Owq6CEgzMK/Kdzos+Pv6or5Wyn7LD/w9O7wguEpkEAPTbVe5Q3SqUqYwpVVQeTN4ZdyQ0WwvX
fO7bESMgraHLFPCiEDj3DG0cPln5gB4xxaKaDDnszbOYbHM5SVf2xW/c1OnPo+K62cFya4Ffuib9
hJzRbMyvj3/81sJZdB9ZO/nftep0j9eTUVse8uWILca+oyvOKezj+H2eLN2Tp2Ip4GatenTmYg/o
Kb/Jetm4BKjhSvsFzt/tsoVOFeYu2ddFLdTx4PWLfg4Lazpk1TTubMKtc0D44sjpUILulYA4dGpR
gi8s+zjzzg267EuQiTrv/rJDQ//LHQzt26SY6MQnsQlWS0OnaId0tTVdmt+6VF1CknWtR2vkXifM
pI+vrjYlR88V4XF2on/aOd7jF25cRTTnQTxT8pc+oKtTn2ZpRHs3Qf4euIXtxwn4wyDpFbEEcUEh
3R9srxuPSQN7f+ccbgQ40MEUqiS9kUrhamh9hBFkDK1yMVCZ7N8Wg5tCuRoqlLkq/u5ja8Z9s3Mz
bSwshStpK4D6NprmK0WyKU506OGZcsHJ6FPedOUnNS8+FZ077HzBrXVlNUkAeQyCGF1t2NyxekXT
qxC2uJhiH3AsmkM4rj41ozMIf0AAvDxODiz6nWtja4YSVS6NdSTvY3Vt0LXq+g6dgUuVd7F7yGql
hFtha8BMnEksO6+ijZCAowdfj54VtlBrFXWnB7Ll2IhCi4ly4NnrHExj3Rn2/qVKLVGdASfZP2In
j/4o6ZHPO1toc3h0J4FXUY68k7jMlCHmuLohMuq68knzClz3Iqedc78lzZiee/x2q4vpppW4Nss4
KJ8fR8SNWCEbxWhsoozNGVptJxoVlTaLNL4Cx3WGf3E96+Kniv03HBYdAEpQu05aYlIGjNXv8eeq
fc1r69+Q35SmXHR1JQoMsNltdMSuopmzGtMBhRfwm9ztYTLlPYZ+TrQLgN/aX5RSiMMcIbpp8u9/
AulVpZtni+IoF9HYSvTWq41IPVHHpRAwzIZ5rZyqxia0V1oczGNbLdovXhGlU6DqEfo9zVCI9Ozg
avpkTYrSvxkVZX6ZwE7aO1tz84fK5xn9G1o560zNKsZa9USk4Hk09pbfwyr5SxkGYQZhJqo9R+ut
YMYmRCCaYMrHWB27Igv1LMywEYlLCi2K1VSWb7rxYiBpU0d/J5yfPdr9RrbEjSjr5Lw9gWesQgzP
s27SIzW5mrNWnFqYAKdltPXj4y2uy1++unpJVID4U/anOL52tqFNngBetchYRBcX/zZRpiVvWouC
gS/0JQOXZ+iR9zR3Xjmde9WholD1o4UHHRYL6TXSjTz9Ansohn8maIq8CcuBssmY2F3QGUNtBfOS
gnZGA6Gfn/TUqcXHBE0t+4dCFtb5Y1FPZDUYle1VjjdMyECocWjw0kGz+e74jqY2ZZAN6GDQMPKu
mr2g5qJIjrzfzMC53/apWotAD71IDfqlZYULy2z1k2Eo+UvtZRhUPl7trW9K4ZyzbHL5ATq8PV22
prTwjuzkCi6/viaNXQdxjunG41E2jgZ5DeUYKrygDNaFC2A97iBsN7kWjpU+qaTD77Nuqc9OUmrf
Hg+1OSEaG/wBvHaXTS0gRBOxsMR0HafzhDx6oIEy31m2jdtW/rs55oAnyBBXcThXmwzGsJVcux73
JcURTe6jk4QlbY2rY23q3dtIi+vz78yNRZQiJ7Ljdvux8mUwyqbjAOrQCWCpzaaSHqrGzXfWcOOW
swAk8Tij5QiQWP79TyE3HN22sqM8pZkY8yRijkgJAkQxar/IynA6e+Bl6hegFMMns2jSX7ctkkwn
avSU0wC2rwNN1Cz1ZGaRDDSCZxmA/qApmvqlFGp4Kbsuvjxe141YylRtlTeg9LhYy5vizB7VNLBj
0AaQ8RbMey7mQr01meP5izqle4zcjfFgkBlQNYF/WeD7bte3o0qDVVgTXYuslWJEqeWPaVKewzqZ
LmpT/sbNRG/T8LAv4BEK3OZ2PMcYoxyBUWhxg0C1vcvr00woP2Hyumcht3HSGYobEKwZdcp1Nkjo
Tse4yaJraycedha2/qZRa+1aj8meAtzmUIgqslWlXPw6CVmmVEPIi9chMMgSubM2fxM2kfsEDmDc
McbbOO42NX8UnV2W765OsFRaMQ59Fl+X2ZrLN8CKDeHXPAgNZA4WuMlznKbhV6volvjL4725JvHL
B7zkgVHP5i1K7rs69JqVNbqFhvS1gobanIFpYrc6uV71LzoS+ptsIvGkYdOExgFp6zkPOi8V9smh
MZMHdtr3c6AYtYnMF8ioQ9P3znNv8z8cbStNXiIQzfFOkrr1YZAH0bBh5MdTAbzdbhkOgmjPo6U2
NlYURNhrXqgCofmVF8rOxbJVo6b2Z6GBTJ0R5OhqaysmouVIL3vSbEh/SURjkghXEv4RVUHRAM4Y
wQsfmxA5okbEatBAsN95AW2ESwkORkAEoRnKO3L3/BQu29YdRaoKqY5cD/8BxRiecLI3D6G7mMEM
OPmjaxU/wrQZdvbGxl3Ha4/6BM4uPPnW4s9LbCHIMCHLnA1hdwlnw37vTOMeDHgNP3ndgTw5OGca
jYe7+tU0170xgYPBKcHMSqywFTM8zADP4hNoVfHN0+f0S1cowxerG/g/mLC0eWvGVVWdlCXO7LPT
Ld6e4MBGEKVoh1G0RI6z/qtzkWt5C9+JvdUKkb1NnGj5z/ai5VyNc+zXc1h/fXwQN74ynVwWmgWA
CHvn6jEi2mfbKNKOgr6LZ//naMm7WNhvm8j+IjTj76pEZ+3xmBtxh5Yc8YbOB2SydZrRjlh3iWzC
Jigyqm9tCOFVdTv9GIHCv45L/a+a2eZOrNs4vRxdHhYcXCa7TjJsA7U7Ul+4Nl76jUpTF4BDQRFa
oOnyeHbyC60SfSmBI/9wfHlU3J4bW1h2ZWUm8tOJOSSB0uldD/EzrScfjKbp+pXdWcMBLGjzPRJL
GwZeIZT3j3/E1nSpvUlYFRiju2BViVwZkoaCglYreoGcoGq/tA56mMEA3bLaiVebo0k4DLk/Ukrr
RNhqp2UwTYolo2ySa1YVfUZ8Lg0SY2h+Z2I/DSWDx09RaUiUIZqKIbwkbVqem175ZtTpeJq1bDw9
XsKtk0hBB7IIMCEgaqv4V4w8MNKwx9muoF1d67H6vAiCg4sCYOBOrXl+PN7mIpJzszelGc36RqwN
g2JaDprCUJEI9qtiVvujDjHkh6GhU/obZ5C3ES82GiP3vTNUMBu17Wwc2WwLzkk3JUX6ghqXlR30
ea4psKS6hmAiHjl7wtFbEyUN99CHh39yd/V7xmSPiFBx/N10OOJ44b6UVaEGBuiS46+vKRU82soO
FAzq3re7BR1UqNYx7oRNFS2nnj5r0JqRetF6d68CvDUrXHyokODeAr5hNVQXD2o9ga24ZNWYvy9U
LeLsofc0LPUu3W4rxJA40RaU7da7THt0vDJbEJa+1GbvvG/wNb/2oal+QAkRa2/UNdu3PLPaK/av
47eR1sze+3rr1vCApQG0I0e56ydHZqYsY2HxMIzDEEnkJiz700LZ5IeKoud/TVwPaPKMufGFbCHf
c93YWmooVeC1KezzC1Z3pEcPj7aD51ycYi7edYU9nWq3tX2KO9ZOLrI5lAvSiWQEwta6yeVUTZxY
NHwvVT+EJwGp/9AMSfaktvpvOCkhQkf9noH4puv80tBn3lYKQ7WeuzzXtjEEHVYUQdykkz9kYm/D
bmwiFo8WFFgf+745Ellp2SeL616kR0+LQ4O1fGpgowkqUVX0bbYybi9R6tY/PCKqJ4D/yY/Hp3Mj
0QOUwJVMlJX+hKsjM0edWIwKeX+9thwwJl1+GApnD/uw8QlR9qNPSe3yVe3jNgYY7tTlUDLcSz+5
zmlszBglAn06pyKzd4Lqa2q6uvtJ29F9QpURduFdNlUAZrTA/V2GXs2GizUmmVH6Hb2N702cj94X
DeKZewAzlIsfkdJZz8tkJi+gw4z682LWtIjMoXbGl9EYlek0ds2cf1bGwRHXrJsdLVCGKireFlpc
/FHV9F0QFhDLiz20vRLMo8iW56HW1D9oAHfiqEwOxuTLHM7/emk9xEEStrpx0se5OfQ4t5TBOHdx
cq1yLbJk2VmbDwKocvw0j6EvvNz7qjnjPH2w4Ny2IGkTU7uUSZv/oS0tSsMt1s7DQW+96r/WRIrX
z+q27oK0KHVkle2k+1upGj08iKhnK7lNG3+0UXyY/NrOzPKK1HQz0GcwQbbWpSfqQO3TDpsAlTbZ
UStqlCzc2jVfUm9Osy8VSB31+HgHbtzxcKp4bHMK2IDr4z2LYUl7eeaoainBOKb1VTFSzS9QT7ui
1G3/eqLEeBLoZKBndXfGE1LQ0BoxkbVG1flQeagtdzX2CIPq7ZytrV1PDETq06aUziv/dtd3g5I0
zRJH19gys+rk9GUEzDyL3PakJ2m5BxfbSOm5+SQCFVYpzdb1UW4AO/B2Vi49wKAT12P0pzVPUuEj
tg+paZoHKsfjznHbnCP/VjBxVH/uGumNLZoW1BxdyGFsr3y88EX3KvsddsTd8fFG2QqWuESDbQcc
TaNu9fhvncmcx1bQlwCwghCQo0cULSwBlF4oInUPRj5XZpDkqvmkI0E1BSlciuby+FdsTRjckWy5
AnS/u/cxkC5me6JaWMdj9AlPmzIwF+F+LhS93dmpr5foOpSxS6mdo3oFt2Y14yIRyFemHQ0qEsH5
j94rq7/ohzq1X+doIp1yxL3mUw9JKn+zJEr6HHU00Py0z+yvGTTBFyw3vO5q5BaeF84y2XRvLRBN
GAUqZvohiWyvDJLJchJfiXvxqcmRnA/GtlNV3+oypQhKeiN/g91IP5OqlspJQuSfINblsY90aPkG
xf5fJfbIogB4FsgvUqIVkaLVPp6oySnwL5ULipGfsszwzjWEGEC3KNw9/pYblx9CEHigUk2UcNvV
86JDk9XDVp0TI4Wuwrog9lbwgx+PslVJotQsWTaMRaVv9RmrujY9UZh8xsScnpvKwLzeqlAc8tBM
D9LSNL8jew5t1s6+jkOcHKNe+/H4N2wEWX4CVSQIKFKKYrWmWk8hs/QUjime3RfFzPIRJaV6OQIU
0k6IF0U7oIGNY0LYo8Avpb2ooMm//+mNiE9DNuboMl4y0xj8Ei5wYHpKcu4V7t7Hc9v8iuTAhL3X
OtlqeZsF8p7VG8rFipzyktjxfBk9Ye0AHbdG4WEtAV2OZAGvEt6kbPQYvLhyaSN4Ea3AvkrvcNp5
PJfNvSJBcq/MS8BVq3WDnZi4GKdEVzWUuiEY117KyTDfDTaVb8ublv/oWWOeYQ6e/WwU1hIfQIDZ
Hx7/jI2rBH4kOi/8oZ6wLv9NHrK6uZJQ1s+m+DLjBRsMvUiPpKYL1ZupP9M2THe+49agEqsE/ACd
T4RZbrdMQ2eqMKORLneM+kSkIqFkaG35Ftmo5jJEZfNR75tup8Kwcal47FCpcgQ7687uU7RNghxy
BRAMkazPWhwbx6hrACkuRnKYFFG8mZCoCuKJm1Mrf8cnTeJNTAD5AIfuqjZqMut1ZKHlVNLkfFt2
dXnQvPpH6FJplNa4O0t8v4mpawDukHqxKBOt68mp1kGI0FvYIouj/wnRMJamtPPO2b97mfIqRVOQ
Rg2VBf7IX/HT2Z/1pms6uhoXr27dD2IQ9bveQyC2z3vnpSkMJ1jGGlAi+KVffmgwNKJLvEqpL0q8
0u3Q8DTD1NKd/jINca/6ix03f6HUgqifU1rhnpH1/WklFFDSQMzeoF1LW+J2uGh2zQUr3PECGoNN
0/SVkvvRnC7Ru8GZGvug1RRCg6Wss9lveHjgg6KPJTk1IjLpDiBsY9klP5WeJaeHRGl1ftK0s9Uo
LQfmXnqLnwHcL44Rq/ElbXr3q6s2vXmKWsMZaSpZPCYex4yN4SXJQzIcSQKovd6uRb/ExjDS4b+Q
thgBensyR1sQdymzZHhuS1CddZ47T3pffPn1kSFYypcld/lds8KDWEmRRYxcAKEIMrfO36iliYSi
WZTjWVvwHRLoBx+AVofXx0O/UvJuUjQ0DsE2knC/iousFatCtw0HNOfHS7o4w1MmOjM7zGWoH/Qh
Xs6T1irPddob37y5H+ga4dOCQCES93a7yB6m8Nvaiv/pw9LbCWx30ZQfJq9D/gFyyDZkRvDTIawM
7IvjVB8u/ajYn93S9vyyXpwzHITlT+HFxqfezMdPj5fjLs2g+IY4GAUFRqQCt9oDNeCayGr1/lLn
taoeDdyvLq0TJ+9Gr1LECUtRDGAeD3kX0mS9T/LT6NhI1+31rh8zDmBUDxev5N1rIdZ8VCmDH39j
FLBD8H+4LO6gYl0rzBLHnuEiRG99r62sfkd5YU9PZWsuvNG4hcALyB7J7TdrzNwtBfYOFzG61hnx
rupEA3KvU7A1Cg17tI7QM6FFskox2tky63kYh4vZKXNQCxSRRifOz49X7B6RxIeRSr0AN+nuUba+
nUzdUKmwcQS/mKPjnnu9isShDG3tfRo1FuZmgOM9nwKI9bIkVfW+KfrKPTS0rOJgrnN37+q725qw
N8CRmDCjpSefLcPXz+fB6eLagXItLcQz3TdKqi5+l6sVbmVepSs0vqf538drcLfSckypscQ5BPNy
V4+uqxgLrHC5KKSn73uza1+KOhx39ubmzBDhgQnDvc6FdDszt0osC4XRhRQmWoLK9PpL2ifNR9q3
+llLYm9PLvcu0tMP56jRVyNJI2tanfJo6sDHa9Z8QRktPXrA2Z6dUqR/TEZc+5MWOWddq5pLhFfS
r3YQ5cj0EvgPdwy15NupYlaHaScGvhdFaWocmIzkgznTS8B6q9sLLPLfdRPZ5VjcZ3w9CYpdPw5d
A0fVrlaWC9Bm8yhCb37uhB3/MQqz2PMkvU8kGEzK5EhuoZSNXEXriQ6h09n6chlzpflijHqM5Gbt
JqdiFIPnD2abaH7XWt0/Y+SZL+7gTe/SlIrgTg5xv2Nlg1Z2TUHfQnZfRSA36uohSkny9UYv30PW
6E4gwX6V50o1DLlUQDzQ3PknzJXb7zgUXWWlDluWDYZDW9TgTx94WjTtvb235vPzQKvbIdP0Qmly
Y8FWTTHfpGJojkWGMcbjc35/Am+m84o7/Sm2SLqogdHpcsESuPURkl8+1Gb6T6gv+DFq+p6EzN3V
LlcP4wXJ+ZHer3LSPw0nlpyqImbuF3u2l2NVWO01Mc3pPMKfhuusGtexoCj8eI6bK/nToKuVxEwR
VWNzWC6uNWnnpZ2Lp6gZ9Z39d3/oNAoknDtZEGYTrkIL7q8Iwi2cg1Cf5vexPjfHzkmrSwTVYWeo
+wmRsL9q0CG7TgNrtdUVJcWvzByMS6lk8cGMQfCYfbtHfbufkBxFHmkqzjgBryKWrFiCOWyMS5fG
DYJ++RiMxlT/kfRU3x9/oftdCGCFjQGDAOjo3VM2NfU8zBLVuOCAo/pumKnHeWndY1cUyWEEjfvl
8Xj321DKr5F4S84EjCb9dht27O4co0CTgkA+nMdCbf6qqnQ5FFEdJcc093DKA8qq7hRitlZU9glQ
QeDrUV+6HbaCIoxgO1KRADnjA0i9Icg1muWVYqg7e35rRanFSDgFywoE63aokpdco5apeWnyrLnG
6GF9ihp7eV5Sff7hoXS0V/6Rh+j2zgFrRtLEbcDNA+v7dkDLK7SkjmF/jnoi/s6TzMEkLbUgJBh1
Uemkt61inXNROAE2Asq1NPU9YfqN5ZX9XLIk0gky3dVNFOpjm+NW41yWUFP83nPqwMxC7ei66XR+
vIE2TiDVbRD/THmjsYsrK12qCPPqpTLiM6Q4+7CwNsfHo2x8RKgxUrXYA39wB9uGAmoVyOhbZCuN
Q2vOwvC+tvoDxNH6POaYbu7cBqtp0YnlYkMTkRwT5A8FkNuP6IACQLtszNE3nd1nKyzIM8147323
MQoUaG4WECQAjNdbBVsKw5vbPIevk5XY9SXisFTuHslzdcblXFAqIXWl4UIX624uaI1kNdDPq6mV
vZ/3mXbEev67M2hL7WN7SSYUgYTYWcHVMXgdFUAMjzpqyPRxVxltj5Y/LAuRX0crKf/EDaJ9GkIj
xResTCvPrzKsQPywT0CNa1ZkvM/wckl/5zfAimZvSg7DulSmGOY8canmKJKr7kfLIOGaQsfxmyhM
AztZxFtF8RrfntPia26K+tPjXbu18Lx1aOfxmOa9Kf/+pzse2xGCaiWqK21mLRDzaHwLHbvxyc+6
QFf08i3kMKLeL4+KHhB4FgBQVC3WnI1lFFPrzU11XSCbfYg6VT839tR+btXJfZvW2Y8EDMbXx2Nu
bGT2Fx17hybXffVGq8q8W8RQXr2qMd41ldL4saLml8ejbGwp4AdcwDq1mnvr8IGyxIR8RHlFG979
y23SNDuODY5lFzIbER0KPSorf0gjdACzyrPEsW5DkezU1VfBVW5scGxSjg8DzPsW7di5Xq9ZeXWV
xYSvoTn8M5ez5aNro//5eL5bq/oKOiRDJJCvb8lYq5elwzDj2oRhd/LyyDotxpTtRPDN+RDjXq8K
Ssur+ypuk1iYYimvbcrTkxak8CsjdHipKL8Id3pdOiRQKClA9MEwZXUgWsuq0jJuiqvjTPrn0UCP
+4DrrW68tZVJZsB6NdjXKI3T+kAhEqOJxwu6cSApzVDJAFHiUK5fxaQR3RnITF19RXNIObT9MF9z
t+6PY2UWh77QyXimztjJdTa+IgAFPFqoogOBXKOsxrTCxTwdqusYqcbJCPvK96Zxz0Nu4yvCiqEH
Ivv44OdWUzPqQeGtH5bXWMtNP0vq+lwb+oJnmjIcH6/iuiokPyNjURAxeVTLz3kb17Kc2r2qcNox
8hbT2RBh0/pJYxTvcWk17VMN8Pw5ssUwH4Zan7JnHcaechSz04xBqnrlnhr51hLb8n0GcoWy0HoL
T0Uc9Ys2M/lhKv9p9LGDDG9re6iTzWG4P0FYUXijNXI7735qs4Z8p7pmTSs+RGPmXMPBVQ6Pl3dV
mXldXf71IBJlH+SObN8kuS4mrymv1oCTExZC5HcHo+hTROOjeHxC/XxS/HRQ0nOlu8WeY+zGJD0p
QEw9HAoSG/Z2kt6oQFJtF3Gl9WH8qVjV+KR5vR48nuTWHsL1joRcik9QJl0NQ6dh5F1SiGukmOon
TxHhu1ogjqQIrQ3qzFSCuouVYBiW7pR3moeZ1tT8aSlFtvOE3Dg4MEkhTNOz1HiOrGJSMvVC7+JI
XEGBlC+DbZVfKBM1vmtEw06k3VpaMCdAkkES8Ef+lJ/ygbROlklL7eba09M6DiXkOfbQL7ZgJViJ
ZFzqQEE6IfNbRQLozqHCSzm7qk45Vn7OTmM2ozdwRrk+1ROl+PZ9pIfjnqzd3fwYmUxHYhMgAd+B
5fOSVCjFqRafQZRKjA7eN/TUfodIvTUK4CEuEIqx5JWrDxZ6oitdLUvhkDnIwkF79Mu52Tvr9xuU
yUhJFNivBg/U9QYt8ighQw2TazQ0nPG5gITgW6Lw6pchK8bwkx53i/o0jnprnAZ1SACzF+ibHukA
LBna4l6a6tedU3MXG/hRsi0qCbk8UNa5XViXre7EbXot69mYuLdU0sfZjPAkcSY23FEtwvlai2px
/NhNvX8Mst/Qhx+mpm/COJGNrC7LEPrTeDJNttF+02bISSdMTuI/W1FnJYJIWbLHVLk7ZPxuVCDA
oEMYJcVYfTOzxxxrSI3sigrM9Ca1S+zSqjz8IPLC27luN4ciuQBNjYTIXfxSPJrEhbdkV9hI2WVp
Y92fqsy5JEv+6fHX2BqJ+Czp7sCd7vi2UVEBYYu6lINWIDxtiO6aI0KNsEKuHB8P9ari+VNR4fVQ
S/U40ggei0TN29AxiBavGzXNruSa+r+VSZ8M6prhfVJgdM1+3uXFXw3f4K80VbP0Cf/lxPW1qFe/
QXITedCI3jTobWdK/9aqB+tDl3eWcnTyxKmCCY3C72qIyYw/tJPxuXKHcPH1vABtOkbGvDebzYV7
rcyDLrqP/XoDkp+Ge4rqc5UHYIhTv1FFEww0VnYyvq1gwRMeaVkI35zl1ZUdTSNGjB0hyUw084Ju
ZfIMdCs6Pf48W6NwZYNzQ6xKo2R0+3UA5HZe7jjp1U4995CiKB3gnm0ffn0UTj53M0AXxMxWV2aL
OhvF/D65WsVsHaS3zwneYfvrK0YEB/shwa6StXM7lwS+SlzNrNiY6dH7ye3ag2X3xa8HcUYhjwRQ
Dkp/3WSeFXssjT5iFHUWR3hI2ckMMdR4vGIbG40+CBUwNDJJp9btH6F4FdW/jFhQNrNzdKKsrdCJ
d93St+ve3ZMy3ojODAd0goyMHGp9v2dFjARjt6RX4CHzpR/cEhJJDivPG7zly6TF7TFRU+NvNU/3
XlZyh63iA/JQKAC/hr07tbQ2xqmC6yq9Vp4wDniWNwrMJ20xLpOrVm+1eBo/l0Dd/usULEIb1fr3
8UpvjU+Jif/gYQG/YnUC7NDKylJ42XUoCwy/yPpcAXs4x/DZ9rIsepvqjcDrOea1RcQS5cFY3Kza
SbDkNbJeBcQzAS0gKHifOucqRMKw6bJrrA7F2ZhaArEJdOtjp6XlH5hRJvpTY2JM/HjyG9vMoFQr
lZDhKtxtM6Vyx8qjJnm1R8uYg9AtG8tPqH6DvYXG8OsXHI9IAo0sKfFuX+d3hgMawyrLa9WMqu5r
iyk+Nm4T/TuhOb+X0m2s6M1g+m00yMywsSwR8mLvs+KN4qbRwepa1W/TT0qqfq1Cq9qJpatSr7zp
kAeg1YIbOSF1fYj6pBsbrzazq5WLbPCzPB3/bMsCqFMxJaorlZSKacdTfs1hfh2U5j4S0NJdCNDk
7TSrFjnPoY6zK4b1ywevWSKkx6b5gtadcYjscjwNeZMdptTWLlgrDQH4B3EkfxTf27nco79sLToX
I7h0V2ZN5gqRxu5JplZ3SSyslAmrQ/80eW793Edxegh5NwEXz6r51wO/DJSk1ZRsHfKn2zVAxykr
baXKrmFXLB+6CgBYoyru98dnZevz0omBQigFUrAGvh0FiZ5p7DoSmSV2lVOphO0JRYLmDwH64GOW
9Hss4q2zyRnhWHJeOOqrL2t3pOetp7CW6CWjczZVRyvq3bNiF8VvhAG5btKIgEtnfT+rkz0ptVtk
V1volm810/fa1BY8oixt514zWaRVnAPSCxvLo76u3oWAtE0UJQe0f437tHxWHWV8Cqmt7ZRbN64z
qShKFi1ZZZgc334qTxVt74w8tMy0WIZ3JZ5qkz95ydIck75MxdVOIkM/eOHUOE9lXMX/Pd4q2sa3
Q7eDSIAgErnV+tWwmK3jtAupfFa6iDlKz7tLpKA1cFUWkY1fDS1x8i9lU5VZ4FJUH/1EmYuIVo3n
VJ/mJLXNQ1qnog0WKzXLY7mUmX3yak/bU4/f+CD8Ug9yAHfAPf8JnHFpxIKz07a8arI8Kd5Q3Ng5
OluDsI9pC9PLZJjVVh5Ck+ov6OprQvv+zMMm861lrnfqIRsHVL4t2cTg16mVrr46CkLlIGVBr9Yo
nI9aiKNza03J3/P/ODuT5TiRdg1fERHMwxaoKkmWLcu2bFkbwpNIIJNkhuTqz1O9ast1rOh/0x3R
7jAFJN/4Dl0sH3pq9ddsQi5d8KyVxLzgn43li3wWgWi0hFrKa0vrPp8qtDSnrTRvsdb56rH8Pvz9
VP1TWr74eKjU2Y2CdD13+C/K6K6IB3fVi7ieVK/vvXAXfgqVTwQ5O+/2o7MWi34bF3YIV5CN59U6
7wvjfX81N6HZ3eDozbhk4nVHPfStrpWnwAXUwuThpBaE/A1y9tlUt5ufzZvrgCV2PFEewqTyGqba
scccBo6PlbaqdqxMD2WDgO5ZgucobaWPSVRbw01fxB6G2pusvVzV0cDWGvxldBycTVf/PXAxEKeg
OFsg8FBePBHttn4MjRUNGeObA8L5K9oDnpcX02heudSll81WlVqcz/o8oPo9pkj+aGW8Cj9gS8x1
0brtp2nS8gnuop1VjeX+L6eLWSZjEzSjSOwvjnMBr8JX5Wxdrc4c5aX23pWOT7/pj8vNvluvSR9e
+kZZeDLrp45hHP3iUe6qsWfAO9ZVYdtjXnlBmXd6b1+JzJcCIzN+fNF4ln9up210yMse35Qrx51s
qF2982ZUw/gBQZDm498/l0s39O9LnV/ov2aWEMRQZ46RURo9OWW+1ahTpBGj+h+uAtOAoQCQCUSU
fr9KGO6bWM6MmVIOQ9owFz+xxatfucqFhAZhAtAh0m9nJvOLACorsUkHT9DrIvKmrG0c6wAdvDpC
q3Vvzh4ZpzKWNl52xLy/39+lY5/8g8rDqSFBG/T3+5uxn4B3xBc2b6bKRj75k16kkyYNt7su6jXX
j/OpfhHjGF1izHnWEqGYfnHqE2hh9KERkmW+se79EdOOhvHfEdO+PkNDRUKcNa8ZX1y8KF40560Q
/3o5o5pYtso6iMX16rjFoVn3JZsHEVwjSRPliw6mq4SZ6itV64VPAXkn12PszB3jzfT7k41GfFMs
a0TvJm6dd10TTjS70fzZWhLv+PeXePFS8KhA55Lm+cR/vxQ2yuESS/JvW1WYoISFTJWlyndxv/z8
H65EjweEnAQcvFS2rttEBapDkS0O+n7OnAoDBRZsWn1Vc7G+hj1+CVw9dz8QfCjw+PbIwX/oB2yl
6KZGiOtxmudbP7aaY+RL5aVxXIYfxxU1v0Og9l1lfjH6T772+tt+V+q19ez/80POyy8+FlaLL45t
2fVRryVq5JXTe7lw+ubUFfV8XN1OH8SSWPSA/cKjcHScoZpFVCrm4fD3h3/hWz1HB3IU7DmaMPf3
1wyrp12DDT32sZmRUqujn8pzRySdmoDBShj9DwfYY+nHZBcgP5O93y8n9eq7hUap1TrP93K9YWg4
lpP4PoGPfk2Y8kI05zSx52KKzMD65VJj03vfFbqzriq1rhnMvOHGNLZ9/fcneOlDOYMXz+qsZ5Oj
F9HOqD6cAwn5d+uqcckx+QmuTAOtK12myvv694tdfF30QejvnMXOXq67xGqHWrswDgX0rSBrJ82b
Kxy2ILV28nWnL3jljV26IhSEs1fZeeTzcqbc+dFGboHDDhMBnfzYVzMwhros3kkrNFMeSBXZ2d/v
8tKLYzDCCv8MCv0Dgtp3Fo2anEuMWGs+Q+UnkATC165yKYJTllFXMHn4c45dwC1itUcpPrTWDBAj
9Kr+NEBYO6IyP72Z2ELIdPdEcPr73V04MOdVM/qaMP4gO72oCpOV4ZJobY5lUDs3Qujq0HhrlBbA
Bl55ec6FtxeegQvnVRSs5peeqKh+7yapl+p6EaWyT67CpjBXLabp2by6g/W5WIM+PHrKVdVVGwZW
nxXtCDLG3QugMXZtxx/tWLBHLRtPXzWzWh6kGuvwWAdFYL9SOFx6Mv/+tS8i4mCZWk6jQlsE4Eju
mwXxunVyU4zSl1eO2IWXD4aC3RJq7Q5p7sWl5Fizv2NHzfxnXz7Z266x6WJ17Fljf6dnbCPHaZpf
efPnN/uiUDmTpKggwVafyUy/Rz+kl4deD9QMUZvU99PqmBT3WIynG8/N4lBaORoY/ldej50vc6Lu
/37wLh0GtsgED2aN5zT4++UXLcJprUtxHbqt1+blIFmcxsGk3FO5YcyBU2A0v9YDXShDaQ8AQVHo
0pW87OMVgmQAMXFTSHCeeuPMejwG69nW0ZIOh4gRq9N0C1BB8R+pN+dET9wCQ8cnxpT+5e1uZVc3
LhjMa6srwjsd2R0LP4Fjej1Er7zYS08W0g3KUmcwHmuR359sZEKweuq8C6mLc0nfe85JhY17Cjsm
l6Xd7698KZeeKlwKuqKzNMIfmsv1rGoPhGB9Lcql/LKOTQfgqq8PQ+CY6KYa50SnhMzkSPduqVcu
/s/Q/cU5js59xdmIFLDry1FVMDsFW+2eJzuLeoY4avl9LuFxiBsP0ZPhUNZ6Yd+5lCL3JlpetiDC
dtPBi/E6F+P6UA4WsNimdMf2DsrpEGRd6RQ3kTdPzX1RVNN9MsTDWzR5bTfrurjbj0Mc6PaVL+JC
ooFuCo2JCBn+OX7fBtH7dc90pO/q7S4wnYMhIBZUx79/eJcug33yuT9hYfTHlAnaU4MCoRTX7WKZ
23hGVKn1o9dEQC9ET6RjkczgCKKl/LKeDMdgn8M1VNddAOsl92CgoIttdSDkfMbCT3+/J/fCEYzR
4ALgw/IUBNWLNLZg8tQ152VJ4Y1xeSzGbltSEFrux0r565yFomvLlGM6uSfjmq5O0edMYFiPm5FP
uCHW+5H7qGRuajP/9NB82zN/cwd5FemIv2BTFgr0cxIX40nv5Xa/Qs1Y73xblOvHKQzLJvNb/Dyy
uS9K6wZF256MtczyjV/O7T3Mpr1/5UVeeMQw+RDRAXrHkOVlMEMIRc3R7Cmq5VbtWdEv68krfdFd
zzX/fCVHvaRqnyNYTPdP9KJFIH+/CNi7bKdlr0CQFtXixBk6V9LJZnyrVdoGspwz4U7qaar8pru1
oY7bp6606jUNy4gBE7jSMU6tZcAFMiAiIYCzq67P/34OLj0SGHHg+qnpz8asv4e+1nbUvi3g7ds6
5v3b3Xy0NjOmgZT/Uevyn8cBaRTYJzwyEN8vLjX5WggcXeQ1QqnOETG06UehijbD77Z9/u93hXo0
XI/zdpU9x+93VZ632x0SMNf2pOOjabwwn9A5ycKm/fT3K136jMhPAOQYzyKp+6J9WItmbvZRyWum
MU9SVfEhQX0ytRFNufeTdcmwcmny1enqV1qJC0HpH/cfVJpQ1f6jGCmmoLRVwNPUeuoOnjHRWwP4
67/vb6l2zksChL5QDXkRJeToy3YcRo4Hdm1Xe2N1B7Hh92XNzmvK7hdKOi7FPJLMBETpZUlXTXah
HLvmhuJS3Ai1ttkQ0pFVs3FIQJbIoPi/Zth74fgnICA4IcAR/sQ7F9PZAGWBOlOZYQQMNRZvagfD
Nh1Vr4BILhyUM88QAyVqjD91dqbKTQaicXO9btayXycucr03gmDaZb23we7Ya71t7xagpuHHsozd
4rVwdKHKOW9jCMokmD9hD5MZlF1qGwKP7Vc/CouZ/RVqO/UnJ5SyT8coVJ8Q62JSi/RfHX6wTAfR
ZqDiDdM58Ks7d5KhPi0oMrwB4xVHVPe45aaygF57+PtndeEw0PSwmCQjwgx+OVSqIn+Z64ZtWkdJ
dlLuFqbabvYrHXh7JhX1fVFtyytk74uvCJAm3STzJbYMv0eNuNOrXURLc401sPfVSbR8MLpd6ct9
carHqblVPF/Sm/2aL/alYRIVBl8x6ZiO+eWlmR6ZFjPI5tqNjNBppaBipzBV9jqTSLH3OZlGSgRF
dNdmy9I4HjZ3sQdFe+lfc6m/9E1AAThDxykOWVT+/him1qN3jgKJ+mTYxyn9vftYlX5/tm6xp+2V
N30hjsGSgSTDLPZc/px/zb9m9nTZSuiOBAT0L4LmMCLEiL5c/vfzdOmeqHeZRpzpa3/oEJXUKwwO
Z64inegeEK2XCtvgGU1efOWGLn1mFKMMtKFhn0eiv98Q7oNNb00hDLagaE6jUlGVeZuIvmzNKjz2
BXP78F9vDhYuOCLwVBRzVDa/XxFRYEj7Sa2uXYl4exr7uBsivdhNQar3PXzlaheGElTCbD8ZLIeE
s5fElNZnDGgVxJF4iVEVn3WNlnSrguZzAwe4u/bVGPfZBEGwu0/0Ksq0wLHYz80QWOYUkogN8+Fy
KQ7tGtbiEPb+2h761p2KFBuK3v/PLwTFYqSZzlUH5LaX3Z07omvSIvN5DZ18OFTJFtwgp9Jd8Uk1
d1My7a9cL+Bx/95eASxnOwlGB+rQH2Ye4Ok65i66vsbd2ssoO4asjrF1aL0luvr7m3f+HEmcR1/n
ASnDKGgeL/IzymH4pTmTvCaomDEX84Ige3iWpU5RkbA/adr2r4Uce33ao6GaMwNdY0vhqNYlXOm+
a9J+UiJ8Ayp9u5FbmfwExDTgO55sNjyGcl3LHKpruOZLvZKNX/n95/n0i2fFQuQffU1goixTfz+6
0Y4GbtQDoKoiZ3hfMG77vhbUdVA93T3MhiLwf9E4JrCgVEIEaiK//qiaRpnbsJVoJAv4NNUrRc+f
XzAyNZxvgDEM3v7QKud5zjjNnVO1o7tPTmWFqbcmyWFRi/PQzduXvz+EC5c7T+4JuNRYf2rOV5a9
rnKpJMw5+hGBavm7ud4BNCUhQx1/r19jzfyZXPl0qYoBBMQXsDK1T4i3mgDsTzVVH1YBJnuzbQN5
34+xBjXzFXLn9Sv1z59xHkwzguzYElGwslP//U3DBtBw2Jrlumvs/rDHozzrTEfXf3+W50/szyPF
ypSmlioH/tzLzVeoqsJeGplcj+XgiWMIi6V815ooOCSOsUSqVmt1slVs0VdnWvV4EME2RjmyCYtJ
VWwtPzFhad0zLS18nLagvOsKKdS7oB/xUhsctfS3sEqmMVvbzWjWzIMogfS45XgqTIHYWV9O2/J+
XFsZptWOz3i2NYXEfXi21YDifZR8G2xpPfp9oN4rsmzJGM8tHuOyFHsaSsqqHNih9byjbGbydl/0
O0eV0zdjNqluk33bfgTOstRQI4KlzbwGXkfGrQiZoriHZiCAsfHz+RMW6cZYNDj2UyBMtieRad6j
VCY/2a1qHqPa1Y/OttfDSbhy/Cxi5toHp9r3PZXDuuIGNBdN8wuJGKGvZ2ZDVhonUqxpF+Dp+nEt
2gkDEbiRjX9a15DVSWLNpvtWVh4zQmP64INl6/h7tSZ9cKiow9eTizNbg4xCMw23jcWq9FZBlyrz
Odhk82ZWlrHfABr3vO+LTCorRVxp3X8Q0RrUtnrpAld39rbIqsTIt8oNLTLeMHTOe9kW/UcVWEW5
wBbZEvvnvvVJe2W5/eq9rT3NbhYr4M12Cc2R1crhGk9tgKk/3VjMYQYOq92od73gJ5uFNnxDA29O
jdn7MZvPXjlXGxOn5UrGi/wpCnd+ZGFMpaKAMzzMNhLcV5vkf0hBWa5tXk/G3VIUFiOMg8Dcd3jh
ibXPABCVz3HbeX4G37He07lV8kmbcoXcrcqVpUUfxx8QNnYkiDAlvvRB0fVQzAb5dULRVWZuPFKT
G5JdAsYN4N4B8xHVp6B5nD1VuwSqI4c2AXMFY/5nUSK/ljkOYA/g+KUpc3BqicwZ926fCyOcd5Qx
01dARFN7EN3YDIdFluuQDnjdzWmI3L/M4gSp32wI9vGZbzzIF+AV92ZM2iqtzBTeWu0cA7WLWDwq
7TRORifSZHXRhXO2JKK6t8YB2d8APeU5jfx+ftPUsdSYberhc9k38k0deO3JalX33XihSk5uY5wu
H/HNkFmCCPF9NemwTq3WXbaM49/U2CSi6JIOexD9chaveNxxyrvR9VZtB1g1eIO1tvRkPtnkmVvR
9y7kkqbzbwTzap3a3Tq+mavagNyNyuLe2e3qMSGFSmTVq/Kjbor6kx30+5Ow6nHPgko4JqvdovyB
E5Kw0spdZJU1sCzL1MKGzORFE7XxVedM22fP7b33SSe9Oa102Xzemj14SEp/XrO9N+G7WYEszUUV
rz+0bxk3nRfN/HKIYy1gcM0e1P+xqxHwjlRl50IvZk4TvS8W/31ODnU8DwVOE7q+Q6C1dLizKurr
fB510OeeGSvzA9oen/KYVIHINfs/eWVNvX+rWJnd7YVIcgVDHSUTTCdNCuzQ3zM0iheda5Z7KlVo
92VKjusHywuHMTfT6t75pSf5R9AOuer2WGXbvgYiU8ncPlbNIJ+xzfWgDbedw9s1ZTRxCtv2fW9w
tc8CU81fRCnHMuu3Uu0p/id8IMuwTShDB23/vQkwvUoLgpnKRxxqi+MkwvBzaNfr8xjG8rPXzs12
mMJlCrJkDMX7oLPC8gSeHCKQafu5zIUcghmIFoPAnII/cahyymJM19JyT/7YqPLoaZZI6VKOw9ut
ce2GSKfWh8J1GX61PnVzqqPa+1HZVSkOZkAw6tg0Jma0w/blq7e3tchjRmXYtSIC9zBaopgzVYXB
F+Z7w3SorXLQKbzM/dliz3umsW3xnu6OZb5gvN0OWVJa6mrwaaqztW8cxCbQZW3ykDOTpI7Vte/h
uNWPACzAgC3jtGxpktjTU1kWPeZJrba/4RcxfZFgLZAwGN3mSQYm7A8lsn5hmqwTuo9RxbWyuqrO
HAvYZkFaF1X3vFZAiPIhCGt1WJYtirI+tuWdCx3g3oGVsGXTJsSE6ZrwPsPkZgZpV3PcPRSTHU4g
0pb2234GmPA5OtZw2MsW60Q3wmnQd9Rk5zi9TUMWR2L73MHSoTTFsjbA7anForpBWxM9FFwMnHQf
XIQzGdqi8Ru2+x4dYmuNwOBEFvAFcKqIqPp+Z661XQTFadTdmfEX+RUPxd2Y+GdB07hW1nauow71
armfGQ/oHrHXFYDerLX3c1RJ8hb2EXTDyMBxSXul5xZvS2nuvW3pboNGjFHqlwPgJlJkc2fcwTz4
utkftOw5qwiFhc9xQR130DvlNLGjcW+2ukHzVQ5l3B/9Ddu6NOnmyQCrRA40tWrly1uvX/zrqpzF
t1ITFnBHFKLJTL30D6PvieZYL5BcFsb8+gYpnr1n/eOP11s3Ot8wH6yxx+j4G2bU3ivC/GyXh3aI
1udu2T0ktSH2ME1WI2HQHnXyFpJDUeZmNtHJcduxz7wiCNsMzc/pV9AWMkj3zhbiWJspUnxlZfIM
iXvAQpZoYqW7JltmChigwMy1wgqUHbR6nqtw2akthGYWraVvUgdYwZQ55VDK1Fnb5E6UAtEU2wRb
ZiTmVqnv9fXjImfxS3fuuuRFpGLDVNsK70vP1nz/geW3bJxkQIGBqikAJRJr0/OeU39ux7s9ducx
M5TMHwoLOtxxJPZfz+FWJPmmCorjjkzkMis0cwycukL5FqoeWTcMi+GL62t3B4RTNp8Gsyfy0GoA
sCluUvFdh97AkkdbwZnU7rSNVw1stV9ea7XvG6vFUCdQvlqzMo67JlvrZNly05yjFlsMc7+Vugqv
areu3iJVhX3FiF0feI5gWN43OEiYk9GQ/I9ECft9jCP8RlHgmIOeVZe8o4Wv77G3oPcd/D5SeRsY
oG7GOsMlyDeGiLyXsjvYlS2ntCtt0g6ObSJCEEfa1a1llZ1Op0HLLlshW5Afl63jEyXa/2r3qX6P
XBrdv+MLPGNxJdndq31qt5+JM5enMWyDhO9l2j7p0Og3wnjTJ9tWpEEk99k/tP3YF6l2ibAZfhJq
TZVvk/ytpkEmJY7AHYTDGn6Vcc0XZu+Dd1PUKp64A0afaTEQlDNHrh3+eZZYdFq6OnxLL1dtaYSA
bZf7tTfbh73RrpttoicuDt4WBDkgHWBEEnUGl08kie8AAeHMERWiaFJrNUXL8RPW7YgohUq7flz4
w2pJ7rRkb0eeiXAVLtZkXU/LxM6Q/Zmk8KpxDfjVucFcwcyniAVOqTAqlaPLWSnM3PzE/3YrkEoW
zkeluvLBCubkMRptknwpielzjc3TaRWiGI4DLplIE4WuMzCh7iyNi80WWhz41mKFErb6cUnspWNy
18xX+L6K9kpulfdJDbP06D+cyku7wQXTmMyD0x7t3vIBdAdgNHK2Gogf2mtb3Pnx2VJZ+GyKwSIF
SF3SYUnMOo0r1qNgVTOhQWYhA71BL5tTKwya77Pb7sNV6wvrg1I2IkUjQPUH5wwQyYIBAbW0DoGP
p6Aj3KtWWRv7OxRgsR7b1vljUnW9nTVTvDyNtlPeCrxkTNYMnuyv6JOdOoNSQSaxaHYaykPlvxv8
omU3GAvnZjWWs54UsLsxlfE6f0ImJeBX24HE6MuE9lPT1fXNGhZrk7URYqXZ1Hfblx7Q3pQKZwxX
jIC9bcvEPCxTigxM0eE4vjbi4MwU4lnS0tnkHFWnzVglDT9E4y+oFSVVVKdkGct+61gAQd7QHEQy
dZFNo5VaXPWhryo9pkj/uD+gnQeUIEmLWHXUd+qw1i2HzMeoZU0R/Ojfl0AadYryQPHdm53p896p
Ycs3io+W53TuBAa1qSFfTDMxOI+3ZkgLlpagb/q++jjWe3IHYYH8v4dmWI8jZZKf1n1S/ph6r/jG
2tNRWRD39pKFhd9xWWSE32n2SD8HP6DCFnb4QSEYOKStNTTvys5mAWvaYPuGoRDK8IkDDzrzdTeu
uaHy+u4HzvDlrDBmHVfqkUdrd+ZnVPtUA4d0js9BWpkpbahevim5cHvuaBamy/AA3hXsY9aja8nq
By3a9iw7KUYWApIj6qtuaOgmln5Na+EThIst4Aevq4Noi6THUCMjpsKb3oJoCPysaTv5A/Oo4Ydf
JmQN6SPwlvZi3Kt8qi3/0Z/pzTJ/i9ZHGloCGQELnGRMeL5tSuVXmXGqReSUed35+SgkRaZdmqdg
C/suxb6H3jJwd+8JoiiVj1Ut05Y3QSIH+EuLfqyKav0ZzAooR61onVLAKdYdFXtA+zr3sjgtvXLW
dJ6njdcsg746YDQ/Ql4AZzmRFTfzVVWI0KVTNNhWRoKvbwrMUIg2Q2O+W2tZvdHuNtb3rQMUSFsq
/CwgijfHbjUJZATdJd4bBNCrLo9HVZ7iYpianLqzA8DimKU7qQV5hnQbjFdSZxe6BXbiznTOynf5
rNUmM7sIzwNjVZLGcWYZfmGaGzfpavaKHpDZnzyck/bTbvnblIZAg5qcGF2823qveg7Dya/zYLTk
h8W1qzY/H+o3Gi8VCvc+tPsMXoGLpUMdMWgbJ9BzK9Xjx9iE85CN67rZGZAQi/RnNfPPptjhpCXW
roOUJne7auukd1JKq+GhjE28ZVGNAkVqDYP1TZI0vhdbqJ8ar9xRXZbJTOwPdEBHHFJ1Of7mxIS/
zkqyWnbjFyOjoMJWZxuiI3nffKxtXX0DJtPfo7+knoZwd6LTtjj9lCWIwZfpGJqOjKHaWWdiVxHh
XwEHThUdDs1xI/xv8zxM77yK66YVjiA/t65Rkq57Xwt0BGqPVEOuDjK739b3kj/7ICsrsU6hcszX
QqnkQ7FMdZIXFsArvoR+IDP7DPDTfyhCqQDWcL3UxS4yS84ecLB4D9x8XdvqoaH2PSUqTp7WPfSJ
40lbB8Q7ZOrTriuSX2j+9E1KMTgMh2QofHlEFyGuMy8WBFRTrOoLVaNzu6KfPqd+Fzi4sUfOOB61
3cfftqI2T/7qTjeBc9aow7rV/CRcc1biKeCCiZpboiSIwTJ1GAH8nEwQ383R3u8Z4rHVd+qjxE9N
bLU3kDKmiCnFDOKAeUBfXItuZ4409va+nupkrRnZ2zXZI9yHKKGh9dSppjPfrgY8xixI8YHlHMQo
x7fgVozJqimuNImpZwTVWiVvv+7nQaaj20rSmWfW+I3VrfbDLIb5Dso3xdDuK3FL0Uy7ZoQsW1AS
44Ih9eIysKt2y6MuBOknU9Ghv39QgVve2/iGXLWuqz+s+zhamFlgO5MWTrzpfC1E1KV7vKwtAhFx
XGVCGL6OGUoF47LFNYfYF/L7vjjJk21NQ43vXuKwkO33ZE6X2Lhl2sUMybN57rxPnr3op3pKNkxO
h3hdGT6PnX1N3zivVKzrUGW429lOJhgsl2kQI7ta+h39Rrj04p1tJbLPqOiEdYSYyLYDHmTwoRah
0+bSndHS9RhwmdR3QgRP6mjTP0O5YNNXLtFOrk/i8XNTb8WHdfOKImfJ4P4auZt3TeLCJ4wcGd9v
1bTxG1V9ZiO70VMBJEulTU1Tlo4FQ+3UH5Ly24ScY5kp3XdkmFLE/aGja//lemss8qnTmrQyLd6e
Bp0HLVQDLH5XeIqc2jOgGY/OmWF3M+39cmfJWgnwgFPyvguHmQBt2TuDjWjwptxi2toe9kBbHAY2
3k5qq9290bMOfX5wET6i5QKbLZaLurd8R7zFHmQLmeht+ktk5tHP7LDaPq21W/K8ShPeWIO2ohvg
x7HDYmkuN0Ruyyi8wcd8e+7QZsP2Afzcc+cbxjKlbyNnrYCjUK9Mcv7ZBes8pGZq3FsqMzOf1Jnq
lyYVM55sa7vtbqCMfWqTcEanhmX8Q4JdnKAhH2uNHuQcP+FbJz8teCuQKjZkUsFBxvRiza6X90mi
a0GnrV3n4KtdhVCqIvsjC0FruG4neus0KdzwnQwK7wah4cRN46Wcn7YyUN+p4NxnTxl2AQIfYczp
Og8hn66IGkHFtjvDqWgr+w0c0m4AWF3oLY/XsvtWebOJWaEl5YiIQxKOh2kvh88LszaX4r1sugO1
AKPFaN4rBKOV6J+l3dsjO6BC/ViGkvApmdnG+Rpriy9v39T7sXHEMwgdemy3n5dPuzNud8YX61fO
h/chxITuu2DK2aTbCDoUacyif1LoRbwtS126p71Zym+GijHOhtqwB0wimrF0b1z9pVyX9uveOPbj
0jrdxwGtoEdLjUN4WsEP3sHXj75VVVl0yCKaps57JnBtvlvOdgKXBqqQItP9tYMC/zoiYvQo201t
GVJHNK5Uqu5PZZjz5yhJhZy5mY9kjr0G4TzbaT6FfoF8XuMWgEp88r+dJkgzJ6lRMhmywN627ZQM
TFgoW/T0mcW1e19Hif44B0K/cfoqaq4mZdsib9AG8bOVZLKlk/BsXFBcfBJTs/rlp8LqTckezq2/
rImwCJvbioWD1kPwq7UiwziVlc/jXs0obgpZdT6j7cbuDux81psuXLcI1EM0fXZKV/QEtdKLTi0S
0nHKuQTyzN0hNWBm+5ZARHirCl2wee2c5RkoIVHFNgL/SJZL2jryvM7bPo75J9NFG/3CRJdz7XXb
GqRGs0dMu6TZ4pTSY3nqYQ20KbSXmFlcTS2bSrYCbdp3lY+xyUSESRUA7IqVyczB8kpX/hoZMDDP
dmzAmMPotUcfbKGT+ROm67kRA3RcaCKExt6StMR7h6pKGjAoNLlmeloCJZHy/dz0WFaLVYWanKuT
JCvrfrhZXeTd+In1UucKA/O3sldJmGHWZH8utiF8HllffGzLhRpjajifM0jfgTlhoH3C02gl+PXJ
9os7IVaeblVUPSyzt3gPGLn4H3qgZF17jDuW3l/YWY+/5t61iPFjPOOMehrJdcEJP4DubeMmM/1M
r4ZbpwLPcYUA36IOZtHF00zsuKYy3NSx7sBQZDKc9E+/Kmp00wsZDykS6oyesbpLaJ31Mj/04yqY
shKzxWmJpvltMk1wwXGBX55Fv547NhrE+8A03XtTOVGL0sHgrRT/tXq7do77vlk2uzr0ELSqNNaj
ea5V6L3RIjKfgs5pvihOaYDScb++N5s3fNN1H35uWbQzQatC2s3Wq+cHCdxa30b45gx0RHKlrexd
iudFOTUjoWUJ6CUIpFX/rmO6OjhXUsfe0jCECUzgMdq3jZ5s0EyRq0KGBcNYHtgKtBFVTm2o3P+P
ozNZkhPXwvATEcE8bBPIzJrL5bJd9obw0AViEiCBBE9/v7ybXnR0uNOZIJ3zjy7C4K5sFq9i5/IC
cT/R/8e/HqlROzmp9dxi4Xz91jpd8JqCnDJuIMX5z5AG+mPtlPOx8Fm800iG/w4vpDzsiWzr/xId
hNArrMhBjuKgvddgWlPRqOmGA3LKPBMs20tcWL6Zy7bi48Bq2Pgea8QYnt0Gg9C/3sOtfAohvzWp
c9XGJJMxUJLIxUbP4YAMTZPhVsWieo5s6Np824fs62hmO199onr3yzaQ8noDF9zp6huWuDLyB7uV
fTDWP0YHnSzwxQKkQ41iE+cusa9t0ezNoR/cuG6r0gZHkhXjGKf6JNSUmEIixUgZS/T4hmNjbyHm
9xkpdmL4IrpsMV8BIqTK26x303+N20ewgmmzuPdq9Y7olHB7NrmaAsYznVZ9x8vEmH6BGKIMQa0s
DnM8zUMxD8O8g59i3SgDb3RZAEXtksaV7Qg8ztTFWu+VNpwN6SZ33A9/r1LA/zG6pTpOYTC4ZTy0
9vuWrDorTJBoHMwxVNYpRHxxvPDzzX6uYxi3Qm/p9MClPXxsiwmuWdvPfztusOa6ocztzqnZh/Yc
z3P2Mmxq6ApeFiCE1k/mhjUj7rJSerhFT2KNGBAFAPt0vl2P3l1thEyeWhaFv1UfUl43b8FPqZtd
Fm3vjePJks4i86zHq0Lq3OF9RmPIZHMCDtPxxUsmX7/ukViPD0APq54OIPC4DBljmlPVm/o/XHz1
fvGg7oaHgcojVoK1SYbvkgxS/+zNRGEUgILhfIe0uK3PW7I08jncp8qeanMk450BTl/YREOawnkv
GIJBo8V+PwSh8j44tthosgkXgjgJs6zxqRfcwc/W7UX06mQEnwQnJ9utLjGP9u9MVVV859pBLi/S
vwnEujTa/WJw5fFPCqDA3+vNvHnRPGiaV96FuGuE65UBR15bihq/X75pKtM5dcfBO89pvbKb8vxA
pXqGEDdBdLDmv5RVeE8aVawfstvQ/Y3ekNT+bXtnVbzBHD6njvWR70sJZZ/JXl052qTbLmT19kHw
lFgbi3u23aHLsUe0AOnGNCSHVtz48V8ZR1N2Acof6rxPFfxIE9XZVsJNZN+bPXPQAs6H/zfYQ2Xf
+ipWaylN12V0JG+MqGqGyc0HTwr/YqZ9Nk8EzDrexWkFpJ5Dm4o8c87NnzZwFpde6IrYBg0Xeu4P
z/yb6hYcpKt2axheMu9z4w/fHoHg5u4cAGLqb0nDGXTZj5Hlke/He5Eu7rN8wqHAhEsMT5B7xIvo
R98ZxXWdNgr2iOtZHz1aFZd/XCypyWGeRu/VqeY0yJt0ypzXkAFuIqzhWLfnrDIpFCXvv/niyXUx
T2DVSfjhEQiSlMqqEKZF7r65b/fU6CfeAU/nbJkTOZ2aF6IIJS7507apyP3rwXMvRSqA5u8C0/fT
HbAu6QLo77lENH4ExbnFZXFdIj01RRQLoy7+ipzohHNl99974CF1GjrjAu64QOn5vEs7Po2J4i7o
2WNVYZYRgbolu2Y49SRB9yeEEu6D620toJMIlj33pzDTrEYEpN5nAG//jmmHY0abrnTJ4loF53qu
SAKsOS+2xzGbeY6guA9baEYf+bW9mSe4qwSxOHa1q1NIKqU7PuZatVmJJiC2eSX19svvji3MM4zR
x4kHTsfXuk9afVbdEbNFZPTVl/64jTpfQrprC0VD4V5WJMz5RaPDef/RpYPvQlaGa/weqclL7jO4
VZZEcg3zwBn54DTf6W/LbCscLtRUy3zDZGpzRbfzUYh+2yi/1bvW9v6W670X9ghFW+Kq8flrxQd+
msZZjHzOzBi98YdzQUr+ct+VNsorDr1mxFvA6/9jk1LPhCDV+xWSr/kRVrfriGbx1H10G+ua85QZ
JovIMG/C2DmMeU1cD9N9W2vuxa5xjrhAAXLAfuskmPYcGHUO7ukwCr+GrLeo71pNwN0JsLIbWRuq
9fgud3ceThQvphX0wgjzK7O1qs7u5obTN4gIxQ+ztUP9AJCBCkAJrcGY4bfisrcNQkR0Zwoqu+69
7TswfFOfD1uRNopTIp6Lie4fdN5Rqu3zuCbOU4S8Ir0DToinkzO5wnuIwD6+rVsVAZY2CMLgUJXD
CbZkI9Bc2IU0JCUoD/N+D4jGV/4wgdB5Q9WcdVLHw6kVbJP30xGRCUwroPcGMsuKMfQL2Xo6G0FS
h6VSv5rQk0chzSGqfIiPSVGVJ0NRtCP6nZ/TMDD5BtBT7SkJ+rG/LlIo9yXr8FCeh21I3SeXvDtO
8A3IAE4TnoSpB2tAEJWMEIT69JWJ9YWH8aCGfVFYe5q2B+T1UP46z0GF/PxLdEvk+NHppmkggzfY
2nJqK/beEOV19HWKhbsV60bA8L9WV+kMWcA52jOfg98Azro86LPLEnYJFyDL58P3WlE4CF+DUkcm
09exDtV6ztAHNl/XxS6ME7jixrN1SBKf+m2XV0Mb8/tAHvXDQsX1UvhCH7CK6DyKoPGi8TEJWjnd
ccsNKA2tACIRWkEULiLYaK8PxPAB3lXFuZjTqqEWJlo/h0PHgoCAfg3vpnohlGnDCvJvmjz1YiC/
PvC22//jJi5EgNZ7cAYqdnxqhoAH3iluS3eq28JkLvypdSqyhBiJLSHIkF6oC4LzOBId+E52DZL1
hC7C/9pV2eN+5BA0pWNEigqEI48c/AnaxvC6+W/oL6R086ED/v5P9qZvLzhOuyFf4LGTwh+TeDvP
ITQ9tjLrrLM8JUfbUf/tuts2PdXEim/EFQPRPKJ5Fds5buX8Sy9oo8CoVgGymLkj8RlEe1aciDV1
7Mo/MOj327H8YJsYtpclyppHXMVLfWmWfQvOEpAYlGDr4G1VdngjMpsxqCiw6zqax41OUffEC6Cg
mt0wOUW40oaTdQLzJODss4swHCa5p6AM82iw/k651sI2tzpKrOexm6eLRmxV5wFFVc2jD2k2FNWK
Y/iaEpCFCncfu72ganmdcunv3lHoOpJrDsfAjc01LwJ47XB18j1K6idL3RBB6qNJQfayrnnWSDhR
EjVrxF9MeEcZC08Hlz0bl5/tuNTPG65ltDCCz+0RCDycD/ao700zx887n3vMsypd2b5rIX8Y2/u/
CUHo3sKon37VlTegvNiO8Hi9KW/SJy/YAF3RLilCbAC9J+r8UnmcDAmyv0QXTc0p0GmvgEAcqulq
FWfH5bDO+J8neLHPva30eKYHMYouvIw6Lf0m2fozyRGIpLTc9+niO3FnLzGKApUrUSfRGUOQqt63
lWW5WMLwdiGM2v3BH+Ytj5qB1ftN52wWXaR0PL+QjTma85TGKjvvLWUmb2u1iW9hG/LqCrlUP7s0
UyAYNgx+Qfeg42qJDfuqdwDD0tYm+rXUWEhOMwseXDFDC688B9N3BebW5FWzzJ+G2t+hEHBDzyCC
HbKaWCevRAMsiBvSaGvPsOuWN8lvKvfkBlKgN5KrOxIWWMcg44M7fmukzb61ezx9ohoO+6dwdwXi
5QHng7/JfsgT2YCxRa6Y8LTNfLKvOpplc0W6Rbeh3UCu39fkRlowaa9fYjPvfzy0OANhkyk7a+rI
+R8EXSseKUXkwq/iWIUPwa6V+jDoJZNzRS9XeFkazpd73wHivdSHCtZiVsGGZsY3AxbUisWmBVKy
d6tI9FeieXlEHSeefg142f4YlNdfnIwk53ysCZnhjaRN+tpa4gKKZt5oGZmOyg1v6qyA1lI0seOl
mrbt7dDbwD69TITCaBj6rPDTHe6odnoNXNcIugKmifUWMYfZ1RUh02oKZ5vdVyxGoGWymRdyRdl3
m/PAOvif3FILObUnkNFLzaP3txvtUp8C3x4+KOZm5ztEf3wJDBLTSVERMpyDRntNEVsd/mS/QDIA
iLYP31epDTf4unEnUUQLq33CGyLJR5581ZQrIGz71MlWfG9M13fFLDPPLbtkXeRHMldjzI8WwKIE
tOTqq+vp0JAsNLh/dGUQ7iDGjw4kVWb7o7RzkKYwi1VfUQpRmZBEEW3qqaGNp0j8LnpxmYfNv54e
4vC0BtBzuXEVDuJ+dBqJwmuJxbkJW7JlMzL3SOcLpum78Um6Pi9moUGXM6kLSv7Zw5uwwo3wOh7P
s5oHbfCjiuPDa9pqvJDwS/YZsr1QlxUPKrAvSvtvbV+7ydMcVzVahVp7dWkbDYbuZk58vzvrBFjU
JHMPh7PcJlRCMaOcKjgEIzXGc8DV2q1QJEHAjHdjTyVMsY1pbQu0b02DzGQCxtqmWtOeO6Wgg55M
nO/7OLBJ8XX9dJ2UYt11wkYGsw/9W9itgSZCa+kiguCEpuiz5lcujrVPlquAXP99KAF8loAdb8xx
dcegIZr5fdtEtt3Zxnr/xaqJq3IB//7SHgqREVdlg7NiSuIbPTmsJbbsGEuJbcICPjF6n5HTxCWW
huo/sgjR5txCdF6P2B/aS1YNbnLP8bl1BeN24HNFTDMbcXS4aIjY55tzzdiYXiJ++E+X72tmvtWJ
uPQIlfvfaiEp/8TIASd9EsnoX6EF6nuc8c56h6k06246mGPK48Gy3/tAkPObjEHTT/6YAvKpNvXs
A+dma/Iom9IyvXnHThpGwbtGBLcOFxajBrdf3TX9PcrlziLKjBTG9ASk7cwTPnZPHgLTgTcQlKPE
sF/dj8u+PDWan/98xKv7FfJse8vSIPvljz6sd6O4HV3waZeHB6Gi+ymWzOlOGmKzKSCCvODcZRZy
AxS+RxFmAcLXWSxviQldU9CaY7F0ruOUnjTCOYNwWRm/BHXvIP084aMfB6MXDx2dJgt2OU/XEPng
Wh/JGEjnUQQMAkU2QwPnodsRV+c3vnN8QbMB8qbnKosL07vRU48GrHnbJdlGLT3Wg1pzVCniqdfW
G1+CwyyQfGpvskvgCHFL0lfem4sPk3A+R/j2y5zJGvOwO+n/rNStebBgwPKFkWS/ZRqkFfPw6Er3
AvXKOBLGevZfQaakLh026YnTNW1/SGW68BRUfrS8H+C/jFNdDTbMEG6dH948O9vj3nuwcwfmkugZ
+KvfzrQJROE3R/ZHUCDrskDHsQjS25Zi8G4gWmoKxWArTp1ptcPXNGWvLQsa8DXEqHtF0Jz9DFB/
t2e9hjw3WdZbpIxBsP9dt2znDuxmqOcaJQ0PVaXrT2dasu0N6TjEawituryGTbqjIgUsMq9HsG6/
ENR2C5JWlHuneTvi4RJqxFBlrTNHkeq8K5VLm2yvx9r6G4NsJX9qBqEa/4l0fu6Tw7DYRz6upiwY
NvOe4gPRf2NAYaTkodGYY+Qx2a8HxSHuqwYwQjLhr2E4X4XZuKBqFHFf/GQPQ3CQKPsxer37e86W
5HuAUn+97Xnzz6Hu2+yrX7WIx/1jaLNH4051/2qP4IZYpSKdLz6yWzS+AbdVPvmQvV8OAbL0uCzz
nD16UwK/EOqt+xrhM42fHb367YUJqPJLv4NIoako2xxwLqda2GzjWtjHNgKPKs0ab38zrtotV800
cVQr6Y4Uwc6s+pXnKbB/8t9eWjSJwykW04r8YmQTft0BkGRB1tdYnZg0Brpbp6PfTshiF9IxqaQD
u7e3NAP2ro2pZTroPV4Yxm4NdUel82TZJVCY9Ncgr/neia5aZyOZLuJ0yl0O3NsIi2+wkDvcN8A+
Gsr7ilcwy3cBhpl385BK5pdpHnNikPmEaTa5y+dh28BvbvrodS+XzI/83AMW/yk605sTHtDAL9ek
ScIntUh+x1AR3vxErgUS6inzJ/Xeg9Ee552OktvTmAHK4cxo+/yI1difQ6QqO1JMtpuWJA80UdzX
XIJbHH14E0BTzqTrDZfOUdPyYLZOvHvLNKh8U+3uFKtFpQsjG6BZDsGvXw4aOJwzZedDUI5TXU/3
xpvb5iFMp41JNdjQaPLVMH+OwuzPI6EJRHzNvSRd1bayZelUo2L0zvZ7/CBt/4HjObmSGLq+zUGD
fMjO0/TbREn/CReZvtNOAyS++hXyewpQn3w36l56nM+vZpR6KS1MBQrPdfffegZhOG/o7rdw4xKC
0yQCidnILDqveh/5s7uq7WxGFWSPwJReUqxpo37xNsxcpUAAUOOeodVBMoX+HNJtwyyxL8jh9jpK
P2ub+XXZCtXZHGGcmq5ZMwefg4O8tYx7RBUsknTuEZ07t1MMH93ZPysWgB9WcUfcOO1YncNj7twX
b+ecz6Ex/OUuEGt1XDok6z9RSWGC8PchffdoPl5eJkR6Gsgq8Qw4S1rJlzXdOaRVuhFjt9k0+t2I
rk0uQB2wZbJW4j5I9gxTAwn2/ZVLXSM9TWq3TKJkGUo0rYjnFB7Mh4PJckdpR8Dg/eBl3heplbxW
o0TQ5M8Vf6ldmIpBRrrhfZoMnLLBItXPbXB895w0Lec7ezuHLB+SJakTfTz/9rhQvtkmVkveEI8T
lG7UBOl1EAz4JW6ocGLKGSOyoapaJvheJpRlbWyGv7ZP1x/77szrvZO45q7T9Ra+pfpI9xBiWRz/
3Mlg6wlHHyrAkCX2c0GdHz0cHFwFAvN2xJU7zdn5WCP2L7Bb2wxnz7GewMJg1tfGccZ/JH6wD++u
u/ySom/lGakWeuV224D25TjJiPl8dH9Qnaaad3w45hsbCp46m+5ZsR/cm6gmAhd3zcI9vDOq/6Hq
0NjCkSsHGQXZyLPcIEX+PLBiPrdoLr8RKgDdFs7N/DdBq6ZPaZdND0kgadFOqxUwRx2deAD64Pkh
8daqPG386BfF4e33XaQiOSkIk+a07Mg88F6LYzuFfSPQYd3Iw8eU7hlbepVirky0h1Ic0zVSDhM4
PgiK2kn/0iRpvIfHUMNboJP4m6y4ne+SzRz4qN0jXs6Jj1A8r1wbzJeAMa268fqZyDeIjHJ2GqYv
EuzlX8GL2NzrEdsaYKLv94VjAg7Y1ZHhwsXMSPs4DFAaKPlntCUoChHQjz4LQdmr1FHllNX2meQk
E/85+CbJWWFidB+mJBxwSbWrv50bka1BGZtg7659YsOZ7yvijOiPXuP42RorCtYa8utPlkFS0XkC
FwJIP8lfZG9h+uKnCEQBN3oTHE1u9sedUF6dUI734vlwVT+XTpyi7WIiCUO+3HDkbB7nrVrPC2YZ
dU0dQHeo3APV7KI9MGaF9lUVNIrIDMXNjsRXMH5j3KupEStJ9PaRtjT6uUvM9JQkWtVF0ug6eYyD
3fsTWLKLYVY3E14Alux+USIz0+9OJcrPxYZG/v6mFpsKajHAQID40q2InRqXF6NFml6VZ9r26Zg9
+ZfleH/jPOvEBSeNeHJUvE4XY2sRPSASz96JpxJ/R73uhJyhcg6RBY8L9V9yFA0rJRHepyHZuJpR
VY2CrQTZaY7ZADsS9G0NyCRZE88kplHnN4uAqxkhXnRQqr3p8BVjlSfOla/bR2KYD10qRt3uWbFh
nMc1IHcrc+aF05IKxE9KfML2HuHh9pGFlXgO2TRsgRxR/1fHbvIxBdiuntPMLPJ6LK7+kvQ26H66
IBDHt6PezHBN9V5rnlFcJMWYzFvGiNAl6q6tE+4WDj/vm/VIvc37sOeUY9jn2OUGXMkVZWtSpNF6
Y3hxzBo6BV6F8Q0AW3xKZ3P+Tsj42OtW2ESkg+vw2xlGJsTEo7vgCmcUizJq+o7xqbVNSbPqjfJK
A4FAiWn2cQFRGIvZRaaLtz3owrLzEicCtT+SP6NtIO+8DacQ08vcHYUdcZmWfSLQE27EsAXX2EFB
cmnXw/+ZrCiqCg9hdn9x46T6Exs+6rJWK4lH8HEvuEaQWq0WWcwtDQctjx7GXd9FYN/nLt7tjOKB
Z2nAEDcuP5p2c3xonlsC4RJExl5msM+ZQ2FIf+MhDr4gr/D/cKpv8U1L1dVnwMa5+eo17jqh7eeO
1l+azkgYHFSmVdkOdjdcP5Horp5f+8zZ8c5yicx9lIUDPP4h5yZcL8HOqgWnVcvhqfEpUcHbV8n1
1W2iSRXbvG+P3daN6E0RR7I6BTCBTxgvpIssVhyQ/0Mw0SwZarHaq+MBb59AWL2rP/Wxi87L4u7B
tKHagkCg8SFqxzl8oXOiWc6xc4Nh1JaJVz7Q+AudMd/P6YAnY17bvQZIgabl6WtQWUiP9dg0Ml8i
7XHFGLmr+zaR2VBmLgq1Dr8dWnzCytMLZ5y7XZ0GASviiExxOgKWvyNQ35mfo9mvn+plHfWzyY5j
xQeZHKgXXOwQUBcaz4tasdpfwPSr5I0PNYLfYt2pclO5wbdKQuzmkydYd5OmySrEeCOHcdYgGdzd
Fdv5hnzgsfKdKDmPmB4euo6H/kvikpx0ZU9HoM+OhYgunj2n+ug7u4KHjtJ8RggRjjvWrsVeHGje
4B65PINmPHbBGal7z4PUiu5plZ5BnYpG/h33FOovnlPZvzF8Zn+RPHb4hpN6nXMsXT4bKwGhzXs8
N/VvdEbJfp6I8ozYJOjmw7EVJv55Hv6/dpKUF/Degbn/9c20mBN62vYJjGgR9zQ9DBt5XJ36tH4D
yg0YhO5/JjSQB2ge+bUFg/txdqN1Ou4lr3Jd9KEQr6IeWhwaCa/yd27nES8AyoD6qUEtnd4jLBdB
sXbYURFLQuMW1a7nh6EP2ioHwUt/zIROdRe8g0wy69C1012yeF1z7/lC0q5JMQQGHSgm0jOpPgeb
reC986UP1fTDyI63zPdbQi2JS6MGIRpdrUvQ7rR/QahL2n5sd9wpuz/VL1THSW7drbclJEBYlUNr
gLgnJ0i/0asuUaTMu6meeMmQWNyWua9uHXrrtT9SJpcqSTki4gijUozZNy2Up7j6s2CS8eNqE2wH
CTAAh69nkifTxceHWCL0cgpQPsuHoIJ1yzqXncZvt/114P/Dt4JTQfACT2winZ+MIneRD0RlQPOG
KYcAX2A5eiEIhazB9U7rgtIqj2s/7C7Icbr07It0CC/WgSwlk2tcLm4qkNfOag/ENYwrEZ430QQ3
/VjUvmhtKonGrYunl2NYxPiF91fGd5XnGHuHkQK4uA/XlybBSZvLqdkQjPIlMosTX+W7k7c+kRBk
0/tsWsbnesfQfpftpI4gf+kOdgixp6hfqvbzwOm63EFvsj4BSWXCfR2cKJ1ORKx1IU9be/TFoJtI
Fgs06h81QOWXiXLkks8JGBIj1lF/UfgC7O9ZB3BkgomtKyvEIfFl2mC7rtO2JEyO1CN8BlyReDwS
+pkKN/bb8bKt4WZetSe7GHNfv39PDDn+/C/iIcWwECwPqbS1e3E1utfTetTQE0Q+cLCPNX5FcKiZ
m2fokMKcbBd7fNCqhfcAnOuRK7tO/C9rknrJa982Ik+XffbKgUjrO5txfOaoLYk5jQ4/Xri/7KK+
qa0+Yngq2pUkQxOj9VKv+zfVVemXGorHY3RA0l+4oabT20OYhN5ZNtieR+KbcXX0kTKnqErm31Ah
0PbZmAXssGGD1JAvR4BZMBd2V8TkXlf6QXIA1cRrKGDBMBWXxOfUydlbAP/vdqQ0gFYj8lNGsM5V
gIHI64o5McLJ205xt1UkP4Z39kBQfo3skP6Dc8CMBRzU1mVgZxuUhxz2b7zF0ImYMfdT6u3SuwQj
WbQEKmzh+4z+UD7KzOz6vp6j7Tsv+K2hb1vrcsik/BfoYP9EritwkM3OjiYsZXiOVxSfXBop/qep
BW93M6lhvDHVZRfHqmPJbV1VR7kEAfsTj/urRCP1CYmeFWgAb14kkOnl49i3o+XDxczChnUDa8lW
zy+QVDPjoUXzcsfkblLm8mVJT7I6OPWCjIiHHOvNKEtKPCL0LzOnUWEbYuFPDLX7jy2L9Ndg9tRP
OyT7tSemSNzP4NQPCUlpNxOrwXzTU6SCjjch/x9Mq2ofZzRwH36zpCOjpfQmZNgc3DzyyWxLMq0q
EE3qVpJrapy0K/agwRqUGZI3mhSxw2VC6EekgzOnKBLSenylKGz+Sdxt8yb2zvnprSPEzpBwmzyS
jdUHJUDlFuUI39PHpLUYSWjcCRFCuZT6BV2CQGKofHO9kaBQe4juwdVR2D2p0E5/XOqPTbnakCAC
AhXwjCeprOOLpb8jAxFEcvSm9zhjwePuObEsZd8VWjyBb6ZaY2KGqug9Qs3cQtH49j0ZjvlHHHbU
TgWebH5rTj1b9uDPf2YHxdcJkXFtL6TSu795JEgOZU1x2YsSY18ImAhviXlHFNIjsnRdqbJVqVd6
XhZE1cHh/Y3nY2QbgYcbC5mQpl3URzJ9FaT/BOU8rfWrIELqH5d5EhfO2u8+i7QXoKwd+/7PCFNn
kaDPCXvNYUJUdkEHpbVsEjnRETDMHxOeVbSxaRddE5/lLG/Q3QMe+WQwn+KFfIrc9xoYjdDWGRkV
gjgjDUGzXrpabhXXvIk/Utcz+FuCIXqpk5pdyGuz4GOrEt+/rDKxX1rR1/1DjHDlM0428aGciXd5
4N36P0R6rAWJd0OSE43UfE+kbLfrLA78GkmdZFcnC3zzjD+Mnq8tsyt6Sl8E+30aozpleNxAQ2RH
h+mp0zb+uRuLTMCuma4uHbT0g4dpT5wn2lNcRiN1g40xRIaXwzn2x3XWZr3zseBlRdyxtOI4NFny
AEuqBl7CmU/hrBIgGp9m28GBkilRRJ5up+exroi44Ol1v3WcFuMFyRZdT07Q7eqti9f2tVP78dfD
7XBnPVyVN56cQnq9ybmmNX6PDsxJKYB1VsWZn4cTU8DdGM+hixTFIXMuFE1XXyKyGSDlo1DWhQ2Z
Ly8g8o33yypr3mW4OeqMqTF+OnQ9LJeYSIifYmWzAF6dhjcEnaM5mYgvjseApIKcG5O0DVPFx5vs
12g/ASTsqHcXhxy22otRs6zOzsrDtr/X1xqMsvRdC8PfisELGVy2+Z/2U5YEjbRAn7SJbci2c1Rf
hnUInHOAgeCv2/dBfBcaP/hvPaZoAFqJ3dfq6AYk9zJdP24V0ohFMP4zKoRjFt0fCC2peic15GUk
uwopM2TSer9PW3ScMZuPrykAOLcGCaS/DQZ6QPM0Ur+zeGicuxV47euMP6E9YYkWzxoVcQsHNIWv
HlA4T9kewAX4uxTVE/5Dgc+zW7IX5fW9veDLpITXvzEyKGjmr46nAabc0c+aMtL9zOvjLHp9yUxt
63I3PVViiuR3eeV4YuLKBo9CXx7Hnuogm3Y9z1NClogY0Y40NewYJ5FOg8vkhxH6nf8jRMPNGQq2
wTWV7/i7HyJpN564ARUTg1MDE0OGy4o00IOz+tMtTfbScr2RDsNF8ivG3rXci6aq/dKxCfgDgIQJ
yoSMEVFgvU3e/OrwkLwHUzNQV7Ekr7qZOeXVypDnDDPuWCJx0O0BXEDIneAT6qA4umoCX/On5OzC
S6FxGpsgyle4F/BH15VvDGkMcka6HlY3xTF1OaJgf+k9ztDTtkOjmagVtxF6AW8+trgFGZOiyYVF
B3zaKsqUHoLJ7dXNjsIo+YedJklIBIn8F75n7pIocmkMw0+/fwnJ4/pRyVkRvtAE6PAPwQlyJrVL
L/cuG8xbbZIOG340CSRCGKq2k2yRoz8BOwCE1VKF36u0q151fVRPLkxN9RDK+EhyMjccU2aZ8YbT
sXvx/jDVIflpVrvDJ+2D00+nWavvO+LR464jkesT8kNQaDYigTiBKm6kgs8N2JhXZcMj8dAcukG4
NX/IM2qSC6FylCXue7/HrD/EItw5yTS/VM3sgcDHLF5ltED18TM0Iz6mKK6Ca+IgosePHx+oGZd5
gYOQqVeE4zDnHWWD0RVaDKoCdUxbFeGRpP8j7cx67ES2NPqHLhIEBMPrmcnJznR6fEEuu8w8z/z6
Xrilbh8SHeRula7qSlY5DhDDjr2/vT7Eayid8d6IkzZ7oeehfT9Gbfesp3nNNo2gvUaNHwyfK2O+
n9A/0t3BYkA2Zsep1d+zx3nqB2YjjRTmqGcdkjUptaPvkSyhERT92o6L6QzeV5v+3rMHtJJSkdAy
Kd6le9P2NdXfxVgs/VtSYZ8la3Qa70jad19bzUYBzj2legmaAsk+NJz7HJWUPHojJTi4TT79aJ7u
hz/9stWGA5Jx0C8zM0PsJiQf3kmSd2kABujOZ+mJ4BOo9vxDPIQsnNDImsto5qpKGSYw7mnQ8cUu
YtKA/ifeiY4y1qFKjKHqnHMn0h+oyjYZbtykud9lbYImh0S1fG0cu6t3RatXLATkPx7pBJ8T0yB8
rJ8mLyydnQ+sSu5rLZu7uH3imqPia9EXs47K6VRSaGnf81OHl4rDCTC/UjpkUE2pN8eJdgP0lJxd
Jq9LUuFMjan+BPKJ6k+S2MWP2umsaqf5ps1RkbR0biDiQDNiVA1KQH82R9hHupeG50odUPoAxcG6
g2yQXj+JyQlfSfWb8omJmMAMFWbrHbVScqaR/Kd07reorUlaytI/qnEPEYb/tCuP4I/hFkTWBAqP
fkYg/7xbeq5IH5F4Be1gRYeq65voVIO0DbhgBd2TEJ06QwTs4HGadMX+4HvG+JrOi5H0RMQtt8gd
81VFAQLeQBbxvV/ZiQ5hx6m/dBQ9h3NKj/1TyoGAnVqGLaxP2SnnaGj7bw1o6H8hJhgPhpIaoI0s
27P3voGI+o5ONhWCc5EPLnQieVdVWC7uaGxBFTERWTFfuefLbxoJ0c8aCk3CJjRHJDRp37Q+mCLR
i2NXdSakGw7kfU2TkQuIoivP/FkQ7+p+oPkmEWahHnQ6i9KTbbTjt8TqyWxPXeD4B8ENOP1GUtY+
0uI7p3T0iriZ652iXxAUtned3pFHUuxSEpdY0vlO9UwkNOFrwXw+QIemXyLp9VdIbOqHoRbJD4V5
8rVOh/wxMPxxbhvx2EGlN2Y/aNRX5w5ljXSZA8Tu3yBVMLOj/mIOu5Hz695hpo/3iZEm75U4iuV+
Qhcc7aSF1OALZAyfbjd8iOlOA89M3n7ipsg5Q7H50AxF/zJE0dS85JTr6JtyquZTSk4SaSg+sF9Q
WPT2GfmYXqICytgpMYW05K4suXheejVX6m8UxtVsL/qwLB7Ia+R3OfHVdK6QxYhjoPoKLQ1IuID0
pEPwTBwivmm+R/SZTchG0Gw3aOAmNSobcDo4P+xK6ko5aWW9iM7T5Ix0lGUJwXNhqg5zLsgMwmQ2
wOGUcoVjF8hrrXiHzDV+opmmih76IpFIgdQU0VXs6xlq4cjwj5JcckEI2c110BIK4zMUNFrXpRba
mYtKxtT36LK87xC4/Oh90coqOmGFIbJjJZweUaYtyicMnMtyp4Uqv5pGGyHuhI38G5W2nZwTLU2C
OxKkOXEb9kQdqqx6VL80dqH85Dae8Xb73HoezdRAejlGlbkDG9mGH0qkXyfdH8b2mIiBG/8kuhoB
rO7lJ1R10XsN0hGoqDwvpqewLHVsZ2m1wQAO9a2fPv0HZaCpNGHTu6bdBXfgOQvrsROh5+wmaxy0
w3+Ep1cGotjUnbwOpywtzYoM5I6RJcceKvBwQoWu5vxVE6KEPCrGS1GNmXVMWk6sseXD0TgR9xt0
zxWQqEmAA14Tuit3lPnP/0DjUvwcKfQUrQswWt1rMtfRhaDfFdwzt+DQM2hzAeIEEkKO1QRFyT8L
kGg000Lp6GndFkzCwQN6dAxNYT+NwGH2ZIisb4o3cZ9wiAOpaaM9y4nGaQSM9A365hoo0tKxjqcs
ZGHLtECCKkxp0mVq69bW1JxaeJhgssPufBsUucLANC3gcLbQZ1cHfYGjVHzSuCPXELf1qg98QP+z
jsJ8ri0qLvkDLlFlQkP27UG11bcMAF9Dz4x50NLTJKMFsvdIOrp912nvkTHYZ0Noyt6gIHMi6oJc
hL7mmNbmdCj6uNxhbursiz7fMuVdm1pgu/7nh8xM0j+mFrSlyqpMXnKXptD3kFnZthbe0y7abVi0
rn5O5BoYQs1g9zeEV3MwE8uoWtekfnzWbV0+mWDjXm6/2dVRLMPibek6wrbF5+zQp7QaClFX4M5K
dsqQl7yv5PH2KKuT5o9RFmRsvfFNVFhD6xY0Rbs4VPhHm+rQZ0hc2V1UIaQk5us21sPKp8LyR8XE
VFMtfIUXj4aBvEOi0WhdCx7iURZj89TGvQe8jba/28+38hbRgqKqMZErQatfANBbYEvoQaLWxahO
0D/bmPYJqSTF878dRzAbVB33Gw0U7XKzCTK2c0QszL6o1p/ySSAVnQZ/Y0685eoyCmGkblj0SL4h
zgJrRBcumXkeuMWTnZfio+cMynA3hZFwyQN6YsOaff7+15soflRYSrJ3WQDkl3NdYHViwSOqXUKE
9lMguWYoURIfh8z0QSrPrP/YzKG/eUJsgG9/G3UsxrYwTXBMmOOGjS3OYkVTdaERLJzcplNMzY0R
+oJeMhSHC3CRidztLHSHbtUSj12oCpgl1xRN3rUt3QmnWHVK7lUePcXU6OG2yMQa0z0tEZ68ZLTT
IiJI4YBSabUd/y61JFX4Ann3LqElPz1iB4VCNoV5glIwmYxXq5r0YmP7fDs9oVxzMBgoZgy8axbu
g5qT5GEYitEN7Nh8BRSFjmEK1Ofbk/PteptHmecLOzTmSIv1VsVKbFDTGClVgRkIlL6huTAQbl9M
9fn2UKsP5JiO7RggFMEyXX8zlVbVyfYthsIv+xgbZGZn6eDGql57IEwucJDTTcMk0X49CgApp6oc
A5NBxET7sZagDyYudfQsbLkNriwAMpsquVVuPRZVueuh0DZn9C3ag+tzQcp3SdrDh2r7GWkEwFAE
D2BWg++90yK7FYkyBhsby/z3LxaBzfCaYdGySl1gsYGRTY3S1igHl3SJQgoxpV6b98j0yDjcl6Ua
HUw93zIhX3m/NhlAiVMZ2wzOzdcPXXhFGFlNNbqREmLpYfbJ0ara/qiDvfn7T8lQs0+CgYMHRpLX
Q/lmBEQ+Zm5GxvDFEENLdxe1XlM30o2RVt/kHyMtJk1TKiBk2nR0G4LQF7Rb5lPm5COtMaJzSygn
1GRt83R7PawO6lBN1DHSUYk4rh+Pfjgu0DYNHTXijX9YMf6PtODyYmdCe0y1Vnwfqbz+c3vQtc9n
cOYZvFTDVpe8cNrWfIo6ce/69LjclSk9VopBxwMp6mrjpa4NZZvCQIvnaAIi4fXzwZ7mitoXg9sb
QMF7o6T5KOz+bYfe2TiJVt4k4glVUvbgLMCD6nqkcjTyrNPM3o3qrnkPRVQ/jZiHfKS0Wz7Yno98
MVR/3H6Rq2NiFUTPGWcgyszrMcORjKI2l0c7ZMEpVd86uU9AzB/CAXASjAAV/M+Imty43B747UGv
axrnAX60qjkbfFwPjBYui+EilRx6MqB9mmJ7ggfGzzxt8391ICX+xnd8u28zoKFKzlmMPsylaVbF
wusDUZew7JWaOyMsuTQO641vuD4KIS3Bs2DvXswWrc6gOw5N6ab5gHzEQbb/7ESm2HiYt5OSh8GL
1uZoFW8/m0bq1Oi8pnKrHp4Z6p16OpvkE/tDAL341+1PtTKYOZ/euHKB9JX24lNR3RqtMgwaF+CO
ct9gP3gKBi99GtViy3BpnuLXZ4EOgpNoyNRmU4WlM5fTS0lBwavdoqjL5ie8Zm5Roh2TJwCFqKY7
io/dHU0+3nscjBJuuhpH/e3HXfmEQJBYfpztmMEtryUQICcvJqXqSi9oH9SmRe5Cv9Gn26OsvVSi
FYfbHP5Bcnnq2eGUYy+Vt26QiuDkTel3OnfTo2WgNr490spKm9c2Zt8Wl1exfB6KC32gDVblmtGk
ntvB9iNy2MCgqTl37RnkavP3ltPcCTHyVbkCcfQtz4Qix0xBB03gqpUyvOc0gCpkTs69oDH3dPvp
fgeQiynDAc65w5Ke9avzDvfHrZhOvwAdDFAkg97P9G42rKuomNOes6OrwrirZZX/S2ts/x0zAnFk
H1RfBZjvjf1s5XsyYYTAgkQnblueSCibB1GKWbeApvcVdi1lSjuslcuYIq+//cwrX9TRAQ6zneGK
xDF4/ciWlSZmG4atG6Luulf6Qn70yjal4a8mUQQGEo+Yw98OaSAgZ+s0EKhgJLTYA1DqZFkSRrWL
xQQkB2keqb3WBxXs+T7r6Vi/PdzbNchwmDBirqJSRrQWkczUk+4KGrtyAy1oXYAX+VnhWTdGefvN
GIWwdzYsU8nVLd5jgq7Y8HqvcsPGmZ7A7djnxHcQV8+ol9sPtByKL6VaJrk6Th4T16zFuaCUBuT+
VqGAXnXlXZ3rNUpVKz/5MvzbgOX3UCx23YY56LyxbKQAg4qsSlQXJ5HsQtDyhcbBfu7K8jfe3/Ir
LUea5+kfS08D4BDHTY5BRVD0p771zIOhgO+4/eqWZ8I8Ci00Ktd0jVvX8n7SRaPGSdFqrkY0AnFV
mp903bFcYnbr2DVadIQK6TzimVIfBxiHG4tt5SFx6tJZ2xpxClex64eMsUrGuwhkpEB0cZcpdnsJ
52aD2w+5XNI8JOGQheCFRkebRM71KMC8TCNkZ3GzWNKbntKHGoLxxEcmRNWNHcxfOvvM4/13jCKY
k7ThXI/XTgrRkKeoLoVBtdunUxx9qSoLHt3t51qZ97w54iAblYz65iToUPuMSmYKulfwcKVrOppg
LDUkcumxgW+wMdzKx0J5ygskHebQDrY4DGReohun/4Brs6QJqYyiBz6u5d5+KH1+O3+eObw9Nnqu
HUK1MMJbbhyiMSMus6jwWPG18ynMs4AEh5HXr2WhoAGzcXcLyan4wSkz6hH3i1IIjtsJSib61U7s
FT/UAJ7YrRWefEetLsxtrd5XtoPCuZyCERcEtlXa0qnnPedV1igHgDrm+wmtDqmbRNGNk9nHofMV
MPMIDaUQHfpr+gkERTGMTu4GT43bPQSZLNjj0qOiHUfxOW6cv2sf2MapTVOpeVgkLK4n0uALuDNQ
S91AtSN3ot9wFylJTjKBZrPbr31ljZA25bVj5b6SSooiQBbw5CewWUH32cLBxqUdrT+0Rlv8O4zd
htvyfMYsPrJO6UBnocz5keWFwa76NptUhsOmD67Q5Ke/MJq0P/o4VeyB34p3sD1wfk7xK7n9oL+D
vzdDS64q3FhIgy5P2zTxo7oskVuR2/XlfZEZ4Rf0EM5Lp9hy9lq1YdoFrf9uapXyi0jb8oSu33wt
vVx87iEhvOtIGR5v/6qVL/07/4tCnZfyJl2fDprmh7GBDSoN2he/auo7uB/5RxR00cYLWB+K0hbV
V3PO611PKseYQBkoJl+6UWFG5hVqHRlmj7mCwOT/8FRzll6QBGJ/XxzMaSdKfNU5LQGZ0LsEJLs5
JEoQvNBx3ry/PdbKBNbn+5NJitvAaHrxWOVICBLV9uSiD5jiTz6x3ccBMcFjmwAF+iHEqGwcXqsj
0sk4Z550/rUYMVDS0NfibHK1vrDosQcpieoNp5fWJw+b+FvO1Mt0Ahsj56QuqRIQtb25v9WdUlhl
3IxuHPjiMAi6HrsCJRXyjBSlqP9DdXTzLyPv32MyJ9mIiXgoPy4mS4COM/UlG3Bm5S+IQ+jnRAJ8
zvsk/H8ONR8/fwQ8TU792u/s0Z2EHYXHDPOB5zRGG7RTElWMG1Nz9WVKrGUtU8fTcBkTgAo27QAZ
iOvUvXbfA/g/t0aS/JrF8xd/KopPcHGLjTm6tvQEXVwGNWzKSsujbRblFX1LtlLSdPQ0ABg8N0UV
gkOih/v2cljbYEnb2wxm2Ka1XOVRXdHnnTkDbfqCIoWflxfaFDXaJWPIXz3RD7ZYuJQiwN3I0myN
PC+bP78j8NNIGTMeEmXivkwt1E/OCFR0yJyLMWjtzy6o0RRUZp5tDK2tjT3XcFlsWNvay2OllEVH
AT7mq3ZVlXOSN16HonEMuwOY4MjeYzUSDIeMa1G/N5EYuyN9rREIfs+5g6NlazuVBoBgb2eGD+Ka
7mjoauPg2btKljVmRZPo6Yvu4f4cb3+wtblBFojgh7qE8SYST4PU00ZwZ26Z2MmpdxTrADogIXpU
7Y25v7ZxEVCogjiOfWt5X1I7EM9GP01uV5Xjyc+D+oJdTn5Q/XF6CIJ8PN9+tLW1BiqQMiBBviTV
ez0jkAPrvg/81e0czxEno9XbR7Qtnv++03Nhu6k3UyW0uG5ebg/8u160POtRjNB+wFFPpLwY2fQ5
51QAF26uDKKALREa3ysHFxi3sUq7OhvoIOwTTl1xeOyrOIBuUNL+gs5ykF96sAnZO7pOYgFaPqSd
ycuN3j4UYwgq3gYvEJ9qer/VS1520ccUEtrMyvGKlgaOoPLv0OBPH6OyU9EojdJEQop6zfjW+LRj
7+lJan5MzTTBi7CRCB3onilfxz6yUDTb5YAqv4V4dw81R8c36PaLWZkBZGthhDmcJkTZi219iLLa
pGd3IJRvZ4xZoSXKfRQH/TfktlFyqts2LE9/P6ZmkSIjz0/Kfxl3FXhKBF2jkIHP6a0/lEU2Mu3Y
GY4IXj2NZtWOpMf/ZUwq0IZ0dFK6iwCk8skODxVjjobl8RE0BM0Ne8NJKsPwoVOdjQk3n1GL+Ybg
gqNS1Um/U9e4nukACvXOA0Lv+ineDTuvwcZmLwF3bwlnVpaUQW5ackUyTeKCxQd0IMTSeJYOrgHt
IYAwoWoKbJ8Ut1JYrTGY/2CaHqJ6jL7ffqMr25RhgFgmfuZfFIWvn3Dqo9pUJbU9AWYcewgzHJ0j
lj16d+yEFBvly7V5yhzVpKGBuyEfdz2akQ4wa2mkcstmamEbNYBAjVARw8FqJnglJgDzjX145Qih
hCGZolxeSfIspoydB36jB+WEIgmq5mMTz+3BZhCbSB7T76aiPFqZpQ/7zG68jTN7nh3L2UO5dA7/
NYkn8GJoaGiZWnM9ddlTygubf3JMGwR6lW1ELo6yxsXEtuqQVZEy7YqurDbe9tq3NR0u1xgV6OTu
FrOXFHBKcK6xKzTZs42VkIvhwT8TLizn25NIWxvJgiE+534c4q/5z/+IEWINqlbml3xXwiTxLogk
SVUaD5TsAKWHisjOmdLiUbdaeoPxfMm+lXWZXRBp2Z/UNNNRIdLZ+A+roDTvQnQrjQtamTzS7d+5
spw5rnANMQRRFOmx65+JRqWxnHSYXCOgd1O0DSTwmi7kjVHmxbr47vTL0F1PXpEs9zJqUYSGgyBY
SFfj1E/OXpe2xT2ya/+uxR+IRuWur3T6arTo3sKIE9qTn01fyePmuJMOMa0tCOizs2qFiP4tGop/
1irKbkjKQsfkZBJWs4coBs0PXg8tJlwxsfry0pF2j8hxIusfU6mB2oKEVsU998NkvNh1iemyaVhx
D8g0taAEF83IRwrjAgB/w2b90I1j9M9gBMWzEfr+L1GYaXPwes2ne9fDgG2PWSlGNZDyqzsdKp1/
SBVzzHDI6cWdrtZp9vX2m3wjJ+S6YpK91+abILXI5SUwARgLLMGXXKPbUPwgKij6f1tgP5/prw7q
96pRG9x5w87s78t2gBia8WGCPYm08ZeFSDzdOIBWJjoZfZYS+TmC0mU1wdYAXCalZrh6jup950vt
I7d84z3eg8OH2w+/sldyJ6TeZXMf5dHnje2PNaU6VdbnhcRbU2FvAeXWlKB0IguPYb+hb/SFMkPw
9xca0ijkIJHRMORys/SnUISg/3VoEKlpXggbnPDUCzxovoyGZm1V2+b1tlgoNqogCUBvvukvQ4ig
HikuTprupjo93DpdC+fKxAIA8nr6Gfl2f0rV4vn2a105D5hPJI9Ng1qGthQLcXW0uiYLDKraFvpT
QEcCa3E77d9XpUP0XHakqfwpvqcF2t8SPK9sQBjSI3ZEusOW7Cy+aZ9O9Nzjt4gqFUI3rU7gs0Cq
//02x0GOMpBKKY0kS6VcH+KdEo+Z6cat7PGmtLDZDrQtv/uVpWDPiqBZskkJf5kVjxrpeAYBmTuA
vz84sLywWmuUo55TObz9zd7ULdkHuANKUFWOo/H25vf6x1pAh0/nLhbNbtVZdJebqXww7CY8hoqc
LtZojWSK0+aL0Xb6IVDs6DDhe7LxVlfW46w44cuRuOWXLH6DSQ8CTKnIciVtR5+TSDZAzTXvlNu9
/IxPuL9VGF57akTFxpzXE4hj7fkX/fHUdp2YBc0+5hztZhjaS9plpowWTUcWB2pJ+PaN2OPE/QCF
1Q97zBkna2PDW31qmyifEJEfs1wu8aiOQ5CoFmhOxzjFdOXuccuBV4Wk4JDrVrR15V9ZIo5K0lqw
58/67YUGksb3xIy81nLpeYpsACFODKnWyA6NjbWJVRiz7bUdviB8ABxlqzW29uT7RxlVu46U7wH+
vH0OYdB8uj0J134YeU8DHykBJUZdBA9aDoK+VxXJ2rWNF4sQdyfbzt94/pUtkTf9v6MsdggJIAkz
9BC7ixjUK8feN3zpxeehN753AIDv6r7RN8LU34WexTbMQUPFmsoujTTOYmaDpidktzlliyptlV1h
KW11yrOhwA4FR+Bdg40LfToJ0IB3GTwLepUKAEOPIoIp/BCrTfcVWOt4weXG676GiWLg9yAyADwj
pBQgISi1QCzSruvvq76PXzyzx80oFp25Jz86d8sryfCJGo6CA6Lv1xJ3PllbhxDFyjmIGxhsOta/
dByC8ccypoo074AzifRebG9Al5Trc17RR4rvH+oetgOQXWlslXBXF6ROqo9+VBocVENcL0gLOBYc
6dokFZaPzimKCN7OVWmpwUWL8Xzd1ZXhKDttDK2LZrYjAAaB+pWGrMAzz7en48r2O5d2mI20kCDG
XqwTJ2y12fXFdCcqDcfI9LFHiwTmXk6qbuwBK0cmQ5EZn6Xmc8Xw+rFjGdNmZAtOLT8Mfsb0OMEt
LvAn9Kvxkca34dLCIbijpC+3Qmn+5uXMnFUNpM/YFCi+LkZOQX9G42S69QT8LZOi2xtDuFUrW3uV
1EC5JRJlYfu1mP/gF8c4tC3p9tOAWaKvpexskf4ZUO3Hv/9o7Gy0NNjIpYggr58Htww8YvSUk9nB
7zmOw/w7klv9MWyQU9weam0jIVeMofQcrFIIvB5KySAMFgXzIx0s/c6XSvlqpql4CLl0P4gB3Lpl
Vhux1dqLdLhdkZ9hcbAFXo/pR0DXItxIXUv3W+uoEISl+1B2xRG+SrRxOVgfjHsBamyCVrFYjEbl
lCn2PdINcTNnZ8hnfrkWXUA8GRsL4O1QXFtVAkYa8giP9cU0HMNQxkbHpuyIZLovqxFctSenD8UU
bOVy51d0PePnG7KOKQUJXUKNxVDwHmI2VSFdSZ893dEc8inQw9PtyWG+XdLavI2h0Z2FZ2+Sd04X
eIFoI93tfVk654GqhXiWbd4H9xg/Zwm2fE57P8+rnxk2FdCLOVaBhdXxKxaG6qtjoCvcV2lUgq3S
IkHZHFybBfYVLzW8FupGqw6R19ifBsuk91wLRPZrorfhQ1egzz95uWmQoRw874eZ0Mu4U2Tgf6RT
LE8fbGho9i5qyT3uaLJQtL3deeaPpI2lfg6BBP6wJKwFKNmK/BenXv1HhXHfO3xV7X8a6Lr5nits
N9KXLgqMD0urPgdO0Vqv9JqR4oqnqexe6iGJsvsYh4bnKZN9fPK6YvqJg2KVXrwceP9h7JEEgdMs
xWtPdzwapBKV7x5lV6adyMnh/GIkWa/vfDABP5LYC7pjPkYNpBAC5se4UExM9NKyUe/wYYQJqKmp
umutGaeemHprbhzjK5dlCu8c4dZ8YSTDsVgQYaOquCbEuksUjEMjmCvH/0ctA05DDKo147Er9B4d
RRxhaBmYTgKPU1j9e44s7fNkF061ETH9DokXkxnhDNdIjcmsWcvrZNd0PbRIlcJEGnywcWMG8xEB
JINnPVSP9mg1R/ydQV9ElK5yxXAOgRFEIId0nRqTAjyIrPLr7amvza9h+aNIlNOZxV2CAuxiD57S
HKxkkgvXSMY2BhtiK9lDmMHjYLY5/mdrQsNyGbIQIksN+Dzap446KXf05jTJXVqkQ3QywhSPyo0f
Nu/Iyx9GUZlAH5E3qcrFD6P8hc50zMFVBXneQSXziuiYjH3pPI6O2n6fFCced10d2/kenKOKHwCF
LLxWDHzEPom0GdSLAutJP+g45RZgIZrmO+X58V0Rat3P2792ZZ8S6HrsWVVN9LG8DUnMPbFErXSK
5an6IcaxdNiPOiDHjbfivH0pJOBRFiP9ZTRzcYx1LY1YdqDqrtpnztek8zFwQMT5TidUhW2DXU0K
4rkHQDTUCdCjEisFbUMY8PYo5XRB9Q98hPQhWkF+4x/3MIXebzBBJXsy/+cDn9SGFpsKcCMQ433Q
tqNzSZBFblwF1l4xBwFVHcTxGvrn62HDAopT3Uwkv6ZOYMGbRndcHMTGIl0524ShIwfAYEunjr14
wV5CJz89KYZLFQCbeKgpzo/WKfxnA4V0dPrrWcNFg1CShDS9Z8stiqi+GzKg2G5epNIdMQR5nprI
38h7r7w4Lo8WOV5qr4gdFo9U9nYWQdDVXcJK/85TQdzQzFU+3X6W+W9ZLFeUG6j1hEOqlxvB9efJ
psby9L7s3Sz0POeX0wszPtBXYEC/rFmAjxk1640xV2aiQS8DjcYEB2/r4dlkDraV0/6llXr9rVdn
dQq4kZ0FZudQwA58GHOc/G4/qD4/yeJJMSqQJD/oPyFhN6/RP+Z/rWNbHQ5653YxliaPqSjRyoHm
p3aCnKl6z+vByQqr0WYGyPrUuCF+yaMv66CYIfH05vRFgHNImKaRdvAhKvrvBrqLP/bhRJ1rFmo8
WkmZ4VsQB4X2GviEPDvE+LPncsyG+13HXCX+WnBUfVeaQMsvMRtGjZBLhNapT2JAsSnRtf+S2F1q
7oJ8uzlz7d0zp9Blkv5R+fLXb8EKHN0yyqZxo0gfP3gYumAUAlgQOUsjTgP5a6xRtLJ/uf32V6bZ
XJpDrU99jr7bef3+8fKDrATgZqBf12iiep/40M/hAll7Wl7tZzarZmPDnXeV5ccmR0ktkgvu3CR6
PR4psJYAGiE5tqryuc+0+gfgrmAPNQHwaNVMPxDalHvoT9nGPFtZttwt2YMkVwfe9GKayULUhVdR
A22NGgwakLGz9OVwvv0+tZUXygisonl3gBm2iLDLyY76sjDpUQtbkCWN9NT6YkaacM2iN30mbB5P
O8yKFOWQgCGa7mXNnPjQYkIa73BU9pqflY9BwImNrgNuJiqB7idX+o8CO2pj4/euTDt2S+pqc+/S
24Yi7EXwLq4iinjgHigPm8X7MUmA73eNHre7sPISNx+axDncfk9r47JFoydA8izEUlRSRDrgGCD/
rpJbxSVpm/DZqHI8gbtYe8cxWQNkrcJPtwdd+Ta/c+Nk/ub2yGV9v+sGiOpz/6BuTwWERBV3J7uz
j0Obf/LwmHJvD7cy4/D5ozjL+apSlV4s6SqLVaPDutKt6xb0h9U52DAYRbIlz1gLzanBztEmTQYO
G8X1oppkSTkQE0tXooWeDr2vh98zMkwz2jcbsUUOKsPV4Pd2SDXi8IMKb12cO6OUGJ8LY/x++7lX
vq1FSKPzmQjeEB9e/5zByxR4smrthlhsYuedhNZzwTw+N63I72MwY+KoJUH+94mWOVJkWejzt31T
75niWA0pSdBR2AEC9zzcE5PYry8dYcHx9iOuxI2gl8l/cLcl0bK8eozOyF01LGo3nwJtL31T25WV
6uzVKGxOg154Z81Tm1PIWjoFmOm93h5+JVWoMamoJrGXkqNYCjqiCW17KIrGBZ0xeQdhtSCJMmwK
3ofAqulStwBhoVRith/1MDHIskaa/1kNIP9u7OgrEZ5FDEkES78gaoTFvjpwywb1SOfOELfjwUSj
Y+4MZWirQ93l1VaNfWUJs4PTwcC6Qoq2PCa57yLdamp6u/ocxV4TtBeuWe3OwUPnACI/27j2rj2d
xQZJMoOvTaR8PZcDnNkK3YkaF1AzTdtlpeMlNGSj/xVPjlq8u/1dV05HirJczziomFrL0SjoF1AU
q4ZusrbZt4oGlF9qudtGmnKyBgjBg2bJ5xIa1MZ+LAUPcn0wk26Zw2Yec67RLj4j8pbIyxMaiOjw
i1mqHaE6Rg9tOu1IY6iUwGgdeZoSu//gRAFGirlhj5+Bfyv9AQ2fR5bdtj3z6E+TbUOCLlQso2yv
B6DXNzUmD1M5hLsRDwXtAA2qqI51nwCvq33EMmc7zoeZoj5BBPV1T/uVOnjPwHT0R2tneYX1QStq
JdlNsMyevFaTv2JLU4KTHKgauDo5k9fc9yABd1XWIvSo2w9OD4Di5NCoAQawkYrOxxsxp+ys3umg
/pkxYl7MyA6SrkToOoHX/8oDAHcuTXuNtcf3RWaHCtakt9fMEKe4nUyBLu/9MjDlxjT73fl59fqJ
coFY/M7c0m23vI3l2ijKANM9F8eR8mNopXpzsCnyPoCFnbpdluLWgytyCxKf1GBPw2hgNnc0I/kv
EJ+HF5EN6odB6tD1vASv1V2ei8g+JlOU/QNgpCrPt2fqm7Nt/r0WERz6E9qJnEWYo2HrPjSmrrhW
mkXPatWG31IRqxsXEv3N8mMYhnBY8mTouXFdLz/sxzCKMR3PJV4K8X4M/N45DI2OQSxEQOFd4m4A
uF17IcWfET29csEGy4Q+oOETmIbgv5+xaFM6tCSd/ILGGDRuwCVUv8RZjCWU0fYNFl5qkvv3HXeB
GKdkWQXPmjfMwLssNTGTy0Ujz5jGKfXeG834ezYY3bivO6kmR3LumOjSQF/rR2m12IsEugQiz06p
Wju2zOkXCuRyfMaxRmz1nq99BQSrgv+RhaeGff16FBlpEl2UR3OKEdCUV453uleCcbz9sde+Ak3L
sHkkMgq2guthulr0MoNf55YG1put1INHJKCwdE2kMVuUmrXBEIfMWACy/JiMXw+mdYQPap94bhJ1
8QmgqoCGl6QPMpm64+3nerPdMrvQlXF4kc7kwRZDIdHANd0LPHcMB2PfQ8MGZ5/Yx1GduofaNsyz
gtsvRg+m+e/tkd/ED4w8p7Z+CzUIghbzugtIgyt274ACKZBfFiO0bIyThgNZYTDvuDAehYlfHQDs
6QjzP3dvj782cagzA6riukmxaDFxem2CsNHWjiszD6QfRm17fBjS0+1R1t4v0Rhecwh+qC0v5g2Z
+KmTnuK4hlWRPEPp2p0TrGq+RkloXxSl/171Vr3n3N26Zq5NIsei1kx771x6XnxZJXeCiR5+jzrH
BB650nFt7LrmaMdFtrETrgwFnndeGahcUTHMr/qPGzSkT3KH83z17Cp+yISa3Wdla52qojP2t9/n
yldjqlJIn8ukULIWQ43eQDUP8PkdWoX6U4kL0g5Vb7eRGFz5atyQ6bczJI0Nb3QhJpYp42CQ2tI7
O/7li64/Z3hkhMei6p1vk5bq7GsyC85pXHgbM2btCef0HZQEmm/f1EqtWLHthujqrshbeVb1Vu8P
UKTj7nD7Tc7ff3HcUiPlgiL/G/qwWH9OM8WZ7Cb/bir8ARu58DKl3dEJm+GCWnKrY3/ljdIzTchN
KhRe23KfGfUxNETgh3do88tjkljOCWq7iVzXjD7qpShdYafVl6b3xcbknK9ai+eE4kSOcu4CI7u0
eE4cjhzS23jYJGaHWR9Et3OTJPGrMer6fTJVv9JKeFv50ZWXO7MKIY3R9+4g9rteEWNqYldgJcmd
6ZkFRjLCULicYItQ76zebocjZn4pPqVhlOsXb9Dq7i6t0jA7gBf1Pyd0CgOgJf/0o7YriOidEWbF
kTQCmkThtP/F2XksyYm0a/iKiMCbLZTpolvdklqakbQhZOYHEu/N1Z+HPhsVRRQhrUYxmpisTNJ8
5jUI4zZF07pazzZ1G10Kz/jomZqLTJdhc40Z8gumVkrq15jjlT7edEHrFlaLHENMXf2XnU31VxMr
80tfotO3iArHzxU9oi8mjN4vQSgP/4tRGSncsLLpwGIJr/50JDX9mgODCo8maUb0bCD08q1NDP1j
S5nxGc11bHrnWTaxN0D58tP9/br5HTn3UProdEFOuV7SCr+SDnn4yEfyJVG/ZbPSKjgKItLiNlmI
38uwGPF5oyBB2TmSG08VKGMGhpFpLtjN66HnRooBSWQRnlNd2p7xQA5xrGtC3fiIt0D9jg0/YNCF
mXXU5536RNdIrXeO621XTSPHXfYUmheU8NY9kljR0m5Apd2fRNImH1KDZ/uURpAN3abgWsJxzJpn
T4KX/aPJlPH9CBJaPqgmlt6eUln969xrQtq5j2/TcH4WdVON25/UkHj4em3McQjCpuWqLPKm6VHG
tpoS5dNSKdyxz3XFRcE/Ns6K0peth++8gT9jY2Jth3eVspNCbH0n6KykqsjHUf1YnTq9y0O1xGAP
4yxhHTCbGo8I7QbPyIAroLdNmJ9SniMmNdYHnG2Cn/d36DLV9U1joEykqFSSbxOYYOoRDHWy0EdE
ebElmIyngKD60/1RNh5boAtAJMFLsCnXcdNki942w5ZRwtQ55w3OigDHwtNQzXtX5/ZQlO2Wwgbd
uVXwApCtsQIn4YlIVOfYdqP+QRPKcMBksjr+zawAoDItxIrXrdky7IhiRBj6IhuQ+4pl7FtwonC7
vkv2TtLys9ffiQ4zWP6Fu39znOshjfICYtUlzRPzMQ27HPdqzfikSbjfjnFB7UHOU0+m93BqRwWQ
nRak/9yf7+Zxhkm7cGaoPPM+XZ+bCs4C8qIEMp0yWV9pk8fEwFVdvjRyKpoTTqZddh4TPUKOO+F6
ewdSr5gPBZjtr4WuYNWsmuh07KzN1iW7aGtRgQHDDbPm+lfJSTZb3CKhzz3U/wDkMSKynYbyZyto
m0eK9eZlUAcoJvdX460euvok9GDJRN6g21TzrseFzYZKO/mtDwYfdEsFJPNHoRvZ92Kc5K84k1Yf
+8lK8484o2EmGVRyJ7vhZIqJekxNUuq0rfVxxKTk80yDDkdJPEG/wzrqcy+fO+WThgQ/ppp5VfWu
rA2S7gEeUbqDbUYTVQWprE99oavvSt3hYa2GEnuiqBPWK2ir1PC1qrMBsSO+bHsIhjbfoGLk6SNu
0OkvyMQ9mX9qlUe4JonjjhhpdV7qRBF/nlLxUUxV9UsSi2Fd0WgFwBo0LPFbyiKh4XJYBA0341R8
b2ylUDALmSoqPkLL3pMaSsWXxjaKxyFwGu01nMfkmOnN3DxWeDb/rPBs+y8Oo+HXzge5PSJX30O/
/h5lONlTorE7ByP5rvaxhaq/VXnIwM8PfzySBc8DEi9sngUieD1SN5E4DcRBPmb0oWv0MALyobcO
eTwa7+8Ptfzo1SajDEcEQR5PSX6dpuRNRWsXGXe/L5zisZ2DERpLXewcoY1Lk74CuRBokkVEdLV0
VtDTotVG4ZtV0P2rB0mM7GUQn3JwuTth5m3XQ6P8xDGl0e8ANlvD5gKkG6PKCIU/SE71vRnk+duk
68k/chPSTivb4QV3huy7UvVx+RDL0QCCe9A6hPp1O/h2f3U3rg7eXVaWtB4lzHVmFuH+0fUV8Qnl
epxiW2zscI1H/Zki79EohPrFMVJz55MuL/r6kyKHqUD4kJEoXdfgaieV8qpQIr9C//+IlxEUUlqr
z2GHrTjoyPDzX0wScQ6ZMiWtu/UWkgsDE0Bm6Ys4psa04CBeQyW3+GMaB18z9hRm7FShtJ0bcmvv
2hTGLQr/ZL7rL81dSGHcZnWRl0PMR8ttdAABR368P79brRd2FPnKIpG8aA6u3+EJxYPWUicolNgf
aShGJv0nWU+BA7QBHoFWGeKEga7fzyoPEFntS2QlcRN38uOQYdvVtrJQTtXcVzsfeutULWBbUAFs
dqLx62siVJM+q7uI6F9VkudBsobzENjOUzLjA3R/DTaWGhQG9wSnByjqeiOnUY+5V1lFvoqfwzer
VrVTO0vjTl1347gg58in1LksYCOs7j3o8ZWDGVvoVyoPzqjNh7gLvEkWkxck2I90FoCT+xPbWEMI
pDyzlPxoEa2v2mHMqee3kCRzvGkOuomxpamAqTfVLNq51TfOJYJXQFpAczHi+nOptSwkOR1iv5wa
6bEXdveMZDq+dylRf3vKpULdk87ZqDCQFC6tTypQqL6sFrQsaty8FE6IrKX1u4rI+7Wx7OmRhoXs
R3HUPRom3uYeAEmpO/75yvIhF20xjg5KJde7s1dn08pkkzJiqWVn3Yq/4gVZvFer6r/7A23tzUXP
hjIGTyV6TNcDTYkqg8jheBZ0MV9A9X2X637YSaO2BiHo/399faq0q9kE8K20efE5URoQvGMTNNEx
0vRaPt+fzNYR4DFwEJVBGPBmk0gGdk9Ry2S6tn+tKEOfdQR7TnqbxphwDXLpxTVOdTvHe+sULKLG
xBuoyrBDr5fQzCNngAPETSLpwfu6HPDhVkCcwmjdo4e/3Zar54k0AxgfFxd86HWNWaSR1oRmmfo5
D0NwUrumEi8AcLr/1ShIvQI9HQfXGttQP2jUGy3staL2fRlmzatsztFXIVB1x+AsKL83UaD9lMOw
e83TtundLDdKfIOc0toLxm8/v0FfZokmaIQalrm6ajlCiMRlU+qXGq7MRRcoR7qY5U7hYGuUpW+G
0uUCvlovje10BLv4WvrmkMcHMSN6g5JI+ccHk22sUbXhU5ukF6utXHbRGLVtlfrybKYnMCrpucaq
6ZLU5nC4v5u3JkSNnyojMRDX0GpfVbUt1GYYhG9JlnEo06Y81lhw77THb8/MIrVAARxsPsX2dTcw
m1qsMlshfLzH1MFV22puvcAMrZegDRySwnJU6mPv6KOx98GWHOx6M9ORIixY+kSwXte5oUkyhZdx
nPkq5pNLINKotterXT0eSgCHkSuUWXfePPyK5kw91kQGXR7l72Wqdp/zdC77wyA6iIa8pibNpr7J
flZZqwBPr8IQpjCAqPDJwc8QO0lZcv6jDDm+GLIkTK+0B/1Fd6L4Y6WYbeZWqlMjaVtkGrZ2rZJC
KGpb28SjEZ+5w4De13SmuYbdeJzOYEIMPKFTrx4bvcarS8lazJglDT+yJtNjbKxl/Z9ZK3RAXw52
zK7AYT7GXrq2H+3c4F/f3yu3dxBLiXAFaAMiZRyTru8ggc0HNQGV5zFvxTlFQOCoFtiWF1bi7Fzm
WxuGStiCMIOiBKr1eqgS28ZB0kYs3Cta4tgrmD/0pMaX1Orr17qq4H7geLpzFm6ff+ZHWgegjqGV
9RWCpJSiVQlhsjqrykMzLVakBVpa9ahK2CmMe0Jvt4U/SBkkdCi3y4tq6XI2f2tA1Q0GXbmRC1+x
CyM9xEmk/xS1GSAWX0hJ4uKf7JysycmHo0LK9lMNsejbOR+38ccC4yPcgYqBKMU6uqpEhJJ70BN/
lCIPvD6Ywk/UotPHZhqyJ7OVq4uu1p18gPi41xXb2k+km7Q5WHYUWFZ3D3Qpc1IHxsah2PGE3Fs4
Vwy6a6DMuTPNrWtu4VCY5CFU4tdLnUgVKU7GfgrkuT6Odl4+FE7W7tzbGxuISHUpdS9kfhxprj9o
Omkz59ZMfFXKvAIryXNA/d2Vq3HCcG4vFr9VVyHfUZYcmhgOctg6JsDcIJGMohN+qHaolYRTaD4I
VH0/2VHeBMflNhgPRth0xhE/ugmCeJVIT3024IYTx6mXS5CiHsxBGkwviGLnUchhtsOReBM1Wd2/
VJaXDtabNu9NIyvkxgNUxlsWgjk6z8BfQMLQEQDw3eKz+6SkaIYcq67sXsJg1HGzVTVcE+KuTD/J
kLv+B8k4mx9NTGMgWsjt6BpprUN/xnzkuMgSiYPcx/bIgstlcUmpf0k+CNy092x7QZoHSHiN+Neb
TeJLxCZ/ah61pJ2EZZi+LKknWPjrr25SyYinjs+g5E76Sc90x9WEXu49oTdo+yW7Xc4pkuWAxtcL
OeNLyDsO0MixMVTyY9CZiluY9MewbZXy+pG2bBl6CHoZygejLHTJ0xLaF25jjOi4q4utpltK0xB4
wpLz1yCc9cFtGoW0bYQ1REm30fFFBldbuCqAquzkdDJ3rgjztPbwIbTfkY/AEZvMUp49hM3in0mr
d7QiZ/NH1s3aR6OYBs1V2lGKXbmJYnFM1NE2cRuVjObQpHZcHJWuMlXY+BB7qLJY4z9FrWE23g/Y
SxeFMbRuFivyt6qMg/+yMjCf8eEFH4amjvkJ5RrtB8hd27y0uVM6j0E+I1lTUvgMTlMy91/rOcok
l0u86A9piHPoMeswsMF/h+qgWwyDVB+wc3E+E2FJyWmGwnCZklT+ZQe5NWCAUrc/sqrHAqqQJmzO
RlRtUpfKRqy8Exjs/KNg7+FgWRfbBnHBpO2luxvVMbIYvjSzoMh+88pOZgTG2a6dS92MqltQKz0I
fHq9UM7Gl6VO+Ow0oqBj1ubvMqntgOlVs2dZ3Z66xtvdvz66oJ0WwVpwXDc5B9U4LUuGCeG+ONP0
oxP2UXmoRFPVz7MzVpwsNYrDxwTDZHHOWqIDjyw1iVGgHGuszVtncM7AtILppGmD+NJkVoX2eNjm
hmtQmrefaJtM3X+yUsetp2YmZe+M7fJZ7owmhVs6R8OxCes+9Uapx2i67Oy+PBVtMvzIUisVrkVe
Xryz7dl5Z86IxhzqyKzfC0MSX7DXNAjuUj3J+M/Ghl/eZtPkSY01CFdSteZrXMxycsosuVUO4xST
mMyRng0fTQ2dNXcKpjr3+6kr/KGJsTXmxMnjIcUU90WGSGlDHmKf7TxUG4EPycUC7eGYExisYqy+
UiQxj4VzUWX4t5WaYTPckmMdBoU9ICUYFkZEujujbm06hkVKBT0yGkzr9lyAAV6ILJJ9iSQkWIUJ
emNIMiQLy45uVleknp01gddicu7Jajk8WspQn7VmUncCv414ZNFSQdVr4Zgg9XF9mVrRlAlaH/yQ
YNQOQ5XMz8jAtUd6UcZz28njCaVa62QYe4XgjWAE7SYsfKBZ0qZe3+IWuAFHK5fNLjv5KWgEHrUV
0iZyH2rn+3H0RrmSh4qeIZUQPvVNqWLMabXq2I5f7GRsP+jUE3JP2MOEUIQ20wM2s2T+IOJeT12r
kulkxtrYxZ+6QZq/aWpdahX6rhZs2TAO5PyPEWawYIhigGgv9tU3xZoxHGgIR87Flur0mMTZ7GuL
Rtz9Ndja50vnjPuN1/MG58VfZNmERhGsKSHR3AI4+2lKnHp5PTrHH7vEguttRPFeJKhsRN0aM1ys
2kC/3iDoDCjrVltF0gXH4WY8arjUEN1mjgF2hb/SXcDGpQFYt59+jEY8/sdd1H5k39BcxQJFgQ4c
aS1iiEpgVA9Em8iGBlbZ/4v0p0ozzxLSyR5r+veCnPTj/WXb/vVLNku4jfDOuk9DOXnAHayQLhhU
DB/BkdLTNkTaABJQMv1p0kLtxcQK+1QWivw4BqGKqiGsSIyhJP15EE7qNVIvvTjaKJ1mu5Nfw6kZ
HsCiSF80vRnPUSolO996IyyGr8qLRu4MDHWd/XcObudOBOSYeyS9iDmLzkOpZ/+JcUw+xZmk7CzS
xlEGhG+TXFE9uS03RkkFEr1lPBWK3M/UDLXKK/qufh/y6Cd/nhSD6OP6gWGP8Ns6gWqDiDw+MqXL
NHbiQAkqOoSxKh5mYzZO9z/+RhKjwSjFaIVQEKTtKl8qksEpJBxW8PWEVa3MancoJmNPOH/ray0Y
Z3Y00+G7Xd/AzJBwKsrJEVKgJ2U1p0edEtE5JBA6RAXyuvdntfW1eO2ogsNj3Kinzl1SlwIY5piZ
3cEgsjpKKDS4YVP8eRGVmx3RqgW4gBHKGoykB4E1puEyNXwPnpxBl1+HxIZOkPbxzp7fnBVAXcp3
ZJvAB69XUWkH2qxdgqdy2cfvOgkNXqqWzbdMifb0wPaGWn2wEQxKNIaC46Xm4QmRZEprjhl/DoNY
Of75t+JZQHtxwbKCbbielQUGcMARJcCGUYak1U1a7SWZGB5Gi0vk/lgbLwRlkf9XHUQ81Fru8d+q
I1LdqgJMiXPJENo/NvosnrE4FgfLmL9VXfSf3iACdX/IjZX8fUh7lckN+WwkwCCcC7SRUkMtXB1f
i55ckuC02YMQbM0P3i6YlTe08zrkQhGVhvxUBBekI/NnyQ7Sx6Rq9MfcbMTJGMKBR3C2dsKrrRki
yqwtVRfqamtAK/9ybpsusGFvyolvRh21V2yIsVAaip2LceMegWUHjBRRPCLK9T0ywQxVGvSLLkUv
tYe5RHZr0FooOXoce6Tq5s7e3BoPx0dKeODHcf1Y7c0OXYyuzysHdcNenHC9n38NjfFVb1vVj83e
2cnHN1aS7IxKD21QwtW1PkKsxIiT1QvWJIrSJx4HmOZxm587UvKdk7A5FN/q7f3kQVtty7GIkyyD
beBz+Q5PWm5Mz1R9zPedDdfo/gnYAHghdUX108GliZb6uh9gmGmozWbAGwNm8DROmeSVY64fRnAZ
Z0mxJhKRGalYOyqfa61s/8mGJPdUpZQeQ0Qfd/KSrZnT9jUXaT1e9HW7RasYv3Bwb56RxzlOeQbK
20H7OqRSu4NK2TiO6E6wc5Znj+dPvb5u+roPBqsfpUubFtMTDs/hgxJL8qnG3OlYN8b7USrEt/ur
vdzMqwQbVADvEO166qfWSioCZdw0VedJuogmR9RvypMP9CLqnRLc5iL+NspqZqWcFWZvd9KlN0VM
Pg5hzhVOFbtV3ANeuj+lrUwSfD4aOnytRSdgfQwXE+x2psQIxd76jtwC8mnYxh36AIYAoaijva+g
eD+2wej8o1SJbnnxrAElq4I/VhUhu4BwsXQrSDNucmmtJnkXGqFZOcmp35pW6jso8+8cmc3lXTTs
ZLjLtxmrJAsrFFkZ+o1mjL6dVpprG1H77DjZXzTrWFMoAYRJgEnWz+8AolBUFSBae4yAYKpO/pD2
2ev9L7h5EFB9Yb0Wn6j1E9FqwqntYBFIqbUQ29qpPkK51A+S6CqvT+PG65Joh3i+tYZvFzfwncUz
YLnbf3vrAScpo4XMr69PYUNtUC2gnbKaSZBmOxt0cyhKWir3G/9YJyMF12cqQjaFDQPPm6Yk89JG
zi6BFDan+yu5bPX18QbUgSM3BJJbYDcdtLqQ0Z+7tMqM7Uxnyxdr6JLT0CjikCFr+ZUEzPjcInyy
c29uXSzotxF8gmRZ2BzX6zmMWKANDhdLEJXOudCz5GDF3bQDBtochXr0WzgNgGT11ZIwUgbD5qgD
PDYvSo0TXqKqyc5clK0NSeKIhtnCU4f1dz0Zq1Notzp6gLe5MWNlo0YVKNq2nxTXrNKhfgisWfuP
BhmN1HpWxvJQN1Nfn7N0Npa61diXLp2A1jmg9gOcdtkbkVukc/ZLzucavco4U/daQVvbjDLaUuah
kkJP6PpHq+ocjRBkpUvey5M/23X608lV7Whao/IXBxZzKpMu3qIGs65cKZNcgzpJKWgUmX1YYFRu
bMrdGXX//pQg+OxmRbGnx7v1UdB8UZAeIQDCgOh6fiAbnahGRM6XgqH3Cpgbrh7l/TExpA+mPUFX
gJL1F0d30ZTG6IW79qYyhcgiJuyoIfiWEuqvSVHHnq7l9c/Jmr/+8clFSImiN6OQla53diZmpWwE
MDcpV8OQdoJeP2q4gD2jHuPkbozu6avZ6uV8Blq6l/hsHKtFgA6QvQ174QYsYYm2GhAgCX1jBHzr
KjUuM67IEJe8P8nNcaiBUQlbcCbryoVeBGZUNUbo93VSDm5vDEgmIQjx4/4wG7cgbbHFGRZhOORa
V7dElJXqNOs9RcwUB06azd2Rrmjs0u8N/FoRreeE0ATjtNxL97cmSGmReBZplaUedL1HVZpdZoM3
7aXusv4jDa0Kugleh/fntxXxkA8vYnRc9ZzB1QSDXFSo3kFZjSJhQmuJq8Y+QFYYM1cqp5ky5pCX
1jETTha4UFOQyYUENdAsmbXO8rQ618qdYHZr5kDg0ERfhEZuitmFPYaGKGDfZ7o8PTdUH2AEjHvR
+ebMSfBIFhYwKPO/XmAjHSa5hKxygYmjPIxUpn07x2AqNKF4aKmkggfNwmfQN6OLZHV/kVunOnSD
Xe1UWzZ/CUcVdPPiq3xDsxuMTuo5tPYllaaExzUCwgAv3IirQ25OlvmAMlP3TZbkanLRXhbmsVRy
oz5pQA1sN5HMQez8pI0HwAFND3RlyUV5iFdrA7SynowkuCRTnJ5qUDpPmhiV0wIe/IuvDSaNJjTR
LpC91QbM5iLonSFmn1tydDTaShylsdojIC3/l1U0g7r9YlqJNSzZ4bLnfovRxikPtKaqpIuZgKCK
qjJ86PHOAwJUB1iYiZ/3j9XW+oF8Y+lQuKIduhrOIZlG1cSiR2JC8ZdrpCHKvBeu2ifpDm964y1b
VKwXmBF1dTKx65lRn6hknMukizTFwbnRGiG5ulmXT30zGxqRaKRoWCZH8z/3p7g57nIrEpqgh7rO
bgus4NqkNEiVUGA8151U+7Y1hY+BsBUXQwPNHxttLzC5Ve1bsH5L94nOC2/cOjaMSujtCqRmPyil
XD/GZWHrXoyxNowx7PAsDyJn53d2OGqu0KL6Z4eh7k/bwp/JhYoZ8NDLiS4dIKFY00MLVSNxO1jQ
i8ZOPXVHO0qHD9PsSGBP6gSkqBJ3o3DRjkSuz9BGOuvZnMWntjCaL0EJK9WD71t/lVuYJ+8bp+8v
bQEI6kGUNXp2PVdYuBNSbj1JXFkolDgczBtFXEuKyrgqS0rOUlSMbjwikFhNpXOqLEHlOUPK/hI5
iUP/p4zP9z/61tUMhN6Gn8/1TH/ierOlBiTyXKkCNKPV+NhVWnvO4mAPRbB1WHF8XNQgeQDoo12P
UmT01+WBp0+qRPpgyLUMTrWuz0FpdMioaMlOXfHtZ69vh98HXJ2huozSDuIBGjwWli113GSeVszh
SzgCEORPjqtPUnRIAby5aqAgsxLTKbm/tJuTpgTILUW98UbBr4wsdFTgpXFllNXLKDn1KZ5DfKIr
zXBDhKb++IqHv0MzgXgUBVra59eLLFWN6CM0Yy5y3lcexwrlH1gJ2KSle0nQ7VVxNZS62jWFAGDk
CHKg0rbyH3M2D54zdbZH7057buhTs8bZnlTQ8vuvvymTAoywtOxolq7vxYoIm+4m33QUKusZOOAh
AaEc7ThIe7Sqm+JDElL9c6SmOGSpOe98z9sngPHfHE6oWNMAWD0BSWOgN6V2kY80fvQSjXP+ZHdV
OV8E4NY9U7bNwcifTGAHUODWk236ZlAlbL79JAzTZw2l8otkBeP7tGjFznu9NRRZoU1/fQnz16XG
UQ8nXdQp4FbTKQ+tsMuDglTBsUn0dOem2xqK+peBDJNNLLJu5st1XsphCzMWb1TpcVKk9Fej9e3B
mrTx05+ePmpg1BoIwRDQZsdcn4a0y6SJZweINbmn1PBaGNoQnhb/iwNFkvl4f7iNkI/xKDACKgf7
oazziroRUxwOZuyj6W1/Qj4swM4zAI0sZcqx77oJBJqpnToRTodQipOnsuwAEiWKtlMGuX1NKLXA
PKASAsBcXrf6zHSI+rLnhwRDK947heF4mkluimyB5enjZLhxJYH9znvjw84aLAH2+oT+PvTqhCBy
lBp9NyV+NctYCrpdU7bGUTaS5N1sD0HllvUc9y6lZwjEmVJrfmfadul3aSDjaRp3LatXaXsXx8Zr
gPcImhdYg3CEbyQNxo4mFhqCIKnzKTrkuJCeW2mOTwJncM/J0vJR6xtxaHvU0se5js6iGOS/2Ppv
3iRUDJzb6lSjK40qsUf8pDUsL8hr+avSIc5nZkLb+Q63D88bUh0cNU8g4kyrx6+Xw4oSEkSqpJz/
RUohlz0bNZqD1KB/l1NJ2LlANteXAIZgFS1LnEFWz4EW6WhVGFLkB6JLT2qkUOGKp0xzFzFaTEoC
/WjU3FuFqkQvRkXNtl+U/+7vvq1ZE8lAhiHtWgRMrw98A0Inb0LYclh82d/kujVf+inJT8hqNI86
EdyewNjmgKwviqngg26oHJYiRJA63JsKVhC+kcnpx0kS2aM1SNGHFFORnVBt69El0UFuAc4sN+jq
RiuiLtFKPMr9rEOpwhoGVG7zUUncvBMTqW0fHGqhax//YllBdyz4z7cy//WyRiGRv8BRx68xa/46
llHr5lIkngcjoFkbxntV6q1XnlbNGzcGatP6lVWrOpPb3I58qzJxoBiQilGy/utkBijMB6hIwmxJ
vIls2c3T6df9yW7tZHS+0L6EWcJ9vn6gjL6gTO8USzYi48EdYbIznhQFtaGz1JrzKeuVzkdJ2TqF
qIy/o1ymfcz7ObIu93/IclOublJKmQu7Ds86AwrI9aqblTFG6diFfko/200RWHgtB0neCZM3RyHL
BMaN8eoNy95mhe3Uplc0xZX2i8rc5wpJwn/vT+UtVFnPBRoct97S6b/B1mnUPaoujyXiUmk2XMpE
lBHjOW7fdXKJ9clEhcCX7cj6wslNE7CvI33AvAdd6qYdmF9XioK5dieHzegqeYkNNgrzRX5I4O23
hy7vAX+MRZJIe4+6tvEZllIdl6hKULAOjVLibCfOFFJxU68cTxoi3I3HqMG5rYt1+UEQ4xSEnmr7
Jczk3jhY9ig/KkFSfg/bLngyi9TODsQCKFLfX9WNywdpEYqJKoXE2zLmAA8jzQ0JUJkUDqexarVT
BJb+l4r06ocR1f+d23VrqxC5UFBEJ2HhdV9vSLaKJfUxB0OFl+4baoD4UAeH9v39ab1FJ+vNsoBn
QSmRLd70w9D7kSKqYKGfpSK1XUhy0XdcyfTP+MlW7IQsQM0QalL4Xe0sZXwnTVr2gGZR3Xsz7Nfm
WZuKxDqq2ZKTQO8cv0aWCUKgtFXJfrCM1K4RFeqnL6D8rR91L1r5rIyc+AOS3hXCB3OWvRZ2MMWD
S0/Hbh8GFMWcY9EVDVQPaKi2O8uQe0/DiETDA0qw0+xOelE8gu5z8LDpleQ1n0rVfCdHoispw3Zh
fVbBSnyz+J8k/2sj+OlAa+vQOjYlIdIRvkwVvu6s5MbWJf7FA1ADNndzk1nqnBTz1MLQlSfNB71t
Pg9Nkz/cH2XjTaJvyIXJbUVxbH1P9U5cIABA36XEXv2xLofq0czjxk/nJHuGffjZKQLly/0xN5II
0iKuEnAhtBPXmOy2Lxs1K9j66CyU3pjp2aWiB3yAQRLvXABbp4y9jhYWmSd1qtU1zKMv0moGNDRV
xc/SsXu+aTK9oi/svAShk3d/fqrh7VAzWB5Amt6ryG0K7BBQSQZEINAmCJQLZOBUpRIFq1DS6tGD
bimLz/fXc2OSi0z0EjKRcN70BhXaktXU9cGljSXlOA/qDyvCmMmcSqQZyznduUk2Ph+tLNYS5igX
67pKX1lxA0GJ/kRX41XpjuFye/NfG7pXxJrY+YIb9xZgTiq3vJNvseH1vRXqWhnK1YL/KCoUIuTC
uoAZ3POm3FjCxRx4QUI4C5h7HQDrkLBLk/ZqLdNEOVUq1YlXc3AiINBOPRfHsi5C83D/u20s5BtC
iFyTci3YiOupTaI38Dai0VoNeoXm4SydkhIXrYRkd2cVN4airwIUYuFC0GBZzS9tJhEhWgZgpeqL
k0X6urh04eNdpbsXl7rxyZYwl+RlERe7KX1AATUlddZS30J3OT/2gQId05xlo3cNo69NNyaN/Fl3
VvwNpxbslXSlHxNoWqn+X5KI6h03bjkftBrm8rFMVDSexzCyT/pkK//A5bGxKHdK1YF41cERkpAV
/6H0qvxLs0OsM0QhhlfbEnO8s/G35kWQpVLZp6RzU2rVx44KwSglfhk79cHkfB0Cuyh3buStUd5q
K1Q9Fv9o9XpX6LxExhiSgxv6nD6UAxI3jjbt1cK2RgHVCCuMAJXwY3kXfuu+TCFunrbWYzSWle1T
DC/La4p2zx1hb5TVddhVDDOoTerHBlACbTSjk2pW8l9s7uU6WngHhDjr9wR4Pkx2yCU+hgeSN2jU
i+i/FScdcOpOwL384OvoBqwAlwRiuP8vbnW9bKBGxqaZReIrQRjXWNQjMxCYmf2xV8wsPGiDYZ1Q
/n3QrCTaSdJvjzBRPmXTt8qlcXOEHeJCUx71xJ9zPfcNpPhdTe8nP5K6PWPvrVmCWqSBZS1A2zUu
DAulDOF7VCk0vJayc9SIpjvV1miHXppDoP+pWj16BXqmBX47ThBw71+Mm+PTZ4b0TCR5Y18e18lA
J5pVbksjf9TnIXymfiq7dmNED1k0imdobPIJRlmzM/LmIiNqBaafpOGG192qVhuDE2fkWVZmr6RJ
/QOxfyN0bbXc27e3pwNVII4fNgsMeRMH5UOZdg1K/n4MGduF1hg9wczrzvcX8zbCgzEABIl7C37/
rdG1lg/0eXMI00jq5aj3jUZ2QIegKXBVqLhbq6gN3pkUXvaaRhsl1YWsgOwL6nUEl+t9VMth3jVa
kvkFEhSfg6Ie36WpMGUcfZX8Z9Qa/Ye2ya0DCvvdY6JJYeIleVqkeCUOyV4CtPVpKdvBqgZDc0um
D0FUCzQ1Umqb5acqyqxLZETqAdZx9OnPVxywxIISXeLAtewTKGO17cwo80Gmp2gLO/KHCcq666Rl
86l2uvxkgYLcaTpvVD4Q2EH5aWkEICO4fuKbvqJ2m4WZn/dFeZrMEI0JxRjfD1SaD52l/pqqzjkn
dYsoY9rkR2oee73grQ3Nl2anUTdZ8pbr2zGWhgC9Aivxawrk566yNU+A69257jdnCioBKClIlNuO
M55CoSIHRuKPTp1+0IClOa6sjo5wU6WMFpT5MD0VbRgdbTPOCjcvzeHzrAb5Hjj5NmpcAK0qnSwA
13gcLevx2yMaqAN0dSVBYLqJ8fIqNWv4USbQPpHOHMNjriR/c5jpnnEpYyZFp3mpd/w2Yt2hJdwR
FywUYr082jyuj0ND099LhsCsXEyd+sSr1b7+Y4vsRVXjt5FXc6X8rVRGI1LfLqT5WR8q0x/tot6p
fG/tIB5y5gYKdEE/X89vpEAaZlXAp20cI/chAQbonMZh5xzun9HNTwfoBJEnwH83or6RPJBtODxx
ga5WJ0P7hRLVD7VzVC93kG6+P9jGFcxtwD1IDXZJDVchXdfKY2glmvCTQVXFJ/okyb8qjhnqS2Ja
wRkjhOIiy934cH/YjTlC7aOlxb0AL3hd8mn1SadLbaD53uC35fYz2YEXCEpgsZo0j2re9TvVn9va
L+KlCEOiYIt24I3gO7DOvoxras1mPlBdd4dqUKsnW2olULF20X+cZbXXTlUep9H/GhSp2lM2hK3+
6c8nDlh2ES6kvH/zcVFUUhOGjn0bQPQ7KK3FoVT/j7PzWJITadfwFRGBN1ugTNNqqeXNhtBofuG9
z6s/DzobNUUU0bPRRgplJek+85p2BCZXRW9iazgShdphuTBvgPToUcN3v+EKjVyItEZQnrG1oXTz
OKz9MVn0N60t+ktrmViHxBmSS4vaeXjltN5QZvifRcp3wrrxYNn3dtv67oKuWsFb21cXkfZB1yns
BFhZUtHMB10qzkbnLF9Q50r8cdC7B6dWotdLD4J3BuIKfmEFWm1rHxEqbmFW0LWKMGDydVHmfmuf
lQK4fzK+GXvnWUut8uDZ27kwCFIxpFlrA7cNaYBCIBhGh1aZHCLfUvfWW0dUR1ywndiBUVCpXCUU
VtW8l9dS7KiFQ6KE4KkhJR7kjPYslCX0l8I+kjjdGwqi3rqLVmzyFqdWAmipLIGIkyMm+E9N3+L6
lPVOiJrzqB8Zs+xdEVCUINhQ4F8R7S8nhqXwPHSxlAaFPA8ekGQV8dLUvjoi+UeAq3r9rUt+RnkM
MBLVgW2MEqWi0pNWTQO1K5oH2ty2j7N590CKmJ3S0OgOYt+9j0kRbi1Hk7HfIOJKREQGVWK8ceri
IJ5CcepR1fEr5IVO9++c3aFWZCYd+x3KSa7Mi5Qgkx5IBUFJLTCZzeZO+drjw3TwFW/3PIQyda2t
o/LJLbfZjV0XOU5az1mAKj3xJZnnSe2hQ96f0E6YxTA6ZHRekJ2aERB8k42vMgwCw57aptllTWdO
tRPZ0Po1+xn5sOZiIWnqSsqs+6betgcv5+2Dsv4GC8cvMntU9zYR5Zz2SAktRJSGMbBhuMWv8ygt
b1LW25tqZzZc7vPKxfULbZ0lPeJCr///y3yf8UHto07Ljr0pj8t9ZKIwaBOPqF2Lh7vZPmZ2154i
+nveAPLHHWuxvO+tLDnf//y7i8zBpISmreotm0XulQ43Vrvg6xdxfxLIpl+6UtdevWv/FMbplq5A
E9geL88/rK0yaXCwDOZYCr2Kf+VNrWL5UddK7v0J7X1KBYlL+qFErjfg7pVHLzl9zVBhX10ny+rP
vTHXriULB97ULJ9BUU5no++MI47WjkAK0yTPVsnKYPxsM7Ku0XtMArs0aMbSej9XevqrwAw0dddO
xHihNIk5Rx5LyROdt7q5Or2VnHgIBt+cu+RTJ2KwJog7vrqkw8+i7QLgiND6BucRaeNYSppBXBiZ
zQJyKw0/CGQhO19qW0DD9xdgb0fBKgA+jg4DBMPNjpqjOreyjMswRDxbc9HHsj81dt+9XgKQWXFY
AcSuJKvtnkosGu8iqVKy/qEdzymSjp9txIFH9Drs+bHqC3J7yMl5hCKhFh5kEH/80LdHFuUh9GaB
bN5K6Vv6mNe9g4m9EKLJPqhFP6NZpkUi8pVVefBrMdcjUk6lkqAtNqWTuvgaSDbNVRXE39zE1usY
XwT8mV0pARnoz0Znd9dciO5bP6s1lIyhHtFzXELzXBfLnFxledRCVyx6rB1cgLfPCk3rlXNBOsTe
3dY2DVRvi6rM0qCV1SIosnn2e9vIr73QjvbH7oUPdpxjgpIOJbDNZauGjtJ045gGMWCqd9WoayiV
oVJ1WtBnOyVNMj/ZxoScEwS3/9l9DCJPwTbp9bsUDSMk6eDo0Wfa3EhpnwyRYSAgC86wfzuLUfKs
orAO7r29s0CMihedSeRzUyxBkjguexvYQpE144NhtdIVzTD7qECwt3qMgRAmi4cex+aLitEeK+Tm
6K62iunHcmJ6XQ9j08kj64CVfRvJUYAAGYfOFzD0G8UtLu0JYspElCPq/klBIP4h1ylZzqMy+kKz
F//+Ou3uFrCSdM2oc1HF2bSUhmxGe3F1YsqFJv+DGtAynnqrHPXHXLFKxW8phjdujrpg7jplVlnP
yVDa7+Ssh8J0/7fsfWY0edcyJwHRTeZBzTaS7AVJ9xiSkG/rbRjEqWOdUxzqDqa9OxQ5PD1ezskN
oEQHRQIZFFhvBVZw9BXcrZWnCZ0vD/MW+r73J7a3qOSVlE5Z0FuQSIw1imxJGSlVb5TeDKTpMUrB
HjhJqP8ChHkE791dVPAhMI3Id5Ck3rwRao2iOiU3nG/CSc1dNA7zR63X9fqKzrHIvKmieoA6VfRp
KeO0OdVhG12zudaO6jM73xlx5bX4j56ZTvz1MjDp+CoY0hvkdZOYvUIROMoAt0qvYzk1B0/G7lhc
ruQHtGKpc70cS80HlhovmgB4s3o1nbQ9ORZ8ukyBhHJ/QXfuHVq91JsYhRb69vtGU6vH0IjZPmgF
Xoqiq8+hHB7xUfbeQGIdjEWpxvAU/lnmv8qE2jJD24VAEZioteougpTzL3yllB8Am+y3mlJWWHVM
oVo+DtVY8xjiPTj/RGs9dU6otdefe2eRh5OOfP+1wvhY9qc6nTLF1ZQFW1RFR7XaS8m8Wxdzk2wF
8NjWSV/q3Hn90QYCQzJM7o0uyjZy06uSDjPqxYFkaljyNrbi5kWUXTMzNw6O9s5hYyiuTp4dMKjb
XKMYE21UpyQPKvTFnxRp6G2vhY70PRmk+azp4aIcHO+9jQenBtIQITGY73W3/LVMcS9Q6yiIvtFR
Xp6GTrcvjRT1iCYOzkE6sRN94+IB6JT4F0zmdnL1UokRWh9dIDtKnqXSSR9Em5nVhY+vP0GZswL6
mg12lPAMD9Zwb9OTxBDHgDIi9l8//F/TREsK6EbB2Ak6HqcFMOapN5L+YIZ7H3NVxuJJ57rkvX05
SqWNStiv3TSnKRrTBdZkoNEupb9NoacHdYW9rbJCboDvUWS7QQKgqZkic9/n+LSZ6SlR4/pxlqIP
tTpWfmnZ04E20N5wwCjW0B1SADvm5dQmxIfqCThdUFaF7ne8Nl+iAXqzpI/ZpdCMowbW3qekZEwM
hmYUjfVN2GIkmdXqepEHAl16P1On0GdLln6pSa9vGeETQDmI0iEc/xsMDPkKWiqgtAI5HMNHpR6b
UxoVRw3l3Qkh9kDTBJDUjcoh8Oph0G3KXP0SWd5MbfZtVTu6K9Dn/Xz/hr+tvjIhqDgQuKm535QK
s7ECHVXnWWC3vThL3Iv0wGL7HdDZ4tJ1XfaQN6H86ioogyJnQbzMPXmD0C1B8DVNlHGRNITKRqSM
vGX1v/dntrcLIaVQlyTSou21zvzvY1xgma5CmQ00ULxQ0Fu3cprlHC1j40tKefAdj0bb7EG9KTue
BVSwxyox3tR58TNtsuy55+h5dbdkp/uT29shgNmI1SnzoLW+Gc5RF3gVZZQFywjPYABy4Ekx7NOo
4gTcH2p3ZoCSgeqhEHsTQuLDKxA0ZjPqkuScE03Nr2oX9V6SJvKpjefxfH+8veuXfQ+bHbGEW9qd
pgrHKm0KL06m5GdC+ToIV1Xl+6PsfUBiJ8QteKZve1y1jpWvM1SIwNmjczKg4Z4WKpXXaFDb/7BW
dBjIUGm3ECRu1sqmZJxPJtdhlKrJuQqTWPOlWcwnxJ/H4mCwvdWykNSlsUOV7KbYWkXCaiONu1CK
ZUiKSjx5iYWQsyzo11lVd4RA2bs/QN2ATIU0CIBu/T1/nTJQJzBPSp6xxSnKz23Rdy4Cusk5qTv5
M/oy4qQm0hFsdWdQgkReGDJhVm8bZbEPizZb6+R8gC6oclST3bw3e28x+8gzpQIz46Htvt3fMruj
ckeuylA83FuVJslS4ZhaIg26EqvDhAz6ktMiOudtbD0i01OehaiU1+/TVbCT3iRmBxQ9NxlOPTpi
rNOWQZcuezuUIv6QKknmF+qsH4DFdo4EeT/FMPhF5BbbpVStWHfGEF/C2YoV+xyaefMuykBOPlQm
qc1BarGzUblPVuwHrMhVRePlxplx88i1OCQfz3LrRxM34WUcmu5iJJPUufRap4NHZ2/5aEKQoq3y
2jewYz6iKMcRi0docZKXJHiJqHocXbVYHc8l8HhPl7HCvr9n1rO9qe6t6cDa1v0TEG2WT23sYTSx
aQ+aUqmfLWV+SxprnhMLX04rbpLLEpXzZcas69P9gfcWkzFJD5C+u61LKWU7ZABPKMQh7JV6+PUg
/VtMsJhG0wz/w1quoHXK/tzbN+WpRSVkQB0+CTSzinsPjfy682qtjimGVVCqnu2Sh/7gXdp5J3gA
eddRbAetsI368Jwt1ogXOtzaazGdMn+y8eA6WMC9UdARI8Ei4uMO3yxgajbQonpq3k1h1H62rOXG
eiwPbu0d6BnnjZafBfGHxGo7mTTKpxrpbIB8CkGEN5L3fXOaWnpuOYapl6FaUbpd2ZS1q8AE8qNI
N2JfJABNZEvrDyoM+z9nBaeupOnVCu3l4YScUBUgGAkvNLAe0VgVXol/xhtFlOZXXMLrbyU65XhH
ScU1p+/mD1nTP0UzqpH3t/H+L6Gyuqq57VDGYmfOObkKCXWeGa23zHryxkilhC1t5k7QhVH/tlVa
/bxUxvIO5Wb5KW7xlMdFp389zxWQhuywHeg/o3m0+SpYA5uirKj1tln8K0dzhqwt7VxEV9XLlErN
f9h6RF3c/Fz7tzjhKO+AoBgmIaWSig+G1WTvYqAKB2d356LQiPwVXB1WsbxtARvxDXOJ0E0PAJ9N
p06zfy1d3J8JleuD92XnLoTxzyXBMVop4+tR+ztUGEN7tkoZMn5b1T/1uErnh8Lu8rcy7IXa7eKi
BPPSYHox2LMpXe7vpL3RKfwi74pWE4D1TaASCbvucsoVgUTtlQYwcJu06aqz0s7xNWt089LiO3BS
ucgO1nHvC1OGpKfPRczbuv6yv+Y9RJGyLHlBqVvOllNqSbYfW2F2oVJVHdwjO/1nwAPAI6DicyVu
dyhKLtzC3RQFmej6QJb7FhuRovCKLpo/WWj4uyV2aRcrxivSpcn6epYgCfj6CPDicDFvW/3YRkyY
d7PEy5idYKiIs+gFPJu+S3xW9uDD7rzo3Jj8TKgHlHm3aBA8zys0GNvwoUwd1JgkY3xj46DhtXK7
+Bl921M8ydGn+/tohzG4MiDRdAY9QFq5LVZ2RN5VlPMiyLiGzCcRWXSFTWEWxUk0FQ4vI2gx1Ku1
rFLgDU/mh9ToYyj4hhmO3mzVyldFibAtsO3ptzzFeeOrGVYMXtsU0pusDqMcnrWKQG2L+5V1GcUc
vU+UuddxE+rrx7DKhOwiyxGl577tqm96WynLhVwqy12a8P1P2kVNfKbZ1X7BojbRWXQUU/0ldxL7
WhrmkviFElXPJfTAwR+Qhsx/UR4nuUPLQZxEP+jRdW6qSPmqqv3yCf/Z7ggpsXMcUYyFmkJ7l4+5
7bpmSCZCcEziwMjD5lLg1HAeB3TwcqlO/5fWNGSWsIwh4yTy9f4C7uwa6AgUcBAtIPLctg3jUGna
cqLJpdZxFeArCXtzjof3VD3QxxijFkHU7Ag7v3MwV7MyBJdWiYQbVdkmxzJncGBHFkNUnxyRy36G
XPbXRtVyVHry+jJH5eh1Fvizca6G7/fnvBPFUC1YTQuBMa3giZdXUGWNaQYtlAANIfKHLrGSs5yL
9kAJZG8UKi2A+IhjcGrYXPB1gUeWs2Rri22sIhcf39Gv8nI+KC/uD0M7Yi1HwDjdhmSd4HmIQS8a
kygLt1ii4mcZV0fOFjsJCtpGXNhcaH8izJffLFp1atj52D3GjvFU2/gRJZ2muh2CCX41iaN+9u60
CGbRj4G0wyZ5OZ424RTllATRZS/VQWr3+cc5H496LfujOPRBHd7iGy90hP2NIeKpp96Hyr8fLbLh
RVmeqK8PK/A7BtbJe0cUvkVvWCk0dpBIiBdNeh+5o1KRb1VWB215kgC5v35/MxLVItDYK+775beL
K0VNiwbMXF5if9bWILLj9lBocO/OgmUDC5iwDFTKZhSzH4a6AYEU6JEmveU4WX6KuNsbYWcdypaz
5XOjlJ6izK8X2f5jTQXvRkWJ46aEJCQHrlgGbFQRNDCXSsaWTkjDe1iD3+5/yZ1ghQ75igqGk0Er
c7MLp9jW5rYokiAy6/F7ZZQNM0u6TzNA6YNF2ztgq9I+VGCaSjfem6kzanbS4+mM/yd9iNYJejXP
PbMUX/q4/3p/XruDsWbUg9dtv40VINzbkpbpmH0PUf/kGEnsFoNsn2vcuU8z3+KgV7ZzztZpmX9K
+BS5N3slEbqaT1qFRE2RLmcCieVBwCX1789qZ7UYhXiW2A263Ta0TPp8mhdlxoxbTcS7ucMNx6Qb
+GbopiMU587mN8HYEFlywm6DLVPGOwgDlDig0eLoQSpneeqbYmivlS05Bt6CZnpp2aRfnEaYB1f+
3jyBjkLaoKdEXrp5v0qtwjcGn6FgnvI288OpUD6G6ZTWvhyry/n+R93LOcETgEyhy0lRc3sGpDwK
S7MxyyBHw/CkLFroZ/Kcu6nVS+fRUsNrojifSBTxQDZKB1KyEvv2kB0cxZ0tu7qx4f/A80OrcP37
v/IGtOabsE3HIsjVKnooUcLxZrDqZ6NwCNLG9ChG2VnhlUS4XnArxmg7bVWuJL1JrDKYtFlukRZJ
4m/yLKmdbynhQuSSmO+6LE78BULiv/e/+c5xAeQHdASsCu217XPR2BOPeagXQVcA8WOBQ+M5kq3+
SENpJ/gDnEbcB/Af45Ith10tRG9IsDSDfBojlIlHqLG8x6eyA+TXIOntdW1XXP/D5Kg4gvlB6PQm
8Y3SGj20VikDPZS7x0Jvi4d2SpuD9HpvauQksGApw4H3WZf3r+0CDlWvM2kpAzpDxq9uFOo1VKzs
u1NXGmyaCCkntIezI8z63sqtLWUKIwbg4y2pDJgK8MUwLqmKZ8Mpa60E0U11OoCL7VwAdHqgGdAR
QsJhWx8LKXxDPcqrQNbqSnaB8Wjf27SrRmwpo0NTs52TQEGak0dtWsF4ZXN5Nz0R2iiFnITQdIar
bU3dE92W8VvnKHHpWxrQSQ+f3UEBf7nMlXG5v2H2AMD8AIhQtC5JGLY5ih4qGbvGposjZsgpYtAz
2QUn1v7sYifFiK8xanEduTZi18qi4l8N1/ovIu7mf5petVNqy32kuBJc6/Dg1d5ZCV5sjpACyGsH
coV/PBqCJj8tQktVjuzlbGm5fiXzkQ8+w84FSAhCB/zPrXRDCJOA8JvUwHJiuab2DVGNbzBHHLBG
W63XoVwfXEK7n52blksI6MetI7lk5BHsYpAfgxP2b7vUNJ6J/Rv7jNvqYp+TWZYE/oFzJvsdks9m
oOVm+xG1VVTcrUFK5QdRZNoVDD5ylve3xN5nJ9tZy4HQ0jDYfnm6pTqeKmVmR1SpUfySkgVuu4TE
RzgZ+uth3nzx9QFYbQRvir+Saucz8Qb6BFry2wh1543dDuNZo/jw+fWTorcFDYUSJDfy5oWbYQyF
iWrkQbZklb/ISUJ2hcBcoS7WQT7yJ8XddGLolK9gU5Lw2xAal01jiZOmCPo8TH9MZSve91MuQnfK
nOxBmRz9YlKBMV09LdDesSvjNPWUb159fBwuFlpsNgnyLVYlVUrJSSutCBpNmXQPZuGQ+WDdVlDb
orZHMqG328ahWE8EsaZ7K9nv5bapsmG05Rh0ubVem1W25F8W0/yJ0Kv26keOkehQEo9ChL0pjo+8
6mWI+Hyg4qDlGnIoHpoqP8Lf3D5yjIIOk0ajhGBlezFSJp+00U5oTKC/+5l9Il8J4rJfGng7y5Vj
cziNMhrzB6t2exMBB8PViYsPXN9NzSjjzU6bdEaUUJj5R5SAVRjNVffWXPQmuoxaoqjn+0fj9lll
RJJZavLwAm7gylbVkqAZehJMSYTT9tQXvlRbysENu/c52RWwLFYcxE3YpVVcdh3t+qBr8ujaVpVy
WorBfpvgrXYmFeg/rnKerz+KtO0Ryv2T+PHHJlKJExIVRZDNJmmpulnI0RPOEHsUCpePLcq2vye6
pQ/K0OZnRAgjt4YzXh4s6d4H5pYDiLR2cwgKX56M2tYnvgnNHCrpxSWMnfCR4OWoDHJb96NpCC+S
SpUJQnl7bYPvWBSsH9KglqRluCyJ7lwlHu9PkYqW31ntR1mG/x7nHwDgJoNHJ7V9fv1OAmFIpVVl
J3HvvJwosn1RX6gx3IFwjB40TVL8CbHcg9rf3gnhaILZpH5lEB+9HGXgIw89BjWBakfCW4p5eM5a
FT30KPonzQG73J/U3r3GZW5SwwI4fIOQK1FxwZkH+oCscLlJrabhShPbDz2yYwcbZe+M4OKorAi5
NR3bbJSxUDW2nwW0O85rf3AMIOZokcIwscx4VVnuo6sol+HL/RnukLSpikDeXTnKPPvbnHdYpHqS
KxLuyGjm0LMB2njzHMpvIiCvv42ia3sPzrxyMaJscVxyRT08NULY7/DckmjvlJH96/5v2jsz6+Ku
DFyi4m1GWqCAaLfLGAfdlGj/ZJFdPuvjfzB0XZ9pqlBALIFQb3NByZZgarS0BmyjDwNrQobFUcfl
yWzlI8n8Pw2xl1EBC4sEHhcg7aobPCe5MJJTDhd7miU5Zq6oObxpiqlYXKE1HRiNLMImLbKQ9Tqn
PKGfcBMson/aqIphj6jd19Gsh3dy3xet35vNqF1siy1Pia4XpiviSldcJBw1ejAzqNiz3TvGCcec
urtIg1yf6s7Wc8oJTfKt15xp8bRupA+gzAL0lqMkleUJ8LqaOytSNx7c/jvLuUp2US9FiepWKBXR
aWI9CQTFXDmflCE3n3KE2Q/S0p2TyiDsYXw+uAu3N2Ck5Wqf9VoSQC7qffzC6Qmoonk0xkk+eDN3
7iDAuWBC1qW8zZrUOKuXZsW86JOsoCkvpndTr8ZPlhDqz1Kex4ObYXe8tdfJPt0R8hqtEsl8izda
yhFJTBLzGzqc+XWkevkOBV/74N3cWy50OcgLyaVuWRJS7YyoY8To1LXyQH9OmU8w1PuDUfbWi/mg
RUyl7bbI3URC6SqYl8G85OmjMpi1X0mq4kENqw+S+vXm3By+VTKcAGCVDueFevlmVOgx4kICwCFu
jeVXhtakN9C/v85DPni1ZKdvLJyinvv00LRqZ5KoJpJPrV15yvnqy5GVXqG5qCFO5lAGMs7oemZv
kyJtv+ep1P+4f2nu7BJAStQRYHzxSbcqQ2arLUgrr3QCeUnO2DhUvTfo9IzLrJNaty119SCB29ko
GPOSVdF3gWC3vUAzTRPlnNRFIGKp8syx1C6r58zp/rz2viF0AsoTa+X5xqHIlAw4iSIpgrbTqXBH
cRJg1Gt6gNKOpDr2hiKGAsZNfEGtfLNR0L0aHIxGiwAdLvETR8Eo9GjImd8SOHr/3p/WznOPIAyg
G4NuKQ/+ZqyRy1lPDQxTK3XKn5R5WlovLDr1YxKqSenOqlKhllrlB3fx/rAU0bCKU+jxrGv6V/Vu
WNnJ9QKOtrXncnAHrpXaHePcOMWzLhlei2pZsMiTc2S3t/dt6cKA+gRHTpS6me/CKfl/GtE0D6af
4C/4qdRwPi1mWf1w/9PuDbUWXamrr2zEbSQlZYY6Z4XFU9CXBoozCMy7Vq3np2LSgDvcH2zvcuG9
AYUL9uZWdWLCInkpTPw45Mkwv3b5rKBvq3XWg5m3xkMqau2qwB56SstUPyIF702UEjP0LD6qbqna
y8XUQc4uek9UYdjQXqpGFye5SZpzktjRwVnfu13+Hmqzb/JhyqN6Vuga20V6LlO7O0+8Hr+FluA5
1MTh61utIKBxFfxT/FvJFS/npkldUyclLgSDMv1O9DF8k3fJEViLd4b/ZvM2rA8d24XSELW4zQ2N
EEpCmwHQVFjHhv6pIL0RlQtbXoKXO6jyORdJZ7lhqGa9h5iOMXgxCv6kyxBLsF4py8KzlEFaLmZj
m7W3RIb8Hpcb7avVFZHlwqxJW/wEitnwZT3vzOdFZO3vDIpS6tp263yKMqMsr46J3MRFsxslOnVx
WXWuhEB3kCsKru5OkYWyF5fz9NuUSxsHlsqWvylm6ah+BEry/ThO4YdsNEV3mgq1rH1TnRFwd9Jo
fCPNTtefGyfVvtmlNI++ng1R45W5Jgo/p03j+J3RjIOLia4kYTQqxNtZ1WrzoZ4GsO6TBOTec6C5
/jI6EssPIZU27ozQzJSLWrcd9MdFUKcdkZzzlqTKcq8PJWt2F6OnJS+ALeKJuBRl9xbCEU7DTW7n
NdFFNf9TIDiIwjW1JZApZTR/maM5+8wtZYl3nWPRl3LB+ufGv4hNzkhBdEr8vUubZHooat25FCOc
kQdJnbroRDSvpJ6WyXZ+CuU8M09yEem4SOiRqnGvJZrkVVqavBXgBXIfr6fuf9wes/mo5nOiniJJ
asFFTWk5fk4Xkhxf2HpRPouq6T7WaWM+Ia8XFa4wp7l9Xsw6rt28NcU328icX5MplrMz42HlDglC
P1dJMVvrUspNgcLhNI5vh6xUs6epm8bJhX8a2T555UR4XxhZ5ItihDuaOZMurjLeeJEbybx6J2T6
rdxXlkFvvXoycTasqU1110welcKN8rrR/bZ3ksdymboB4+/M+YYG2WR7/VwanxvH6ErXAqxjP6nS
NAVGrUw5ysJwfj2Zh2a+jnG1NMg+2IWeYG/SFYrbOzCnIPrUU+/n4KOaByWLTby3eCwa1x6j/t9G
R+bPDXPJbLCro+PsdbjIy491L4wvgxTGAMCMtPTyoURU0czoUbsLKLfoeSSZ7NzCNhvpSzm3qulF
0KsDqe7ERy1F5P65xGZXuMRs6cimdJbxYU6a9vO4dEbv6nWvfa0bVShnhFbN6jeWlGrhqZhpHBWQ
dt5K8kLqf3TyiDu2mXGdzRGMP4gYxlBozwBxw09O49i/CnLzj02n/NvO9XLwnNxc6SsBAwkoHkiC
nRul9C6zJ6uBQYCdzpJ43Yq1qxMpPS2S8c/9h+umZESFH7VmUlK0MRlr8yDPlPVlY7KKwOzU/Ls9
O8X7SOtNMEdO2n+r0ee8DFlXcfKW+Qt43bQ+3f8BN1Ol5UQeRfmRcJVW4uaGn9O5E/nUoBvdONX7
OZ4XHBrDibStzc7/ZSi0M4B286RsURLpWJaRI0MEDCf4mkUZCegJtXFWpfDIpmr91dsHhWiO1iEK
NrcchSQWgB3tkn5vMzX/rm5dv5SBTtnrJ7Rq4/JCrppB26pilKDtBpif7EkbObatmFPHs+3U+LnK
x4qDTbn3SJLwYnwK5G4FF798i/W+1hanJIHKYOq/cRJtuow0iOeLqc2ErY2TzA/6WCqnSlbmo1O4
t01wvqYsRrcZEMqm4lc2gO8oEXEKO6wji15vZVdl3IdS6vvXq+EizwguAF1eoGs3cJrSTOQ+FtRR
VQXOf6ZyRdn9fOkwIzn4pn+Qpy82ygpd5Knki+Jbe5PXqKZkVkiy0tBO83Ty14Lp49I63T9CL+3/
mbHOeyUXdqa6RduWT5nZxvbTotea5PexZOfncM6T73JYyrRsJxLb+zvsZs3Xn4fdGkwEeqM3OwzL
zkXHrrQI4rAtPTzVeUc6MWl+Xjs/x8jSTrY9514YlkcEqptQk5HJFECXrxBSZDpf7rZKSeIpaoaC
NCScT5JWFqe8rseLkVnijZoYy1F95WaHrQOS8a30XbKG7U2I9HATNjEDlrgaB9Uizxyr+gOUlPyg
SPXnotkuOixaEhMakZQE16/+V/qF680CQteiE6mKcHTVKQKxPauTEfm61re8i2FjVy4Ry8qqbMoG
SdslbX+oWVq9lzFx+qQaib74YoERfx0HxLLdMjG6+Ko5jfW56Dpzwgiizn4AF8i/52oIdmmZmd5p
VCtFnKZGE7/KWULssx5DwA0Irio51nltq35hzw+9m3ZiHt+3MZW6k9VBKqXLBsPeJewxKaqB0vve
RJExu6QDVuLhMJo6Lk/h2LtRhfvLW66t7GOLDFToKos9fb2/MW8uWFYL3iA1axTw4EeqLz9hWcbm
HJfI2ifM9WSKsP9sJFL2WlzdOgpVMNqZMHBuLgLZSnG/kvMikPNe5Z5LpKe2aI5ULW8hYAxDf4r7
iyTktjuUpGlu5mBKA2GFySXPw+lEvCP7c5IOrL8SenGu6u/ipE9wmTPEj7i1tHcTfWv//le9iXXW
H0IbkMgPEiEsqJdf1ZxCmUoWff8k05cTZkRc9lJHb1rWZj+zJfYkl+PBcdi7YxiOo6DjP3pDreOk
OWIFnlADicr/RUYxPqRSZFsu+aV1DvVK/wE/LH0KEeU+ItztHXr0fFZkN/gDIuCXE2Zr1RyyugzM
YZkeWzkfwZuFWKONzpH87+5QiBxTUmW0G3WbVKpJ91boEmLUNgVOKYKpgljAnAn7INDZWUZbpsGK
KitFOer9L2dFFhFpC3o9wdI51WXRszqoM8s8KbQavLqJq0fZCsuDQXfmR0EJdRhwk3SQtsFIqzUm
kbkoAqS2+x8ajpSXpB36wU1UYR0h65Sd54F6GVJBlMN3TC8pnJFBjGyalrTRbUdDeTDbtnCrLkec
MFlkF7h+emqzwf490Sr06wTMXWbK3TWFRHORSmE8UAXrV7VK4YaNfKRmtBNZ0+6lGoRQkwzWcPOA
rcpByjzzniSGBXwKgceCyxKRujPWDtUnzIC6bwL88HnO0IhCbSNfrvdP8+43WtukHNm147S5Ixsb
uEtLqh0INTMf5cF4xqACZc6pgCmFw8lBLLM3HH0disG0LW+lDWuzKQUdpyKobUX6bFcdwgNGgfJo
PeYnYS39fDDgLcqGMiT0FswmwSjdNi27sS6dvOjBrIZm/RYcUXQq+jpGd8nI0u94E03nvOlry9NK
Z/kU9un4ANepOoiR9jY+JXco+mRRt/6g6izlbaEDsinMLnksYD+h2zs2bi8VycH9vPuJcc4iTyMW
Azz28mAXuSwaO5uKwM7N/mRFiXNBLyW/OnVkPfaitb7f30F7U6O2rwOMA5HCHF+Op8ZzPU3mAB82
irsfjGQID+Vl/bMxjq1+sJx7k2P7cOjoOKG3ujkwA2bTERZWGVpLuGtnSiYuSqM2lwphEm+w5vg/
TI4sG0dMSprs2nXyf0VhuVJmVihwSqg5KRcRlh9GZ55PCZaoX17/Gf8eaZ35XyOBKlEiQTgU9DSZ
fWBhGXUv6m74xx4VTPdWjHwCa6SVEGlsz7za4QLjKKSES1dXbgWO7ynvelylYL99/g+zWjGjVEPh
t22DhQXeK2a8oKNSueyDxOKw+5XN/TZhwyYdpLrrTtuEzCtkW6Nr8EfvbPMJM0plMlWiNBjiaPAm
W1se49oWB6HI3tdbhTUJzY2dxG/qzETvgcOiUy20z6mIs9PcG+Jci+6oxLM3IRIc0g0yq7U3+HJP
jLlDPamhUddFOapElJMDwDtHCLad2IqNQPDKM0C3e9sEwYDbTOcGtzEIm+iiyl3s6vbSPRijGZ9i
m/Js0ozdhYDw6Kra+5RE6FA4wAHe8skLMwdVwKOGLFeawNeQlytVqMzL56w639+Iu5+SFw6UCA3b
G+pCZ86YTMVmHhBew3ZeejQ1R+sI3Lj72hBNwfgiJ6Y/uHlO0deO585aU47QGU5plwoKpXL8cdFE
eia4zFMXfaT+pGWCSt00dBgWW9UBN+UWNcybt7JSoC/w8N1ErOGAnifJT46XeK9Gp1QNzZlaeqqf
xxQpAkAldvF/nJ1nj5zI+rc/ERI5vAW6e7pnxuOc3iB7bZNDkeHT/y/8SI88gAbN2ZVWR2e1rgaq
7rrDL8AKliDau2Xh1N2lLHMUjdMUx1aq7Tx3gRJ0V3Luo6bX3mYj5vDL6Jlswdp1HyZFoDIEKIBL
3w+mYIhhWtLbPC5/DsEo/3AQa/veM3I4uDn2NgChgeKBOm1L71UD25Q0p8puo9ybj1Y7xF+QKjmS
ptrLqrnlAe/AV8PIY/X9MaNQi7TK85sVW+F/eTeGXx2pnVxlhOQOhGh0nTE9cnffO0Y80qLJswBC
10G21bHQsVvknIzckB9zZcorN3CsVneBZKk/Xz5Iex9wUYDDGcSm371GSJt1Y89yzmL8GCi1WjxU
F/QiAvLjOtIvaAJFb0YhDz7d6eag1F4C+CrAL1hl6ktI7nR8lOfxMKqyEFFO4iEDJf29UKRf6Zg5
f7DiiqiBu74+GGXu7Jln662+Zh0Fau8sI/A2U/rMLdR2+unMauK//Ep3l4ELDY+ElGaTgxP+oTdG
Wgp/v5QeJQFfmSHuQSazF5oQYFiYlEA/9I1WOl9TZm6JjVkfqX1/h9AQrSTs2k3fjDNT8SXTjBXX
KDpTdaO6rQsXl50483P8xl49jkawCvlWAL6UnxyU1U0tW2lN8CNnFGX+XTNSXITtzvRAnZavv62x
NsECgZiMK8h6dCAHeq0lLUKTXZeXn9vSpmtVlLADs8n8HzKD5SMiaLkMKjYA3p7hvtZlNOJsdCY+
VFZqPEVJFfjW2FsHZdteO2hpChJqaEpw8lepATYghWQ2qKoZjd7BPZnU7k+eVuXPWhbVw5gowVnJ
GgGJHw+1ExTK/qpqRae4eNlpB/t3J/6wo3DrBXmGCoXjPD+WU1NXtqSQJKtmFH7p6knxjKGsb1kW
TqeXj8rLSwGUer5Uic1xPzvApKIpiL2y64SPaFX+RtIonF9eaieUwxtAyZA+jLPgb54v1WiYATdL
Qh6lCpglC37CGCXx1Rnb9CJQRr+boiPsxDYSgFwCLsh+pYDjBn++5qjGok2Kmlb6GODAFoTGR+pG
+UgTeBtHWYbNSANoycvXJZsWhZYxO/QS+96eTnEYa4/NIBV+IBXmQ9w0R0ICe+upSBtCCWbT0pF9
/lhqKkptVmj7xFGluE2lBI/qEKVvVK03wS9hnPPyp9t7jTA+AWowlF16wM/XK8zRaRsBT7UJeutD
Jynpm1ZWxMEq272ISRTGE4wkNTKadRkV69TyJqIIt4HU/z80c4Nz2kXjoyanB0Jx2zuXlShAF/Y2
1c26Dkh15llTBHwOSkn13+zgmuRZrWxc7GBkKIBu6dUwmL3GNoaRB8dg712y5kL9oOLBl+L5uwTH
AdtYA1RXYqt0bcZReYjH6ghJurdD/llFXX0xPYiifFILdqTRym9DdUrPVTRNZ1PpvkkAny8vb5C9
5fBXXMwLyAg3CMikIzFH6Bap46lqvWKQrMTFwCK8j82uuTT8Nwf6ZXtfkLkoGa8C3GwzwTYbTQkG
WIm3WhGja0YWEBs0FJD6G4MPEthtmpJ98g1jd+cojv21/HueNdFzAhfF/lmK/k19B56/o6DKb0My
tWBDLDIot8UNXPF65iMfK5EqRFEZJIoWdLd07KQHUPsYWWEG+YV8zvyBxGpau/aYJzlCVUF/sL+3
zAJIuQxTObGklIsFwfNNZqupMTBsgOAHFuR9mJbpeaj74CMaRv0DntHzHRAvTKwzLEVEbssums2a
F/aN/ZiVVnRwsP/u6fUbA9DDL6IoJhqvfo4hg4aK2x62LYT+wu3MPKi9JNX025APdu12kVHEPuaH
+XSWhrIqfXtEAdSNFS2zPWBNeu7aQW3aHmBenKdDpY3it0lSN5bX9gl+ZFY+g72KI5sO/9jWqnzw
CMupXD8BdzI5CCEB2OhyAP7pJkXCjsrYMfObQ+130mkinTsUhuCE2vWjGqDu42QIxU3VUKDBWh9p
2e6cLwODTfT5F4DspiLBhNfBL10tbnZfS0+D3LdnxciMS11OjkdP6EjucSe55TBrqC9SmNBJX0dI
DpdUhCEGLyJx5OuET58nDO2LPjql8IxpnrFJqkoQCJC1+zdCGPlneFDja986CF1O2SLSgwLG5l4t
CxOfeKaZV5xkv4paz99CfzeXsatxV1d1/qTNNSgwec4WPJZxfTmobRIW5lMLRRhK7qIRvx6u8GAm
ViGjeXUkuCAluLEnZkf9I6OH8ZyrWJzSPD0iX/+NHs92GoLZC4CWC8qCimisarLRdmY7kRPn6ujI
Dj5oqglJpRlSPb3XjdH5jNy0jchT1sWuWdvibd9VsuniWp9Efoqs1xO9PFm6C5yJyeEcpOGHgs37
RjbRRZ31Zr4ne1CP6o/N/uRHI0qA2DKdXUS3lnD9z/GgUT2OWSnZ115EXxIM5i66FabnBqq/1za6
OMhad5YjLzYhnAJ+33J6MAVsgsUw9Ypa4/g+sJrGY0KM//cUSj9tUX987UaAjAo4gabaIty53gi2
Fcq9jv/rtdQKjYFWGnQPWq9+lbJAf5sjWnkHErQ9uFI32RCOHPjO4vlK51anZ/n8lY55JXpqI+cK
2Gi62rqwPX1CXXAYEDd8+fk2KQlL0aaDZccwEaDRKrj1XTmGQTOy5Ux0/HwbdbnwTgcD8uvldbaf
DaoCNKGFDMILXSvC9QaniV6VdRVDZvuJnklXqwPeE8xxfG4roRxsk03QRp+Kz4agEjNl2qmrXdmq
gy1ytbGvRhfW75y0bO8EgIq70KjKmzI6vStZZfnGHtE6n7T8qH2+jR/IdFDsoEVHX3sDbhF65shz
q1jXXJODJ6Qdsm+MLTtWNQrjO8KGXMqOJUL/5be83TgsixwXlwUJ0iZZ7+oW1Xg4FtfIkuZLCr7Y
Q17UOaMlnhxsnJ0PCkGTJIzmEaOP9cYJ8xDVQa2XOPbyJwDa6nWIZeuMHXfh99WYfX75yXaWW8w/
kOsBLs7JX6URqBXm5aKLfk3Meshd6F7Nt8FO4zdjmSPEP0yvxkOBjoA5x0dkrL9MdJ+fwamBQEcn
wLnaQ2F/kEQluwmaj1+BnTPdUeo/Lz/fzoZZBCeX0p+wxr55vlyH3x+1quJcg6WiG+DavpnSTnnS
JEu4taN011nWuvPLi24y6eUZESpg0rOwtdepIjQU4Clz7VzbXHfCS4jTWeU6+QL7mEEZpVdEHKXv
RlYoP8q8bo+cirexh+WBZyyqbksYWn1TtFi7wTQJ5TUPfZ5sLb0LeMiDrtXeKvzpyLNyj3MYl531
z/1kJ5rWBa3tXEUt9C8CDdFbGYev7jsabBYGPgagFrj963ZqHjZj6EiQZ624oA0vNeqpq9KjbHrn
fD9bZfXG7FrXQ/r8iKpNTnMSTgVuONBkl67D0bW+89rACbMnuRP4OuuAHZZsez1EUddqZ+Er3aRe
tc4ODgLW7ip8GqDeKv3vNfdrjCpnkMjomc/m81UZU7Dy4fxq30I+DtMqizkOxAouhOdbQAkVJRc1
Yo9aUnye2yC75LUSe8Iyh4OslQqUP+t5DkeevmAy0L4jLq4hA2ouBnWMsUxuBtt6skoRfu3Rr3hS
ZjlK3E5LkRiKi1gf3aHMEVkDF6Jmn4vegFIf9J0JEjKKwPXqQ3yHoAeOCzpNyadIypI/qRrCAeFI
A/ddmGTpY2yiHuZHSSf/J5eR2blQNdT3VmsBEi1o6+EsmfT6Y2Tn2eTmOv1nNyWlxcRZwt/DAnUb
e04b9+o5U1qhfiQpz2XXQIOnPyE/bpFoZrmc+KXAJdDD+JVZ12SV5ltzTguZmkeyspM06NxsTqfY
v3Q7lSvYCyH3TVqP+lt76qiNmnB2ZjcaxDy9Ick17o2mRjGyH235Rzk6yZ8o0qx3UHzDwB8k9OZd
E+eT33qdFe+zDMm5S0H0f0IjKSj9wbTAX8qdlGpej+vLl0Qqyu9N3+WONxhGbvtZXwUDDphW9DG1
Ydb4LfS7kxbYQ3cXdKP5KHppbG9lF9eZLzWB9jVp4WDQqtcWzE6USqeh08bQNdFhlM6pEouHfBya
2BtSKf0eI1gV3xXIfo2u1Si1c8YXOyo825EE+NEYsQf4LyNyY51qiCf8zRThB2OrVp6e5UK/zg2i
Tug5JV9KdOEFDowRFBcpnjvhGk1rm66ZRr3kwyizOi8p+cu1JaN6QrRYSn0RQBb2TdI2mY9kSnQg
Wi7gN1MNBopZ0aTdW7k11o+Smk/NuybU5N9FOSualwpUF9xeiFm8VYM0vSRmibtGSM9KcsG61P9V
fOfeG+Y0SDzRFHBGdHss383WOFiukTiivpNUVfxBiSCLrjVL8ilUyDSuEduJ89ZMKlV+6nuT1gyF
SfNArEVCASRcBRrLyqwfmKNEKSSpPk/eB/BKywOtim1IWab8CwmRiLxVxAhsMFE6IspXLnbjWx8G
7Wdulf61gQveIaArvJVInbdInSqaJYbguKXhDJS+SRCQ+m7FhnOQxW6eZVmF2EUmx4gHcP/zwJX3
qRRYkpneekIvSJm6u4Hmye5eTgM2qxAeaS0wawcIxNRzleqYsVBk6HjxbWrD4V7RmuBkmEV9UFLv
3V02FzFVIqnphtczcW+N+LqgC9MNsQ8famZy3yV+HQxHJkN7S9ExoFWziLwxIH/+2jA1RHk0zlCD
nyX8k6jVgJXE6YW6sTlgue8sRVIK/Zve1s5kQ1abcjASIV2DpNW8RNT5uRJm+KC1vXOENVq+9upq
gaeEWwC3MV6n66ulNUx85ACB44mhdydzktOTURrZDykPs4cBH8T6IMff2Rhc/uRoCM4vM6lVUppB
FVbLvgius9WMfo5DhS8ITEcdy91llqnQouC/Fe9qQVdn2MWSoZF7+pnoHM+pcW+3EQdxzUHV/zP6
Or0zp1zzczMs73sx/eRwZn44m8XdUKmd19Zlf3AsdlJy+tYo1FFtAEJYJ47MlLCwmUP72pgV1gWh
E4HsF/Kptezyuz6ZxoUM9ghbs7OfWBRM+GKbu2XGBoTwOQOIfe3oMvsB2iHnfg6BBXSSdRAot9uJ
JvYyCCGJWcTLl8/yT2I8zTaygkalXpUwzDo3Cscg/lzLUKeHImriH+UQHGlCbJ+O7cRUnlkB41Z6
e8+XDAu4uGPTK9d4HGy/RjfzFKjg3ZNCHAVoAO3r48IiFFP8vTzkBj9SIec82YKZUqL3tjjhGG2e
VTkMTK+NEG1wp7Gy/qQFZuznNGsT25X13LLPWhlUiYeav/VJZZwX+jT/4sAfhxBOKVihkXu2tEo3
1dRG+FGHjTlOtKX6FEOvH/FVLsnwkAfW07PUDMZbp8Zw+JIVU/s9A7L9W0nS/LPhTKF6cejOO1c5
xE3gQSNk6V7OMJoL1RnVX2ZbG80ZB43hq4U44HRXoQpknQI6gd8KzH9ieMtZM59bLcvOszL0TAPr
0rCuC2u8OitOMtm+2SMGci91DalKiNiO7ht6FjueLA0dQhW4wASnqByBCitkh99zSMMlLhm5SFwV
8oDhx7bUqm6tO/WHpoHwTKphA2dA3M9SvDLoaC4gC69ZqH/3deSSVpWBKznmpLp6FqbKtzEvzRIQ
fJNBVEm15KcR13HgkQWk/4VMw/RzETvOV6my4bA4YZHdN4oT1JeaTKf0Mt1sonMH3/5nmitBdu6M
sX2vpFWX4HsQl6NbQErL3FLrtIdhnof5XqucKHx0UsnuvQA811djiE3y2MhCfjp30vk+kqch823k
XFqvl2u8y/UuKH+1+NFi51ciEegrcZBK8LS16sF2srT3EJiZdDcZQ+33nOX597RttXu8VcrhpGbh
2LiWlYTiLkkb+Q7TTbl1OycHAzIU0i/VRPrQVmrj+zQ40l3aq9nPrm7E17rAnQHuw3u0c8ouiPW7
LNCcD1OqTcmpCclPT0s0hLls5knhRnPS/+aji8dE62blLSL/pnmy1b7L3uF+hYlpD/ux9oUqTR/7
eIRtlGd9f5GSKdZOepC36DJUsfOEzJMk4J8PMTMUc25Pua0m0bXotKD0SHmq71kGKdrV49poz40z
y+mdZQb673KsHOFTNUqg2iIyHz/rZhisY2oEZyGHVeGprd7FftF0IVtAlsZ6cgdlbN4H0PgX7+9S
Ew9ySOHgtkVjWP4gB1rqYjcI6XycpfbO7LPZuWM0gXDjiAHsk5AindNgDu/nMnAem1KXP0wRs827
Kmyz2M17M/vEDC6b+Jp6WJ9Ea9vhpbG05ju0FohdFXTG/keozoPi545QqDzSyRCXKIYYkMdNnbpz
K8rIixS7Gny76vO7MVaq2icIq+9bJTLmN440Nt/q0nR+WvgRSPe4wcvtfRSFlBdSGJf3Q2RG9ils
kwG4z6hligsZon2qUy2DywiNXLpMEopa8IsD5xOma+PwATkpXqWasMM5nwT5p5IUov2AGGjcvJvV
ogm9LqO2vfFVVCD1c/slQKnMuOjFXH2sylrM/svZ4ObaI+dc0ESM6oDfbLJBO0epG4YZA38ReyN0
R8RYO/2UxTXc/LkxT335av7MsiTRBKTxItO1JpdZJbNBMAzA7PNhOLcxNhlVU0c+/Yn6as1W7Pd6
Mh2U6pusY1kUdOEi2Mlgb50kFlX5V5QaUuDYBJ87NdXfUdwdaZBtbry/qyz2vEA1aO+tbrxe0WKs
jUMoE6PIPYahigcFX7zv9PJI8GvJap+lh3+XosG6aH6h8LS6zyl36IMjo3zjWuljd+gqzE7qFOgi
IguB2+ILBLapzM6pFodf/4dN83dkxVyc7sdq7TKmjdd0QKgwz7K8pmot+uv6eMqsFlGFMU4lj4tA
/v7yqjsvF+wiE0rGJfRb1sCtPI/Q2xgWFYwqth8yTLJdYUnJdwRQjxr6e0sxI+EDYkfEx1x13qD+
tsW4vNx51lOvn1DaVrS88DssKV7bsKQNjAoq+gfknNuRk2YHjT5mmFyohfIUk/ne1wgvHCTdm+SP
5Ag4z3LoHKQ+tzUfmORiEW5Dbw2iVign/ck2mMXEotBdh1L+oJbYvkAazPIifcAknW7sqpYY5Ain
+RaGfpiwI1pJ1u4RXp29EKbzwQvcebalVublkdpu1ZStPpBgxOJvl4civxNpkZ7qrG0vopQrD3GS
w7ntpue3NM8JXFTQFJvAlZ+ntaArDLONh/Smt3E2+QJtRwmnai17l0vJXP9WlZTcKNLUgbFsGk1v
ixHXpz6aFMWdpgTpG4PNdddZi0vzy0dkG+UI4ZC1OJuLMPI6KAR6lPeRjpWwlNkNRlZK8K4Juu79
/7IKCHk+MIO3tZ6Po9W0Q1KbpmenVr6EzvYbMpb+18urbLcQB2PBbS1SYYyeVkHGaCG6cXsg8tBE
Aa6JQeii6R19bLuxPoD97y2FPyKBlJY+sl2rpYIUv4IU6sQtaNXkcRoz412Qz8Potuk4xAdHY/uN
FptUejxMmAGgrgEmsGA1JxxQOlXNVPYGLYrPmlIfUVN2Hon7Z1E94yZCd3jVFJnMdC7p4ic46krf
06bI/VHK1SsapMPBbtiuhDPpgohk/IrSwrqp33fC6KoCxTjdKOeHQEy/MmvCsD3WXm2Uvew4GL7L
/c34aj2d15NhbpAoTZFqh0TcF3Ro4bJJrhpVR7CYzUB5WYqHoRkHInmDR2nBdMnIQXO7lugzhl1t
fXNgnJ4zVDa/lKVpfuKR+2sVh5BvJWBoB9X6loiy/AAAi/TqGGhj4fs8yPS9ZZRlxQ00tZYYL3kR
m46rCdmpTlYVFIGrMaez3tW4Lf6220pJ/dZh2oC1Z4BEQZbaaNq0kWm5oSIZr+Z18+OYrYDXIQBs
TTAQu3K0xqBRqYeJcqtmU7/QkJcuJQafBxFtLz+lPaIylEWEjQ39/D2g7DSR1vEhcN6F25sr2Ruz
MFN3GICAuFHAFKBs5iNIxt7nBzAK8mSZl27YxS1uAcitI5uPT7pxQmaBSD4I86JRj19apnKf0Lye
vXSILkp0ZNu0vdBI6XAYoUUGzHgTxC1twPOvIs8RklF+wjNNckOkLN0g19LUxT1HPuhq7r1j0Mxw
u4Cf0P9b3sY/rSF8C+VAauE3jIYRfO6jUPJwzAnctB3yx65K5qXvUR0k5NuwwVP+/0VJ6J4vCjmf
EJnEpFhIlV8M9MHvB7EwycWhMvpOxAXyADxyCbxwiFd7CAyw6GyYvbd+VGmG0Nt9koP06BJZ/pR1
Qr54aSxinYuO5vJZ/3mLWtTBkw54IAZk6nuMbvNz0xuFh3aWrrjlmJuXJBq+SkpzNDfY2a3oFIGz
4ZYEIrspqARISjFN4U2kav8zRPlqZr1aYa6vgtd10QxzxLuqsKz/tKmQ63skTJMjYPDOS1ZhptAb
X8xnN+IWSq8JqNNFiAe4OYHbjMKzLpVHvMedVaCiLMAiApCyySvbuRzJdOn1JygU3DvDGBmelVT2
0e7cXYc2IrpBzuIVsNoyIDLG1kTbDrZ0rGCnm4VPGYzAgzOws2UAPGJKRI/fXGYyz7eMYqemOuSS
dFW7vPCY0TrYeiszPSOhvrGrRPUiNOXfhiDHXp/xUB2afxk3QDHWl7ZqRHIfI258i8MAqTpDCk4o
s9t+F87RQXTZeZW0ZDnsiI/g7LqGnYRaP6gEbyxzES54Ww+W8gNyXHKwyk4Mo4vBT2Spv+Ts569y
jkXcSV0Q3kobP8mTIkL1t5GaDmo/Y1bbZwgr1XgtQ2qdg9pqJ5D9PzYWcy4gUmvsWVb0dWmroDTa
gW6ZE6W1H09z5Y+FFF1fnRKTB9sEF3RlwQ+tQsygNHEGjg0Z+SrG7pT6oQCjGMZn/I3U/+GxuBCW
oRqwr00/Pe1TpM4DK0TNMOxwVski826Cg8pYOS6GI4POvZfI0IVyCgwypPdlE/0TPIfacGopbuJb
KrjcLfSZ/EEEhm/H0tGgZ28/LkUpWD2LjHXdo7FVpbUzdaYWLoLwkfbidJG04c/LX2oLq8YBHiAz
GQugGoZHqwcqndoYTLK2G9VRdUq0tH6HYhTW6/WgncakFT6zXlxIE8k8BfFgoMw5vRoIw29YhBHQ
c0N+h+j8/KVGsdUlckBmPsi5uGaaUC7agJq6CJvpYLfsvVRO96LFp3ABbHamFDtyUiCmmmZRe2eP
yXQZUzs+YJXuvlV4yKDHmGWh3rJ6IhqKTEBhENzkSlH9qFStcznns2tBg/c6ucv8AUExr0SExq2n
Ln8nAv3V5KXlrcIGAWyPbNsGChlPU5+FchVDpS3Lc0wDBMBlObiAXrKDt7p3KqjjiZ3w4QFer857
hAt21TU1fu5jiF1YN1luPY7196k5RDjsLgXLG8gctdUmexGWFukGHPMbpPvkpKKK5mtjDA861l4N
W0VdBZAlh4PmAdyUVf9kERfTnEzJ4dh39QeAM9ZnhEkQS3DMyDwoTpc3tErKFjgFyzFDR0djdcNK
nG5LL5B0kbK2P8uy3LnzQsFW60S6yEVl/3z53O+8RtZjub8YtM2xl6UuCVUZzZyumvMI8WG1fdAo
x94C1woOdsfOlYd4zLLUAhzfEHR7vRrgLCyUR8bkiW+Q6/koJDgFwglpzv+hp8kFgVvrw8vPuJO1
wE/hRgAPA3F13f+SjVKrEI8lc1fL+VSrVUx8k7MnrW9kNG6ThsFUJz8VWT68PmuhkYl4K4SVpVOz
Og9jnkucEgMJhHYYfSOMIh9vxOw05of+wHuhhj2KDeIizkj1sAo1jTmh5JXhKs6EVxeuFZvjqVKV
8ZwUpgl7X1PFuTNL66ZKAK/8chSdeS8crfvy6re9pIa0HGmobq+rSjLiMFMl7A2Crn6MpLTx6L0x
602D36mKm6+Mc40/jrDMXl54J6SzsAkxZtE932xlnOm1qTKpmqJcdR6hiuuPbZXEp5dX2TkwNL+J
6Gg8cXXYyyb/5+IvwkxwR9G9VRnMfFTkbjir4bRoaRyKnO4+0D9LrWIBXqG9NTJ+vLVjZfqOMme+
JXdHnaOd07E4E+tUZIu+8F9O4T8PBMI1qpqlmE6HIf8BbTf8pELfuVTkHFc9KeIEBqFRMLc1u+LT
yy9zJ9o9W3t1PlRt6muZ0vamp3lxQpbLYvxE85Toobgx7/Zgi2y59Atfn/YMzZkltV8j1kqRNFMj
ISoF8DOMABGE2TVpU/sLzStcAIcOOSu3AfLjy1MQ8uROpj0YYTk/ohqYH4FA9vbSIllAax4NYoRS
nu+lRJ/5+ljy3bj60eq3mKo+mmAZKlfXhu7j6981FHc47poBaOhv/PjnO9MIHDUHWAO6QtX3ghnb
OUoQVobkGPuZMr4aKcSbRqlkuVcI9Zv5pYOCEejUiW547FS3SNcbL7F0yY9C0zjoPe7tYCpSskYK
bGtjr61GIhgiDTddrQZdAVw0iN4NUolmetQBeRmskBFGHZvB6IM0Sl+/h8k+lqYrYWGb84BHmEYD
OcGbHM8mUB3xW56QujHUqnuXWEl2sIV39gyCLNi5cIcSg9ZXijJo9pSBPL71dd++RTVK/yPCQXyr
eqk7iqi7ay3MUhrK5hZiZhtMgzoTIZ3WMsaHIjCNqwIU7doZ0Ctf3p17S8H1ICE3GABsbsoikJk9
KITVqO2jN7M0zGczzPuPiSTUy8tL7YRVclwiNzwWOubrdC4tBlMuA+Y02Wgkb0eAwXcAPv6H70Ra
yptTYU7tfKeAobOw5WXmJKJvU9MKrwWw89h3jXbwQOrOAWDAx3VLOQMlZn20JSTkkgCVh9tgz5YE
eLmy6hOe6LpzHoHYxJ5W50nnwTUDZ6UWlvkzKHQEfpNak7+3M8bMlCblBF7TUNKPTT7yn0TtYGKO
IvUNOr5ZyP9ujcmAzjmQCFt5biNq1aEdhn/9lPSeEzlS7OM2xIYPy1z7jZ/1kJxlI8CAIG5tkDsv
f8WdDcNgZcn9IUEtY7fnsRM0V+eMOUQGZFTFCUbXdHIQnHyKmuHtyyvtvV0MI4EDoqRBIbX8+38C
p2SnQVMjZ47+ioqyMXjMiz2a6QWPhhKPtjz3tC4c8eLDAu/llXeuR2DCfFTm+gsHcvWMndXWQa6W
eIr1SX5KeB+uSNPhkrRh6+aF3B886c7JAOHKuF3nRtpiTph1T5g2gYHuTD08lWUwfwVZ7xyk43tf
7i9ffGng78Ai1CiawTDGt2CGn5f06vBeGhAmQ3j3KPPfW4rhN/5FIEip89efjj6hEYYyDYXaLH0R
h/UZjkjmppD1D77VkvetCjemigsKHp4Vl/nybv/dJROke1kNcGfRE2m4mK0mvqoSIlaeUwbxOR+T
/B000yr8H87BgiVAD4wEbjPbFoNizWFis24EMBC+1PgtD8Y3XWCJ9y/vxt2Xya0DLIkMYtNHYC4L
INYw4pslhQlKc6HuoTaqe5NSHiXZext/2YL0sulYbC65dvg7/phitH+m3DPhyv7Igkz2DCecHixB
A+XlR/trirT+emj7kxjBp2a7rE4aXmIm2E4UgKwhMr4ydFC/CJCz72RQrV+MKo8+jpnAnCe26qhH
iT1Q/5RgJz7YEGtkT+4safLId/DotHpRXNEi6CbXbvDLGzBAbc9dYvU/eqOxK8aeYoTmNBoi92u1
NO71udCPjPR2Jiz0DngQ9Iz4x7o9yV3R6yjGJLeis3sG3VL+q6Lu/VlaSd17+qzb9H9qdfRnJkSf
tMFu5oNLaS+WIAO0tJ0W5uj6PDSGPVq1sGD2z0b5RTNBlpVpOB5gafZOHagnZtt8uUUB+vmpgyTU
9saC7JDqqQCoGDeXMc4/Oc4o7gAL156DXfLdy5tl7xzQdF1w4kywNoX2TOXZBDrgi96SfkI5Uh6r
NInu1KztDhome8fAXvjEpGA0n9b1wRzSoCDhAh0zy9J3W9KVH1qTpSG6ZnP5MDTFkdbY3lXnAMf5
CziEIbh6nZGDX4dpLI7dUV09cSQmz4nxmqokW3flamg/a400nbKMvfvyS91+SI1mFkRLIP87oKhG
g6hSlkTq1hmyEw7MA6BpezzZWMt6Y4efpciN6GD3bB+XRanjoUOi5LYB6M2CDCZJ8OyUgra4UyX9
52CmupfNoYrRUWY8NUFp+CrWlwd9oR20BCtzMhexamYW69NhT4ZWxwOWInpZpV8ZuGaGO8TzDAsR
W4ETlGT4zkmdIj7QOtJA3DGcz0HTlG8Enk6q25DCql7TZ9FR6N0K9DD3go6wMCG0HUgW+ueqSlFI
PWMk1mewHAU4JmTUA99Q+uI3BmOlAbtASp6aqS1+5uFMQqS3qvYtBTQ6u0wO8+zgktsGE34T+jaQ
fakq6ag9P+ZKOZZS1pFMy3nX3mk98qZmDSfx5T24Pdi0FUBvIU+wJ85oFQmj75J0ywly49ZLqR15
VRZLqtvpTn7kKrO3+SjhQOTRjFhUt54/U6fksd1JhOg0iqX7PDNk15Gz8UQxKV9yWZvOXVjq9zry
Pgepyu5zUkyBT0a4dGOeA+0E5mMH1ApMCnSAHuR0LbjGJAXNpZdf6d5DLnraUB5B9236LUJrkhwm
JbleGOXXCAJI7BWBI+m+nUkFbnBTYH8WQVPdJzOSrQfbZhs/Gb2QrqDqt+Bx1vlzmIRmovMFb0Kb
Gm/K4vSdFVqRO5dDctHVNDq486y9KMZUle424iiLMs/zbwrkaYpFuXhU91ryGKvtUMIBrooWokWN
/Du2jHnNx4VZ4c2lDTk1Y2L5w0qdxj5ZdjeWVygaU/0ecTcYI7Nmw56Nhnh402tza3/p40FqT/TM
kvxxttSSqNiBsvGp7wzprjbTMbjgPBynbhNMiuNHOvZ351E4jXbKezCuSLkGRePSqug0SAW9eBzM
PmnxigpMVL9UJbjP0x6qQWnP5hem0XboypEoFrpMqT8GVRfJHrjYvoLU35bvMytGVXQYJa08ob+U
x6d6hh/hWllNzyzkXsTRQs/6BYSkoTPWM/iTeOi4hHQDiB7LrW7SRnSbzP6nAepW9QdjtJhw1n3G
IY/tyfKKZsZKVjXaGp5bIxWDP8tNCytj7FPTrWajV/2sCUz7rHZxpLhZJecj5zfSq5uU4AZ/7hDD
F3fkcdqnvKjk7jGH7lH5YuzltzIT/tjtArOP/LkdFO39y0dgZxNSFqDeubQB2BPLnvmnMBgrPFLU
ijs1xdLMzZm1eJMY9DcJv/uXGVr9x5fX29mDmCAYS4vTUZFjWIGjcqWcW0nEyS0rO1XydOchR9Ey
cwM51H71hdy8z3u7OrhJ90LKIk26CLoxqV5v/A4BC65nMAVTEmo+vSusF8mBL2Jo24NMYXepxZuF
oImu0/pQt0zkRWxmYAqcOT8TpWsPUZngvsEg/eU3ufPlEI+hCEGYYbkZllvpny9nwNCf87hneIuS
heZ2tZm8p9IyL+1otz8NIR+h+Jc/8HkVgtoI7WAambRyNpll+3+cnceS1MgWhp9IEfJmK6lcG2i6
aZhho2gGkPeZck9/P7GiqxRVwR2WM0NWptIc8xtnGQBGtTCdS6eyfCWKW2wrFe6LG9fy1szgnlMI
X0mcF6JYqi1teiWYhy9q1gUjPedQaq3wKTsOZDDzLbW0rW9G/w0uC0VuYouze3GKTMTSXayCDHVp
DnhGtWGdD/2zpIG7u/7RNodC8YvUEV8MSkPvP1rMazqoVZLd2aoc7mM00O+0xuh382yb/8dOJAsg
yTEgw2rnjhHVDJSyyCZWsarMndLnpt/GSbdLTCgLfz+rtdJF/9VeSwxnsxK2PRlJg1r0XE5oDSrj
lB3RSosikkzU3K8PtnGDwLlFYo8a0G/VrfdLmJrajKrG6uxnuHlgLJ4rfWDL0keGojkIVLI/UMe4
Bf64TFnpGcJEMgDPkrWe31tNUSOrqhIPlZOZfqct1e5yU2tdv7Mm/MPpXkT0Y2yoVtBcPfs1VqR3
M/i9JOWCyeJ/RyWZrgX6lO+n7qgd7w7v5x0sM4eSVNUqHxRvRGq1SdriAbEZt3yOISx3iPuDzg+w
8WleS1UtiS9SRGlufIqNgwoqfjWJWgu8NLHf/55JK/XBTmtUwqcatT8UJv0uq3XfSrp8Z4voFh9j
o0G22kJAK2eTUXtRzxbA42UCh0fIlOiZ7ovZm46tXFw/axInzK02P9pO3ezNeIl3+bJkFJtldLe4
GKJe34QbdyHO9RQ/AeuvRLizH6INlpqWLs9mVhTy6ERW+skrzWh/fZTN+VJGpnlE2xw1xbOD1dHu
RPkZg5TMXfEWbuntMa42cXhHBqYf3OrkeA38ffKgoLPQT4l7gDwmBfbD9V+ycW8BwKKsRgeEn3I+
X/T66tpBq+Fumqc4RM6Qy8TKlwAX8VvVrs1JA1lheemCrD3f97uq7NMoLaHZ3ZlRawy+WveuBdNV
734QIzYfYVBmr3UqraOVzA8jyvikepV+6pP+lsz/xlWztgmZNnc1wPXz/a3bBCdLw6ytXoFbmxTD
Pd0t+WTLVB5IxrsvVB2mWzf3xrAIGMAt4zmC03leHouFoEJHRfWkVROGhPXiJlpgoGK676ArVQFM
duSD+sZFvvH6Z94YGf4c3cK1NsbfdYbSaJy4tweReyfTEs5eb6rq5I3OdFBMKLoZWj+Yy1S3dLk2
zhKQ2dV2ZWWGXFQDDfRGnKRi0BQfhz0YmWJnD9Q4rk9tYwfj9kVLhuoEtcdzlhUAdZc+IcrRGdDV
UGmzOOxMY99Dof77uwGXPsrQ3EUUx87DiXhZEqCKXIgNqAt/Mjr9ScSZfmOUDUQNksDMZgUjMtB5
ho4FqyUwVUHjFbOyMRhFqzxnmtsTMY1xqviLbGzzUQU5vzKimhbh2aSv44eWwk7292ENn44bykMs
gk17tm/Qlo2cSBXxXUSyuK9RLXgdc8fyE2e5JS24Me+VdQwqmQdgDQTWpP6PuJeotwDzBsrbrjBX
rbxomXnnNO17r5dLG2Sa14pd0yzRS7pqQwRV1g8fPdEZP65vqO0fQrTIgwS75KKv6bZDMkhu6Ds0
GiLMpOo0wPXWSH0KZREMxl7b90kzB3qqz2GZTrqvR6b98/qvuNzWrAZKHb8Zm6gdrYfrz9Voa6vB
+Fo5SbVB35nfg1CUayM6bJU3TtDmhNlo3BC8wGw5/f1YTV2ayRBbyilfjcoCI24zw09rA1fYAvTE
EVkBXRzqRFUy34kGK9mXVtzdoYEMr/H6tDceCcCOzJfCKMQ/NFHf/xaG83JhWTG9sz4Btl039kuG
ztuHMm6G/zLFSHFwWsznuejmk6yRud5hDmoafrUkaHRd/zWXweH7H3O+MJpK8rzAGNErtXpOLAdF
r1GbnYc2a8agmDUXwSEoZJ4bPzXogv39VUAoBLCVE4h+IuJG7xej7RtDDijf3aHojQKDSYT/Gxn9
HfMGQr8ib7wP81BHe7T8VoE7xbtjLZTqxi1weZGvUHOiIWiFzuq19v5nZCabMbZlfJdbjjiWlj0r
wVKkvbwxzmXYyd9NGr/iFmmtnH/7WjheoowabBJzgszlZOAyrVruF8tOfETRlE/XP+/WGVv9RCgt
eyav8lnNIkEpbTG9idutbJSwn5rp0C2D9JEa8W7wLraGWnl5gGeYHvn9+yWs3CGu3JE7JbOU1I9p
6oWxuyDQVyHOcSN63xwLTCZIwdW/5bcY4x9Xh5NZVVlVeXwnsqSHDAwo0urVCWyZdavdtjnUSg9w
yUhpopzdUlUOgGBKbPRuCzX5hJiM+Vra4/ABsy/vn+sfa2sTrnhoZ8Xr2JTj369gHym4r9sZ7C1z
GHdmEyl7Jy/KG5G5uzXMyo4BSkowQU3k/TBGGVt1NM7RyUvllO6d1FTF4wwpPX4Slia/pl1eaEHp
LHSfh6YVbynMneyAol6VB0nt1VbAAzGnYPi87HM5T322jwdqxX4rZvXH1PF0+k001T3iQF2a4/si
CvPQEVks4bDMVC77xI5/pWbWNT5vES40iZFOWVB3hTOEolfgOC6OlSaBTrHlVwXRntTAsqYn7Imm
yKdCVEwf26hmO6voYYpg9PSKnDHrHOcYu2prBkOS2BVPamHs0dwoW6TtpN2Fg5gmb0fOnw94MYAl
elT1xX3NtHwqH7DxFQhVo4i5m80Mm8Uej6xj4VQl+BCnSbLjktvGN7vADMCPKhlHu3wayuXgFKPS
7zRRo9jZqE3hPhDuz8c4RqvTX7VfPhhKDSZ6HhX5pXOLMjolRtf9IL31kp2iNvmj3ooWlaWxRDgH
OqSQOwGGHN2nKEUdskPSoPZ7tY9fSJjQn0hiPGf9Xsfqza8qbUY8qu+om6WKWb9R+0+zGw/FxjkA
DbQ2TVXNogJ6FrtEKe1gHf2bU2aOxT3vOm6+RQzkY6HanNw435fdDXLh1RiGpxrZDW/9MX+c76jr
aiOuuvTOs+N0Rz9h8tELX8JyUcUOhYGwKgu0BJ3k1sCXWQTIGSoQay3NgkB59g5IvZZG57jJnanm
+ZcM54WvozZm6LDrrjjhKsxbLJrYvjHfjVcYNzaLIs2qxw5V5/18XSOJZJubVHmTuv/osihHVOc/
jqa73Gee+R9tTeXQTQOF+Fq2Ny7ujZ4p5TzKyxCDgBWgC/J+dM9aNLMUMr1DRrTy0NcamgO+TNSl
pICD2HfmUN+hDqn3PoIk5TdwRvJJGh7JJHKtuT9pnXFIEzker9+HG1uOSsXaaHJ5vy4A1E4Zl0va
qaCmalw0eTrJHzM5hRNNsRu7e+u742rIpUsWwLNytuFS5Nf0JesSlIhSG0rpIoPCK3+qRlz7mfS8
HT3jW535relxBZsajJQV3nT2YCbZXBajC1ER5r6+5wLRThGiZA+Zot0S/N4aCjlRkkiy81Uz4f0X
zgXwMwIstrVGu9Wi9xMOnTZgiV3Nh+sfbSPCIR+mk7zKl67WL++HikbPBZxi8ohlc2T4deHFD6Os
B0HbPROHFGqYeuP0bAxJO3LtR66+lBSM3w8Z49KC454b4zLWJDs8BqzP9J/ivZcgipZbk3LjwGxs
lrXJS/MCQtZlaavOjJEKBhLZqafzRMvppeqK+hu4bDtYuCZ9a5zn/+NmApzMyq5kKWimZzdTARzc
sSeP3DFtZdANuv1RmSuS56kvAnSXRTA1zV+bN/IVNZtaNRpWKMXbZ4PaSBi6g01MN1k1QokxJUkn
iDgQzv/xCddohBiVnBQY3PtPqMV9jdLbopwMTKl9GhpJYGS1G646coc6LZTd9V26EQNRFIfSsyKJ
qQOfjRflUZk5YlJOXd413xy3koGbW7c2yvq3vG87rUxkKu9006iKnR87JR2WzMld5VT0lX4YZ1kF
9VK5QV931t8fOzqE8HNsNiUp/dkJn6fZk4XHUKYe14+jAuGjNLx/sqx1d3h73lJ12jpyfwx3TijN
wDDb9IfJ3RMv9ZPE0g6zUYnQSgp9BzrtVrl+ayUBo/E4WhT/nXOdMWEk/exEk3eazWX0Eaar79At
NQM5KOIGVndrqJV9DNl51cE/L07NDTQODeHLUz/n61zq5mg2E6soYZNf34W/G1lnG4QdsgLQ6O9e
1mH6jrOVOwmecJVeHW2kxiWggmw8uTTvHyc1Iq4b887Ld9hYZz86U3ajP1J6BqgkZ06kaczuchSV
gZp3QfJsv6ipt4jP6PaaYmfiI6MGSNNHbVjWi2o9YZqmH9wqt75mpqjHwAKbc58Ulf3i1Iv1FTVU
YnfbXgrjA0U5J9rzzNc/msIoEdUcXPEYkQvF310Cz9mH94GzVzoBLAsmXUvS0AHDrvqjErme35hA
5H1k/oX7vV8Goe5gscbfUsxKZr+wRtU8uV2ljkGUqsM/uZ6N8oAQjvWFehyPFBkKKvlGgnidqWhx
7g9OP4M9mJ3sV0npnM7R9Y+xEXNShuDPmr/ykKz74o+Yc7HtzE4bFJ0TPbfvizGPwllDaX1tEJF8
kDQrgER+FlB8b5zdjR1H0RXmEAR7pGbOr4leI4BSceLFD8Oq9yP/RVgkPfWe2Zqer09yqxC2wggI
cVHSZLz1bftjlqJRBDgzQzkpmPcdZ3JbKGJKPhNfswOVYlZ8Hq8x6BLb/GhWxhvaN+2n6z/icr6Y
uYBPpz1h0pQ5L/yVOCFKqwKSWIrGC2xgvEHUOctnQ+TLjaf68p5fxXvWJh/iypClzq7FsjQrJ7Zp
VY80ho5Et8qxyFv56/qEtkZxEWdyGWKjymItYHiaivAdU0ftoZ5H84SKrX4L86Vd3rrILaHMA/jE
XgGyZ4GOmFq0iMBZgdZz5ScNiMtbPkyLHSAjVwwBEGtK6ChjiI9ks+IVd4HlMKfQYtNFs98gr6b/
ZWPnAVZWk88zNgLHke38en0xfqM33l9qlFlpOaHCR3B7Ud+kXFPobjUmdwhY93c1tZrZV2VS/hoU
Nz6SViA0qEMNfJireCDvLZfP5ZKPuyZTnNAaHHU/ONL+OCT2crr+0zY2Ht0apDlo19DjsM52QyKX
dMIXBiF1tx8OOAx2RyvC3qaytSL8+6FgDQD51cmXESp7f85cxaUNViCrIhSphmoh8Vyo2mhXGPlN
GbmN7QccHSYGzwhYzvMGf0VYACKOeDSG9P02UEIt/ZoyY36IDDm+2egvNoEkeY391orkR+Avw+CD
9hFvNmUN8SBipC8msx9MIGFUe8Jp8fTvDRAv3JddyDI+MqzLtE9iVVDaU+o299vB6D/j3ph+dbty
THyDNu9x1qesCLM40tbSSz198yzAuKFqSfnUrFjs0LAXRNV7RUMVtSwndMq02GosyFOq8SbowVD+
LWqr8wfekF/TWCeuLxDWt2lIzFkb6HiHRFSj6/SlTRbvFn5nY4eskEoybKrRtITWf//H9ajQ8cr7
BF2V0k2HQJ+WaqcD2/40GfUt6M662c6OydqExxWBjgPWIGebUXqFZUQe6d9SZd80aSSHRbFE4JZG
F+purz55sCFC3OhVP63EfGN/XuYw8AEpONDuQ4yHBub7iWogDlxZUBjujFwNy84TITTkNog9D2Nh
eCHAGttb0jxbUzaI8Ff3VoQPzw9FPDplriAPfjepmbvr6L+chN2vWDo5Rs9VFM2AUqIyOiRNTV2h
lR0Q4evncusOXUlLa5xMv4Ea6PuJI5Uzzl6kR6hei5x95xXliTZQ5P2acW7Q/vMoNEl/oPFxEqAm
0yPmTjyKC210ZddVpv405pn7RV8q65c51iNyis5A8X4ZlVvIha3lohkBdJ/a0EZdpjVBcTlddCrt
xW1BToAnQ6Q6JQZsKF7ZvkhT3YG7s0zdsbHjRH3V0t50byzZxvUClpqdClwGXLV6FjJUqUpmlHeE
J4Y3B6NuF09mJZq/pmSQILEdYQysTNXzjEzkudOj166c5iZVx9BSvOR5ilEEDeq57vQ9+trN5+t7
YeM5ZfM7kJMg01xWReKCGDPvRXQyclw/w05p7ENfDrO3A6fjvbg091+vj7hxvQBXZf+v6BtoUWeb
r9cioOd9HJ06LsSWoHonDOoFU5GXN2pnv+uxZ9cLsTyKYsiYrs2mswfIytsoT2ehnMbJVh7NxCsc
n2R0UYO0mabvbLgF4wCwSCCQm6qcT3mmpd9HajdVqFRN94ZGv9H6sO28n5GNfrRvKrb2aOWj9YQ/
yDT6vdZmWrBo6oTwZamo/b4blMq6m/WGqpnTU0H/qfXouQR6PE7EAFETe7gZTN2zHFO8TPV5ioC9
5XrzaqU9RVWSpKTETIVUcjcM7QAEIZLiO+0WpJL0STE/D9pCc6lrvOpJoVN68qhnkbAIxfSeiUrU
e8zLNC00B9OuH7m+J/GJThUoa1dm5RJGWgHuezDb5ZNJyK0EbuXl0HDLSumOaV6hY+9WrZaEit6Z
2KvhqnjwoKMWnwj9AfTo9YxWROd6kxXgEeCIIJW6KnG/buTHVhVdSfXUoXmaFOqrhEvyIpF16nwl
UYbHtGibGNEZruRgmUA31qXnvhgGCRXA7cH5YIAF++Jqfe0CnEF0OkxrpzX3CV1TcO5LNi1htSxT
65fdQLMLc8u4CwTrMvhLjCOT31ZR4oZuYrvcR2VUyBA7mkyGsCHUAkGWxYNgMtUFvBM9VlTfyZvq
X5gS+DIhqZp9ub7ZL58YPD+huLsw3ZBPPc/Zh05YLr0/66RSTN4JRU//KVBn3qvlgKLkZE177Alu
xV0bCc7qNMquJ4+DU3z+xiSCZMayOvs0oy6GSpLZmuhcmfVs0ZME4O/bRhf/LDoDrzOqky6fRE+6
ubiHsJT3N5bg8ry//zHr1fpHOIEMER9HcWD352UcVtgR7mq71XeTetNRb2O1wThD16auRYv5nGjp
2CUHa9TNk8bNGQDvV++kVScl7pWLt184KI/CQF3s+jfemCC4UoIYLpm1YbJesX9MEGaeSGU5GKeB
a/MQ2WobIm0AN2O8pTS/MRKJOVAB/mGW5/KvqbBRKc+wkJFgt8NWWNmzUBP1vpVW8s/1SV28C79V
9QDqWCuMjffhbFKjkjaDHnunRleeF5b1Thv7z16foiG4GPGtR2FrOJ3GGg8CM7xo+2qVWQNLyrA4
xaNmtyTCDAgmtMDLIiMwy+WW/ebFSq6dtTUzIe4EEXku8opTSGJF6gJGL3LK12gQEfgqBYvTplqU
W/ITFzHMOhgFOyQReI0uCq0YBMZWgazgycrTNDpW4IisoKj0ctfqdi+DZW7x2xtw54i5JZPiYy+X
6oZY3NYCE+/9ZkFaPLxn33PRaUdga+qcXNrWj/FsOsVhAG3aEtsX1X3DFXojsvit7fPu9WXahDMG
GvtknBcpmcntXQLs8U5J7tr9sdX6YgkNemgQg6EpDICq8AyptNSCA+fJygg1MUQ/+mrUT8KRkJcT
N49fmzQZwTc0fd5DrS/ErZrXRWjHz6QAQ1sXhCy1/rPjq7gLz4+CEWwLjPGzjmrzT2cw/lqBfB0F
6UOoYkA/ibrfnydPh62GzwZ+r1U7fWvK2QZjNdPjj1FIer1+drdmtNLEgPRRfrg4TLXhjdFCP+OE
2sm0IyaW92mT6uH1UbaOEEInHnybVWbo/AgR3ZUlyQq7OhvzIMcL50B9tfEjj5rq9aG2DhBJPbgQ
aCu8pGdxnD32OC4CYD/1WqXGvmMNxj8N7/YnKcvoawEqIcHuKO4IXaMJBJ9N22S+kQFsHSCAeiiP
rTR+Jv3+A2qYWmGUNbunGXzgagdK2QAyWD9kFHIrRT1hRnpr3hsfklIap5aUwFwVv9+POSNqTmiu
2ydSGjesqrI9Goj+n66v7m/I5dlBJcMiTuFy4kI8b6uZneYqmYrZWwzBqunDeunHbkd8kb2UCAqI
XUYi64Za3/YC6ygbCU88t4ruCQVTIDRLatVtgAOKYn3rMEZ6khFGKD4Q8TgOVG0R8wcPWZzkQ+Qk
9T+itoRyv0iEsYLZc+Ifg2mWxNhKteyR2/X6QLWwBzMjBZMtiX8FZle9ZhSnZqyjL6Jysh+uzPMX
XLANN0TZZ3aPuolPUDB27fBNdWYwJpM5jv+Nwqxvods3Nv0qgAz0YxV0oGbw/ouo4+A6+YhxmeN2
3UFT435fDYayr0Ve7a9/lotghnoIrTleeVQNeRjPhqqKOelsBRPumVg7AAzi+b2ZZCGkkOVg6SUp
EzJiu+uDXhYu11GpWNLrpB9/gcKghJs3FrKJJyR6lD15eUU6QP/mpdY07S4llIyDip7e4zS01sel
z8tHhYLGR2Hn2ckePDgkwtTtbx5yvMmNfG7jOFisOno10Pj5dWfXAA+XtWQNtQBdsev/IsVaPs3x
1P4/6046AUdFJyE+D54zo3dE2rreSanRqMsQCKqDqEjM7sGB0CBPmdLX/7VZjqD49bXfuOUIRdYH
goRgJU+/31udXnRNlw3RCWAyrR5PeOEyeVEw21m1G7NavRNT4e2EFk/PGPX+NQqWL0/5geCSDW5e
7Dd8eeccZX2P4NKSp0Z4aaBkRXksOtmgZqUVD51Xyl0vR33fFJZ+o0uxNXsAefRjPEIyCJHvZz9r
dlZobUoE6Lrdl1XO4aNl1CpL76DWp/VV2GpF75NAjsHkqDfR0Rv3O5aQPGerKAy/YD35f0TxzHd2
o6qITubK3kUur6+eMrfItFDIRX+aFl2pyBC79me2jAkbL3f+ba3EvAfRMWqIJi/GdBQ0Mr9FkUmQ
Uplp/DTBjm5ubJOtK8iDc77y+n+LAr3/oXOXY3A9ELpWadd+m/TMASyQzeThoxGPNx75jSMH1g1y
O13HNYc9O3JOPE1KF5MG6KBa6ZQK65c9qfLf6zt/Y+3JnwAIANOlWHO+9lWiFaqi1DxA+WIfUd7S
XpNZiL0amYoaiPav6V8Qe+mHrYgOFHcvov/cEF0zdol3GvMqOvQIiWc7p5RdeSMzvJS7YCAwpoYO
eIvWxG+bzj821aIjxRFlBC6VJnDNKLTZdqlBSOMbnlpK/eJF8/C9103EcXkIxJtepCYOLp5J7dmp
0uYuc5p0+PsN9O5H6e83EL6eDk6XrYtZZjfv0YqPPukYBu9aNVpuBG6XlYh1AUAr8JKBhiK4eD9W
a1ROVzeqe5rMSB7GBNxTCjnXd2qvOZbcNgFEC8PnyKQ4k04UqWRV5Dc28caJ4WIzqfKvVREetvc/
osnaJVeangif5/bRtBX4aF0d3aHae8vNb2uolW1GhxId4oswv5JLN1slO6s2RfyrF4PcYVUuvjh2
/fn6mdk4mWxcsPorgZwb+yw80CwqaSnYuVNv9eaujOL6eekT54aWzMbJZIwVEAl2+bI8vLg0Lq2O
qBcpquWLmojsOOLX9JSy1HGQe9L+fn1aG8/ASkFaef48hZSk338rkZXCidXKPdU9MGXfGdv0WzE5
2fRPopVArszaS96WrpDPUwFFNxjQUL11QLZ27UqKxdEHIQB0+c5+BKLNTt9Wo3NC+XP8Rm8uOnSY
E/e+OxhV5kekAIkPma9aaEh03T0YgeVudrE6uXF+LvAYJBpraYn3eO1SnV+/8xKhfSVV6+QllD9j
6Rq+Zo35LtNQOS6bQnya5aIEFlJCN57j3+/tWVIAW4Izu+qboBB4dmgcLHecMW7tk+s0zrIzp97c
t3ikur4+6MbwgMhl0/kGYhDH2jOiz4lwos+Z5ywf5j6Pbh3hjWAYr5oVkcwlspIb32+LiBQrKYrI
Oull12N0xPfxR4gPoY0syl5rumbnlt3ydn0zbpwxJBIdlAQBBl8SpLnQAcm3pX0qpf2tXdrqHi5C
cqMys3FloCgN5hlONJZD5z1Q0soCgjdTEykW96U6teiGz3L+jl+d3e6uz2hzMEAadF8AeGO0craO
Wbw6bM/Uo7OyPlVIt9ytBrGh14/m30frVKDBadLSXvs9Z5+sU0s7KuzJOlHFAZ1RNmI/q1Z+44Rs
7lOCVtjkPIuIFJ5FzZNaGmM0Z9ZpMac237lqVaL8UxbZc9RqmQjaRcseZFpneYAjZPJBNkCb/Goa
cUSu1BJF5r9fYejeq98o3fOLlrbn1H1fzDk7Va+T+4HCUu2P8O7yUB1cU9542rZ2KOwV4BUA3i5L
i9QqzWlxe/uk0N4LBL2kAB/g4kZKtLVrIN0CuIVYzFN69ilNXIaGqmYU2viQ9QxrDHKznfegb+T/
sXwQ1HnPVlwUUpfvNyhSho3VVAwFHyD3C2+cTl42eWEUd9qNobbWjq3JDfobNH0edSZppywNBNGT
6ijl3cB4IB2nW5ZtG48Jeitr8Y/+AA6N5yUDj1KJCx+cI5eW3g+BlXYURIsQo7/YM1LHGtDUH8RI
NhpH5VJg1l1XeWiYI0Wt61vz8jHnl6zgvlVGlmj7bG37mI65m2rWyQFE9Tjk+QCyUtjxgEm0Uz7o
s9Bv5Q9bQ67wp/UkrPWls51jg1hNY0LEkw5T7QhvaVWEgXK1j7EAu5sMeauae7lVKQ8AS+ej/rZl
OHu6KaIPpeGmzgkCwRBmZRfvqSdZu6oDUXh9OTeHoiCBcNxaPD7vLhuTaoCQtOxTodglrGkVzzYk
S/dtn6k3KKLrMr1/jJkVPR+iaYcY9lxIggiMRjOGaiej6ZydGk3DfhbDm5ZO5i7PHEqiiRshndVi
0DBnt0F3Kx3uYnzyv5Xfb9ugud+fSjUzlAT4j3OacCYCAxF3LzhmaffqEOEF3GrjYTG6Wvo5zkup
b1TJ+AHZmltYha0F566jGgZk5TJNHKDKZZYZOye118q9DrkiMI25OGo6/frr33ajDraCC/m6vC0r
R3X9LX9mbjUIYzjf9gnQNQKqCIDp/xVZMpO0uMrnAgTDQbFK76XrJvs0TRV29xKa5sNSqON95xrt
QaZD9uzIfPp1/aeZjn75NdjeCMggJ4jw8Pk5NjOXqYP5PEV57A1vhF+N+Wm0Ck0JDMVw2r252CiY
OYiW6Q+wegRI6VmZZ39VWNP2U4KBZ+NXVotcV5qDBrQ/NY1S9c2DlZtW/kTE36e7tuSv94duqlN/
cPL2F1g2t/45V7aI960GgvVBqFWmP7Qe3d3PVkpG4EuM3d07vR5i4EKzWi//JoXXV4Hdm+jGKZY3
Y6djG3H2BuinHcPBmKVxUByj1I7C1YQReE1kmwH63jL65WCzVYI4mBBjC+hkx9ljP4wdEqXQ06dw
QDOe58is5VthJ1m+B5EPhispEaYLYgV9kaByZSlC4lt6Ej3yuvPHJNMHCveK1xd+32XtnZzTMfJT
OAmTj4w/AnbIIelPblrTQen6FvGZPJ+1MtCNtCf2BB7tgjSahu+dVQ92kOqJTEK1lfyfXRolT0jn
tfIuT1stOsZRq+o7XOzAbfexN/ZfcmmUuh06FMedt2XstHhfmb0T7RoDYPductMZawgwtEvxFXiG
2zxMWapV92NmzfW+K0gJvo91OakB8HZ7CKpJN+tdWkkEompkP7tPatEoBTqjy/yta63KDGF6FC8C
FXrlO77d9Ye4zg01hFVfWeOpX3qtEb60Y9V8LGa8aoLWNKaHlRsFmmIQ1ndH6lb0pNk91W4U7tqv
lt0OeYi8MOAxTSSgsGBW66qPUhqqv+iOqAOGV5H+BVp/8lMzpEfEpU/TQ9lC1jzYDdvnGQJu+UaL
w2l9qvV54iMPo/0zR7rSf4SsNWl+p+HS/UCfx/hgDfYyohZlZj8k8qXNlyQuivlAvXl8QDeqLp8W
noRkl8aWnvnZkM+9Lyx7usMkZ4j241IPX5CC0b1w1pXxWYss615Vc+WLN/MHzeJ55g1OnTKQcxL9
W5PWWb7aRfkQjmJeUETwtMrxfJk6yRJAM6nfSnq5cWCajfHUUeQY7m3k9xA0nJmjb5TSmIPGaLHe
SrhfXp2xEm+id6UeemVG50IFryPv86grjUOupIY8poOsfkK1asawwiz8e+nJvPVzz+oMvyEd3S/C
Tt9SZEO+lQ4+tr6tFkhoxcrovaZ9omr0vXJN+vEgp09KoxALZlmT9r5n0ZzzZWun2t4E2OntkTnE
80UhDQ+nKKLHmgyORo6XltVJ4FE+H3OjbCJ+pJk+Zji+/hCjq7WhpjXTq4xnOwlx6HGfbPTjqiG0
u8lwPk1aVJqBkUbS2tNdh67QmU0iyM6kpn41eoT1TkVhx/V9ByMiUoLOFs4cGtCmAfYlFkirqlnx
iJ3pkF+PfeJFSGKMFpGfNAzl2TGb0rmn3iZeS0Gf782d8wJDz15GyaPWZZr9Zcrm/EiwCpw+rZMe
pG5bTKO4n/LYiD46epp2j5nVOHWAwqR3T6dcZLtY8ebHxlOn70O2UAODOIDpQKa15qcmyYX6tCDT
5HEVog3DTVqY/2m0QPIAvqo33Rlubw4HGpH9w0QhwPYLnLRiv0b3BRVJoNziKc0mkJTR0OKIuEAS
8SNDG0CedVn1dcSrEcKDKZcRejm1uSfZ9MUHBV336DhETT7sJBWlmE1Xzhbyb2n93NSVBu54ZsVa
a2lf+javxy9aIqNiF3O9fFykyBzoLor6zW7c9iOCusJE3rJXNbjdtYDVSllq9lG3XhzfFcJ5chBG
M+H7oEz2oDWobHyCwSf+WTqF82HEbvfY2eztfcJ7AFi0y91AteHpBKiBt3NgG7hvhRWyhvNX7K/y
eR8bwNnu60VL8YGJp7T+mii90A4mDPWXRM6Vs+fbut4HHvtZBridDR+bqI6nAEzgOD42swMUDVUY
R4RG2i05UhEoAPpFOvelb7ZqUgROXQztvsh1O943FeE0T5wmi52hI4hPQKLVe6vE3SxI4wH015Dr
1n/SnITmV1IvEIAni/Mp5LF5Z2zDfGcu6ucJ5Mt3TZHpT8fpjKeiRDsGOmOV/Uj7bvyh5o6dhc0Q
944/wixQw1HO5guV8gxkqraokGTYf195kPsy9GQ9/+tpbfQy2FN/X0/V/Gty7YmucTHL14G8m3ui
moTwcT9sv476UmCaWyhLty9KrXp1jL75t4m09IVacoLhTV40O5QvNQwx0sH9H3XnsRw3tub5V6mo
ParhzUTXXQBIA5okRcpvEBRFwQMH3rzT7OYN+sXmB1bd28okm9nq1UyEqkKKJPPAHPOZv/lqZNSM
Mbgtk8wvke75Ydr0BS5COR6qQOnLKvbHIZZvKlvK6gB95+Sw9PZoehmI8tDtBnzmPASl4g8IbwuL
pIRZ7aWyVYigA/6Z+vS9zfmqq0zjUwwkKMQcordkFxHv6cdo07FBSQvjKBsy4XWDALLuGo2BynBu
GtGVnpcic2G1xOi0z13jh0PLfmZk1kIpuOtaXhnwwHcF/Ra6nF00LZ5UpsnjIsJF35BU4CWkd3r7
dYgqRXyaJrv4SG9xlKAiVYjylEbMTouzkmQF/SziwMZpomLf0Jyv4zCLRx0XG33DVlTIX+Zhqo1t
2IQKXg3xLOubrhblQbWK5ouG+h6H/Kh2173UqJ+pJ3SLZ2htP7naQP7iVirftxPVnJh+3U7AXtwu
X4R9YcGV1uCGtUPjZk2eIAuB7Bui5mZVvhuXaDIofRd574WtHAaEktZnk2Qv8yixhe/tEiFbz57r
trklhFQ5X/JEwNp1UqfyZ0laHktrkA236jFZ8RsgCuSOljlrF1On2qkPV39WNpOUT/JOHYxm3yqd
ZfhSlQ7xVa5ay10zVLW+w0OSOQ7safrY5OApvb5Trd6LbSfLeSM1CXfWAM0FimRglke8IA4YuS3z
3kA9lJw/CpcPXRRzlw642ruiSkbF080R7cRp1gophpMbLub3smvr5tPbYe/LUihYk7U+hsznqs96
krwOA6tBjzMlKKxCDzIp7Ue/kzPAjNpMCuRGchhdtkhCX6W9pdRnErBXUg9kohDIIsoEoXaaxMMW
l3NONCVwcmcN0qLkFjZw4QozPadN8spQgBep9aKQTjfsNNdjQy5yqWMvRrh69CPiKM8Kw3Y/d+KX
FX+4IQTxKeroCtXl0wy20uSoisfaCMpWMzYh2urbaCyid2+/uVdqAKugGoVblSrVi85u1RW93Fej
EYAhlhYXIoz4OLEn3Wvh2GxNpIMf3x7wtScIsJX0DaI4hOqTbHXQm6oYcwdAJnHlRhk69WosLZS8
8uycrugrs3IVdIfPgXUBLlYn9dRpgCiI7aDO1lMp9WZBU3oTijks910otTvU+Gx8jrqx5GwUSnzO
iePlo13bE+uMpDKAdsPJnRZZm5RRVQEI7SJ9a8lJeKnmYGt1Z5B9xPTmMzVd0t9Xck9MkKkGooQC
aO5kGRaE+ctgqyoSg7H0IBA4DPFu4Cpcc2m03GuaXs68rhyGwTMLW17crG3bqzrUZHBZJS6AmzmC
douLCebQXHdqP6gtHkhuSo8jdfVIHmq/kTlTOSq0CiuiWnYeZq1Z0GdbJar83MoiDG11tfukR4M0
fRrLWs08oZfG50HOdDYqKckANi/CRLg5JGiTURVPcWAvYNQsTSeImwZEZUgGRCJtMtXpwgu+JVwu
hb7u9ET2SuPHgs5MhgjuaN+E4E7mu7a27GQjDYWwd1Odx7eNkGf9a6Nok4aRlYpOOgGlEnmCgh+K
MDEHXOTnwpEKV4agFu7MqBlJjkKlvXOctlr1pVe3rENaKP20B2qhIvCRlBNtlrqQTE+Wu7D39URD
UNNOZUnZUUaeMn+QIsPcJs6klD5BUNkj1GLW1b6eLELuSFVTcRhMBSEP2Ax1+sFCZ05ybTRWk0t4
y7XYWEIXiA5hE441lwb944NOCn+zTGDsvdTstN4TfbosXqShIO+aLfgGaj6zfDsV9pBfA+c27hfD
SSsvdmCtboY4UoqN4kQVdt8IvwMqpzmg78VQLQ/TtCgfQ5R9OIoLIaIrSbHa0qW/xdmjF1WBrkpS
JM0OHF992zsrdAtFksIhTlKn9QdRYtyoWOHA8aTYHbtzKC02XcBISJtuaJLOs5CMolbRG2nrlcJp
30maXXAycI51W6mreQZeVs3a+1KYeR+5hWOOndtlfV4fijCpmx/p0pSfTDkxSR8MfbYvE8WOrpAR
xTaSXCrrPZA74UXdZNi8OqVko0Ap51V7VYxqa+xnySRxgapdfHTKvDahcagG6wAQwKdh7M0LISbV
2bWzkkKuLqL5osuNpnJFYoTDbixSZfE7084/9wmsP4QIBz128ynT7ntDOF9Ic9L7yanVy4hGpOT1
sVHkV8IGJes2VSk5exjy/XWuz9Atx2yx0j1y+W3otRmNgm2XpwQOBWDkysdzsxcuS1VGb6lW7UMW
o2kEKLlES6yto1J45lBUD7qOWx5LMHce9aiIR9bNIvQNwZZMPzKKoKegS6AsngoRxkA1sRruernU
sys5R6IBHuMcftKLYilQ4beTz8SIVu6ZubG8dyiL/xiWWl42dZRP77NlEv1Ogm7eIUuurd+ZTkm2
zZrBvIuWbmVsyFZHIag0yoMY8rqi8Wlo30kBFul6Hp3+fixRdnUHKM7yJreTOoPGM1vWLrT7hHJP
gTXFtgKr8STlpphhuAAUdAet0ApMBYz5Dsm7uvRiaoyqq2FjUASOKJtd0haO43UocleePDuR7BHC
F+XllABUQ3dLTnhZfQfxeHF6rXJjSQs3SSZCx5Uls862ZHQa2R1u0rxUydhqY9zT3VDC6bJXhz71
aDxMBYxgQUvbqrrx/ZA0Ni1OR23fp01lqT6wAtP0FIPsi85TjnMzplGfozbS1Z1RR5MfpoNAfowu
Tux1USsHWaNNw6ZoGqn3shl0UzCpEW4EyhCmt+Tc5tdC7ePmzBHxsquCqB/ceirVQLk4JY4Lp7kC
yxxhFi1Y1hIKreDWV4fIOVefXb/muCLNMAC2OPSovb+QglGskqSkTvUAZGyfuqPRtjdOmZYN63ks
n+iqlzdzWxq7LEZc1HXMVJgrh1RFOlFLv7wdcLyMAgDPImYqI/lHaHp6z/aCwbRFDSTA4qi6ckLy
U0lV+wvqftY7SnwpOopO79p6ke3eHvm1AADI3DPi5JXOXJfXrWq1rRa0jWq/m/pJIceYi63e2+Vh
VELpTM/s1TtdPaCBaaEiehpa6THqhqOotWAN9dzK6SrfrrVkm4fV19ApzM+kSAW1ymbYvn2jL2M6
pNMJ6FagOVSb0wBcSgdIiZqpBmYeLUhgGb0/qZlNVUuezwz1MsRhKMpXCKDB28Cu8HgGU9rI0tSI
tAC4w+LnRRtdd2xmN4hzp9tMo+U5mJbpvX1/ryyb1WqSaJW6PpD99cH/1G8YzLmt+iWVg06v68Dp
w0djls/ZF7wyW6Ch8PiwYcR96bSPK4a4ShDYl4NJ6czas/ux+IbNbneN1rtTb1o7Mc4wWl95bcwW
qDv8B4boFNOamD0C6JG2BHPGDiobcYKMUplse8kuziBWXvbIVuNmkBoOcTDF3pPXhvWiOlRGrwR4
gyybpTHVb6u02A5Om37RoMjgkd81iA/0ZPnIp57ZkV55tshEmahfoPoAvuJk+CTOciunXRMMqMBt
mgEIb2amIWHpknr9qP8PFgS4lDUMfxbcOMXnFBmdsKKTl2BQG9kTS1YhA5kMgWEM+RkQ2EtxPMAD
TM4VesMDZls/npyNYY6l0ZtyUIQVK1uWrPZhla+vXWWMm0cnxysHYSytFG6aOlLqkfJNHUzRRjn0
XZ1BdbTkAZvkySl/Obnk0sgqEQ5cW+ynj0Gvu9bsib2QJk2Mu0bT5m/KMKWZP9pCfxQKhZMzK/WV
7YGdHlwUwmc4nJx2Busclp9pZZAyQFsEg9xO/rxoGDIaor9YzQ+9Htrq27vDy2VEZXMlka15noFS
3vELqJxyUoxl0QIjrLqNMpb0lEbaDA6igL8+FCOBLKbagpPx6Q4PjtJMwpwTRSmNkO7a2Oc71GLM
eZP1CAWceZgvtz22PKhvZOtsTPDSjm8MXXWM4CRbDZYBPD21Q/N66XTjzNbw8pWBYgODCgcNoBVg
tuNRUkw567yOZGSN5OS6MYhxE7Uwr4wZOvEgy8KbtVx5ePudvXZrEP7AEGLahdbsyaDoSIaWnshy
gEFgcdnqdRZUTn9ONO61W2N1glGkwrICu45vzYZGo+q4RgaQiOwbFZgDTbauvc2ySH9f144cunMM
UvVMHPDasGxyAHSYIRaWHsfDdmw9yZL0cqBoQn4nJSmCNbmRbAeaYLqnZNATiA7SoT4z7itoGkgp
PFAWA+JkTJrjgZlIqj7AYwooX1srBaahM5s39vIJRX0wNfXYGKHfEoJuRTIhC6Z0ReFnZWuds3N5
uSa5Esg59OdXL/rT80bq4J8oRU0EOi/ZNqSgHahya2yUuj2HIXplKIRKqNKtkcHLo620ui4p1vaM
XotDmNjdIVM6FEtKSd386qR9PlJMEFiYB3K0HD9e6GZt1WJkEqj0BWpfCg36YUZVKGdW5MvFAel2
tZBdQS1sNifTVp3iPCkwdgmMKa2uwPqX/jyo8pm97JVolWAAIiSkNhCsp3dDLbOUDKHLgTlxEMCm
gV6zneY0Vbd2WovBM7o+/TZTQaOV3JbZucX5DKc8yVKw1lmrgyr7wIs5AjlD7yNzVojqKEO6LXLJ
sFeykpyfzmMuyGjnUXaBpKt3CFjQJocnqj+iEed8dkyhPcrZNH4OsUXHmode66GvKdl7U7zKiY90
L79m2qgOD6rSU09qaN+7cg+MNtAQOLjRSIgestg2vgg1iWsfo3Wp9azW6r82Rrpcam3WSWjXwfHw
xUzF5sxifSUkArS7HlirkPEL+xsjtas2A+wXaBgbUGubECeXIvq+pNoePLN+//bkPV0mUMLstUEg
89JX+Nf6+U8xdFtoammbkPP6IW5onNGp16VceFIRi+DMUCrf9fObfebXAg0GQAhKnU3neCwExQqb
ouTEPpTS8Wsp6B1yyZrUw5IBpPecZuouUVzArECKkvgL6Mmxv4A7hppeR8tb9dKxaqrPqR7O1qEG
Auw1YJEfphAz+O+NkTtX8ti18uTadWyaFIpGAwHDwVAyH+EKI75p48mgS96IvvKm1VPLi3IzjKCX
W/KXZXYW3AtRDe22Uy6jjKqKupl8qTXz1pNWtpWLvxiUanlp6mjfT/L0yZDUGJRsYXJDXWHbkR+n
oyhvx3Fst8bUDfNBDwsKFy3Srs5eH51Eu63VKOU4jYYMjROCUhFQ0kuiXUU9xNyDy5lx67Mp8354
+w2cnkC8AM4BhV4M7rQv6ZFIquQS66APElvYCD6grrbTwrDPLwe67cOeKqP62aniKTrHBH5xBjH0
ikRfqe1ESIDDjt89ZimqLknmEGh2E2WeHQtclOKxir7KVWYNXoxjiHRhdihKB0onKR9ZnSiaF/kC
Ov6XnwKBGktLppUDlHVdgj9NeatPQcFTbQ/aNhz8CgkFN1VS89HRQTCYohCebrXRmc37+QZPJj/t
HJBxYOTAdp8iZzEKoNAnqj4YwcUNpOSmc6MU1OEQeRsRNUv1iepvPIeVfF1MEcSJOqo705dS0YLR
UaL0nCzg6dK30BNazxP6WQRB/P/4OcRlkiaoVc6BXlbOTdRLaWDLo+YvdZud2dVOjy6G4mmvE4AM
QH2B581hjZLsjgstnz7d612RXwjgdru3X+xro6AXA6wdfS7kv0/qAUXmLKGkDnKw5H3hx0sG27jJ
z/FLXpnKGnWrZy8eHt4LkL6ByNNoZ2zRCQboq7K4jC6g3W6suld8NVut6aHXVEl96Ui1eVDKcjyz
ab9cx1wBNTOqhehj0OE9fnPV2ILT0Wc56Mc83IOwS/Y1BNxtYoVWkGnN7FVmtJwJDF5ktOtLpM7C
CkbtlPTxJM7RBgTu8hFxRWwsweOooYUtrQSnOd725SQHg8hqnR4F5V1FnVuk+HS5vgRfF3eo/NGL
ia1IssBFopNy5tpe0PGfrw1lBUgNnC0vjrE8ctDqiLslyJVcvazS0VybR3b9zVpwqQHEMhQT6nA0
avx2bVKAAXKWMpCHRo89INZR6YECRRJqFmOZuHCZCnXfdEQXntRhlemaiHw1ntaRl3hhPJqfNK01
J7cRSM/4vVq3tyZJ9eTJgDa+4CncCnS164GGCZX8h5HVfzMVcdq44Rq+uE1XF6UrR/L4AxuLhNpn
Z6WJa3S0B9wcXP2tjor9F7nvxDnjqtMAb31U8ARQjOE1vRQD1U0RJk7XLkFjKOFBNkrrqkgjXDT0
JXO+l6DwfuBh3Ddbq2rM92+v0Fd2QcrO1GCQA6D0+iJWhkGmtqyfJQCsm1Qba1aNH1mENoWrZ4U1
reCq8KZO+zT3WjbH0l+Dhk95N+HdoOgd1fG3L2jNlY93ZU1FoYLa7BoAkZsdryQJIoHudJ0ciKKq
km2NmsOAHBZ+bIqGcLTbxRm9IAWEV+HPupaA1mUSncl6X9mI0Z8n4Gbzoi5/ejRMulRG4dyMgaia
FAiDPG9kKQvvCfzEmS3ylZ0DxU/iL4r5BMentE69DUOC+2UKFnoyN3WX0VouauGNkZAvSnZ+v8jS
/K+H/G+P0/+Knqrbv55n+49/59+PlZibhJV28s9/3AxPTdc3T79dP4j2NzaE7w9dUpX/vn7Jv37p
+Cv+cZ08Ap2pfnSnP3X0S4z095X4D93D0T82ZZd087v+qZnvnto+754H4JrXn/zvfvjb0/O3vJ/F
05+/P1Z92a3fFnHxv//9UfD9z99ZST/NvPX7//7w8FDwe1f/8b+/JUyLv77rX7/w9NB2f/6uGn+s
BAwKhUiKEB6ZBEfj0/qJ88eqBGStpGts9RwaBL//VlZNF//5u6b9sZZOmbbQLcnVmFRUu9dPFOcP
DgXHBstBXXf99Pd/3vfRu/rPd/db2Re3FZ2c9s/fjxOSVdPBRjVY50C1kfrhb8crpAWj1MYrkhDD
mtpl45j6jV1Kya2lRM291ZjTL+moEyJQkIYChgaPY2u4E5yEJQYNqAzfSd2NJoS8G4WqM1Kf34ay
Oec1CiHxaPkDFlpX/mosSzVtlag5Wf70yXJsRkG8LmJWI2WTCzOM5XvhwAmYC0+rB6Q80NGj0LuJ
HNRHl9i3CxBUubItGnOhgOpyvGUJLSQljfYzEADbs5Sx/a7h1OVVhbREe4SzZesqNzVxsKRQ9UIJ
t0K/BQp+33e2IW1ze9I6X+rNXLtyJuQaAhgAiKPHwICdTQUEo3pE67uctkY1WtEOh06TN6LKUNL3
ZdIa4OFTpKJYvFnY+bluAw5tMWvV0Y/pi/a2Ms1ERUpPzNl1KqLpsQfjfNkki7AeinTCSN5eIus2
MpJwxZAmjzlyCYlXGkoxuobaipleqeUsOhDINGo7w13Av1U3eSqH12gO4grmJlbW2it6g2fpm2Fj
0CAelbmyr4wCTKhHDzEffSWWTFriy2SSQa3T+5ETT8m/lFIMkaEZpSKtLycaLrU/0ThUKw++f6Fc
2jE0M8C3U4XELYeFspi5G6lma8y+nIb6oqGvY5f6tMO2OEsFGqd2lqR+3Ytq/FyTlNXXRiSV5Xt7
RGgbbH1F1d9x01oe5I/WOGUtmFJVW10xrCRku97YozEu3Rb1i0pqIDhIZdOtCAotBsFQ1Zzpm0xu
m0W/SIHxCeumQ3C4aN8lUlFbuS+IVHvEfMYQSA9hgD6Lzqtwyltura5W4KsBFNWsAuCx1ct3YVvW
xacoddIFb2wRq5EvwBG0D3mJbjJl686e53fcAJUTX6QtSuheBmujqT1DEJj1Huhew3FcbAPm+s7S
+ra4LbB1ukGpWmq3rZIMaM7qS/OJU45JVA9r01M0aiX5vEezBBvbI/SYJk0MPD1BcdpfOrB6+yGD
ze5RDgqjLVK8zSOKMu2y6YC6DLtFFlr0ER2IisOZb5ORiJ6Hro9uEI9MIm9QQyIdiWdd+SrN5hhH
LMSIoFI4sBhAN3WrQmhkowKI6PMei5Sl8OU6InQqC1u7sbKh5W1qKQ+sNJNe+z4qxiguxrYwqoNi
5rZ2lQNRzS+TeYgJvEEXSZYn60s83ada17b7sK7XH80nsFIqq0I9mFImk21NBHLGhhgJm7DMzDJ5
n84gb8jMLVM8yVWuZ3tc9mZAkqZFFapVleZb2/dGDm0jmYKko1B2IfDrQP0EeRc5Wi6amnMIyZcm
a8Hg26Gz9MM2nLpnvpsxoeHZEYwOO2j0VuR3IYCpHRjzuXS7Hkyzq8Wz2BM+m7o7myIr/DAxZhJD
NTZAoEM5qlwq8222LQZoJ2ODTPqewNiUUbotwUOIBGzFRpOwtL3NgOC3e9EX4/tMidToGpjdZAN9
UHsF8DWqLe1GynM9/VhV4WTutQ6jPxxUQIvU6ZeplMBUe8KhDHdt2iWIVXlCRnU/t1j1+b2uVlyL
mcgmniuxJK7KNJXjQFLtvN41YxgTTOrm4sULeHLXRD8/8VQnjg5z1ORohVfycp8o+RBvDVOAmKlp
jl2CaIFTNC6jMWwG5P4HX+VAoBqtwIC8Z1aOlj/HaMh8GEGijBNcmjyCJqWD8RnKL5hlCAADCL3q
6fJlhqWv3IVgbVACk+xprr7G5TCr6heFkMthXo4pqxm4WQEcr0HRFnxyZW4qXMX78XtUl2Vb296g
h2HVfhsQQU+0yNPmQdLH75Mat0X94Tkq+DtAOTp+/xX1nIZK/2XYcxQq3Yin8r5rnp46Iqr/DwIk
OJ9vBUhe8v3h+9Nv36vfPhIYPj6U1c/B0vMv/xUsKeofsOPXAIeAZO0jcKb/FSytn6A8oBImocxM
X/NfsZKu/EHJZY2tLJPSEyHNv4Kl54/wteDnqbgCRLF/JVjSj0mfFnsryTFVc1IsNGQpeRxHS9hk
rJrFGuAZGbWL/l2ivwu7hzCsXRgZbbmf5Z013csmyM39zbYQd05yo2rRJoxV3wA3iXn9VotMV3Jq
127el/VHTXw05g/x+EFeDjEov672051Tl2467UyErux36HrZ1iGa0Nq6M5T7X5+Q76uCP6dz7Gg2
/pdz9v/BUH0FHP/bPyPiF5G6V+X/8X+Kk2B9/ZW/pp9kmn/YtGAoNFjAvxF8IyD+a/5JtvIHKgZI
Kmir0B0dZz76O1pXjD9s1Bip1dCNItGU+ejvcF3S/0Aqho9MODGrxr1t/soUfM4W/zOlJeanO2Rb
xLSAnMlqn6foT+VNA2zD7MRVsW03endVfKzuuivjc3SnbJdtuKPx7i3b7KAk7nTVBPZOBIsvtv2h
/trcIRMy/Mje16pbeBfDBqrpZvY/jP79lfDg4O1kV7ix2waJl/ihO7ly5RbLlqLJNvv+0zP/exv8
Oet4xu68vIvVbWa9ixfGeiPetFYFZ3MLsHMj/CZodzg6TLKr3qq9N300t3DQ/DgoLvW7M0MfJwV/
P0BoHdC21w7YaZsCud45UlCT2qq7ZTt9STUv/2xfFyhs77LLzCtA6UFC8ZfyUJ5hTLwyMjw5xqU2
TQp0yi1IbBQ2bOK2LVnftrSzq3Gydko8HfJBOXOXL4YizUKbDEsfNipm5UmWFbaaBpKV7rNlZ66I
JdeBBien+6qxN28/T2a2OHqTJyOdbInmKCcEnWufW7sb9ft8+uvIZHt5PUFVjmsavC9gUmTPrCCa
24AVTgYAyph0IDazrV6lcf1pbukUbbuS2fPJzojFD6hBVcbWkJaw/gEKfTLvSRscEWRt3k4fBeV3
03KxrZ3bS1FI2JFUU29Znj53+vCxcEpN2+hDE/a/lOg+Xzc7CAgOdgMqMtZaqPtpoZK8ScKYi3Sb
DB/m4tbElqsUZ9oOLx8+62flxJhIMzGxTrAihLxJMbSM0Q+sGuPCqM4pMJ6Uw59vg33QJAUGwbrS
Oo5vo7e6FMH8MNmGRvddKOVGU1I3W8kB4fCBopsLEdyt9RBY8Zk5fFy8++fIq/YhI3N0rzf/8wNs
CMoHmZHN6+huvg5vu4vkdtqNn96ewCfWH/8cB3EVtnWbTsVJud1o2zKtVCfZau7X2hVXmkvg7dE6
8pzNsoveO7vGK70zg6ovlg3rE3lJtgIQTOgcHd9c6VhkhE4OA2OXB9XB2Hf7cLtcpAdzLwVK8PZo
z6J6x4sUb1gKIRqFSCAxa6z286OUpMwoIVcl29Ezd/qFdFMdmkD3Jvep24xbQvHN4k2b0CVFd+PN
OUSTtn79y+EJ6RDyJNY71T2yQIKEaqIm2ziAfMHNTpdhgJ6N3+2HPWSTa+vOuDMovqIQ70J2tL30
KX2Svmu39sE8WIETRL7jy5dWYJx5Ms/P+Y1LOz1OkXCUx6XlyUzRJo43EfO7BSGzs3NPwI5t3KLC
0hk+j1vcW6nbnvNP1o5Dyr9mHyIm4HOoAa6VvuNXY5XVlML6SraFG+21reNLW9QivHFvb7KD9Fn6
nFx2UG1g8br6bXijb9VLKYDLcFW9r26bC30/u+cEh17uKhgdrtvWKgNPsHu65EUlLCft4y3IlzK+
BvLX3KUKgnNnZL5ejsMZiDU8+B22FqqCx7deSTlxMSK526Tqp9yfc5VGOvtdMp05o9YvOn7JbEQG
KTcnrwpn8uSGxhbi0DjWDBTpj2bRk/OxVrx+Wawz6/rFuQuqA/gXPXjEaRzkuY9vibqnVNpiljZR
Le0Af29U5wIasqeV50549cXEWYdClhZoIvEgsP/jodD+a8Ou7aUN5h1386G7kb5198Zlc5NdUNy6
yW7LTX2zfJgmt/wqf7PP3OiJGgzz1lphRBSMwb5SRj5trQhiU0kdcWDttiJogvAi9lBAIHwCZXYo
fOF9f3sPO50saEWp/CE5JLJZVR6Pb1cxE9Q71nWCxiseUR4uo/7bI5y+O0bQNAPoIRnm6ihxshKR
LFHLPp6TLf1Vz77N99X+7QFe3AKUUiQgYAnqMg2F00cWqZZWW7OUbSh9W25sLI6rd6M4M9lPRwE0
usIAiW0VAtwX8EcpM5GCpKYKTXqJtlpdx5cZpPVfvBcQJrx58hCCA528hgzq5xMFkx24SlqWb9Ra
EteppYR3UZGfs8B8cS8rTJ5TC+ltcKOAfY9HcfIRycu5KjZl2iruKJrRq+3mHJT4tVFoE+JJs+b3
AKePRxH1MkxNVxabKcTwwm9a1renduiFnVk0p/sQ57wMuAt+Mb0K+vvrhfwU0XSj40Sh2nA7Q2W5
igqxatGL0UtWhOjbc40O0foKft71VpAZC4XAkI4Li/UkAKWymrS5gwYCcib5QYtKKII3ZotpnJ34
dSFwJQIGgb5LK3Tmo5FFS+tPBp5NtKvT8X2+oD0M2aOR5W1myKhiILTfDoCytIhiujWaP1DQ0W4I
UcHalnkn76KhVb5pcWXFG3mO5NuUpkjlAwwobH8GFLS1ZWvp3BTf1MjVa1JZN6/0KvK6XsWcKIm1
vgMkMxjvzSZGtyVtbGWP3fuYX0JoQ8jI6ZBT2piY3BYEoX0bIvCSyMulVdB69ssYMUdfzeV6+phC
VTG9gtbFdK8BlwDvGyMH0nlrSTB1bUwY8UjDa7DnQrLhXQspSvUXiKG3eUarf6csukPxPhnf29nM
hQpwP4UbTzqXOA1N/lD3EVT71s6ZlRl09DsTmfDrOpS7dpPDyLe8QVgKtfY+b5UdDxPXncTMwxss
GqDe8fZK4SPVqgi/k4a5B/kohu9aJDSL+tJoHUzRDzhejXqaukgfm+8GkS64wKSLXGyNWBlyAGtD
dSi5KOEhX65+Qo69gasbR2ijAjWq6V81nRi3ydRAJ41xs7U8pcMyx1usZCz9AaOKq2pZjFsgYyPN
sLlbaro/OHmtovW4YuFEUIqLOYddSN02imAf9/QEQFKZJfI6zii+1jTTEnWvzJbcIDqQWz9U8OTC
syDvVG5v9Z3sDWkLcRkcB6IJqBZIM52mRqKxlUjhbbZ0YbeJ8bRLkiC3BidKqTCL+iFV5wLvLNy8
ko2FJE3tzaqG7oyyzNM1XGG79ceapqXb25Br/T41KmuDw5gj+U4zTF/ibCklSmly3vipoxHC2WkF
L0Prq2kTi4xatCpjPegLGhWzlyblHNJDKJoPkRgSAVu315arYdbB86G+JZK9ZU6hvTHGYco3cckM
dOs6E1tDqdTdXJSjDTea2gOuy7BJvdEpo5rVtGifLIBCH4G/5d9VuzAeLHqGwkd2ptC8zqjIqSz2
nv2oJco9a3ox9o2ppcom5acfCrNAJFACUv/YJ8hpugitDD+YWwu+SmWIYMtSOXPiFlk34qKptjIK
R0AhraAr6YGiO6Mh8JxOuYPmEdNp9merVXheo1x/cYxqYnrTS5AKhC9a+0OtGiyvujOKyKtFJpd7
FWFlxNR7djfUnFC89WPQ0JciD+ldDOaA19mMOdxyrQ2luEnhWdkuWM182kVYtccBgLdV5ZsM5bFN
iyTayHUu3cvgbag3oYAtoZxlGcBwljTEHHqJbc2rTXglXuekeb5LtDQTXlhhve1Cd1aSTZra8hcg
d6rKc5msD+qYDF+EQffTjyRd3khYMAxeEWn5rpTy/mBbKK2yWAuDfqWR9h6eG92HXlOHOxuwoMJz
NOEj1ojNtrtaT7vLVhL54kKqkp/UqUdifwQmfEgFyb6voZXWIzMFRfU+nnopMn0lBIEa1LFqJ146
J+mPjLBX3qiQ70Of+capVavOMPvIHBXNxuiNWfWrKSoQ9UrQtXDnptJT35H7WvhhgRJkp073RqlI
71QU3gp/SPBK2wyVZDzR6MSIXGQ6VFXb6UwN3nGbdPA2FL3c5J2aT75J41h30dJSKeuh+HpQ20TE
nlM65eBOZYs3a6bV9OtiukKtC0yhNPz/y96ZLcetI+v6ibiC83DLoUoqjbYk29INw5ZtzjPBAU+/
P3qt3q0qq6XjjjgR5+L0ZXvZKIBAIpH5D6Ls2en4dMc9cpR9JyO3aatkT8Us0cMxx4k6GHC+rP0+
jUk9zbTNxbmTxkjGJ22BMQCy6WtgpF72hDoBBuWeqcjqOnGK6o6WM7o3iGus6EnNvZgDyBAjwbSB
5B64U6sRleSwJEGOluDXRAjTipbKLI0LFMga/czsNNpXaZu6P2aosBy1fOhFiJm9nSMW0wvQ60aH
vOWU2fKzN9DaAtfrdWmAo117iZeEjn9K5ZaM7JYl/nvwfuerGYhWEXWL1iKFm7gadOpKTHTAXKOF
KlJ42cDUdfNLgkKSFRizyH52uZLaESc9hm+J/UQBynICHZy7PaF9lgK5uTVx0XFfoUP9aLGzkn6n
yEbxYdigoJTmCkqjscmJhA6U0TEgu/0u3CpD4IDrsYdyjRRUaKeJqyP35xJa60wkXHu07ySH2YGt
rq+qkvrNULaA8lQP+je07ObRdvLR8FNDW2jWxgnIM0VYeutPKN9cEFAmNkZbIWTmK26hdXDls96b
HhEIWpooB8XNRWDlowjbuLOLYADk9wU7FwJPPCfN91jIpOZaq1rtkC62Cy0dxLdzBpxRz5ELKs0P
DQWpe+lteuWSB+D33KvFhedi5+mDeK3QQbANRecmqOabiZ5eGrT6bHyXbSHbPSh+tQvyePWmUMv6
OPWXSmT33aR2ua/0ANBC1xhmNJTmxPxaAXH7sTpevDB0KhzSmQTpCW/qSSCcdFn3Tbf93zO+d1A7
pQsIXN3SkgHhBs03MH4lesF9Z2tVA0iQsuHoni215BsHhj0pj6OjydhvB60wdin09yelcUTn6/Ar
W1Akff5lNNGwoFvakXOYcCqepgVN/6DrkAxHmhHw0WSjdIAdrDrCwClNfIM7SPq/5JzUn/akD/SQ
ZrPXg4EiKCJ6qhwfEcKrRKgowPh9HtDiU6ljVR3QN5dmaOVaf5dz0WqRrebTXbwIOsOxifpxYEvi
nEO2+NXM4u1wYKJqchgQCvueqwuqlIOiYg2LYzJiVNd9NtE35vZthp2gTvO1x29C0gntxbnoc2EF
BFbrc1mYmQjKcUyvurFCA83pPfkRsEENqGLWNpGjdH7OrFnvA6sY+zoYcyv+2JRLzP6OZ+c+szc8
R4Ia7S7Da3jcmai16GcyxtEWvHhGrRftzFQ8TR0L8qEWqvNTUhFIo8GwKz0sZ2iU+2Ga4K838WwM
e0msMKJmNsxLr+vIB6F+WtWmnZfJSKWs8ACyopV7A3GQL4UYeQ6rzZCmO9CPsYXGYwlc00gk5lhI
Ti635WS6v5AX3XOyDnIMW2Vpy9BC//JnB3CfvdjDPYxQeMKNWs3z6VJoVu757VpRf51LixDXGd54
UTLwBZt9ykKoBR14WQnwaDcnxehFVmnkP2O37e1dKuo4asAarLvSJBlCQJYkZtXW6hPMeqHdZmuu
oBQcr3Pf/Ry7TFkfqGIbax6QGAHrU3PlWVba2ADbMcZpDiVp/7xXdFuKs65ZBvuRF05rX6dx185X
U6267bVRJXHxASCHPZ4N6ajP+wI/VcMfunj+kmYU46PBxZ/UH5u+Xvcd+q1jmBecvSAvO1Cy6Zwv
eJxlhZN9cJWerBHhSlWl0aCt4G5QSq1CWp/pM0Vc9wdaJ9xJydKk+MJ0VWF+Gp0aNcbKMdVHk5+b
4AdSS/XK6AapHSjcZ+aAGRZCJZsdhs63F2PcLZdZXCyeFVRc15eSkhIpeZlXE968E2AYO8w1q9B6
Yio+4VFhZ+u3SV+A8kgsa57GPjE/baC0Fn3JESgo0nGdcpXnRNozb5xjlJilsDSkCjXu+QUZsVGn
vJKhfLc3NynCy7ZdtfkcsFNLHjknMr/jblUoW+Gckez1VlbJDUI/xnymmJJoTY7vVFEvLFvCF8mm
+YDMGbFcW117PphD19d7p40Tgo8ZeyVRNfbuRxdL+i91Uq9fFIOSwj5GrEkeQGyoz96aZ1i95uo8
n9nxZCbBgGDKhB1gms7WPpeJmp13NG2AbVdSa6IBfW3tA/UurGQR8um8aNIVoog69hirOO6UlKFT
l5r5Ma/UtvGnIUZPzPcAH/3Qk6JeMHogzznUuGOXB/RYkNmray7nG7NYKn2PyIlu3aG9lqufJ9kP
Jsr5Cn7AflsUaL67JIf2Y4bMPTnWDGzVj8lDx6tBFUTfURhD/9Xr5lGPKAN4G0O87uxdqddmcgt7
K90UaKWYIzBMaBsgM7oUkTrXMX1y/IfIJCuwL0Gt2ANHxxiaMoBT2w8sJDJhPPPaOg76fF2niDji
Zo8CRcgqqMdmFR+7BP2tyzEzGpd2xmZbbFdKY4a2UTt3tdrLj5Mn3NtFDEazhwPUP4N1k+IAoLko
PzS5MQO2Ep6yJxp4qMZ4fVP6SDGO2pVQm0mNOmcByKeA+54f9Xk1k7Ni0ps5qiuBsWVixpr2EXhh
/VQ1eqahRoffuAZsr4Q1zfvoelD5VKHD51QPTgE/dzf3faLdTE5fQHOverwnOM4DND16gAg2hkqb
sljjaNUj6CvhNmQQqbYEeDyb35E0UrpD18bIufioa7YzYpRKpoRoq7VkgurENZusFEOubaMfS7ws
Bjbb2KRJAsXaTa2bpoSrcjHkqVyQnaTYikl7hiQQRfJmS3HUWEOeOJOViA+GXrrmp8ZUuRrLNp6+
mbFNEgKv4lOsYPIbZp09PUAQdaY7JW9qRAjWWfmB2rEod6gvDM+64iITldarPKBdoxR7aHPyrmmn
tgvMPE1+jKo59yEqVqXxvRqaKf7Uz3n1Ze3SNAulzNorL5M6Nk2wkGhb9TMvFZPywXd3HZf8vFLr
7Kc+SCyf67S1mi96oxoitNzEqS+aqlceFXIp7xxxeIj8lmxBdmXg6OyLWiwJJ1oTxYNZj54bFLM+
97dUflCNtBDDPmiFUxbnyF7mil+hUPW5A4D9eWrjcdrxRO1An1tqF4fg1wE4TTDNFB7P5jL79jST
eNp2C4Zyi1DVzTjZ3LE6Fk0wUhBS4AG36MtlWRE+/DQvLZrY3C7MbSgmmHZ1oz2kFREhUPjH7wo1
4a5PC2sYr0xtseu7ZRjr7Fb1+lo/IGg1DpeTwmME9xK785LLVjGbbyhmOFRTxnayo6rmyRAmVSsb
H7qlrHeNbqcfKt4Lo187KEjtzEzmVkDxu8qDyeoVJeq62e0o+aBS4oOoNPUrSNCrdpElPFafyc8K
72ztINWhkdhO4+WKBNOtKFN3CtqksHnJobxpFr5Y+/p56BP71rb1Kt7n44I8rtPr2k/qLhA8O3cY
+73p5mnq5zT+1VACdSSicM2ORAKjLv12xFI9qDpjSa8Qo57aKDXiTjkbSTlRlLLJV/xknac8dJ14
E2bj5Xm7otcgL0uRqqAfJwXRq0cnTdr7NUU+9gxFbx5XK0fV8tfVUoeDk4zx7K9Km8x+qQMXxhQC
3TcfO+lyCRY9brvQyROErLYW9dMwuqhE9Ap5hb8Uwvg0p8Da7FLXv8yIOSUYzeQa2qHqygFTcKKb
z/IkTbIATWBZ3q5LbXICkOMMJ0uamGmZqS1Bz+aJF7DoaxnGCBpLsIvzpJ4nvKIMfxk79xl9dM5v
0lXJlQ7mEvpiXGtrJDodN6N1KqzbuFecp1im8UcUO+L4wkyVApAwTZS9TJWZZpQoOHmFUbiuz1tm
qPc9b/cD+KllPMCiTW8zqEOFb021PKSJ1yphatd8IB4ZPJdb1tqE/zdQzluE7O9RD27IwboaZJVq
D8NTUg/WnTk58g7PXMkP1xZ3AGE4aBBA83n62prt8s1Acg1ZOmqUExqd2XCOKYBZYj/PIYq0uOke
WkdRH42YbxcNugX3rQVOyn/soKvlAyod7V2Pfcd06fblMPvQeqDx6O6q3RpO3bkw9DpuxQF9uLu5
a9wPfZJWN0tNDd/vUdv84q0GlNQBuVlE+oZ0gD+KzMFtC6QVo3rDST72nePkYZMq6/e6tBFZr+fE
viqESrbvoGFhBk5t29dZCZR3j1xAquyGXCiojlUgKwLP7vtbAJPc5Rjh0IOUi/IzSwCD+25qJEqE
s6uuh3hwlamvFapLgdWlk3Ee9whCRlY6IsOupRQIeA4lVGaGVmuXgHeUNx84PhCo+MeJLENtOllA
scm8tMQAfLVANx2iVb+2ve/aGQpgfe2lvCO6JHf3OllDTpjyUoAY6fyE/r2WBl3dJGemRIUjQIDJ
vGti23kSE3CfEDVgPi55T/cTqhhBL69lPYaVHlN00Mcx+ZFP5vDs9R3eRZVIs5+20axUqbW5ekAH
bHnsUrW68dCvbnfKbI03i15P6XY/DT+QeVAeJzEjcFY0+VpSrLatDw01/werHbGoQoIOnaJeFxK8
sacIwoM9W4DNyzldL+x4xYiViqsaAlpVD1kRg2edyphcTY9j97mbzYlqapbJC7vrQNV4WesdSmOw
FNhmW8Y01nI1Iy5ssg9pCOjqTkPl1kVW/2kT+9/erjVXsWZv7qVmIQotKJO+eR7Wol4Dci+NSAHb
efWxj11xK7DtTuNbrqjOO8tUI94DkxtDiikPbJdwHaAwXcaRXOv6w5qpVc/pbkiVe17aWTglMzm0
KgyRBjMS0OnBa6bqTneoX4jc5sIHUu7c54k53wuhV6vfJ7kVCXJLLVwkSqg8jitPoZBcTt9T7DRC
pXNQYucLf4XQSy2QTC+/06pYR0OoMw82vog7DO5S4WcTHSI/abzY8HHpmD87pHQxT9w8v4FH7T1i
L179bON5ONN1xRARleURSrbqKEjlrF6kp7vEtgXgY6+dbxqw8PcyRceHOlt8OVprbfldWk5PSH3I
YYcZQ3VAVdj5bqlZiR9IZhrNhZm3BBnZ5PK+d0f1Iqld7UqZVZD6YJ/ldwUfpsKnRDt8SeQiHhsx
uxTHlHz96hXLCgmyd+iGZKaVX/KcL4FTUWFGdA+qAxgFTw5fUVkxObSOsfxE8VXlX8vF8oD4jwEy
htaWCFSpet/MceLgce56iIOESBnKdmieTCUrZaDNMcB2qhQpytvd7NwZgkcst1orrqAeSEw2S5IJ
X50cuyShds2eolPTnZcoRJNPT3313VU755NK7xs4AHpj95k61A/6SD0DYt1SDaGzLg5MyQyvh2BB
ji0Na3NUaYcUWXw9rv1g+Yhfbkp9Ze09eWlaO1SHYuoZhtS6j4aTtt8S8icMEPp8K1Moef0Di5Pl
wVm9/os1LzUn00x/UKckxMGDhBEweXjE5qqsnyv6t7WPbEa8+GaNUUeuTXkXgXTNHvJ0AOuuNrrz
0Uxy3sGZjKENGCMYtjBRXdg4lqNsYkn27Dh+7c5GG7UdBlCUxMgRAtGa5vc10RGndlqv+i4pd3BW
Z0fqQdHmCbe5m9ZICvapwVGKi+EZmtai8/um5gqZQw3gIWV8JZSFTNAR1DUE6Ls4A5+jYLzQR7np
1WQ4BXe5Yuc6Z87Wp9sZnscQFqOmcfr7yvuAh2P1AGWiM30OUfxtEfQVfZdEWNDWctAMBY+o3qxG
bT2a+paUcZ0JG1iJNlv+TJ910IHHp+DWmgWJgMDlkdZtPbI08VEc4swaJrW8SNNELKNZR3A5XMSM
iGJDHYE5Qyeo4Hu0K+LptcAOxisG3cB8IZ5sJEjXAXHxqU2ziJ5jLM5GvDMG1P15jlwR/W3df7sN
ufHUjpqQG5DToecN1MnDhOhU8gfyTwvLqCuj1nGjpdgjI3cuuxsU7w+D+WBr+R6PpR19/agx3TBB
EU2xhkhoFxTkrjUdi1vz2qDsRx86tBKxs6bzidpmby7nlXsllffM017rBXt00A1ts2eCpnbcop3K
koKHQsc51a3uQaHVdV3WyOu9vSy/j4IuGz1ZsOqbXoJ5Akjp3HHSPDGWkWy6+Mvm2nRtOoqye3uU
U0ADjHzDptlM3dXSKaRs3+ZFuzkfUM/RpJVHFprs9+rcT1cUI5xzlwQzcgtr/kM8z6/xbHBtwBFV
09jYjC/Hc0bKNORZedQaPTWCNSd1Bfn2zpZ6dVYAK/mbYF/AVR+PImjsAvUx86ge1U2oWGnPTIu0
1aQoc9YCfA3fXsVT/CkNe3y8bRf8NhsDUbzj8VZcHy2nwJ6k2uLaYprX6myTwPNw4NGt3ODCmLwz
xdNDw5ConDM7lzBkwls+HjLP9DIVNPBCSMvxGQRBCtnjYIWGWr/n6vT7UOxDALbIw1iubdon2Adl
kKttLwJpfN2rA3NTAOoxw6HDXb734U43vavC3dgwKTqs081g7nhWBC97HZkuEkoptbe0d+2w7zQe
SW9/sNfGQTwNjsi2IWFvHo+DB0iTeHFmhsVsGGcYNMPLWxz9HQDM79vCQFQWE1KiN8ChUwHAdh1o
gAMoCukwGB8J6w7Jm6JXuyJNiydR1rRFDDRk3tkav08OLiutHIgIGkSAX7Csl2e6dLV4XqlR1XbT
7qjR4F4CQXD3p0sIVg7YuAMeA8iofbKEWc5V46DaE6ZuPx2szAQBOfd/Gi9+Ide2EAgLmj7qqfOm
tRSpXqLsEE6Ac3jPq1NQ5v2yf3sup/GCUTbzAGg77HDQtsbxdshGnk7oLBih3cuFzkisoREOH4/i
tBVWatbdvj3eK19oYyNB0EBVT3dOkb3W3Fkz1U4j1EpN7HrFmz46zbL8eHuU37cfLJMN9ofp23bD
br/ixT6QDahvKpwGpVtbv8mQZdoLqxvu49pRbmVBqyl1XZLDt0f9PVpsEFVChQNWmgB/spaekF4y
lalBLER+y0uozsYm/Op6grz7a6j/G1S5/zPtgf8HqUobLeY/U5X8r/23r9+b4SVTbvsb/zCVLHQA
sDoAE2kAWCQUcEj/YSrxRza+lRws9IjQCdiE+P7FVDL+AuQIghI0kAb7xeMT/ktYwPhrUwsC8sv9
CRgObbh/0ahu/8aV/U1lfJ238SvMvoSf8aM86A9AKYGKIsV0kuPUOSZ3emsqQW5pl6DUEvpHZpJF
VMtiEdn0F/oIujz2F1QDcTIYBiqgdEEsaNiVrfeHdFyHn5achI6KVjn/mBQ5BRKUBEhty+FlPFIY
+K7FLvZYBOOHxqpzHJlKafwdQf7/VnyhV7HxLP/zVow6wU7sX+7E7S/8sxMdBC64CbeEDOA4tin/
3ome/he5zJb9c0vSgtj+6F878S8yKlg94EjhlaAb9r8bUbH+UhFL4W5FmNRFz/IPtuEp02yTAlb5
VZCHNnnF34S5lKURaaFLhX3X7IRT3NPwD/rqZ40NQ7ngSl/vRfkVbFbpXLrOFFGd8celOe8UgZ+F
vk/1PlKX9fzF8v1zWl4S4E4uJX4Vd9Jm2Ul5gCz8FJtZNqDIMIn0IiBV+BOjfxjMA33hAQRkhH/3
uyLlW+794jSiUEWxAaWRbSVIwPQTvC7GUflEaLcjFHcGKlY2rOvr0ZZ27E9p0YIgMsy+9+caIePA
VkWe+vT+lDsEvrHz0uJhqv0l6cprIdcMVkQSU6FQhTUgNK8OygetS8fPXbHEfVQXOeUxgxYktQKK
HV/ahS49Hnyp/Jzmo/WkCGdJ0ANY13a7+uf8rh7wBI4q3ZKYniCtFe+2mQCwKQW4XwBdVkqPTe0p
43t95h4wEeRrlogGTHRl9BF5BdS0gmYt5a5dtMnaZ9JN9gpNScxRFFGadBRTsUurBHJu0xrQUJqy
nvdZZ3WWv4g6/5xYlWGA+Es1jGnyOqdsPs3isUOJEnfNARmsFj+BrTWslwNGKI7dhFlhgqKtrcWj
EOrFZJpegqwbSNNKqsCbmhqIQwpVIEDTUD67dLBTHzH8zjsUSYv3RlZxt/s5fUvkD5J5vRlo+beR
DbCHeoyR8+CXStnY/uQ61Rgl2ATGfp1i5BkIRbFsX1VL60HIDlEwtDPsTwtuDfgvlLM2niVqm19r
SKZJ/+3du4Xuk82Ewp5r8PwCAE6Wc5x8KMA0yqVa4c1lxnCO56J3bQMKaP1GAdoZxNRnz9FSEYdU
6elw4Ys7vqc4+Pt+1jSyXyhFnGneSSePiUFPWupCthY1vYPXXrkVnQI5uXp+kE6NgQqSA5VFrxks
sL84FGF3b6+BtuU6LxYBJjpyPkDgPYt3Dcj+k18g8Y/thSzUaM5m4x5fyuGWQtYcrqLqL4E/1Rhj
JfUOmzovgD/nXiozvT0HuQysD1LIrdP4Hr78NPV0Nui/zi/ahA9AhG9R50VS6Ch2m61qroWpFpdX
1N7EDUXJ/uHtmb86CjxnYKiktzzYjkdJlkTPc5Ehhmcs9cWa1WVUxgi0vD3Kb8RDrOcRv+YjQy4h
g3dOck0QZWPcxEwGpIV7602u9ZFqmvlDMwGuSte8xqX0C5HZDFszGQI01dN3gvTJHrNOf8HJRKGV
qhKQixbOi/bTMUFrNwNmKznSlo3dgShD1guFmbV+R1z+5Hj9Nu6Whb/4jPGaNyaicVo40cs/yNZW
DnlnPnUpiHN/bLt2R01z/b6il5IGldqs77xgTi6nX+PDh1A1RIg1g3N+PL5Sg1pKTAU/3KJLdrFZ
xUGaWgI/zKE8OFhOfHvnU58yFbaF3lTj6MlqbCkSz6MJZ1Q4Yl3aaqh7fYE0auqEg9rqD2lpq4Hu
0Ki3ysID/q5M11Kzlh+rXTl3dNlR1H/7p/y+t0mmsdPTEVIlozFOTlCjEptXAItYx4AE54zpH81u
LT68Pco2n6PQYTEK84X9SZ0Rsefj+c5uoxmAGDQSYjW/H71VntfF4txbKZQgXNNAZyRpGb9jPPH7
3JDD4h2MSAotcDKv41EF+HmMMtnO9MO4ZrHbieSUTcHbczt9IvLM3jSsObmoZZAWbofqxeZtmsRa
+ZxqiMpquluqpdvTdeovKy0vH98e6vd9SmkMV5LtHoJAeWoLKOl+GlDk6Pan03xVe3PzSVlqLNeB
L0RNm+TvsK1fm5oDsBiaMKU5VB2Op6Ys+HSA8lXDJmu6vTUp1G+LOQ8F0o/vDHVKSiYsE/T0TbTw
V159yktNHbtv1SKxo7EbJhklWm1DEAGi8s1Y425CAVQvNphbN2HHjE/VGULrDYrhSdeul5XT4hg1
Jt1yO4NIEFHRApS5WjIEGf1kVkCtvv0lTlaGX0tijVwXbLNNffiUpyWS0cTvOdcjethLaEDZoiuS
LzvVwAXv7aH07V59cXj+HmtTwNi6WQSpkw2mSSFFXax6JGyhPs1ofm5Aamt46Gvh9cGw1gCmZZFi
L4WON4I+ReKaB+ir8xq4MPN6fwCGDEA+k97XCjqIuzOLmF5LtRjm/TDgVezbzaCboXQ2u4dYWymy
vT2JV9aLrIlq6/YC354CxzupKDCpw/PFiLTVcC/10nAPUu/XC2cqxMe3hzqJNdtyEc1I7XmJ26gF
nsTWukuHAik7crUR7KXUTPnBkvFAXpn3Q6TVanyPGpR4J8Kdvv5/DQuZcru4KZOSiB3PsBGuylas
DJBD2fAx77oYVC2+Wzutj/GiGXttApbv0MYZi0Wb6fnq2ob5ho0AL4G2Jq2pXnN8/IbsQ2bnstkL
gGZ7q8exLJgGL6sP2qyX1sWSlE69h93XAd0ZJxfxLi135/DtZTwJnr/mY0N15ZNB06QRdjyf2h3n
YVZ5pOh9Ml55ovVCsH3pO6NsEeRkb/NPw92kFP9Lwvp4FFric9UuLhj0sS4v7UnY3xs7t5MoG930
AIilg4k3y8tamN694GJ654p4ZXy0w61NERK2NMpox+OD/9SHJreInkl92ffGRaub6Pp21xil/6iE
KWi+Op/Azz6/vbonkXxbXRo5lIABpOCfsRWlXl4aHa4NWU3VNKpaY4oKUKTnKsIdgT11GbqGjvPH
60zVfiPcU+3aSJInu7MyO9tLlEaPCjq0l15jlHdmldbnmzQ/RtrwECPYzcre9NYZvUDTTt+JYidK
uSgY27z8ORsmrwcqbadVaYhuWEs6HTNO5/jOcSq3D1bcxSEneCNUrgZ3BooQtjaXflNABaM/jn6f
b8OwesA23prfCeG/b3BKN+jxbEUAFueU9E9nHEZGb5gRfwqMr6t/4v78nhLEr2n9e4OT5NFWpRCz
iXqolBlPhSgcSxkHfCjVSC3yWPq0wK1nBNC1JXSpXJu7iuB+m9WaBax7xEEmHAoglftZrdOfNkD8
RwqNYGwdscgWNS16zj5EuuEi9WQ27AwIfDoVnAYDFBMt/89DUcjqLClcKDB97s31Xg7j+uPtzfur
53IyKTpnfEWbyioqrye7CU5v09aZCTmrRJYpwbNDz+3Z10RlP8tFLjgcaqXylIHAgHM0dWI/Nvmy
sRhROhhkqwdmVlsfTOzIH97+acf3DMuNHS3EaVvdfhz6ridvVE/hW69F74BpzLpwGl1onToFnA9u
olmf/nAs/J9QeTfp9lNyo7N8fIaFmLuBZpwTOlzMYe8mFZB92QWLAzzuT4firWCrVL2JxRyek2Ds
pea4ylW4IdUk4xI/ECeiboPoolM677yFTp75LOH2LqF+iZw1CipAro6nVRoJjr0tY6kQZSS/ingE
0UxUmvPsGZS7XIMKUjNJsVOFpx9SOwcb1hWYcIu83UGuMt95Hv72UbfsnTudi3V7NLknCZAOscbQ
BofZK+aK8CdyrZ09I6fSr9MfL/TxUCcZr2P2ql6XDJWlTR+tFDUCZyiJk6NM3ok/x3nKts6UJ2m0
b10tFLt/ScC/eDdg2l55saAlLGt1up0AHX5qQAl+lAsaeNOQaGFR1sY7993vR3cblQuXnQs3ktvn
+Ov2a41tx5QjOpmAu0I1FKWsxczPgXbpZ0kZu/Dc0VRCtbOJ7GxILwnpzW1qZ/33SevhhkyeNX2U
GEz/+UfmVWNvysw8ojT15DTJesqLuhidcHYXb9d2owwXKJM7uKJq9KenCSMDDBxUAzkimLknly8m
HY05V7YTVrJRz4xksK9o5BfXm5/Iw9tDHV8yvz4yQ23V/u2aoXZ0vNxSa7uGk81QA0R0qwQOqsI3
eGfXHtdt/hmF2tGW7yLkcTqKrVh9axqxQ2veAcGlwwl6RAUUc1pMMqU/6Z64sZtaXrhTPLyzjU8u
9r8H138tpgneDynL4ykOaCYA1hIIyNmGOFBHF7sE44Qbu4ph+1ept0/o2H2iqlHuKqcrz0n8s6+J
M3fvGYMdJ3P//BKgCZgvOFRYrJO9raI6D2a2dqhSr+XVIOPiebC75boCR31m1JiEOo3ePjizKu7b
QdTvoIFeOdCoaXGmiPm/bvzjhSgyqeLEptihZynLRaWoxie0E+JdLsZ7En+gXIVIv7y9v16dsgWc
Rde4gH67ie0at2J3qRzUZ8FVFp5OyY637zmUYeUb1+t6IU2t+jQP67LPK3u5f3v4bUWPEoFNd8VC
anzzQNy23/GUAfQWubd0Thi7WreDxC5ul6qIr0ZdF9/fHmrr7r451kloVtG97l3sc4D+g/vlBW4d
mnwwINyL7mK1YYY7hWNQi5fTB8uZsYJIluKxNhr7ShRr+l/EEMoinG0VeipdgeOZr+aaoJTBXlPX
bg5H6NEc7OYnydCfaTn9s6tfjHQaGJWkrguFkerSW4OYOltUa5lGs0btwnfWePu3fv+e/57VSZ5R
AuEEEDg4odba8420qySCY6XfpDCnW7vLIxcuaFB2ToyfRWZMV/0870oMnt75Ia/uq+3BQGmSsv4v
kOWLu1Fsuv1cB05oTGsfys2ATp9HY7domftfDGXg+koit1WAT2FNKVbJWjkQvgxERfZlP1o7vVuM
sKS6c/b28h4/+v7+kuyXzcTvFzL0ZAd7Zesq9kJyOtc0F6Gu1E+e2osLHC6qncyc8R35TfOVr8nd
Q0AEm4iR8cnOSVbB+0A0fM0OfR9BUypAPmJ55wJ4LQThakcQoHRnkRAfnwR0Xyq90xhFSm04dLNU
ro2UUp2i9sBW6yIJPAiHV5Vp1NfGPL+n1/ha1H05/MmWXYzBcfppC/oWZftySN0dcjbVHm6oiuTK
aAXUifL921/y1ZUFLUuX36XkelrPRsxHRcyNuDfXSFggfVJibly/5//02inYyLmkvST+FHyPVxao
fNWaDlPLcW/bu/Vi7VXA2o4Dj/vt+bwaXDlT1AcollPbPBmqQCzHLnjnhIVXskOUjjKInY3LWVmI
sI6zNVpwVt5J82wsRPulQ/X/K610nF1ayrnv7KhXzwmGOdukmfXp6W/N3hn7gdWFHaNH4PC6K7My
vKshN7pQzKM4f3v2r37NF+OdvHjUdK0XWv1MHq2DoBsTE0kcHCD+fBQqgzgFIl6vcuEff824gnBo
qMTWoVSqj1qPfI8yp+p/MZeXo2x76kXkHOu52vi0nHlbpnuRNM5uaOV7vqevnXkSdWPrRaO29VvO
Bw1aw8aBQ1d2/QFBhEzxMUGcH6eV7pnfGFlH8Y43s+8AeNX2pT6JP7+AN2VPB8gr8RHw1vFEgVEa
8VTVbrjMibgQqUANGvpdAOPF/PT2l3slxACEBs2D6yzl99PWu63CK1sUNIAWPakfp7JH1oKS0TA0
7VPPFbYrm1jdvT3mK3uSMQGSgVDbHofbb3rxHYdlhbCD2UiYZJ3EgzHXDqoFk+W/GAUsNNLzm1fT
6eXnTLaUa1+6oRgAWrt689PojH/skv6joPGrywdigP8Bn+COPZ4KPtJitTW+VGZUWFApqltEQPac
R+kI/YbycvFhzjXjz48b5Yutq0uI1nnoHY9KJm7Y6cSoHbWJK8qt5kWRvtvI3W6Xk4QJ9CAebdRm
dF7WJ6FjQJ5EVIpG6MBxZV8Ip/88LlBp3LSSkIrH8T6XhtxD8kTOSp31fdHq6/mglzBola57ryT1
6lJbOP+A0N5izMlSYzyjNuC/eW6mNcSoOcNix5j1bl/CjyF0V/PVaqIM8s5avxIONlTu/w67rdKL
zZpmqaOQNDmhtc5DpLdT/EMqrRMh/IFfadLlq+8YvefPLqavcJmzd8Z/pWYFLJjyEOBQ+qOc1OMf
kKGhNJZN4ob/w96ZLMetZFv2X2qOZ+gczaAmQASDZJAUO4mUJjCKktB3Dji6P6rvqB+rhcjMV2KQ
xrBb48q0vGaZunkR6BzHz9l7bTKF8m984FQZGlLgmym8zn3xBjH+WjoH42fc68ZjDWzhBT8cAdV9
uZT1tllErNPichnGfP6GHdLL3z0hdDZo8RiUSMcfs97pE2uCGLihfkU3olbLnNkXGsAB5WGB1Yzn
Sdm7rOuLEJ/Vsm2FwpionPlxGW37dyej765bRKGWEf6MVz0701Mv+5I66ZiieY6GEy2ij1YeJnSM
JVi6VoXC22s5i0IjaAkSE2IXqHexm1zoqyvu8+vy0ZPqI9hl5Eu0AHkub4/SJlXLwDPjjpEOuIa8
aFMAIno8M6x42vkV8VVhXGuLOHHc9zUVMnLU8SioVieDdfQVrqo4y1yfXYRnNHGYoO3ZSjcpzrIe
kNrnp7h+gd7eeQ5lMVdCl8QO4/jOj1mjKR+52wZ6R3nbjcrAAAxHb0Kt5FnlNrf07Er1ulv+AF05
nRKMHQdPU/nzyJn4GhgwgVk+XtzHBihq6cXRJif+0IZc0+a/c01RQ6E1tG+ywvThYCnduRI4t5et
048Pmk46WtBZXZPiWgSfuIXPBsvSlks2Bqa2Zhp2Dpl5IXT0LN7p7WC/pMuEiwZmetSf8YU0b7w5
zokmclM5bmNXl/eU5ubd2ph86WJUzaGxFHV9VladtIO6bKcvVQ8u8USF8P5BXjGqtPpWFvJq0Xr7
iPkMmQloYrtFLMC47Wo3u5d0Of9x35KjrLIM3hU+Wsd1SKNESlJ3Tu9NKoY61eKfIeH+DbtkOiGR
+Oh5ItSF9Y3hIQ/wUWnnITIEwseRUKw2F25mmV91tVhnViNp8mkg+/5gLdyOmrBOzQQ+vJTeKpJ3
cJpRkby9lGafk/op6BqzqTPqYASgt+W7mu4sfXafYaS1O9dpmiCGuwWMjk+hZFS9Z1ED6IjPGp5T
dCcwP999/op9sG9Zt7fsElbh1prp9/aH4RHjG1cMNKDmTliMnTrzwUEM+sgcyL6ZRAORaMmN4nWO
LW0IZO+hnVw8XsKQxPO4xfyv5n/cB+Q3wdZnK0xzjNHy298EfyzxHX92NzyV9U2R9VGg1LD8Muwa
JEC7LAXUxfiUgOajhc1BmspMcyUHHwuspZnwEuJjIWEUwG5sCuy70v1lTBBrTlz09QTeLGyC0oKg
IsGqYiIKPTpBSc6579Pp3LRYlS891MpBA+PinuVGXaUeZqpAS0bzR9ET/QGiVO3qyrPpBbfZvbmU
zauHbfpXM5n6raNBmgkKYAEnFt93Jcn6G3kwUEPxrpBC8/YmRHFMhB36uU0riulWgWd5jWQUvXS5
s/RBV6WJvmucZPqj+GnPs7l0u8+v0rtX5ugHHJVicqygB9kVVEVVIDZP/K/LAG//84O8WxLWg7AB
o7AmMwK5xtuzzHoXaiHfGTCM2hWjvMu8sKpw0qwrKYZ9b4t70ckT9cGHdx8RLHsu+kpMWd8ec2wh
JzkrQ8kD3EHiWFzGLHuOZDfb7tIq1p4/P8cjXSxts/UkMcRRZbMLwyT69oBCQ8Doam60cXUVbWKY
w5us86GR4LeVf9YYz58Efgu0fYCY5hYZoVOe2ry/e7vW30DBsMo1TIKwju7mxHOWxOQmblJEsiA9
gdyCuxI3qlHNw+fn++GD89ehjuovZpwxehkenKqaiGJ0k3tYd8X55wf56CYSle7wn4O+7+ggs2sP
U6xlYGhx3kbbamkW6KKtp++istOfJnTufz4/4ruCj90sV8nnbqKWxMzw9i5q3Twjwmp9uklRtze8
Yr4GL1vcFVMMumAhIfmsIljvxDJw6qhHSxXpodj3ZukDPvBrvPTK+WO2K7OjA7WJi7y50mY4ap+f
6vs7yNcFTeBqDxJoJI4ubpsvizMlZrSxs9Td2zrkPsOIixOdnvfvPkdBmkKJQx4Bx3l7QVc4mbeY
Q7QpfAOacTIgu09sJrbpuDgAX2YwtmU+Q3ussyI98fy833FhqSMBDOU9vfP3YT85MIypqEW0IZMw
u+nWbVY4VH376FjdFekTRlgVbXMxd4n74La5/8IWTT9zmOVfSsNP9qJrT+34P7oglHpYrDADrFrJ
txekSUUqq9V+kYGDQehX5+cTvIBvkTT6KCTdEVZ55QAWrswlCz6/5Qgj+KcffxTxiAhWCZSs7xSh
o1HOODQGrHoWGMx4FbWF4B8Xtc3cRtfZ/VP91G4jvmSxMXUBu9OpCfV0LHRePNPJKJ40KQnibB2x
g6WdWthk9OKJr33yxAD2tibFVQUNwx97m5BhLACcWeT5+kCfGCvXEOa2EE3t50QpP9lNVu0izKg7
eQukDjpLpRnjHaRd/YuCmZ4C7CilInOV0PCVa1Pkm7bzBoec4hy5NJxuNEkNRkfCXuVg/cJsMf2p
EN9f+UvewZp0ZfY09aKC08uUlz77tNgPVjPX3yQSGM4HCPA3kbv6dTS4UxW0BSzmAJgBf62ihWHW
XLlFEVbo3V+XnvxJ6Am91ge4gBzwGBgfp0tXH4Y+6CMJrdaox2aiGU62g18WLQ7qBXxwkAAxiq80
Yc6o2HXZ/iSZLo43TrvoF0hV1NOERjrb4oiGwOc0Xp3caSMQkNLLcu8xB/qaD9t2hCwX0kvyBqDK
nnZOZKuPBqNS0iBQbimla341mBWxMXI5v7LdeMgFoGSLsom+prHFiCP19PrRAGDsGTvl9kXJYHCU
dVBZCUxmOypHctiT3LdCPXJzZyMcBbozLhImJVqruy/9hJVeDgy/wgy6cQHvCLotHhpPUHUDIMMp
Kib2/TAp8y403HT6PQAZv2sYSP9OxtztAYeUehEWGoTsjYeBYfkGBDwez8BMRvl559iwwJZF75tg
mhgMbRpDc9JQKo+yrSVs7MHoKlo5RkEza9N0gl2rmbegsAoIicvWxaEGmZOEW+haBwJXc6Bx+Qcy
VxobqIH6Fdg1r+iu6UDxwq8ib+m0wPaC3BiBlj8wv7ID/6uyBufGO1DBigMhLKnJo5UNM5z6AA8j
zW3+xTgApNi80sXaA2jMWJljA2rGDhzWiiKLDlgyTZT583yAlQ3SLL5QXnp3/coyQ5QA1mxp64Z2
p1kZt/MBfAZ/RpLVaq1AtJZYVIiTB1CagZgAtDzsXMJYDzA1X0z6d3MlrNHpAbYmTDo64RI78iKV
uj4EoJJsCb8FShsD5+HFOqDbmAbiMITODtIND8TyIKJYf1iNzj/EAf6WHUBws1rIxzzg4WiiAqzO
iXNwNqZKwVKpZobZR7sk/d1b0XwJRxzSXFekyW1kr/w5ywCgnh+odB1ffS+oRTLJjX4g11GYZYzJ
YzTgLVPC+Mrr7OleW4F3y4q+E53bJ+dOlmBfLKIcSEDkmSvVF1qerWUr+LJy3ddR+bHF87ei9bQD
Zg9tIDgeD2y1F5bMMxf64glYPqVbIPpm4nJ/twdwH2wsIH4xDHAYrge4X8Gezgpcc6rTi0Tm1ffW
bKrvsK6sb90BD6i3ElSgu1IDvQNAcD7ABP0DWLAsCWMjEjuv+pBOI/DBuhfUZNJKdkTgjo/OlJvn
nUg0TJyg/4JmuVR5kf6cZsRkMOOK7DkBnDUHZCJIFmAh5M9yAHQYo5Q3wt5z+meSeB3j3BHuTPwy
LkWywlWefAUt6Xw1M5V3ZwAYp24zj2k5fadrZk2bYbJFvp3TxLyb0miY4HdqkFv91NLVayrbAgT4
jKAanm3auYAhZ62/iGzSV88gS2ZkpHQTw26fpKMa2DnxLGGjIVDaznGREzmYKHivej/pl7BA9CLA
Nh5r9J1z/Udj5+CPZ7sGsD8UGjw0z2CXAx9y0OeN29nQESfSw8mwSE1MFBXMBgdQY+/C7u7ib7YA
Qh8sHWz7sBkUDrN50jVoT5lT6Bc1BNUYZjmSqvO8dMedlxHwBwQ0y9W5QRb8N1MbVLRrakeWF507
AGvXkTv5ASqsiL+OceyeKT0q071J9vguSTr9jylXP6E96bm6KkQ5Qt3LqKhD1REi8DXvta66hSU1
1zuAPv3A8xI7/CkO0yxoBgZ3m8LLx2flCq8KZpHmfmgAVDbOqwZ33FcLC2z5q8+zcdyQk5hW+Oy7
Zm8oaNGxkzpf9dZfnm0qUGvLCmovQWpF6RMoWPy82Ygz4gbWlVVvgVpW2c8I6mobGOTZ/EGR4DMY
1VVBr9YyZj2A464AhLuJ9jJonV/Sh6E1sSmg2k6bxUzSH+j9ppulJIDknkd7JCYmbozzzEi1V2nb
Sl1YKqpfdGYleYjPGHpY70Qxa4ff+4t1maqCj0Bdab3BwuuP9tmIwEdsEWGiJsBq0OdbMTvzU1r2
xjfNiqBNkyTNOqFRh7x4KZhTgF7SDCoQklAO7d5+jJ1Ie247e2DLbk3sB7RusAihoEsKKU3myRNk
YHDDdQ5drURGZG7aejD+aO3Q/x6tZf6OW3rkxSNBYu9G0OMoUGbIMP5iQ19LNL3ZL5JO8llFmEW8
K9y0uBCic2YiGSr7lkZK8cN0E/NGisokzHWu6/6rJbP0GrqgJTd+vbQ3HX9XFDCcbZytbib5zwTw
YhKmWVWKENIx5ZzjZcNvE6jjAkAtcq6yRm9+qFoqjZBVI++3w9xjPwYiKPZ95Xf9BWDDtt/ZTU76
nlFUJjoThV45tAdAIvz+RcgzfDf2nZ1U00NUkbewc5sUlPiw2CNBBSNtUMo45btMFXiuAxwgdcuX
FFV7wC6oSjYAXo0odAi7ecn7CqKulZVaFw5cl2sNSIofuDWOcYzmRQ08P5suSUsieMMqf1tDMsE9
bW3turCSjOx6xjZidPA2pzxCfG3oIQ27pK/zfeE1rXem+2P2veZ97MOBOAaAVLJRC/h6W3smo4WX
UPRJ9yLneRLhwA5ebB2t8S6r2iKpRmo65koD+dxLBRtftwrSawZ+b1CWprnLaql3P8vJjXVIaoWZ
hrZXRswtJn81pNKDhlEOjj7l4w+528rGWgdYrY17qankBu0Yefd679r3BRxM2oxLHYLy4qzLPKM8
JhuJT8loNgWGwKFmd19HS92jgdVGCG5TU7VbMEfT3iMHBSKuhnBg644xkQes/FO+AY7nbtuybvvQ
SdL2l03Q0R9Pb6mIqtgpr32cNiKI5YAKv5gzhyCjHtZyyLZJkgJpLpIE4An/dRBFNOoCo4W+FuLU
JIeFypflzGd4j7tdiKrbzhmXZt1kmae61oexwNuNBMY+BjD8dW0iHqtTYTCLFQOubbCkJDiE2McQ
hijrZg+M3w8iZ7YueZiXc424mHPP7cdbsXjtZirS6CF1ag1Yu7uc+yp278vFFzSm02hfyUEEAk77
rlZFD5XOJnKxAvsLcQDx+jICtc07YMdN+/XzrdEH/RvspXiasdfooCmOzfOg+Jcx6vVo0/lMwAC1
lDCZFyNsGltck0GThYURZTcU2AkJnTi3bjrlJCe0UO8bOHjn2dCzP1sv7nGj2J38URJh5G9ssyDY
R8/UPWsN5Xg1t/98Y/7mUEf7UE3r27bO6HR0lZacJ7nRPWgxSMeKTcSumDFKLE37aFMeP31+pT/o
O+DvwUoFp4hYt8MW9a8xLBhbWOB97rOvkABK87zdaoA2tp8f5cMriZyZHTbqR++4s7roVe4VWeZv
MIiVT6Xleh3AR3DIdN1OmnQ+PhjbaTqALuiDoyYHYW6Y+slqoZUyEVRXMySl8rz3Z/ZNn5/W+/07
DwjNjP8caf3zvy4e7PME9Tl3jYHYdJ64UX3uzSu2VLgod+NmDMGqJI+fH3T9+UfvOm1N1ANYSHnZ
D+ONvw4q1BglTaH8zbxI8gtNN9+k+k3SXBkRITCfH2t97N4dCwcSYxyYdJzp2xOUVVz3nVv6m6g1
7d+j34lxY4keYPHU6xuyiqrHpLKKZ3jBxm6qhfnt8+N/8HTSOhXrwABQGLOat8cfnYiy26RvbJmj
+60tcDWSfDr8axz3/9FFf6GLENv/dek3L/3Lv//w5qX8/T//x06l1f/+X3+jiw7/h/+wi/6LEBXm
BehdgROtM/D/pmgZYIjYNcBYQ0yO8oi+5X/QReZ/MVkiL5TkehzaKIX+m13kgkJaHb38i+4Xf2L9
I3oRx/jrKUXDsf6TGG4yWvI9xvTrgvDXG5H1U6ysMrnW5ChfpmKoYOX3LVEGDnSecaOnpX0rmPLh
t5bwXLddiW1wn1ZZ9lN4qpxx6nTE/P11/W7/9ZL8DS9621n8149aLaKrsJ/u/7ElqiyrVjen4noB
4PNQFpr43owz3xLHjvIfRFyOX/2x8J+FUMY/00L++9A+PU0WWpgrsKHeXI9iNDW6Z9l11WTaWexX
4mosKbLQM+m3/WwkPz8/07cL0r8Ot+IgdJBJSIaPCYUWlnAPC8m1ZxdsRpNElq9ZS1xH5NXY6WCp
/vr8eG/X9/fHWx+Hv263lWmOVBzPMJdk6+V6c+G0nc7mkv/6+ZHeLj//PhJtcuJ0EeHg/nl7pCSV
TT0vKMGKqr9mHl1eZORunhADfPSgMBjFZIsDBNjF0UG0LvOV06XXtafq3Txkxh/ZpvJqzrriwoz6
9qfCuIbkxTFPnN3bxf3fZ4flEY+pS6XrHV3HLuezXMXJdYwexAqbykYWkI/xvbcI776a1LCn9llr
bUe7j7K6dYP/h6vrG+sjikjynQDLd+VMYirHz2t928iU/TUN1ROD5w8ezhXFKOhlchQKnbe3MBde
n4G+v2bELF6VPms7A17N3ZTnybXZyP7283M6cjYdLiolOIUOGxEOegxeIIMux5oQX2ckYO3l1GjP
NVlhtySmRHeeqU3fmbF0u9lhJ6DTgQHKzmtDr2is5rPPf8oHrwmv4/pvXkt60Ee3d6gGls0ovu5V
QXOqKexNhGIzUPDtT1zjD450UAytBR76SX19jf56IZXU8qqM3KvB7ONna0qzCyLP6Im2WXb++Tkd
7QsOlxcmC3Zwykhqr2PFgjVbTQw2/mqw+/prz6X84RJQ+rPx6WNdjm7sfHPh5tLuScr8RZDW0mxU
XXonJCQfvLKodzhbxMTY9I6HdRPynapxjCveHuL+FoIFfzTgRLelvizXsxGX35a5KC/Kwu5O6EQ+
eJwxxKMS4ZMiVo3S20tdLknmDpZ1VWPXPjdnvz/LC0BAGeG7QLSq+OKfX28SrDErAOGjIjjeWCrf
Tvjomld0G1uPmU5ObJxy/ZpWc+sqAlis6UomnnpKNUKItaiyngi7USdWio+u99+/4ugBY42PXNWY
V6Jo+KpHc9L+6ea03dHxEmQJzMNurv1m11t+cuKB++ALsDq2EePxrOGUPFqcaUAkjEaNq34ql8u8
N8W5McTmKS3qBy/QwbVESDzbeBbEt3e1H2WkN41xpRGLvI3EYO76pNTDzqhO2XsOYN3/W9EfXiBk
2+yssf+tINP1o/DXu+rGy6AxX7nySW50aCrNuO3dJKFHgeHGD/jMxNez3o0XqUnfriIqCaUfcybm
daJ9dMe6vhF2a93ontJIH6C9cYqb99HNhsCENguXLWocas2/f6FXETJti+nKaOR8NRKVxn7bL27N
dHSIWE2m+3GuihdCNLITIpUP1m6m0jYIBwaUfBIP8+u/ro2fkDDdas6eoWj+JSrSDCG9rbZAU7o7
h4/yXmdkdw9LML1w225GviZJ62h0bzxREnywzJGBbnB3UMugAn23zJFWQCiL2A9kpZ1Fc66u4zL1
H9KyWSNsEtJyXFedM8MfNgv9y7NUieHbiVd/fejePinAAwGAuBSvoC6O0XI01rvVIbYX0vZJOiFk
O5us6ro2FvfKjKPoBpmQtpHCre79dErPq9z1gdBU8YnF9oNH9nAlmMByMYRzTHnK1GQNhrL3qEyy
XxH6i00spguvbDZWOciB+ZTfXcS9bM+tVk//+IYcnmluVhsjsZaLBDYj6GVb3nhky53oEB1JGtbX
aWULH7ZFoFLE8etkpCZiXcfaCzONtdBXCfHA82xfmGpS1235EulLsaWgqjb2NETk9UTmhqpd7aO6
T1pML3R5T9y39bt+dN/wMwNM4wOJwuPYeRLb/YSHV99bKlVRYLllcwv2g7FsT50RN01xP/udDJXq
XhJGaYHnkZcTDfV8l5DaZJ2oQt4XmVwgFpw1HwBRnTjqIDRjl6H0t/bxnMc76UYOSc4TcV2K/DyC
HfrmcY5SwKB2U91oFt+Vz6/Gh4dfxeJATljxjkFrqkdu043mPh5i+wyKAcMiQ+n5ZvTXIVw1qjup
Yn03Gt33HA7Nia/Hx48HB15ZLgAwjz+faWUrkt6NfVZ1LdkLfbobVneVi6n/rpC+8YO4LvnbL0l1
JwgnjS4mv0Cl62Em4/psytLvTywt71dXQdWAlhSsDCXq8cpSVBr02SXbp3W9vCDM5VFd5pikBhAc
XWj1DoE+LuUcsZmkRn9+M95/TMmIYSxJssFq/j5WHqLvtHPLz/ZIIuQlo6busirM/OfnBzmiVayv
JEfBYw4lA6AL2rG33w9BSKzZLsl+cef6Zna64UKWJKCwUqScH/icgmdih44g3RCTSryaaKxwdhMm
sQVB9t/r3mZSWHltvP38l31w6fm+IPmmSOZLf8xvKqKmgK6f7Lk65vkEfuemtP30LMIhFnoIWoAa
wv/ipT2xkq+v2NsFAX8LtSriYiTn75p4eW+R61Nql55DExbTvyf7sBmHqtoyGW5S8oKj1b04Egx1
4u07eGiODw3+lZ0tSmv6QEff8h6wlL1MyV66or6yWg1Z0IijmFTmb8B8mRk6Rrstl+kuHlpnP45S
nAnEdWcaWwfgtDK/lW2ZhoWI+gfXbr/4xN/eAbeU1yVMv7Ad4lcJmEExv7+cs4i4k6b1Qyk7bUsi
X3aiGn5ffLuY0SAErSUCVdpRGeqSWs6a6l6a7fp+FFJ6QBUjaydF69dby1xOffrevzDrATECsXKy
w3KOFk8el9JcbOdycv14GytyIunPVyd2bx+cFW8lXrRVZMlu5uggepo1i5aJSzRd0e3gAjINWhwv
4WwYDKpHggwfPn8P3le7kLwMgEu8oOuifPSCVvkoKTrkJQqblBjcadgW4KTPNIa5J06NPdHRs0+B
Qp1Lb5D7xglaRw9gWxVqygpna5LT0Z+1sTBJf4/16gmBJQHuXjqIJnCicnkyG1YupiwaYxB3BCB2
QVgukJfRgPIt1tgcfcwXBCKzKZNwmYhL32K4yr4YY5eWm6zyHCbV/hRdlN1c/1L1Uv7WJr1rH2bb
zJfQVg3D9a4tCLCURX41WL3/2lFGJhvXSJoXY7IZO/YmjpqtjU5z3I6RV7wyjl3n4xGQ2wBCQHbT
cLsU+9u+889MAunykBxysfVtZr0hIffFax+bCyTRduw2lWdJZr91p+MnmAg7CMamyG9dfUGs4DSW
euXll3/aYpn2ee0S3JXWIz58VajiT9dUU79JrNn5jQ8GGT6tpD/ovHDloEAkKrWR7uoaMIyfVW8U
WJMRsZIcxh7iJQO9SXwkAsYfdmkAr6mrorCIxtSzPfPx/E6BjPBWMZj2yIbfTHZRUWAGgU3WTfsl
s2v489BLmDWaU0lGXoSMcdKijItHum7QN6q+yBRpPGbWar8lO56vPQFgTPwnGOMBgE9j2JK92Bu7
umF0e4Zg7slUqho2vtGP7RnBuG27be0ogbBmZT4y8D4j2dF0ZJoEFGrij5Xo8lIfCucZJEHP5IMP
pYf7D49TUHeLbyPFJNI0MPq4gV3gWSQFE2id4jcvfGDLejEwSh/Q8qzQaRXgr0jGNajXxy5V8Snc
dJY3nnck1xONRrId81srLetQtCL6sgooEzQKDlCyXEvNWxRlWrKTGfHYfSaZ6Rvz3MahY6aOB85V
8ntavSvibeQgOw99PzWi/eDnRb1VXVLtEi33XkWGqzWsqp6nqrPSCdVFUQ3feA3Yzk26mLPAF7Lr
t5a05wurs8rvVFVmE7DyRD+VSNZbgmBfBWU65xfKdOU3FkW8MSCKrMeyMpLnpGsnuc27yfpFIi+d
Z5G09r0sLLhnaJRStSmXGe8aj+WydqUq4uDVNIuHUbe17wBrOTyqqTYLG6cYUSq0BemBKZtkzDhD
m5/Hg/TTyzTxa5SceUZPQOvUsgRRj+Y/0N18fkUN2pF5WyLSCIy4NnbpiCwgILCnjINCxqm/ieul
0UNDS0hJ7Hh4gGpkaZ3uYvTzbeCbdVvtxhpJbDBLMuvDSJYUSuXoZyXAK89BMIl5RW3auYeAmje1
T2hpnA8/nWxwdbQybvLDXYTVc6OsQj/z5YCaBj7mzp9WR2ct+uh75JckdsdVXHxpKAYRqKDFQk/r
JfaVReR7Cy4CldqFUQvrfJIzoVqkBqbedgEgjCBnquS+Jp23DWtu8rBFThr9tB0SArcWKaf5JpZd
LTZjW2r9uVk3/ffI87L+i0va9r2YkPKHRPghl4W/kcVnmuVF36omT8ewzUkjDvpRR/tY2CkLTTQq
gkNli95pUyze5AVp4+kIVtNB5VRZem0FA8yqcsun0n9tZt2wt8USIbLwyVTzrvK50SzsFjXyjKww
qPiXjDXHjhrvZ4y/hxKIBvjrQor3Zam33qOV2TkIQJ5IsvvyXCt3RgQKaitbZ+jCPI9NNzRU0z04
BK/KTSERSwe94WUWfTESNrdFqyoK2mYtsNPUVF9TlZNwbIw1SYeoSKhIFON8JFba8tXyOpadeDCh
IWb14rGfG7U/kC1xII+2Az/HEZN2l0UTGytnpsQOs5mFN8jNbrhWs2YiWG7q+g49u0Tyi37gSTeG
8bswpXnNlRJm4CRe9pUbMNzHkYukEzOvFXplNcxhGaOU3tZlTWyb52R+G0TW1PmIEY2kwiSZug8+
u1mXrE4mBmFnZeYVsMXlu68ovRCWFJEKrMEnZzEXxoJCUTZ6DId5bIlGGLyl3Mw235RwJErzl/DG
9BpVLHHUM2fYnAttSR5M22qeOtLAfw56Pb2iWVbO1km08qvL1vXWRib/TXPs8Sa2Ig+LUkmm/Lbq
dEcF5NYsZCuWA8L5Ym5Fc9ano36nJ6Ipgr7wuTO+OwknlI3NPiyNO9KRKMi129oj1zbo+2I8T30r
ezLtwfhN2zW6LRiZzYGjT859HYkoC3HCuczQqLGviow7t5pMU3dHWd94wTAufCVJxYvizaLr7Z9R
pzo8Z9UlFnM0DQTd5CHAXSQHIS+h0oGt2zRK5vVlJ8T47I+dI7bQvt3iQqf989xmfj7AOUhUfzEL
w5H72Uu0x1lzxVZrFcLRYiwRZhaLn/mBWVXF19wYfMw+beR80RHbFBjEVz9hNum9EQJk9xQa8jLj
oVezcUXRQnM+06ZGhuOssWoLsYr0ey2SSIinsf5NkAD2LFHzxQ3nxUZ970rhDxcNKo3LJaOQMFjw
vqQjA5TfwhlQVvKtgUGr65W6nHrLzMOEyFKy4I3a+yLtOiUk1YpZ0q28sUhXLfN2QzGEuKqtrJlk
YNSf38Ehpxej2VUDOufVMTANhnZf4ceLg9k0818eMzHiNJLJV2deYRPcKm2wxWFlleqeLfeSbTh4
gRZVifK1c4ZpPIN/PXTX4yxm6yIufOe8aovOCJii2hYLWiFekyWKb/rFaV7HVOZtMFQqv7NLV/tZ
W6Rq0Uqp7HLTaQ2uh15BRwoNu7D7kJZwy4LjZw+W00NvY5VnckW9zkdB9TIJZBST6LK0pBbr7EYW
9p/uqD2VNQFrOz1KfHURjQjGgqqSq9hcRJp9bbD+UBPObChuUSgMemiRM5LHgY4ybNxMPFFD2GVV
YR3g4WZg1jyawVRkKGZxVLj+Fuaq+ubUETUFmN6Gzhmjp23hCPnctUaGN811sedL10meUl06vxxi
PquwGih70Jal5i9bueOdYCToBSTBGXFA+JNzN0SuwQpYxgi95FzqXmCRrMxHyqOOJu5l5HPuLXOj
B4MbGxREniWeEy1NrubY8R6WJZ4fZvqsj6gibXGhwZvlK8oD7wZknjbp1uunQSC/Hpp9r2dEVboW
zX17zuffQo59s+kHSzxOXTI9+l5spQFdTNa/xYxQcrp6E31J9NQYz/xS9dF9KySC61yIfq2wRNSi
V1y6NIg7Dxt45Wa+cbYW1teEtrSk/2bV+u2p5XDnjnPyo9TafoOi1b7GPdttG6Pokx21PGsKdCiP
9pGlmzeaPw4r0cXPoTjxv/ww6xohbYITb9riXBHXQg3D4yL0sr3IdLtrzttxLu/QyLo7Fpm02mVz
YwOSj3BTBBHaMpBbtR39jhK9vG8KN9k2dtUiH4yREOPRX/hOWiyfI2Qzgu9DOyMpHOey2/hnS9lr
yRnB2QY8bB3GLiWu8v8YXdt4h3DhfFPWA7dv9hHfXvs5WbdnjW/HDjya3nY2GLWrPJiXSDxgVy6+
NgmRxGc5n3wbKWbXfx/QxsvA7ty23HtRPC+h7NPZgNo1i1/ZXGcvfTqVKR1j7skG53H3k0LX15GK
j4Su9HNPy2doLO5JMXu12vgQ6p9rLaUdoDlL+ai3paBMW/FuWzHQh97qqIufIC8Y1wyJlx+TBzrD
7ivr0itUIsPGHOd7v5Qe7P2hUzsk9S6M32ZpKX/mYd4hIy+jc2voHoc683fAlHF9Idgy650lTW1b
UXpZ11NXskNwszQ7x6HlXfG9hVwbpLpLcZ10vaIWyoaSmCBmGfV9s8jhsbJjUovYSC9YWMa8/1ki
FP0+F9V8X/JQFZvK77NqtbyTAECicu+cs7xCxcKfo+fhkhXtnqlLBNuUPvM6ZWokueKTPf2SyGGz
AJ/cdL3EnMy26brhu0VPUQsyIzZ/TbALeKIni9CRdo64wFYfPWizQHgfdzOU0Fkr/rhLpo8b313s
59oUQ7LVUiMzw9j4P8yd524cW9qdb8U3UIPKATD8o0InNps5SH8KFCVWTrtyXb2f0pzPI7Zk0oJh
wMBggJmjo92VdnjftZ5VlcYhSadp9KV6nsadsLLVCKY2YBWqRsDrp5yNelfKp4YyojN1pq/Vk9A9
Uo7NAsmFPB+Jteh5o4bQyDYhVqmIvmRY+GDrox8UsyxgC8QpdH7eSdOzKVL4IUAtw7dcGdS9QV4C
NS/moy9rN+JEqtyc7HkKY8D8XmJQgwH36Ag+7TZviys7yntENkA8x6NmS/ldCF/e2VmNPcW+5gzm
JRp9xybSx25HbyAtxIuzPvoWi1aOPL2uVIiXMbINt9UjA7U6ziHPHokFx51QSNc9geWd20ScZ3yO
N+PbkiEJ3ohZkXIP2cc4UaNwrC8l/8/lPDbtbTvkyjW5Ch3FfpUcdLcxQ+e57ZkkNnXbWfgbpqog
8ciMCwkDTi89I0uaG5Zq2tqbUZOLt8wqpfsmxTqCtxTROdslvKkubvBk3YQqduaR0JdOnqblS+5Z
KXu1oBjHfthA2S4PhqAZuxFGz465qJK55YxkoZ03YwSkXlvGBvDD2kjHwKymxfG6Pna+6qpAG0zV
haRc2ZGqq0hETuWJxk5G7HYCnjJzPIr0PuE0SeD1/KUTWqOh0Z7sajNWqX0vuliIjRKr0cPPUs3/
C2Vc/aO868SPH93lS/3f1wFeOVeLJIq7//H+f5KP+M/4qwrt3f8gjZiQq5v+h5hvf7Roiv8r0279
k/+n//AfXdv9XKNre636slv/tiipyl/lbWst7YMovyjpqvM//m8xnGb+y6YXTO0Kry7MhLU/+e9E
SVX/F2V1djo6e1PEQitL9h8tnKaghUPptqaBAV5FJPG/tHCq8q813Q+JFC2blfzwV4GS72vMpGXw
d5irKoGAIBgy1lkxz5YIxhEc/7yRHoI9abuiyg81Vs+0qV09bzdNcv/LjfmDzu19jfKfEVH/gcLU
6dmeoxzrIrZjsVgkiFj2hSZXW6Rmn5TxznhI/zUGQmyaomi9zzNlTBUfT8guw6v9dE/1K6cL+hYe
kl3iXk3uD67U7c1X4R5qz/mk5nvWiv05NgHTxA/x9FAxnjeFiTWpc9q8Ecf/17i9ykNtNY9e1Cbk
kkjydflUUFMs5rePb+vv46LH5i0z6EivuLpzZ3LS93OM7iHyyk7zs7DaSkI5gau6MLXA0GCspvUN
yR5b2/z68cjrK/Kfmj0XbFPhpvlOoRvhB+qO9/0TDA5VNM+cGiq9wt4w4H3TrDrI2TlVmjZSrQw/
Ayz99tYyJKpSStB8VDZO7PdDUoTFbdozZFvP39ppGg70wAgI7KXrQbYeqGw5t0T5Zp+0J/4wLPmr
NG3X9Fc4YGfDytPQWFWSxl61RCmlUUX9lqGRCsIp24/s7zTnoGPsfP34/v72wdjolgiY5GwHX+m3
B9sottRkMwX2XNJbzeuxDD7NuV1Mm4/HeV/X//kceYGor4O5WWWZZ1OBGdE+aBvKHCGJ7E2lbCb8
mZVcXozzZyy391X2dShDhjdK7IuNUob+1fvnZ0aDZhmYcdjId26ynCYOl5RFPr6e3+/bOgiaJ9SI
8joNvB+EhPm8UiQp9RKRbJLOCr12pHfw8SB/vJJVMYfkCTTT+U0rgJ+LHpuOJ+Iq3EjDhON5qV+0
VP47XPG/7xk8FFYSgA9rRuL7y4lSJ6UcPfMaxLLHvO11bBb5+D65oD/dNTofLFU6TReavu+Hsdge
6GpdpWwn43vLEHdNXn8yxFnH9Z9L4SsCKMCjQbDyfgxppAQH7DIlcUgRXhZqKjuxptqhXrlbqA9G
5ehk/qz0g69JTrYTDiwwtezlW1UMiuoBBOiCKSQ94OOH+Ydr5yPj9pJrRA/+/BZPSd2uZaDMy5bS
IhSwABVXVHZ4+/Ewf3hnwHzyXoLBBW96znmhb0YcQGSn3mJwCo6o7Uu5q1Og+HiY31fB1YVBG5Ap
AzIZYvz3t7mTa6Vrky7ztGn8JqilbaIuvZed3PDlzJA4ZFY/HKsyvxjgE924In/BVZu+PSSGnB3Z
TCc7HDHGHrM5Gr5ee+tgOrgjTkGqZb38/eOfuz7098uIQaMfWh/fEs6B886baUV6juGIuzLf5dN3
Kzyxc7+ZtYePhzmTWPx8+RApUXxDp2jTmT2bexRnocUxaZlnDOahr4cR3WkxnWxSMSWvFO2Au5Lc
W4uq1TSarjaJXZ+pfSCAHWxnKauwh+bNJ3Pv7ysLW0M0H+umz8YAcPaoirpV5blvWUNpyhE5El1P
zoCdc9cb+64YJQpfivTJLukPryFUF4d3EK0Nt/3sRphSUbKq4ANudCuoRiK+YuK/0Bl9onk6/6oQ
8bBGr6JiA1ELNoP3r2FKVi6hPTzYeo6kKxAOIf0utf1klPPV63yU9Vf8osUjuTjUaLTx7VaNShMy
sry8WswLddCaIAdC8skTO7975+Ot//yX8WLZSaIB04SHtkBXLpbmUfnbeeLnEMggCA9jtw82+/0Q
ZiX3onMYwiG1rFzcAqZpBfn4kw9ifbd+/fAYBoijyfewkkNZX94Po2Y4+9OSkoZhROOx1ST60mE9
fRmseDjJsmhf2raVNziZXYInr1uFWWup+uXvIOuw3tbfgWYYXzmd898ud8pnpWwJVqICEm+H0kB6
FfbMSwSYdao8BKlTffLO/JzQf7t0NiLMko6sYkl5f+m2MWqGXA6Zp5N9tdXrIrwpeigyoQmgeEmG
9C5sMbfOWaj7jUZJTJPUzZTF15kSwdVJT0uJiNC6UVA733dNePr40fzhHQN8h6WVeQ9B2rlPyVg4
5VMr5OeFY/tKvzjbVKsUTw3DyfzkNfhsrPX7+uV9ptyLGy9lWkRk4c0yndjZ2UAZ/uSS1nf2tzv+
yyWd3XG4MWM8Luzcx8ixj1FZH7Ik9EZTv5qd5HZWY5Uqbv9i0bT3P76Zf5iG9LX8orDKcEo5f9ZL
knWGBJPIM0ya0ZMwswuh2p9NdmeaYN5ilhUSRnEfWutlnhOzWBzlLkpUtjUF7cmkKHYzxz7XqGTP
qM0NRPaHaox2Tlgehp5+kBN/MjH9dhBk6863ZCIfXOXh9jk3PZIKMS22Lrwpir5bnX7KCeKTK2zY
fRFfKaK7l3si4EA/qSLcf3yTf3uLzsY+mxW7Cg9J1g7CE9rrOOTAXBN3gnTw8ShnRE5u8tkwZy+r
Uo9VA5tMeJTjg1XZbEnJS0eJhWpgfVgTRbJh3jc5uAsLcCTStdhX2mH78c8437H8/BUWlh2DA41G
4sb7TyZD0y0nLY8a+Md1Ew+HRJICSaGllIdBWBV/PUFy1es8gL6LudLUz26ubVFQ1yZDeLEJcwtN
Iswp3+SdMo3NRMfy46v7401ei7eEqVK74iD1/vJiaRhaSLrrTXZ2cZ0cKEfeEBF6KPXmRkmdy5o0
XeL2rGOdhKpbzyTEzuKzOfp8Z7TeZGtlHKukaGH6OludssQaSWMgxXSJEcfed63KHLVAH7iSCIAS
j6XWj/VdrtOw3GDlrI3bj2/Db9MGB2FkoUwYlHO4qWe7F9RF0tIhIuFMMB65y5E7mPFfVlC4RosF
CFsdBQ3KgWfXWKVoeNQJens95V8weKK6jq/tzrk15eq5C+dPNn5/vKRfhlPfP9gxQ+YeR6mgj5z0
kGubwzT0dx/ftvULfDfPn13S2W2bbD2m2LBAOrF6wzVHgSzFCgaapOuc8MkFoRD/bRPDwRjVOPMt
dSg2EmffRmiQb04OmOQKs5G9CdEdidy9Iom3fjHn3CUq0pb81oQRHDhdWN1VHD3pm5u0hgA3hbCv
IMSmqA1Qu9T0K8I+fgKyZuSnJFVK61AjNEkrt5uN5U5drOlEn04CAiZbF9oiL9nXtm3C2Dc7vbrC
i0ElLKnDKoYfmqYM39r9LhONuLatuaA0bifqVSgPIntwFHpETBv9chwn5xbhnB20lmQ9WAhAbkY1
Hu1jorajvZtHR/qiOElbbduxrW4E+hlPUVoTcckyTI/yqA5sSRZ7vtLlothPiD0CuVHDt4SF9TnK
o/pSJQL1lFqIGKWsq3d6lr1Byln0fZuhPoF3pCgzTdwlgvVRmbHXCV2GNZVHEWYautWJV7Kfb7YY
tzghCSd7yTNbbBJsD4eSavMYDFg0KX6iLXqWa0eFgxuWx1A1I9s1bDpvhwHj0DVB1ptc7eILGufh
oVGygUQdveX8KcwnGWGg2Bn02Y6yUuo3zlRo/pwud2ZWdSeswt0emWmrYs+2N20f08JNy3CvtI7l
hWoVB+NYxt1OqsJq/NYa+VzQOqnGzdDraOS1xLoSQ6ded2FW9wGYIm3T80R9ZZaW/i4KS/UBbmKL
fnJJasOfbMMp9gPU7Qsloz+eNeh99KwIukrqcUmLZnK1Vo6vx2I+jDpMo4W4dDCnzbaoM+vZrPL2
TcidRtSjuFTaSPWsmrgNQr2ui6kuEAJy/p/y6Q3YLTv8OCvo7MSlRBO+2NbGfFDlESlCrpvf62KO
Uw/PjJulS+5LeJwCa7Hq1lP1SDs1hZpdK5Yk3/C8uqspSWQaxc3yzcBo6Mo8NGDsES5DuOsIwzJ2
1JpDJi1geHazNsIa6kqV1HlRGhfuWMFvwZWuPwFt+QZHwfySgv49Ku1YB2G5/sAkq/dDZdb7pLKg
rZiRtFdr9a3WdDB82YgsrsiSoI4mF20D/cjsIQVDhJK02tuDBLup12/D+Iczt7C1CC2Uniejupor
nvGK1IYVqN1DaKq8EWnCwaqLAdmgJO0Kax4PYl3wJVqGFzV/1Ahrkj4Sp505nVQAuPu4Ckq4TJtU
Ga4IDlc9iFDKbsSA464qwakJlly+z7VmaF2+usijV0fZa1gVLFPytWzZvLQGCIkpbF41WaRBk+T1
JXmby4GtU3aV84V9H6deXjxyQPRDKL4ueXpBYY7sbacrI+fZQrY4hsVV3i0PhfFchwGI/vGh4vUo
b1Q7nqrAHnvIVXnS7+LWQRGBOTa7GyUaNq6sNOpdL7/pi5r7OOh8qN++ncdfFlV9iSRes0mR8eNJ
rezz6Lt77MvGRYsT/KENwV0rTWoG1Mjj7NAxtTUDqpJeajY9fJNXFAjmJmlaZ49MUbGCCAGJnCl0
HPUgAsw0x6QkR47xwxqSizY3DmUcbca5Dpau5QPKAITa5lSQz2t0KFzUZfA0pSo8u6seAeLWPnmC
aCnhVCljKgA6tQUnWZt/f1y2ehzvdLsFCuzsY7qvwCS+Gr26mdPc71gg8gUQnV56QwpaE2KJnCYM
RwwWSo7vfRG1FYeUXauYQafXAeikXd3vUoJ4lRViKY9uC7SWhcAdqmrsdkNtak/NSCJyWbbPzGO+
A3BuOMhzdOCwKzhlLm8mcfV6gqgY4cZjV0/DKTWZFiLTSN1myaZ6g2NJ+abI48gmQL3CGdMcdKEv
lzI5MM0mSbVRXUU0zmaI+va1TZtXOzJuFjnPd6DskHWB8Gquar0Lg0FKFRGYpX2nRTzp1tDjq7Rf
VhXOuCybXoTNLYzUheetoYerZlW+VhX0YfqsZ99QtYV7cpC+w9xKXbRL5iPJlPkONOKlXobHLpYe
S0N/TvFu13ZKJIltX5taOQUWwnSUH821kQ3NbSNZmus4RNHNJSg5L2qmhvcp6h1lbzSKKA5invSb
wqFAqGAEigGkNbpLGFPjIxd46spKRUIEWJlI+mYELcbBZusM0Tak8eyGi9S/6UXdy0E6J3N8X3bl
fK3J2bSVpEI6RmYemtsFvga8tAw582yjokzaQr/MdRXhVQpH0oaILQS9vJZ6d5xO7tjZAPcV5bXt
pyd5mMz6QENBD/phDF8da54QQk6oZhfDuM61oubEXuDgyuoTsrZ5y7bWlwjI4Lzg29l8sHUDgW8d
wE7zVNAf3gAGFo3otEtAZ3WuI0KD8l9vAxNj7/GU5mWlH+S8FPptG2naDwHGiylt7AP2sAGarEsN
SgElkm0btsGC5h1xRdickuGUtJT0asf00jyu9nmui9YbqbuoEBSbWzGL/oDufDQQ3CUF342dPttR
POcHZFOzgpILNV1cTCkSLuDkfNB8ooijVLEXxj6NNPHoTJlxIPJJA5BZqg1GISIdL6bIWAgda9gp
GKmcel2LnrgEZuhSJzURhCw7eOPLvT30FRdIMu7DIhBH4eBmNK+1zTJwIohfYUSKIVuf10jWyte2
WpDVVkr9zEz1QhEaMW2BSMh3ILbdRCokzsUsmlMurWnAbYhkymthqOLcywvwZ9E0g6Z1sjH3YTuo
7pTaFfomJYQcTBjW5WTNso+QOX2QMlGNbjGkpMU5veVVFBKyVX8ukp3aWH3roYKITunS2F8bUY/b
yTEWiJA4PyNfbW0iAUelVHofFBtQXxRcT045eWlqPrdWjTwmlxAeqcN07FRpb9TNHWzl6mtiGd02
15dmU5skMHH3xjFApjqeCrOYr+MSVXwiO09a2jWXtSXtprIaY3+KjQKOX6ai4JyjK2WqqsSzmKkl
TUpdZcA/gvRvqTdyWTy0BqpRvxlr2Z8bJ73siqRy0yiKniP01z24ZZs5tGh2dVfGJJ4g4NXn+VRO
6Nh2ZqTtYht6HOzTnAb+UF13o90dcaqlr8WslSRsO6NNyWi6CfVwu4JsFKNrbqs4SvyZw7rfxXq2
K/o4Ppb2uO9ivKKUGqNgWYovyH72Y5mLOGiyG4it92VdtldOaD0VqL6QoWubxagRzk/g/kJBcVLS
s6F4RtkrOxd5O2TbmvUBqc4Snkidt3b6MlzhX7wDe1H5xdyzPxyyQYboaBa3mjIMiZvxLbkVW2Ck
Vbl+mzZqjrxMkg/6XIkLW43b53yebsGd3Wjh9CTN2na08i7a5Wh/w7wLDK1E6F+D5HvJxkUbglBo
OCYyWUmvtYTFpgv3aJGGa0QdbeimhgS3MLNL8W0kMuipC21xW7PxvWpa2K9ju9T3/QIaTxoK4cOH
vk0SyO5okLdaRg5WhZ7+bSHroQ/F9FyjXM9dC34IoFv9MTbSyYdP8WL1yY8C69oRE21UB05ihAdh
9ZdJqo5bZeIiqpKYtzhLHjWNEA+R9bAKsea6xKVC5x3zC1waxlWUp+rWIObX1Qe243ANTpEsHzts
SM6isLDhX73Dz9j4aTJNgDnJ6Uur5MXEhWQOtfWGdJRiAVFEV0VvE8CYIXI2NxxOPZNett5X0rZL
2Q/kjVYdR0Urd0PlDBvTjtsdmkBcgLYNM1OykD2NTAOI0NAZmYVXxeb1DG5yyNTm0srxOywzgX2u
MRXdFo0lkuU6Z+FWaf0OFxpKvNibRIjoz1TB83VvU1pR8JVngc6rmuRim2ndHHkWh5JXSIMhKttR
9fQmHr8KFLi+kUTfTBVLSk8UBxvn9hYA/9eyIYh3kKOlODYC7DJzyNzxAcRYDnoFl3XNJivuuunK
gVfm20Y9VZvUMSfX7OUBOFqGCF7OqBe6qHYHxKPmptFpA+kJ86k1CdGsOUTlm6rF0h5kixMMaZPq
LJtW3AWpxqxaOILCVJNUAdoymZZwlwZK0n4rYcp5HfjXzIEtnI7sqOBSMIln6Gah8/b6TrWizKeR
kQw4GKbHUncQdlfSCR3wW6X24iY1uzLfaKOTXyUJy+SuYxrFB9LjFPGUjjIM2NCminw+nPJlGR2n
OXBqDqOLYVHr8jiV6ox2m2wsXInEFjm3TrhKNDhiRpPfK/aQe0nYFdnOGXuBeM1qysZyHdbM7jIr
Oos2VTg5ne/UGb9tVpzMXPkCFnhh1gPFT2bZ2U+TlqsH8IuzfA0MpCRbLC7bcTfohW24MD8kP7ZM
JQBuq4GTxbule5Ex8gNSySEbPqIBW3e25cI0dQo3wvAYPqlVMSRbGRVhs1ViJRWu1lv1C9I9EYGW
zEq2R4acP0AYt/JgnOb5gfp+pm2xdzk/IjUbOn/Qrfo4pFp8bbV5d+eYUf+lV42wDKJljqdjvfql
+JOK9HWM7KjYprGwH4naw3EBzHHSviVJ7Vxz7KiYletU067YkFjjYwzwOwgxCqlumEiz/TiQqoyq
uR4wrkX1ZCXHtG/N6FRps2z4TE+YpOSidlmSumNdxQp+nfF2LKsFeTUiQk8XPwDuTl5slF3r1gUH
LZfet9AORVY2zlNVDn1/QTk6Lz2p1pxtlhnONmE/1u2mJel8Cjylq9ZGlAUs3iG2xsw5zXo3XtKD
f8GpeAGvv/PDslFbV5FQxrnMbNnrKCLxgBg7PsLUQJJKZ4ZpsNcxNuJ2nh4SpNzjsK3DewnIRCLA
OFQcxIGVMhXUJqJ+e9yw8NVDfKpixGT6jyRq7kS60cLDmi9/5GgeHVhNBz/SOcXKUJZujIxjMQkO
+RQUAg7BLl58LDNRMnJgk1rA+7EqWIJ72W/VxD6GM0jSDVbCYLC1pfS50Sf4pBdaYgS1PF9o4km3
vs4IJxeh4JvW8HdHidDyGyFUM9xhyxp7b1l4705dbFQ3dWn41nLNgNUz9o96Mw7p1xXs7EaLwlHr
cgmf8PDizfP06WJuSYqJU4MKXSoIJk/1bxQ8JG8cZpKsS1Ee6zY5xo3cgRlmAbMxKHOXTLJlXSUU
iSdNHRL3RN4O0yL/aOka9G5iLKGFXtQW9zlnAZINXGemITWIi9UufUsgSPM4qs1DfQHZThwtWN2s
ljV/u4Dnz3lb6vSjqsFvkr2qbP2okINMVU4Ea0cl07npSBsysmJlk8tZSMIflGQ16WOMMRxzejZ7
sfRNNTESYuZ0zW7xZCbZcsGvU9YeAcTYpZQAN7jJ7I6dIsElD4xqXXtcS8sVt6ZFuTccnBNBIsxC
oq2WYHTLyBgVXmnGN7NcaBK5UVXcXRaGdEAq/NXB3/dqgR/3K1VC2BqNeNA9XkgON1ZpvhBOTtGl
rCjKCOrx5dHOkk5spCmPA5VvjugVFW61nM/tCWl1SEEHNrXXxjI/mI1bHvSNpd93M7bVPooxkpb1
lymT95YIR7Zwej+NQRXxxp+kmaSTpo/vG0RmdTBaxCPq2raw2qeu4RS2K4outihZxaZv0a48KWWp
4eMzIHjzndyzJ41uO6feGLmp462MQ2OvKpSgllHWruy5bcWG4IQGA0ZTDNO9bq5wJL1tvESxw9Fv
rTaQo+5+MkFGfesVOTwSIWFRAUkMeASpgp4Z9yocgpb5rtzEVhlK+96QLrOsVTZVLA5jNZwGMa+V
N+fQS3V96mUC3SsZ/Gdvt5lvdMtAFGEvGUqExmvUYuyZkpEdLU1bME5EEq/UUhqXdYN/KGbb8KKE
I0LmmZ32wSoLlXpChuKOYsIkefGQT1dDmTEr2snCOcyq3vI8ztOb0l7kOwcP5+Ap7erfkHPpqcrS
+DhJllxeZSVKd9fpcEHjVhdq6Aq1byTCKES/HAajlY8aEis7CElNwFMkYt6yPFr8bGCDu8moXpAr
smRgRTNn3C8xrpgqxqV2bGO1kjw7yxs1iEw1G6/mcIjS7aLO1nwgl/Ge7dMsBY40ohzXp0l/k7O5
IMMv43w4SGrq9xRM906pdq+hbo73LYv+91wWmbQdgDrfLDnpG640hIqf1VnD6YHEg3WqKRDNLmhJ
4ijfOsYcvRKpIV8QYxDtwmWwOi/Mukoz3RwlzN4mxyOYgVMY9iZtrakp8bUodWHc1p0VhxObpsVh
vXMrgFZy92VMQACVr5I+tSRNKK3FHO/KfYQKSNnE4cJfQd82k6R+S3Y2Xe24Js0AT1sSX7OH0h+o
iV9rgN8h7GvaBegm42oqOBgpvUbEVwZs/0DOaX6fDrxZ1CWUihQTebB1zmdFagRqM1OF3025XI9h
BhNeXRrpZRxRz0iyHub45KbRyDOXGWDe/V1Xgdfvp6LJhEmCbuocVaOg8o/jahRe2wk/ofw1M4eb
zn04fdL1Oe86rQPR1DMVYAArE+SswahOTefoA+0Lugodwn219golfSLc94lD6wjGgYOBMejVJ52M
89bMz3EN9OK0qWViDtbf9UsXnrQlshzIkvKGosi3MrHFp2Ku6k90D+eNy3UUAjoUExmTwX+ddfYi
8m/iOOc2xrrpaSXWkUJtNotlb8rCHPbdIJefNBPP+8I/R1x7lxa4FSR2Zx2uLh5mrRrpJZbFlTRf
OK0OQP2zgPnzntM6CI3RNaSXLpp6jlJkZ0m4V7JKBZM9ZWdOXYEzkP/Bmvb3r6FDW5S+qG5oYLDf
P6U6V/VCXYUYOjVksje2aZmJU9aXzW3ylxARaMY8KwQL9EDBa+l4Ad4Plk4SUJ68WzMDOB2y9WCf
3VbC4+v95CH9pl1Yh6KvDEyNW4h44Oztk610jpCY8/Y9O1dluDHFQ1gENYsDpvF8Sja2sTeVz975
Pzw2JjkuEakTroDzCwS8HZGmwLkoBzqAW6uRn6ZQHb0SEIEfVqn0iUbhD98YgkjMDivOaDVSvL+h
MUVa2Pe8Jk4WpZRr5dbtdSX4+BX58yBQWgnn5HbKZ08NxyDHcDy2nqVQiugaAm+0WP8sfvcPt85Z
acqrkJSA9XP3Rk+HtR01bl1pXxXDbTl+12O4CY8fX8vPD+fXZi7vBcMwC65oGbwiZ81VPHxFVqdT
46k5rbI0e2yT8YXVD91OTgpDeo2oZ0OMGCGbGN0tYe+wBB9Vq/coPT2owGHgLeiz51TOtTW2f/81
8iEiGKV9biE1PJtb4q5om55dA/UnpdjVgJH8Ya5LmKKy4mnojHYf34710b2/G4TxotQE+AcJn2f7
/v1RRkur1JqvxG7TrRPNXm7bp5Tkca2fd8RygA0T37osf/542N+ftY5aemVKAhJClXH2RiWs/k1m
CT78utiycuCWjj1CTm7Dzv7k5f3jULqByYGv0sF68P4KCbrK1GGtVBSUhTG+y+hNFMEx+5N1aP3S
3t9JFgSUoSx0MLh4eu/HKWl3OW3NPKo1qU+b1u+I5SmVJRgFsSZE0LBD/myO087HZOMACnbV7KyR
4M7Z12+PpkYmFSt7r2DVnidl28Vr+ljS0yqXH1ol+9JW7S6ir0F4AoBjqnZad5um9DI/fqC/Xb1O
rBMicATwKnrn87s8SGDNslX1YSRcrXZTjbJHq9DVBMe0fFd+Zpr57b1dxyMJwMJGAnT7nI1v0OeS
RbXyO4L8urtYXDAx3vzUbT++rN82Fwyzzq6r8NyBDnX2OZYmBQSTcwPIE4KxsHlYHsKl29qQ7tmE
Jp6tDv7/3Yjq+9fIKTW7ILdLeGaO9RZXAdwWWaMJIXWbtPh0lVy/71/eWuSDJNKyYOHystf5/ewN
QqrUYOdmBa6r/qCY4UlrC8JpXkrKI1W0UwnnjmppE9f/sAn/ylx5XxX8571B8qfp8T/uye2PamX0
t+d/6J3H8v8PU+WqjvzfmyrJGHgpX/7bRryUrz/al1/tleu/+E/WgIFVEkvMz/VpLTLqzFb/9ldK
BgZLGSMHq6NhYrFc58x/DJbGv9j6WprDCm3hRIGt8x+D5b/QF7HNoc+BKItHrPxN2ADbinfvy7q/
ZuOrInxnEIxj5/DnplOINizp6TVROEBAkhYV/oRu1wi7OWzSTVWFjIAjN+jojVSDv2gi1vvt2GWV
b4dkCeHiJf/N78gVlHnr5GJyIw03gmHPir7BWJDRe+46FClwHHZVpzZ60IrZdtBnmNIIUYNOSAzI
n9REEUdX4O6qZEOCA13dqO6kHtVMHcuupiyLAo90kfYcsto3x26Lx6H+2Y8K687Y0XXmiDsIEpAC
UEahvNVn2BowpvoFMx61jumunxTzMLZDO3ncfPEFB2/ceUpqmzcNcKQbMhaGYsepJv2eSXNzi+87
++Io0UCVbYgbml6d1btQ3lLpZJXjtKNsQk+a+Xf+gXNSBjJMKOZrXyFp6vrFvjXoJc74p60F7HSo
gMdJlnIJvYqe+gN5oKu8myhZ4rZGqfiuqKFZPFJgMe1HcisVMh0l3SQXQBm0+6Es6GNFlkVAqLwY
PYW3Ap842MEJpRzAHhNRuqGaybVcRFROqH/DGpsLrecpxsOkES1HSeQya2NYS51AxrTtS9hGROdG
aAVUu/kOZVmmZDZrabMR1mzDJVlVNW4WCnUOamepTkU/EuippG3bHzgmUofr63wpDvC5xgitV0+x
oStMydiGjpFdlRQ+eZyqCeG2KUr8ievx9HvsTKo49hkHlL1aaOJ5liX7pVRH/btJKb5wUTDPj3oq
RU+5TMTe2gErmkCtdeA8E1vWyNUKeq103se2rb2aMI9L3Wr0H1EJ0PCK4otOySGRFAdoCG3ih67V
Wt3vppLatVRoy+SqPffWLWkyXVIvA6eQkFTJ+SWve/PWsmoEpLJkynssEGsO6sRZzTc55BR+bjVR
fC+wo8G+SZR5dfDXfGfegF0evpqMaATn+/RNrWI7JM5rSlo/5PT3XDST4iNj6CZXFKZ9U8UEbG20
YcmLG4W2F7Q6pxqlPRyY8U10IYpWlH9x/IIvvKMqp4SadVG0HL7dYibV18er2Kbor0oz5IAMWsQV
7VBn7I6m0iTvDLAQ+sK4o/NFLa7zGqB9tQcday03RVXyDDsw/tEQb5lRALVqxV29EBWZftpIWTDW
qt1kROVNtwh92mhEGvM2gTOb/cTSKcdRUdXtoJ6A8/nEsg3/k70zWXIbybr0q5T1upEGx+yL3pAg
CcY8SiFtYBoxz4BjePr+GFV/KcQSg1a56kUvU5YSCMDhw73nfCf2NSWtn1oWoVURdFJo+qWe0V05
Ki6/uKLDvj1aZvuYjaalrWJAGRSstdxb1uUgreYaZVQ/bQwyZYWvRTpSL0Vn6WJsJ7rvReFEW8EG
NwkmrSx2U2rXrR+jlrlfqiZ8qeOo1dYgLrybQu9C8j/h4z3lbREXPljR7CmioZ+t4NG4Hyk+S+pY
uXFHma+9Ts0FDEHkDJXPz4kHn2IBkR8tSZuIk4CLDny0jfOZGTL5KPtu+hLas+ftPXLG8jUzNdtB
lFntTAUtLG+JJgSK4Yzs3ehEp+Md9WhBeKiA/oHBmnbQSm8NNGyLZoP4U8XoofgwsmE6pPq5QbQ4
GRK0WesmREDDpOCA0EkEieX1+aYF6/Sv89p/tYJfJ9/aqqt+9sfr828IhFtFa2dof/wDOkL3DzIA
v8Neqcrjv/P/4prOInt6Td/n8ZeOmzpEPX3pflvS+Xv/s6S7fwE3MHWWZUBOLNu/lnRH/GWy2OO1
1fErSeNgevzXkk6x+q/XGgknVMl+gPX732s6wcx/EUmA/Yz9ASZahOT/zaIufl/TMaxZFEiE4R2d
/VryMUNVZHmQTZRNYyxRdZ8la1LBze0EZuOz3mXaM32Q6QVpJHa+ZMFCSgd5PYdoLCntyZ2+QEtS
VDw+ZK1qzuyFj0yf//5lLs/lt8qhlur0GVFy4EApLg1rrq+yiU51yhHo2iizcK230t40EaRBoeb8
sTeXZ6XRBzL0qMlXMzECa2uByqnrubENDSiSJiLpnVsBQ8rpODy8ee93/9wwv807OvKp/Pqlx/vn
iuC9nikiGELhrc12aOnuIYMlSTz+pudWfOlYyCLVEmcHcRMyxr7pqqu/efWjMyfIvlAqwoADvTHs
LbMxEJ0ksjdew9rSUkwIuqrO1/E41n4tRnXpgDs8U7H4/eT3684Po+pNdbcqzWTB658FCyWRkqad
ShDqVt1eI5dibY9Sf0jMZAbNB+PrzGnz9wrsr2se1W6Ay+mGJgzASOhJtiN4vlXllfl1FZ4z8B6V
iX5dgq/17W3BatAIMhmzQIkIjDb0kA2sueqpcJIxSJcw3kBlVGtKJTrK56IM6KX3Wy9abrIcvpGt
Tb60ygmiFQKJxrG2JOAMcDZFeOalv5pFfh3dfv3CQ1HgzYPXgLCVNF7TwMhoYpVdkm4cr+q2OUyN
APl+eXHoWFxEUhYcVp34CTJ8uolEIzfVAIBoBgaH2j13EfxM8YU+CuMGqu50aSIs2OudJOK+ccH3
THN/xjB36r0dHWoLqod9TqczWMKpWKfSRpA/pWpX1u7j+5+CeZga/vRUjk7qRA0iBSdDNciVnl8A
3cdsWZJKT2rKdKnYRmEQS+CI0GPzl3Ju90PbFBeqEGqlT4O499pk3sRtbN9WGSuzFqsMQWhkBdhX
hoBiMhmxBsoB2FLNzrRzbTNNldqBhCUDthvEJstnzMcG7f4wNLaqX8pLQoKb/VSzDaxtbrntxHRp
RVaz6rKKaJ6Ikx+llGsjGrztGLXmGdr9qad9NK+nuDpShJBVAAiLvnmduP7sLO1Kr2d3+/7jPjXv
Hde5G3RXhpwnHrebdtskb3QfYC/WhHK4Afn4EbDyJ6unBD6iuFl5hTmfedFHjq5/D//jTKtaCwcX
nXIVZIkzIHOyU/o+I2VGzkGx+lEoj06fl+au43vunFmoX4XcdbLnfNg4k60HSy/ICj/zIA5D+A/j
7kBWevs11pNXV0tl87DrwrwalwyjoOwSnJKz7QJ+ti5KeGGbhtYLB4hqxByTZXQHmumgHurP/YzD
MP/TzziajXEY87nrogoQjpJGYiBnwzWIdTEKnxtzZK99OA7Nes8WemwA6LbS23keOKH3n8OJvcQr
ivzNpESlzkIWqyENHxVUWg5nEIaBypU61H0M9efiBE6Mbedoeg5njy9LeXmAeLbYdTPxJnMoG18X
zdP7d/J76e/X+DqaXttcShxUgDqyfkj9ECsdjWRN8gbFsG/MVGxSYxYf378YYY0nXtzhz988OE6a
A+4jrww8R5+/A0vBDtO4dPUJfNbktrOnsltlnZO7q6HN88s80nEO9AMY3hUoWRq6Hgf6DVXK1iHH
OLtOnZGnk/Shs86Vl11POe5gTlaz/s02+vBLU4Q0yHV0BZ8yVD+fYl1FfkEq9tYeHAq4zIEZ0iib
yXQ19i5Q0LmMZbZzwsS9w7aBMqdCY4cY23ORus6Tcd3BXLwxwxywxALlcY9wxWP/kQhtgVYQQkdF
t1ZPvsMWbeeUBnWZxDSHO82gtLoa3dK9jdCnzCtzjAnnkANViskpIFOXnaF9nK02o3yjFdMGgkBV
XM3NFH2y2VdcJkM6eTdKlmJjO5NlrlPwH3JVc0qUqyEdSXmSsds4mxiF2tacqqjfGcBBnswBGSl3
Vi0/4apr38Y0kYhvNM8Omrk07xuPw+4KBZR11aY05Wes82IjrDCpuehcgi5VhWGt8mpoXziQ4WmS
Mbe36hq5tJvCM1v7al4imKk9f8i5PhjM/CLXF+xR5ZQIKirOgUsojCH9klIXeUIkn93iN673gPv7
HTp6Cjd9a/Pmc2UeCL95HaNvAkCcAOLH8eKXhiT8nMOdvUM2Il4cXdEjHgmFw5MunOzWSV2JKKm3
ux+VY+c/x7SWl23jwmNf6g6VIBrTDf0FhO9a0vYNENw+VGs8AhCvRTt5T4W38JYFqvaHsijLYmXX
hkdiSlI4L9qSVBn1AysbcRlJaJ6oW4uXsUhIhpqXhEYkafGEuMPm04pATrH5ks6OCkwva5+hL6df
ROY43wpLS+lbRtVcPje97nyTtlq0rWs5IPhTDt/RvZOYZbMWiM5iihEeG04jM6oHqyiKDyjLCT1d
SFPRg6wZIKiaote3YZ6V1h4/lLHPNJjtWzqYC5W+zinZ21TJVWfP0lyZmoL5n9QJHhvHG3kyU6wP
93A92TOA6WlGghI6nEuWZkTAkw0LHCIhXP5Y245fSEQ8TislSVEwRCkKhBtBZauHP11wQE85Pa3C
KIVTPdtNs4aI6+DMANX42NR2CazWmrV0qw81DUh8pjuwx3T/MJz295FgXK+H0GOwowj/acdljboH
XSllPYF6pYXGa6/cYWkCDfD1duqaOkXAKZzHPp6Gl1bX6n6jORC+1gydyLcnk9WanlJ638UxGvuu
cOTXim+tQYnUuo/hUJc/NbNz8PooxJQEfto/8K2hzRbN0FKwagb1nGqdQb4s7IuvvepeO3dm+aOK
rPSZtIU8XUVUBAc/PwiRVsK0MHs0Yii/NHo03AwwDT7O0zBsDa0dnggcqAFhhpG57zGa4sVDwC7W
qCNvvM7DxwWzcgXSOfmJ7aPepAfBrQdV+yJCNv/Ui4IS2JQWzReX4ZThJ9GJwkJai55qjM3czyvP
/KQw18Qb8pwvxkKP900fttRBU9HUgTfR6cWshxejJ4sSA9Aglq+ZbOs+mLt0XjZGlGpXYbfgumBS
KB7CJp+YNfv6E6KeubiA9qtfJ4Tn7BHa9e7KBKz9wepSXvwgZ+9KYLfqNxmqSsvTRgp2UZjciIbP
lxfZBHYzwr8YbZIBaOIvOCpyd/Fn8M1MFP2cBCgw+4LcKCl/AF5Iwk2Rj/q3IqK0tuJAaWf7Uk7D
14Yta7n1aibPVe0Sw7h2qEtdz7LqcQM7LSnqmGQx20CZ3YV1hOBt1Grrky774ovKAe3jGTZwFsgC
VPPKyTLGc6dUGDKHM2euk0ZimdLj2L6Sk8V3+P4SeGJFP+5AN6M5UARt2UD1ZN/YuDr3+KgA7yJ6
PFNPOGwO/rA5OmbPTANuvaaoqoASWUsrYsY1ls7n9Fyv0S1/+uePagDw4iu5uEYZTPAmyevL6CRI
yp6DTT/dyqruMbfzcbsYFhrYkaCKKTShNbXsXchwiLeZsEOU+wPAXauyKXEiQLCWNPlQK1fsNKMv
/CnvkiC1yXrgFbLKEsZy0WA5vMFVdi417Eg58++dz6GL9HYrMlGNDZN+yYOUSKErWgbdivTDxE9B
0kPMmcWmi6rD10biXMM+CbJOc0gqVP9dNu+vH3C0iXVjuyUPAlIXQRz6baqs8Hoa6/RFa7RlNY9F
5xNBGAUaqQa7FIb3mcOMcWLLdywJQUOZK8y7SRCmafMd42Nvb5OyXYnYHesr0rUde2VHQwiRvSnG
5962ui89+2kKZsOs9J1TZ6ZaLbLDFuwuuEgnMdIc1i3E8Kg/VfOBo+kBL+HYat5MpJQ8aTk+Rz6m
vJIkDCjnkwZx/DIfXVD1jWWGTCAW9Pn3P7ETZ+NDU/Htiy2tOq2YXOMgHibiO/HCUsmo8RYhFCZD
dGpCm4OUUUO+LvFVf4+7FMfF+9c+8XlbR9vppa2ATZsLkBg8UZ8c3B0bqueTnxLlcybC8tTZ4+jo
305whhv0K+zcwOml5GQQxMJGVku+T+Z8LtbrxI04R6dqLAcJQuc6C/ALWFcRPT1q/Wy/R4dN5vvP
6tQXeCyLKcvF0XJzygOCLWApj7G1zhOTwixgWxeBNuv4ZKfzXVnKlrFHdOHoLelOj4zwx5mfcHgv
f5jMjgUBbq31UlFC4Svrq30dzvPOkGV8J7I+uW+invYdFcfnUiBYdWzTvk7BpN8vDQjwuWNOrRHN
7t7/LSc+y/9Q1JBTw8Dss0Bj27zykPij3bVx0+WIoUVRpRsXrPrfK5q8Nr7fnMMo17hZ2kdVMHjm
SLM38taVWWkkAYXVw/v3c2IEHQjJbz/DfhYVhissaEuYGsRxZThsMC772Yj1//1LnFjp7KMvHWPQ
ojKqsJS9JmNlQtfwu6wXZ6ROJz60Y5wmgv54KVynDJrGRgwo5VPVFhI7PYk2cFXHM5/BienKPjoS
l2r0IASKMogncPN6r483eaRdR2BNrhD2U+05yLmAnbDFUcB63n90r8DOP438o2mkhAcn4q6sgiLU
mw+Zl3BDjpZyMtEwzb4kiBbjldDTiEPvGOFoa/OQzB83KxBghY2WXfV5C7AhDJPsJ2396kOFoAA3
vKNabYd5nUQPkqc4UMOpjimb58z4pt2Qe18X411dTArCQoIMfaQjvDcMiul+6B5ivUyikesd/lbO
Zq7WHIK/vLm9h+BR09e12t4GI9qp+yQcsg/lXNAWIamhWs68kFPVPuvojQwgp5aiYRKnGGFu58zJ
7vPM1SiPUxvNhAOn3jPjvWbVP4fBan2HCIvH91/LazbnH17LsdqaUohH0lev7ZIkLi86MpTWeuUt
n2ZAg9c1wwSHLEIDHHl2y76WiBGKQaqA22w49le9p2+06ikPRb45JvKmnMPQ9Ft7HoLEHoutRsEl
MItEkLvBru0rsVHFi5XE9Y5gIbQeWHVoKGEanBDpW/NER3Ws59umd+R/Jzb7te05WlkkKVOtzLM0
CCv++TzDSg20fyEBy+vWaZIRxRPn0Zlv+ETb5rV+/maec8Ro1pVXJ0FmLD9Ms79HJdNxOkwPvnax
w1yef7Yi9xxt+tSSdixQ1p10TgndzIJyiK+ENwz3ekW6d33QObhGUm8JGJLbHPZOuLjaCxIQQqnY
DN29P3xOzLnHdN5MhHm9TGkWWB1jRM+dAm/IkqAhyZMzDZlTlzjatba0XLCql3FAK44cncTQ1wfX
+yXXWs5sok6shObRyrF4ZQZ3QouC3kQCGI2N2jAFZxgaRb2fGgWhR1jnUN2n7udoDSkPxPAZ3nzA
0bzD7K47e6SRcj1Ourt5/62cWEiO8bh4caYFvQJOfep5d4LcyZVXmgi6+kNQTK/Ojb7XpOM/TB7H
cjXZN2SWtUxcInTKy7SezXVHHpEvUKFsSwAG1wcL2UWnD7eCefXOdQry20RVfxhKQ3ypRtzveix+
lJzgVmUlAJr0+lM0pvjIV44W1kEe4++Oo+zjkiTOdukP0ZCFjsNU0wh0G6Jsq7X9Lq4OEiqMULg7
dZeykspuZ2F/S5ncKCAkPYc7TeJNj0wS/FDnDhX7y4m4jvuS17sJM4A9bjpmOP6QGHcdESI4oj67
fdJsXY74Zwbayc/1aBHscxR5nm5wyPJwLsZpWaVEQ7YOclQ4MwjQvF3c4htstTHcqibXPkUI1tdm
kevB+2Pj1Fg/mg0r5RRyMUUUAFKJPhvuUj4uRgM+eUABr+DkEflUWerH+1czTux3j8HBbqO0qiee
O8h7V792nY4s27BcApTc7X6cjHjXO53BoRxCl+Uq7JX4mteFgdQxTDAH091/lrEm1+TFoMMmq29r
jROSxcJaPmNd9w4tQgThBrENVDlQJ83VOdT3iUd1HGctlew0NxmiwJ2mbmMaJeZ89ZrnZ3/skyzB
1Uf96P0HdWpkvB6e3ywcMyk/aVE3aIILSh2WOXc7Pe/nr66a1SXGWXWhnKy7jPM4fhwzcjyXOO38
JgEb8P4vOMw/f/iWjaN5Ns1kkmjwSAP3IBKbE4RbRRLpf3OPcxzM23StVAZRlEEkIqrjpK8G1TK2
EMlYheU0uZe1NhkIzZYUPg0MAQGH+MwJ9sSUaxxNubqAzaZqdok6PlvMkaAw9SxNwAwC5Hz/6Z2Y
cl/H/5vXR00vtUjNjAOXeIsXMzSmawRv3zoy5dSa0tS5ct4Rjvjfuxm0Sb+dcry5RE7kuHGQuYg/
GjnN9+a4FJdj2/e+UYXGDg6hviXRT/hLOiX3pTFom8RJ2FE7GHN8PA3kUkFc2qjIJdnaNkp8xE74
N5/10QyH1BgOh8dyTbBJeh8evDbiQCRLICt/eP9Zn3qdR1NYcogTq9WQBD1G3h2SZLWOdc++tQbo
TO9f4sQ27lU59eZ1dmOuT0DsuASAtAt3FOhwtIxQZLuQB5O6sc4iQQKoMdRnrnjipo4NiUhgm6X2
+iTg9fVrhzyNC4Zst7YQuJ7ZSZ0S3xxjjREHRwpwPgVAV4ufqHAXOyVbAhXaFrt+pEH2air1yHWb
PU32ODCmuIF05y2oj8vBnyyRbWx3stYLRCkfLiCBkznjrm2nc6fTEx/Sq5ruzZMfZNOTea0lnE5t
iuUjgapz6s7byqGJ5iZLs3v/DZ+6zuE9vLlO6DQa9BTm71bMNs30Yr5cKoICY6qV67iYzyGlT73X
o7lHFiUascZOKI4Pyz5X8LggCGmbdsyLM3PPiZn7GJpf0WztxYI4QQE1g7gnreu+KefN+w/q1A0c
TTjCUWi0C1kGhHY6K8vz7E1osEJ4M137v3eJozkja6reHHL0S2kZ0bKD3HrT1cstIt7xzPJ66iaO
poxIwjKATsJNxNK7rTMYA7JqlzuFd/rMWzgxoI5dnFqcLBDFJfG+Tdh/CEO9Roadib2jdzWZ52G/
f/9hndiV6Icp683A5ae305CZaYDO8tHp6pso7ZyVqLTcV3WI/87yztzRiYemH37BmystDgvLiDQ6
sEraLUaZkD7pNoIiTSzPXOKUPkM/PM031yBOvuy9WqVBSmINu/opvAD8pq1TVRq7cexQyB86YgbV
m02SiR6kB7C/tiD2OXe9s/vyUy/v8Aje/AwvtikLlByj46qpoQZKr+/WwhbiM1kzKOeNOW33yggH
iYBj+FJ0lfhsD11dreHEmt/6WRsvZEY4qpVx5kAal3OM8CJQvmeWh9cD/R+2Z/rRPEJwps3xHs2u
CfYKoKv+OFsD0oh02hpt1m76iWo20kNEvU7lrTtzlgCe9GErowE6bW7bPtKt+SbJeY1jbpU0093m
4wBQctfbBgmyRTht0F4uPlE20SYlpXpFUPplO3ZXjQJQXnWYNAYLfCfN2CtF1OtHAqfVrojIGhii
9pI32OxUr0nfSiLjZiJfUbTn5ogTK7Ju/v6GwAwCVhAMFOQVxj4VhCe1MkV3q7ccFhfjp7bUnN3b
Vvrvf2d/viDW1t8vmIap0w26I3eph+tbJOKbNebw7EqKh0UUWtRy+A0qG+SZ5fnPnxsBG79fEKfp
VBLBLXeGrdX3ZCRnP5nWnb2bJ9/ev6UThUYhjx7iSCxtjJdX7lzFJrDEZO9XRZxtiR/vvvYOidVd
r3K/Lro2gKzp+H1eTV/PXPzPy5SQRwuJjubE0di07pQYnyJb6OuZkFm/xnmyNiIdSJ6ykw3JOQQd
EYW8z5tRvxybETuLlZW+2eUaAbXqy/s/59TrPVpzpsWoi1qNzk4nqJVkJeVs26XsbmQSVztkEKQd
68mwjUrhnLnin+cYjE6/v196kX0GXAZdoIYt3kAW65vFFJHO6hh7yr/T3xtHx+F+Am+waRiju7N7
CwBfbuTXuiAeqzaS7P79h4eZnR/9p+no6GWiYo4z8ljTAOKMjhlgqLzLpCl0bP0cUEBzgZnBc5g7
cl2HWnEtkkpBBwKY1G6A3pH43Ceo4TzUKi1cKEkcrjvV7DbHdClXrU08Hn1/Bf9P26o2iqjUlsw7
ay3Kx88FHDgXHxI0jT7zuj0kVjB9uPqm77EKwfjF7Gjv7EZTtxTTzcfcFNPd0Dj297gpY+F3uso7
uKaJcz2igEmACkEGX6emEd4WkqR0XxH3/BCh6oA5VjvVsNWibwg0ykMYY2jcwBGDjkxJgvangdmO
XII69eXSg1wlP3HyDxxB6GooFyZYfhm5XYBw8mBYJgQJwCrhcctZZO4m7DDtrTzNK344FDn9ybU1
108ms/vUKj354vVAJ9Za00paobgBZ37aEn7hhU4fMHc+9E48Xght9LYqVM/onuBRWWX1w2pj/PFq
dsiImjoXiNpIaPsq12NLrULZoQTi9pLvQ56LqzCNYPo55hAOPvK8dus0VfzFcNsORUWYomK1kwJ6
llla4gUgqAF4tmw2cex1zU4vSqp4AjZJusrGsRUECock3WjcTTIOlQtWNqLDWbBQinUZDqlJ4kc5
/aj0ulcPiIqbh9RNFSIdT+ZwG10bClYfNuMV316IXaueC42+QNSON73U8u9l3dpQPanKQErLyOoj
9Tj94KUJsSUw8LOPYxJDqJxGbyI+agEr0eNhw+u9RPXXdJiZtpcsB2vYRrPaiyk1B2DWPR2KyG4M
WFyA0lb5YjioIhD9kExia+PLLAQYukQo77k2wuSnhtIy2eGNhBfsFl0YTH2ZQkZsS1RA0EdRHVmj
maKu8uwQjHnUD9Yuz+bxiRN4iWRySJp0ywndXlDMF9a0y0ZYcKapTGNTp5Flre3YTa5HJ1kElYtR
vx+B7R9wtjgPE0PGz5Ep+B88UR6Q7PWkm3u1LLpYkQCZl5sKQ6bcN51Wfk16ywFEOfTy8+jKbejR
ZiNAAr6yJ+cZN2cu3Z0CMmRC0CNwnKUPnm8i8u5qzOs521LlbT7NKom+dDq0bU3l6aGqG6drw+l0
eaHo3lfrxnP56SMz3cWYCAPGN5U/sraj2gs47tBo91jl4Ku1NS+U3Yz1Vabx8KyFHTZlvgT3IjXE
NK0zFlm4jq6e3jqVPbyQ7aQuUTi0zNQe7Dmy1yL5GCWdlqE/R36Bkka26QOdl2pXppr9DV5X7TMW
tALgZ7FQ+86a5HkoQ/d7Ndgg4EVaACmZJLElmwQ0Na6Bhsbktpf1ErGLCevraJySbMtS1N1HNvCx
tUcd0F4v8DiZorx2IKsd68+BJrrYSLeGMXuCcYb2lGpm8YxFgAQLEqC8r+CBqbxkjtUsWHcOckD8
xvbtAnJs9KtMObmfun24Q5sLPleTob1sG4rrN3kxkc09MWuAugWbx/RSKw23Vd6hXoWHqW1mU6uF
n5u4aDbV4vVbSw/rJyxk2B8IOL3KzDHztjE58N+VgroEDdtdIIlKna4yEDsKbRYhngsx0t7KSBkN
socvOpiQH5XVgabl3wMKPIVR0IZdalwMAG6tDbeOSrmO2/y7lGoc/GIUw7ajCP9JWq3OdJX1M0+o
UcrbmxZyTCh0MOTgBHrqclqyyFuhBbRvdd3zIsjZ/bgvzClNVh6823u++gbFMgjxdF0wkmcf3tBI
mmo5tLuIrtZXm8Rrr2g+RDphhL7wPNDVhhb9KPj7jAS0gytHlMmtVbjmtzCOsA6ptIbfznpr7yPs
Ju7WjJmc4BEmCD5K3Xbv66nLkm2lH7oAU+5aKyJCCKmN60GFbP17+mhdmc2+lCn7lLkQollRrdRf
wnk08qAvwtsmMd3bwlTiKYFc+UBYeVytGqMmTB32uUSWRDE0ROpZWlc5zX0GOnS0u0nP7QNuuBaf
3EoO1cbuUDYi3Wxuu9Dor6dkfkYffVBpybR8IvaCUExaGN13ogXIMOjQkVZ4ILLicy5zflyVwBhc
p6HVXlBxL+C9MmT9ua4A9k2Jp2tQibPhAQHs+BCncvocVVY377ye4LKNk9ltv86bZJw5i+VyXrGM
63TDq0gPSh7BSkES/YrBVj0tVVnc1CZB9ihTo6VeleXYJP6khZpaw9wNA73qZhNEbTVGa92d4mGd
JENi7mpSsb5BPZaf2Ay0MOPobNeoervw4NKOWrgj8GXKtS5DSTSAA8jeGkqK3whIhitkNPYK3aiJ
b97QVuhjrxLV1uVqso3u4X9LxcBgp+DtVJkWH5EH8tNiraw/vr8JOrFf944O4iDt66ytXW+3LDMV
F+mQ8TCjGg6Xc4KlU1c4OoB3aSFMjYbRzvG05z41zbs0FyW6oFk/U0w4sSf1jo7fEABI0rMtiv4J
7MMRhsNlNRHnixO02onBm1bvP6s/Fy1QvP++94WpbXV1PGm7KItfOLjuNTEi3y7i73CP533m9O4Z
odGrnPI/d6Zg0H6/lNPmrY7PIQ7CAZdmU+XRnStbdUt3yVkRR+EEpjMg+O3S8hrfmbmuWjJ1jDie
fEiqwweZy5/F2DIvE4d6pcJJfEiLkWDukXxqgx3fxosQhIBZnv1oAKSBzBxYbp44d2ZP7kPi0l91
qEUjAizd/ailUJxnq9hodB63jSCJlrNRfgsmNtmZgN+vQ9ehbzrM45XS6mkTu3qxL/KMlnAO3Z1p
YtmUY1qQUyYK3x1Qn7DD7pFodufSnk50n4h3//2hNYDCUSXm2q5xym4vWEs3FbxUH+Ni51uhlQLS
mDHXZpl2QUys/hALwaLjwet9f4D8eagbxzm3QyY0OYUMRBsPwrrKY8lGGj4W+9xzXf7XFsl/jgxD
PzqADfhbYzNeyAiGYeZzf/O2jqgvS9ONvoUt6t8qXUaspc2yqUhl/zQ46JnTSQekbyzzRW6wj4P3
Hu2WESZC0cnwmoyDZMt5BEtiJO8qK8/vAXZ+a22ZbN9/Mic6PhjZf383ZEVH5ZDT7ljCpd+MiALX
hcrG7T9dyEvv3rWm823yGvMqny07kAmdCSPRLc7xnrwzhSSAClEhLHFLPlqxbUMfleLy/Z93Ygb5
D0ZWNC3WAlU1CL3avZfOgNaAUuHakAv2rta1gvevc2IG+Y8AvUgvMtis7i6W8x3hpNUuk92wch07
XPESgWfgmXj/Uqdu6WhSLAi2EMCvwp3eTupqRnW2Zms4brH4Y7vDSnLm0YkTFRHv6BCdGRFpHGER
7tTYSdOH0Jff0g03WyI7rHbnkhRq+PAlpEC03HVflKEKxF/OsCP6QnEymDPhj6lt38iUPsyZ2z/1
q44qI2Ycdb2ljXHQ5o3YlQnFKCThhv/6cP8/3uIfP0owRfP++//5X+IwjZ3mW/yTWfWWa/H6F/4H
bOH8BYZXiH+mUBOyzjD8F6vqALYg+Vm4VEdgs75lVXl/cXCANmoT1HzIaT44h7tq6GN+zV/8BcM9
BDiDluJ/8v4brIX9ur/5NY3CqqKMJA4wSU8cQDzHykGAmZ6TlSpexxM+b2g9pluusV6TAN5ODikZ
gAuWz2oR1jNCRoHAx5NpsraXJsYbM/XqcUymCfG1yMzPXewBSuJr6FYNcWZPc7YQl7UQCud3UXnR
cAZ5oKeNBanXppG4Aw5al2Yt0GREpooeqtAy3LVWLtn9MPT2FVZCtyFaprU/TFnCuRFENaEwHgB0
e+2Si5SjBBRgorsl0h+JppAU+amDvHCq7W84biWm342h6LdIIrgjN8y6F6G7QLet0jygj5BrfWmt
Ibpv6pAYsHgwsx+kES8x+pnIpMY+Ze2wScfeJvaNj7fVY5hdc3swJtgO+I2dVpbuJZF7NgZRzIiR
X+eFQ4fD4mIbYVQQaJxRRJ/6LhquVQ/xnNVHzmSURsV8H3O2sXaUf7qLQvc0zl+F0m5bbIH5tnN7
HMoGBSu1ylxOWatiwPTnl9jlwsN7Kex9vehGQPSbW99QV7AWZtHJ/STsPozWFkd2zQ+7TKI6xbrE
ycVVKRGI/AdJLshRKHQ0LdnLPUjIoHbczN6bo/1Idyp80FIrAknWmQMY+7wXD1oB3tpvXM+9JibP
inyMr4fkStNdnqMWDe4K7a+3150i1A4tJi9ln440noCY2IBUP/Zs6vNCk1+ddjJjUgPs/quYEK+v
zEzUKjD0wn60+2Tm8Kjl6mnMcldxsO0OK/xAkhGVSo6wg32RlBnIyDEJcUANsr4G9ENnJO8hJa3B
jIufHqq1YhVSXSpXQyO6jqedIxrWCVQ8gJ0Mq8Ha1jqz7ypso+tq1vDSDNb83eyq6odaHP3nVC36
rdPONKsJCDQJOtIhwazrETXbJqPYAi3B0npeWTMnX2NnhO0PGvsQK+l16rOawvqzW5K6s54xOSFr
nq2Fto4Dxmqxx+tFn7Rko3clEh1Sn3CaGUvbfk5Hz3NWDsxUozJUshVW1lsbajLOhd2ziFCUDN1l
tUSxYW0wbHGsdQgNar/OWpjfhIvMcT7FbrcfksjlQaq8sDbIQ2x75xoqJxPQGYyFgCT7UqRmEW5A
StVPFoR+bw0xHB9uajjN/2XvvJYkR64k+kUYgwgAgVcAqUVp0fUCq1bQMqC/fk/WkFwOV7/vC402
09NVmYkEbvh1P14FczpWaPsxxu1d3WXjQ+ctZXYAWuwt1BEixgZSW+X3pqKCJugESpHvjUbtXGfN
RFNJGcLuOFdTmUGgsfjZG1J1p85zaZhwiG/4Qp9nSiCcZkk3kGl0ETQrnwUnxrr5jRyZ/MrNInrH
nb9+ajUffcC+2vlWFaRNg14Xzbci0fBE1nE2aqE+wTrzdZLNt+Y2Ly0heCTzM+hJdKYJuOl1bAhz
3modhg8bsfBzygmV0uaQZJR6TBVQtXXV6OyB5xfOcAJ/uirWXJoFI/Wc4ujvDxa3v2STqL59qtrS
eOAas9QtEtQgJ/Uw7tGBM3pj5eJpyJDkQV8l64cKpysXrt+1WAa3g5tQVkyJWjOcetF4xnEAqz5f
R5HOLkqUK1O6VsahPzp08Fi+aDt8faVtJFSUmSSiQAqtnfNct0luJdglW8hiocgybnJlNuQIVKk2
nSZdr/MrRU2pu+kSWovDscdrdLkV0Ig7AqH6dy2j7Iz2pCSSu6JYaeShwunmwnP6eb5rbVkTFrIa
PT/XxHYr8BiNfT8U2tI/1CsCYiBUlUZhtDjCfRSGlrDRTZZaP2ptygK4G0qbntI1dYzB9MXYLvTt
uCWTCCoRzTgbtQz6i7tOThcumK7A51MmqgdIPFzfSWIByTBlvHSvIE774ldeAGKhBJn48RZk7tgE
spVy2eXMctwllkK8yaSU94prUflwybC6lLNpfKenQfvOQiAj1hnxWfm5Rf0IUlPZP4OdVSsZ3Lby
tlkLSR+re+rMoVqS5Grr+XRU8EHe06yMhsBZveyyQpwydpEcaVRiSayx65jq5kfcx+sPW+XdXd3m
2UfTYoVLEsd4i/hC/zCQU9dg6qndo652cenGzVf3pztNw4tlxzWWxHQse8jsCOtkhyJavxrqOTtw
KJGkIzUX8o3OTq8+OWivbD3WkrNL23dqA2FwLXlKcMsZ6Ei1qLKvudsAnLfWkGhujSHU0+eV56WD
tIIV8sl0KgG4WDX2az1NBUrxPCwvZlNw7Y05za+oqDEbBuvWquqnPYuobU4v3BoiY/AGtpiF26OR
UlAEmzDKk60xsr2h0mh2J7LY7fCqf4EGNFeIyLeNIc2Q4qWBhQIx/YWGZyVplvAIB/aAqHseF7Dz
/MyL8vPqlbwe7sfORrNjulpEWpsfYAXZ8NTcUEYe/3kxwnn17A8ntsvfboyUy2nTaegHGUA2VHU9
v9Jtb0N/iHTnO96E/hnKq8kTVMz0FRQcnXiKEwf54daadxh7T/2U6ZLfe+1Qc8MQI366zlbeDYZu
Fw9LlWb1vONp61X6qYKj9zpkUYteF/ctRkjW5b9z3Ee/Rz32fhui0bk7lYL6wZXWVUyv6s6uSPcT
FasvyOT9eyVbTuZk8OvnVNkt5QnEObE0C8M8pAQt3D2sOw6JFUfVc9FbSIFdWln9hhINk+6Gtej3
UeRawwZjXmkFCU4emloSS//pTPO6hOzh4L/AVwHYZ2VxcdDnkfImKzPNZ2kN4hnXcowXjuRBRn9m
FrGgihtmrjmTzz1FIk6QenlHdqepOMwDLtRvWENA8XpFsy17Jyr7SLpYNAqSxLsiSoPMUMOgDvgU
pYAWUGTXQcTFeC3LDKHIzsr4hSeKnh/ovzNeXbcF+m7NKtomykG9nnGuinBJpBlvLHdYrK05V0CE
qqpzXnqLbcJuZXJ679ykQOexkvx5zfTmHppHGgejrrFumOO8OHNTB+5In8PPEhrmT6bZ5XsBzOJD
rjn2B0R6PjrQXCa/pctHHfCdd4myNo3ia+5E/X3qRskL2rGMgnhgHGOhteh6EGl5/jxlQ5SjHRvO
t2XI1lMVp3a7tenn8o6NC1jA76aoNw4qjSjsYEljvLYlNX34l+pyD2tshklKiiq0eHacjGigP7AT
lTGyygLU6CdR6x7gqoym3xuZcaQdlI5US2XOEYwYEjCiK1FalShInVzDOQ9Nk70Pofkm2klr5N5I
XazYrBSQx6CJ2Wn5cT0b78wIJX2wNUNiKFtPvSW9g7qrIqz2PpxMuodU77HFwTSpZXsvgpsVaCIy
3bDqVu9xqdYlxj3mTs8iaylesbyGJsKyijooPmbyVmnL9Eu6GVA5ChIYhSrDxm2TY3w55aJMHgY2
WSBop8l9pkmLqADP+Piasoe5xcaaBUJuNZPK01BhiTM2iXddXSO1NhlfM5rftXerosF0n2nWagT1
MFVHbcrbBEjoYh9yWGIvGfsBbrDdwl9Q2yq6YxXH7zBVEesBIOdUbyIC0inP9hst/P8PxDEYyr+c
b+V/eyB+GrgRgaP+D//J34/E1h+e1HXLdWg90SX1Av84EtvyD92l+Mbjynf/du79G+vRgfSoA4Ck
fwOKu27flOJ/HIklqCCSlCAibZf6hf/LiZj1I0rcX07Ejk2BgyeIxoGP5DjzV6UuNs3OyQxHAn+h
n8lv6H6HXWdmpPqLgk7ErTSKho2mHuEjIBz+VlKcdbLjaDJhlmVZtBeZEb/irODhqVJVrX4uitwM
DJaKW1gst/97m7E3GYedLa07JTyDCV9M1bVGyqw3ZR+ZtpLhKFliWzvpKmzfwi31OYwmuzwtdKF8
inngXGgzlQ++tbpUduRmV986VyPTvO1sb+7IDESIX6VDcwdkQ6dBuWE9tOFR1u2q4cbZqFNFV0Nm
YnoIsQ6N2Nw16rJpOOjEd4Yc2DJTvcKMHByH5u9YuUiDo74UzOAksfMHllm0rvaxvZQbKVVBKUKd
0SuP4sDeCwnY/cGJJnmlbHhat3rXl3NgJLP3IOI5+i2GIX6J7Em9dBbddj6JKuuto6/r0ZzNGSJK
P5SbwTKZjcYv9qt2w8BmFTZQdvRgqYkalQm5FyKh8tDE7vyJnyx7I7nkfKRp1Qz0SSezE2g01bZh
bWTpECJHjHWYW6BpKYDvLt46mfdsGKLH6YawrTmu3FI9efHMzAPjVlfp8MzD5/YgNS15bb94uFYv
vff0BsktwG9TjxmPdLc3OpEIOnW47bIEY965YXa7sWA6IiGu0WgHfGfmzowqeAF1AqE3/aL1Ko9a
PB86U/ckv3i++F6qz+iL8mtmtzBHTDlVw60TEHD2xQRu5xsfuOW1yk32xQ2+3Vw50gLoBqzxxRZe
bphhAMc3W/EIVvBWp8PgOk44QIGcwCeWVpP+0m/Q4uKLX7wsacnzg2J3KjS/GMfOF+84ogTZ8ZW6
cZBXS3AXpxAZPjLfI1jJUQeDN6y+GMprv9pMv6B+JI9jg0cxNbxaeuQ+M/8upZi1Q6O5MStcchXl
Q1w0wPPZnnsPyxfDmUENJrnQuve5ICp2NEShZwcaH6OnnrbiiF3GrM/mCzRzu/0Oq9DJTou5jk+M
2aN8q4Rt4d1J2S5i/mQXs287LXoC1hT3waChnvg6EJvaTwuozY+aw+GOCUhjIgvYNcJTT2wzvo4R
HnbfFUYMTkgV8GAqDszZeTKn6WLUpjuEHLIArDMCss41hxpbvdfEa38fgRRywBmagAAyXeH1IQAw
wxZ2app3abvOsmrbt1QX76olM4bjGNsgoXUNU4ifl5WYcW3YMSNNHo9nVQNLZfJoCWFUSZ1lG/vP
I6cDfJtf0NEfjDppnzJPz2+tvcLuwYvO6tn5OsBSz+z9rCZHWCFTl/YJxCa/81KdY2/NNKzxZnIa
Fnh3PqY/j8hzPF3RCjg4z7czdPN1nNZbcEGYCNxVY1K4Hblpsuf43Zht862DI09XjFTON+K5HNVb
214+8axF77ppxb8IXtIPh+Rt+U1mrwK/ye3YX/e43FhW3eQAdVMG4FB29P1aUf7Tpm2ad+9LRTAz
BIU5dkrn2n4JDfWX6IABS363v6QIykPlAuazKLJDzHT70HoOKUkvM4jR4lRD0Ci/xI2a1lwZaLiB
n5uZ5e+mFNYp7ydjDcfRzdfb1hmpRK30rFL7fJNQlpua4n0JK7iIy6v9JbcQu0B6Wb5kGC+Wbu8n
rkt3Uity9zjlQ+firKpHbcPNLUi/RB3jpu8wevBnpehajT77mwS0IAYB+EIWyhRr+flPsUjidQiG
m4aEN46jXV3NOoctdhl+cdObotEbINRlNjJU/SVJzbJEnqK9Dqlqydql3cmOjm2EzKx9M79kLVod
f1Y3qYuELIRw9aWALV9qmD4rlDGo26hkw5iimHlf6hnKHG7+IlXGb3uy8dcNX1pbxMf10IPr+kiL
aOEQah0Lt5KB1+bItElWLttpmR2mVJJvz+JL1KMKVTyZX1Kf/iX79Xo9fE8HxwRXdtMF0y+JMPqS
C72UhbwPao7vJo3iSIpL2sqDSfke0im52NfxS360vqRIFvjuhdkWgXLqSk64mmW6fvQlYQKKKd+d
iNd3gE/nEcVf+mQHCOomf35Jof2XLEpGInnWQNW8jRANEIUqxgCaBbBHP4hs0H2tXJrHuAKvAZLC
SPBJjI7NM64um4UsDY6i/x8mf/3HYZLl8X+9Xbn/7D7j4TP96zDJf/L3YVL8QXUZo59g2+zQEPhP
+xXzD4d0IZUTlPo5kMNZzP0dHG54f5ieIZgoxd/+5T+mSQJDfzg6xVf8pR7/S9Li/zJP/nUV7vCs
EcL0QJoLdj/S/lcGLGOYNCcaMDZWXDxVgAx9hy8fdtrY/XMXByQ+/lUzfyxxXf0zXvs//0mO6+k0
/TjMr3+dWwUlPIYmsnyDzrdcm0G37yGtCiwAGED/6TP4X/6o22rKZH3EK/xXzI8pxNCbPS+K2Pd9
AnYr0Az7se2i/8H+8dfd7Z9vnkUFGc1+2IJ4D//6kliQwQHPvWyTz6Yq8HKxveCYaZzI2EGbykiU
//cv7PYe/fvs/7cfaFMtxsaZBop/dQONGDZTAU0CO0hX3Hm1RI/PuosmLbHNE0/z7UT9T21mBjVC
//pjpfB0PjPp6ob8c933z8GViD4zKrCtZAOh173XgLX/qpolIitDBNPCofs0zs10XW6+FatXzZ6D
SXGcQZ9dIxTrkILoIrSbvHzzUFa3GSbb4+jqzv2agOgRJZjNZBm6g8dgsjfYFj1leEyR0+aUiU4V
UbCWGA78smYt3oyFPDpznX8rCEpuXDNBK6PPplZBlzd9qI9su/2lQE+g3LTHBpy736Dbl7sEjqfw
1aS0OzniCYv0SHwIProU4hdor7LLYXf0Q7+ceVT2n25d/EzyMQs4LF5Hik1PqemNAfwoj9irRYO6
oGoHbdRmdY6r8MQDDXiuQfwX0JL2ZohEXm23nTZGCV/ccYY2DfBJ06HOULqjGiS9yydp+kXjpAeB
+3pPTd+nXrfmHmfyDSI7qhitsjY+O8wrTw3nGBSbGaotTSDLD0qDaqbFSRZbVjbDDikEk2NRjmOo
OQNuUS+FERgUDCh3NvId9cntXJDB8JCKQJeek8JGTiSBkoc84bp3HOv5I/Ps9OwmjXGQS2aHprY6
imHc/O6sFpmplC5OhaZkhSut4ufZjCmgTnUq1Cc5/IipsPWp3TGeNau52TTqyE6DpS+zs1MTfRrL
Ijp0GAM35grOJeo8dUzI9txlRRff90UbHQwXOrBv8A/3Q6lruAvLogi7erG3OQFoh/3kHAVpYY7H
BnLl01LarUNLSDUZiE6le+wzO/kWG1TJ+avkFLyOBd3QSU6VyapbR8+1qk8zVtSp1H1m/uCRzfyW
l2rYTxHhWD+BlYAG28m9kabI8jgplw0nQSMUZT3u9Dq9S5W7YthYh5+3KoBjOXsEpnQHzRpvdWc8
9nrf/Rp0XZ2yKHaI5/HmrjZFM6liMx2g3CejX7XMXo2JeJYVffveOmN8cCiCx3dNjcjgaYkbWgNZ
qWIEMjqW6RpayzjBYDXsV5aJ9T1+TxzycZUHUd1Eb7JfM87uGVRXUepHnG/5q62Pq/TbtvhYNPJs
be02mLrkr56W6G1fpe47SzHET6dfnlOvjB+r0XYobhEeVZu5SQeSI3cMfvHRAwV+IdQgaV2ODP3F
WhP9brCa6GoYKdtU8FvzE+XSeogFM/qZpnFyN9tVFqyLm5+8dM4fqBVQ75zo3B42a0Mht8avoX5o
iWiozV68Mtv31aLX26kae53qc9IOIxPujd/V5cpqdzhq2xbgpzOXD6NuZknY0m+k/6y8Yiq2aItD
tKvWVla7yIb+5FueVdeXhNPxPreUl73kOY2+frwU+k/FjOpuF32Kl02cIu/hLYfGeuGRwvu9sj6Q
QbT04mNtNacPZ5QWdwvFZehDLcrFdHTSxmXDFst7nZoGN9MNe8e0yomsgx1JKa8HF5bePH7ZT6zC
w3M61oKya2Yxd3PrAr1A76b3CEdVOR0Te4rqYwUO7Y0hTowsH635sxxxZxC3QIQPWlPNPwYd8QUz
qrJeKYfx3GPuJv3vslHLE6XeifWc5RHWQQ751Gi5pbkmh07TchGWbglGP8kQ9UMmguKRxIv0tTR6
gVfV7XQCUFgKhRZEqj/b4IwwQ9eUAimXgEPfgQoZ2dqzIqXUqZ6OMVJTyz4oMMAxvVpj2pHTzrLf
IlnWgG0mDR6tR3EFl9PMH2yk6wswHTvOkseuQrgm1KaftMHhfsH7cdBG7Rd0zPHcCq257xG3QP0M
nPJq29xjJ8anvYxPOZdX3dNLGJOW1/l5O2NmBO8T71kN6q5znH1UlbLhZ0l9W7Zq18TO0aTGOpQV
9VlVJIw7ykhe8W8E1ZrseAJRtdGd3H46OYl2KBuXZtnidZrad7tu090cLT/s1vi0xtbPerEzuvHM
WvhF6sn4wnNox+ZwrztsMJyOvBtuZoq5JmivVMZiY4iHQ13VtHzbCFPO+povfG2gCWPEcNfPIu3O
dZ5feEricuh+E/nc1Za4E6IJy6J5qtviobK8yvd0saMpcpeipH0M3Bv8MrkpDS7RPXIRfl4pcR2r
6Hcipmco0HeuwUXiVQ+NCczfNbtNnXhvHbTuwGPJAw8mKrexUg+y4Toa172rt3A/8BIsLSJblvyY
dVJVw+LH3q+hwWPf2l6YrMUrZ9PeL+yRW2bBMSSHQAyNC7Rwdbbt+VvquHtL2MGtbs2que/mxqbI
Sjzn/WdHkblYjXOSL3cQz9jHqhtIzWDebFb+RLtV3QQix73r1QSlWneu1F7y3LeGiy2k+STcbmOD
r2mpqS/jKQ8cVr+XVkZ7pDCuI7Pcg2DdLg1MaLdYvsEhbsiZFMdp6jcilaRsDK7hqNbMYMKpiXio
id0wt3UYzxoYeoSIwJjwY9YSmrJrg+r2uqCWFDiarrljq40BYenutYRDqyFHGTSW6O4GsOrWKOA0
RLNVn4t1SFh54pEBIHEUJM9C1hE9mLniObUZDfW8urApjXd5UW1vKCt9lSdbJZ9Fnf+sLL19TES8
WVxQ4cI0jxlS0XgLnrK5evJKeVra2LrLtKwC7QRyiB/Ai8+qDb2WAGosfev2GsvGWb4t0fJLNCxZ
W9sZAlYrhMSSoQio6QXV0Rvug+lmzRW9hYYzcpi+rnfXpqHUYPa04QFknXfwavud0zdvmaIp283o
YS70A2tdfUdZX/84dkO0reuWYiEt2nurOX2a2pxcWnd1jziO76O02i86K2qBAeWSa/ahlVq9T6f1
0MVqJo+mfVg86/cYcUe/lMaFE/RDNdPg0sGCY6ueAbrXJdG+5oprV70nnJCCqSvgjClzt0QTYHOV
h/2QvuORV9tuxgFOros/E6tglvODGtPX2pgeEfhO3qTIgph1wsUd7ZrJNK+Gq11ILQH3dpDV6j55
mhf9aljjwSqbB89ajkOqziM4dYDiGIRCL6mmXVvLC6vOdSN1AhFtfHJEt6/niS27XW2Xgf4/G4Vq
MX7n6bR3rfaxTaJXZPpHKravcd6d3SK5z71h3I4rq9JlvaXnBgoDl/mHgytiIXsjcnnw+m6vJtrb
WnHW+Lqy5IJWofIL/p1rkeXZVsr0Wo/Gd2suw3VId2OPpyMFcugbmvwwRPsYL0YZsLi4QzreYLnb
onXQvFjkpCUgqiWrdnb06rlf9e9k4nS/KsYw0eY0vLE6uWSn5Kgs8i4dLzyW7GqXeUYzLIDsJtMA
QYP3hefSeiaddF4zvuvgl7gX1gg3aWpbj27bw8xGNpdiMPZ9joI7d3RCNg3rwr4ZXN9rzBdNGYeK
jNVG71bXL/VxOXgTnWlaZ/7UJR9ifstSatQ+Grn2oymEvoXr6xxB/urcFNVLUYunKhk0QB4jpuoJ
3r0ybQ/LnNWlD3Z3i0exrvHZpKys/sgCDXL8McZ1FFRjcxmcSTumk7Yh6n27VLx3VVQfc1eFrsrW
p5Wlq083Af54l4cTjL9220wwPcg0v9n9uPBXTt/I7FzKgueN62CnN8grASFUxl6s0Dz7WWU/zdH9
bvbFblHaaenqzwjv+2YmG8ptakMnee4XcdFvGwfZpnWMdZslqPbdl78hHp9YpfBwaZwDr5+X4lTX
LG1+FbM6ST0iZ+/c0nqtRRMY9VIkj8nYz3QaXfTMc327VJrfm4U6RaOi3ahH8qb04aaTG3W1d7K8
2tWrk+lhpTcZM2vchkZLgNGql1/lOjQhDgdaFK3hVr/QVAQT2nbXk4WoEJozIMlKn18BV81HNF77
B30m+TM49qsCxk5OoSuf1gEI3tpolMskkXku8bNzzuodrBmVa6C3MR/rdA59rxBE48AsE2NTWrV8
As3HBBBz5rt9F7nqYoRoNJb6l0H92VlrUvsVvdrDdpGMu36yQLg5JYGfJc3x5CR5723kjSMYj0Xy
yC7f+cz1Yt53wrpAK0+2ky7zK1779Bcdom4fWp6iANDxtADNH3Apxpwk6OMo77GheIdKJuyDsTAt
h3TAT+Zns0lah7iG8mOjNM9UkGZH4JVpIKa2DSvo3PeRdMatM9nztcvr/qnvlX1HaWp56XLvG9B0
Nv5YyH5FBTUEIMp6jjdO7ARxzjVae3197rgL7gSmLvCBufPULVW20YGwX/tKQ/Izi3kb4cwKGxYu
ZMzt8Q4fp/O6jIoeUpEMHKKWRl2caXRPKjXwuGf0kD00XlyGOZiPwIowIfk0BbylS2KeWA0ZD4gD
pE69xMov5JHTZy3OGX8jXZ/aILejfMsV6/7AalUTLa3l28xV+Nt1h24zZpP5ffas4qznaxMM5CZP
SdmlqL+gkAefgKZKqKOdShIZfPePZHzjHXl5d9+KqL/YEf2HRar/GlTrbvHR9uRFEvmczbN113pG
+zStphYuamI8K41DYq8R3Tny59gZWAi5kRzV6vFBzybNkXpTLyxE1+Gxs8ubquFmc7sjdNhWdJjz
SR2xj2oTjp84YWoCXaRz3S5nvTQtIX9XxMxkvZE2l8O9m5jLMlx00abGFLYsFTOCuj2Vdb2/4AWz
Nu2SE84pJlpeN4T9CgKUs2ZcVEeT3L2TS+OtFyV+25vrD+lY1PFjKZazYQturuWkDnoSj/iGqenY
scljgbTYFoctLCUimsqSW0y9cfjtGUQTa4vXwdwaRtGeG2lSRplKFYK21Df10g4bwvLLxqA+ZjcA
RN8anjPtx0FnPFnHTWctAKATK6ynpsJRVblIMJmgJMbqQ3RCebYMIX0xRPftxLRkEGwFWuLNu5oH
/xpAV7k1wfBx5c2446XOR4xhzY4j/9MyzvSLxJM8RAuEn7FvN1k/xZdMzd+EXH85KcyiRYPQOFq9
tqGFxTom2EVEtz5KVha5aenHGMYuSB2WTnO89CFlufZ2ngmzjpRLHOk97C5NL6fdUKzFKcF+DfaA
RaK2WNZ75BFf4fu8i3UbCiC+xy2WrGEDbnchiCOeI5MheLHVFjeYx4nCZB3XzF4SYMdxTr3J9sC2
tfHSlW6zjeC4HPrapteijEyeleusXdkFOzR60rtYa6FLotm37fU7hQtceawEAwplnO1iQJzAEDOU
QZk4D7YQp85enI0Ed8LvQ+vegh294zpq/dqr67CR+oGOFvfMV3nmgenCJ8BUjukuEXdd01znFIZ4
4uj9Nhazd2y9yVh8RKzsTdUlFk3VxNOB3qHvTa2c0Cn6fIPbftwomde7eaGaWaiYNhLdKsnSq890
WastkVUSUqmkNjyK00OyyvaurYdHdrBO6Hbx66hjTnGXKd907fJBO6/AEjiysAJHsOf7Tpvp7LB5
aT2e1qO+rUtkiLEyrPelrNptdMsKzegE/iStK1Lnwt66UCGnyjLkiDGcbPJngUV7JSMR67otjiG/
ZuIISoMLM9bzCMtqhHRHnfCJg9qnbua/OwihieTWDK2uuGbzIi+pF92BO+M40ZnjNwuj5cFbcMn7
9WhhhTNpBLgVm7zYI3dBiP4PTa+nZ6lRVUM8wNuOOjE/bB/6N4Mb86HJ9S6kV8a9cIvPAruVas8x
ptjwIBhYCLlFQLzY3Cyda1PEZ9/4bcb8viKvbpQjlzM6eHmXzdPCQServmtRND3gGrWxOXh29s3u
q3zTSCM6RLz4jWINuGnNXky0zPAPBzb+R1OnBE7vev3Ra+zs5vfH5xmXmv4i24GHpWY5m7SshqcK
POqJs3izqTs4PLEGDhtGaovPtvIOIMIMKAJrhrCZ0TlCMNtrQAmUMrpqzmzgvm9flyFfD0uUW8FI
7XBgWx2Rd9Ms2fQXnybp/YDHBdcbGelVWFcjbvQ7oNc69yWPqcxtq+xWDk7KMMwXz301KRgLsbbF
u9nrtCOF6MTC8Q0jQtQvOSZ/bKEGkebEDaKsFgyLWG8nghfhMlvSN+z1ncsh26tuvcXDMxNfJkg1
3xwZQRO+Hr49cqUIBmVlfJSCxhCrNxCdLSwBfJ/unXkE9ipLuR1y9PqMEvLAk41zDwm1vIrOupLu
LZS/4qgLWUQ7B7rJX/rCeDEkzl1VJRzka5v5b2ltP6o67hJcErKjdNqi2tvqndf25rymsoERZt1S
dYbFuzp4Q7URc/PNzeQ+i6x7a5EfEKe+M0rZjLhUKbaT7O8SMf8UzSq2mVDlJhIuxw6lvifxRDKS
ckdKZzjktXp/MLrJvuc7113WOu/PHY/4fZkZKmxIJO+TNp43TgM2KU5dTb+naik/0tp+sdPlzWqX
Tw3PGie2aXmqVl09igmBo+3jeAnoTiZs2pt3zVAyZlJnJPGgGxCe0uk0mMO0rezKe4vUMr/ZVsM5
ypLaBV7iZShSgSOTzEQs6RuiPejJGeWr6zkn/AfFtoBjUeQ2T7guxoc4t98qZ2lDM5p2zTgfXZCT
DA0hgu55cYX8aBeeo3mih5yn9qM7PE0ddvxZhmW+PjoNrdYo8Fs7QwpJ9fpCz5XJ7AvHx856+A1p
+jB1KkQAD+nBCmubazGjz3Gq0oM721c39d69Tj9l5HUaYZLvy45xK/ZyLZ9nocstxpgAQs9+qLlf
eumD0obnMWleumoIulru0VS3CWUhA3KIV47HWKVhkThbQj2/ehYEisqHxVH3lbbaH6YJtByjaWHw
sKW6KzRbbVPH3UbVy/qWueV+HSHTJTalb7fidTrDCu3UtXx7K+9kuca2jEaarEYJKmMmP6PupWdt
Pbt8bTA/J2n3DYA/YX6OxrejzRofYaJg2GqopwFpizX+21iCIMphukE8bjqTbAsJr+PiOS8RZiTb
MzeFGLiK1tDLWyjxOEQz4PUuyr9j8nzDe3Ujnvhx+bO0mvY6l57aT2Yd8tQ44j1p3ifLOpZg3JNx
OoiEp3oazYc4tsKkhu8m6OlC3D33dbXjYMq1GlnnCioDgkEwJyoY+U3zuP7WZF0YZ1g1vDQsq+ae
bei7q3EblDEPbd05l3b1WCkEJAzaSCtUWYC/27q1wVbA4MMYgsx1zrOrdokDu3Mo7i2rAT1CGz3e
543by63m5dWZt/Li2dFz33dMGT+syTyrNN1C5bgXkzi1hBZCVWBXiYr7RWKzWWf+EtRnDjueOQIl
i88x9GYq3Mon4B6XYkH94olu9Wa4tuUNAa2DK5ishzjBI7N6H6BmoB7AfeLhgT6q7Wcz21jWamLu
nc+4sS9KNtwv5EUbmhM9k2Fh813W6kMVcewf+I55M4s/v5noKuYp/9AU8dkas49JDfdLXKWsEPqj
ma1BYtjyEWF9YQwowjoa+o1jOxcI/3BttJuACVq/qsf5wcpNZG0MAzS8Z/c88B8Kp790jJSrniMg
mEhrvPp8hJxie/0JkNAjJVOD37njqSkUrBmEWGqtdikw+EYYp7kciL5NNB0gO90T8DoLGNOBE0+P
2GGfkiIK3cykig+2U2WpaTNY3b+xd2a7lRtrln6VeoBDgwwGGSTQ6Is9aZ6HlHRDpFIS5ymCZJB8
m36Nvq0X62/bVYV09mkfuK/LBgwYNpLS3mQw4l9rfavaDDGraeIQxsqATh6G3D3NMwg9PvcVZ9t9
WMg3P0roIyzH11aOz1qydGLIXXelURdSLAovmv5w7cjbZfyas/lM2+JMtvFubvLXKVN3KEZPImgi
Ju/jW+VPF2sZxWdoEY+SVatDG0TjhLaQvS/Tcp5N0GyK8HaJi9M0SlguEXu8PMYWncQH5el7GzBU
EDamYS2fL3rpnQVlfZLEwVO0OjdKsE9unZXcQiofxrwx2wTuBdbzKzvVnwUFFHMvTrrZuYnD7HuM
I2vL3OUskRz8jke5ll/dOu0NZ5Od75YXQZVdJPF8X4b9/egi5mWBOW86c837763NaacKveipSrP5
pBYD+ydFCRuq4LZemxuly0sNweMkcdZvKNgbW88XsE9uwC2tnCsS9xIaVP7gpZzDHboZr9cVVc5G
LZX3yyTGhzWvH8vCztuMysR96TrpQixKc+ySiXemYmL1nlsul9ZzcQPF63WngaNHhueC56M6M0uv
TtJZRpBn/O506JX3tBx1QcpfmdB7EXwpJQY6KGdycGJsGPhEmr4oy3b2xaGMYOWmi9eL3PW9K/xQ
w7YcTNUfWvrT9p7Wxy1QFB4QkhGR++pYA1plDzWVLe+lL4rbaumZ+pTx0pMhSdzdmOfiflry4NZX
GcSaJY9TGkRK93OaYiYxcCRGFqIEt3ma0OzQu9l7lc2JPk1y+uJJ9Kfjq2P7hTekbe0tNXudBfsT
jbys6Dik/i1/h85JMV3d6Lse9fC0LYV68PN4/RY6AbTQeoqunbj3MO1WnJjjPF13ZpIufcbVfMvo
0H9NnMx9s0yST3FU4asKgINA0XKTbYEMV+3zlBJVkmD1IVG5ve/5ZvYL25t90pEiIus57RuT5t/j
XkGaMOu4C+dh3qKq++zH6V0KiwGn8Dj7B+QEXMBtEt+DlaLEzjWcGys2FznxTOEfPKYkLOyTvSKK
Ah1qCUK+o0bY56pJZhCRkzqfAht9z2gHOOBZmx/TcpSbKIIRZ2U1P5GAxdWI+S7FQLZrsXUStrG8
AGDadadGNON5dERA2tx8FFn2poZguMmZHuw9DPWPYy3dcSNbM1FkV7ZnyzqWDzpgsNrZnKEMc9Xd
qj1vq9qg2ZZIKS5GQz6JKkWUZIAaqPW9QRuE4xbH9mx2THXSmYH1x13VQUV9d9G3uuEBYmnrU3cn
W++6ZeZ+mBm73cfuWl7kQ3CCMeEOaci/z+qVfTCdambv4urZzVHT7Cd2299mMwPlhZ20F2Zo4FUG
vP+DtGKgni/TfmCEuhM+o6bJZ9jQYxW+SlrlXNMwg6VVTRgZN0FOdwmGvepGLBbJrJHphdSz5d1h
k+PbBMfFBkzUeJ2TeYFh7xUXSSaLO7dVb70W/YH5jzmkZVidsHeKt44KaqhLLS/2kUaoa3dSbc4d
YBCbSho8zgFYxQ/xUMISMmNrPlYvgaWXjro+9MqON1Hn1hzXQghs4yrGk8nGBKPgn8wc8ZU8WaXR
A9sCTHwbnWGFpczFl1eJnuW5gW5yLsuuIjPVrxQFhllXToeaQvHTEQH0aFcuEvb+QstHHH6i2wWz
T7IkdpkAkGWLb+p6JELbLc7CjnFYrucSnhrpieHFM159Wk55RpM70ZV5GIIrAjQtf6YTXneJUbuA
tB2f6VKT4ShasfnH2uDY6UaPUUIsFoKYUeqKhPU64SjRVon3EodFmL34SgEVowOVIgUVHmFo/xgy
r/d6pMh9OmGwQt4AyYo2NvTuddgrM5z8o6zLgpZwBhVdEaNnZTnX2i7c4/OWPovsOU1oRj387hX6
b/bBz+yDCIfUX7jzPvX4Z2ce//t/OPPC6DeCFNSgEJWQgeJN8V8xjwjyAY7QOA6DSPAfBFa2/3Tm
ub/hyVPwUWKlYl/iLeM/mj/YB44X/eYH+M7w5nlHRx9E9//5P/5kkDO//PvPhrlfXFeIpK5CbyfL
S4LUjUL8gT+7rrIg4byui3Tfu+T9uzZYT0Kv/FcI/T+jScM/roL5EMU/krghfvGwadQvIqEpaqPu
7p0iOuni/DtBySvaQeNdXk63jt9+/fQt/BN/3i82tt+vqQL+DgmLg4v4BTbTRB2RucxQnprAsnJB
eN2n0ZhcBmb9PhOyvpobMiJ/fc1f7Ie/XzPC2gHJAt6F92tnkh3KdOFt4TASz795cTacVyZdNzAu
qj8evD99jz9/b//sE2WSF7qwKSQ30dE1+BPm2WuDXKXRwDh6Nva5bWCg+albAUDgXELrtHfqu3Y4
MAarzv7m78j1BGQOJUKfbd+v+GZgOH5QStEzb48mVBI5eA91GxwdOYmAh/bXV/u/7k+enQAvp4fD
0kd1+eX3DGAzpMaTtGsglG+73LCAexzg/z+uwpUUZjZsj7/ylIYFVH5VhHo/QpW4ihre60S5u/3f
u0oQKKGk4kkLCB4r7xdqk990vpF5ovcV/qPbeBLOQXiUPP/1VX69B49XIVQGskSyK0VD/fOd0WHK
Nk2Vmv04rOwaa88+tH4Snne9l5z89aV+/XK4lOIynnQDRmZYN/98qdLHZkDw0ewXzvbbOIXax+75
X/Vo/pOrREingi84iII4+OUX0stcjVHeGXicDDoc9nR0CK7p3/9ycJ26OKjZIXjBccX9+YECjcRm
uevN3rKrB4iLQ64eUWD+3ifGwsBazxIYs7CzyfxlUVqCQpKZKIit95zziqSbydEPTi//xfJwfCx+
8vBCssG8HR0XB+ESRQ1/IR/xJeiJAgqXpLSB70Ww4VQ4bvmayohpdlTK5vavf7FfeGsh3z53AdMy
3kzcc/GvBKisbumqorNqT7IH5mwPkHv0HIDcwi3OZdh9TyWFIysbmf3CSfJCSHrVFK64f/Gbw+45
3hA///Iq4G16fDuSkGQX/Cs22ki1Tmqqp71NhYQyayga2DjTqhis00zUYY7rIIrDdi+kONhSx/Xz
cc8e3aEupwvHfJt+Li6Bp3M059lc9TO5vRcyL3IAjIY2ex4bJ2Nq5dea5X0kyZvDdhH63pmPbTyE
J8FD1q1c9WlV2O7WeKWdDo3t9KXbHgn0sF/mCHdIVz6CI5L1aRaCNj7JQevi3l3yKNsxRBMD+tUY
qp1LKIkDAi3BIJ+tXT7I4RXrHrbrKl9SrzeAgLOwzi9cBoslkwIHE40p0/liLAIb0xQ21NOWOZ1l
f79063LtlYxznQvhl0N0CUWopDkkdcbLNm8JN1XxMQhmArd9AkZKuVvumm4fN0ECBwhv+EXRLLrY
lekxCZ4rfJk2SZfLZPDd7qOJ6lrBxD0+smGZq4JJY6Ld7Tp6Lb3dVWaOmcihJtk9hwA6fTuqb0Zp
3GhCDDqih352kWG8jFE8DcrBLdHRsN0q7cgLyZsuIuvJWH3nBgO+AscQEmpSX2S7Ou7J6fi5AHpg
8AEGO8IG68yJaFb3bq0IU5n5+Ke45RzpPWSGBdi+Zsbiyhy9ZzKJ+VEMvSWQWGdjug/cOX3LPBPf
4yf135zMqgbe7jJBspVlhaAtrWvp2xRgHfLCs1iAus6+mrSbv1bZ8GYm/P8y9lJ/z6GRJLs6t0xO
E/KVhsj5HL5IABp4sJOYYqVOGnUZ6uM0gNmCc+Nig/xRYsrKTgtXuethAMVTbVsEDLBNFI6epxx6
ONKqkJsxabmtsX9l5uAvLcEeTJ3txkmVe637UD+bBuDeiT+FKa5gnXcuGlICw77LQrrkBKjrHTWl
SbDp5ikvd9OQ1SdOWai3Ic27F4I/4Tfrd6AjbqMpLKL2LnYpu78aY68dx/1Ar/lJjqBPXCgT8T1f
mZCMyC3prpJtkd1QPh8/hyVTi33t/E5lpjWtuIgcTC0nWoUIgqUucQ3kQ0RWTZRBT1R0NGiiNg3U
jSwTxiAVaBMHKjVhx8s0SwtsXJrK4eS1jFZ9k6azJSYn0/BjFVX32A0zDnWzDgTHotjOxzNtP705
dgxAKnQ40xZIicfopmLeyaihecgs0xz4A0l307YCFlA3eKiQAgc0NlQvmx7VWDCI0FERP5ZkloOz
2R/L60zXcmL2Iv3+UFXAXq98G8lXZ52gNnnD7LkXmK2Bdzs6FP4+cQbqoEdgGgytmyy4EnXtfaq8
WyNynyo5t6EQ1TbOCLIcAk8PCFQxYjK6rA5NetUXnudso3wd142XeAqoXxslmOQFVeJh00wMGTKH
UYeLK+pClaxXiLGYz/aU0BHKLhzmKTifGuT4sXGGLytn0CcYM3NcHk0QT3iFMcpOE9LrOZy2lpvS
OpqkndDpB72PPZ1nnnblVdB12XvLq2yhthanymYJ5uBzlFP97Gtk3xM9Cvm6RDJ7w1mbP6/e4L9W
68yALkk7cg1LWofUJ2Tp/ABVGAmoR7/Drng0qhIPYG/h5i0c8GBJnWCzKCVfK+sv75aSp3vcNkXB
xDIZekKAs5owVKzEAYDBEF/0oR8+un6cw413OPSDeQZ6veETdn+0Eu1xP6Y1D0/FU2FxzAYQwsLc
hF8c0CrMuxrB7jSR0NM3dZCq/gxPqn86AeViuaiz/ltFZCPDxcmAk2S5bD91PtJ3W1aRh5c49l6D
Va0vx9RHvC3YYXSb0hHY4cY0t8gecuFpVH4pszPKY+QJ97KSwGr6+fvqWuORq2CawxRhnMzF6LvL
PRWf0Vfc9ICrySlArKro63F2OI2694A14INOBgcSs3TCO9EPQQrJ5UhJSmNU6c3EO2hPuNigb7RT
dht7gghnMpNNOVKNi3hjJz97Hwfj4CWKcoT1RI+j3TtFTOFBm3jlQ8I9n2IFFc50kmsS2ZvRb8f6
ooPTdVMyqsNm7B+rW5asGqt9kun+y8tyf9oFMm2xjaoc48wMp/cW9EBw5wfkeqrGrX9QbQ/JxNFR
ib5H4+VmXbT+Du9fAx8ZC+fxSHV5gbo80KZDIxssG9H5HynvoOWschdSI0VCGQYjm5okxyI7+p+x
uqLbeIwCzXmZrlJv1JAVtxP1DtglitG7c6H6dRvyc05/AFc42KNjr7snxYuAJdwsoI+mmauvGKrW
sqlMKxtYM85yaUZ/UgfBoe9ODFCDAO/FXoZTMVyC01Bm3bcox3+wmbUHUKR3hvy5ghGCFqxaRK5s
8ZcvJlh+sBubsdWXssHoceoQA0/B/AWwXUPtHuvuWlX2F4aTy31UZTzaiw7VuYebuNvg321uvKGE
b1Iz4MZGOmIgq4fKD6/6yldH5ztkGyAp3nQBPA9DJGCn5G7mFTew1o7ulVaKQGlfJuaJNQeUCi/2
+LqgfcPFtjmFn70r7ElFidtn6K8QRKqlKpYTzIzjw4QPRlFTQYPdFVP5GRGCIEW8wSblvGlZry+j
q7BjgUo294mfYzvv5zLYr6job6wWFVPVifdUE3qQr2F86bclXNzj2FgOQPKTQX4D7iZ+rLAmTkeE
w2bblUI8t1hB8+2qc+cGqxVGOJX7GTbk3tywDXDfJVpTv6n5s1GOBbcDKqB03z0jvVt6VPtP9nYS
CTkNBrD9fQUkL3HNlUg7QwdRFCXrrp8Gpo09loM7b0icR6f28H3FCJCXo1ZrtYVaM72vdWT73Sgs
Dxne1fKM0HxU4Dce2PiVkcTmMzDiZE/sjWcN2RKqrURS3nPAJH8WFp18QFgKqQZP1hakn3ZB0ESh
A7pFQs1sdl1HoGkT+6K3QPHi4szojG4EqBoAY6IZixNQxyi6rRQr3JZdVtjtVxmXjwVDYGJrZK3e
a+Ed7daJIato+9U52k6QtzJtVwbmRQGcSvhL4+5Wa8zT0NfRlZZIGCe90yfVXtbGYx6+JoL6khqX
9anDvoHcdrhQZC6RjEOoDkZA3pqcKmMj2zXzXk4x498hiwgjpKXJ613Q4orck/8YwYuPIUaQ4EgH
BNSvZc/Gw4mw62Zmfoao2A0CV2XS44QsRVlDyowJkW7wxwSvA+26N8PaonlFtmAjRrKPB4BP33l3
3Q6fEGzN+ok5cgyawqPIYO4JAe3cUEy3qk4x7AWMnSbMQmV70AugCHDneVUcmmzO2gMOQro9/b4E
Hsm5yXMp0pqQ/kEYCODanv7RI1qyZoi+xp8b0Je5wY6EuOpo2keB9sT1R6+m8ZhSkfKjRWkJt32P
ULppMezxLg4tsb5QOTDUiAeW3kEOPia5ZTUDB4uUke2h7Ht1z35uJEnXN/nTxOmg37eR8REaKbnC
cjsviFlr2fzQZtKXTuCSNyDggsQZAFr4BIPV3EytNi+ur+cnPrX6Ez21F6jLiEwAVbLufTWZvsek
noTbJMvYB+dVE7+hWoh2YxZtyJsufnzN6YcuBEywDONtXlCKES0zQAchZ9gPiT8gHEJ6aJ6maakf
XcXcDdm8V88JHUQfM7mJEJ92SiHjRPQfAt0QVGcptjSWzcrye+SsTVdi1MT8ZFaqh44ghLfBXYpz
O3DyCqdWnjRvnpaWuBqBig6vfwCkxnhV/F65eFO3cXU05rTFOD/xfLkl+5xm/sqqia1vGa/me+hX
Ntr6nN5YYkugJIe+t8Wlr9Ux21HOC9kF1L/v3WijCYdXMb6S9NIvKtMlgLJVLB/p7HbDNmuIEDRe
SbzIF8tjUHRWbtwAB8zFMMAV3DdTGn1EZV+f+3JdDW8jMb6NwdJArU7S5NIxJez0JfAfZdzZm4zo
JsZfVfS3GVoJIDwsVuyrOYeeZhLEG8rCbLbOZGh5CnQ7f8vaOCHH16wYFrSPG33TTcb/MXIncBrJ
gTxvFLjF73laOjdOW00fuAQJcQxjw4Z2qomSgaQtgn095Gj3jdX2cWlG9TgVxyezLpzsK+K4+jB7
Y5WdmwUyF1txKzm6UCtHcGBoayxTHnrjBupVc1dIF5qmiqinp4LGWgovLL7Bpk+a9zJacJhGYYhZ
sghajIulu+hl4xEcge3aJM2yzRzV/AhKYqjQMXTEjikcXMTDMWUfEpCQ/J4o4B844NL4xXdybDdk
ARa5x2OrEGpKAT8myTvMJlaxiSjyfL0Io2aijSZJoh+2Ql7a9JWnOa97lXsedBjcdiRa2pegstlC
83ckyXsQSxFQ6mOsMnoigrMJOzpxNl0UeU/dWoV3AOOWit/D6HLXat957eD5fcb419kMtuV4wxsF
hD4LdX2T9Xp5XeHoPSm87UBw6jn/SnSvuz2NlMMPfxjSz3GaS8PHsDbDLkqdnPISSqG/Fj5SnPZT
SKNZl4S8MrWQDxZkbLbVTXssWfa9bBupZXpTYZx9G+G6FLTHpUzZTRNnBNyiIRSsOkjLh3CEl7ZL
iti/HEBNosWx3UaBX3pAE2h6sT0fOq+b8bCnitdDHrBHiJuQkYUe4CHvKa5plz3uQiCLVYvdimd3
hOUoTDOrnV7M9MCcszj2zDu8nu2MbrXz+474/ZSYgAeZm4HETUSy6qBmUxFWoyjNUFJeu9WWuBVk
kJbezE/FCefOVfn86ThdYba4U2x+RB2vhns+xe0icH6tmymvgYP2UygxSuq1oOcQnrEsTA84NBw9
vCsiKsIdmJoYZw4aeLVv/YyA7MgJhh9LDVUNHbBPl+4yj41/FYI2fJJFYhv/cfD6JBRPKkWx3dmR
ei/iCOMc4QtfhyDXd8wgMDPTY4IRi3aG8ZvqV/csKzPCd46r+3fwA7OHicc16SVMEV6IUV31Adli
/AouLmiiSRmxAuw8EaNNqr/lfC4L0tr7MBycAchxRqlhrebiR0iOt+IFjMUTKEfRxJs8a/hnPB0h
v6Rf3SsHC/az4/ZH1H+3tM9QL+VDYeoo2A7h8UF15yT/RpcPfYaUnGEVLfT8JWJHfAxFw4tOLBVn
IBnNBuuP4agPyaSoymOfF1GTysNDuBW4+uJtHZb2dvCz28HxIGV2daZxPfhhuUkJD2YnZKzkyzw6
AYyEWdF3T8SnbragpY8RRr1kcBkWcklMbMaqOUtVFfYvXjFG7mW8NjTotXjWWQEN6hU5NY9vaiM0
wCV9fL+urB1SuDmeM6MsS0sFscTnTJhExWVdNAkC7woOJjqbCFGSEQqimq7DaMyO/l4T2EqQT0ix
2le89bZt64Pp7YssOredjfUjTUVje10g30e7gLAmU01MKGY4T9YoGB91ZmfsQ7M/E2pbSyaAmy4e
5EiiLF6Ti24mMAtwoJ50vnNBmEG2r1Zuyg28+5BSGLK7nfOsByLedz5UaPsGOSisrtPODlNysCLx
1YnMSNHvFjcVLlRF9Nx+MzfUDTk8AbQH6GMwas3vsBREYIQppo8Po/I9DpbDQpWRsxuAF/GCdGTn
9vWlB10YaBguYei6O1zTeAI3IeBPJhvCMNCqNt0IWC3dBi5zhR/zqOOU5FPOfkJsXADd/iGSa0e3
2ejPx4xP6ejsEFfKbXnVVNUnaUBzNTWpaeilGi2xnEwUcj1Zxpbd4ozltuSV4DOMDHKpOHHzCzRM
aPI+XwjcTi1HgyfWwAKqo7PKZSCOUI7ZRNFaxwLq8XmXQf0R2SlXDDsX3FVoEG39WVOJxirC7KwB
6tyouLpwRV+QkDVpi15UGD6DH7ky5EAbd4LUzA2dz/3lHKW9fQww24YjIzTm/rdjI13FoExUAUkY
D0gAJgFcGWO5sY5s8gdeVqZ8hp0PL7jMwjWDpB70xRM9wqI9Sfw+6i9KHQT5/Yw7nE8inH2YcGQa
oosZGyaJtmocKd0j487sf0dHWCuWDSt7G/o7zFZ0dmz6nuDkKR4Axz8rkVbENqjjWrzUMMDukXha
ytVm48dVTtpZF+V8tnhm9tb9gDsijU4ICg3OhB0sT31mxaVPgJIZMqck3OO+awZIq7g8WGE3c9dV
+tIqEFbsiB2MsSVZ9Ww06z5UNSr0HxLVf7sGfnINSGSs/7dp4P6z+/f//U7d6fd/233WtKj8+/8a
jv/y0f7btm3S9mdDwfFP+sNP4OMZOEptHPU8ND4OK/9pJ/DEb9gFYAAFR2oLddIIPv/hJgh+81UE
0ylErQvpTTjyXP7LS+D/JoOY8RcauYeSEoi/4yVAlv2z9BKBbIQCw9WPf4nA/b0f5CdZemKr5Tjk
WQiFYhnCDLOUPIFjTlfXF1VkbI7M0nHUbvFocvuRIkl2rhbitQvZDvOgHANRdRWT+Q5cv4SsrcPs
iCZmBsbdX2HarNc1P4m5b29lmvffQ5gZD7TjOe7eh/qt9jaZmQsVhNeY0SbIfZsJgPdZEDDK3ubR
0ZOMHf8YGgfk7O9SuLmXMmXqv4HUwPNCq6L4xmMO9Ve3VfXEhqlN2TG4HY7HJJV660/z6hwWlIPs
bLQTxuAxA4GwTcM1/MFohbAR3tXooi3DEpxhA+GF+XI5HKa2za5AK4CMoEC1Ap2yKn3e8nhSAbyE
nNV1ZNleNYvB1GhJnjzlfs6OWAbreDrBmiC+RBDHwyo3VI+GZIvD2p6PTMgpR3wb5bqEu9l44sQd
xADIbSFjpecBrm8cDPbBKeduOY4jFH5cZftvvR+zC2Xv0rsb8pQEDpjN0iM3JJ5dAJkFy0LuamVn
JmiEYldnY/tiG6Fw8JbFDIcaSNxbxGnU201Ccx1VTfJr4fx8U4ulbNiTy/R+rljMT4c87r4UwgYR
2jKf5rO+W53m1IEPvx7wSabNdnXHCNSglITEi0EHglyogyuwgS7z4M4kRQGgOO5jV5RQ1xQzz02B
gvUcTJmZTkRb+M+wEc2PUkZgBClocy9WXRWfvk6n58knqsOdkbCDhLUk7jCLyw81TpxIAIlg9SO9
yjBXBxP0irHzl2K/cnhmJzWOiMLe5HnhXQY4ma2RbKSTnNU2Ajm0JXidD1elqRjLyDpV8a5uezfa
T/RTHtjYdv7JVAfOWz/My7VbYBlNTryuyYjB6g5jK6by4lz7aYz4MTHGHK6ORwBO3+OKoCWrMVHw
SVNkzElZRq4kQmYT3eEy6+HB0yms3cseojaMlrmvg+RaD6JP9hOJwWQfxbDynhsda/9QTUFpz0L6
cznldMmRXbcAqij2sYRHv2cC7BcXa8He4dLN8mQ9g53TugcAh87IT9yP4B1hYCpGGRx0zzt4pAyE
puMYmqi1MjsM7CWbUOKDAkqxlOkD8xq0qCQc4TUYHa12NyZZ5T5NJNSZjoCySt4qQVvB89iHwl67
2RJ2F2PpFMFLg8+4umgoIFkFW5O+i99JT3TFPZy9KTvMYMAkwp6YidRbBKwT+hSsBS0wHu3iZSP6
HZY9NgMUxToOK8HI7GUPYcC6D5KxArd1AV5x0xSJvin4ErmMh7zD0Hvwg9fKsfgMSB0Rd2no2H2v
Zd0hFvprE76mFToXcEYLxsMRoQWvqkFJoVBoppL1El0ylLSbQg0BY2ZbeWRpGjN8yqlkuGZVycQj
rSGnbUsO87iyHcwpBF07ORx0kvnjdzbI60NS5AoIaUgp7G6u4i6/IlkpcahPfW3ugZGXdlu1kbxT
to1K2jGT6Y4hlaj43jMWpUD4Fn1rCOxlnoTWfqViHQ4iIc3InKdo7CZnD8HhYbAtG6DAEQ+8n4r6
IeDwfJ+XWhxLTNf01C5uRA5JTziM6Fwg/HrAChDclWYxP9Y8Gl9kmR23WAVV7ZbD2jsbVZdjyACN
kOKQIs/m1174hpnrjL/i1C9DYUCI+9Qcj2HOT5IOjDD32ub0lMZNzhRjbOYSa/nYDAmRbnzQmMVd
2x9S+mw4pDT9csM9YCS7HQl1ouxlfYX6SMGbEx4bZptUKBIUY4WvHW8JXJ5N18fLl+iyujzhqAFn
KE+TOdpOUVVTN0MasTuZ6GM8L7uiJx4QJzK5LpuhfAoFFIL9HAoW3Rik/m1VciqHYDCTgO9jh2F5
StvOy9BPyFtqYXrGULt7pXIgDPYMuDpYUCFBi3us3d1lsMKURVCsw5kvUDRyS20KbriKx/nZ6+kJ
3XvkF53NKHL7StONenDQf80u8wtvucKwWl7nXZ18tSYP1KaJ0vWxTQfSyb3HjXca+lOtwVhlqbuh
faB+hLZHHUQ+jzOtXLxzmNEruDZb6U0d6qw/tSc+xzpiLsXxRy1p9My3NIPky0EifXFzNATINpib
gMVnGCamfZn4VbWf6ogSH6rjXnvDQr1HkAtohR5an5tL0rV5Ds00w6Bbm44IoT8HZpsR5HjCBUG1
M1mK43zG8Ydsy53rw+ExSH7rfES2J/5o631WAPfaZzRIXtadOwD5KeIm3lJbbMLtQGdMeFpyHOt3
qNpTs6tXC9FLTibsdrOu1MkcuJHaDQx3Hgmo8f2NdonvoRqgMFTMvt8ZZWTNlmkfy1nNGP7WwHBJ
tkvh+U9Tt2JEKG1lbrgn3LeiBzC1izrCSJTfBuKdHQ3d3mSS59eqsfU78DvFoMyQ1dgsPnwibmPf
ecyMzF7Wso8/KlFaegrYHiDU+Ck/RNAvhHtUXLu8NikQwovGz1NSyhFcMkTgKxy9kf5ceHbA6+PI
rtz3M5qSEbFo9nXuOcFDxDNjd24DZQPZv9PZzsy9qcF/QMzfEll3PsvUhO2hI9IoD+ngdGdrGoHs
xtRC8j+yXvwyxUV7M3IMq7cRI3tW97jVN4LKpmhb8LrO6YsqxttEoXKczJ2Pn3se2FwhvKVNvBd5
BW22TFmbGBgl/d7P2hFByfFqNBLqdPK97DAQMqVbIxI57UgRVt53xyz4PGcJ5vGsurRxFOHPL0c2
aLRGLyuhuTVprulmXl4nzfnxJJim9Yuprc/NYPJo3ge9TepLM0dE+7j3VowUfvcRzDDyMCamj+mC
pR5Uto3p62lLYmKiWj5rirDG3cqN+ZrMTlwf7Or4lxrbAbSQRWqEBDSM02nGNcoJKmJ2WzmSHFbi
O9yj1E8Dqlvc7nn0FN/PIoyionDEeZ2DnGQAVlnMKJnWxYU/94PY93mfnMNK6Ant62m4o3En/7Bo
0HDkmA49GF31b/E0Fx/pMMclpEGF9DFPfv7WM3utNnWum6cxa5bPtltQS2mAGraEaeJHreLyvLd2
/M72NeH786z+wVtZ3+EYmTWnaw91vNBd8ZwHufclKCd4iPHGn1qnbvmJe0e8Ta5T34+Ox6QI7h94
AETc/IdElDgioNP4va+m9NuCOP5dHceydHGb5r0D64scRvj2EumX/RV0PiKv7C6j15o75WpWoye3
bVYwnASiMtTbZqDDZzO7zA/ZB3cR58+jVX5J4STsYlhchCJJwb+HzOf1lpAgeZJBj90jY3B7WjPF
KRmNzdGtlgzWN7ivmI4waI8flqZC/1dmXc48lnyyu1Fpv7GmuVTrzgyeWJdVexwwgMOgo8hMLVJ6
Feh9d7xbBEwHOBE07pZ7VWusHibSgUUl6obPThj9Jp2CvrXQtkmxt1lPd4gUg/MtmWv7I2xD97Fg
xei2GToAITk2+U9LUer/w9yZNcXt5Gv6q5w49+pQKrVGzJkLlWphhwJj4EaBDWjfd336eeQ+HQcK
DzX01YQ7/LcbQ1amUpm/5V0AH9FNKDZOa867eaYX6gZp4QQrGTSKj1biQmWHZwSyIKG3hswTxepi
Vxr08oBeoEGyikQNwQP1jdbZYd2FhMdcxbQdZ4t4ekURAEUdgzJtjKScbmcu8bFy5zc+HUJkUctT
vsW/ryLQFUtbG+sn6CPodIkEyfk1Li64/44p0ma72plNPG5AwhFemr350xR6A6DB6BeaVE/Evurb
rNRcBP653OklFK/j2EM/9wfiXU9DOp+QdaKxgbO9jJ9bdgkFeomSAoCaXn0alYEMEJprg5Clgp+2
a/vQJVelyqDraBghYY1A50QSGY81XmYoQXf1cKkoTvrgt1qnoafptPa61VHWx0+qsjfWrITzGbll
QaeRYty8yhN/eF3a3zofSajxqmyqNtjwunQ7utR0If2l9+RSbgQEogWqRqGbVK9AzkIngSx9+jWQ
pYRN6bNKzXADTzmbPITRSSwbLWvYRm2qlTvEmWqqiEarIoCZ5LTd9Y6zZtMYaVwhrEHTCNZtoITQ
LEVWbqE111SGBAzRGBQIRCuzxWgA/CHoL1tXKhQ7tbmrLxWjbapt6jTZBSXgXkPZFEXOVTUqPq46
tE8XRSpkqt20H0W0oXhFvGn1ON5TpvfR9yxTMzJvUxmntC6RU1Fca0DYY0fBk2tq9M22dIcCTcgt
7vKgQ0fK+iU0ISwdTlo7tanY4hMer+N+4kJXZ4NaYDn7TucZ3CwSd9sxz7cEM82dYibwv31ThSck
0xKJBD0RyMCjbs8pi2IOVdAZlzUvDwZlP2aEttumxpQGGZMucS66qUB+QsB/LLhwHeclrpUSMVRr
yYfFglHblGQbKVxEs5lOE19U0S7V2/4HBLxO2ZZmCZOIrjB6ZlqoOsEP1aladV1GyVC5JiBvAlhc
umt3ShGJ9Xhf4BHiPmxXnjXW6NIjIoT4VlNFuEZXKVtrU5s9gLO0t2PCTlwHSf1Qo6VzlopU8UgJ
K9/rDZ/qQA0AFqMpQC/2NhMoyp6GsoFo3WCBXO7SCqDQiWbRWNkFXMzFJTiaOt7NNj0J0F9+FO24
/yOM0YjzwjXUj6k9KVUAIyAFJ8vEgH75KsZk+eK/EfGY0ftr2mvC7IFuiOlU2gtV47JE0EnFyDwI
9BnHcSVIoVCHkptSpNkcb4GEZuGOMjRYXD4gDfCkDmq5no2lBdN2Rluvk6bxSy8gQXyL1WEWW2u5
3j1ERxw0U/hoC4uzgFPYkaunl4qF4pA34teRcW2iOXviGCA+vAA5kWitzCgdbeD+5zmgRHY/QmlU
7hF4SnxjU9qxJTwFNGGx1VX8nDrPweSJGpJW1faml10znAxjYQ1XUzmp/WXaLmgjwRkB2gXbv+gO
h0xY+u3CFXzsjYD9iHnAPFt7BM/88BxNIEOn2Jk04waWpPJzKvs6RqF+Qtdi0ErD2IAQ8/07XNQW
u5Pc7mKu467Kpw0icn1Nmk7lZM2Gqhx3jJn/KpvCuTtP2kq0q6ySc7GGSIoOLjl8GXsV9pfhjtJ3
iSF32i6KRukcVl4TooNEXyd3YIniX/9gW1lWnSKaAuyPml8xehNLnG3sKG9RW5DN1HKjRpOybadA
Tuu56oZya0rI7ytK8Yj+yBLBk5UmLDBDkQ7KdD0MkoehzQiXrpu2KenyVaNZnkRJhjEVFzwOzI5R
1+a+knoY7zsrFxVn+1xmWyuRldgYQwRrrBcRZrnoCATc3JKl3EpnlOeKjVOat1S/C/wrg2hye03W
exQQY6BaARKUJTRwqGd0D6hrNZipuAUC95GHlkJzCZnPugZXm6Gf3Kfdk92KejuPTW9vNd4ocz3W
c114OZ8YFSMgxxsEktjrA35ttwioglrx53jEIwsAD09mtss7Uy0cmMKDaFGoH518WscUBKN1nSx6
/FEhAPLr0ZxeUx5oAzito3lC6a0YVsA/0T2cmjh7tEf6E64yOLimzviYbRQS3QdsmZx7+sBTiQQ/
u3bld5AdRaQnvyak9BRaRjauOL4yGVwRfdSfCl1EwBs01pnTkhoi13lGLgtsjR6YXqcTQOfMcZ5S
paV/OguTaEUQbHGVxCYdotqCCcnLr8BQtBb0Zd83YvpZR+QHJ5MTjPddl/VQyNECJWsMbHBgq6Qf
OiicyIF38QUvU744M/RjC7Ku7OivbSNQIARShUrmDHczD9HYMZUsSuHolyZ529bvxFgjmZd1wyXV
rTi4A2NCaHFdC7OQl40iaCkFHqzYBLEHJyuxlDU7RDBcxQgayK8ALMCdUFAy14YfJ8Pvzp41sTg9
GChQeGGtghg0/AjAhQstUc3vRAFLHlmi0ezQtUr0CLIn9aJyU0y1Cn6k0TvUOVBc1kpd2eiILaLP
2GNbsKGvpnTcAE5q7lJL+qnXVwCfTskFexBGYJGoUsiOqvgWWzHDrrcxvTbx3KeT0+9TTLjtnY6Q
MP50+LxYe8CA0/gKGdonQq1TtN3nM2CFRrGlMIBaoptVgcHNQ4Icclwk5SJEHToIUFyoZU1mV0tL
7cFfF0LV6dgDMgINNSD7mGApUWVT9cuP68l/ajUw0HcJ2t8ULyMg1AUN5cKkMIZEQtPG0NJzx9Af
CKjD5g4FMRtxY+g+4YuGqWVoQLGhp3drlQ7Bt5MVUZmiagrAlRqm3sdXAVujgFFN6AL8rY7L0uOa
RJl0Tiv0C4PpR027Od72Ng3PGJy+danWS4E3tmCN6goGraT+lelVGigtVBXq7MRHqK867RTcmb02
HGE2D2OYvqqTX72WRSTu8Wij0hMNlZqvZYXwFckEdFsOVxyAtkGboKHsiHxWTvQkyrEVVFrrHIRX
LU7T0hnhDZW236wGoUcGPb7cHre2jAAlBkG5mOuRh3OKKeV02yh2lLlDUw3tKTSAlF4w600MWyU2
UVGVI4UIdTLBh4p+mLaCaZgig45h6oMjyvBFiVPDoZaUKLclABoguKLMUFKiwjSvcOSL9JN8LMJr
HPFQskR7oL2gTITiyVANCr8XbbSmoDka1zmoRGA0bQt+vw4kcKwFDf5S2Pl438zOoHhRapfoUYH6
RrRpaJCfrS0/ehNUQZmCFaKihyw9zkxUMBvNo3sRNG5bIBRZyVaHFaDJkmAQHz2xjqehfihyWTJh
ME77eAAs64l2Er9J04JNZKXJPsnHcEA7JVTcuTWrH3Qt4wyQuWH1XtuC0aCQvvRWRD/EtqeWdrAZ
GnrELruZbHyUKGeu5nK2ntAXNcCWBlr92lsdwtSV2ic3k4WH9NqeLbZZD2p2l7D/935u2XDAKLHv
dRIUAGhpHL4i8uDsKYewOn1bD7cYpeDryaGGuUqvwOpQFpAgH26kGw5m2XdWRA9xtClru6MtjREv
mEmlGH5mhmqSY5T6fOFYUYU46DgTYCqlTyQ69zFZ4xBS+vMyrr8Ew4CUcgd6ePazEjkoSBRqmb0h
LNG+9lhIeuCD6KlXHBTnSJFwfUc1zqYuIAsOnD6acmComZ086kTDEyrUAdX+AU+/O5/WS3jipAhc
0YaK0PrRRBUPK12xhguUbHG5bGHHvJJHRQarW9hITsaoV+SII3pxb9MurvNSGU+0SIdfk9K7fTNy
FZxM3Oa0a4zSoL6iy5g4OR4EiJO4xCuOnkqixx7cemTUFKokYl1z+oXYywYFIXJLAQmHCESMGpgo
pK6cjaqLnri4C3CeVIHDRQi3oenbgDvgWEJFTQmI9OmFoQNGhYZ2kGlDCQF9AjODTWmaoLylem+3
vjNvslmGN6iRVuwi2BIIsFBpeoFwoVEOQU6qpI4DfMmljKGrp3VZVr+BYgz3DkkOTT2/jc7Rv28u
UXrSqhVSgspNOgfAJGOrQJgRUMWCpU1B6tfIj3ULm0fgTVkrZPQVsLfokrjQvilH2DTeWKR8p982
Dh6KFH+tHdAhE7ZZWoUP4OYDZYWCh7mbfX0oN5DkBBwIrcIztTUnWu5tH3fZCQmgdkv6Zp2ikh3o
60aP8YPEmx3qUj3SnEPrKxbIDWIXZK5kJev4sZmL9i2u+gwP7Qw0HXZjWbI326Z1PE1dqsDUYugG
2TYadi2WUcqZaeXyEmdxbI0BG8cPZpaqNwNJWLvVS72Ozhs+33kFlcQC4O7P9zq9J0yJQk3ih9vn
5Ru6ynO3UtFaUtwGQNHowiwN95DICrCMmKYCD6ma+wrFQnSVy7T4/acv/a1e/VX5mt/iJfDaXjyX
/2v51t/Ulmq09dv//fGvUM//+yd7z+3zh7/QRYza6aZ7raf9a9OlfOs/2c7Lv/x//eJ/N9jvpvL1
v/7zd0Hdf/lph346BBhfNd9/8F4c2On8+Y5/2elIDBiXZrlla7i7GP/TZVfwZtQdCYMXwSq+RXVo
zf+LtC9h7dtA8h1sG1HSMxbvmX/12aX+D76HvfavH2p+p89+wPBFSMDRl2a9KVQbuqV5QLstzLbX
dXpO6znL1ccmXeQkMSO+AyqJ3uG7lfkLi375We+4lP8ci4hFMmPwg84BLXZSVTrQVSLXVk53L/HN
iJvRsgmA9G7bwRi8TWJKh0ZNzfnrkQ9ov/8cmTEXpAPwBO2AwmqPElkrDdfTJEDwtjCoe5fI+X49
yF+XUjI/27ZUGO0Lj/YdXiGjRiOTgkEiw75tbGS3/f4imb2vRxHLZ/20iu+GOXhioi+APTgMM9R9
dNnlgU04USt3BLUYCKMW0m2LETYiPAoERow0+RnNtFTGLjhiJqT99XnSVLT5pQMlOdB7oA05hPbA
8xxWmMJ5zaq4UFbRFjzWVvA7dJlhQzbpIia7Aoh6gxLcKvsFxP0UsfsT+8ju+uszfvdplq+/W35w
T5GpK6lc90NQIL9nnHO96d98xpbKqwrp3uEB45FlL0IR7wbR9WkYfDowa5NMfwP5Kr1ERwBxIjkW
u68f9OF8LFMKAfFYV2GqC1UcrK4umwAtLNBWkO4w7kwAdVEEPmZyJe3Dbcs4Fp0N9ArgOkO9PqCR
q52CqjWN63VSw+EkaKcYsdOKbmpAzod+vtX7Lgy3ZST1X5I21Ex1yJclTE549nCrgAT3GCGpxKzG
MAAwBtDql1v8i8bkJukrnM8pEKv6lZEqCWVnWaIsDU8Wd1Lg6MJAVkazmrM6pckRow1HhdHNS7O4
wXkcywvYmSrSpzGMqJWlpJp9kU2szEmclAZYiWK6tBd9NMc4x3Q1IJygsBW5SlJZAMuDUeDMYvW6
R4Y1/bCGFqwONDzd9kadWuuOliKS5mUSNc4urMcyvpVaTghSDxXOS3ZVocGGsptzjwe772MeQ5sC
lwphoKA9GT0mC0qkxL8zcPO01YZSPGIkT08wTOELrIMlJMTmrlTubWGbhYcTwOjVQd7E21bXI/hk
hLTNZp6NUFtR9NW3jWIVIEHjENWeEobQRgLOIAwLfQlXTQwRjJGoPRmzNOt2wawoF1CmAEKiym2/
gHQpxZWTBl21ctqg1bj2fWoGIQVKpJQ7VbmIoJxX28FuEGwczNR+cdR4lPbWckb7LFAm5utYEw7i
irSh/Cdjmz5LVDq6dQ0sctrk0Ygjx5LUzQR4eO4i+Jwri/2auNZqDTKeaU72dZU3+XU7SOsGEqL5
y+AdKVYp7qN7pw8BBg6hg6tElEgKSj5opZ5q8tS8hSN9MQ+wI0DeesTa1y31cLhLAC3BBDWHGZZp
aNmAyUVFxbsvtfQ39ycR1iD66jHSc5pBBDzhXRYolNm5RfXfCnrAlygGKKQGWhpUbliG+H6VFgEt
+KUgfdSdPBULDFWB4KjY5Vti1tMFWr3+b3LG5hqlrBnZuWgM6pUGxudqAAv1E0ceDtigDIKrSEpI
OxZsyhvazWJ2Zd5gGm5FSn87Ih39QsIWlajSUnqkIKzQCgRhHP6cq9GPvUxFVcC1owEKFklPeomX
DByvsbLbc0iBEZY0ZtPfaJ0kQy3kNFxKGt9QKvuou601rLs8QL3NDztNnBOYUDW0gNSC3oSfqsG9
oCozGDoqLSsFRNDNFGad4VLuKzGlCnJwdDN9SiTs2ehXmlJHM6wGS9nRPKnpgmGODgM+EfIFYl+v
nhUUli8UJLCftJL6Hgm5Zl8NVQ+lAabJgCWslapPppOD61LxGSlxMi/1PViSJdSG1foGQsV8bueJ
rMGpi3gxbhDxVe6X0w+2FBZmQSjwnYTnPfKWxSU2NhyUl/i+s0wxkn37hjOE+sLMYwAtMf0B4DXm
hW9kOnhUU7YPU29nF2U7tYYXsWP2WY67G94udfaay9CmlhjLhH0LkxjsCk1X7q280sydXsXZmSGQ
W6AmSn6/SzRebjphJeGx0HKZURCykPKd6qEhHwbOlcJ8JGGgujkl3UqDDvQkB4OuDVqW/fWIiMro
pbZdvaqU8Ra/Qjo4EIPEeA4KPjXOo6RqGzcNEVfbWJE1J5umChx9PRio+a4rk8KSi8kVGBB8iI3x
pozLnEZ3V0ywebKSnoFWNIZ96jdlXbuzQS/Y9Rfdg60+V/V8LmrFuqdX0mkU+KL+FvCAijBmI9Vw
5Ue9xKdJSCNd44VbzxeLGe01zS8N+NIkUulqeXOFYUVcrg3RWCM6gyi2r+eyMdA69Lsq3qnTVA3k
WKBXdnphLQ9MbcGHBKZeNjS2hc1uRmXxtoeHgV5/pCCTmKtkq1sTpUuOwdpUlEVfZgR45wSQQCGw
+cMKMuxSoAm0sF2PdpdgeQdtFqiEVapoktdmrsJAKjNyswTa9DqJ1K5CPNEe7vQEIMvUhOmwBxcX
ITnpA186g8kfDmiKI3XERRCm9i7XEYz25EwVZtSGulyV1iiNdagmKLfNeYQFgiBXdzaZUWjKmeg0
o4bPVGBzVlmcqLGoS9AnXHNrO+z7S1WoFJ6DJE7tNRpEKFEUtnTUddouajMUhVBoh5MlqpUJek87
N3C0hAwdGCmyo2oo03VZxFp7Z8IUBIFBOP3TGKvR2tEtHB3slSn9rZQ8r8ZNqJHD0SQq/QEUEexU
QEMCmiAKH35/gkikVNa4mZD+GR14MVc4bXzBsQoz265L80QHV7RTsVi+FVYZgQXpfeMWcxaorLWv
5QSNGEh7RleCJWzH0DD4ERp9pnMKPMNb2SQWNndZDHcu4z4H2D4DSttaUa03pymSVTpqetkiKs3c
QOjmlvYTXb30ako086FtsWQ8V0KlKTjJFDAL2MvK84ouEscg3bwE6FqiP/2Jqr6Vgl5Ev2uEWt7a
j/nmnxzyf5LRq/61brv69T/IU5v/oNf58txGRX74PR8y2P9fUlZiuP87Xvz+NX+du9f0+T0wXNP5
nn8lrc4/bNU0pUkXe0nVJKHp8Nq0//WfiiX/IXVLl8iEkdaCcuNL/520CuMfpAD8HDJK9rXE5vVf
OauKcSzaTmjQqXyTqema9Z2cdZGze5cCGYZpkE6boJGAhVu0NA4yLTVPuwxuku/dX8Had1+eIvc6
cq8C9zJ0L69ftz9O3x5eTm/fLdJfslf9Ix7986gHsf/MuWdkPUj0p8q9vyncO4qq7gN/+fV6jsTi
8vfX7frx5/Pl2f3l+fOPt9sfZy83g3vscxyZ/EH+tyBUlTlh8kVxL9RfdXjz9TydZfX+J8H8PM+D
hECDK68ZyzwL9+H+hn6b+3T/cH/26xXtS/eB/z1l7uze/bran1w93Z0E7snevT7Z70/OL/f789Xl
+ny7P9nu96fLn9anp+uzp9vL89Xp7enq8fZydXt7dnWzOn07u708vfHOzt6OfH5jSYy++PyHomU2
DTxL6fj8F08XDzenu4unq6ezh4ft9u7s4iFw1+f78/X29Hy931/trzZXy0c8vbm9ObtdX54eyeH+
JE9ffZYlmX+XL6KAlJQNkr2s5a9l27CWv37dvV4H7h11CJZx/3oXsZZAe/hjsfy+fb17ZXnvxmU3
/+Rf/izd68fQfXt+vHx7eXy+Cd3T5xt21+P1G7vr5vbt/u2FOJRf9zdv9/Rp3Ieb8/PH55ezt9vQ
vXk5sr5y2edfzekwMU3oOhlYP3re5sLbXXjLfzeuuz7ZbLYrd+WuV/zF3Xk77+uNuQhcfjmw/LiY
ZVCMKdrsCB/92YY3L29nv64y5vuLsp67v2Stcvf88fT++fr58siTXN6qrya9ZOvvHmQ76Mj+Tkxa
MXeV+TNSn4LkGsLkYgPmFur911NFd/PzcNQMTcuQupC2PFhjI1Hp7yax781ldREN510jd0hDuPAh
KitbDzJ5msfnSJEww/d6/1PXAWjpp8r8PCU/BrSLu7tARpdff6q/nrv/LEcujCF1IQa9X4QknXOo
+OGym+9+FZx++8j99ev6+fz6+fH68uVWde9fjr3Of5QMD1f+/aAHSzGj+GLjJO97jQrd3PhpIROQ
oNU+gVGlWdb6Xm6fifZIcevTFUNVhOTQEVIsV9qh7tukaEtBspq9ooIKaIkIfKGdDQE89X7+/fW6
Ho5lWTZWKKgeckdqOkTWj8ta90NbFy2uxKDM+4tmmORzrw/avo6j7Ii03l+HAl/H/axqS4H541BU
JyPVQWzTS6t2vjXmoI1XEyUQuJNz9uPraS0f+/2DW6ZlUFKmxk3JlWDh41gWFfdORw7Gw/bLuHIa
A/qI6aRHNuXfRjF5T0zdkgQW6sGh0Nc4J1IttdBO7uatjxDGNgfM5309l0+7cJmMaRP6UKlHDFAe
TKY0Ily5J82CnD6am5Aa989hTgMIoAb6WlFWa+S5MG88WsdYUJu28zvOUW12v/4cf52tQ8EV4VQ8
4syD2VpdiCZfgWEAlrom5aReo309t6tvjmJTc9SQGoZJblKpP4h0GiOsrdzvoI82dbRdenOoYZXh
9ruj6LrqoC1KTRIt38MCZwD5ewhNC8p6papUBHNqaqETHHlyn3Y8tWmBGPkiXLnoZB6ES2aD05gB
i9XDbds5DSvhrKjTk6xDSj3ycLTlKPqw4w/GOni7HCeFVrxgxhE0dGWY7DMbdlPT7rrOP4mtZp0q
2c8CUlrVW6uAljf7bK1U5kaM3Q6+4g4HsrUxgg43dY9SNB5APT06KX6M8TcPAux3YX5yBOgUmInx
D07VUDjDoqLeeR08dGwGi2JEcWOS5IOQ3vr114/6rw9BqiaKq4QGzuFpqgpfImnJwsg8LjatLR/k
giuIYkwqvx7p0wuyPAI4fSoTQ+5uaZx9uKJaO0tlIUc0ZDKkzQ1dRchGWkdekMMQ2WIUXg3SD+ZC
I2v5FO+igcLHuW2sKOtEdm9h8BENm3TotUsT/Sm3tLFH+npWn3YWbSsyKpXOGRmPoekH733UKpBP
RT154ry+Nq66+/yifnBedLzU3PZnfRbfT9fzZfg8v0XXzqm/rr3hSAD0p0f2fnMffoSDOQ9jlYKm
5iMU9/JW3aOheFm8mdvgVN4AwRqubXApP9RrMEfVSbOTV/JOP3LUH6764Sc4OIP7EIRhh6kcSFCw
Rm2+qwN9oxnDaYHH4tcLfriNeD2khBztILhOnHOorQtfEGpQ0w6e6JHyEchB3lK2Vx+OjPKXYUBQ
cyRIdir3ysGagkfyRWnNk6eH2QkODoM39eLBRsqSIvWirImcSoKt4A8phu1IR6JzflgZBMXS1xCu
mV3LPjOc6mEeNp0BtCk8S2v4DHrjZcqFRlkU3IdrI9MDat4J4V80v9rhUYjHEVkOvzwRUHJn9UXj
AarKT0sCLzTbtQXOJYleirakjJtuDOyXjpyUf5k3DWcTSUE6stTrDw7lItaBsPpMNytm59eYBPpT
kaVHDp2/DEIEp0vKepZm6cbBILEwAd5hPuHpU6aC8etv8LIcT488woMjn43CIEQHC1d9qW18PAmg
WdSoQTSDhw0eElVQGNwUxbZ/Yyqs16Liz27hDx9HMZ3B8C0tHkA5N/LcoLtLX6yzj5wyh4ndMhdB
OQWhRE1KTS7v37tTTQ4MHFb9AM816aBapthp0IO7GCvgukUQyVUCn/3i6wVcnsL7Y+XPoHQOWD/W
kcPt46B+kBWQJdkKfWMXpxYSjVWuAX+ZU1C39EpgMIg5xIQNROn3d6EtLGJ8YBhE4H8O3XfzNWSm
5FmSs6qGhPhQK76HiIW2+3qCf9uGnCWgLJjkkjZ9nKC0pwjkrtJ7CWTuDWzG7lRwx599PYo4PByX
ddSX4huK7YaOSMPHYZQUYeqiyQYPHWpJR4XuaDVpwXU/TDbQVsjqYTJmmwZ0Lv9EinUzFM2jM6Y7
vR8k22mAY5Nmd+VgrWkSnh/5eMt7cPiYTdMkGyAfAEB+sLcCDRpgx23pCfra2Aq1df7LGEV5VUfA
MRBL8/em2ee7mWyYNF4EzU0zLsB01YThCL1Ky39//ZGWBTn4RI6GAjyi3oRC5qG/AiZcJq6VXedZ
Q6fvsglKA4FCuEm74djru8R9H4fiZEAtQzg8IeL2g9fXABtZ0juDtRLZGD/62ujChE12vUn/CmfW
6HyW6i4ctT1tjfFIrPJpnkKFkGpgXMF/lo3+cWO0tQ8GUo3hwdGlDlaWni49cOQOtO0QprVYf72s
n/bhAlVQgZRJEiUGPbjSVJGiikc/zZvi6gpU+kMpaeP51vREz1g98gZ/OjwEIiSGBnaK36U0DqI9
BQkoDNmtBBUyq12rE263eTd3J+Do+n2DnToXzJBufWhOm6+n+ems/DPyEpGwvLx6ByOnCvoedQOn
0pzocGpKeQ6dMADvGj7BVNjlCLMceY6fzhFGJIS2hOZwZiGR//E5RrIZqaubHFQVAujltDSv5yL1
vp7XweMzl3x9gUnxUkh+HSKlMhpFSD/NNK1EbMjzzAbxvAcTOUpE+Ijst0U4JuWRO+BgizKoRZVL
XfxcOCIpLH2cGny5ADujOvPgGzW/Iwx/t/T5aK53Riifv57gwTIuY0HQXnoX3DU6N+rHsRYqmi8T
upBtG4kbPy79u2jOyu89rD+jiKVRopmEIBRAPo7izzSey2ZAC66WyXYWYfxcSxl+d93YD/g+cN8D
3eEUO3i1kZwKzAJ9CA81L+xhM9nkP7HaLdNNV1fNkej7MAGg6AHk0OEiY5epTOlgA054ZqUVCGkv
smxpn1ilTiUEeC3UATitqX6jAlUGuIGQwmxelUOdP0LFVXq3Mjoof6nIoaVrEXz2p6xO618gV/P4
1c6V+qLAym9Yh1jNLxzRSAOhPGI535z1s9bY2Gomzs03twFhtwRXSdRNjQq638cHpDQQQOvQt1dq
G8KAQ4vTRY56OPI2HZwSmEYwCoUjRzrsBnkYggZBUS0kNxQhhirfa/gYPFWK3T/CDIDXASMud+mW
mXffnBsPyqYvxv6jSyYOQyp0dSIwXTwoifrKqkhRsqZf7R+Jaz6dFJJjlwxbI2jjUPoUk05O1U9K
jTgDXEHTzfR2zL2BdAn5FrVSngSFBeN70TZbUAjcOEjM0JniPDzY8C1r185GnnmUG6v1EKOgjc9c
ceTlFZKH/+6+/jOMKZgaJlPUEv5U598FhgnuiX7vBJlXQQ6AwRcGl4MdJyu1r+ZTMdjlbZUiz4tC
R7BpujFE4rkZ4d9W49aqmmCHsrf4+d1nukTmpBg6JifLIflxv2Z2q0dZjNW4g3zgLoJ2uUHbXB6Z
+afDkfWlNEmkyl4lmVkW5t3EETOMoBAySlwb0a0dhuH1EGND/f25cDQupRMdPOXSeX4/itLgVY6Y
f4rtM8QoJO67Lb7c+b+xV4h2NE0QdWJsdXBcJRD9FPhAKTF9H2/scdA8MDnTvzMXZkJZi4HAaX6c
y6z0sD+ETDmvRPqGstewboIKtsnXS/bpIOHB2KwVT4ZqE8nsx2GICRoIfgyDYLxyA8MFf95oBpnS
hi38YDs5sSJsO78e9NO1vAyqExpTNRVM7WAF56gNCpT/Ug8B884TyajudMTRVkDHsm8fWRwgxMfE
cgvC9rCglgAtMTRnDD0qxaRhIq/y83iG6ux9d0rsBZNXmlBeN7g0P64jak06YDuKzDnGkg/lQMpR
uU0TaeYaUTNNvn493OfHptGawAJBUvrEbf5gBdEGNlF1sRmu6K3TmlMCIwHkYpAyy9EPTaAR71Qe
7fa7wy7vsS6WPs/iCLgc3e9e43jKMY+fUhyw1bwa1qZolGprVIshb1fj1CE4s2IP1mx9pKp8kOhw
cC5bht2ILx9X35/W/LuBUSHocUcJFU7KwT+DC5SdJFYQQ8mdJpj/SMAraaJcAjfDcSfLhyPz/nwl
UU9SFyssCjIqgcrHeYNYqUccyP2VBQa4dzVnDrMNVigxYiqZpPxcanYvjmyp5Rl+vCwYFI8ok5uJ
vFsse+DdnPGtKzLIpIhuGLayRtgTpGgcj0dG+fwuMgrrqwlJaYYt9XEUiHYxlAIN64W6n4fzGkq3
jho+MBhvYac1Ry6CT8MRUWrYANGfWc416+BYC7pRNyDcKivk0dVtl8X3qVT1nVa10ZGT7dNI7BNu
gT+pKbvmcCQ6koh2dZq9SvwxP82BJLtNL5Kboa6DzdevxfJyf3hSRHq8DDwjsjbw+wdvoxnxf83g
E1ehZtX3lqONyJt1qQLrPE6kGlyQ0eID28ZtkCGx2s/5+N2AnaRjqc9Q6uUnWdrBsqYNyngaAgIr
CZkXYLnMR2Tts/a+qGz9u4nOMhZGxbR4+KUdgqQmnLCzws4MZLe68hQNvOJC06Nj+eJfHp/FnqcI
KrhsObw/7kvsq/JMobKHQ5maVGtFR3BgjRTNqAIqDeAbfv0IPw+3vAWAvjTO7iW6/jjcqNf0rLlB
MJA2+zM8cHAmz0dxZaGmt/43hlqKNXT/KahZB29ckKCCn04tM1MqFZUWo8J3qFIM3LQ7TTly1X46
RAzm9W6wg60pohJDKjSiEC3vh02pIWDX5lV25Hz82+pRCudOpzHPa7d8/d1RxUE1aZPW66susxDu
jdva2gego3EssI3231g/9KE1i0udzP4PzOzdYGh50p3uWL8QH7CN3qYqTBZdOdeA+x+Z16dzH+LK
0j0xMR2j8nRYhJ99NBe0mKHQW2xuwhlRmNlO1NMuSievLvLsyGv8l6dFtUKl7qTpSOQe+jt2Tl/L
qGhQsohaHA4yNdg5VlZ4X2/Av45iQqyyHWp3n0qmjXDKYgCMu4KLDzweyZ2TrIvjbyfCrB31d1rx
VKlJ7z/uiTFstcKxUra5hU5q0uBaL4Z5OrIZ/vKEdGlT5eHwlYK78uMo/Oi5wW5PInAUWC88wXLd
mYiVJlVDBxOEeX9k8f6y1emswWmk/kJ4bhwMCB+lVijvg89QoKKs8P+ydKASlfq6uDl0R46l5Y7/
eLMIHaCEipa34Kw4rPFHeHgZSM7KlYE4N57kIWIIeT84F8GAgEttOlf9oAZHCjKkvsssPoxr45oK
dQvcLcGWc1iFhH48a3OyuKcUVXtXCr8adii8tOfAeWTjwVGD7phrjfIoUQ6+UM1soPY+lTaueXNs
IbyR1xYyE220D2IcxtDIgJXQNcisr7rasIdVJ4PsNkEOVeIuVACab80aA2LCOJjaEKnCW7THCgPl
9LY4s0soI6sAK3KIiKZpUMBTRu2HhsjhYwaVDWmSAAOiVdcW2iZAuBYkTavrv3W++SKBk297ibQW
y0/M5RBCD8r/w96Z7MiOZNv1VwTNmWDfDDR4Tqe30fcRE+LGjRs09q0ZjZzpV/Qr78e0vDKrlJXA
k1QDARIgoCZVdbuIcNKOnbPPWmiwYK5OaidQRTzVMJGOg7gkLFova08mJsNfkRFZx6Z20mlf9mlx
5eVLRv/QSaGhidErbomyXEwB/VwdBmMuoR71pv/ZujSzNhIcAZiEsWyvWJ7o2Q0CXBfsliGwWWIo
iuy9h6LKSlI28jWNZuGcF99cqhNbgCGdMKVgs3VL0b5CL0gzvkepfOJCWL5LhJoA9jgeURgYlvUA
UaVYtuXCcb+hI5XjAA1HNoVsv112FtCar8wywL9581g+RWHlLMcGBd7rYKzNPYkmF8ADixNPCkzi
K7KLKT/LDvYcyNwAmG/PhtWhytYSvpvV1SurGUAd2OLujTs01QVqT9pN8STaULJTgtA+DlhTZz0t
tCCt8LDM1+vo1/0+mLIUG1HlzBc0R8ZSKZj++WDYHQvjoXCdOcl8kb8vli/eHaM3oHGO2vaORhny
HEvyD+xsN/KKWphv2jIO7bXp9RqwjblmVxAP4G86RRD+KPCLgH3LsqCOESO6TlyNOWtDk1tNn0E3
A/OvoQu/qmHB3LaM3jVwY/+jZ7IdnFvVCWCvKujvSlsCnqwjBCQb1hHHhyw1kKbabtpfZARLp5PV
D1ILX0K/Flv8JjU85bFzjl6+CswGVNDM0k1n8OKs5C+LnTJ0jiObJZ+lrau7aFbtlxRV9MpSbQHW
ggbvGSpm/WF17vjKJM14znvL/Zk1FxMT0E9AKz5Nvz4JAoXCI3cpxPxcuUviQlVj3O5IR8eNUKin
onX2kUg41lM4LcpjXyqa7kaVd0FMgRf6ux7ZKVdG4Vdnhw/Qt2BfM91CJxjNjT+noHr80skeFW/4
J7VEy5sRmhIR1ighIrDqAtEL/BjgPhH0dmIvhVfvuD1mxa5lOgpSVIn1raLVPO+gEI37yF7Akyj2
nBoqVYmgaHbd9QVOQX/OuE1C4XI69wvWalvEF+5refAj1ScDONY0HqjdgK1EKSA6PxtYWRHRKk8m
7aRXukmrt2uUY1z3bHp+GE2hpyPZheZswtJAA8Ty1n0ehpW7AzWYHUughAXsURpgsWbhrtwZpHvU
cbapKHbruFbXY6C8X5Uf6ge/B7CAgUwNLB3zLWCDtZ4GCIL2Wj0ZPWw/g233WxucKg8lPo2MGEk9
gX2t8vBjtXR/Uxc8jxDd6gz+qNStt6sHqz4pYINB3I3GEiW5Y/OicgIdsPHmp6xcYT9siq1FM4Gw
I3UI3ztPeZ9oJOYB48mqXziE/GAvx0UBBrfQSO0sw/ZYpcXf0+x0WBZ39iJCcztLz3uSlhrXbecs
ArsvnMqbca3hsypMDWXc2QEMrRIvI9x0HnornvF8suwHWtrchv00nANTZF/55EFtDCoxvctxHO9W
p8vu26YxPmwu4t+rX/S8NXQl6cBZNcgjYIHIVSrMSHHups2vPO9xpA7tWonb3iQNy7xpWR6LuiYP
AoYs+9nNef3d8dFatrA3XXWwlstar8Y0wtc9qRcbVOMJipeN3mjUxZPbj/4PCvg+3zmynm+Y/lvf
oC6bW5SQnk7CZWl/zD0P9UaWo/MJkqjTB8mtE9XlXFYfoupnk3BLFOwzzbV7mzt9W5+mPJc/ndSF
/woGXn+SVdLmLuL7fe0VmK341tV8an3S1CDUGdUnqb4gSqzMwAcWGtFc7u06V/eiSI17prLGj8Vc
55vLcOADNKfijMCN9NKwVQhRrs7lBaO9Cmenc01/VHiaKQjbdswaq1K4J6ep5U+Kqelp1pIP28Ub
9WjiiIbp73Ai6HkeeEArq/+R+Wrh1ViknCTQHG2O5qZigzkcofYqU+I05X4MahMsawOCvsk5h/fT
VNb3DszhGu/N6CD20xWozrKIQGy54/SlnCY9gj0efyIbS0GiNPzg+Lzx4WVxl/0yDjb/MxKs9vL6
trDkKad4h+/YDTuHk6iJgwxRmKEH/yOqykpB0+1YLHSk2+HPcgz1AU7TWWNtmH7CcwWGiARCdVUG
Bd4FEQBQ2yztPPDdQWcVcucoy+eSZcAOPriBfSAlbIu+sOfNx9KkK18qoYOZVWL+pRuQ4KVA8Hwh
s3YDRIoTRq3e25iIclYwJYQbd7C28DGGLGOqzVpa/K1Rrmywmn7H6h7vd+8lDVdvOfisXT7iLI/C
BGhmC3eNhN1KlB+D3CZFN+2g5xvVByvPfBVDKFqAjUsdjCym6ajlpeuGr0AMQz4GmYgGRGGYbUGG
p1CIllzVUwzVumWRFdT2M4D54GtkLjxsDfCakOIZFOs4KubwZ4Xv4LVnm+/sqqX4oDM13Bpjhh5n
brufhrDYMGbIgcePxHsKKXGNiuu+MQDZsPUJbhPTkbhJ3ZwSyLZxYezSEpP3zs79At8iPvKnkgmt
uVWD0QHUsWaIYYbbGp8SsuhnN+FX3o7lUIx84+Hd2kvlvpqkitUGC0S67H3Yb3wOxywl0liVGAHI
aVlpuM0p+KD10ExHPmJHJUjWSPelsSsxUbTvEfcvQOmcL+3WJHH7mHsoCFhGzQS/iUVYAL5ghtr9
hMru1xyaA+nWNTTWnSHr+o2yk40mLgjVuh8nFI2EfhhtXQVpm6cHIGEw3VAP8D6UrRRLoh23Y/ke
NOzPQnlA4pkx4vTjWGIbV9QFINo8r43ipOjAwvmZCcFRnfEaDWhMgDk50UiETjRWsMbOcsxyXFps
/RcCdLHBwuNDiErOSNx5aoI3PAjZU1DqYY5pnw5ltoUU6WdHZhzG+hIaQ+/fTszc1mPX9Gt1CpqK
HGiZS6qLOMdvX50NrOMsY8p2EnuNlqG8F45Qp6wwlmmbOaZhnpABZ/bJq71y+nIFRSaY0sEAe1Az
wqxY5KzlEjeoZ5f9LMOcBCBDsihNgBOa2VYoeJMnt2RL5T1b1y7VBwYtwLA3rpMu0Yn4TT1eDRaG
8JjXiSsfK+obedZKLO69M3FOmpucsM2Q8Gc7xW5pszl6Xmu4zfHsqTA6zLwi3AeHkieNZ2Z0xWPb
QXR7hvoN/ZLLt1lmr4EModOi5Q3NtwKzBOvdbiOhv7MvzJWBX+mFx9HtFdYQpLEmVwISQxesIZRO
h3PUin0b4RHAwbo2uSBK5QEk47jcDzXv6Ser5wd3Jdda+KcgHwe1L9opvVC4cHg8W8jo1ztcV9Dy
jxnaPAJ5M5n8PNhkTSDUrzBNMfgWeTc3u94x4As3M3Lrl8Ae8+q2J1xcJ8GQSW/d+p2Xmicuw060
UzIb84+pY/5dUxNxbbHiAOKLiBFJDy/tjF4sySThgyf4x4aMqwaq914M/gJ0QWHoQreVqYs3Imvb
txE8ImA/T1jlzknXgUrP9y4XMtjYfBs6nfEX8+PLj10nDcqpCEY6iF+qC9BXZqN4ubLgUfV4YOAy
nEFrhf53ZEZLlTi6cOwfaLuH8Lr160k9dGHlOftpyKtL1Tj26oVdiuBy/M+Q9l8Xa1Lo7INAYq6o
14aWPbjmomUvuxIDV74ob6cvswxLSrWJUT8dCU/ctAXJPWhdTnVsYVWuR7swPHD+yhqhGgujb6pd
LgD4X0WgSkcWW4pA3VmmBnE5+a58DxSrDLfOQON84wyDKb9Y5PCaJPSUetWFzSs6DGa337rhgDQw
q9bogSGRBRZwyQGGojx2RYKdbm72shcWBD13CrhRRK43mLtVDxrLmwVcTSSYWjB+JHa/quA7bQMr
vdGjQXmnltV5TrHUz3FDVb/s5FTm2UNt14GzBdyojTPpAFYszNox601kuMWF6Vso+2nih9js4BQg
rEnTojE/rahy/UPQZ7PDCvU0Be1+7YGM3S8jnldc5uNUX5dFmObXa5+SHlpMCOHJhBuke6SXr/t3
aUC0P8PGLqbn2W2bAqS14P4GHwDkxT4io58fM1leqAPO7Bg7lBjdd+rp8c0K1rWFHjrI4OgvXlZv
kL15xUFlc/YQRWKsN1B82R7vTWeuoH30ZRvnXcYWm6TnfWIk6yBlrSXXKDpphnWHiHHBqmlr7qwd
+mleOc2c+lvpUx3xv/AlHiHo8rRWCwIlDBeFT5Hh2QVsk1Yv6lPj7YnuoEeM6We+Wo04wXZ1wjP8
kbBEHUhT45wX5tJcwTe2vRvFP3y9MVx7nq9rqAbcPqNqkE1CTQvbwRWkNg+dqfn8j3Pn+rA5vAAG
M3I0J6C2W7P6xZPC6D7Wote/ctCDXnNoUv6eB8SLSxoTt7PqpLZq8xSEw8qLixooXMDgOy2OzAxV
VHbIp2i07nyzql8sECpBoqWZ3rnA/pddLps0kRg9/B3fsOI745GKEiSeobMTYCbwFolJYlhZyvBc
mUU4naPB5PpeOZF7SnXB+n2pPXnlewMogWlswibp4XmLDVEN+3ua4bduaTBwMowl/DsP+SsXsTHQ
d0VAko6np1rmTetDPKZj12YC34FHys42Mu+NK26L40Dq6tlybLEm6GNcAP59D7HP9Sb3aimy1kla
1drjfrzsO4HsKSu5hz1zwXqvgS2SQZXB9zqA9oQR0O3RK6urVlqgErtIyA/O5noGNzujgVvopKCm
KovyHCBaybcyj0qw63bXJ1avzE9nhP17aIvLcz6Y/UU0XQRRvmNCuWxzVraemFPQRaBsSB8mUdGv
E95sD3HRL+qnP1v+lw6ypsJXq9eHbqoXemym1V8Hg4PPJgId+DoNBYDRwCP81+sa2N6U2/kPEC7t
uOtzpcM9d8qmuxkME84wrFRtop2v8uUrCEbyrhcdsF/Ehu+VP7y19q7sKJ2BeGoJusEzC/VIh6S3
Ehfcw2MVOiuESHvNNZjRTr7ATwGU0cyEe7czATog8xHWQX92Bzte8nLsN5bTmd+9bhDMaouZRYw3
aFoPhWHRdjVAq/7iB1eBrFiMVsWsmmUfIcQkGgPuMCPrwCb1ZuUo6uPAnjg8s6hrPtrRKp1dp4wF
u7mvjPe5WQsDx3VbWtZh8qRtJYuTUYUUXBJlPOJSBJujlcW3WI8ocNqm7T4Dp4BynxoppHCp618j
LhTusK18g/AlMZ1xX+cf7BgU5mBqnWf2+GZgotCb3O3YXGw5kfbzJzNHNrSZoOh7mFjUt2ho8MRL
V67dPioy9wstVSPiis/OLYxTEow+lTHdy3DCh0wzUp4X17O+DK+QejNHgXyyZoJlulwc6ouedt+h
kmaEiUgiuTiB2xcYeeB9fSHVwZ8ztEP+BjsQFYNsKPq3RmGCLXfpu7SJGCL1noYldFduCtQbLjya
MlRsVVR2cF6dwQGsnGYYm2BG0jvjxTJxAa6j9l3b1gCmIgXAEjNVyLifOZPiUlrX/rodoDDWG0tT
1V64/KHNe3b2aGYOgFZjVpJyH8Xqkn5paCk+8lo3qnmrFwZXIS907iiGqGarEEIyxCZzRKut+Zvd
tgY+mgPThMqbo88ks2hl5bEE2Bdu/Dov/ASIT/5tgHbxYi/EcqXLCBZ9Wsueh72UgGNla9Eg7gF5
ihul0rxMUl5p83UeQrDnWhtWM9aozqbuKrvuiloRna3AdWrFGLjXV9fpmcQGyyBVnPPS45I5yR64
C0td4aW7FPzKZDqLmEF7bQMDZ5Z6doeB1bY8a8cfyzpicA7UBfs1uRNUwWZyRkgoDNdQSZizXmNB
p4WOjOdWj0DqlxozgwjLxBZR/sGHsVrikCPX2vpcivb4tgt5VD1C2ySk0Y80hdPdI59qZfY2aLs6
28+w3NcETXM67OTo5lx3zKDxthnmOZx9Tt8IjrhA8SpqIloWeIxaQQXbWjfRUNvmps8mIE2suld6
KxmlNYkBGWnaBhg3HAiprhiQzTVudASw4v2S+QRDsRY0qrZRmGUP82Trx6iuT7Sh+os5qCXT2Ocg
elAKDNCmXAncegvluUYVYkdq2dqyHUD59K5Kt2G5+maivCX/rlUfYkbRcFOP4IY9UNvcVpR+hI4y
Shj43qVtNDrBTYpTa46JBZq/0NNW3PMpF89dbepx76wTXNqA25e1nRxbPUwycJ55PAb8M0yJrxCH
WdC1jEresNZKH8OoS8WACxdii48828Ie4/Gh6/VcACu2+SyE5nvKvlKeRKh3Wd50iCUBXUMrvM8t
ze/WRRMwE1kLOuFWG8DwGkRuYgqpUlq7dEuMx6Go8RDgfDV/Wml+0cvSmRHHdZ4qvcdFFYQbG3Tp
rW7oAlwz9DUlNwa5gDuwVXQuAOuv53qmII+5/JrNoZu8Ggh7g3Zsk4Vj+Ize1+D4o57KtyuJvSl7
YLAh6ruB28ZNDhNObAOod9ce5u6fnRG4WVxPffUd9f365DGlWnEujY5Fby2vgDUpi9yVdi+r9p4A
NCVZbC7l0ByCNPRyDjS+yfSUlvFWS7k6SBsXCiR4muV5gBMVJXXoU/bCcT3x5lzfeo9dts2adaxK
U+PNak9L1ThM+uL/bnU00LgyYIP9no/7/yScP4lTGUP+xxycf6s+//2/NfmPP2Nw+A2/Q3Bs6zfT
Y3wNrckllELW9O8MHCv6jQQZolqf9REWii8T0z8QOK79m8/WKUE9Mmy0oC751D+wrU4EA+cyiSQQ
7LMKwv/1d2bt3e8TPdhBvzNs//jv/6mR9V1Ljmf8L//5n6eb7M8wECY8SeCIlXff/uvmUi8xPwEZ
z+K0EOoeoxz6m0AVRtJWnW7+F8NN+2/L7f9jzMhfB+6S2CG5U5JAFI1/mRH3Xl242FdFDKfAfcOU
k3+aQS/6DS2E9jo0uAfv5pDaD4SXPX+OzgXUXfGA3iwFDf1DjRYbBB14/1uNJrtKMjFKQIMU0feu
dH1rKyYfRFfqRPV5dKe6jeumm49Kmk1DA8UrKVFZb3kr0wytgrtw3dko36ZTjbyPmRm7cZT94uIG
tAC73cPvaxna1Ip/S385z0t6AzETA1dtQdflb0PaZceM6GmDg05GEVVWwbiLEQRdM3OAbI6DMrU/
IoeWVrwsgXgZIyC6MfstGCB1U2ts0R4ravFqTE5N8z8wAixnnbrJhqp9HXVan1maLx5oO2BmYbrq
KiqfBlzIRIc7JSLn2hhXZd/fKRXYWWLBX1e/iqDs/WSy1ukjayPvFvfV6uwQ/Hhv4SjJryr82T6X
IpuhEaPB/sWcLZ3T7GE6Shs0W+7RwxKRbha7a3nvGf07hIv0NWfXi96cF1JkAgqnwMvMtQeNbc7z
B5R9lEy2sMJXCjftbBY91Z91vbDZ3KLORivQj/iJRvNvbPcssi7k6Rrc20RycxuslrwvZsdHYTFL
2qEOu17QOgKAgftZ+xIO9zxw0+ubzoQ9tkRPICMEZyEu+ZXOTMcr0zcC/wMdgcsob7LdH4icDDtG
dO5kiV8uYtg1w9LfLTjNP4uBpS22YdcJ+gp+ES9m6ZWq2DVD+xmi6rDG5aoRvvAOF/spQzgZt/O8
PE/0ffiZM4JjaIaN6lYhEAUop+qhj1Myw1uP4cKu8VtL753JHX5BeG+bxLVZBi7tOaiuQnTtUWwP
of9F+w65y8K+0xN2yBE7O3a2NVk6NZoHyxzGBJKhkm9Ug6W/YcLDYq8D2tpOqjKYPzKhNQ1o7TuY
otrBnJhSBzldDLnY3gbmOI4OaKdudfTdahExHxPjMyz8QGxtA1vP5VPHFXCccsFPVqTFtKX9B45W
WxUKKq7B/SMzTV4OzqBFs7Mc7VaJXbp4ONMAbxKNjFl/hjPDZSrEEuhk59lDmaiVsQo9oHzkxt8t
FOfSKmkfmJE/f0egAIHyhRVPM/+MJ8/Rc3/wczEGiQ1NhfLIWDqkheYSGXFQV5O1s8ENPI3TgLqc
V9fQJo4TltcYMbqLz0+HN4zBDJEI4IVfq6Ng2FmpJZnlwSJfkgEj0I/ODwOo6CYK9gTscPUxL8QG
NrbsUkzOeR5kaCky59fseDWehW4Jxh2X8ZEWjEBwdKJVmz2BA+xmrIMYTXZe3k8/K7H6ICvJ8DjX
0zKWPW0LBWinGgQTVGdc4b64PpPK1TeGaesUg307+cHyQuvRfMJb2TxkkSjBwg+VuvMihFzJ2ofI
Yj2iDPXvqZb/E2f2/2OYdbKa/5OTuvlqWfz980HNr//9oLZ+I+rrsEpAzoctR7ZC/nFQ/+YS92Rl
mv0rEsnsNP/TQe2xIsPGMSx1gJv8cX8c1JzhxOPMyx/ESUeW+V86qKNL/vHPRydRJsKKlBDUC2wZ
/XULwY4QcLkDQ5g0bc3PXBXBnau58ROCay+GaozmHBfHdArCZxVU0wGgpvFMrxIQopnto8pIomlh
9N0ei3pRt4E7hxumUvkLijEuZKSRkowP3I5dnSYutPpZm8PHiqphS1fg/mJW3QcI0mlgwZ1cMZYe
USUjARgbZkyZO3zgav5gFPTeYSwlp07ARafPps9ss5kWsU/74WzRnonpXTx3viVv1rn4hSpn07cM
y9rM3ZrVXL/SqlHJ2C/Bybbbae/YE87Z2gqwJ43hZrL09NM1zAf+KfW1KvGjMhpMolmPm8YlAjZ0
i32Lnybf1dZCeIoHL+Yqy9lLRp/WROtvy3k6T4OFLT2jH7iG/nrpfWbgMp2v1l3Tbc6SzgbZ6F4C
4nwqqu7BybqvtDReuVLZfKdzj3mmdQp1Lp7ScnAPvIQPUWtXB6OM+riru/W04p3/fTf7X3pqn9qa
//wVHknB9/Mf9oP/PSzl/ld784MWzF//qP8LOZQXkNV//FD/+3+VvPD/ufy+/I4/HuvgNzBLFMqE
i0PXv3gJfkdQRr8R8mSQ4XssnrEKdlkW/Xv5Hf1GCpRFFZMFAN/zeXT/8VT7vzmXlQAWyFg/J9ju
/CvlN0scl5L3T8/1ZcH5bzFyjyUSsAh/3ewosnwS4aqLGJxWehplHUeo5fUcvKUkandO0J+iYdyb
zp6+3yHXLtIk/RHkxeXGXvmXSlA84bXDTuMaAmZb0SZGz8c9o/ElnhabFSIhvH0KNzvC6xtzhPlx
VDJ7r2y9y/OnkenH1nKno7JUMnDq+q3INhalWpgBf424OJdv0+i1V070OQzytNjssgmMOa4eyi2i
222blSxznkpxa8voqH2FqcS2r5vGpvrVDyNlQuO+GhZj72iJKyM49jj/4spcb12fwaRT5K9ss/cx
9rx4QbfNKudsRJthNbbYak60ct61NU94Yst9b5GcNgqsNci2x/SN5cED7Gp48YVEmZDCRf9ogdSK
+WR1H9MUbbo8fPPLxMVbJJ13AK1dZ20a/aoMaW/pODgHJGZwI5gWj/6IwcZE3VgDNp6fZen+XMVK
gy4qn9v1ZC9MsKMyghM8XVXEppyiaRkX63NUGodA0SO0op10y+xE45m+byEO7vzg6JTcAQ6moHfi
MXwKolvGZnyd3iXPYMW8yW+HQpAytWq5L2kqkaoU9zT5doMwD4YT7Hu7vjL1h1BFdA8T13xpu7B/
soxcXiMpfJmAtFNYfGR8oaNpvlkINCvzUrJ3p6mEETk8FgKP9EhZSJyIRKGYsq2fuWjoEboi+06C
6JNB+nU5Mgas8Dh12AXHdT6BEaIFuThHStyNonnxMsgxZuSH44i+T2KG7R0SsZfZLfrPFRfgr7B7
TTmRPL384MjaZml4J4vqbrDRwvf3HJV0Z4aNwRQxcnS2rWsuGHXH9WYT1OsVISsOM/eJ7fXxRcvm
ealK8ks1Clgw/cWuL1JwiSY0f1qSe/xQMXm1bdDgi2ieIb4ms3WNV+/e9ruznxoqrjkip5AAeRHd
pJa5SetsO+IbrAvvvovSl7blW7r0m7I8XXKEY1mZm8jfzy2Ssboge3YN4/jS1XcYJDM+Omi2ZS45
psFmaM2H2wu+CjqsbXsug/p2rFF/Od029M6eLXecZ+dLFiyKxicakY959XPNztlSPNvdmV967Tul
TGzcAr76WOvPaLz33eLkCIlWCEdAtxWW5uZ5jmxur5J0SGotZxxgn1Ya0A7CjuWK+5ReY+rUG8JY
JOewQ630MxdjjJs+f+4X825Yi9clC2/M1d0Br95YGISWyNoI3cdhcEKpWl1FF2R71D31fnbfBUdH
V8cgVfa29qwDbh8/znSINxZQM820TG465xIOML51HuRn2saIcYdrfO3fc56zmy1FwljsrYXDvRcC
Arlybi75DtK8eb9tCm/5aa199kbcJLyfcYru8fxOW+7qdtKQYhSuUiduXyPD5EjusAS4G4gjPFrc
QuKCfMumiYY7e/QeB6d9KMP5uoxw6lVF812ui/dSBfMMjx9xRI/HCTgLv560h45xbTyUWb7zRnHK
zPGghHFNyHR7iW8OwfjB4U2TosbwhUrdqoYDedHzsBiPKUwe8q7vLsGgImsuNHGV7Rr6F8RtFovJ
fQgnyHBF3GdJ1v9IsaxlbRPErbJvG+d77uvtXPj6TbrnltIED6J6DR0EZsrPxNcM2H/jeIQUNiuX
2+XAxCJBMzXGTjA0UMtX82OWZQCKXaSxaFBI5uMEaak0o/2I7eLYh4FklucZ27G/LYtx2TIvuYyo
JmYNTv9W2+GTsAZzX0TGyEmxmj/pCztxhLAtHrnHJ0CTk75/Za7/VmDUpuB8G+qTMTD47POvbqx4
nqsgLmFnLTxkjIV5ODosNT6xndvcPLnYLGW0n5yfTP6njEej4w3ZnxdqzzpTH35Riy0ddVLGzqkc
TdLj1qZjmL86P7j8bUTGYD5fYjOkcT5X2/Ry59budTXjAU7XbINram8ubyPvMzsw3s1LFJdkzWZE
TbD3Vu51VdAyAQvnBxJHSTEPV3a4XiFyexCe/0izLstjHLYVPe3wBmL5x6j1vGF4cBXy5dEYoTny
mNtXdCSkn2J6PNl4z9bwPnSz9zpHkzDDW8lDuIZXrvvI+JsPGGR4M/twC+LypdoYU7mHMxsjDL6N
fDBj7XEcrsYMTXT/YYw81D1hUDooXKplPWwUFW5EelKQ9iqN7KZXANBb49rT1Xse6KPfP9fV8BZ2
zNF5C57ZgUVWkWFfBaUKUjSle9X51Q4fRnDjM4uPXWSbQhGbWyeLC/qsrgit39v83Udy2Ahis2w9
dAxN6uCGK/w+EBEaB3FDDHPTKn7KC1y4Zdhlvb0NwyHcFN5EEp6mvFT5WRf9UeJ1Q1tx+cQGsdcq
9C3NyEy0Ip/eueV7a7RP6dx8ulV31gN57LmGuVvgqeUTDHdy106tepSNtRNl+GVjONvaDPcmP3qd
WFrhy5tOLk8+MjbChisGuN1iW8Y5Ncj7NR4flQiTqhmsHCXv2qcHtzDdSGr0L+5cvVnZoo+6H3kW
bSxKZMQKsP+XWclTr4tjG0VTTIBwB+4xKYLhjUTAk2Gl91a/Wrt+6naCaAXyPXpb3Vrle5dXlZjW
HbadXdnS2Fudc+frXar3KGbiVnaY2eTL5Ksja2R887tebtZ8RYFmU5lg4y1D69y2za0sjiydEt6e
bXPfB3x3+otcsDyhmDnQ0bm0bM55s6c6aCUxDQ4xOy6RqRRVsF/raOvr/LYlnIyJ5ZdysJdHcEuX
/N6q+8fOqe9Z2rsFk0hiuiXiltbvziU2IP3Hsp/eTfO7rp29bL+txSEddLayH5kniS80x5mxCBZ0
oifVvpwG3ghXHcPIrLkW3bUKP1L7ZKoXti9Yl2OhCIJwd/KWV2Zf5GeWQ1kcopW3LGPhRdAijV6c
Bffc/GMkKM9S7c4ub3J+o2KSx4+Tnx2ZOtPjjuURANKH2RIcF/VHcSnwJkIMr0MFBZWhXMuMMOTK
6oV6OdgzfWGK7TMbB0wEc6Bz8pFYpJ/khALatPhG9r0VsjwzP73K27DdBIO6QXUNXeOsWeZq/Nq8
oWm2zaX7c7hobrSJd6FoD9Zk7Ew6hWj3Dh1OwdgmTd57DVaC9t4vbco3/dl0/WFeZbMZlBFbIWLv
3D9WzKFbc9U7z2+fw2KE5tA/WOO1PfAxEPa9zL9Jtm1Z6uBta57QyyALbe4iCwvxWiPnGSbCjYF8
6TOL+mNK8MZYdNzSpIHS0OXRi6uGY07pdGNUeYegJrViNk5oLHkGFgudYgpStfY3/tLHxKM2mp8F
JuBwN5lyU6PL8q5lTarOq5xvP12f25kvAX4FBAoZPESFkx587slxVdh3LXf5jarvvW749ENz2kaa
n4mvW2I2xkPVRB96mZLVMm7twbrFXXqc2y+v7bepx9WhFm57qsyZe4BmJaF4lOsz8308LXxD2/Ho
lBGUYgBjQRtekxU/WcPwMqF5zaPl1RPzSxnY11VunTknELZS17TmmU7GNrcFQML2YBvAr6yV3OHY
I1R1FTkD1koMP6h3je3uhChsXsTsh3WFOPcMQTtX5v+dvfPYkZ1J0/OtDGbPBr1ZzIZJpq/M8m5D
1KlThy5ogp5xW9ppOzemJ7ulUfdAEtRLAdr9wH9cZZIR3/faULnESnYGLtPxuejVPtAoYxny55WP
XCNmp0cfFhSqPk+16UdIWZEWTMOLX8GoF6OekRWidoXdrkiinAgu8KsHv6MmUf9mdO0+3Jrzv1wM
/ZJWrs3hMdU7Oov6zTTC/aLjNSk4NkoqzTSPIi5NkycvafN9aq472RrWHozKOYgijfIheQJhSe/F
goZ66rv2hQ5qTtysqWbvqtFieV3onA4RKOpbG39QFNCOqtTNQ9vu4Ob5P64fuXWw9UbB6C/5MLJa
e1v8JrnXTJa9yTJDoYZluybWQSFb2Huj87xo2oWWGbo9iJjFJ9CAf2N4MjaO7mKGr9WeopEyaqYx
9umLfct81gEY2uRTc4P7Qtc6lFtM7IZZXtfCU1uTkvMDRi8/bBGUbEhHBmtpjmWQPKK80cOmaS9Z
3lCXVdf33ZSUm6n+TTRJLLrBjGg+sWKZU7JTVPWX4RbFfV6k/W/DUf3eFz4twTrehZzRTVroyGev
0HZ+o/VnaIN64/YUXPd5vpH5GJzdgYusS7XQX3Tt6Ez2s6mJLKLCglopNi2HHmBvMb8ms7e2TU0J
TA67Es1k4YQ3VxPsWGcdmH92rdFx+CGVJ6MM5UCgCOfpty1Rm8iDr4MsD7nXPfR6cK0Y/zIKrYyS
ek6Fq99WlPd0KWyH+WPV5RmzydUbJbMmL4uJTsak1xnqRmP7a5B8qLnOrszxlPey7CLZ52tLVO1u
Wqfq8ZhZ5sZwVkru9f6z7cz3uTMerdbcr713brAODVZ9XXiyT2X+R9r+BwrJPaKYPzgAorIufzq8
QnmffGGW25vVtx+8prPxahn9UyfsZ2epsmOyZt/QKl9O15Ow2X942vhIAxtCJ9u8Vlkn4k65X23K
q0DF+RqgahAYcnqzjVDDoaH+XbHEnzK3ySM/MdJwmiw3hPJxw3Us0UEUfLwMEsWo3jrdSbeNljO1
ryIq/BYVB81TvXow2yXbW+KzNcDUUx11e+4MV5pi6fYWQkTu2N9pjuZczB5FaeU3W6JANqrRH3uu
D1uUR3Npj7gufmULzmivVi2HDBJ4KQIOPVCLZTg2afom6uypqcUlcfpLa5aRIximWvWboqzQ4uLd
ZJ2R0KWXRRK9EJwiQ9s6xysKCl0UO7byR9FO26GED1m99WvWpv2oeu3s+emfnDEHz9QJ3+B9rU+/
UYLICFkHSz+CWbLx3ykzpsWcqmpAZ4Z2GpI7/x2FAx8QtrSwboMixL2DgotIK+MzLwYqBJK9o9zQ
ul0kpitj4RcixhnBsppGwlRHYQe7rnd48o1jbVgnfaYKXowvjkkybVZ5u2Txtqh1otKYozynkY+g
TodRMgw4qUp33XfDQvsyCNFomW+qgPbJbeANo2fNpghrHg7Z6DJKeV923uxp9sU4zU04tIcRDzyz
uybC4JZrsQbinDKirjTw3hOfdXFQzQ6W9kpvDloRrZXcuMhCwoyxdZ/27XimlDdjFF0Ok1hhGLNi
GN6YiMZzIM1vkPBw0BTSEkY/P+tB06YUDeiK7ZBNfDEOGUrfy+zdhhPNylwkh62/PHhzKtJodtz5
oejR8IBmPFmyLfgPa30fWvM4U507L/T0hcOEjWYs+l/SdeJg+V0sNkmcw3OWL5cpt36amrYjv5nl
JbVaDeuD3a0vaeLOJYAUuqpIcvPa8bjqeOl4npBCFbJBt9frjzKpT/yzh5tQ6qle+QYVL0k8zNpC
8fhynZohnmp6MQd0k/ziq+CbJyAB8FveZXq+LSu32emDX0doCtwIHyyfuSJwZ5abNIc9FNlr4jQx
JWVVOCJlPTuAOZeJV2NjsCJbxfreCv8Aem5va7uHdWpn++j2zWM3lvl5XJc19nJEyhAdu2pYjsri
Ui4Xj7LGuiifZdd2EbyCHqL0K0mkKH3eqpEnpFq+0d/GjtEO98VIMdkNpag9m01kP1NDmUzTFg1t
utWTlOCHfOGxH6bUvXDIl2++CbBXsAtwXn8gZEWLMzO/DG61I1kqQ3E3rJfR6ZeXtcrXL03o6Z+y
Bu4cL7LS9rlMv2EQ8t0tIRkrGM1WfsayxWFKx3sHZegeJ/HqGOzRTbJJ2wk14ug8jV620YcFXN91
dxMOzsX+Y+VgH+WqxZWTPyxNvbUKtcWry0IWSHWXje0bDVmHSuseZ17icJLZY69PSUh74x/karvb
jGK5c5zo56w4aZjsGtfG8NPv6Op79q1vlIAbkYt4ENYjYrI1qqR1540zucqSW1Q2h6krTzlM6N5U
yWNhyztpGjt9AZrC5SD208CjL26fSybyx45+vYo+xq2eok3UpJW/ieSjL5azOTwG1aN06306Y0xs
lXEFmHKdFJyTFsticRDxS+NT9Wu/QU1bx5NeRK0UF7tf7vLkV2s95crrw1KByXXW+9rG6ApMcLmb
M0Ahk5qKC462jeJa0rBFRBpaZ1x7E7OIegf0OJKotzcMIBDEM0c6HhCBGCwDhnyaEuoO7Nz50PSK
FMDSxfbGhA5QH/ql/5ijrCgG93NdHHhUN4hd6iI3xlB5ICvyVDjPfepFqKK2A3fsCJhQp/lJNPA1
LmhPDgKE/3qf6usGZUBoUjy5QYdzSFl71sDcmPOEMnr136hURIaZUIur0YqScdu02s1tMnz02rUH
lUY85rdm7HLzrM6yYwAPKQmIbE9xHtE0n0Z6uszvWfpQaZ8NZP1c92Ak6Z/bC+bS60iq0k7r9PdB
cBb3eFJWc73M6dPi+cfecw5upoeaQxP7tJuCNxxVnKH6w1g1nyXahA0qzNhsxSFA4znOw1PDcZGs
z4VLsYpyNjOfPa7Yu2myd1K/HdDBrl6+4fQ/e1zxKnl3ASbGaUuy70/BlqMBgOLuiSp0vu6q71xv
PFLcuc2quB7j0nzKlh+z+hL++81TlGS/UaQiSZ9ig0ZAt/zo8xdQDb3Kdy0otG4r0rHmCyapbd+z
NhjGxQ5uPi8BrFb3pyr90za3DpbqrksWGEB9548BPwE2RuopopvmN5MB0k6fjPHC31J0SW7plkWX
T85Oj2b2mZnWoRbVQZvuhQGKXLrjvqvsfa6VoXTce6d+8q0vMdI+uGYxSvXHSrDUd7a2G81pCKFU
r31ennCUL2FBH6/hEsFmdVGNGBzhwvjgqvlXZae/G4ObcOnbe+GbgDf2vVPpZ8WpJ+v8IHwFOVFl
9bHTzbfWyEJXvsnpUsOEJPOrYeXbNv2zwCfIEl/zWz1fZ3pLg+q1WRc+XAyCeMrulTZi17Hrg7Y8
lhN0xNLTbLgMqDz8o51PZ71rAIXTaLLeczUcMB89C/NTzAQPTd7j1Ns7MrtCl/wzIzmlzoed+/sa
rxG8i/cyOs2M706cb7WxuRSnZrgmwdg8G3kG5qTtZeEhr1zYFIPIS57yIjkRSLapFw0adiVyOo1V
icjXNLn4SWes72XmoVtKuAgfZ/uZyNzQx4l85+ZxOnyO5nEF8B0OGvpDD31oORcYUY/wPEZ3Zpey
jVPV3imdjw6AMjuWGLpyddDSY82EnBXUMEZ+Htf1q1BX4VZbR//UuMaLc9scl9TbF8wQ2fJsT8Xd
nMdCX7lEEp6dY4AcJMdeh1khEjwyt9XQ1pp9rn4ndDoExfIgmgrX8puPKw3FTTiJ/g6MuZlv0LO6
GDjb69na6nV6bwbIbAxrV1j7zM4vnbxzSlisplw2hc2oBLp2C6S2HfPgSecqGZiSN64AjKl1rMuT
U58cQSbUa6/tmwG4aGvltwiBn6V+tXqILywO3IGt9ygrfqnR3CU5kAhsspjcLR1tpBdor51RxEMO
2THhMJS2Gftqt7bWHm3Yxheol7pLZ/LcpjsZzB9W8aD6aK21EIglRKR0ruudn+P+dA+DxcGSc0yZ
WztQkb0YvwzlP2UIeRCp399kiZAVUCA+CW+Bd9JMTd5C3iACbTh3ge0kC7y3dZ0xf6hxX7KCMULF
ZYN1yyDB0zGi3qB5gC9Rzy7tgmq3qHTUNmZePk8ZsnZgJo99nUEoOyQJKmap+9XBXnsWNHFuDUBb
MZ57NTT7WmuvQ5Z8zW7zaSF0R6n1hlhBvhWTqI8INhgLjbK9W4Puo1zeFQktod73343Izx3xFdZY
gvbgxhxbejWjQSffVruWCb4fQPKA4oLO0ziF3bBdr4nOj7ySJiDZhFHoyyZ/sW0diGNv26O2RwC9
mCtZFLC2N8j3GWPrRqreiasijyu8VFV7XiUDP4XGwetqvMriYpkJDSVDqDQZNzyfK7kniXmurOne
6L+xXh3ypjuY/hd6yMcCFNbM7xM0XL7XxZ5amWXktgNJLptDJg7rGGfJuzmfaucJlPvSkdZ7cgdy
Ohx8a44OCNXL4UmJIiMkx/oInDkSwYc/tefWtaKghWXDzhJ6ku5qGK5CqDt9tX7X6S8b8DgawSlJ
NMODlXj5Vnr1BbzAAotqKXOwp/Ok848kxAQhnrOvnL6kcLcrP9xbCEu5mve8W0NcwJPECOZ8EIlA
+2DP5nWiUQm55keJkSIr1Rany0Naod3T3fwnwdnSC/MumFJ1zJc6HjBPEUXSAcwxpfhaGxUFTzLZ
GFwGhOBrq7efPC2AWCappO20XwTkXmoFj6vp9oUGY/9EwfX0PCn7y9V5w+tgeTRAhxBC/xkHeVix
6IdrmQ7QXiD+AfDkphvgRJblIQgK/Wtw6Gjr1egfXVYUD+uedL5WqHZ8gcYCVATEkk5udfCC9a4f
LVxKHqL6OkkXMMFMPmjYkNTI9kH89EtgptYGJLKlQLbVeZ/Idy0qw3qgmzsJrIzx+jpnkmdLm2fi
SiyKNgi6WbN0ZeVc7KvkPCJmYp33DTpMTi09T95YDAMeoUCdCiMddijwtGMlR8OJXdJrth7Qe2RX
3b71lrd04duQs73Edvc2z/5ey5wv8he3JdU+ISm2rwg5WcHMbS/msDTV1Z3kAYZ4m/o8gX12aE39
PAT6Bf9rKAqcVo25LMdC6WGLKui8lGRkCKXpO2puh3vPXU9Gk06YO+o0PdSlI7Z6661tOCHtf0Nw
ZxcxOc7dru9tM4t0s/BG1iTL1DhP0ue8HFsz9PoM8LLM+HujYi12lI3HJK4MR/yNLjETCI1Gm58J
B/YKRovalgRFP3e2SdI2u16vHx2q2B8bA4I0WBPv2qam3NEfNMQlSX4vXt/elXNl0WMwoaTySNow
WnabCXMgqe9AFSrThycJ6hKD6Bv3syAVY7Os7rC3lICrxumEOt818/UBAw4cObkQBtlr7MZowv2Q
wIenMmm/Rx/x4wULIdFOAufcx1x58s90A3lTDPabdgZpEqXs/qhcL0Pqi8cf3sGJi8Qar6rpvNgq
EfGvFQ65AD3uXcXvQ8mwTqxVSuOPgI0hwwCCYomhMn9P7Xrrgxbmfed6r1MARGa3yb5AvLHNxtr6
gHKHmG7a8TqaCpc6quSwp+Aq0rHPbB2VB+9pmTHnimH+RGn7k9XSHva1Oztn2c/WV4cJ+ZSid/hp
62KuwlUy2esGmpNZ2wfJUNVhoCRIm5uNZ5tXfz/rdn12NUAnkqT5LgbOxsU51rL7GSZ6HJwgY3OE
juS+vUWlcDWB9ZALwVw3k4BD3Ann+zxeDLE671MdyGZj9H3wR88Xq0G4q007U3RbYI8Z51DRYCFm
o9m1mQbum2Sy9/Bz+B17sFjFT2d75dM4JO3jVC89BIpq0H+pzyGpq61eKfETFE3eRT1gEVTs1Fq3
LKG6eOjH1As1xeiG5j/gSw7Y7ia/ZDCozE0gZ/PDqEeTxJPE/BjYaw4tkrI7c1ZyZ3aOeanYH5hw
WiYqithsDJOFYaCXkZSEZ3MC/ykS6fJeG80Zqyfw4Jz5u1YueWxj0OF76yBUkrJ1d7V+h16X/BDi
Nv3frTNVMYy23kUu6pYrsuPgl+g0Y1cozYuntnPuEsLtt7hltSMINUMUd+m1n7TlzZuWFU2y6d73
xtpvXYSpgJWt455wYgUXv7S8aGoHlDAWKwW5BWA6i5wl64Q7/RJz6nS7XNPYWRJBGZvV1fqx633M
omZqPBokYmKZs7wmTgLoXBYweqByrSGsEzdYmFpDf4ckxMYB0Kzp/QgAHI+2Md2X7sLPN/garLTh
zWSyDNmdY8AGpxbeXl5lVrnSJLvLSp10o7X6Gw591W1llS97uxL+51QO6bShjpu8Y24x7dEskf14
nvZbTypc9AXGuqq7qcYpUydA2DDiHDlVDUSRBJcgBTXpRDBGQ0FbUoGO6mD0zv2SyIpbs8a+lLQY
AmvPNdgUcYa/2SKx7gF4gg5dUSuMi0sfjhYWSVKxH7TGpkREgh/ML/BJG2ZzBtsA/6ZmLiJ0OPLN
RoustfAfvDZdd0syFye9K6a4mZEMpZ7r7f2mGx4TseQPLfuFNL3qUjBIIvqYkz95i20wTGTq37VN
fr8E7brLUEwaNaZ2XFsQuYkCJW5vJqypTd/n0rOPxeyQQ1XLqz3Uy71pDorj2rRifizsiFaS7AGR
hpMsE+P9dhRunYAdymzr9WXWJ74EnonHtDSd3dq1/N4l5ymyO/1g2ySvuaML6oKxNvYtRDQ5+MSD
3pnjA0hVq0G9YxQIfX0KKCWk0J0qGc122kgM1UsGk5D4sx2i/JxPSbkOR3/uJW9EqkWLb/g/dl7A
0uCC2jYtrC/vEKSKtHk8DMb83wXJL3cAcr+aEca89/GSqgkmecBBeRKLqi9eQ7QZCUOM98Ti2AcS
b/S9u5g8wrO1WwOUM33gHzyvAfH3MXQ0ujxK9uyHlvb3O0hLe2vIZb2z1n6NqcPkHbtV091yvx+X
pHbvTH8er2RzLfuqkeWr3xQgTi3xkCMyhWW8WLAkKPlzPWHemcr7ZVjybXZDYwcze1yrzrqufLd4
Pxw6W6GTMLJmyyseOvFAfcB4nmwveUM3j9nYKN8N0AVyR3sjUsvS7Lum2gZUgm6NqWujhKnxhbbL
98DU/bidb+Bos4rx1Z+tzAsbmbpLiDsSOEl5Q7vvJPYIB6v9XVHYMP8E1WwZf+CRBKyEb0NUKgjS
Kx0TyLIqUCCY5NNSztall2636Ur1CdADPtNgFkgSS9/YYkF7MbuEWeEEjxe8eVM4wKSzMayJGbdL
BeCp6QlsMf1OAHdeTq2YqCMGhoFLg0GkLvt2u47ToQLNo8sE9TTgy6eZlobNge0iGgrYQSJcMOUX
3RF1mJgIC6yKTh+yVW76C3lLNnNTNCeDrJKfOjX88wrsR+XiEClLQ8lTiEgPiPzV9Vk/8oCW+wAT
x6+qDBBnQkpeEXFY/EWdtxMqc2F5DFO76CY21a4p98kwdiAw6eIe9HmCBFqslNV5HZIrTxt7ed5L
gdYpyR9pNAL2CvypiYvWzPcD8weu09l/w2fb7yXKujX084mvJaWWaor63szcEFhwuZrlOAAZoWK7
eLoAW5/r5VCYSYHkEw/hxvb64q1lR0DzJXMzao10+UPgV361hXI3jUusmFNmiKmTOViO6F9hdDL+
PNITHDUZZ99vicnDOPWrXzw+usYd9Sv+e/l7HRr1pxSiOQaKWJrYSzWYAmu6MbBL+okCw7lqnORb
EwDqaE5T3iCOcbIHba1RYafGcJpHYHIcmMZeLVP/MaQqjVLivDYE1rePAWa1OzCsJiZ8kik6Wz4E
+wNvYqMBGA6IPJ5HnM9/RFlUd0GSTNuGpI9bVpVG5KJDYM+oo/xTzdLF6wpkQWY16liRrTivlUTH
Ws1+d13SYL8UZbVpuZIOBG7hD/e44ct5qe9k39ZRXqzrlfSRM62m3mMCP7ldsL5/YDWWLplHajjR
RdBE2uLGnZapT5ksLa6VAHlW0UC5esvwqhPvX4RLrncAdIN3cn1YpWJ+sNz0HQQeMYK+dhchCwJX
anO8LnoCP52XXvDSuWO7b1wx76bKICu5GfsHPPVcDMskuIW8ipN0IGwk7Pwa+ZJa/YsiJCfindHI
xzDsX13Kh5lZJllXaSqh2WtgPB9qKExSNT+ogmAnayKdA4GPW9SbxeOIKJ3CeOMw+TXCKh6ghYPQ
BlqI51lbt3W+FHcJCZbeBus778LsqPnLDdbgwU/JW4T6yE6Bc59UWXV007T7XdUWt1NylqXagWeH
njswAnSJ2nrG7TZX2kmm4JQEHUK4nIgyCc2OuBrDRlJbnWxaXqKhCxzWyUQtvPS+lWJE1xIP865y
vuEk7A9ujmSHVpHgoBnn8HcgteR1rOpsLwAyYM+h6BdcOrrGYF+4kdcath0JgatBt2W3Mf1sVxnd
HuffK/7ndtz4ykjvfevo2d2+S4DX226GPG46dRAe4H2edlGr26dS9flmdNJQK9U58cdXreH/WBl/
mwmS76w/f1W9/393wPPa/vzbv35T8zx0Kw3skIB/7+C5qfP/9+6A8N//S483919+/mX/06mflASh
+h8MQLff/t+tAlhrDWKF8fOg+r/Za/+HV8Bw/uLdkuWhW/EQ3FKv/6dXwPkLWUyOSaI+fnj8ANiG
+obh89/+FQeQgyXIQ4rnY6+lxOyf8Qqwb/+jVcA0PPJj+APB3hzcuv+5BAglNHz/ZBfEUHQEvuIF
AMBImGzvaOcU3HJ1y6G5jGl5i0vzYHo7NbroPtIbPboMc7EtqOIB8evH+SsdZuOlz3D7IrBUNQqr
quuKeFEzBrhhcowUbeuACdgxhfQPaAvnMTKJsaNnGYsoARNu0ncXR19qZNw9aaIsjzPP/+QmSzxO
QgCCl5p41ZyeQwiXRaooub6BOMRW8PqYg85+BoD3ShZS/talWXnughEtqCF85wkrPi7QxClvii61
IMVGKwt55nhUOzUsvnuDkD6yEOqACxmtZ3c3BBWgaGX23cmfwNUQqws3Tr2xO+W2CJ70KkAZviYI
BVwEtKFV+9NlHhOoKjA5Cbs7YUjENkjAoTuypw2lbsb860vMGGl3EhU3DRMR9r5NXlKlGepqzdHW
S+y48MqFfEQnM/whcLFKTsLmc6fGWwO4CKo8yCPCkjofFXQfWHtl93pCWEKZT5vV0RMSbnRECInb
Yb7wWvIqZkKipxCKNLhSAe2AMw6zA/Q6ifROK3r3U+sqDIYjwvfvptS9b81u1Yp0ppSnwcGkGyVc
T/s0KTinLb/K5GYSSfbiAZx04ezVC5ucXpaXyq+GS2/2OtJof8KB4WUkYG4yf5inkPXTPBPowUDV
jQna0zo3X03Sbw5lcfM4Gyvq6Mr1aFjkwyfOUpX16IZGZecvQMWMCLwX7UvhVemvGuIduIQYJD+U
uAfeKr8DX6nSttJib7X/+lfrOkwgqhRgDF137tWUk4rVtJ5rAuNyc25ZDs3k5LojInbV3FARP3GN
E3cyOEXbESkWEjCYGWHuZsMT8B//NOmNZojcvTiIbm2KQ7vK8ZcoSA71XFX+yhd9uCyuy4RJlqtx
VrOA4xgdN3kagi4laaXuER0IsrmmTSdFbkUGsYDvM6c4gR6VdhM5uvUuTRp1v3p8iZFVzt4nDZXw
J2rpcYLYdbUaG+X32ZMWEEkWErrof+fFpL35GIZwSmuT9sU/aX2oPTOZ9s7awfZr7uRoRMXM5all
1zfurHnylw3lNjCyDTKCgCQ213h1JNdnWE798GwSSjGhuFadv3G0qcHRYjKmbaQF/AnAhO7ggmGO
Jr6VosnfCFYQZQXYWu9LonPe8kWY30FSdT8AjiQVYdLlYyNoEGBofgfcn98FaWOPhNdZ6w6DMhlE
Paz9vGumEs2Gieb6MZkMLLqJZ/R2SEspW/9irDA4lvC7ALGYPqAkIzHmIcgJxw8h9q2NNxAAbd1o
9H5Q37iAUdaMRAEhoTHADVF3YbwNFgeMdKAs7zj0LTFTPq6A38g07A/S55QV9YC55OH6s+dsuglb
Xy6bxtrMxGKJGKNS8ND3sFkRrcFWu+kwHCBGYnyTu8BADSmIrH3UOcL4VtgTiNFJsBWRcIbXQqwr
+HC3DHI987Y6vNdeu/wobRYPim1TAL9rAzL4rHYRrJAFE86mBLYooM2+uSW0OkIh2a4o6fB+aAGY
HpV3BnZk0y1EFhOhvbz1za21IXBynaF2HRviV+YlBwNqstUBDicbeaMtBSkBAK9DdanSrkaz5Rd8
jPM8PiQB/XebzmmcRzT8+k+/0ElCpqwyisj1rRs1PSiTrSdQyoly0Iny6PkM/RuvTQoNqVqTkUGl
K/Z9vwU/2wRt4HCip662JzuMaJjc6diTszQ1Xw3K6sH1PaIu9rWV+k8kunfAYeAdzpb4aP3Cg1WR
s9UNRftAcI2LWL/nSyJ9JTX+rDUuNrwSFRJRhcpaHDuSo7UXN9D45dmtOW7jaXIwYs/0Bv/EOpC2
0dwaASGYXNmfwexheidT5mZ78LzBIwdUMy+6W6rHpuk1Iwq0W/SU6bnLr7GuxZs72s24b5rEOyU2
GVsUYPXj95Dl83Xi27vxdYSEhVNwBXiu2W41Xif2sxKTWzKS4/t348j/IoIDA+LfGwC51enb9fEO
6/QvWp75n0rMbGgUznGWoYBmnvtKSwmtGV0PnQCmELMga0hMQX1aIXj/lsfxTw2M/3de0ev/Yybw
24f4fxgJ8x+m8e7f/yuP2T+Ogvy2v42ClvkXLhTc2xZHsUXDHLbNv9lGTesvGEkZwmyXxgQL/P4/
RkHH5X/Rn3AbFZ2/Gkf/YxR0DLJeTIIFeMGInrTd4J8ZBYlmvz0Vf28bpc3DoHcUZIaZECL29lT9
XSnKBHxQktzqwPMTw4DsXQRbY5GAD6Pizu9bH6mzh4FgNKJu1PyDI1K6I2RuwespceIO83a1XX9K
HdGgEaD4UI2DAG3VDoHiIjZbyGSTHyQce/2hJikJQV8jnjwNo4pAwnrzlhxlWTFmFljhep2LGIU4
fAPpIhFhpv0RlHpHkuLyktzaOzNoIitx+4hfBRwxI4McEjLwA4GOimSQdoS9ATGsPAPy33OqhwWj
4n6q2o/W7h+YY7JoGntewrS/Eoz76pSzHREUp58NE0hXcguHwCRZrHvD1pdtu3OtlqNsxeJQTcx3
bRAgLOUbClOSNU8Ixn5jyvTjxqufiXgNNpWY70y97u+5leXOpk9gW5PXdqyp5DhgyMPK3lu3jPqK
jgqW54gUQvA18qf2ZdLnexMoe1PrGar0crSonPBunaDE1u6aOUG63Vk0YQWZ6W7w5RSvhp9IRshZ
PQvZuKdcaxOILoADQiYROlp/1VGps+3k459h9Pfkp6rHOp2OtjtIotXw03a+cS4kYp+lMc8U8q7H
oiLOC25dZnE6U2bMnfwjIbQEyDSSI9ojqIrCivoiS/t3UObdafB6hLJd5x5J+233iQq+HE1dsfJM
G3wj5naCg4fqKOU1AzqGIKWQY3aIuSF7wEKn3N0v1lTeaV5D/gvgCT58HgNLBIdVNkOEHtPbLAni
4pxURYsCdhjccSIXMJ+jtiwdHHKiZbzNT3lnfAaZ1OJWw1WMvxiJ/208APlQWqYh00fqyjzbfRo6
Mc15KsU+myVaF+kg22S8ReHiT0gh3a8COdlN8r8a2jkVRmQLGZVlw5XO9+i0/ZmRgG4p90xYyzGt
qzdXA1tuP/guUAhiRSg642Xpa7RohIzJKoMtlh3Tqr2fSGhC1g1eaHSG2qNolLHuQKHUS47UqBk7
h9eC4CdeT7t/HRbh+CTvYvoQ+SxPCOO6l4lZWSiyYni1sNqgVOfTh2TpuB+VgagAdKgYzd3UzXyC
kAU+0u09u65/7a3U+i40wr40yyw2fTr2UHdju7X1GSohk+uwaUxtOBv6Yh17R5IZHHTSixsI6ri6
8Zok5jl6iSXLJij5SPy/EfbWlN8VieU+iKEHZg8y9/dcrpegGmJ0rzsa1pqoFtyorW9Oke4QFG4m
LFi4FKoXu4H1qEA4kM2mxX3VthItkLMeZ6zmm2QCB52tcdmVaqTuYBxRiipnWO55uM9eb45PimkC
67mGVjToC7SE/U16OOyH4r9xdB7LjSNbEP0iRAAo2C1J0BvZltkgpJYaBVsFb75+Dmf7XkSLQwJV
12Se7DGnhlTcao53Tm2g06wDdFVDD327B9sEoYfVWzGOO5mwxkEC2rHQyhjx+l++V/unYajNPbmW
lFlzM12apscsPfsBxghIrJveati2eovxmNotk/Uh4ySSAIjlOMVRk3qvnpw/llbSMdrBLszL+JAM
fpRX5P8QuvQE42dg3+Uba2bK1WZyS5JfApMDNpuSc9oaKJmCODzWrKTpLBPLvSods3+SHBcSWOmD
0ggMGHjxo6BQTT0Dr1L4TyNELDVexSHNP93GE5eFWRXwH+9i+qgvWvbw/N3BPRuQgMlEKnly6cdd
wB59fxsQBZ8Rb3Z7OaVYSGqWQ92A5iVs66sECvrK9DhYG6R+oivs/NVk6PHYUNNGdSP0ToiWVsh2
/Z3JfYPyBjV7BKMe6U7voFSXhQPGVOCiG2DkgD1X6i6oG4ptEbc4vpi8jmWUS+tWhuXHPPcHuSwv
OfdE0vjHSZtRhofBCgeiTHyusHmdhR5hYvOabRxuCg9Iu9d+e0wM2NvzsdMzaUz8bftagJxPwvTo
umihhp63UhHBjUyps3GfuBb+GUbbNMc4G0TX49k0bt3wNhIz5P4v9Z/hhTXdXzXTRBaBgcv1zuwM
i4cE+qc1YqnGdENXQe/R0yJl+pBZ30MWXGYbpZ+LDXDiPUvloy+FeQvpMM5Ur9B7CjWrtbD7bjNP
eIRDoM2H2RvDF50EP6oE68jY4xW/7Lhz63Dgw0IXg/hqox916+EEhCFBzDcygzHlP56w4H8SJpmz
tU4xQphlZE8jGJjOIRaFNwgoSabZFuVNfIMRRWAK2NuxnWAw0r2d5qq72DKGNWm1Y7InEj292Pgq
clokCCdyHqEWjnXwpFWQfBlebv3xAvYZK8SA3c5pyvTul/fTyySs/BhWcX1ZhGm9d6jhpm4W39Kf
k3XSZt53k7Mbb3vJkxOO1AxiYtvcdra7NxhYQ1Qxx/CAUmfeQ/SuX+BnhdfZN/WtbTNOC5mjyAs9
2uhclzXP3P1/Y2r0qxqEBSnD86YPcfl2gfQe8gy5sdHOhxLQ7orz4CgBfXwwCXegUYAxI96AlxPi
82PDGjJCsLTJsQj8XRb2FpxMDdsp2ZdnaYFjHzn6tzgMnxU+F9Qj3XdcJQi2KiymZZHPK3tYrEPC
7mPLirCJDM8rv4dBhhcerE/F+IbgR5sMCIJpzQN0R/YljRs8ybL3rwW+/fXcLt6epTNsTflRxnZ3
mPTyUbnl3SbT8EL05qohEwDRbm6+jNlkHro8LPY9y5Ft5U7qrSyVuwZ/F/Kjy/pijIMA4ZEuMe3C
GJwneqXI0FxpcBSMbQrdjC5ZQrWpuuWcMNzbjcsd0O3pWxaCzkBgZeJK60dv5YQJ7x5zkwyz3x5q
Hk1SCBGaaVMpqlWCgSUFXv1RIZTaOhgnjnFHf7cJWuYerUTnnAnUTH3oAgUTwWPe+RK9UJnvegz2
EWUXwsCiSne9NZZ/yjtGlpgvWqwRV2g6ACtta13uQjLAsY9T4jWXNqFtriksN6PjXowOlM/SMbsy
AT3Y7jNZLZ/s/p6LnKwBE6V3h/63ZWIpvfgBoCyW2QB9LaN8lLC4CyJiEF6WJXff/ke8zem8CwuV
/Q3YcW5Kt6+O5NUND6oNbt6sWNHnLkqOMu2+syUer0trGeN6ZMAZuRqEdiGThw6y9ZvPdvpVoBK6
eRpZJiEdGLg0gtYGZO0LSUjuOUTiskldplpE9+abnpAWzDskHazdcKC8vMdGDfH0k8cBDsfA2IKE
tkhkRYKVxeXfREysfvGmuKHe+vl4bUIbKyZKc29EKOjhxeMhdbV+8qfl4OQz/tnk4PWC+BLsJq0X
rDHcHu0seE+n6W10NcYJEyuMS3E3JTssfZDTTOw5wXxf6mLcn6Ua9mUs/2Q4XWYADVgZ+sexR84Z
YyJ10/BozSQEEXiyGVmf7JalJ+bCYz9UbNvRiOrqL/rODcKtU14xFeHDNJ/kuX/2KkbCiF1uCNQr
ETj/gtnespyU8GRQ+o/BFUvZuMYodakGsHlBdwSeGUmF8LhSzxmyEgb4+N4WC5ev/QSPvvwdxsLb
KJwox7rv3bPOexPpoZedWtzP13ZEb1YEziZL8SghPKNoSnyKJF/iFUu8dCVN3HeJ+WG03L9TiRjC
cRiPKM46PlJa7EFTvcGkRKBocYotSAS4kLEvWmqHlISwFnfGpInJ7Y7L0OiVzYptoWwTEnXn4sLY
QuwHnVoPEOOzfeVr1vqL3PZo4w10VMSbWB8W4rPPznWuyQTECimAvWNRlvMcVeMO8TFBAqifvsa5
IayKcJ4oM/tfIVGUMsa9EwoSgrWbHk957I+3OQ/nKMzqCqa5K25l6VxF0D9OLMPQHWfWl58WeksB
JX+zlEQLjpvsu1ra61QNnF8+rw7JCWaVVa/Eem0Bu2AjJc/xztyGr8ylgNIUm9jaz/V0RcX241WW
hsXXdEgwuUmFiWKBGW4ZNa73Ky2WnvOAZd7U7nashX+ZVRGQKKLrOyMlFse0Ur9x3/obkhPsSyiS
19Zmah87BAv07XeWofZAXos+X88IjKz8YndZ8hXiDgQUju1rWSsECOvYCrCNMmn8YvTUsjNs0u0Q
LFEu0jGi9LTXQ04M1dT629EvWTBw7ZX7uXH2AI4unr+Mz9gPHr0ABYJf1Y/Klc9MDt8hql0YYeGv
SNJvtsZw05M0glG0J9/iyPUmV4bZp0fgfc4F84s+cBylJwmnHLw5M0GzND0IRcU5bqncQgLGds6A
zhnlhniLG5J2Skd5X1UtgL471kZ0OMWFsckGrP0UrJECQyC1+6eEabmmDWIHKvYFa4Gqb8J9w/2z
K1xeahiMYKgDdXLG5BVspXGcgvnRLtJvjzCuyCyDfIf35GtQ7Hp79zcAVN+NeGD0JHw0l7a5dV3K
6FZzFCFMBSKJgRNi/HRmqOZheiweILHd4tj0V3Yn9pbxNZQGEvVh646kVqS2Pk6lgfXCK76IDmSo
a2fFIXBGqlmD9y9JXKyfCxKKdHTFC2xmvLFuE2w9AWQFCCULkBqxrbbMNeuwv33aHASAj5NtmtnV
WYopCv28Z4rcBycoS88hQSORG7fhSvn6MxjjcB8Mgbdnml3Q6twRc5nF2RouD8IoX12rQgXnaFZB
qCf47zmKtP7DVJCpqTFgXCUugwUPTd1pSTxaK2r8asMiAd8Cr+eKnOkMGIFZUiyXzmvgWgUqUqul
/LKNQ9cWLcovvzobvltvmpa5XeeX3WPXzwC8mcNihBokFpH0bngqLBdGT2nLBwI0iEuxUoUEgpKj
cyuSErjmf0MEn/u5Yxzsmel8Ll3vFVm23gu7KL9jZTUvCF/sqF7S6rchnvwIpb7a+pNDLIgd44MV
rP5DZCMbYYuYM0fkWwVt4r1mA/6hRdl/scRkxJm6v5nds9kJCvY42Gq3DGGZqQSMTWQJh3WQptq3
Dogqf+LWUaPURzOY1TYuRB4t5bJ851IbO6IcgSLNeoyJRjD0Ez8NMpUi1GB2U5x1szcR3gmgkBiQ
wX92+owZuQfFCLmdeOqEj+CyMaZy3zGZR9szVfwypCm6jts/iKHWD3TjwVlVAAZMgCenyZA4MmZQ
YnkAI3bOEDLUU0sBohT5XFInUbU087bwvfQQwCJ/weiaXuLCBkhi+Pklg8FA/Aqi+zhrj1mcwP8h
+HV4rwd+hm4K54MDW/wwmy4Ap3qX9jwtyUCgaJB4JHdOZFGCFAPb0Vc2dgGfC3sYJyfq/CzjK5w7
2uYaK5Hj13pHCVMByTDl3sfW8dQD7xZmSchrX1/NglRVoXKezMSfgFB11k8dN/G4sjKuf89Fzr3K
K/YWa0V65/NUTN8EeoEaY9H7XLTiTm7xQ+beSfwBSAguDMSIcQOCyrj39AjmpEFuCQkkzAhbRjAI
C/3r7CgBLyH5sNMgptz2wT7R4FxC5tAA9Q0gI0pl9kcMSmCfeN3ACaX53pwUFpJGxBub37FLXBaU
fcIdVSlXs7OkX50unmU8fwAeP6PJsRgcDeWmxl+/Srz5SLLuQs6XLyhFB8uhp0L/P5fBXdyfIeHM
DdZIOFTYhDWGMx0IX01CmLGQQGLYeRurtRICUphcdIMZ7D3VF2+it+S+Ym3IN2Ytp4aH+xQz37/l
iTM9pWDW3oLCvDW1BkjRauLrVvXCojtoTUaSSUUqpavjdqUxaYzmMvAULvPV9XOXnq6Sj0rV5dFc
MJQ6xP5B3AGGSXmWObwQ3S9TmhjGx7Qc4fHZYDiNZpOhg/MyYpxM/Jo3AuGuqKHWdRVshchxvk1T
/EIkzD9FmcaOgTphnY058p0Qcl+z2Bm2YZgFDBXR5ZutcWgsGt//p9M4DkW9JrAFjU4ba6z3Fo0k
Ai5zVCkkubuzOu2CEXhfuI0bDzgYsQwZ5vva9Km3c7BPdSjQPhl6ei6sODmDnLa3vREnBzhhgEfo
Qz48cCZFJ5Z9U8kGTj7rH0pfgm2say794kW7JDEsOmV8osfg4LnkaCIaEugta3EiQJXrc2rNY9fN
GEiJS7mpmUKSJtTe2borN5mdMPxEUtMbSzev0OpsXcTvG6scvkzb/yFs+KOQKRVuZa5KwHZWIYy9
Dj3epgksG7FNzCXaGMNcNuAWJWkQM7wjPycSLYB/GVa6iZdjMqoN2gYHnly2WI/OpO6EoGWLmQuo
YR2GO2EFikqvZjPZMZbubthkL+aib2NIJTyb0IFrKOUOoxa0RDbnlu4jr+z/8EjTO0r3sWSNtIpD
853G7BiOFOG+uxlhsG1NAnkkJQRy8tB4rkqfALipTn5iTIfEaHjbSjpwJpYGhxRn+JtlhsducJ5M
Fz8bRpd/UE3CiKF79QfjjI/YvcJIuuBDqcX0bVVZvI3H/AkHCmurIh7fsMbm185mWbnOCoTvA/o3
z5IfmnnKqJ0nI6ggBhyVgbLY4JsMixAVsdoyHFkjW7LXZu8hrJLtyfdEQ18PltzrLG/jmn55FE3D
Qts9Y6lGjZ71sF37+XlerC6ak/ndaVx8hWb1z2papHhmvCOJtjgXMxEPxhjsRubR+zSr6hNZjEY0
aHmEldBf5rYc92QWcKjg3j3lof/hk077YzPmHKHWIF6tXxKvQACZFsI6jWX7TW/Ofv7uQGhzn8tk
TkE4ufNaUQDfc1tS5wGtFv83+gAJk8Jwq/nc9mbeML3N8Gb0owG0z+/Sm5kunDnNTNQUJGdTbVtU
ycTfso5mEpf3KO5mPcjyG2kgvGZVspi9pwlC4SAiJ/D444t/n0gP+ICQaS6wN12DtmCMCbVd6kL/
eF3oEHuWGPkxDjL2yxhWgg9rEK0Gt2apv3iUwmBT20363RF+d7TbhCBKw5Iz02sQ7xpU/x+sSCV7
3emzS2BH8Ky8mSyd8YNwxB0DQzy57I4plOSZM4NhGzvzs0lv8lwRLLZ2JmHuciM3eVm78Jokbfk8
Vrk8LWhVSHNGmhkZkjy8IR569AYO65sqz6xtj1sBaBF9XmAm8mTqLsPvm3kHMg42rsywa8DueOyR
77m+86klOW/EZx4XM8SoBcly9n86WFooAhTDsJnMk6x865kp3/wWObZhUI2LvvK3GiksLCNM0uEM
hCNesHstDQdaKHVAHFACBq4dP1GRPnbWkB0WXaoomcfkCVsCzA46G9fgHDKqJX8lWI1qRLMgjlmT
2ZRgHK9jtlvcNiKf+NjkTnEcclo9K7GQBGfDBq0Y7OEYoMdks+goSkbcWUeGpYvSx6o9hm7y0ZrM
8O8wtNNXOxsoiRYuQBb+7rCaF1isXsUrZ4/dAkyJmM9HshcfWHZzboh7tZJ717lrxshRI2/xqIqR
Ys7eCQIfD22SvdLgvPKQ2usGZ44S5ofELgpE5KUPlkNThY+VHMU/pl41P5kLUsCseYNklZPzaJQ8
FrHbvARk6xyEaf4kI97FYoDesxpFtldOyn9VjF568vUVF86vs3Ad43oWN/QDK8cDPjMiF2aAv+CR
WAGVXfeA9j8Zu1cRoXWYE4FXbhTlyKq1kTd4vWRnk1vuvseqrLx2WksHZTEgkKfG6A5xG7MsCuma
Oe/x6A7Ix/Uknahc/GxHfF2KK1cF3kNXjv26JH9o6w0J0D2dILGZmnzrTL73HhrK44wx4399XhDI
2ZbGuwmDlAuF+5ykOVgVT0Q+Fu/s3arNQkVLj1xd2in9t2j0QIXxF7u4G4mgSj9QwCDRjfudVtVP
wNPNvQ7l0lgtNVQvO2V9kleq3seKRrpb6nBH7/8SWoz/nYbaR6XBD/dfEaUaobq1wF6Jq0sm3Bka
QYUVy2ybZwdp/OX+C3Y+rmW3EQ6S5eIJBvE9E2FxoAwwlxyLGJeFUcCURQYJ1m+5lZmudrpt240/
YKxegPK2HlkUqsz/ovZ/9abqOMplVRj5PhEu82yZM94DjIT3pfkTsB6Kcr5sauas3oowZjlbGw++
g0+JF8Ipb/ZUDvTa6R6c0LwC8DJDnwzGz3Y0/WdLdOafMcu8VdLV/samQ3giiz6kGsmd++w8i9Di
yzO7RvlUz6QCWuyoHk1bYODtlA8nKtwjwQm3FcFK8C1Mg3HPoosXcjLrTQljbzOVoXEIOoJAwWu2
W567vrszSaY1wsp5W/olyUe9LTbm6MF082oSCwz7L7elvasxrGBYYpt5hzFkuNniXVenzyIwvJMo
EaF4TX7WEnLDqCUFbdH+SZb7+A02UevVv7bVHSwoWNu5TPVrI4MLHCWxAX61vhMmbGwpKm5gHNpf
vecJ9D8BEMPEutqJqf5Wbu+iwRPFGo1xsal8msFOm+rAw1hdAy91TySV3BXBYNrK5Cnmgx/J+VsT
6scSq8X0ujFZHtNfVs4pJC6ASxqYoM7eOsgCbLPITndEd1GT4Rxrrx73QBOQlnfVC30h4IDRfjHA
GK60qx4qqwXygmuJWLeWGDvaqVU/s66S+BSdBu2PEDHD3bKP6JEq8EV2TJNkTH+R06VIYQiDefQU
NAZtVOauYeibe8aP0SfkgPCvsdrEyJxldXixq6b+3+7vsCSup4tTs8iFHven6/vfbiQCQlU06W1B
T6DUe5BMM9c+o1i7EO2DXKb1RBQR4XhR18bR0FpyUzIzXqvafqkleaBddqprL8S8Q6LKY7Jk3pVL
X0WL3QhAORA08xETopWuUovzNG5g/3RlgpG6jze+x1OWdywkkCpyc4r20A0FzVn/GA5efkxbdU4H
WD21l15SzHCsRcscxhMupO04lmyCfed1YFsCIsXIbnFdGRvcksxuDUJlo7kSwbGbGCqH9EdTOn+U
7CwS3tAD39ANmxKxruB46ErEOrXLECYAuz+HLc1+bGNnZ8ms/5kzDO7tlHRPebhoilb0hARAToxM
7biL3ErBthwtIG/QVj5dJoInqx2YWHfelrg84mOcE5NtgWaL6iNQjfMcKAm1ZJj03umUB0KzuqOF
+uxap1ZHhYR0FYNuti5niIZmzfCXiJhkr0vrASVtc+pn7isJdXQTpsXdEERSC2xlp/vGT+TsyeX8
GO9HHVHg5CD7ZCWOHgvHsrLx76NHjEgxSE6x3xytpTJ2lWRCmQcfLYp8PhWqTES2mLvjPqpTTll4
OuIyLgXnv9wnsvlpcTS1WBC7qd5lXfHk4w3KhxMTtrW05xdR84qn7HstDwOTfic6HFUB7pSsuJBI
AwnQei80A+WgfjbANKzSmefzHnHvMv7tPJSByKBHm/Fqbe86BJ/eYF27KSCehrTsNfkiUJKb42hi
oQ+A0uCOO+Stx0RtiMx52JRDFWW8R1WdRxq74QSOiNefbTD6PcIDZ1hMglEC91irOaWXHjZsaR80
JMnUsL79zFrbvClZwHYwMXk+W15K/No1pllAcKB7unq3jLi+wmFdBXD5lob5gnGU5MyxgC4Z7rMh
jIudRaF5WJRj3eyy73hmSmgFyp+gnBsdOIwCuBOT0gdiSIJdnhfTVXYAY0bd7zOX9RBzJb5D03xd
RgKG1VQ9JEbara0+4LhyAgnMvVYbHZIDg/iGXLmuxw0XM4zKmSterNH+9P0UZYiy8gPvhpOf06Ss
H/CwOesOesihq3sqf8VtBpHhe/JcY8fReCN6HnwVW1Hubef1HmsIol0W79wWqAQqhU48i0Myj0HI
tiwFdY10szD1gnLQ/A0qZ76lvsa0OLU93WM6bxyAcMysfe9tKXte4ILFHsN0eq6dp/BdZT49uPgQ
tCjwV3ehDaKQ/qIKmECIUW/6GpAVk+c1+dNT5CprH/vEBXtEulhB+kPfEjW1IgBjDvfwtI54LOso
yKeFCL0eLXwbQ7X1BEx8wWDsPZytg0htVtPjJlNIj5dAh+j46B2bnKyu+7mY/c51uJUA4sbBkxy1
6UKOh7j4oIUD3DJli1IYGYq7s2uYi9TUw8XznK1rMtqHY+NbhvXY0tXR3QRPOVAew8FKXEyMZZEp
rvHG9iz0KFmbNHzglzBumkbhQ1gtnXYXN8Gux0KDMr5N7Sv6ST4FEyxt9hsfyZf+J2jr2CESULUf
yJJcG/PsIPrGReVKRv8TYc73DfArq/BTm7DFty2utUzcARVFkJxDo3gOR9Kr+titMfQDsWY6Q28W
pwZVDEgYQXYwLT6Brmsz8x7uUFs/rZ8WI/0DaWk3tckuaLyH1PGf7LQUEIClAdkNo1Zihc+JXbOv
wm4QWRk+XpKkl1Pl1AidTH6v1eRK859vBRlCcsNv3iwFxsi0JOZ7VwTZa0WCPam0UibZlk10H6KD
Z+y91OKKxQ+JWOI/KpKqYlzQpe6ZyFjceqHJjzhmQKaxXXlg+KRrMoX2ayUROtshyIuBN3KDwHbx
XkJkshslISc0Q2K+TlikMkILPTfc8Md5nV2FVtotct5009Nbt1vUYx6UyZFKEu1ZKO5DLDiH68Gy
kl8JYhM7ebCam2WjusLGcJTDq67vUeP3ySaIIojBMwWR4QxXt/WLdWtaN19BWkGGo1eVAXQsjJ8x
jd+PWFKaW8dODr5MmotE7giEArIEYetviOMk6JzuDf0YLYHol4NqyuRxvkd1B6wdMuA2qLt+TVhW
y2in8HWCORIkt0ApF/AQwgHgipcZa7vVJh4q92VW8sHkGMKK8pjxwOHbao66UFdzwjWaq9f7AHTb
+pY6OJhq1mIEQmAK1gO4vVlyqTR8naepgdBpXJvc5lDwGDEAa2vZoDdP6MzYZy7RxLx9pYpk6yTL
LciT9eLdd8N3dbiyxJNl4M218am5ZvFC1oLema4CnhUvrIlhQftwO7Ax18y4aNkb7nAmZmXdGlfd
dnJnyLA3sF4CWZJq/i7RYm+gWoTQQfpkLSSjtayrz4NPvVrVC0zeFhHi6M/qiXrSO/m92XP7VMYZ
2IC7K+z/Xyko8tqpbZijWbLuwwkMIN1bZzJqDqYp8mMTf4rEXz3g0aA6S1iCD4ijVY8dprCQ9/si
xSgNl287p/D5Qr8+aa2MXZOrDhRq6a9SUZQfSS/ttQ/+8FylVHy1Ht+1J8Z95phg2uOWALAEpFC/
NMuOdV1wxZn6O7BNADuZjBF+7vTBGFp75XI+A6YyozaM/5ZVT00nE+gnbbs3hnDclsO9cnWoyhjQ
xOfQHD/ZvLZ7RJ1cn7hQNoYYwk1VmQksZY/h/DLi+Gcgu8kALm7ynoVLrBzzipquWXu2nl5aqpYj
f+s1FalLCucMyWcOFNdpVcfgs5wmcjPOB0hI5tYjF/6FSp/EYWbH+AlF+EBuaPNYK7C+M/ZOftXY
+U4aczyhyF8u+IQxKXmYBaMwiN2D42lKo7CHRWH1Pbv/MnsUhWuf8CyMF41Mk4g0BC6A6Wa/2wQe
hkEmX/NjiXX0ZyxdTf+cxcGLO9gPlJFLsKk6wuopGDu2pPhwDf0+SxwFUY6yrdhApDA3Blth9hUs
QTcGnx5TvAtqH5LCP6VtWX/qGNbDukAV/M8eapdDDS3XSoYzIj7tOkh5pZysUytaRX2k20vTySHd
dvNd9lHwkAYQ5EXykNtqedR2xVgG1xvFmML6KomOk/pOy4EdQbmBzYV6qzThrGce4tWmjrTQ/pb3
udlgIfir3bkDui+HVVOi1AfcR9XmyKzdw3CBJhQ82BVYep9+Je2X8LH3rHaD8tUk25cFWeSkFU7r
3BmtkG4SQYjBfG8T5tMpFvaLVmFxkyPl0Dzk59EJ9aM1EKoBHupL1c4NqJdYZaAFcB/Z9bHMgT5i
tOd9VSDj7YSxmXT4lz2GiBiUrQuwZ0h/inj7wHoQGTDxQZEiV/m3KmD27g/vkpoWLFoksHa23XAy
+XXIK/5SYfKWYV4xpWw3TALOsRcepr6ITJu5HrVhBGYED441GPm253bERO2J5FgnPTnck5vS5MzG
acH3u8k66eyoggLggaM4JZnL30TCe18aDZ92O2+1Mom6XEZ/a0kgpoRDFFHIEvAIOt19qgFwUZvL
2Ppq/axH2KDj4Q+R3f5lrOLsq8OctZEzjuNNI2LgvAKue0dxK9GMNPGZWL/unQLsUQQ1pheEINCA
knbY5XQuq6xUGTdbn/16JTHPTLiflHCAz7rzTdrmr3KxKmvjQJr52cwUUPfpWuth3ZLElTbO2VDN
c1y534CeuaKJSKQGCQVM7iA2thNp1a+ezXJ4hYj7mmcp+MU6b9DqltkuK91IDxOXNip7LF99MBXB
V9H4bAZEBw6qWSqoM1jfPqaOyk4mKS7zhvQUmrziIMbKjWwbcIWqrFs/Nv0I8Uq6Z29k9LyiuU8+
JBwuWMDK+4OFb1nlU1UcmJjA7ABovIm5E/2xu5XStF/LvKCwJ+v3Xj/JEwkJAPYGK94Kw7A/GLM+
mSyDjn7B60GDYPyUvWsgfU5V+FpqHpNczeXR1kG2n9wKd18plneZEuqHjar4RUKhLk45Zy8peln2
EoZxqOya70NbX4Nr/9Uh1W8AbeYGWvOjL3rnQrsyv5m2He/RUDePsGLbXYuM5dujRzj0uq5vpqmd
B+T19glXUXZu+XJvnMosL5qiYILNL5k31Xjwszz/xkCNJBhpRjjhD3J6pnyCiO5zZS/yirGtjJKy
2cxekkVNY4UA7ELzLZv870wO3WkYmTd7BbJugKjWNXPnEPKm81h2ST7u87oQn0nVThsfT9Ez7+ua
NSk4jNQzD8ijz3k5/oNtf1i6pDvNsFKRlQzZvC96jR3ddabfkfT1TVrgsnMgEKq4bzZuP/8Y/tBF
barVY9hrNP15h9V6sYpHf5iZLZoBTC1VwLCr6tl7zhT/MGQawPamIp7Dz9/QarqfnZPnJFWA7Gy7
oP/xOeBIy0CBTCvN68WQnyFVu1h6l/q2fdUjhaslsm+VGCwSRgcwmGx/24KkZuAYeblVRu8/04HZ
YCQT8AMZ306a6s9sYMc4GimvTQAiWpfzq8Kfh9oxxdHlugfbCNSVeZBzEnQ+aAt49+ds+QCvDv3U
nMMWyWL17FtY8OGkefO+Hck4JXD2XN7XHMFUVeSDeA6xP7gGloEftcrRnvh+wvmdDr/KE3hD7RKz
rWIIvFSmvWWyhxarhxG0EzGp1pUwlu3YmsjuS1n4+065jF8m0VYRcrFyL4bBZaOOL2z0F/+D3oOV
cecdLNGfutpGaKVjp997phufLDhGO78zwKDTyDL9sOLDXGIr7S2Io3WYATr0gysRf3DaJGEG+CV3
bRVAfDIZ67g5WaFeJoOHeOkIlO1g9PFGLKyglvjFLig5qiCEAEPs5p5yodgvC8k8IxbtnUnB9YUI
ECmkzazXZ6pO3Wfh2UMwFbmN5BZMrLch9hK4liFy3pEpI+c28S3MTCiMvMZ8LtnerxMjIdLX89qn
og2PxEypNZyDi/Ll33SBBcA2MjuzDQVSCuYkypBLABKp6HfI6/H2UDqWSKOLWA9T/tctxj8ED33f
Hdro5Or+0GLT3XfEHmO7dq2tagHkWMH8Z5LGDQk2A2loD31qw6RR5seAXxAuB3Sj1Lyrh+vw4FXV
tSqc5zC0WgRNbUVcWknYAC4gZusuNjqR7KoqNqOhVk821/Tj2ObtriRBJbIkGFxheCRKBWihgHgW
46td6UfkBi7pRmGLbPa+gp2ZxprZHN5RS1dWCNFYw4Wv/384qsp9Esg2MMjNS6QklZptM4EiTIIF
eRcEdwZwO25MQDSA+bZu2ngENgtIo5bZHRBxpntqbY4dbwn+YMUiNEHXjPOUUe9rqP7r0MvBWsfA
HqRhuHu3ydyz7HgmgwR/AZLb7n+8qKj+IqDx9ylO0ISwqvWg8otppOa17w0LkKwT870Qs1By92xD
7I1r5VLRoAuhLe96zhs0uJOo802CL5KnlB7XI9tBZpZ+GO1a3NoAqb1I5rsBE5/9H3Tj474Z9HT+
j7szWY5bybbsr5TlHNfgANwdKLOcBCKCPUU1FClNYBQloe97fH0t8FZVKoJ8DLvD90Z5zdIoBACH
N+fsvTZbr4aOmvG8DNFaGxI2nOnqQ9XW7HXmJKeutO61wnyCOWSP12CC59sXD9s/cvP9d/PpKWAJ
/7VPbwupIX9qng88euuf/F9cg/xLSImJRgEhlaan/z+uwf3L1C6cKQe3kdCeArzw/6Idpf5LE6OA
rc/CaunwP//x6Dl/8c9BV1j1XBAcHfFPPHoQIf4w6CmPrT9X5kpgIZRDneHQoEftm3MhhUqoIysX
qMb+H3QVreMY6PsfT+UNB+mhF/DlUi7BkVzFFIK845Ub8YcXkEjyAEYKnTbLpujN5Szk3216Pemh
uCaTqjobmzy7TypKPlU8RBfvX94+jLD8+/rahqKoVisiT/3w+hxA5yAPwWPGxB5Gd8KKXDwKdLT3
iQ1pncoV1AoewRwlfigw5HA+CcVnbQ/6OUx0cGc5XoPIkfRrgNUptojNIhrUZySuAse0FnI/zjRd
gN9w5jTZsiriQI6cj3OekeWUIuA6E99FPtzvCQc+Jn4rQeIbjnX0hfHjhn7j1MEPdOzDA0uYdY+E
pgA1Ohvdbiyy6P79BwLf7/XLdzUWTdsBdWXbah0cf7yRuTJR2lDc98fYo8Tbm471VAxSY0YD4QER
HbHbg5lZ4ilrFWUCECJgz6qSVivToE10NYgjWsRRQPsqytCoE9tYPbdiorBFXSUPiDpMXBzpaCmT
syzv7WeB0EWchTLtvgQdCIBtBGTzh+yjOtsbtHync9yV5ePUuyxisQrmT5L2IGJeN5pW/JYB4cpz
8cQA6eegneo2J4aThs4t8z9RARM5O5etw2aaKPk+SYEj6ry9MIlGIu0sgfe1yb1KEVqoLBwN6cgB
EkuDEzXbCASfJnO06J7MjDbLplAzNZ62t7S6WdhrGVs8+YRLidpNz1lcR4JqBpx1+7iZtMZE58Ua
InfffUb+FoZ30Dsnyw9qN3rSjbYUxktLopVDCTTgNMdPRmOtWOpd2q2+nqqlO7s1Fxq5BHfA1twm
MnbZK1FdXbVfg9MT60EN0AGjP5m4iJYxta8HI4B+3Aawaf2A7O5PMd0oc0fxqRBbC/l2v3Vcjibn
sZg865kbVvKKtp+iFoM/Kv6IpF+PN0FoeMF+id0q3secHrBHMSrY8BBvlV0Etk3bMBjS1toROOEV
HxIBLoDuboJvABBkZm+zRDTEeRWgKW0iDT1/BKmChDYY2uBHvzhRvHcQTYbsMliEQebRJqQm52F+
0KlHN9csIIVwpk6aCq8Vmi4jDeDKmZjUhu37g/+tyYitO+AxG/GXKZmu/xz6hAXM6WDibQxL7Z2p
CIlrq9YoQlwfMC/Gbtotg1HuCRQg1CHrg9/vX1+9/vQ8Rzsmeb7qxaJ9eH1Cc8KY1vfgV8Qz7rqm
dK4w9cWXlpOLs1J4yfX71xNvTPSeFO7LcZSVQxIO/ucNK4RnJcyonsYFda0Oa67fTAXa9aZ0nyDL
ITCyFmfbScqE0FHNi6yu7B8lNOd5P80rLptezn5BYXkFwwum6Inft87+/3GKr7OzY1qu46HI8kzL
sc2j36e8SiA0IO8P0NodgEO28Hbi7EYTEP8Gq5Rgq0esTjHAYqQEZAnf7hwUcbmx+r9C88Rq9Xq1
YK02JVJdj3WbvJrD31MYbWFyYDB9ej8kdw3JiKBTr3ukEzf+ehKW7A8c1iMPxIKUR5OwALc6Ik4m
lrEch7uI1mcCFBndyyZ3Wv3LmNZz0JRIxXmxiRqxgeXDUu2oiK6g6Ec6XikAzcdaLjaqJ9XU5ha/
T8bmuQ3ybV/mKLff/82vB68Uij0upWGeDJuQw2fjSi31sMZdRsNS/RB22RLKE+T7WJNHFFPePHv/
emJ9+f8ZHNo0HelayqJCBeKRb+boa0X5XPahQXQlxRPnK8VQD5Bgo5DeuCHVctQG2D5yATsg8dL0
6zg2VLdHSuH793/I4aBg38LOBXQWKCAhTWpx67v8Y8GMFlmJSiS177jG+DFzQcSDWJy/vH+VNQX8
4HbXywAkkYAdlKv5NA4vI0Y0jwmBjj7xGIrkuwgxXF7n6lPcZ/NzDxt538HqoXaTDXhNC7xAEy4Y
E4A+6NY9Tlk6gyg2n8KeHuaJL/Vw5lyfgeOZbBsdy3IBOnhHEwlFIgv5G5Qm7I7BRS1dYzdlJJ1i
o7kP+zTZuRhGtgGhU1cUG9vP7z+bt64uXAaBVMrEUnu0iYwbJIYO5kBaAx3ory6DSVmmMblbEMjb
LYkmJEMPFkZ8QYtw1+CUOQFCOfxe/75/ywJogW4ZXtQL8uKPMeBqM2KTxxgY8B0tflcFYtx0SU0t
D/gYcu+Mk+LcDrv3b1wcTpDrdaUJx8LyJLOkwxd2OChs0AtWU9HywMtcAvHFZXKfhTVbowHIxg17
Nb0zWix+MlcJMZUTtvB9LFFOb0uZLdWeegfI6vd/1eFM8PKj4PeuZxdPeo7lHc3ajBETPr7R+0tA
1Ip2wu6iNzlyOpmzXGGmdx/ev9468v+cCHgIuPFRELzs4e3jPbw9LbjPU1YxUdjeljAQuUtFCn6q
cbvPRHO7O/qnM0U1T514/q+/yfXKNqek9fRg6aMpiKJdkUGV7v06YasYSkIsAw2A5P37O1qmXx7o
iu5jkvN4righD98yGlGVybohYKmK8vOQmt2N3dgpimVRfOmzFULfGz/6Vui9k7cEosU6vPe60Lxx
oGRdtnmZXiSNUzzJQbonvj3HPNxEvPw6IaRiAiCT0TPdozGIepiav6dqv63Gu7DGQxsbwCahMJHs
wfablicVe1pY3WqWv5V9vgNDgA4V7m6UTqlPoTe9goUmyWrliAhpxQalvLGhcmPeyjr1nFNqi3Hr
0jHZQmgA4x2lpK2qCOfCjmrodAb8Iztj4C/oH72HJDTDa82SEexSw6WDCYpLs4xKiElse/vfMvKi
R8eYkEQVuCsWCBgV/fIcEgyW5aman5EPQyHpRte6GHuZT9slx9CzDVJcN02hJFOai6zfqUfzg0Ho
R07ZUaHT6+iBYh3Ft4e+2ROD3ppdEH+wjJGWaFsJ68IskaWgy7EqDCeehZLETSuYgSWCA78fsXtt
Ggd8l1/M87BmoChkO5wO0LAX6KDay3km1yiPS5Ft2T67v5fQhXWKi8e7V6L3xk3NwW3ahm2KlUJ2
wOmtINK5b8tcLtsqM+JLkj7ZTYeIi1F29N2XSdrlYxbE7S83tOsF8WAOvEm2TfIrEhwBLhibhFfY
7QyUAA7F+INtW9xQcG6LL6ZDbWivFgSABBza2FsSM0jDfeJagUEoj5g/FH0mftEPmX64IopuORwP
9hduxvs6tEXKESBunRtKXQXH4hK0BGXfshzZjFo2HjCDjhTQgByigQXtLt0pINb0C0PmsM1YLfwy
Vobavc0qO36klOwh+IEAHxLDG1HU7Ci919vJirwzwEIYVMoKScskinnBdClJYWoyxGoo5emtwhNI
f5LruHx1AuZTjN4yWH0WhMIYI1YoP63mARWuNDzeX9YmX91y7p+SAV28byem+c1iX/qTY8Rcg+fI
l98Ki99jRApEgaNgEtPFDP0flhH+oS+NkdY4/0EOlJbwPhoZsoEtqrjkkj5WSKRZwTNflV2gKwu1
TLf4eajxG5U96wvuSz+vDVQUerlO+cZKx76UqasCVL7WKtAq7b7ZWZUMB+KEB46HhmqxrbQkDISY
S4Vut1h1Cd1CLgi2EF8LSc9dOkFepggoN9CxbW6jd8340lYgH4nxTJEKwFJw8NkF0WosVGX9pPK0
a31JIOzoUxGggTnRBiTxp5rq36Cyoye3tKloy2np0b/HKEiRLUL0IYaEEhRPsqclnyL4dS/nRhGf
VaepcTHMVmT4aZRhou9Y53+Qnw2+gihSVV1y51h4+1mG4oykBzZevW1KqjHVBN+lo2wvNggnOLsj
62YPfeZUJIlu2HlXpp92ymm3PYrrNeWWcUKgXhvaewC3MO+XrrQeObCT+uTGgX2bMlinTQObJz+3
1ECkcNPRW9yt2nJr66B1++L1dI7ImEy925J35BJSFBIzMPBxV7zBuLuujTJtt6GiaYyr03H5B0nB
eAxjF8w7JWkQDYtM1NcRYe2wVV1PqSijJfro2KA5Ntpwe+MCsoH+XpWggpEalOKZtm310RhqqsY9
wTLqzIgNMA/WTC5jg1Qp31F+0Z9K1cSZj2eGTwkzlPfNMmz3d+d5AVjEYvlS5lm/Ptdp/exsr/0y
zwukaguxxaqWx1KxkXHICtNq1/gm5Ooc7EhCZnMTSRtuAY32Pcug7CiJC+umC4Et7NTCo0F7kGl/
rIaaIkKFJQjWwiRRpLotUqCpps8K+3v8XM0sL5AGBPx5Z06oaFuWhDweLkN+HcdCYvt2u6giU5FA
ZduslzsUHdln0xyLeVNlNIuRzTaSMg6QgxK9Z4cksEfNPe1cWRk0YYsh8ttJiduqJKFjFWeH52JZ
Rz65YuFPzFVh5k/pZF7GjAhvS2y9cG4EBkNCdrrc630dDIaxdzvFRqvNHE6habt8NEar+IWtLnng
X3B+t0ZA8zaZ6uKbmzcj4oAljeMtMnUTCzFal2g7uw5qlUjR57IjExwGfNX4kwAVslyBXqB7jOG1
+OBaVRegK8YG65vNC4m/nr9iqxm0z7F+ehiycqou55bBcg4bF3g5vnGs1CAkBCHQ1Zxl55NYFPUY
lAb9hnPE8puZU9x6ScAJvm7dMYQ1QzN6uyR2B6OmMhECj5NmQ9XU+AY2JizynuZamRIjB8MQTn4/
Ov14HUWqvcsijGu4BktFF52+Wu6T7QEAqiqq/HuxkErDiMsACPok3BvJdhCNM5+RbpnbNwLd7mp1
LBOJGtHRxs624ASRHCQBhbooA4J9afZD5zuVgKsziwiHqwNpeJt7aviYlrLfo6NVX2nhGZ+WUpAs
t2Q5FvupZSWMrMhcHYN9358BAdtlY2lcQ80ltdoJ0hr+VPMJrCOgEBxP9B7r9ib3ivZXnmXVg6jH
uwYG/4Y9zSX9D1yzJzZ2rw8ukPBc2xQeB0ibA+rhxi4r+TzjJoNnZaV4ZApUAaEPJ4EwQGRD6XMs
k175VpIsHxJrEoBI9boxqKKZ6JncwFTmz3MxG5s+GvuEAKCo/95UGRKYrjaI7JaeCTypNWfEvFRq
sv7ETv+N8wcH8PWnU+U1AQoebYDrSVR5NmGYxhUDdN21sVPNuedtewo3P01dfyYLExVxJNLmgqKS
ieTGmb7E9kS1eDDB7Jx6pObrPTlVCIfiALhra92dHj7TLuKoUJBV4tdtmDtnC1FZ9xXksue+LVV3
rlwyMaCCxh6CMwu1pjZdPEJVk9auD4oz+ZqbNorJ0RXDR68o2VmNoUnRlK9ZrSHgVF+BmInol7RU
RG551gFC8iK3mTnmWQPEUa+Y2fMaRvRz7BSKccBuENKs3uKjCO0q+1E3tJQvF+J/VhypNs57k5e2
GYSB+XIY5uBznwuEkyMxMl8CxvwTvOXJxt/b278p1ZrfsiV0CI7x6p4gWwxMiJRxdU7E0jtd5DuB
66V0Wxl256hwRHylwlzdZ/GEtjYK7OYbuiLnM1CkXPp5MdRrZGRcnKF8tdjkdR0CYYcKu3FllwnM
bRn2iE2UIiEmm+b0d9wmNZFzMRuCzcimQm4dm5QalMSmwqXH+uQOzfKEGoIY5wbpZUkSlmcaBPxJ
YNP5aAwYojKE0th5yDlbhYDlXhawPrDHlsEuC/v6ofcALG97qSvbzzsKs37Retn3EEMHu0FZZggh
5SDOXN2mv+FDBA7ai8HZd+wcmY9AecA849qVHycwoH2UB90Hb1lV39SGMuKsDWS9tVlVYB1TpLQb
zrLVDZtUSdZSaaTGZvSi0jtRKnl9Okbp7Cjsgzx+yQn5cHw2IdYrsw0GLCRkfIsXHXtisyDAF2fO
JMvv/Unm9fGMggQlVGCtdAzVS7/nj9IEOj5Tjo3L3GwV8srDbfOA1TvfC2x74YlrvZ7PJJ00rkHJ
0tKv6rU9MXZxFpSkZYo223Gn8H+ShW14pY0rCtvFziJXBrRMYt6qorNOVOJeP1ppc7M8VYcmqWPb
h49WAETD6We0foOg8HYhq+4M8oKDsa9HUakA2Lz/aF9XfaRNpYMJXNugUfXRVFNNizumLXuMAiP0
o0v+tF+Iftq77FruvSaB+E4J5OP7FxXrnHpU7mAiVRQCLbC7jjhaNGgONUMCYM5vvbi6zjwoaklr
Dpezh69+ajihjAGyIMjBAX3Tgt6J4So/It7l76798/S/4ZLd/X3J/1X0OaL+omv//a83bn+VMkPF
ok3lMeUePm4DqxyliIgfUqKUbjH27LxxHCBMourRkSAjeMai+/7t22+MMYaz9VJccoHVHi05qTNo
ACVD69tZO/wsGA2Oj+qSNWeM4YXtOwMBIQ7EBi9doSZwQECl56eoA9VDnaaLsVTChy1QWi/hvgZG
gHwx6/sbD20F7FjdcEpxoDR0e5DlxjfTbtknW3j+lrlCXxElZGsu6UxkqGffeBIWDcJYJKK4rppy
jVAZyoGOnDtVG0RDGfQnqyDNlRY2rPF6DtQ2pJPYniFmamnLmQQfj+S/Bbuy04F94ot8vRpKbVum
ohvpghpwjqrGSQ72hOPF6PdNETywD0gBsWUF+L33X8sbNThN8RXuJA0Skzro0VjgyjCyA6JKO4E4
jN0t5wqhxA6IycfAGZmF2dY3MSkoJEG+f+3Xn73ig3CVpiXgKvWqCheShaMmcJLKisQZmTvjLnQS
16+81SKTeOOJXc8b13PQYTiUuh3LdI67QObQlAtwwQ78qbfcsqLXqIqKKfjQ8fHHqHfn2Dhxi69f
Iw1BsMzKphWm1MqI/rPHoHs4fbrqaMordKRR5yJNYDxDC3j/Ub7+uCjjgEOwWf+14OM+vI7oy7Zt
HCZwPbfxHd98AuqLA2AoGuOxz6l4SDbmF9Qph52dG8nd+5d/Y62SDnVc6tnswzgnHl7eNANAywNq
jGHq3H3fI3oXPdmtuWmWj+9f6o2XCJzJo6HCgkUN92gWNbEWZ8zQ3Kle5s9RHxJ0WwLQ3KHMA2wZ
pe3Xf35BHL/ry6NrhVrn8N6yzjCNplwpPegg9y6NEoK1VP6l1gp1nxqTE9ez1tXncJ3Ai6Ms+ka0
i/j+jj7JsphVq0zGTJNzyPLTurA5NORoWGsg4GeihZx9lo79/KXC3Ibyt/acrwbYN/yGsPcTUtGT
qNoHcuhv28lD6KCT0AH6L6f+U9IZMtmaFdiizVx6hMKOYStO9TfeGI7SW3vhzBSaAvvRM8v7qBWz
TaEppCJ82fRTCg8upi5QSyzJWobh5TSSJQfo2MbsjhDxxPfweoljUnNQw8i1wUCj4fClhZTW+gIA
jK/bAKiSm9tnkzlXv7sgVZQTQjKYTOQZ74+UNz52ZlLLlDbaGmkdz9mVB0ikbUDTTkiliQlJKb1F
yXLzz6+C8oqmLd/62ls4urVSdwItaucrjLofGzZLOAd0dfX+VcS65zoahdqztaZpaTNNW0efNN+V
psiCX5RyxndKy80VwkKK4hw7LuKqQ2yKw+2OejAF9K7GQRxH1u1A3sg+JcmChK+BfKsTb/VV61iY
iDwUXz+HO3RO0jq892FpvDpOJ2wFoRF8AHJenbukf33tRDX3vjJHtXOrICcaOImTbwyCNUkINteJ
Z7Ne5ujZ0NehfcfajL5GHy3OpHfYERSJnny72tHwRRzrvk1z63MNgZ6A1qY1vukUptXGBLP0y20G
D1pjHIlnttFgbsvUdcPd+z/qjRHv0mIWa0PR4hEdPZp2aN2cVAokIUbwVDjhfGG3yr40h2nZeTGH
xBENxIkH8XrzsGpPaB1Rz6OV5hzt293McLMpjJAkF0tyEQZhthVrMja14trXrAW7BRX6dQSp5Pkf
360nWABsm108v+Boggkn5uTEw6w8kkJ0F9Ft/WBYc478ToXns2y6H5xSy6f3L2q9fsbkcWnBnbrr
Onf86ZVxHq41Mz49VZJzY8je6m7Z1+CBa1lfcQuSJ7sg+/Vo4ATsDQnYNNHyX2Om7R6Q6CccmSsn
KvzZjCywtiExHei5+gyfS1qMCeXNStwiQ5s/9qnr/Io6yfRli4AiTSgnuV+wXYKEZ8erzqIxtuB4
he18ky9Be2Kdfb2kI3hgUTcRxvCpH5djjAxWZulSS4SaDw/MAe7CxqpFVB+XF+8/11eXejl5ol20
PI0CdlXO/rlJSoMEaEzpLn5udV+W2pjOYMdJqmWR/KcDllWc0tLayaaN4h5/JLGbw9sbKXtR4Y+3
o6iDC5xohW8aAthHKwJMp1X7iezudv/+Pb6WgTBYXbGqw6QtHX7D4U0GSNNlQM4h0vLM/AyCN8Pz
Qn28cVV5vsyLussKFIHGQmuPxop92yZt+VEgId/0XagxQdftbVuu08f7v+zVqqX4ZdTS+YZXIbI6
Wk9ML7dh+onFx0gW3ERur65kmNqX71/FejneHkya7PCRR6/6ZE0/wDna1si0t/Ka7HZSI9AA7mPS
dCK/08Qp7TTt2sdOZ+WjOSGI91s5gWUOCPemdWqXMNVnqn8A2mhbZoCYqNJs8Bc2370pdX+UwCvE
LirGwr2xOLgXuzE1zc+GUQ8fcjioNfp/Mwk37JDqZRtYOHOoIJrY9wTMyOjCGWsL1FYZdvDHkDXT
gaIIFe1InKubvRh69wasbUBWgqbqvTHTiNri7MQkxGM+43CaLi11Qwz231ohkIFaeYO6ydF53xDp
Rj0SuGalv5RRBpy4iYB+Xob1Ch4fm74dVmqb2V6MqYJaqggmmeE2GAEtPOZ6Y1uRYNCe97RJ9afc
neFWLyED4rddj/Leq6fhp3RLIs6jPE8w8Wi7QncI1TvCkT4REsrBlQZag0YZn8YwQBmH9vOdzhLk
0sEIc7aW/USdHq9NDQAJjz4ckDxA/KyN8JfUIeTh1oSbQau2dp7j2rFKorPq/ltaBs5vGtDW1TJZ
qEeNJq28nYJhXED6yIobGkIiuVySFAuoQouFoscOu880AjFQm5zyKJHPL/AZ9C79xlRzZiMbbTkd
6VgpApZHGztv61TN50LimIWVhBB5K4cOWevYFcvXoirMe7eN6m80d6FXQ7+CqUeTBx81otM62Pbt
WH2AwTg+Y2aaTCyuzfy9W4KVlFBX+b3R1xCnIyKQiUVQqQ12iRNdDlvRIgE4GkYwCCOCX7CZi0jh
1lhhcW6iR2rOqR3AO0rrCgSWk5jQsLTBfhuEZYQ+oU7nqWTr2Vm/sac2rR9wku85ITHDwTEyXGy7
pmjA3xB+u/FGq7xBowe0BVcs/c88T8eQvJVi7R6QAVhd1B152zv0bOOMbKjvnW0QFSYEgCDU9hns
7ulHRfPXvgbX5e1NYgyIP52bOoHoqgDCJrHTPDZMcnelilzSQ6O6v0F/VDwkEfybnmZ9uWuzKei3
PQ4w3GtW433ywMR+IbSUlARSNYIfJt3FH+0yjPjKkB0/5mzVFCElYkFHj9YU+U6MNwk8fi2JE6cD
GW2ARBrbRlAARnhqWPe2pAPbNEv9zP6/J0PZtiGX5LhttxH+smdqq2t67gDzsHAWKs8dAFKGa4sB
Bg+cdus9meJUbpzZKDMwBrRWN56LOhpaHF/kJspr76csVf2YLRS+IZvbDsIWS1RXAoPqr3kcQqYC
FQ18z62KUtAImFI35HhibaQKDH/JRiAFS8eVg7mHiibjq4y95y27/wDUulGi06NKHFonlqjX0/Ha
+yAGylNoc2CmHq4TMRng5LVQ9nWA+REf4OCfMKrl1HL0autG1QVHikfhBc0nErTDy3QBqiqamPSM
+5EuasNw+Z4JEOdRYLiXjKX2zsrc4apyCHDPorL+hvRgTZzNXAyNq0YM2sT5NKOfsVDjnNFY/obx
37gveQ3NiSXqrcVTk3KFu8WlQfTqDN5Sdhto9po+FmZd7EOr0PeFcmldJHTdrugDEsKu1TR9Yt4J
PtV0my+A5cQfxyJM+6tVBqXASInmgYYISSvvr21v7F8445pa8uuExzJ/+CzZgmYFHhHQ+Hli/+jo
1MMFL9pvZRmd2IG+PgDx2tjvImOG8Lz2IA8vhaiizOAlYDCn+0sSDhp+Np1u8ouiiPrQT159Vvaz
69M3Cm+ieCqvBhq+J86G647gcCXXVM8oTKw7GUEX9PBHyApjNm680c9zyzgbyUyHfDR9s2Xn3A40
EE+cbN68HI0Q2hKCEXt8z9NAEdLVlEKHaLBvQzPPf0zOkuJDXJ1OXhyc+DZeFS94xnRd8OiwW8MG
dNQdSFlkDGguWJsMIORumlfNxsiL+YaQrXAXeIE+hwjqfmrpSe0aaHnpifH06pix/gDKWwhTLXCP
x/V5MlHmkfzOyTdLXW7jPtdQTxf9JJPk15Dk4yPsQvnwT8cw12RXRrnGsRDbHN20aWQRGbbl5Adx
mtBLi6uLCZUIylQi409c6o0XKsDSuIgvOb9Zev2e/uhsBd5sRA7tV5/2Vhz7MVqWadM3DpSv0dM9
lveh/UbZIQvPnERSpAVBHl8vQcDSzpftfCJxpH+IjcT63MEg7jYYUJYeq24l7pUhAoLuY3m7coc/
mjTewbLIHDuTXTbUA4ylMn/g53diXyE5PMuotN0XlRc9waQMEWtxTL4ah8K7WeLBjfaWM6xYzS7J
78B0z8NGEc+lt5Wol7NJelm8TTIIrLu6SYqnWYso3uWGXf2Q0HaBpEyjw3nNQTDTGTh1NzE0OotU
DwPIsrbD4TelZxj1Vosj1O9Ggl9vMNJO9cchj9zcp0ilPVpgQ8yKirfwVNXgrVfBKFOcai1exvGp
hM5Dp6RdcyCaMmhyyrqecu7OGEaUWQg+ihND+43rMWdQ1+ScRw/qpUn0x6sn+jAmDId4TySWHc40
0qTRaWms2ORmZFsGtnlqynw9O+MKoqnocoMe/Iaj2QoblzQE3xMi3GW5nVjQiJe3y1uEM+1T2UXp
PipbsUV8kVw3yYTkjCM1Hib1WHnmfI6Mzd0NCRkwCWzT5sTc9uaPY6EXHH55Lu5RHcOoRzD/Doei
Wkzxgx3R/k+6QVPAUmo5ccx+Y1pBhMu3jeqDLuuxEaHr8zEybM21PFAXcV3X11W/mFeITskRASZ1
FiC3PnGD1ltvnIO2TcuPfYZ2jyaWvkyi2JDc4RB5OKRAI6jgqkhV5Owrx4Ir2LfEW+w16ccPhPDh
pgRaaG5Ehy5yG0ERAJlc4MsATUA9a9OEEEgrN7Az+oBJ/YBiq/sMqdpZ/AYg7bRf8tr9wL/p6B1l
uX43yCQFP0+m7G+UwrQIe2Po3BNT2ms9Ded6yxLARdgc2rzKwylt4MOdSBkgME/1zdeYgtSe+i0h
W5UovF0YkPxE292A3o+QLcpsJAOp0Tk4bVR73dRec/7+HPvGLpLfQ6i8x5HbNI+9LY2oAg8tNTLO
okpjdrG0ZzZ0jsITx3r8ycd7gdXgxd6Hpg/W5+MeHvlw4HHacfTNcI7Pe2GWcLjRzX6cdTGC6SjQ
dNL8SqKnhQIQCFU1jQAO+zx8Ii/BKYlPtKML8DCSZJZS5Z9M9hb6snbYfnMmbwUEKj1PHykcTQ9x
ZpjQv+MROI3TRiTzSGLGwKXRY7wiKndxwC6r8icHX/ErtSbNWdyUxSccvcm1nr3oLs1QFm+UAf5z
75LsIdhABvWDWCpkXKlG1uYjKFK/s6DOCAglGYBPw0rkqb7gS/n8YA+FyI9OJGs8jSwH4/jhgAk7
7cKkq6DIRh5IamVgkzWWwB4RxywDQkQtHqjNWZ/w+3sds9M05ZdV7jpfYxnYH9PBKcKPbD1aZw9N
seyvjWDKn4oZYzTxlpo6hcev73e6rb3ysyZ+W+9YUePmbyviPyIA/M/M81Xsrf9rTsBFkz0VP1mL
fhWIUeeLn//+1/oHf1MCDPnXeqTiYEV9XKF4cJj3/47yNYT5FzgN5kFhv2gI12m4KKlW/ftfUv7F
KoU0xV23YZjF+Ku27F/+L/EXLevV3b/2y/l7+U84AYdzsmRbu3alLYH6j6Y0h6rDwSdCDdkZtaJf
W9Y3JeSy96rS2iVLbpzJQufbP57M3d+j+k+9yZE1/e/r8ctXrw0iMjbVh9dLLZeoi4jr4Rkgbwbo
XQ4mJSTkFe3GvlNDd4awDrGZDd8Lbap8ZNsHEqpzyouqLebLbpzg2FUgdDOyhY3eAhCV0Tw8sTs5
XI1ffqek60rX0PY4E8r1uf2xO/HgZSxFQixsrJvvNUkzl5Fde3481/WJefP1G+C0yAnf5EVjSH1Z
Nf+4kuhbYS4tq9FA8uzZOE3qjBgOEoISt/yuJ0Tb77+Cw7V/vTNNn2pVBjC66B4evfHYymKKkiS/
WymFGyg/jk8FJYYcmM43/Vg0cPoM98R7f+MmqexzNQyQNGKPN3tZkuUorUldL2xiSqEmrK74NN02
hBKd26Xx+/17XDEaf5xL/75JhojFh6U5th2fm3BRhsxwKYZOQhSpH8WYGBGwIhIuqSo+Jpz52JH3
wvhs60p4sP0b9bnOXPlTm4CbNiNBcMMmnBs48wrmgN5FBhmSPvewTNtExMZ964nmORoL83sdywJ8
grW4n0GXifr8/Zt569kxQGyKQQgq/jZv/TFAmrgW5GxVtT8RMXNdNE16lrfTcp2HabkreuuUI857
6bL8Z0V6eXosKBBEUATTpLCOhsgiVWeTE0G4oqHbyyBMVhQ8lfG7ODbRvaMMjKktkE6/afuJtD8c
Q48D1d6rEtgcdn8ntwnKIggZMOKS4FR13AI+m2WoGDFPqOZdrBWvpUZm+8uGIPVY946RX4ROGN1E
bR4Sj5JaTktUUJNeYihJwJ7PovjaN1aHIlzCjDgDZeVCPadGdEOlj9hejRrxsrKb8CMMK4qcrVYo
px03Ar6PM4dGNFFRyaepJ0ylagfzqSZykPcmsoZzmdfEYK7n1vvUEdlh7TAaABTCtEZVcQAQ6m4m
p6u/eujsml1ZpRQYRRmDkmJVZxvRVICcliSo5bnTV8ZzEE/yK3MaBjEGG8XHamnv0p6UN7/WsT5H
neF8XBICk3eErZrnLcUeeR1PeUatCBAD2DWzpkDfuPcOkbgLFp8QeZxtT0SdadJXt1OPiGM7joH5
PNq1RQwSBP+72opWa93cTvQUSvDWcAEmGhF5sAAdDHPiR0g1bUzpD9Q8cBcJKcZdiWOt3okqqqEH
VWN0owtt3TcYL+cV/MupFA6iYI9V2Kjm5nnEITATKn1jWCAMN2SpRXolnrrs+4bK0NBwSfYmnZdj
8sZrdX8/WhXTZwRZqqKJFTvfgPuT1DFU5owAvq0GmObtQEwjiNyWYO2yZYKfsAZGgy7BV4BcIG4F
xC9B8VFd3VaFi0sSlhJSPl2PULDDYnGcfYv0edwnHcwFysA6JBG0sukxGELFuV/zPX8dY0q+iPmS
JN8q6JoBaubS5r+Js3nwqmoZt43XGN8yiBzAU6YQN5xd9FSYgB7a112OEwFEWjI9YNtdEaguGm46
eOb4bRwWRlHjJdOTrlA9b8aiq+8i2c6qwnxSuSAoXAw9e8epl9s5ovK7MzuOldukn7KzqCdawK+D
vhz8oSvbfqvmMDhX8zKrfZ+MRFJX8v+wdybJkSNblt1LjhNfACjaQU0AmBmNpJN0OundBBLeoe8U
inZbuYTaWB14pOR3M1JoFTUuSckcZMT/oAEKxdP37j23c3FSZL1BU9YnA7AYFcOeOE6XZDek2fQu
m8riF/59MlaEMZafYNROD86qDyTO4qTyQtRByR15qAPhwqzraZ9gEGHKAaXhvq1M8axzOBx2eLHa
Y0p4W0GkLwOuipPNuPcp2vNoUq7zjZPN+lS0Fj2RhOlVj/Oszn6442CsQWL06ksBCb+P0nJu1F5I
kaHuw7fsMGLtfAgpNAqPQ7KC2yEgxK63KEJ0lGTJ6L+45aR2K9VidlyXyfi1QEHUQymINtopzPJ+
tLqrbHZ2IRy0F7ah3aCoM2riWmOyAuZaX5khp5lNIsdY85andmbdktU7km8Ahb+PNMvB5auqEvfb
kOiaiirwlrjibI3w41orbfDgql2+5cJG7ii1LntQmoeDTDFHIhuor0h/c7zGIQh4LCTkoFLWUQ0K
aOeWHaxB+P7+j8EY+GNjDr5PG539fTW1rn4YW4Ca4dRWVy2CucftfbYOW9IM2aL9OH7RrNb/1K+8
RIGR4BINyOGdMoxL/ljD8Kn8nz7dr5XPJ+hYHBx2EqRkmZJfRmYaq24yKav6JGk+ZJDFOOEj4dRY
omZ/y7HHJr9h0MmnWhzpvO/rid2AFA/ChGSfNs+mWgnwyHXd/gEQWn1VVAvNYRp7m/wUXunIgBtv
4xwb4U8rTmTEIcBxeHTqrCZhT9UzRqMxr014qu6IGWaa9fGY9l18X1gZ0VdjCzEPn2FKKC0AZbZn
IyUJB7y0UPi+EvHJpB341C6xDtp1MYevtFc76JpqgnpvTJoFtLYxHSKbK1vuKhPUf4D2pCMvSQI5
Ikm0AFZNPDJvYvs1HZfmuwPdYMIN2zDfbQ1aDMx9SR2ho6wtN9RM6b3udWWx0zmmmhhGE/sHTBSZ
A81vza9DIUk2Tnuf8GLVCaZD9TYMBYGuvzMGVPGEkcPc3Y+O3QuEl9bs/eJxTvUjQRQ21ASs4QrA
nbUsLKrE/EHCX4lblXUT4dN1n3tNK7+uqauvUOYMDNVzOQ36dcP5QIWl2ppBqsqnz4iFCvLn3dWG
Yi9xRdetWzVX8Zjhuc7gMpQI5wXUOPoIM1m03lSFNADs76NHRMEuXngZAk61GB6z1iR9fQLdOPFu
V+gKPPLbbT5iGgM/JHLasRsbVMZTN6+YzIwGcBPYVVQHcb7Wt7kzkerEAQJPYuemZNmN7koOTA9a
WjuYZFjed8UcL1GHa5HovyWOnxcq0z6c645UQORE5Sc+WoSvOZPd7lqKRHxebbx+g7hHbjMrdPlQ
DXrH3agkn+/FGIFtrk5DJnHXYFmOiB3wJf/UaTDdVEXHAF5VwIeW2s2OFfocRkFV4X7z3LiA92xM
xEmiZGZbN1K5ArVvTfOWEagpCQrZfgJVo/zYWXTAoH66MCCzFC5u6GsLLyV5iwyU+2b9LJy15X2y
oEkxeHTFr2okmpgDPEmIVJgr2+lA1OgXRN1aHhZl4303/ISUGqw87dfRGLqK2f1iPVpApcpAZSLH
HamjLjfj0fjudq7+08FbHLk6BRRzyTH+lYyQqiAaImIjCqqJP0nd5FlgoWiJd6uK+DbzBvFDrJPa
lbCavhL1ZN/HKYOgYC2EfCgLzXynNXMu+dSVX4gomR+8TEOCZEMQ3fKDdbVjgyn2NDf5sOhkONO+
aY4ZwYuB7zaMtTpRj+QxAhr92bTZ+sW2U+tJa6zpxnQRBnCK7CU5FBD8ielYsCYRpTJEFQlkzjtL
1FZ/RTTV9GlajbwNuXE6uTKuuYRG7g34INv1r3nwe+OYAi5/Qqdgsq+ajAZok5fLLmZU0AHndLHT
2jF6dHJs+z30XkbNisypDKkhdW6Au4gXSy/K4Vq2Ln68ZqA6j7zt3wn56C6/SCMlfagyRAt+aOyA
h6l8ND6szRKLqKuW9RNYDkgF/Wwvd3nTwaWRWPFBo7OEfI6jJKQ9zhZhEQHJ5O5TN7XszBgWnS0Y
MbUbPKpG0vv7vI7VHHFqiP8aTEG+CPzLJ8c3cBVDTTeBcOdN/1ylvp9fxb20P7No3acUHsg13zlw
TLjCZy0yZg/RL+Vg50eWnjlu0JVN1kXu5IEn1c1OpQRZt228y6Hl2JjZ0Bhe66XXHDuAqtlByzUM
qmZpmp9xGPNBdAhcxEyBo9Lli2Kmt9gsxSbILcxvguk4NlOd5IZd5lf5t86beyb4csHKj0YCW0hW
ddmNtegz7jCcoY862gkf96rZJFujrf+gYv6DGOnS6dnAEY0/bsT/3Vt59WUB4Py4dcB/tJW+PBmu
WhA65Zk+A5zICsqvFkE3hw89/gJ+BHgfHwKSG0SpmclV5k/1+z5rUG2VboUVOtdTcd+lPZE3MXMZ
cEpTwv7ujcn0nNUO1sU5XajTVD6Q+mZSCADgsX3tQYK72oxkZn0cm4QtCaxy8cMqdAo+QiDb94sR
m0DuQIddt7Jd9MAdRo+2vCA68jCTR0SZVtE0JN7Z8kDJ++36kJN2WlIduO0PYBtIu+DVxgSYZf2K
wTkZjSOJrQ5JoWV/QLJkgnBY6iIEq0yWuhpgzmB1Gh/mJaU6h7AGIRdNFlm6utkv95ozjWO4mImv
vUcXjE0jXtMJGvC4Gj/JsaXzlGoSHSrYJTgZSUdfYSbGrA4yC59TZE9NOl01xTTvektl884pS5ox
7oCIR0qXKB991DdSA5vpz85LXARoJA4ioi1WKKhuBYK4qYzM2TvjkLpRQtYjciBi1mWozKJmLRHa
hG2wKONAxgUeOV+wM4e1NCYZovBx36FeK8TeHbc4+JWKMJCuTuKOZsh5C9krBdafRdffW1m82Mh/
ukYQ8zjQ4ikXtVjR1HXqnSuWdQgTX/IZLVBOFYLvPVU5/zZRTPaW/Ave/6eTWAC3EnDXNdVwxSOc
5SqvcMijKkthk2eBPaJ4DEZnnJ9yr5puPdkUYPWp9Y8FWmIwPByUjx3J5CA0y9Z6HMaZXE26Rp9G
Q8f4PvBqgthU3fw1Nk1EELWnQwHoqAdpr7Tmvrc7JTnA8anetaTIvo9dxGVIkwr3iRmINgZz4xkN
1OeBcGaDZhMUBmQrTqhRF+ALzcf5kTxOdjYYgsZDAj7qpzIUZX0Xp3kgRVX98oXqv2OB9Oa7vF/b
LwAaB+pB9P4pdGVURzjQm7Z6P/SV+DwAZ3FDz0qZSHqM38gGkj5O8lTveXMS7NrFLuWbm8JkziFO
xH27fuqVtOYbU8506/p8Fnegc8hW1EXOTlzC3r9a5cJpbmbZO1CiXRi/PTWvwfetqvaTRxgomO+V
OCltXuRHbTGJZebhG/dY9BcS0UY5RuVAmDpxZb19TUPUsbBOjyk/vPbTW7/H9E7qhYMciv86omsn
o6mfCjt1yERTMI670vDfzXlN4kQLdg1dl3SIZs/b8gvKrfn9lMTaz9zrMFMvxGwU12IE/BxO1YiU
raFyfbcm254yxflk7KiTtoMK8lvyDbrWO5id23/x3ZoMYmRl2VGJfv7hk3ywHNDjDXAyPS1LMKfh
tSGn206+WYPQeWANQjiH6kiEc7elW4+lMRWkaqzc0A71PEflza5hFapGTj8WQCz4Ivp6RCdYy/cK
eNRVCkS0oWC2ir9W3mLSgLWhuiV+kLudwjG+Yz5t/crlYv0kUkfeMEx1xyuKN05wM+KIj+bq2gCW
E/YLYpTiGFktaHdkMitxcEtPlE/d1elRqozkLhI1rV9d0edQJl01J18wt1pzhDvAtKKxl/o1vQnb
A0+SrOgEjYrScUZXeWy6ubA4MoKl2o95x8ynwWxcHviyQppUSIzwkq/gWYm9lNrNjCKOX4Unj70n
Gzkna2BpVkq49rsyiQyMbFSfd4Uo1q+zUuq2zxbta0fC+9cSZakH9rgx+aqTLiHQUiLaDSEyc4u1
qZXddZEPS7LnxNj+JQmXI5dHruQstaqBEjG0VeLdWUaNCjfL3WVHVBWOY/qj+g81exYxhv52TG5E
GkPg7pskLI3SJcxGGvmzrSbrc89LPB+xPVg/l2xaHzsGPEnolyRQcJraCBtNbthkNNoxub5Jxwkk
KGnL3BRswvy/i8Z7Zk5b+YfMspj+iAZiCKeJgcgwGqobdMNCDHecxOjd+nB2uOOEBh2FxCdMvEna
UZLWg/jmOnklN3pMXx+BjNlj5LYyv+6LmuiyGiclmRpN6dLoj4lowu4IHpFRKy23oM9zdRhK36nC
AfVlFUkCju/oH4NtKckHsA+dWvuPsdvL+y4TBAToRZvGdICc2tpXHR2aLUJe/sgWCs1gpdgDcjjr
pI2uiZZGTlIUnxF7czLNIByJLTiU7l/cYHrc6UNbdNfkdVBKBpbkfBnYvQHBfOFjM0X8U0/dA/i2
v2WGBM7UqkXjY1gP+ScitJio0sCG3utUMZrPJEEFyJIE0nIwaPT9mpbcu10p7XvosFn1jU/cfNsb
lZNGW0uSdAh9Ikyo7vIY5jb/Z5dAqKsjwutQGbItxS6wWit+6CSqYJoTptdd0z/JbzhQLH2gDRwo
wRRYznqrgVsWEFzpKRAZ1/YKRAHImDKYR98oPsz8tno/DdrmdXV7VMvC4XAkPLCviRjTaecs5viN
7++g9sg/03dzESf2EYiQWx/zBnxYIFyH0NA02RZl7oBFLJt8/vyfkJ4MvVYaD5cu4gOUlvVx8hJ1
9591XKAnryYa4SW410jno31FNHNS7d9uUr8yVWBBCIYLv9VK58hhp5N9vE4NgNsCTOREj+VW08QQ
kYlU3HWVFn+Ic6e/MMo481H/blTjGrVsnT4/ynV3a53/0RonjzSBNgRQsRwngbFxMWDw56XEpNDl
O5RM8dEwQdaUtILBfc9kDpSEKwGdsi4MOF7Oi1zgkczXGUrbPjap079Es72eTBsoQStBoddZNxCD
TnLSB0dX6wXP9ulA/+8fTXGM8M+lKYx64/RSq+2NxszJJVy1WVzPTHDCgeHj4e0H+upVNt8eeiAG
U+du4N7Gt9e5VPoi2RJlVUNgeFPIC8Ovl1ehEPU5T+Be28ZS22394wHSO6QLi4I2JIK22dcihle0
DR3Mf/x4PHxy3DHhWo7pnbvF6hRtwZSqJkSnZRAHyw9pEoQilVqyC5d65U2gZBF4+zfKLD/t9Cct
RUzXo2P01OpOcr2uKDS1pMxvDFJkj+mq/N2AhvyC6mSbyJxPbAQNakQeDIXR7Z1eVKDnaQ0+BnS4
OcQNIwX6BODjIO36WxcbS0QGPDHYhVvu3l4mZ3KXv2dFeAMxHKNiwNRy9gR1Ld7aimAzBXROoOfl
RMR8JVt1NJvlE+J4cavNJm0yB8kbvvzhpmEwo4cdmYTRqiXthTvxm2x/fiuglxq8hTYY/vPhlQ3E
oOGc0YW6W7SPRU+UqDnSV5vm9SehCuMtmjx4B3gRQN+p8ThasrzyLTSWRbod4sas3bdJa0Zu43YP
EKriRycu6SEIchvevnkvNw0k16hX2Dm3V/n3vf1j9dsUzlBHfRownFtutCZ2j2aZ6zvZgfx++1Kv
vGioOiGbwhPmf39D9P+4FAklswdEsgVNlIsAbW1+RS+xvnCVlxsyYgbsVMipNvAxcIvTdYjzTTNL
yWXgYM67vKVDzFfV+zaPwoC2AG7QBv0d1am97uyyoexoCYmH6+Bc2CRfvIWgEszNF8um7G3hAKd/
SOI6UoP5SKTciAnAG7f3EXvFTTlLHHoZJB6R+MYFWd2Lt5CLYp4ih2UTs4K8Pr2oO1GgZNtuVm+H
WEEdGcSdZoYWcURBb5L3MurKi8qM4cbbj/e1G4/PGLmCjVUXju7Z74VBI2yCDkiptYQbQM0kCjNP
yTHRKvNWasi/JtAyd7kjzZthBDPk5S4D0di8RI597cazxnQ0E+x9aDtP74ExxMA7OHCFRUWyFini
txV+4CAlTjRMaFtcr7p3SeL28r5v0AiqfVQUuoBhfHpNhwO3qGFFhWxy7WEZzS5clW6DyCQ+J3Z/
ByoJzJhjUl944q/cdxvpFroZm2ePT/9swatYY/qYOk3YOC7tLja+G5o4HLnrJPs4K2CL2OvrgCCi
dJc5Uu6SwQLeLc3kwvf6xV7CBw4sAcIgNEXIjM7+kDn3ikpWeHk24XBAvtbMeZpSPZ/wZby92F7s
JVxKGA6mSYstFqfx6e0up240lU3RX9TkJXRlGe9sQSzsP70Kq4jXCcYSznNKkNOrgMxKLQTRNTWt
Lg9mVmWPM8kCF77WL2+bw47FXoUMFhHWuf5JGdMMaryvw7blLDmmVXEgExcNw4gG4O0f9PLNcMyt
NkQYahJRcK6PjPNuTAfBpTSZgrCeWkvbq8xzdlUOds9fB5plJcTXC5CAly8HJRzVomXAP6CrelYj
Z50E8GqCIutdggGXDfQ/l3F9OxoTelpl6kGF8Cxw1KXd8OUy2S68gQPwk6JrOlsmBhzU2FNDA+Rw
np+AHAHIEnpx9fZdfe0qm9aWPe+3aeFs47NjOMVOWzWhVZneOxLLP28Jf+//Hy7iGtuvQKxlumcb
zDhQNeoDOdKeKKwrzMLlAwxX78ICMV5ZjICY8MV6oJiRD5/9lkHMcqxAwfGoButOTCMTRcrnW5pI
WtAz6w4MfwsW7a30PUxMaIH9UECRsXOTuJW8vqpsM7vxsGc9N/boIVn8H1Xjw98l1Il277VbvcFW
8IBD5zPPWQcmpE6ANXkTtpX9S8+S7gt5f4/OtDY3AlTWddkvTbjaA31+d3KHd7B34I66w3TnJJhQ
GwKqDiY5Op/e/rteW+Cw9LEu4y/EMHf21ZX+sFgMk4ngbI1qnzQZY5sR7JxfOcX12o0YompYaYv/
4+3rvvK0rG1JbDpNBnne9s//KKloseEzMFgUsHcZasce3ZGYoeKkE2b29qXOzF5U2awInGmo9mxY
JshCTq/F+HLU1i5DPFRUKIZaCGxVuYhdVSKNUiC6wjHJgNbiR7mzffyXpb9eCkn4LUQ+qaz5Iygy
QDEhHwQHcvZpL/2FXpJi7j1aJphrszB3JYVH4OqYnkse+9FYZv+aocX8V6sp8ysRpr+kcgwKEGYi
naml94VHclrade4DulMowBjBnQ/pwpAGQb5moGhoYTt2S27TpM90j/GMfkmE+sqCAe+Px52wQz5h
5w+OaeGit8bAl8Wwhp827N5HrCHVzlYIxFc31hCBsw3Pgu7d289xe0xnd9B2gShs5yRWzXm1gKVF
tTrjgrDiyt8mUmgPOI3MR8oI/bFb/EuvxitvLJwibJ1YBAGq/pZJ/rFEa+REIKTNKiwRET5SZQ/3
S22JC7/qlRcBG78JtcBGyA458HRx8oXJcgN0cljzYD9ABO3YsZKM6OvWuH/7Bp6xaH6/CHxPsFXw
HQVYd46Om7H/ssPgoZDKSENDVEAAAL7ckHqLQIOA+UBNusHIWuddycz2AKTpo5HFt5zD4xtz7C5s
Pi/vsGuw5XD0/d1WOOeetGWHq3SsAMVrRn6wespMANXJhYPiy3VDzYAckw4J2wDlyukd9s0EPzzv
UJiUeINqLBKkMvvTVY1U966pGQu8fZtfPlGuh6uUjUYgPv/Npfpj3VhaAZLP5HqWWWf7HgcruGRy
Z7FHXQLHvHopooH43mH/o4g//WkZA7+ym9sydIdBHu2tPloL+GQwWvML6/SVZ7WVyEjqt0Maxfrp
pfwCvYZbsmJGEnL3xGlYhxRg64WrvPqsQFuwTCnyEPacXgU4vl7MEz8oRj7DY7LlTc20I1SzhfjE
KcYLBdCrN/CP623//I9n5c4ddEDZ8avksH7oHOLZUZTn+3SuLjURXruU4FvHh1bA0nLO6hPp9/EE
HoVl2EovsDARhb0q5Q1ufuvCweq1S/Ghs2mq+lgEz1EkiTm1szEi18hbZR0h28ekRFfGXaMrLXp7
sZ/hSLY9BR08PTPyjRia4Fw6vYOw09FFKRRztWEa3zqn4ZwOfPChBW+X75tGOuFQWcNzYa6IuHq5
YOjK2wdiAOMwt9uuInEz9iKFyJzJv2q7CEeFceGVfLl4tz+SRWUgzfbtczCqrqgb24FN1pkLADUG
VO2EAeqFjeblbce9jusB+gtFNeldp7eCkTStI+ic0Dja6pDGVXnsOmeNLGIRL1zq5XFoM2FS7/Id
3pqyZ4upyQanxIJQoj5a6yJCMOB+nD3ENQuY/jrQSyxq4egt/7yK3ZCP/ETwWJzYX4J/uoQeoc0o
GqQ92SFJ0jO9NtQVwdo33PjmkYffX7PU1ztyvccbPGzNoXViAhaKRGfw0tTNjzL1mQe9vRBf3vyN
7kuNpW/GQeP8jiS+mltdIaeTpjd80PSkeTfodJNSQj4ubFIvb/5GLGMt0X3k5rtnz7mrCuI95qwI
S833v5pm4QUjcqw5mnRLI4ZeMjhe0uXCm/ZyDeNBpNtpG+yOcAPOKvUcpFXVtfRJiOLun71JLI+e
XB154cdtf/xplUVVJ357EFlhL5zFrQ1Z2itmOnBMEq/XuUKdPTDQQzYNzRgZNgKZETrskeQxJ/BL
1F9vP8hXficHfcpki+4Ip9/tn/+xJZMmYPgmRsOQGtrf+c2Qk+I+Jx/evsory4UyEk7zdgDZMLqn
V2GDlMjtVM5EV4yPahnf05atPtsl35m3r/Ta7/FxnxgYd/hCO2cb5NIlgFy0ESWjTpRk3FbjN1f3
26e3r/LK8Ze2Fd1Tmoc0fMxzFvPatDhySiD4sybBpZkKYQAwHuLbARdFWUGouNOXS2SZCh1FuRBb
7Uzfld3DRUG8u0f9hRI+X1RI5vGlIve1RcWy2k5fYPU4OZzebXSaMRVXv2GJ0/6+RxAc1gUD+7Wf
UY7wSnMOd+J6j71yifTOubBtvXgE3BYWDTuy4wIPO98b2BhlPMCbCfJ8LJ5TzS/ewbO8GFr4ymUg
om1mxa2LTLF5+isLbSp7PsYEVaDRW2gKpekBWywK9LpkZk0KnXfl5x4SUAPx9a5K178sIx0PBTrz
nZYNakckrvucoi6Ifq+O/+8u/Y9tnf9PHyb6S/3130bSu7+qn//rP5BI/e//qjOWy7/tpdt/4m97
qen9i28YFHGGOtv8e/Nb/u0uNY1/uVsriTqXcmEbsP7bXOr/azOjsorpJ1DxbCZMtFS/zaXuv8AN
YdRmcMZOTUv9n5hLX8B62PxYRlwfUcCGGjh/aczWVNvhMKppV924a/+5TZz+oKEIvVXr4l9nRlXf
bB+NA50U9wAiFrGSi3+iRSPk+mh/4uG6rpP8+Y97+Eov67RIp4LCc01/jT+M2pIjwdkf5sa5lk+l
pUccPbqbGiACytB+4g/lPQttYJb/aAvdLsi25nKignbOjGZzAf/5SbD0SWaMIpkqboRtXXryWgpN
fXz7Z512NqjKodVwLZtvAvvnizGwNRCE7VGbR5kY9Ns5XoWCCZzpWaAJ85k8yeSZWAbzoV2m9MJH
9+xkvl2bM4+D3Y6W/fZLz35h7AnOO+6c7MTqFF+JWimv+8WlrzMCNghkKeoDePkJB1FOAnXvAWtZ
08E8VJbu3LG5OPcK4vqXt2/I2Tfl77+Koo1eC61BSitxet/dFrCLiJM4InxD28OTcq9wMvQqqLUt
cMhf08d8nu4RbPQ37eIWQcrg4cpxRv1TUZMexGH8PTI7lJBSuMzzLvx5vGl/lCr//ec5oM8R9DD/
PZ8Ae6uLHQwYXDQnvrdXpCVHem7Jv+ZmmK/cpTBwSGhNFjg0NA6GQaS3L23oHLPTAOFN1D/EOfEM
t0YRSBYmBpSHZ3fLWUErppuC30YKi9AZ8f6uleSpu62ufU5tf/ln/ZzfN4COGJsQTBCTUI2zVYNr
oGQ8CNjH7xpiiOcBUEPRSP2DJPs2TOuMqWE9Eb3OIwhQiak7IsyLHX7O9lqLUw2z2nypfDstjn//
TSzlrT622RnoNZ2umblHsGuWDlmcGNjfSxXPO7wWY2Ql8UzLhdwCV1b+hVt/+uXlooa+hTCQ4ES9
uDGfTi9qDq0YAKrmu8aNk4Mn+vGwMiG/cL9fuYq17XvwIul90m85vUrtaNLPUKjs5gIaNt/33AnL
QVSPb6/rF3eQWRM7LHMCBkB4288KxjpjmyAhxIkKQI7vSAO0jjUiCoSTlFGHdcicAwgd5+Htq/6O
aP134b/dQ/qCkND4bqFFo0F4+uuUVfs23RAraqpVi68AK2m/LGNO632zdOm+mgxmxAsSMFDnmlzk
jtQdbDtynUwS7zzY7pHGt3HcxizqQ6F1VD+NQB+8GYdtWKTk2gfSWtpHiUEWNCU5do95bie3W4l+
n0+58b6jhWXvWsWsIgC42d8SZGzMYT7YSxngd9i4qnEzHwZ+zKHXc7O54zbadgAOZt6pWrR7JAMj
LtLZxJKQ+D35QOSYq49pOzt3ulZN9X5MzeaadQLKdHapSsPCAk8QFllBbK45uOWH3stKPfCMLjGj
ehraEbY6OVjvZ5xrVy3uA+8gDKICIZaO5Vdl2yjPfbGUH4mSz2IA95o2IohMDUTvusL2IbTJ/Ybd
V8oIblWOS6E79q0ff5iyuPtYWjlCyUrW/d9l3/91QMnfj3QbN/N2cHA86y2TzbjStjaJmjMrLWqI
pjkwkHZ2TodOVazleJeWhBu8vZC2F/zFOmIeDCqK/y5gWKfraALOO4gEWxWBnc5uhcS56+q2jUyQ
Mhe+AK+8KdQEW9KNwf/QRT69VN8nBaWTz6V4KyBSMt6L07QIW9Fa16zzBeKXdimN9rWLGkBHdBhY
lPovBvhJMsbzWjiR0fjqHXBSbGIuSaRGjGvKpT5xlNT/+T2ltwbbijkdI31xtqmSaplqON74oVlm
7dFvYXXNvHovusS90BHd7tnZ4+NrSgnibE0ACqGze5pbUBiI24h6Z64ivlryqNdZBoDbX98ZVTVf
uN5WZJ9fkJjN32kXFnW1fbZeStfumgELfFQ5mM/9yvN/eetUfsvSNXsaoMF/BoAwTAe9kQZOfok8
VydkuD3ohS3ccG295uBswviI90t/6BKc+ARS9suxr7EcX3ilXlndEPNhGtqMhPj2bt+IP7oTMS7W
SVMNGnAYxrfDsPni21gPnba/JAZ67VLUo1hIDJqsqHRPLzVCe8eih4vISLEgTZgjjrmmgQ1lV77w
EF57BmiPeWM3LSLz6dNLLanZe/mYuxG26fgWI00frNSsbeD1GZnxCgUm4Xf/rPn++4uDzGsLTqct
sukPTq/a+H4G0mB1o8Etapo8oAQlPi0ciLN5eHtTermqOUEgX6X7AAkSic/ppdJ5dUsQCQ6WHEjx
OYkWu24dJFxEhsFGocoLupHtTz99i+g4IKxAWv0b7Xm2qONUFOQzMsqGnWvve21Rtz5f2AuL8bVf
hWwcBOC2uzNDO/1VXYZqHfGlHWXO4uMBy4YDOZnDnXD8hvSS7hKIhv/Kl7+LncFh++N5wWk7W5Nl
4fucw2rQ3s6ogfLL5pr0L8Ma/T2NZ7CQ9Wb3oIWfttf93K0ka04KI3HcGyAfPa/N8et7xLP2iDvh
FDpO9QQIJK/x44i4CCeE+mFD2soY6MD4rzALjB+p2rs6iJe2/J7FzXJIMzH96gmAvk8wAJv7jnig
KSgFGZB7ou+GDjwC0Sg7t+iyOxw88itxuJQtmmuR9dVKPwlquy+/dDm8oMDSE3jKuS6Hn2mziSzx
SWOGnYQ5fYsbyq/Qx6SqOFLn3Q2HNP27BYttDnn01XM/DN1zwdP+VaR9fIciEP/TOK5xEXhS6RsP
UKsrsmfcKuVlMqw8sPW5+WY3loqvfbe0t5sYLw/oD0F0WzgK431fZDjnliqVd5YmZ+C82uBiBCsI
9gw0lbk3YsABE/hzMv80VYcPM02c6i+nVV21m7HrPnFYGD9hlVkSDNSTkdwOpQD25hOd/S0epUNW
YUsAa8B4Ar8RcG71CVZI3e7VKjjH4QqqIHJnXb+GRoox5ZDNrk3pNAslAv4oNiTQ8tX3dem1R0y9
eR41XbwxOzZ2SYBFzgGohgUXGp0/2t83O9wvxxwnfleRJcNeZlPyWC5lTMQu/t97CbntI6WbUmCt
MtIWs3GtPWDWHUnKWCB6MNqFJpIga8x8hlwDnQM+Tq+0YFQzaCLYxbp7C6Y6Ho4o+tVz2WBUCaGC
1KSRdUt9rUz8eEGxesC4UTz6h44O6I2OEY/oMvTfS9j6Ps4hP+t7ArgxH9/wBGcjpPqcYLVjBYMf
kWgugeVS8S8CP8rA/cdiuBs87Kc43aX7lOu11kbZlk3yDvlgc9TsOv1hNqZfHPJGxMdVTUB8yCGo
j5mosayNQk/ej85qPnEhnfzdXjYfp7leH1nXGZbMtB1/dlBXh0PRzPy1ZsVHLiAoo7sn1fiiLP20
W7vtyxQQW8vao3vgYb493VaA7xglKCoz6qCUHDpIgBGfYPPd4GjTjrKjCoQ+TZEbT5LWxKXh5cte
CJdHtQg+CQk0R9uzNip08a4zq8aM2hp/fUCCeBfJcrOgLzgqKkUM8mC1CQWKVkctQUH3vtW49yYP
PPJsUnlJrVsuVJovv8WbSYZjLY2GDTJ69qlSWuVN0A+dqPM4XWA2Kx40D/hKB4zz/dufqhd9P27/
1r/nx28mFfe8xPALMstxDQrsgs50nJtxicjmqW+3cfnNAjb3L5BaNZ5vvN2GxFPMAaQJFzANvM7E
nLhgwW4AFNX7t/+wl0UCcxkUTBx/0ai/mDlmJcwKI4dqq8tG3erDRL4wKh9t33itCgiEqj9iCZh2
b1/1zCOxrUa0pTgS0E9t0s/zj9yat3pmpySaVvGY3LUZGz5twPZYQ0LCiukM+5UAEFiUhfvgZso9
ktXcV1tsTP8V4Hv1+e2/h1n9+TeQhjHcQaZTwtg0Zdt9+qMExGk9444WCRXEOFxbabna+8LhWBh0
gmDlED92Zh4kkoy7BCBPEZotywevuY7HkjX8Y1zomaJZrd3jXBg6a7pkHhCIlbwT+MfUl2FsF7I9
cmRmr6vBOl8nrecPsP8hi4VtIuyPxaDrV6ZTgKGrjQ7+ftUb8srM0wSjYNyUTTCgKyIVw2STxLhg
O59SO6kBCC2LgZe9MEXMyzRkd2ANUiR4JrzeoPIKvUcNqjnf23pmk1FVN81H4YBFB28gp2cPi7cA
OLxJ2VprSo4Gz+GzaAWuUTGBnopkR74G/zKQn+9d0pAAWS2DDgx/YewEFETzDPwi7oz6z9qLzDXv
bdH2z846rWpvrKK7H9h3RUg6nJHsrXzBf5LNjnzqXVoJu8FEynA1eaYGC9rW38FdceoHLBIwxObZ
FUbYpHr5sRsSATIL7fuBiTgNr7Tte6LfMMiKoMkUhKd52SAbYujUA5Ql+0feeLV24LtYVj+rcdHV
U7ayPp9XP7VNRrpNSjDSIvGYCMgxwzUf7v64gjC422S04y3set8KCwFONFoAN1nHfFKdPCypKiDz
2qM03jMsHvZgu0WHjt3TYxDbnoQNhhgUt2vZp/cb+YhwYZVPT3oyYxJ2UgYOPM1kY7MMkojkJmuN
LiJXQzf3Uuj99zSOJzJuluQ7cBuCkUlbt79R9AL63dKYTeSjWvsZVQofyhqf+hfOkwRrl7mM8zCF
hREfvWXKEDL300ivDiDKAVxqlgdZ0WvWbupS9dT3zrb1z0t5UEvj9WQ+VqSxdJOLKUSW877NgJ2E
jUvaONSVuCh2SptJnl1rlilUh6IlUQKBxH2Ou+//sHceyZFr2xWdi/p4AXdhujCZSMekZ5EdBMkq
wnvgwsxGTY1DE9PK/2XiS6GG+uq+V4aVCXPuPnuvrfvUAFYrnIMxpW5CHwcAdeugehRWJo7X9Fm1
Bht3n7brgS6+jIAOqzCeZ8F4p8j2D+UYTRqBoZ4A6GM+oXrTKsoSMGFPhrErU3HO6Tkr6W9JHJ34
7+3vsVdliOrFTCdPNCtLOtMcrH0bj6Qsxo3kZcBFuLRnmjZUmIc1FyB7EOWLekLb9mq3Guyg33AT
R41ZpL/okpojpXJpIctid1EDW4Pmt9E8+D6N06qAu4pvKfyCZUKwDjAdvHGBVXM7tSqkdFd17bik
6uVjVhASA2Mpl1+bspHBSFyuNNr1zGbf9cttskmcX0qjLJlHvNmtA9yZt6aNdlBfJrBIcN+4qI7L
ZuZ/hD0oD8kANMRry0x+wWvsVX+2S/W96FzlGS8ypCemSuWhGg0AXRkyzRO3ejwGsyXL9yJ3rF9S
d6dnoeXFzwzg4dInLSQbZWihGlWA2F8oi06+ypF+G29Sb+aavBhNghN9qice99lUhVCcqKkuO42l
JwpcRzm4I6iXdKwFMFAcr7bwZpDprndbNIW6SdiZNoYbLc+YSu1aMlQDSIJLUe1BURof0NwL2y+L
bj06cob0NwlixYdbR1EdTiBq2EThF/sGPZPM9BeNxXKiLteUu42T5X28dPOvpaotk31z7bwUUwIp
oes0I9BLuVA2k27JRZO0THkaGOPVp57BKYN2HnSSx0Vld0c4qoaIeLGwxJ6bGf4JvkI1O7ST3Slh
Iavsrqp7ms378RYKN5zS0cLeSrYqqDVQ+m3bNK/kM3BPZC5h/VDX5fDbUBSeZ06SK1cctkWCpF9P
0h/5YIlI9znMBWUp1Nd5VFyIetyV/d7dEDj9TDfTVzUGSswrhXC43yxUjWD/bToMKQXrq8RpiuJq
m2NtBbR7Lut+c12aj9aOEse5mZQ3vum+Yy9ggBbt0pkxWyQluQocftmN4aG5v4Cbjh5cvBxkrJMj
DZQkL9LQLSbrRcY176xkasrfmbap0EIUu3gb1aR76Mg4pgF+4frcrRkIBxBVpgB9aS6xD7gtzQLV
HJU+nI0azDeV4MtXYuk0COvMzb9i6gG++lSJZZQ2NW/RURoFBcb6MJ0XSFPsmIgtqR4J29WmZIGK
KBtYHvUGt+lsoqrkV9XjWYnS2rASMDCwpgKA0TOEawpAUIArlgf+30aE/9+2/5N226z87+v2C1/w
v/6z/Md9+99+z98X7ob6F1I07hbCtkLFrPKf+3YLmDP/8ebTgK+AReM/9+2m8xcdBi4qGHEpE8kB
kePf9+2m+As7jebcDguORlDR/T/t23EX/bfJju2yTfjwFgXGY0UNxD9OdotbGn2HDBWolqTwhW1B
aA7r+AD5Hs7MLOk52xttcq9AIoc9ZWshZWXSt2drhM6nVnnU0Gc97PopI0tWOOmosw21jbcxadxQ
ceRvoxeTNwLc36lDylHTTpwg4WH1qmoLkBkCcLQPx79ygnr71Y3zxw3mXGDX5kVYCiUbRTIc1cGh
valSfvR2XogGr0/W0P6OAZgYOzBQLW9Td5whrA6T1MhQdpt5TDPM3ampTy9bUyV3AMCoZkiMWb0X
nFRrqIQyK4Kcx4izczom0O9GZmr6XGxame7mqbYinrlQZvCRPm/V/KHTJbOQPa2xGW3sZqvA7Xic
7zTpqhH6MeXfNYgVX08EXIMMu4LfW816IV74Oq4VTy9dX+PHthmSLZSLQDdP0We8Oluyg6ZMZnyD
qAwwKrvkyubyRa9S/c0hAHhmI06fxuxq/M9kvWHnat7yGug8fzKg0+FCyPmyPpE/4In1jSrDqavt
aymrEkbXElthQcr8OqRV+4U1CIIf8SdvaS0zGgV9qEltpPLYJ654wefs6BExxUoJUztenl1FEw8D
KDWgaUJo32Dxc0CjfDnIIh2835GEQN0Xeh6W6g2kO03z9CkquzyngyKOkq5KxROd6EmZmHnYOa38
TkVfHPKpcb2s7+uPIoa8CasQkrfobcuvLEWccPGKU5r3ynUsWms6zG4sT/YMwzEgcPTCmBGNtNvR
6Dr0FOqtRRf2GCYfV/cePFfCJFBLlx4skX/okCr9cgbIPBT6pZDLjRRFifd5yN0sWmSPTbOwZn/d
TL5xJg7k9MriNZJYkeRWhFFWCg8Q1YSul7m7sV8Gz5yadTdU0wkc01tijU1QrsnkrRQZeBCed8qc
TTvRm0HSrRerWBk6XNNiYQsQtZ0FbfB4RIsYCNbo2H5tl15v5TuYj6nvDGwYqRh8iGP9wVoS+8zl
FRi9bkCDsbEHbpnmMbtLT1G3OBD19p4sG5DGhqsh3dZ135LFDLrbFGC5s4/D0tpJ4OnBxrQc4Bvl
7Z3k5/kmyRUPM2SmwxrjTAY/gftxoH8NEN14dDp6YyxjUpCSELLw1D2JdEVEdhD6wOboATm9MRJL
+arRymOOSFcoHCXEY5MZWulvdBykCTkOyBeQnhLGs0R6Nv8IvuT1pDjNdViz67rE57iJmYIlKxG8
oPRd9D6aoecq5Qt1atkLc1V2mM08oF3mBa+DdZadxXDvcIhLel167FVGPzWynw0cPfV589fW2tau
lP2L3mu613c23RKMsK5kydyNXCHV1vYBHc9AhpflIW239L7u1vVAVUjgEPvZUSZofY0y3/aJUaGi
Kj14asJKEdOe+mpXBncgOfGX3tF4lyetDX+qy3xY5cuPiGuV86Wl3YoS5aJHVaI2c0DHdu3PopS7
dkC/mePsbtu41X1uXqblNGdWDx3QnC/r1uoF+9mhFbdI+nitHSMYteJcNjI+W+sc492vYNCY5X4B
vMsEqT9sJL8elI2tCXrjn2lumyMHA2Z2KGxUFlmKSgms1UZtYq93WlbOn0asWaeu6aKyhaip263D
ibOZmguAIkP1ai74V9FaW0mPTVk8jXa2dJ5SL1Qu1oWR7HJmRPRGUwt1tvgPXChwCrcRxLS6OoeG
izukucN8qBAZ+dbBGh9JAbSvLbwVHpQp4YGd4CnqhFWbj56jw+7TFYcT+mKXmhrOfb/sZ3IfXsu9
gcE+1Q6A1aly3hbgESk8Cc6RjWiAbVqfCUW7u60tzVBPaxHZlNV5sbPp3gYYmt4/Au5pOAiNslCw
mEStAQ/uVdn2IeNwzIsPaVwWtn7Xdm57VqplICdUbI+JVMzzhDkodFUeci3M13NT6H2Q9CbzFMdN
4zFLbXhNy4yfIRilnX2AYravHYzKHcym4pJAM/DtkquN2/CCKfTXvB5kyU8urD4ygMcDK8surWXd
w3VqsJHwa0EabidYnOXVmaGxKn3c977RAL8riw24K2UxgTNZeqAnuUXtIdfqaLZ+343KG7g95cjp
t7kvE41imXyN77eB5xkybMgmO9Cn0UTSas5ZJ7hWq/payRuj0azaKwf0HTnCwJBzoMLicjtFCXCi
JOFKnVrILL2cY73Ld7TP6gwHQCgUbTziuU0eY4v3ji2esiX5yhw4gZmUCtRyt9+LZbA9HH0SDOGa
u2XYpvq9a3DpsUK5I150b2AWPhqlOR6mRTGf8rL7GQrtR2pac24V2XzD8qs5eHY3ANWd7SzpHkSL
FQmuvEe2Dwy5Qtmeagl5d1vG9JzUtbKzB12Pbm6ys2006n1tVfnRgYl+KEs+eATm7prXVXuvlCo/
+1BpX5rT0f1Xx3KnAkOn+8i8ZLb7jLzQvCPZ4vsiWbtrJv21VwhymjQwN6joiA+DyZmdtVA0Ye7m
2dJyLJj65Knc8uR1XYafKeNFo88zje/NHN9lQK12qauTeqym2Rst61Eu7e2PnNII5TTbW2NlhE7e
l1/SgB/c4nk+duMMGMUchkst0jNQFwdaabtSzZB+pkrfPqmqzJ+KYm5PFjjeW/nzdlBbBqWaWO3F
EJxX+TzEbnat9xJy554vKfazetV4ZMP6PsdmS/OCuhwb1c7P9CYovMMs92AVlTw061Z+DzMYacDx
qhdr80vb2K95Uu/K3piPUus17jS3vrfxD4QIlU04pvQvzuio15qh+JqW9Qugr5L+Dij05gYhi9f6
o7LGWagCZ40a1W1OPY+VJ/Ajy2lr8yHMmoSjNGQtMdDra2fvnUGaLhi5O8Q+W7P2pLhx/TSOihKK
tRDEJ6n5OrG6qJoAxMJ84kYq24Aq7vKzECoHMjYNnygnzS9tVrOLo2+4/ccylaFilNvnzAnMoaJ0
mD6qIRGPFmaIoByX5rWqhHm/TpxPLajtR+yCL+uoiMjgbX5C6O+w5aTqg9vRHeq1Q5o+T2uavM/U
h/4US1KH7Ui/GyCGGzPTVYq7bargIjrL/EP9k3yUWk09EfjBfay4a5jyv39X9tQdEWrTny2x/uTV
FPs1K8ConyqLjE+BUE2X+eNoiDEELTv7pt02ayBncqT6yu6PKk5Fj1ZTTsDXILBcRoAUSmCVglVO
efvC85mHoGqgqK5mTXZwcN1dPeiGQHjnuAAlJM8PsXCWEwFL42gP6d2STX1EmIwOe5f4idGM266V
hXG3kTr4RiwW/ERNBdV8G364Rzham5ua7jIkRIQo8lZHq1/elsb28z4v/oyCZ3NTGtbr2Mn+xPXX
3gOv/cpBhB/YAsbn3AbUoeisajoqVdkViumldXEFmk4GrdhZQp2U6c5B3UtS5yWR664xVRRm9Sgs
UNbgkeM9NoB2385TUG/FuZr0jk9QHZ7rKXnqwD9ZTXrhfQftN79XCc+jIEHP2oY7JI4GKPRo7xOM
td4Wp9Z+qYd70CJTBG/7s3GUu6wcKOkdG5fKmplnUl/FmAIdYJSqmsE+1kLFHJivdTsc4H3XVb9n
BMkO9YD2lBvtPh/kcGgATBy5jqtrPRtz1EnKqzR+/UkZueuSvtR2CmUXwYSE/5ASXg/X2FV21Zan
F/Tb2Fszd9itEDGjzJIEI3pgemKhP9hOl1cxs11j1EEXKOQZIzNogE37LmAzgpPVH0hW12HV3cIT
QHBKqwyNZQ47Vaw7lWmjVospVO30VrsR/0BpPnYUTxxiDhG+Av73Kd1QWkHy04fhJlBNybwdx4JV
4jjH7nFq52RX5BlWrRTZiw6d1l/oJg1Le84ioSlH5NTYN4q4jaSAIg5KmgIvISTZkv4L/ZeFEIBQ
WAdDCLxKBvo2F+duMhCSeozDbBezgbmBwuh1nD9he+SXCtLclSfxG2UL/VOdi3ivj2Sa2NOWR3s1
o20DeMMv4oUOQJo7p6zPLUc9r3fH6pgkiC1qCTTFXu6nwXGjZjafy1TXuKLdqKfGmXUWwNHlgNUt
DeI+X3Zd4b6OPE9cQ7HOGjhVTmDSgkDHB98nCbZZkQI6NJZhR1U5D1BCQIHAKhK1bv0Fx2TkU1ay
wF5q54xHJ746zvruWGkVqTyeWUze8LSoz29Kml7E2g9RNhjjjtMSSMjFaPYw5X3Ucby62Ol3vane
Onhj9ow6FXLwLl9MA0Ju1Slz5A7jznHT9KVUivLDTS4Zad7ea63Z4W+SkhK+dcYPMeh+nKcA5934
kXe83K1md9Zm/uChpfhSjyM34SvRIHhKWwm7qeErrV9El/OKSzKDGaWLGptRTcXHsPTubrb4dRyt
9yXFIbu+MF7LnKY1NgPFIenmiejoOHPiFGy/C52XIhOGzTKBipkjgOWdXthpaNMhs0tAp8FwLJ/r
RAkVlTEfhGnUyyH2sMLkwVDXIzT69pjNOe0ON8lT1cHvdKte7hRlSve0/W7eYvLD88w/sDHyDYqj
jzlQeg+4r4i2eqAvFPa5p2v1/Vq2fVRsk02f+thEdA7SxMFGgSc3Wp++NsybNrPyFg5JvR7ypbD8
LM9GGgPy30tq3NPHVg1Wfp8INY/mrkqjYhh/9ax2faMyPjr+bUGp4cKbeTSc3eo6yT8zZ1W8+nRP
rLp2cHMCCsSuGa5/0Qm/+Fb1UZCiiza9ieZyRsWRoLZq63czVh+KrUt+CydhvSKs2nS633CGKAYz
WMVlnty7zLHejMX5ihM3o25loARBWKexAIUm8+VCfe/iu6m2eBZLLryeghN3vx2MlrtSafMeuNTm
0sqlLqdcW8adLDta2nUHlLtbcYSY4MhsiUm9IJsJSJiQpbdJ10FtyuqUquoaTGJ8GK1y8vNR3mnb
+G7rawbGfX5a4toMeXlJTpUE2FwWN7XazZjBwUgBM3ng2xlYUkp6ANBNphSBuXS2w0ZlewGMLLK1
cUQ/6Dt/QABjnEg1BNcG04q9jpxiLfmLO+IuS0ByL1M06jb4YN3dmCgBobfMqcg1YxfGspZ+Xg2n
cnx1XMR8TGzzvY5uxRNv63FJNqcyFhZoezcP1G7dDmtTKeAtquakVYsbKCmhTZ2tPgbrfCiCOnHN
h5Unda0OR5wBTrjmt+IHpbuX6XCt2vmalBOnPt6bTpehA1QzmwV7PvK8SWC8L3+T6k6yBKvqTlaY
JTx+wSo+Z4Z+SdFroAKn062qVfG2lRXFmGpOqK2NGTkVTEpdVo91BUZ9BN7CeuxstnMRaSK+um47
wOZy2q8W66FnyBa7UZunkaLkP3D0Rv/GJT5C408DV2xoFDcg9SIwN2MWTjAhsQOolvoDfilHjZyP
LhtN5agpqnWsjMFEY1G+NaIZ/mZCerObVNJZAU8ZE0y1bzRYvFhlWKpZ2hDmxsAJIBvxo26qG7iz
jscaIv2FMf52IjWeuHIfHNaPUBbHi71tCtJHIsNY6W7EWahj+Imf2a1f5tIK40Z8x92wF7nyWHEi
j7oxexTzgPSolo99OhonvVwPa5U8OE1N0WhVHdex3yUiedUt9bdajcWOFa/Bvoy+NEj0s2e2fU2b
KGatuLSs/ZCsQTO8Wdlq7lI9f1owUQYAV+/plvoqnfaPQPO/rYFVP0312svbjgIevXruWvvHnexd
pxtBvWx3TbWcE82OBrU+dub86VS8HKi+kfs1WWSYYv+CToXnuaDRbFfVPCbAOTeeu2nvhqbUe1NX
7ofU+ShXXeHiz1FncPy07T341MXLeXD5GzH1ADzPj+yQOSD/1l5RzZ84mE6Wveie0Weg8gghBBMd
VbQZxNu+alY7IL+yRhkhlt0kk8/SKHczTU6ebnbHvjf2LNUA2JtSR6krOLLQheJV+IFoXeNF6Sjv
0ik/LMu9R4I2g96mKFnin6o0JVih1Hp6SudvPj5gvXhFgJg90ba9t9QZ5RqAoT3bill2reQ6y42t
brHW11EKf7Hf1qb56eOOp45tlJiMqnuXFhqfEa68h86g7Ayt7AB6oatsehKgB7PWXYc93RUVGKXE
3VmrxmmCWS7tVy9R+pOajZeJTArLs+7Poo+vST/sllz/JJk2eHpMz0pMANUTlHj16C4BZXnMlWlF
6p8ksS9X51pmywdS/1fa0MJlsL9Ccci/pd3aXKRbG8yJxCPmMkyWNkpl3K3SZ328WxveZk4uDmOi
LP6m9Y/OwPIrVbskbAwu8TIfn+jOAzRX6w09XNaEmS5n0aR2k79oSMDwmTS/j6EgW2X3oszqR0Hl
ghcvmfFcGu0rBzQ3aCfL5ufK7zqors1mfoxj/W3XS5BobudbBv4gbc2A6iO9+K1NCYc07N+2erON
jW3FnJzv4KpcrXXEAJnA1kWcpr1bqx8UfiMCrh5TPVrtY67mWkjEUGttfclf59c1lWCzSU7s5uII
jb6gfKgBYGQAA+WKd2jro8B013XKbxPXoqdnAjKDs0w+q3/+WU0+UGWLcJLq4xstcbz0DY7gdL/q
bfdjKuzFxrSJEdJgYlQximKiKtGEaMrJEdK8qzOzU5qxOZp2s8sZuzSPR3/IwVatq8vGsVV+7Fwe
lK7447QLbw6NrWtxwA7zifll9vXNeMXzAXLMSK9rXlMOlUbTMp7KgVtu0+jQVkeQyw1v/mvRNHGE
HYn/VufqrpLcwzgp112qOmTDEat8OKDCFyyacZQUj8gTNKTxzDHbQ7721ms69SfOW18cpOd9pp7l
Ivep299nifmyFKt5kpKQR9bEx4VZeij/rFr2rbX5MRXy15TwdXWfme6+OdX0Ic3Yeq1Ggi62vdlH
oGYh9pb4MHbwyk0ePoDUp2JfqCtbVCiAwWDXkebQbz5ar7ivv8ZRey3yIY1YJQV8Wk60Kbz5mz8O
I1VL3QUNOuy/+5XaqIFXQ67/4tQII2ohw6EAffXQs4pgTOqeFFXBrt44Dlb73fIWDFy9WI6OOWX7
gqTPwexmHRK/KyJLm68zmt5nftN3u6p/WCfSfH35DETgwWmVX/joHY/2nSbU1ZGdRMvkQ6jld6qO
3SWWCt/D9OE0NHY4cqIihAyOb6cEoegII9OjULC2bE7nOYrZn1DSYeS5J9NwzzXd5ZSAbu/NppCt
aWiZaGxehBXFQpgule6Pvc104MV9uustcSWPQM1JXDws08gaxtQ8bUqem9i8rybzfsmTe2a+JZSA
dIQzb1FdievYUORRiwxbiNqavGis9UZKryKH6QI3CV5ON2MsE7P2IKds4y9PPXjGeTBl+KBiJiS1
dlfeLm4RpINNfYUFWEN1aDNMkSaQtOfmWnbD1/9vif9e4HuDKfzvS2I//dd/6aZ/3BHffsffV8Sa
8xcoQgC4moZVX9UNdrB/z2Rr+l8EBQhe43mxXbro2R7/R+Gv9hehP2K7CBlC3JA0/7Ujdv5iDXdL
4yOc3yKSxv9lR0yQ8b87QWlFhe4CDxsLJO6j/xGVSApH4XV8K/1onKeGDgjqRN2IgfIlr5XhAIiM
Xu6ckFePDc/vJ/sTV4Vzn1WqHQIMydmwfKlm8ZCR20wWvOGtOZxliyJJkflla0R9J0z3ZDMP+rCQ
8ACBpbOnVAXt3xw2rHMsels6IpZTycG2TTVqxyD5i7z03AabTnNRqHvJ0+biiurDqtRvRNXIHPuf
QXEBHxhHtbUfU13uJjNMy9fU/dMsJ8mRfFMjER+TGfZrdtawx3TG3ZCrq9eZ3BBEfuN179Kp0xni
222/+Okg511UGsfQO7ewyqr70V04OhaIs1ioibbJ+rByxzJ1EiQ+DYL4p7n6+fa0lRcdpzhsIkYW
5Tsv1JfN2lhrbneO23pLV0WK+zxzArF0cc37960WPug+5AsquW7rpfSI8nlZTRbL2d62vkwQmdNr
UrXEDr2Z1Z+bgaG708djp27+6PD+G8QfJaFMcJh0v3IZCdArFTr5lOG5Tz4ht3paDCbsKaaCqtTz
iLfRbsUITf7yfk6hLqecx3r1kppttKmJyYnCFIzSxV4R/Xe8JMfBuJUkLvSLLPPZVucrC0KPXHAk
s+yr6HdL8Un/qeEV6q0EtCRJnQW6vs8SCpNqLXIl51vlao5M41SNwAE31fwh4a9NsTMWBpUr973+
yp4W5xOG9fm+HI85cPBaIjhMau3B1kkP6dScJa8BvwDsJuL+kUSDb/MmrilAsFGu+v4+seRT77DD
7cS6H4ya8yrrHk9Zq/eFjTGD4/qQNM7JkCqKNNUZtbPt2Ii6/qKau3ZWHwfBh7xRT4EncPR1TMjm
pv1o6h9TG+0AD89lzV/VodonNOsNNltI+dbisz6MtOPmgiKKHF8gGsPLEC8wIEkaUeNSIS1xLHRH
6YmxPmWUEfhyaJiXLoY1/eT2cje4ZVD3dGqNKDl0lYriveLVJqc5GJzqlE2so+vTmj5hwwo6feTk
/LlO5Qsr/SihI6NkjBCqvB9y9N3GAeQ6ASfVAKRkYPh+p0hCpla+jfr0FGc1WHHpyc0JGKLv3PW5
2bANZrgA6AOB58X2TYnQIi+IGt9uKd4JwX/n/S93iwaCADHHZ8jGB7N5tXv7KCmCYq/UC/tpMhj1
F865lcplaMnIKeKHWFY/aYJJpAOu75uzpnGVTxiexN20yfGTefLb7Ztj+rcvgwVXyn4mQ5ZhN3SL
unZHZ83fMUy9uQ43iSKMn8FV/4Adp8jSkS7QSR4TLBSIs5x0pQxZxAR5wuy/URq4OLx5lW5XiQ31
oVDrnTYvT9Qgvbui2FjdF/YVIRMb4OYc0oYOgDVZsac7SrJb0vJKnrZB4epfKP/y6Tq6qGoZqcx1
df2+tWEmxC9W/FEXEzDjQJqN31rMS3qstsCq0Zfa9LZmukvt1dMxY5Le2DKvKKElZ3Q8+mpsbtdy
Essjz9E50Oz1rNXc1rpm/aYRN3QaCq1snYOp3T01qXLOTNXEvOya+259mWgK20xdEhG0MZahucjG
fGK56dkbAUdzHEgoURLnqfHwtDKNsZLX2dPW164t9nTAMogvztEpkeespN2iuKeTqtEUa7el3Jqw
WnMsh9lHoQ8nem3DqUGYlHSHKsXZacz1WVTqW1+u96S7T7kt7rR68GPzNCkJpU0y+0OZ7SN+YvO2
VvrTxzBqEZ4d0lRoCu7KtD6XTn5kHbkElVju5SSUd2Nkgc8X71BIK+jnHFZ0JNnjMLLgPdsrd5Op
YCeYt/4u6zq8mzJBAzbLsy3iLorHlcK2lg3E3diZ2SWrYhgC7hQ6mWGx9VDkQWfy89TWeKEMsDrk
sWodHKyNTwpepsBmpcPzW73EVFT+Gidgh5a1ZK+Y7uadYIf5wAWSw2lJsjOdNMspMcnrJoPZRFY5
AHt32i4sE8ZgWhg2BEcr5q2YF+BFt4uNCNptmHlXSn5vKmRiKKib+rdAIkXq5tQ5ZWrxlJCECXv8
1GGSts1BY+HNsPm7HZMnTVEig5XIbtUf6b0zWOKNCSN2O2GPEc09lafcNpKT711vmFTtpqP8ghDE
qbg0V+0A1wuJHeADz1u9vrNnhzKETXZXYJXU/FrPiljaw5IzQNfrRF8cvsrb6y/RP8xaVYPU0ZFi
jOpYtOOyLx1cKDT5VLRReetSFIcRb1doTXhR0rV4H9mP7cRMnMJ207cStW1VjXOytNOBpsynjNP7
xbTz4nskZITzYs6PMYEmr6mE4xNna4NVw1NtduzgpqzU9nPXWDs+d8YCS/+q8ryj107jgrVAPinN
cC9MRYaiLmPfxMgRirYaKSW6/WlAUNh59Cxaav0TKWDZixZjL2u7qOqcZ/JxV5SsmeWW6M6TyqBg
v7L9cfd0cyJm58vmK836peftxFNiAa1MsZyPeW2NKuauPbXOsa90l3XZq7S5ZttPMmZaQIYKbdjq
37a6/i2t5AF4nhqmnL/8VC8vwKlejGw4oB1d0kp72BR7Zxg1xq3pWe+rQDN5o8Tb92IXHw2OMBpo
9z0fe5aVe0BgewvvXLbsYmxkyy3CfZuZxDEbMCAVSLS4XXNtBoEQ+/OQHreKE3XTT/sSM063dpdG
FEd3qa6JO+GgunaDiNim3zVtu48NK6TLOAOiBYMa/4dScGuYWnvHZ88E8aSYuXtsy9p+p09Knja5
JZRdpVz/qSrxOqOz+0M157cTCiEMiPQuRnGVA6ZNVmtfJPqy62u5BJzQFYOVkVln4dhtIH63GecA
C+Ob0DdIESU2YULqA3CYiF5zj11r2CeGZOurUBggUzVuTqQAC+h4o4qgs6UPkI54M4JGKHeDrJRA
2eDrWknp7vTK5O0sRxEagw60cuPFVLvddpI04D1qCLn7ad5EhKqsnWXf5B8YfbvHphmakJ0NU9JA
g+cT/WuU5RorJl76vw2T3qhFXoVOVWDXCjXKy6V7602AJOZsWIWnSjqvV6Wuo5Y1/nO+rRqVxGI6
su0TP5WWUhswzuODqyqf7O3APZRdPt45I3vmJWmYZyrMx3c5jvHd5NTZszrN6sHgn+7JVLUfmokh
JZdsM0rNbiOaXnFAK/isthiFiv5WI7DmRfizNlfHPtN5e9idse54fhhGROAlWko6aqSb/dKHYTEJ
wKriTSv1zN+klnL4n3IUtQXpm9gA5guLVmVOmU78YsnJPZhKvfGl3uDNPQsrEoqzr1WDwj5pprIv
d403I6/iXwjB5dH4N9LObDluJNuyv9LW7ygDHKOb3XsfIgIRjIkRHERSeoFREoV5hmP6nP6V/rFe
yCqzTlG8Upf1Q2WlTCmBcAA+nLP32uYAzD/PZ7aKkHZeZ4TwK602wmVyatVucHN1HgstecHx4O1H
w8btKQZaPrDHqv77TPYiyj7is7So+2I7nc6EaGobF6XlWZTefSxttCho9WjobRrH29aNoImqHeqw
XzJux3zHSGorM9TOgD9uvWZ8slKQh9NwK0bMEGjFx/HI9r3doMXHFjlpaD3S4ItpDdsMthM1s+IU
68ZJRqyAk5ftdVVSgsg/oSogdJ5OuzUyPZWPrKsHs/V8nbjczYgB1kfk/1lThoHLy9hiXqjouZaz
T7PqKgh6XdfwqF0btadkvoTyFpwzUZ4rI9pL3HLaXGIZGCpfOuFTmY6QRFB/AgphA6jTUi6j6EAC
hFyl1PpXnZaE6zy0nudBF77qBYPvNutUeF/l6FBesjElOlMc0/yyqkchaorf2C4e5wwVFhhyuXKA
vq2txBBb8uuaDc2fT3M2y/s0TWEnhTM824wKP4guFbvhNghA1dSNQqOZ8uIvKdUrSBKVP1baIXSt
rajk/WR8KWPcSlVHQ6dZioPk8I2+C4LFKgpGJhn1lURrprRxNyLVBYnQbXqB6LLEhl1DbQpxN1lo
Nm6l0X9Xrb3ESHcFGfN6s6Xqaq8NW9cGvqoYfS0dRY8zwJAe9VnRVyLkFbxFqjaKfSjrhJZD/goP
SLlvQ62FM6araxUNxip2bW+XkaiJ4yfaVVqzsVsLSzhuAXzgRTsiLUNatcrAwGxZHVwUqDb7KxHS
445N81lvmBLayMGkbKSts7Vy3b7NMC/4eZvVFzSNvU+4X4whMPSOHOX4CMiazbeCpKhtqWc0bmwz
OmgxeppR06RPFSq6ZqQDUdw03WcT3PrO0Ztm1+HX01bjPMrnmiSLq4PR5VMCdufBtZW40e2+2yoc
SvHay6T9LGxAAVFfJ+es0ORDkWnRGvKShcTJwxuqJ0O9N/Q4fx6qqXlcyPmviPa6rz37iwNaUu2g
A6Npt6o2uk+Ig9VFpUVy0Ehx/0LO3wiGOO37nVU0OHdsmctbOTjdS2eL4AFRc3hvqJiFiLYt+1yC
cfNHZU7ml9mxIhSaSOVxZQvaFKasxhuVIK8TonAfbUQnW69Ix9vUrvTjbMQcwVxeTMfNjQdEawsb
ptHOBWm6+7xx69sA/xjJO07FVJ9kZofff66dE5P+fJwti1ObZzfFc5eyThq07de93lgPUtrRC9mv
UG7MaGqflbQ7sbXmUZAKno37JkwsHzRW6Wt2gg0aoMUYxk0HVbQR96NBnDLnWGVvRDGlDE3PwkwV
joZMHNH6RkOLxDW8StFHP5TVS4NetEXMeFDONKcDKpK72a57YsCFsaX3zMnQ1arpCPuSNYHuyqEd
exx3ZeETeGP6yVCcIt7aWI57YyGeok7DoNBuUIcPK6tzHtGpX1lnUVYRNo8pE4Kksh70pRtGPO8m
C9BlGKOGy6fWKCoWs/Fd5igZzCbY1KkZr/EU5W8TXblb+o8oIPLeLzig+8om7SvQiPGU6UsZiGwn
XHT20qKNx5ztpvFdYrdyFXkD2670c1GONkdz8dLk+W214BAUiNtHj/itlW4Do+oLVN+5i1C6Kub+
mMFaytFEUSsBs7qiavusomAvVeYPlqFWou0x24gZSg6y6y4zD+TKI2keZv5cNpxK+v7oPhtaZPHK
rPINp9Hl/HjnuSnUV5xyN06g5AZuqjN/SvDrTxnVBupJHmnL6PQeaQVRHDDLcsMOda+7qB2axgAH
YYQc+IzqLKq3Tlzmkp0WLjq6M/ktVQ8Xl5VjY9wEQa8NVDLcmpRpbyPlMa63pqgzviGMiq0eviVG
scht36oxzj4VuXZux6Hx3SXLSOaBdWMIOkIIL6wVff8LJ6k9Q/ldM3FTmiQt+SHKjjQcXx3hXJnk
mOPhWHO33yfMZHr1EmgEaWPfwDDUD2vIFuGqq5dDWbIIprLU3jmzzo+Pu4mFSXtCeu/TOOFMKquj
amZ11FPH2C4grDZwpN8g2tvMiAU3wEHqlR3w7Bocrt6JpmCYJJ9rx7iEafVNi+SwAfGMoElLJzDD
ALLzorRIRaQO02RF6jdlrrZRRBGlniqiLEqUcrAKtHUuyvYuJCKeKd9jaslXldE+wg04BcpjV5mW
T01Yb2TlvZLrgzCoKOKdoafnPr2hp/qg8GyuRArrp9FXEWz+KJHnMNBNMN4dgUUJxtkqgNLVmjQd
Wjl9DTIdKTAhZMzZgx8W7dEC3oA1Hc9LISnoU+ldZ2gy0TBmPqHSyWs4J7yETl0+Iy76YQydvZ2X
g6feZImPW/MWJ+FBhhLLf/KaYZg8WaFzUq1G0xXV0gU/ijyPgzleIIq7u6EELxVNx5IIdxUTIekZ
ZKw4aLkyV54d3gM64Q+yqconE42kb2XUbzG50DSpCD4de7r3elThLstG+6RRcXowTcYGkU207sDm
Nem8Iy7zLi/Y0pu9eJo4a+P/lremoNu4KvJZpyTTpmz8aTD3RHaXISoSM9uRgescHaJfSJqN9i1B
jR7cBL+JxquR5fZjTnmR7rC2DfN5Jmg0cndlWbtbUU7JDrd9tmIf791pEfnMQ3gVmHn4SZ5YE89a
i0jZ9V4lbckbeOZMhQlrYxDGBAAg4jAA6oxVoSNyKq91QHYjSUfklqXxDo8loCokX/5keUfJjqcu
xukLi5XB3j72e0pBJ5UaFFGFjkNDn5prHxvVha3B2eja42JrQgtGk8sbkrtUai7Q7/DN6KPUB2Xx
zbFjscLh4D2MGQ0feCV3mkmrDwmo2oak3N3Bp6HfgrRrSXnvPagnszhUdmWfpkyGF1SZ8U1ryHgb
D4qazFSQSYG3hoXrmjlgQ+LKeYKDshsmIE/o9KsrC8+uqHV5Y+AbvnR2HK0K5mDXTi6Gkz94Nv7p
3vzeV/NfqxJPJJjqDa8oJG+2NpsiqT/ZdBFvQosZdepwXnCIIB6oU/WT6XyJiX24hKNuXiK1DwPa
gOKuj/C36q8adbgHr0R6BMupPhjNTFhfY1gPeIzTndfN/WMRoIZHzKoQVpuab5Q0RVFqnBGfTH6c
eJ+Vh7yBvdfT0reizM7Ei5uCI9OAViST+P6hinOn2JMTHcE7st5hpUSUHqMqQB5z6YU9HhKtRGeb
uivP7X2BYB0vqq87pQVgiQ8icUzJFnfK2KhQlIVDl8pgrxvaeUDJ15MDi69rLeJPS0gfqQj43hst
8W3ks8nMgZiy6zPYt/YctZG9snIXsl+tjFUKcrFhzk0ToAGB5dXouZEq5jcN4eljhXuofUnrrsD6
VNrHomzVJoiVdVNYEnEZtehPZYd0m+VycXdMrINJ9SPS6s1Y4mSKPT2iUTInWwcDCCe9CCsV3lY6
Erarb9su/ybCRRtc4A4LzX2q0pdmCvVjr5zmgOZ7n+dhdZPoOYasYO7TVV5lG3oWBA6p1nhDwdjt
BqFO2TLsGLpDztH1oUfxiBJo8nthMpbNV2kESYkqG+9qYQ+nweMljwP3QJum2eae1S+upPCQG+03
BZX1MQmcN3wXmz60DooK8hAhve9VxIoU0lNXCVxhNLG6sRnTvP1ae/ZrWtVyncrefKy84ZHX4IqS
Od5UZvjG7kecKtkdzMGxj6OtHcM+ydd6SAlYYt/34R9C/R8DX89SsFYJbX6lDfuwQrGCFLRA0mae
02S8Cte4OGH4rKmJkoOV7+w5THZ1Ig55GNOSr9kLZHl0EslwsHKsYJqA7eSxtV1R6VTo/EymKtvP
cQ2k7SBXZnKO1MHNb9z0sUjPXdVcOKZCMHG3SEUxI4Ac2ro1rChI8oWruau6gfCSc/qlZrgFu3u2
9OjSW8ad0qhnRg3wgGbW2NzIC47NcUWfeNzK7E3zViQ2DysyajSsznSq0bjdmHp3Hbvkwe7ycG+r
4WIQX94MCOksMd2qlLZRrX8PnJiZPo6B2sRdiLSaxq6rQnRyGAoI3yLOOzOnTeZ+0Rv9B1vtG1fz
FjQVyIbJe5B1ciqwZ3WB+l5YsXnyWgvLXplXPjbH4TJp4RHwUbqq3BnLpw1CsipZuG9zLbuTaHUo
FWKFlAcNRVDRYd6aZbtzSH0aZCs3DD9a5qFYtfV013v6BdzzadA/LXKivoiQ1Q07ZDTexs5CP2/a
Bx7rio1Svg56NkltIK9TunzAcHB7gy8ub9ILurGjmiAn8zTDkIJYMbNquAFEoig8G1B60b8ICsBZ
uQ9t+eyybCJAp9LZ6NjRr85Snze0Z2XHxI1PyaUvE3zqJh+/Ssr5Eht8UsRH491Trr2npvICjPau
7LmXcZRQWmhGhbt61oBUEWGW2/KzyV+peKcHE6Fkp76j41u5tb5p7G3m3EpJDpkTLSne5xpLlAN8
NOPUWCm+e+NzJgCC5s7XIQq+hKxtTjX4M44VYTxOzdkptLM1qgP94LW3KFegTcRxcMRMV7MUI9S3
IbTkuo4ln1rbA6aHbmeVwttENSqg1uGonOnzg6Sx+1i3o/1QuRPYenKcH81yQJzf2iEaEwpW5ZHD
8sEixZGjGjD5UHG+myx72IBwvEs4f1ChttqNwHqEw0fbL2pt+MnemyyYGg2at2Av8JFlJU7gpJ+G
VVI3YNtyYy0sLCdV4kHJ5xBUqYIkkTzZyF5dwGuxo9InyT4wazn7aHepag5aFt41CVh9z7pEGNMO
TZTvSCLCWCC7o0DQeZDIe7YENj6TP3+ZcJwayOU3VTa6PuU7dxVSSFonbdYzPuMxp4b4KSnrH/hc
ENRCbQO3xQW0QT64zIBoZjqKXEVm7TTTwmUiupvEyjZlP9/nQoDIyvO7vrWSu6iLaKBJjXuqYjZT
QmqnKmq3OR6+uRZY1hL2OPi0pm8dRCvdvi9Q/ai8X9tAyNiX0xHOyq1oxc6ainuvqVaik5znvrdd
hF7eu+m8lJmFqWsfJ4sBq98R6rWNKbfVYU2X29nKBOgLqu2igl4LGMTAtV0eu6LCZ/PopO0F1fAp
jOrbWKCKxNzrmkO1PDXrM6yw1ldtijJKpQLEkRPCfgs5ywywTgFQKu5OlwJ35GMUTuu0ebKyaQvB
5zaywm3Y7JN+k40nUvZ2VvhNcgxXk03sPQvJBHenESs7w8u9rLYEbKQSW3P84nTj1uy+RdZWN6sX
QC2vwaRd9WHRFpibsI/Wc0QFiBiBpjtlqVjr8StB3euK42bCNFx328U+3aFOhty7ypzPeU6UatTH
hB1KELXxAXDCpnKh8NV2HDxWdYmd16Byl1qGu3ZUpu9nj6P2Kqgc/T7J3PChCdv6CqaBC891v28b
LOlIOcRaoH78SryFtSsUb7SmmIfWTTsYPp16SHU1pQX6j0TSHVMvsBYtAbc6RdO5qhSmabMYdqgS
K7/MC+upiAWHt7Flqk+gF21kY8FcjqqLlRTGZ9vlC7arqaNwm4U/WssN93rKFJ1YevmscN5O7FfB
ATeJV92T1ol6NksuWP68VRonC5nb8qZFIJ/z17fXlO3A48imHlZ2tjHRzrvKfqllcOPm5QOG609u
h4eOUupnEIR+Vep0vTIm0VKou1aHBBA1TzTMy105QdQLhiJY5RwTilhbO54Dt47X+UCOdY29Ofsm
EudKs+5J9NZeRNEPgHkcMSrUyySG4bLirI5dyfMOMqCuW432RcKFpydpXsi5ptIEusOv6HxVwQuz
fLxBm0VN2NwgMln1Nm1A7A/jqtb5WoboBpvVwRLlgC6+u5sGeIdemV+bobuZpXkbZtaltt0vmrDv
zUE7JGZ3mqHnJDZoN5D+KY9y1m7CNLlmZPSyLwwfRiTNudm9WKyuqwlx76qzIoAombalPjqspBU9
1KN5zfVo42lUpUvTxHRBv1HRpjHScxCUOlVC9dVOfzSG0tY6m/s1p1SUJJR4zXRsV5xEf6DDRlcy
sLQhi0O9UAEv4V+mkc1p1turSItuLVPdeR0gsGAOduaYflESqw4J5G8qiL6aesn22okP4KCLnVlo
N0Fodyv0tzeFZuxMq966c3iQDm0fYm/oaIfHJJBPbAxv0QUn7BDi66hL9pvTLdEmqylADhzn+Skx
WU5L0+Pra0JqBMucDAMB/NomGKYJmzAVkrLmRuGFv1Szu/NAChjWuDQUA5wBcqOT2LKrbI4sQfdl
qvJLErSs/V70oEeOtkbpTl8yuFeE4umZ+FJY097q1KUrkm1IrQIo4A9hafo2FPIxLtFOtPW201xs
skLfWKreeRikb9ypmLZdPpr+nAiJB8Fiuc4sdOrhGhPltc/bvZPkzZrD5CugWcTyjvbFUJgW+tb4
kRiAG4rkr643RWRPXaPRuIA6uhV6eNGGYONgyxBaeyn6Zqu5070rv+Izg599S7uwWrtd6tsORJZM
yk022OuOs0+q9zeohN9s2qGYRGuDb1Lv0aACD9eMMzm+K6ulxJKLPaRztLnZ/aQePHcPWO3GK/K7
MX8QqbbpOmeRAtghbTK7gWyGw34KMMfI8ViTR+BHg7BXY4RIMSniJUIj87GEXJIYO11iULXC3EQb
iZMtFWU2t3rXgrGq3V2CN5e4UE7uEiuujhFwHebOd23OT0g/HmwV+9ps5KtS9Zg4qNZ1rUlDJkGZ
ilOUBhObBiPsXrJqOoAf+h42WIGlcU9rbeMm3pkax4Hj6kQ/jL4m58tV6TQlNv+cHA8ycNyi3MHq
3ynZevSCGmOTdMQ9LBlrANTwrdBmWDQrqBTqsj8pT/9uJWrlWeYn1JtfAzc/TrJ/U1n9XdOCna6C
EEoFy7dQzbfOS+4026IWpRBJ2+y2e2cfww1xRHiSKIQNYv5GldDR+6GjK/ct961NvU/NmN7CcV0q
Xrm4bbL61HXdJRpmfZ03PQoG5LiyZB5VhNqWESXIckTiUiXZC5vcvV43r5mKXoY2MOlDuMdxMJ6m
vv5R0MhdCQp4lL+1R51P26AAtZunt9nGb5CWzJKh8NbKc5D2k9nrxpbyCT64shYfhDddPQ9Kq2bt
FlUGLvktTf1hYyEU5hbTeeXxRO1JnHA0XyjZuesojVD/D4ujHeVShPJ1HRnTj1jRt2rYqXaDpzaZ
Tmc2a6tNqIWnpq1gPlMxI4q+Q2DaAn52FRW8ctL2Xt3ruEi4Um2Mh5j4DhT9VG7RphjbypEXwun0
U5BG0ZoxghrrZOtSaF/nrkMQhQ1Wc3dG3PM39knkY6+NjnE0MXwVXbFQ4FeDNXMsaDxgEgtLzHy4
oQO+VZYHgHVoe3aN01vrQMQ/7EQ+TGSZbLJEULfLdzLsv3SO2njWqahowUwNAx0l8cbtmy9FM54s
zgnRtrImzGAVkgzHfgL9tqFJalPlaHt/wmS5moroVWuSTzZAhmMB6H6Tisz+amr6D6domFON12Hg
nJVX1WcRJ6cY2h/diHBpSH3tWvG51GvwMeZN0tlrjW8BNVHNDPcyS2QSQ8YmyhT5CUIXQoZ4b3ni
yuPCvIwUjZbSNcmsTaXzNi2epwzNA+jY1RRdVHuWGG47ROWJtcErvk9EdQjn5qau+3svyypM3nxa
thE82p2DOEIhglk83bUcDo45vthJTTTAKABtd/rDXGFlkPnRGPtbULuPOJN20oQ5GTVbi4rYasgd
bddp7HJC83NQ3jUaWrdKzlsAxhjQFf2sPLqvqU1TkltZkbwz0DV24QgVJftSz5G564bkodXSbz2C
w8B9wxGzwk92GGwYEuz3RbfThl2V7ie7Qq1A1zXNzstnkZTbLJrXBPoo+npS3cfUAwYcXJup4Vyr
0+SoEuwc+tackBpO1Iy6PBa4CJR+8LCCRi6SME/3P0VybVzspcOOGC1M72qUzo9xHQX3jc6NIknV
D2Lq4jfI3PNNrkztLXWz1McFXjzMyB9/mJHHCoPvwkhZifIhjm7j3B6mjSBInVbrhL8AkdYtKlrY
bR72NW1WyXHSOm8/zbW59aKiPU1sgU7kCUZfgyJqWNI5t5oBrEl8rOj9A70BvuMBiaMn+jI44StZ
w+fGTl7dml6S6MqWXktHowf/no8csDr10dycM7Cbt66Z63uj7Z/agmHUA6qgvqkVT26VQncQQpkH
I/NCGprp9yZEUV+gVwi17WzAhFHOJiqMS9lGz5PXI2JzntoYhakRF/VyiLq6BAJttIL5jSCF6rFO
HO1OSQqf5mvJxgI+v0tgh35OqvRap/YqVGRqUIC4oY4ERcptcr+2ZvMm7rtrHbs4qrz4fsASA2cc
vZQoxkODUHozwoRcuZm6LR3jJY67Yym+JeA64p4TCJ0ZmI1DRz8+wXiw+JbpUYE+ffH0M+J/yM4n
wwm3Lj2XEIyG29/QFF/VbOxc400b6C1G2k2i8BKZ9Rcz+QoYjhryE9/tmnowTKNw/qLFmMWVRrUv
bDUUIi0SGm+aX013ASQjObWd0lkHNNjZLbqH1F3gdcltmCwAU5q4U4hgUMTPjQy65fRSM6tgVoFd
YEHcgyiLHEu7lhiBGiY+AW1I7MscF9iC7fNi5ZuZHryk6Bu3gD5YZReoSBZtxrl8joodrrtjGU93
eP/5DajNkHa8dj+1khPuqFNx7h8yJU9B78lV2EFOnL143AvgE35I6simAb66LtDNXgNd856oDEZb
c5bs+yvgrXLQt32x9AHQraVVihTUAs8Ak8w30mXP0sS4GT2W1mzEGJRlgP/s6Bym87Yfjee5a45t
hza3WGgMIWLlRH6XgimS8or22TXgS0+AWc+JU1Oa1+ajVg47EIC7VIObrsWwFuJk7NlnCUgV4K2R
hgXfFzschEkIEbI/1yo6ud1bjN1pTV1K3Fj2hDF/zF5Zcvl0BtRv5fhSzKVfwq9ZeyzptMpTGFpl
tQI3usly45ubfGuqFhW6kOfBZf+v+IWNZHRls8nGz9utKx06f5BlCRPJ4PmxWUW3KOlWzM3wZ11o
B4Eq/VCGjxPEM9/zTPctbypYldTb8EdVB9r/5ybWn+hwR2tlZQOKazuHhp21OT8Fbdp/32Rxqd7g
WzRvb935tfqPheL3raT/HodR91//8dOvzvG3BlXSj+79f/XTH2r/66/fDt/KJW/up1/4RRd30516
a6b7t1Zl/7zAv/7L/9ff/FdW3eNUkWD3rVRFt/xtIXvSn2LsgNf99yaLbVxk//t/Fd/f2Sz4M/8i
8Rn/AKjs6lISe0f+8cL4/qfNQuj/gFpjmpTAXExUnoUB4182C1fHgSHgilrCMBc5AX/oXyg+W/7D
xb9NtCM+C1MA3Ph3bBbvPRa6oHsEho+MPd0y5fsoItMk1UpCcfFRkioaKZk3HNjqRZ9kaXb7v43L
9Z+ZDP+jUID946Jr//N/LhkJf09q0MViGoFqbWEcEd771C7yh7KUAySEFdezviqF65zSt2Nthtxw
0dpo9J3mGYUwFLMs/UNMxIcXdxzHZpghIy5ml7+jpHW8dElBGiRLgRYfCy1FrChrc2P1dJeA7LPV
84L8AH12/OeHwevM2/bBbRtLpMcv9+25wgWqbfETvKNYj4NKitqB/qT0LH+YmkmDTl8Nt6Rvs0nI
pYmqZsoR+IcopPcCotB6UBZmqt8Pv/Gepv3X+Esy73TBKPAD/TwEBGVXxJgBKujaOCYKqaTJlNjd
DW/ivA3muvyRS0FgtqerFplKmm4tJxxOThLKwx9+lGW03w2JS76g8HSSUCSi8Z9/lDkwmpzzIKLK
SUvOSUGTGSBXDeBHj+hSKprpV23ghL6lRVx+lpmaf3RmHDorRPTo+F0OoCcEPrivE9QmxZ+G6oNH
5noSOKXl/MXmf5fSMpL7g2gWNXXtDfG9pfcj5bVFotB4tt8UUbvLyM4+mllTbJG3YSwFx337h0H6
4HkRKW4YzAIeqYDuux/CIxcM2rSX+JHVjJc6riySpJrsFtOFtnez2oWXEAKwnsImPaVRyt5sJILh
1XVQ4f7+Z/l1mnBdaWKcdEzKbOR1/vy8sI8pWZAB5RdtIr43RPfiNXa7XYegcvf7S71PWuEt/ful
7Hd3XQVREFImTTFI1tgEJnSThxpi4RcWr+kKqtj9A2z/g3tbRpcZ2iFJ3H0f3dU1COhEihlTdEYH
nSdTu9BpEQ80bGB+f2/Ll/7utffw1ekkpZkUJN1lkvobz76wc6Hpnc5rNdBH7lIT68dsc1CicLGC
1/zqppb7h2saH94fTGeqw0w/hvluQBNt0qChjYnv5Fm+VXk6XZOWiTDPtO4LYOtoa1cjjUGYsZx5
O3aQRY+GghOme00Jh9gZpO+xi0dj9mnuR4rpvx+UX38+ZgF3WQJtw8R2+G5QmKyI/gRo7LdlR92l
rjx24vFAcQYy6e8v9eu7RRQZllxypfg/3Xk37RCO1w1NCQuUplq/1qCoU4d39cewzvrN7LrhH2IM
P7o1ookswHEu92gvv/+3552PJQBzR8LNtOifsAjYmKj0ce9UuvR/f2sfXYpMU4t7Y5Fl0/DzpVTa
MJWWYeazjUR209B0N5Mo247D6P4TuvzfL2i/vsYe2a0W6i3iC1FZvFvQUqt1IdbWfKKpRMuaW9p0
KHsU3CuJen+dDNXEuYVUgFujbCbELVZ1DjV6WAGd0x91bqhnBAlwFuJpeMlaQTNC60bHtzj9/mGl
+ehHdXTDdkiSEIIZ7OdhcQdhSHR3qR/AyNsOHecGfM7ZljmOCNNFnN0VKPn+/Wfh6AwQgXg6j/7d
bInuLDBKhJV+3ALdXTFlIgGkSR/dpqapff3/utj7iOAaaBzRyooKLLFXx0U4mEWZc6PN0Fh+f6Vf
F20mL2EzhUAh597evWIetB0j4B++WSYWC6C0zok1e38IGP1gvvr5Mu9Gb6Bt3BgeqoQ0QIIY1RiW
QhPFshHSSvZMhBzr2i1xunjg1Cs7oLYcj2OuVi45AQc9Sus7bSSqthxUdaJM4l5/PwwfTSIk9LJI
4X62Uan+/Er1GDSnPioRX7GfvTEViIiq85wHFcnyeRigT/3+er+k1EAm0h2b4Gzk3ASqme/e4VKv
yPUqjNRHcut+7bBuv01AOuhijh18n6GVw0vXR8W1GGyPHo2lxj2BmDSBM5nOiAFEoL8O/YzI0Ykt
+0/Rlx+Nh2QuWD4ZT7BX+Xk8hlDyqkV97tuqGx6medCgLpe19sQcmx4hapR/OEd88E2zhXUdwYzq
kTW3vKd/m1WJOTPdwR1zPwkNRDm5wbIRY2557lz+rUskfO+kL+Td75/D8t79vHhD2iBm17BII+d/
797LNDKMYcq73E956agfTIFfk326JSS7vNgGctFZGNnaMMNxVYau8YfX4IMJnstzfPhrNrPe7x0E
nqi8RXzqC6+INoRKAbWrcPcioxn//fkLlBvvHPlIBPC+j0O0S/bEWTewIrvwGduyb49J1wKFqYYu
/MOk8tHDNC1CMHmvLXgE7x4mhX2nVKSJgBihJ+8VhrdNMzC2M6cGSoDBuFOKXtbvH+UHY2lz2HUt
20ZYiCn15zeoR34eUMwK/ahR0X0buMEGPfZ0RL3UbH9/qeXtf/fWOJg5OLG7BOA41rvZIiUezxjw
TfiBSkzcQig8gkwoGHsRmeeccAjc6fI9ttYf//6F7eWCbHeEFBD7f/pKeF2HgKlc2wgnHF8yI2pf
ikhEO3MRFLVKCcIlvPRTVrWQYX5/6Q9mBDYIxDaZzFwWxt+fL51ZVmMRnBOCmZQRPI/wx0y45VZN
kJzIZftTbtVHl+Nq1DGYDdjGvxtiYhA5nwRQmrDQUQ40Jvc5nefqqY6K7N6AZP6Hkf3wegAzdMPg
UM8S//Pt1Y5Wm0IbtE01du2pYLFatRabyrBfjN1594dz4K9vkOQ5eqbOxZbnufw4f5vucC+jQVF9
5M9kTS0n324BWWb+nOlqp0XNNUUQW0R2/Ycdpfh1wuPCLlFFUgiyuHXz5wvHgGNGJXWo1QY7GDit
OT1x5QIFd2kHA1NPRnlXmsTk+WPIt03oJAJqQH7alB4rlIR7N2H/t25B3R6FPsKob/DQf8/KALDP
YCbyycWDcYlQ1CPrh93ZrsrSwPMf1YVONxlG7nVCsAeHg+hAbROHpv7FqALUWnU0URWuJJbH37+7
H2w/kGY7ZMDaOo5IU74b7sZSuI9nJJ51h2w3q8bKN1yrQlc0goD3cNv3M1VdHMfZpl8UQlBKyIok
fGsriN9Za2k+HZfuiq8JrfnDxPVBDYefjTfdFixAzJvvfjoBNTIeZBT7GEnFurNncU+GsI5nzrBv
dCOinSOcBHU98VhiGNRuUiMwqxQR/+/H6dcpVDoU8ignIWOW4v2pMjeNiUQZG0q/QfA4dJVi3eF+
2+c99sffX+qjR+KIpQzKLZs2VZmfX8RWdojleyP0W/qjLcwvszkAZnE3MeYpA918R7O0XdQjNR7K
b5oWYYkbxsHbOM7sHZy6q+lj5nQXSETZgmAo/1Rb+3UVo7JLGdUlGNDmLPvuU+mxwUdVF0Y+7TBw
ljAzaerGzQmRvecLLYwg2DV/2hF8MDFQRmVU2JO71NHeXTRsvR7BYEA6npjGT10UQ0GMTf0m1SUq
m2Yu0hdk09RUsT/+4ekvM/jPq9pSyf6/l343wwPzH0Z8Ekx3tHX2mWcuQaTIX37/4D8aVRSc7PIM
1k5Oaj8/9xA1VVS1TEBxaTp7e8YYptKh970gsunuQFgZR7360wSwTN/v782kzyxdl7OO934CEP+H
s/NajttY1/YVoQqhkU5nMMMhRYmyLVuWT1C2l4ycGhlX/z+t9dfeBIg9KPpAOlGVerrR4QtvWOIl
Nyq8EIbCr34yZ9DsmFQhXYC2+88+QPWrp4L8rFSWENWEYAMZ8tGWV9/u7Y+gNm+59AcsfXPO/Tok
hVE/okoK60WgQ3dz4XJ8cvKu+4lPO3x15Rg/2dw2jx0wiMcKNf/nMSs1Gu2m+dFGp609WJmd94Dn
B0koQm8bXcDNMTQcck3pUjkiJK8v7SRLMAPueE0mNEnrtO6eu7QoHrqEhlVPcTa4vxuUM9GbNREW
NV2lB4V5tDoPrx7C3pjwQggZv3Wa9jqQYV8LiJDPvozH86KZ04cK2B0OHkae/tViKv4RBLYrA0Sy
BRWG2jp4mPeuQMHzyA9CQou6+vr34ILYDI2U1NOjZL4ZaOJcp8j7zYtgR9+f+u7K+w6NGuqTFm/T
eiRyvcKa9YmDkGX2bZZCfINnW195yNoWjgn0Uyj31g0XvfhTiIL+t/vj7900aITBMEZkyQDgvR7f
sGAAgSzmehOU/+Ym/I6bbv9lkmN/o3WbPprA/c+jRNnp/sB794xt6jROlEstyc964GKJJxc5FQbG
PgCQj59/gK0tDnaWWr7tYaMR53F/06LzTLXxXm0sp6JX5RktDRpF4Up05AHiFrcfv3KjL5YEG3N/
VnufE69yQmOHncN7vh5PW1oFQWK8JTHnJzh5yDoOKPCh/gIqtQyRsj05nWF8lnhEP2B2hZnS/V+w
d7M6rKfl6LZNJXqzrmjdLHoaawncqDl5GEwXIZZZf3HG5B9LS4xb41j/3B9xbwvxXgi8w6hCIwS0
nnOsAWuPSAPQzljGwFtCh7h1dnt484bz1Y8V5FUzvJ/aQh4en72D6qggmvKo5dnb1zlxYWS7fpYg
lVYWQV+glFtVMr5Zri8O7oS9rfR6qM3DWJb5pKQzwSwqTSjPkfZZ+aUCDiq7a0sL7mDr7n5I0hvf
pyJFl3n7IT0+om+gbxfmRMVywQm7xqAQSAIMoCTD9bSY8/Hh/rfcW0+GUncROR6VzvW3FG3bjqgA
JJcFGruC8SFli/bulbx9PNioexcAFyy3q4VQIbJw66EyqPU+QRSNQspuyA7QqZyRvbzcn9CPHs/2
BsALjzIxsjkU9Ta7E/PKphMsISIPiXyaTRleaWArsFPS1DegS8+DjjCe4YJzdwVQQ7+pu39QhOkf
TEwtEfV2IaMM0IMzzaBfhWJAIDBGubimXR9cxnufnL4gDXvXNChpb8I+F3P0rEOA5bLAEkPWB9Jb
LW0LNHLinVE3XEB8OtYvByu0ExWBEDAd36EKxjnaJL3z5Fa4vcnkUsBPewbS9dXqkuW3GeY2hgvs
cKNv8ps0wPF4S/c4OOb4fP8n7Myb1jXYAWGBfKAxut4KWtvlUYdf3MVMyv4i9GkJxCSTG9YGAjEi
N0HcqJoOFnsv4aJwY1J1A7MAf1n9qldvQ4vmUhRLco/erruvehiRYg1uDG1jKZFMyYdModgKmLoo
xWtGqQRlmiS9JrRurYPDsHPu+C22b1Fp5S7b5kG9MIsJuZToUjqRfhXc3S+4kliBhSv3QedKbfjN
gaBdJSg74wapQ5lYT7vPC7/VrCq6UO4GnFtgHfzNKpzCQBhCNx7KKM6+a3GePtUx7AtiYxN09fu/
N3VBvhzRnhBie7VhPN9NfRVfaEOJD2VfWY+j0yeP0Ev+aVDbA/o99Nf7Y+5c35TKmDd5v2m+gWoY
E9kygEY6N7ixPlhphLxy0nuPcPXyW19n8W/3x9t5FX0CAR12Jk+jty2xuJMI69JGZCAB0IDEcVJe
efgBDQfQWhHpec7weD14MnZ2EY8FJ4hamQP6YrOj8Vie0gnfxAuvMa67YrRxvdCTqzXZ2U/3p/dm
OclddF58ut22a5JRrXdRQ89tIanHx1YDRk6y1j7gldtARcbRSwv15mBqb08re5WXySBW9MEGbiM5
iNYmctrwFWLRw7YwRkzqLKARCBUN/kuSGfNjp7v+BQXp8lbVMv4KRQt4KIytgwO0M3Wa2qbO+yhM
mo+b26odkUfRO4pWlY7Ao9Db8oIOHDQtr5LF9f4yv3kk1axNG6le1SMyvc1JSRuurQiZuqDQQ+Dx
MPBnbGdq8O7vvYB+DAT8Qw1kedvqU4QKDflZB4YVy3FIAlBlQwPYYgwV9+D0v32SyXPYpexPH3QG
5cf13ql0o+tnJZkielk/2NKrAznK5CPguPh709LITc1UfJj0afoGdKx7EfEkvhV6bV+jdgBFXvrI
T0UJRNDGK7+h/C6fswoF8GGQ/cE+f3OM1W8lGKIrTmfI3F5VfoQKt9I3gmg/lU+mZsV/LYPefzOy
KFrONXIs36q5rC8wNbWDdXpzmtXQlk4nkpuaVMlcL5NdNMNYejQw9A7J6CFtzC9oD9tX6adHb+HO
NgNwSDSGD7tHv09t+VdPIdrLmTOicElndY6eMB+Y+Ppa8tu7NzN1TS5EenuuyhbWoyzhWInSSrXA
C83q0V+a/kNf10ct+p250HSiIYPINGfH3wR8CxRn9AznEBx149xm1HrQd7Dzx3fPBcEralfk7jqv
9mYuiR/BDHOhbkFJ925lo6XYgpXyIOfY2QKkVWTJPjk609mMgrc8fHCnUz2spHgEi2tdYSfmAXhh
470XAIVxIIyq62EDbFDq36+3gFO7XkFlCFnReZKXSVjJ1yxeSopxRfT3/bVT/9UqAlHi45wnnXqq
RQttM9QogEDn0chQMjWeEPgIL3gwxATjmLS0aGK8QBH8UoydefCIvFlOlRPjdE2YqwAuYvNowXEA
DAa4PRgzL3nJcXUMRN17iHKY3sH+2BnKIbiyqQFwsojp18tZR3rkRa2BtToiMMprCHUdfG7dD72f
ZvPl3QtKv49GIDA+z+bWWA82OMDe7XhE6WcCBw31x5s+yBAoz0lrW/dP9GTrrzb8UwUWj/L3XlMO
0BHSOI/okE7SNp7M4B3XhYGQl+y8P5KQ0mURFTNnHLzK+6fp2Jw5ripDydCvp7lYKXTZcQYYOpn4
jrTdNAeU6uKfRb9E3hm+sEBowy+/RmGdfrs/9t73dCg5gveyDBKVzdiJPWipPzgK5U/wj76be7GG
zobqHB/B+t5cYCwomDLfodNPn14ZvL8+iSEgVAstWT9AE8R4nPRleOo1pz2Y0JsoRjWbgKBaVBcw
bnY2o3iTEaFsaSlRsKJ8crDrO0+zVX4CtGXeoql13r9NXOJ92MforEJZ2TwxNggDWUk0IooEnrYb
t+mF7rl2gz1hH7wze1MDdA9Yjq7xW8BcNiZmrGs9asdUnJ+6Cio/ojXoEVQm4Xogxm5Ibve3xw+E
++ZOI3NXzVRqRDxv/vqjoaVFXse9GrgdpaDTgCHXcsrn3LhUczT8XBjOCPUsn5dgbixPQjzUEBbD
Owk9ehTffKeyLg7ck1/v/66dbcvP8oEykQ/Q9txcQ4MmrZb5ezzscfmHzhOPdSW+lQ+zNy2f3z0W
mAC17pAOTMZcL4GNi8s84TRG764Ch1BB8ClKzCJjqzCv94dSP3uz2gCnCB5JPvhkECVWR0TiIh8V
HYJuEi4w7jnooHGHGxVyJSjMxpYcfvP65afWL6rv90feWVBG5tUyuQTUXbseua8Q2/RmJrmkOPg0
A+rfNdhf1POH5mhPqQV7M0tCcT4duTLa+euxEOUQWCMr3b4CrGUjWuMR2fLxIUN98BGFrOKKQ2L4
0AgwmaYLbTryRfn+dwxXLW4iEh2KvFuca7oYMe1PQ+n2A4MallE85aVh4A8/iN/vL+3eRwVOQ42O
FM8BuL2eboSFLwKJjReYwtVehmSGrEwfGplprMT0NLVJa2FsiRT5vfcHPyBrQePBYOGYbLky0uwA
nvnSw9Gx/l4s7ohIOiPTblkOSl17+4dYngorwCEQpOryfxVpN8Jv5qjvPAIPJCoXNO1uQ1b95Yyj
f/Dl3t6C4AEMVcnlugXQuAkKRoB6cP5Rvk8LAIVV4paBPUqBOn/lPHeYwR+M93ZmjIe3kLpqCHi2
KLYeC625Vjzebmy/y9DLbxgFvUyNmB7u75O9gaipALanCQbFZHPVIkju2l1tIzwOMuamR9yppVKJ
b9yjh2R3JHKvH4ddp8uw/ljl7ONMmyNK6+QGEjuJjSh4U0znsYR9+v5J8WaR7buEi/62A4vgWzqj
ZgRhFtriI32GDLgjZPakQ6Lg/UMRkKoHgfeY+s16VvCyVE20dgILq9Ugw3D8jMBvC6zBdC7vHgpu
AdmYSTBMU0wd+Ve7vdYaSs5L7gQYtErt1PehcavNsnpBvGf86/5YO/td1dvo66tpAVFbj9XDTUZf
oXSQUHB/B0o7vQyRgemHpnRIAZ8c3M5vozTQomD/mJdqYNqbvZG7JUJgxuhAYm3DC8obuAfhK/je
WhMXP5/qv0gtTtZmUn4hrJnys0P5gdZlgasXn0m2j2GKISzwQPoY91dRpUDrN2c94GZaQpSo8Qj2
oZGhnWAI1HUpcuCv1i3iUzJayaX1y/pgLdWJ3Q4KEMKFqcPbCjty/eng44aTRKU56MvC+ej7k3bp
xJzfvClOrkgUlOdmmdxHGEnisSjn8bf7c97bOXA1qXsQSvzXLev1LiUN7FFLEE6gTYvS5cgQlhBd
cS34qjcwwMYBxEZ9tDfT9aDtUDggC3a2N3M1cPKsmQOoS/sb1n+agwz9aD95hVe9u7DHDmJJIUBB
kYDhtdlBDQkqTtZMbipz+jljND1iBTPfgFWmB83vvb3DmXDpnzlMT99czKXb4zS1YJgyolsMCQm+
EQFDG+i5J3/mAUf/qKn+xTOnWDjq4eHdoVK63jv4VA6tl3JCmrnNbvSJusCfIvSuJmmchw7T0vub
Ze/jAQQDSUjLkkr0Zq8Kj7vZTJhk3RX1dXBc3H5toT36ehUf5Ltva958O2pZLvuESBM483pupdXk
1EXZKI7Q/Ok8GH0O931YwicBxPmT6zbar5MkMNIBb9wmQ3YXiPQoHJNhHEx777pj8/BzgMF5BBXr
n0K+mmHTbTHtesYUG6XGoHJj6yA62ttBNmdCISBJW/zNydCaNrYXOdioR0ZeQEaVnbLYws25nIer
E9pD0Cale/D0vo07FdqRzjBdGoLPLX5BNIjh2aFDLl9j0CBSE8Q6Gl9X5JW1czcj0BwhKP/ox9iS
3N9LexePyiRc8HbgE7f93rngbZSNZQe2Fxdoa5cNglFzQt2GDjMGrQ5VxuxgzL0PSYpKw5dczWGD
rT8kDkoaRhqzHYA7iq6ziQAogsX6ATlr75S8HmVz64QgtRPcaCjxYWlwmbV2OHWDv5yTCP/d+4u4
NxTleUAEBBomrb31hEar0b0lMWzK5BaIMD1cMGSBAFDWdnK5P9RbvjfrBbuZrJP7zTO28J5lQizP
w6EkkE7c68E0KX+HyA6939GpL9PHNIvNh6I3fBTWwP4hOZq54zdPUSDv/5K9r0gPDMq90gogRFhP
OimtvjIMSqi2BYVi6DoXIx9v+Xp/lL13WYWI9E0BTBOarkeJeVcy6PVOMIzQDtHCX+yPsO3QpBq7
EdsG0cT9X2je5yVmhGH7NGgiO8LI710JxAWK1w/LHhmj9W/gXczrbMGjPve1Mii7abk67jDKAPhV
/YCXDmpNTgmI8/7U944mGKH/qhqATN4ssJXaVRd5lMOnCWUuSWPpjElPQ+VqsFA3M0MEy98/IgA1
EMY67yfwj/VEy8qcEge9+qCsdOdzq2v6aay4xyN0qC5dAgP0YMC9PaQAxrDKbC6fH5v9VXCuaUPY
y6Tj607o8c8iqj6N/hT+cX9ae8fTUzeNjiwBz8fmvmnySLjo4jgB0EbrnIvIuww5ivhelflf7g+1
982oWPrA16EQEceuV9AyUWYeRi5yJw4h5tqaCR1Xw6ClBssvp2I+eBPfwla5Dl4PaK4HrEz0zmCj
2UHXZMMHTPf8wOpFcXZ6L0d7EA1q4Y/ZVTda7yP2d394o3Qujo9RtIPc0sEztvdreJ8pxIOiobjr
bE6rIzVZ+g7J1tKUzR8JWFkECWWNGU2i2cX3akRj6RJjkQIFKzMKjV2cFM+1lWgUIkoNt5N5QYHv
YJftfH98XlUIqmJQQ2zXCNMmw5uI7WeojpepoxbaSed5nir3/XfiaqTNAULLygwdyUjIH36tZVY+
TIvmHKQq+9MhRFHtYCa0eW0Q7lt0C5GiIJR2fhNyJtzEwSRo8WA52F67Q4FtNOEak0Wbm5Oz2GU1
9L3O9yzT7pTRZXmqs+bLYqFd/+6DwwVPa8VVqTppwnofj6lfQaCnIuBK3PvyEcFxHcjbzfPw1bPs
ND0Yb+dOB4lDi4N7jta62HypPtW82iq4eUYX+k2CXfR5Nkr9FqdegwRUlWW/uojPHlX5du4HLjqC
PEosEA+2tVtj9Dt3KgmnMXPCLsRy0Dw0DJLLbAk/CWkvBydy5/mk3UjrXlV0YOptPmDazBLJ3oXU
y0hHaiyYbdmyR4uHE1GePfR2HmQ0ex/HRLTnGCWUg/F3l/nV+GqDvbrg06Hv6oULMRiFWG5ofWaX
Nje9p04C7bdAlJ/tOT2iEuxE07R14VYQndB22MYMnh5NpZhyXOGqtr7FLgYIWYX3fNj48a0N2/zR
MrL6jGKTeXD+96ZLTEQcz1XDA6D+/dV057SWucu1EkAWjx94iUK8HxLrnMyV/LRkfYMcdvNuyBX9
a8ITCmb0P/nYm+sNAEfGI80hTT0KgyQLuPzkZfrMRfpuNZMfQ8EQs9jCJun8en7FLHNrmKl7Lk4E
I3mwu/OMls910BEjfP+FQDXmf4ba3HLz4BiDnbtOUC0spdekxi03QuM01wI5MwKh6/3x3hLhFQyA
xfrxnFIF3dxAbhRrLbU70ssw1L43oyOePMxW8LdY4qI+6xIjQNzwhuFDZWFj6mRzEgVDigeMlgj5
FfOp7NPQ9s4nBJjd3+//OHVMN+UadhTO50pXBPDK5hh71tzkKDG4QVSE/bMswr/HqGke7w+iPt6b
QdTr/aMARbl+/XGF3vS1O/YuyseQ/JBZTB+mrEZbInGPeMt7i83r9b9jbUomydxNfh8iMuTMEldg
Xy6uEWhOOf9txn77PWmmzniBK4AxL9D67JsztgK/IoyLMY5FVtk7uXQW3Esx9bj91Joj3/3IKjki
+kCUqHn7tneI62to7QKICZxU655GTU7nXCIvHI+Nd5Covv24JBY8RnCeKOgQ7q/XHWXuTPfSHHcR
zTY/jSkqo8iQdgdB0NtLkQIzAYNK9FWMsolMNaez4kVLyVGJz67ehL8ugRglnSyfZriPdfmlHUcr
MGk2vBdCROZE8kbkRVeWLuLmZMkOogpNPBsPbR6B1jBr1ImUI3uXZ8F79zBD0Sfj5idhI69Yr2XY
hLmV5o0duH6Zf8ziVL8tYV9gx6P99i9GIplQnCVPDboeScGwJxRY+Go+frulg1IvxGki2smwDqKw
t68K/z+hEeECwcob/oBeVaDH81AEblimt6hNvnGVdVd3SlOC/WzEMDU7Ii28DVRWY4rNN8OpGXmP
ljFHWxsC3YvwwHPM5pzg7X1NsrE4mOPeIXg1x+32xLmxG2njMB4mz5fFNZtrRPJ/cKp3Z8UDrYrs
pJxbkbpFuotVhjaI/mHEWdPHqAlXVedUZct00xwveri/SXbHo0wDuY2QFordepOMY+4MCDOJIEZ6
/Gdjbr2rZ6Jk1KCwG0R2e1Qy2D3kdCQpxxBegsFej9d3RZ5QImWnZF5x1W1k/sJ4nl4gmiMZbvbe
WdMcPAqllR48HnszVfxNwi2aX2+SEke26dimvgjsrItuuEaTgmpdeZOTLh+NWft2f2F3ymCQV+mW
81pzo5AHrWfayAELQYsymBlr4SNIm+optLsFKPaINpWd95ewjRrsBGLtL88qfzeoIh3cNXtTBq+q
eDKO0j/b3Nu8brM03InUu0aivrFTN8JaUbMfW7QoHmctO0L4vH2gmbMB9sulmU5usJlzX/s4HjTI
l2CdheeQB/G7c+r5IsPqz/vLuzs1BqMQpJSIttlRkydO39SUMZAWqy84OJfQUpD66p0p/1AZZnSw
e/Y/Jym6R1ETYelt4GwOhK5ayYBGNKAXXTgpFdTePJl+Uj/mWuScjXkUL6idtQ+WkeSXDkHxg3dY
vQ3r+IcZU/VSZSIdWJa6ol4F7yaQ0I4eo00c7YYknhF/dVh6xZ7W/tzGIFzoTCw/NVC7bxB3tO5g
P+0vgqrtegCmiEU3GyrP+hxzcHxTe9n51JFla/482lb+2FEl+dvqNe0/9ozgQo5u/mfTDfuHadSG
o5rc7i4D3KBYcUgvbOm4TtJa0xLVlB39rL8VVRZ/w2Twlwj7v+v9XbY7kqougKPy4DFsbitoqhQD
QkKSovOsn8MZcedeaO3jQn3jYG33hiKmV6eUaiPN8vW3bXQnmjWdocxZzLcETQFU//F6m5P86LXe
HUrdwGBECda35Pqo1kQ7JtxMKUnYOYZe/fuSZWkQOkPy9/0FVDtyu2MV/oT4A9wLYr/rWeV558kF
mfYg8n35p9knvDEiPmKB7lwGqOwAdgUNqiBKm7WTi9EZPS35IB1jeXF66X7zJjk8a475c9dH88Gk
dtYPdSgF5IWLRsF2M5yZj9NgaEIE+VzDBcsc7Oeg9/6pVf141P3aHQsOCHhehnyjDwXXdBRFmbAt
oIFAVzbdp84Wf1n+kv16/1PtvMy8yaRw5OcKmLj5VLizoqrmEk/lfW2Ja29b0U/YamI1gfqstFAp
9hJQi772BK13PNj9ezeLAJ2tirJ8Rnq5643S2plZtzNxwai76XVMhfzYJp0INE/rvuRZjq6Cm+LH
GHEvPZXpgO5/heTZ/SXYW2x1KNhFyCjRXl3/iKkKZ09ORMydJjocFsykxq4djgkghLo9uFv2Nq2S
Xf1vcY8y6Xow+tLmqIcF6U6GB2+U0lo4jfbYXWU/DFlgL402H2RYu/N7NaTaAq/ejymeB6+bWzvw
xdA9tkYxXToj9l5CIzkSydzdTXD7UM11yU+3sExrqvQ4b0gZ8cDGRYuUq3ng/eywHPNcDctTJ/s1
nFz5m+aMxkHotTc2cgae6g/xYG7xvDQ4xqrhwgiqIjGefR/JlMg0cIxxpHWhtDle+qj4M4nq/OCT
7q0vm4eniTYrxTX1fr9e36VbBsqzAidUV39wEzxzhtwSD9U0L5f3b1U45TDDfrCRnc0dVAqkTxaH
arRTdf8p3cz+XDh5+wDvxT6Y1N4+FQa1dcJ1H/nYTZ6lUdpGEK9ygoLLNRjaQXweJgl/cdZhBU/u
X/cntoPngO2K6I0FxZvO7bbIM4EcTnMFkKG2FWPjI+vHuElxIQ3N8i+fWu2XGX5eoFXwzRJttH8q
ZsyuM7w5D2BlOyUgfgnXoar4q8lvroPEH8zekYR8mP5FJ01q83NdgV5fpPGtrpeayryTfGiEjB7L
EEynrxc6m8ypKXFmCIZFOB8bWBqc76+Quhg2bypXJGQEOEhg67Y8tLCy7T4ceb6xohuvYETcQNcj
C4t6YoZhgpuGIuWRGvfOQ74adHNb1TkqiCElXkXVGc6Va7YPIcDzg2dgb68pEI+FuxQh5raKWIR+
mIxj4gRJbf7Wu9inLh0wAVtPn41QL3+6v5A74bQqM6lCOANS4lkf11kzRxhyhhPoYWWc9CQyTxIL
2k+JMRS3SK8n5dqhn6yY+t8YFsnn+8Pv3Ra2zQYAMgTVY4sFtv10cIHPAMpKULQM26Q99Xj6nnGT
Lh/+zVCgIECME7dsE4cFya9WKIxuXeFIh656eSHrb15SAyPa+0PtfkJIJVSd/B+0zPWi2mFWF0iQ
0soeE/o5ZWS+NP1oBOj25YFTY9F4f7zdVXw13mZjouZYtyNi9Risa3h4Qj45U11cLj7WLAdD7U6N
xrnSXqLhuM1+PG9OppaiXhCh//GBWkU+YaRaK8/sshk+2iJ5txIpMgcU1CDicQ3BmFGTf/WgOAVF
u7ij4g+r2z0XfWKemhCzFj8N302i3gylJv9qqKb1sbPH9ywAjeicEqPvg7Yph/dnsBSt4VIRGajK
iLpmXo3StoMhcTR0A0vzW2TIfRx+stDwn3Iz0h/smAAwr31cdJOl/tP0p3Y5+IZ7Z55EgWBaeRtA
Ltj8gDCc2xgV9gANEQ8f3Ay8hTUM/veiEtolLTnvjjVoV02L8sDwkiNJgL3tigkHvTCeUuR4Nm9K
JZBJJsBTN1xfzrho1cV48mLP+mVakjQ8eCp2Z6uIRqw2QhZbbCTM0by0Q0YzW2PCi3nsXxaUNoO4
Q7nKSZICzUYs59zacD4u9nTUr9kLxOgWUO6mbUVRaLOn6AYapbJzhoAYF+lJH8tvvZ5qvxh22F3N
kY+bDXV3lkXbHlx4u/mEEv2n+kXyBPx8/Z0nt+11qby1fKNf/h7E1F0pxlc3rxp8rJEnJq1VEksg
xwOaCuODskp91NHYezSV1QFfmm/ubHlBltbCi5/pLVPHemnyEKHMKBzn/2899H8K0u/dS7QhkYBV
chawS9dzzVNUQlIdOLqtt/+IvDWucY0725SL7kKl4ohyvzurHw8J6Ej6NdstXOZeEnaAI1sh0/My
0X1ylvmo9LK3dVUEQL0NXjfB4HpSWoSr1tST+DZmNFlnrZPzR5kjeHmdUURLsLHD8e/CQUd4lRTZ
wF3Nzad/AWbkeQbuTqMG9R/EPNY/A41gHFAMSm44tUa/67w0OJ2N5ZNWuThQR5OL50hfX3Wvsk6i
yKubVffhARR+7/u+/g3bS1NPmyRrAW8mM41mbYnls9EW5i3rsTPVwcPf7j+pex+YG8qF0QZN6Q1Z
2ekn4bgRZWNRVeOtsjvz5mNV8Mv9UfZuQkoNSPvCsmGczQkdY8qXNB3tYFzq5O+wa0Rx8op8SE7+
EA5HsJa9q8gTqh4PyQZBo80aGr3bzSXerYFmpRKSKYZ3T3WCudvZiy2MmDojgVVQOl0anTr0pP3g
X8yWuAGdUi4DhAzX+0jIcci1VlJasEfvWhftfFuALMFmmMaDvEUt3DY/YFsqNhGyGADK1kNl4+yU
C/2bYLH1IjoZWeefXW0ugw4o5yVBojXI5uKIQrE76o/usEmP5c2maUrkigrVvc2cvHqsnOxLBens
QUeT4YM2oiFYRpzU9y8qRTgKwT/wJdsWeCVIRn8Ux+Jq6j/KSF9+NYaku0E4Pbxk9w6FCmipv1uY
qG4tgKhtTmPkIjaWS8wxq1rPPo5GFR0cvb1tqjI2oFBKYXY7oyGXokdZ2A7iyrT+scu2HAOJFv3D
nJQigFaYPHXIroEWyscDYsreeeSqBWPPHw7e5rEWfWTGNry3YOpjHNfj3DyFrMZTJKMj9ZH9oWAw
EAEhr7V1BPONBtgeSmIBMnLFZXa7P9spHC7oInQHAdDOSOSTOEgh5c9LvL1k5DhhL5UB93T7RJyR
igmfhtHDiFg4vfXw7t2IDDsdcIjAFA+3V0wbGcOENYgTdHOUBJ0wNJRavfljnJFd3h9q50VgKCBO
bBF6bVsqriPgQ1kpNZKo6rXvKeYPWNqa8R+9bFwwtcURPnXnMablpe5PhG8Jq9S2fRW2u8aYJbrD
lWJUXqm9jIWmf6lDP8diY2zr8SlN6tzDrFQKSIuLm5+0aZx/vz/nnQP4wyCJSjgIETKw9W/w8sgi
WKby0wsn/XXw++XSwtL8fn+UvQ1DYR92J4UVWgqb914uZK/IH9rBXMz+M2wM/488Tf+utWI8OOp7
I8ESouxAqswVtlnTvPJb3Acngdd8LG+W1zify4jAxtEPZd12h+JBwAUTxCH90vXSzTrF5Ql6GEbM
9YJrZhg/Zj1E7t6NkoNYZecrqTaFj3Q85wAA1Xoox5E9ZFLMhQYrma5xkrsPiUtR4/5X2tmPxGLc
/DSwlObPJosTvQeqRD02ZMjdZawr7zKPMxnOlGFNMozF377W/iXCzH7s7fD9GENQLrgfUOCAW0I0
sZ6j9Nw8rCi0InPS1i/4JyHN6/fjxTTGo7BlbznRH1GNLXy0jC0wiaeos42FVlMiTeOG+3d/aaJM
HCzn/igCmq5PhEJ2up5Q2GRdTUNXEBdU5Y0AxXz2oNG9f8MraLsS3oN/QFK4HiXzOxzYGrorEc5r
V7x+F3L9Qf84uOmf97fHzn5HbUd1Vnis0czfzKfUZdUhQUMdvhXik17O5m2a4+ScOfQ77w+1txMR
9kOkALF0UrDNUEVZ0tlpiStLI8clOaqtkxFq8U2L3d8tLY/FCbMV/Sb7CZ1huyW6vT/+3lRRGURr
h5tZNarXi0rEBQurJFaHFKw/wOf8tRIVhczYWubf7g+1t0sYA0tWWEPUEjflUj0ss6JAPyAQjWyV
/vyMzkTjm/nBlPaW9PU45npKWW2ODaw4Dvfc9t9cfC8fl9lroDum+bVxl+5hKGr7EmtViD1ze+T7
sbuiKvMBrkwVenu3dGntjF3LC7CMZf5sYm/xi6tjymGHxpf7C7o3klAKkcR5EIK32nXTstBDSUza
cX2W3bDG9X+OW3J21HOdgzXdic6ZD5ohRJYKDKi+7asHfPInjB1bOn/IT+T/8XuhP9mdnv0ZAW94
Quqs+GRP1vAvDjwtCrq5Pu0Ke9sOawFN5CmymsGcZtYp7miRDGXY3XxwB8H9pVRX7ibnUc+NqrMg
AMkW3czPMmq5WNAmm24itcnCvntIkBP/EOMdfpWdXX9GRF77x9ezoyLPTizm8NjRJgJmBQ95M7Q0
zXrQ4phOZ2bCa6xo/5Tukp14I6wLQpvyIMzcmypBH5UNxUgD0LOeqpY43YybLscwM+3HAZmfkzmF
MiitqFWdRvNUdaW8JHHXX+4v8t4FANORnogSbUOIdz3yADmhWTh6AeM1Z3+a4uKk+2VzcHvvDUNk
qyp3lN/eSHs1hUiTolZd+KwQf1ZYLjzUuTEfBCp7J4IIQmmz0qtgRuvJyBhWSRQiTraI5nNVZPZD
3Rbag1trJfhtuz6noVYdHIjdmfEcsU9R7nnju9XVVmuKhJnRI8yD0YSKPiz+f+5/pb2J8Rgh/obY
O9W57VeqtNinr4TEjKnTgKnG7oRiZ3smWm9PSV7Up75K+oP7ZWdm6vFT+F9Y+G+EfFHA1it91uBC
2H2vrJH0+oOckukAp70/jAIYkwCAMdzMLYkjrdFyqvfYFWjf69nOfzVq96i3vjsKPWSQ4FwnIBjW
WyMuLFoUGTR+t3a0mxNpc3pq+l4c7MCddw5Bb2XlR40NcNlmMqIYKj3tacrZbio+lYb2V4imL/r1
1lMOPuulk8Mf+oTlA9jDo2rNztODwCOdJaVfjy7hZopGDUSiCCOlxBb5H8q2QV5WZM50ksYk3IPN
sTsYsryK5MUbtO2zNqhWS5Gopg851Wc97NyLaRc0j/W+rqbL/e2/OxirydeDtksEuP54QxtFs+Vk
blA19Xcux+YX/EhxPViSozRgb5tAbWU+BLTAhjYjiVYr0UkI6W4UjbwiUDIup3mp56MO5x4OgZsQ
GQ1VClfyC+spGfaYM1UGqtxQv+gSDct6NuPnoS7bSzK7wy2vYPQF+bhYQeMkuDBOQ2R+HpDrvyaU
66OzHPOmO/VjvhxFFru7GIgxtRUsYKgybH4c+v/a0kP8MXlf/8hk3D+V3Vj3p2bqwyuL4vmI1aBO
d2osPUvOTlbUzUEQvvMEg4PhwfhR3IUAv/4NVdpAgM8kCAyygY/FWPTAjGr9lEpnusrRPIy6d+5Y
MPrIqYDXpF62jbqNxA57i0IH1dzYe6y6SnuY7V6eHTbfV0QEp7MZJe2/2Nkk7wqcRkz/RoJDT53W
1QrAhlnrzL+ZIwa3vpH3fxSkNv/ixFKnpjLnYe4GhGq9oBIAdI6oNNeDiV73KTRD95/MzIvyoW+k
Lq73j+zeQUK3F56rctcBpLAebcBFI40itlAMcDv7nHs1Itaiced/QeEg9USiAWARu2R7N/Sowmjk
UvDHlvrFlYb3d4Pqzz/3Z7O3GZFEULTnH3XpzWyizvFlGHLb6dSIPyBub3wOYQme48Tsy9M4JUf5
0t6NJ6g3qkoERZyt/BXuzpEPmBBNBF86V6sAXpdmXX/ty/BIlXx3KGo7hNg0RqkUrL8ULevBwFwD
YreGI1nbWdlNDs1wqbz4COW0d6/QuP6foTZn2pLCrWTjo/VmwV3oHPoXztR96zDdROh58k/jYiyX
WMjuVKRufdBD2duSgPiQSAMnyNW7SaurLrVNmzZYIFph/5TBRrlyrXQH8eDecpKVETRR0uQTqmvm
dVaWk02PKZiLbI7kbQ5nTNmBLj6jMj5e7+/K3UcErrEi2P1IbjefLo3+H2dntiO3sXTrJyLAebjl
UNWD1OqWJVnyDWFZNud55tP/X/bGOehiEUW0vDfkCwGOymRmZAxrrajA0jeR6XcyYque2kzhJ4cu
7nxHk2j4T+rpl3tjE+Go54jS8pO5RgxUYeJG1bjmYio/QPvPZ7Vspl9Tr0vVwQ/c23Ho7gAF4D2R
T22+dwfJKVc00RPQi/rrUoH/AAD8G4Aa5npQUAMGJbJF7XLHo7gO7UyBVD+0ShhYevd3JTfSXaSs
v+NCBWWSMBJ0EqXzS0vE57MxqcAmkSZmwIVZtGgf5LLCDNOM4tWBWMDuSaJwpyhobpGjib9/c5LU
sZxrJROKdEYT/+VQNLxLc1n9koW5eQDh2Xv7hBIKdQS0CVBdvTQlw7mI+0IgaGCaBir5r88smu5l
bu3nyZrmB8mMpa+3T6/4b27Se1JeQFeEMUB3tgVKZSljHbIN17Ht4w+zUVsu3rUu3cbpZL/uxiPA
3K5BohKyqFf0yGY/Q0Yv2EU1o3bH2HWkQRTnZ2Ohxjx2GjMzKu2od7S7qa+ayBwMYfdyU5HOkZxF
pvkWMeDwKdd646siFcNpXLUcNZQmkb0eObyj0HL30r0xu3EKBsTXnklOONlJVr02yWt6ZPUR529/
M3meQMLQ8Nj2BArNlNRYSDyUZB2kn4ayUE5DfdqD9ZKMHokiyui3T8zehRA62sprAodDudzQrM26
EQAQ3cxYN5+6pdCCaNKtj5ltJwfR594mAhOFMUCsRNt2YyqSmToy05nyjSHJYreQgXi5qCgcJm17
h4QiF6OYiGPhCW0MLc0glUoB/b0bK+Z/VGa/nkJlaupgVkv6HrljB87Q9N9vb+XeS2wBj2W4K1gq
0tXLrRyA+0QZiRY0Mys8p3bf/722KTCNONEeDU0yTyaQCg+1+RZarO4c+Jsd1XDgUYRSQrOU4sk2
HUfdzSzJ0oG6q9NgkNoo1bMRM8DPZR670vqmNphfgBFJq6uT4czuBGp+cuvB1kvPHI2kdY2F9rYr
yWpx8ILvfRKg6ngmEfIxh+5yb5DT5jvnIvaqcu0DqO/oRCqd+U4vl6m7Wo3iIx1UHWzJrlUQHvyD
MwSKemkVPv44DT0hZqrJotJYaf+m2Zw+ovK4PlUJZTmImEf6o3vAfNyvIvTwZEGB3JwDOlRMnUJ4
z4/BhZ2Qcuu8rmzjZyRiLC8GYfzDAcn3oeTZY1iEbBI1hMmfdodG1+0DuXfhBEmJQwEwS9+GCqoV
myNTeNj0MQ7PZA7o2MnaUVK5bwWSPkLDlFm3fChpzgH4DmTd5rSm95o65R/M1JAO/JTwsNuXTaje
cIZoq4P8uPyUcyppWiuyBWfKO6oxpnlO52w+T6m63veDVblViD6+mdby+fYu7khhiUY6VCsyFYB8
2yTWGhTkauvMxmo2PKu2JHthXizfEI2fhkCCFz6cs0xTa3c07OkDQ1AzhN7EBy9m41lvlPQInLt3
rkmcSKqJYKjvbUKLKmwQgOgsiygmXH5qs6wmQMJsxrioNfq3D8Ah5jskS480iPbskhBSLaWwTfN/
c4uZJ6xo0SpmIYTFkD5JdZf7adRJT1mXdv8gtjJYz3Ic6b+zXpFjqDKVHTFP8vLjE2UlRjex3ikM
HeOj2lvWi8pAQ/lFnRv1OVv6NuiMRjtIbnbeY2gAOCyguYLGK07+m2BRr9slhXmGvLqlpJ9yleur
rEXxq2ulP1djLA/M7bwfjDwgOWWIhiLkgy/NLVmVNdSkOGeDZj7nSxv6M/TTv8yw1BZvGR39EVkb
5YtTipHyq3QkQr23XAo1r3QEjvlrZvRmuUveRpKa67Zo0Ya1K40IHLgZhdW/1nZwRHRlr78O7pbI
DzfXmlwcmIDQQDOu7lZbLEiztL3lz10df+uaUT1bUxY9w9ExfyXZULiL2deVmxjST23Reh/9fvXA
Te64Fn4DkB0Uf8GAb7vgnZkygmFeqIRa5XpuzRoVAlhrd+FqMc3bhKAHed0qTllbpAdebSf6IpGj
1y9UHqD3bg72UBgmcGpML0WyfG762v4Gv9W+V1bH/u9gq8V/62qrQVjT6RB9nC2OptAogMTIoPij
U6dPRATOv2Er5jAUubQ6bmtZvf41ifg5bimnXRUk9JYQWeyKGM/WqvXRvovrc/2D+PDUDXgntw1k
UxriYsgSpHlDa8kZg9MXHygiawehx54ZamUCGML/mV9wea0aoyrkKuGIKWEcV/6SVEDomnzN/7i9
wXvXh80F9gXIgPxyE2wYQ5X2joZWGRiwLPKUIW2+yJ0auj1pCoIv0efb9nbXBd8FaQcGXuMeL9el
aFm52DbhdGIv5XdAB/IvyxyOIC+7qxJwKBDIrGmriN3VpS4vFvJOxbpOT3qV0vpAlttvJKt/Qcfi
6EbsPDEIFuhcQ+oboCc2N6Kyaf2l6Wz59TRIuScjxlGeNCPuIy9ehyI6VwqI9kCXk/jP2/u5a5ki
NZmsJf7YPG5mbRuL05E12FKWfln0MPrC08DBVGuTZ75QKBdW0nLgAfacD+0eoSlDO/CqUtjMVa4n
eDsoX2YznyN7XpIThYHOV1JNak5JosX/xm3ixF4ZonNw4Pv2HBDVLkpaIMgBvG2221yVEt1vauV6
pzS0m+Qy+uGUmbO4+twcsWz2zhKlK0BAIGeZqbC5IZ1jDIRrBFJ9HmcnJm9mbmguzYcyCn+uZPEH
W7v3QVH8osBMkET/afOe2to0qbR1bTiv2oc11Nq7cpA/GUvZnJ0FEHs7NEf4z32TJLjIAxD5b4ks
YS6ZBUVBRgkhOQbCaWpgx/f2gmgjAMnKTItHBiYZB4jkPatCKQhQBdvKNb30BGpuMwUulmktadQk
CimWAsmI+vtoTZ2fJsNNPMZEHQq97H3NN1a3YbGJwjACZ3QjpKWTnx1UwU5zIS9/LaVeyx5BzqS6
w6BSvDAT80lSB/3UIOPoK/20mog1AXs0Y1n7yjZ2f0RptTwxU6B/vn2p95wkelvowIBwo9Gw2RpN
WqKuAhTvx3O0niunDJ+6Ya7Pt63s3SJkvMU9tnlltilQu4RyZtD78RmIAKK5KHVPzkzZJ1rrT+83
BTuDqiJtNerh4qu8CdIUmaFNTk9Mqjgjc6WlVHdTyl5nBKmSg/uzt3eAFATWEX3Tq0EahUk4VmY2
/KU0z05Mp5JOuWqNB4d3b+8EIesVugmGQPyKNwua04zZ2JoorRXLv0Dyoju1Xf+i/nsEKtkzROJI
/KSKYcPboXu1rAx13oBXk1oaZmGmTZ5eovGURcT17/5IzCyCnUCrjixp2z8r1yzNRwF2rCCJPiKQ
nwUqOHQP6uJvOHCiOSIbtpAcZatvoKuZDqcdMP2aJCEy9UN2qiin/1yRk3//W0E1zQYVR+OB1sDm
S0UjKgITxF4CHKs+U8yPAytB5aBLlaMy714ti0xP8HIEegVhnMtTQcYTK1laW36eytVZURvJS5g2
GSxjNLglhWVvzqwm6OxxccMlgl5XKM05XufSjeVhue9KIz/A1Oz4OxpdDDUViuA0fTfPyWKXeauW
LF8eksbvKZj5U6UQGqtm4hnTcKRAu2sPTRA4OyZk6W3cypPNvLQGgEY8SRIIUsVYg6WdtW+LFmp3
YdyqBwHszgWBTkNVgbnmsLa38zKGTkMKcSQAkqZ6+jdNq+h+IhIImOzYHEB6Xrs6m9ifcpEuKsGK
yHk3m5lNeQhsjydLUqrR9KqerX2SlLarvIae+kuaSeZ/idq1gy/hTkN3JahG/QUNqwb+YDqP7mKQ
GvqMT4GKPHVW/ZkwWLGCeG0L2e0MZ32uJ1COXr2q49cUVkTprlEO4x3+Tty6OWF87BW6VD6luVAg
keWhV90oYmrIr0qZZcONcnQtTjHxfAQBtxmp3jVN+5Kv9fCvOre55Pa1ib7ZspRy48ltXy2eFjfZ
y7RWQ31GXk+Tg7TuVMk326L9I01V45+1qczPcRE5n9s4bFe/Q37sqJEgbsfl7oq+nUJWCg6CP0XA
8Man6gNiJIYyAkuw1fp71ywM0EmM/twYRnl2LLQ6a4fAtk9DhedQ/nLb+10fXGGd14kQSAivbJ6o
gQlIYZ2Ju9uF0cfZqfvOJfE0PprG2OneFKv2r9+wCLaImWCIGfMCX643Wzg3igWJ2cYhP5mgP7zF
1KpnxYrroKt7+8ATXgdcVFTJUVCUZaWULy7tVY4Rq8tIa69n3BuaJnF/0lS79ypGBZA8K8sphUd1
sK3X1xOjtIUQHIfuCzzj0qiTpVGh4fV8szPzb/2aqFQdR+MpBDt88CYLT749P2KwNiVGysZgPy9N
RekgTUtIahlzGb0ikcJPUSobB9X5vXPy1or4FW9OabJoc1Ka1MlrRmw/5E05fEDKiZyvy1Et1tBD
+p3PRuMJQB/MG57NS4OhreTShIcnee37oFLX3ANaPp/ztAXxCev1PmUw5btjAaFNDwxTwN9EY+jS
KGxOzYDjQzOqj7vPpp6E7hCOxfPUHNJT9k4I0mCwLJAppRCxSeaqZug7yeDaD3qJeok+Nh76kqaL
WsyR0vHeDWBwshBKAVHGU325KjILIYQBsCvqGaFcjobjETuEX1Fsrz+a62S4pl0cUd33Dswry5z6
KH2AbViVrI3WripbmQAfnM6zkrQvY26rAdoBTe81Wok+wW3PsrtOoSrCq4hCl73xpDL6Hn1ng/9s
mkS9ZyDs6MNdbD4UC7QfjXkcZ3QKqvPvGCUlF4RdqqKb66f3doImEnCXLpcryPz9X4ND3B1LUu9J
SzZ5WakcLXS7t7CgBTWG0A7mN257c3YQnYGxmGVrQM219LssYpp5WMZeXdSzrxbOelCV2z5Rr/YI
WiED4D+JXS8PUJh1jryMyRpMWd++iO7SOc2m4a8sXJoHMIP2uU4j+cVpqtBTlQbNn9t7vLdelszr
KBR4rrypVQ9xqZoz67Xiv6y0nV8SaOauqU/3hRZP/962trda6juMx8R/Ayfe7G5NarrGtJGCKFR1
Jjk38UNal3J5qrul+UOW6j5QlKX9EQ5z/qGfbfWv2/Z3V0tjGL4t5Dgi+MvdZhKgNLbduAYUKGyk
KIzM1+M+/2gOiuJKy3AkwHolKyI+LwKB6JNRw6MXL37QG98+MXVxDHVIlFlfKnfrtFq/RFJ27oZe
CfSlmHypltRgWBr5UVey+I8YrNpBVLB1h/wG7o4FCgDpW+Cnmwdzpn/R8ZHXQM+dxZ/ATnipkeZe
CkspuL2/u6Y4SeQHoLKo0F8ud52iQq1ojwRopQxPepzLp76U66/jXB4xHXdMcV24pOSX9Ja3KMa1
Twy765j+AZzR/GxqBanBlKWPRSYd7N/W97F/VExQqOItAUy0nSI7RqkEZiOSAzU3Y1+SV/QA50X6
GRHWP6VIT2puqRfdQVSwtz6TJJ3QlH94Ni+3UqthB5VMHwusTra8EFUaN6Tfed+kh2MI904pMCLu
BZAJWInbFYY9SzQUaQ1GR/A9ZmteKAyk5l1Bz+PHomX5P6u9WIjzGupJWWtbRhwHhcYDX7Sz0UIf
VfB0AcZcsTUYBDLYbS/JQZ9N36RIlx4MamiItJbLKV7HGhVIWFsHRnf2mfhVFJEQRoSRIv7+zQ1d
CyNX5TxSAtIT5axEkXSKjTn5PJP5HrxnO96PZIoWAuAAar9bUl1RUnRXzEwJQqWxA5s/zraCEHVS
qEvQaPXwwbGRTGQ4R+lXA8M33ns5hdAGvEEGnAs/sLmcmlTNsmSUStAy6sSfiyj+Hjl56y/Rut7f
NnXtZwXfmaRLTJqgbrFxe0nRpi1zRZSgAIPkWUU+PAyyuj7UtVO7Wtv1X2/bu95ZRWZoAVhw/IFg
qVx+RNtu4RMinh7MMMHcVp7Gu87q/9GGOns2lKp+lDpHeZD50u5al7l/2/r1EXqVuyTahJxPuXvz
qqlhHkaVPk4BavHlo5TE/xVGEz1bXSafblvaWSfRCepUVDkU0UK4XOdiDou92LiiuVXnoGKS4GcE
+Zf7yCgpeC9991hFDLqU1LTy9XRyDsoVr+SMtwkRvS98LWItnFRwqlv0ydDQg+/KcQnMTI21s2aG
meyS8amomZtR/LGjGOF4TO1S/7FrpZtOohuYeoncpy85qVPxqWU4Z+rGauTUXm8kjPcRVJPlsSdW
rx8Hs+ipYSFeldznXRq2btPYVLoyawjPeTGV9cGnu3Y5NCfoBdPBYm10Ky43lD54o0R9xe0P7eqs
t/YcKLUsNo+6SR7VCd4wrMx/b3/GfavcQFXIK17NNyraHI1rGatJMahneHbTuV+G+clZyv6/diZt
L8Yy/vu20Z1TCr7YFhqgKGtTmLhcqjlJpbMwYSEw8hBqTzZp95ZRzsHc2ebBMd01ZdFKs5EhlKlc
XpoC1Ke1Zm/JQdLV+rkG9ezhgyUPXcni4ANu+4biRBI9k5NgByjOxhTCy0VZxZkcFKadeVqSLmcz
tBNXlmzzkxM6UmAm7SP1+zZ4/3YSzxHdgai75oNODFVbahB+QYnOqccgp/ysxBYz3hQjOrh2O+8z
t40HWjxR9G+2cxlqPDowmZQIBDLNPUC6H8vqtKeipNeRyXNz17d9+zBrIOHdsk0bD5Blf7DeHZfO
jSd7BwdPXrR1sYkVmRApW46PzMjrdCiGh2RM439awF8fqgaxl4OHecegUFURwr5AgQDGXx4izY4i
VWuaJRj0ufoSVSkV7igq7xMGwwUSKeiBvetLKbiNNJSIXOiVbudvZCb1OJrucmCbSfQolfYAcE0L
EWSIze5U5fP4Zeks9cvtY3R9fgl2xOw8i7iHzqXw+G/CD33oNTuu2NYBaJEnClsMpJfKb3HZlo+Q
SX6WlcCZGdJBQ/D6iuIL6DKxuXxO0s9Lu1pGULe0vJiq0TkvWZ/RoM2S/CHJ8vjgiu5s7IWpzRWN
5kFPswpv4NhpAXQN1co8MuxPcqtNpzWsa0/R1v4gAtldH4AiGb62EBjboELgrGhNXPM1lUpPvwO3
Ln5ZBu/JFBfOwc24NkU+iZMTOnGwmbfR81SbkdF3SxsMxH3eQqHo46rGn/Xakt7tV4FGcFyAc3MN
gShffjQkNBKza1dAfmGbewVKnaeqs3XXSiTp8+1zeR1pCBQGvoY7L4QtNq9FnSCRCF8NU5Y63NfT
2LuS1RYnZU4phnAe3aVkVh7SOdDfl/fPXUV8SNbRsKXyAwIGFt7lUqehWCsmXHeBvCbNfV/O5rd4
tDSXYpHyVKl96REkdXdlXg8vPKLrqYdA6Y/ADXIvmul4HHiHvY8MoF0Rca0AcG+8kY3QcxuimB4U
9Toh2VLIX2mO0PVS7KNBbdf3xVZ4N0lpcQqUTDdH1xzNsNDWsAwiQys9hC1/TWbtPKRj3wXVqK2f
46U/Uli7dkPCJpGliF9FfHm53XJuhU1OcBdkUhiJqdCqa0rj8nHJ8sFPxHTAZlnUk9PFRwNmr908
ShjI7vO1obTRwL20vIJmjIpSrYIqjw0iV0W5r1N7PksDoxFXAqWX2wd7b3dJL/H1hAwC0XppL0/L
sOoVvQqMYrKDRLYyD2mwJLDXTr9L2+xPqplHLfe9NVJUhF4uJDJxvJc2M4J2Qj65CsJqVr3UamJw
RjGXSZ5TL6ps893Oj5vzxt7GT0yG1TlVolTBrNeJqza19bFa+vIs27V5EJvsLo0iFzMbeDjJDS6X
VklZV4fdVAV6o48uIqAUEcpa+pQhl4FasfP+Ch5LI/1BpJdABI7Qpb2l6vKYHIWtnLPozs6qf8es
Yihxi1RlOxjOwU7u3YtXVAGjIYibtx63U81Wy+yhDFA+M75FdPw9x0oSv2IemN81ivXR6NrMy1Kt
OHhVxEIuUy2adGj2sxgU32gtXC5Uh9+c5/B0gjiMu09w0pcPZjFmB1WmK4ABfvaNGRAhl2aiutYW
ZTHKgLZ+grpzH/ma3nYf7DB6CZlU/BBbRRzEwKG9NoKMFafstj4N0wdmy/WE9bN+QE3cO1H0hwj9
oA4htb/5wq1do53VWyjOr8sUNGnfBGvHbHO5WaeTHfdHNctdew4hAoRoUSrdnOBuMBlvCv0maFU7
+1XIo/W9VtVJ9salKzI3Tqrxn9suaN8iSQsvuCgsblyQmXY9aTqfdm463W2p7QVDEjYnRV8iQOf2
EY195+1CZsgQZTWEQ0hzL79xv+hAf029DJTCVn1mItuevTrlfV03/cF52vOuokzKY0KzCAXkS1P2
UM1Ikdh8PDt2PurTMvlNWVl/hF0xfUAADJ+3DIDfbm/ojlWUt2hLobQq5Jw2GzpSjLTmUasCVHO7
+2oepbtiBClbEfB7Q2UqXkq36sCouICbCypELBAufO1QbZUfU4C56erkTdAr1khFQw8/ZqX+yxi1
wWesyvQQG2r0OrjmsZuU/OCW7CwZKScKTrwmZPRbdcsOPaJ10hAzU6Zw8MoGhsDkRAikq2P2xTJb
xUt09Wj44xWli1caHSJSbk1o2l5tdFlSWTO12vbBCNdmQCdlRSa4GY2fxMb6fdRr4RIUjJL7VMxA
hh+XtA+/O1WU1P5sStLB27PdA/FrhHdEYAoIIIPdLg/botPuLDLVFnMnl/u0G4ZgbZs0MPq2o5+G
qmlYFUcErK1fxiixN1NSqdwACdhqh6AOKxlxloe+FcflN3a7/HNpD9ng28P1agUAEohdSqhXID0l
dKiBjUWIBE6hfVAlSf9ROE7nh1o03M/tmJ86rTbcPkmqx3K0DxzU1mEI6yjhixqxLvQGxMa/SUq1
YTCYFK87fjTU64e41B60SB4f6oli9e2bu2eJiIi6DUAEQX25tDS3lTYhRmH7NVnP5BolJSnXtpvm
h1yu5QGcY9cYWBzBmH6lM22MNY4xrasKst1Ys87TQ7P1Jjqjqaep6/Ll9sr2zong3P4/Y5v3u3PW
YZEGEOVtX9dAnu32bAGTOf+GFZEN0hwhLNq2FEpz0ZRwFIhbODQnNemMu9jurc+3rexuHIAQOtS8
E5z/y42zppqZq+DmfYQOi5dwir6ChxtOC1N6D9ZzVeoSR0/IY4LtIQG9akWhcGGpaa1BVQWlSkFU
y/9q9NLxeESGx7qNFa8JUdFGl5axme1oPxMovRe9/vobXvEcYJuomW4igqluisTuwOejGJk8zGqm
uLLSmPcIXS+M85TWB6nXp4OXcxsUYJToC64HAHZc+pY13ZupHstJijMz68Ev5LabvLTEk4ah2p4l
UtqDj7pnkBBaNBcpnKLMcPlRYbSESYbkEx3oEKpTA4mU7VZ9ezWlByXNHP/dhwhrwKiQAiXU2moy
jFFep4PuoCLcK9WdVRfjQ6wv5skiaj/Yy53zypgzXinI34JPsllaGY65U0627YfqVPqKVstuQzn6
1Ojw+X5jVYSqVPEhPQHV3OzibJIF5COrSpvpPq6jnzVkgBelIxG6bWnnSYDCjMINKlKMRtkGOX0q
jQqzYJANaHPzZRnV9k/6wYnnxEb5hTTWfCzDNfLkaAqpeU/Rgfkdf8aUaW4l7RJk6LagKnWMkqRU
QDo1S5h+0bKle5zs7CiS27NCj53aB68r9daNp4mZU2TNM/7MKWAxN7rk/FAzpz54CPaOPjA07hvs
XYEsuvxotclc3hYJFr9vp+KPvi3i+yRKR0/vBvtOoW3nvf/TgQAVHQrY08h1XNobGDZqrQZN17wb
h3Nhm/WvxqjVZ9Tf1dgF9JydzNEuP4bm0PxZWl10NILlKs0T3kWoYwpWK5fvqsycTI5JkdfxIdrL
0Wky2tALmyH/Caxc/trGdXlKlWjq/L429ZnhNl0fMPjQ+YNWboFOtpNY3xInGg8O1d5FtUirGSIg
cqErOYSQ5l5frg6Kr6t2gjuzuLYWGvcN3cCDi7oTLHJ1wMQyLY4+3xY2qkeynSJD4fhrg8IAXq52
XpZ4sBXXiIzhqU47LRgaY/55+9Pv7jxQJzDOou0PmuPy2+NjNbuDWu3nVZx8TRs1vkOoqv7UxJF5
JiuqJlebVTE7vZYjN5KN8mvSM70dxP+4UtqVh+qnbBThEX5mZz+4aBQ0wQbx8mwrG3mk58MQNo5v
t0rl9uzb3dphMF4octZKXyVuy4TX0+3t2Png+GWmjYjipqjgXO6GUTdZlNHJ9yFTrmQKGmrshjEy
VHheD96bHX9J4QRkh8nMGM6/+ClvgtjJAKmuFLxvUyK1AbO3wTyYXQ2FOuu9nhTh3szLr3pT5EGx
omR5e6E7joxjBnsSP0ZSuu1eVVHXp6YTOz5gRe2uZaY7eeIUHziWve3kpUPSQ8jJkBNcrlEfzVUL
M95UCPJ/l0YZfY04g4+MTD0iQe24TMBWAiIoFHAJ0i4tNUkTzWXBHo6g1ryqQbKmQlvVs9ZOzPVu
0rvb+7dnDzo8jzdpJizUzbsqJ03RylrngFPpCxjp2Zeui5qz1FSlV+f5URv5tbv3NpvngDD6VXT/
EOmn6LRZXzdGGR+pdfyhjMtTEicjgsxW5zWqWj8snbTexY09ui2jJV0x8tdNkMz9mGscW2fqzLvB
MH8hqqd6s0kBnTl87x3/8L8fCDqKmjUD/raBhjqAS3Wc3IFSmWgc58h8aQs9dwEthsHtvd87VXiq
/29qsxc5r2ZXlJiacrm4TxWroGGnJc8GghMHl3TnmhDnE+5CGaTXu/VCcRQP6YS+h9/oWXTW15J2
7ypVB9dk5zCRH6EWicgA8lxb3YwIuG9fMywUjVeJ71quduRaUacEtT7BWept87/bO7gtGwt3A/bh
tdgmA4PYJH90XdfQNBGpCpm6+1WxqUVZYf5RqpPl+0Lp7wlJhd4t1yQ/WOnOpyNCo8T3is6BUnR5
TdGPK1RnMlipmF9gx2rhOjTSn/SoKQ4qULtrFAJLGBTDAsWmv/Gv8bJQNlWj0B+R1vkX8gXyarEk
lw0a0k36fTEi9clqpfC+bfr2dHt/d5fJcGFBiwNhsiW6iEE3moUSCAF+qn5rFjBGi22EuetU4xGJ
aM8Wfk8AL1A+Bsd7uc4qtbTFnE08g12oLlNR7Yc0yx7sFWrT+1dF0UVkgfSTCdUuLTGWYSbPrEN0
z5JGCij1AEscxqIavDgbk+XgidrLtQE8iCkh6PoInaZLe7KRMJTYjkN/GitKlU5h9D9MNR2Y/mXL
rrRm0HlC89vaNzmTWQrdK8uuPjiwOw6A3yDgFtDTRRH+8jfEYaRDAitZs4L4E7rPzdema4+6tzvB
DpV9WsMU7l55fZdWeDilykQNmYE2hZwGdhFXsOoMIdOt+DoSQsZJUjrlvTNScQMUTDijlDOIOLcq
i7JaZVmiy6G/Kq3xw5An80s6RV/efWoujGy+opPG5VorGJm1LoRuwmVTqzg6Fc00/Xfb1JUE1P8W
JPi16LajdLhxL1lXhJmlDcKvRcU/g9XnX1U1W/9WJDN5WKQ5OzeTln6L1HT2ANbV8UNnt1Xh9jIQ
+HFcqqPjIxa3ebYJEaiZUP4FCb5tbUhTrA36qoT+ECvpmcLtfGJUXuWGTdi4eXOkobJ3joSCGNmp
6M9v8xV7UUaD0QKYU6M4zNwWotHgUhxbx3v6ZPbzPFKjegI40R1FKDtuCNgeITs3hXrNVQ+51GcH
fobk26EOHAnJ+z+SJm8YnZUt+kHwtWdLdMeRDhdok229T5KsfJq0npntuVJ5XdbIFIGTJpiUIrm/
faT2PuBbU5v7r0Cpt6tukvy4LDQ/n53hhBDpeHKkofdK0rMDe/tLw4vzaIg4bxMxK04TTo2xSOjf
NPTHQ0X/pSbzn4UymN9ur2wv8xPFLnoEYpzcFbJ8tOKoV1S+2OJUy9+rhhSoq8nt30ODEPGsmuof
ImFHwTePXeQyrHuUTnS3kcHEdtSPqD7qjX/7N+3ttoC5UoHTIKduR4hrYS/lliRLfmc5ELfgG46f
Gma0uSWqDveQdYf3TmgXHsMSSB7yTDL9LbxjyetGkpdKogye9cTQFmO2hrEOmIL1tDpG8RvOkDoH
skOUbqkjbT5vMoS0EZSUPbfL4i4tBubI2LBeEjEF+/Ze7p0kC24PdxLs8FWrk2A8y6YUXwhVPPya
p9V3YCvOSbGi3zmzIC+hRNB7I9LaeF3FSdciMWfJX2fV+r6M8Uurt5OfJOoRZVn8l7buFEwFEHqw
QCBOxZrfxHSLFWf14nA+slnt/DrTOzeU5qOd2zuFFIAhJLFx9pVaPMnlSn2HO6ibS3u2u2n6E1Bg
6Ep5n52iDJr07S+1uyoqwRAvgAojDHy5Kkm2hmUSUoxDVsn+bKXNy7CkwNBvm7k+EKQwYAgAMkHh
uqqoyCtqhKWURoERm9WfeQts2KvLpXrJ4rXuDuKmHWPES9CfeIz41/ZMzL06M3yzioJVKVZP6x3n
LDO5zhstdToI9EXYeXko0CRj4AKQDKGuvoWI1IgMwLvQuVOTZv2Esxady3qSO5fpkcN9DHr3TmmM
wXBXQ3dmN9SW6eBWX39AfoGgzMBceeWyXX5ARp2o8dQ4kq/MU/4494XykJZI5N/+ftfHUlgRxFrB
aL9is2tjv3Rpm0cgbqLCU6Sk+IFsaJ4GcVNLXySlTFT/tsXdj0hEitKxQIJsS1ThUjOOKesjClCt
c5+uSYgCRKMHMZ2Ndz/pLO6NKbH4Nzd7WKKpcvQ2Ctoqy/3eKPsPdUjCpEZm+Pn2qna/lolAPYdG
JfrdlA8YKKDaaTxEQTfbjJ9Wuu4POXKOlHT39o5+kvD1ohyyZTMNje6UZoyUa5W0zjk26n+iIhpP
icVY6Nvr2bWE5wB7T4x5BbVoQ23VtDmMYGkm0b2phPLnsk6KypUTirfvtwW+XxBxeTV5wy4/k2In
qTz3kuQ3pjz4MVC6u27p5sAEz/fuJhl6KiLd5BshArCVe9QLrY4XqY9FEaS4WyMtumuVhjFTxnwE
ldk7ETzIQHlfSxPbmS+yOUVKNahxABG1D/puVoR8XXO6vXe7Vihoiwo/MOkt+bSy+8S24jYOQsfs
GR83NR+z1l4PrOx4CYEbpa5MYVlQQy+/0Dg78URLPwno70cfembonDRpsoKmKPIzMCTz+d2rgvlB
+YquH+SLLTIXxHmmmI0Rg2rRp08MzYmeGOasHfi+68RGkJGYXQF3TiC3NuVWXZKiRmudJKiUUPOG
Vhs9E5QwDPtUelbTKAkSIueDh2VnKy+MbhxFlBVNNMZWwolgOvY6r9Nd2XXDfZdoTeTa9dwfMCB3
TgjayTAteMpoQG+ndAyT2qlqhEcvuk7z+JTOPUqOkX/7i+3UVYTOnhjSgQ4dR35zRNJKCE2grx2s
8ipxGu3Om602DCo8iWemkno/lmV07uGDPvDFmZutZlNw+0fsOC3o3uQdFpqqYqbp5TF1/jcSL8qC
xahjP1+r8Wz3UnhGpdn5/n5TZNb4Yd5mAAybz5h3NN1gBKRBKBftfT1Libsq9ep1rW0fHFNRa9uE
ImJMFxVOeKX0C8Xfv3nFoPGpRRXnjMcY7eXB4tl8YdxIdu55ST81sig7jFWeEOMV6CXcXubOacU2
cCD+x4ij7VdFGNdSIqPIAimSzEBb50rMx1I8rfk/zs5rR24kW9dPRGx6s3FwLshkZpaXVPI3hEoq
BU3QRtA+/fmyBwfoyiooobmZxqDViiQZsWKZ33CB2918SQH0rS/47/XOstZeZPXquawHRVglYTm3
SSjc4cYeHXmhKH7j9NPTOQFPADOSytkvX2s419qUTlSm9pabP5aasf7iyvJ9X7hBE0v6f9+p7OrD
n1/omw9IccgwkKjzijY7Dm3rlYhtpL0HWpI/J49ARKzrqB/zCw/41lLEz5NKEXNmSqiXD2iqUyHS
R3y7uZh3mSiLz7Yx9IcBaeULS731Lsl74FnTEgeZdYpB/9qi7VDLQTFjTPFzaODG9u1emBif5Ovk
Pmxz1R586AkXUq639ua/Fz09/78WDbTnGBh/cC4Cs7v2tbCSrpDtdTuOxXU46b+VveGknxA8p1oK
yjxk/ZfruTkiPlWWyxRq3l1dz9znY34g9fIPGazkpI3CSznEW++V+4kh+unOoJJ7ueRkr6bfR3OB
cXeBUwZoSBvzVi/bwbz28rglBB2KIfz7CSuqzLB+gE+cnHnOT71fmcKI7JU7qlFjOg0YNhhRoG/1
6P36++MA7PLEBjwJNJ87QxtlCxIxM4sUorx3LBGpTorFGZOuNdR/cfKQrwf6BSDkNerSHrNhCnpV
pHIoxIMnGnkFenw9rpNzaeD/+sqldgRISj52Qi35Z59tLEMm4VtQpkDQmneAXdtbV/eX7Hxf73/e
mkNHD/ice0JZvNwcKEpM2XiiTDn43EL/H/d+OEJEb82nfi2cCxf8KQl/eQsxJkYlnfKDtjOi3S9X
U9bWREUH9jpo8vrQbzLcd8J48Maqj4N8mo8q0hLVPJ0dHHe5NLZ5fRDAgNF6RxfwRKs878HnI3aF
1gIXrMoyD/m+ab3GZ6J9dKNRoyPcK7CS0fD+bzcnKpQ27S4QyWhdnY/Hw6oM3CaMVEr5MyVVpdQB
a2QjwTfub23fmbJB/6AAYj0Q/eeSWksW5ZMRTXUKDRJr2HIUaIcL1URtbPtBeQFD/jqjYLV/2B8n
DQDi9dm3jAhk/lChqJk5/fUM2Gy3oeaQ2AFQoTpsPtSZ41wBTzn++YW+tS5w55PiP7Q3XLhertsM
sDe1DfbEKevgbjJl+TD7WB6J2XjMa1sfmtLmgVe28p8Xfn0VIifOjBFHZioYlBxeLlyYwzbxYmUq
hmG+sqZqu7KDcSxBXUvzkvPKm08Z0lSBOok4+7nom3aW3h/VIlMFU4JJxWipOFC1ua/G9aHq5/5j
E9VrUk3+JcTbW4/JlOQ/LilcVGff1V0mm9a7UaWdZ5IP1pNz6LNtuWoGs76whd5cCioGVBDiF0fk
5RvF+o8oWqjTGw0dpmCwxTxjEA9u3zUXjuFb7xNIEdRfwJGgC84jT19GsjRamVYh7EiIg+rQGVML
H9i2Pk9OZx9W2xt3kEAuebO/jrB0Ck4RloWpfs9V/TOzH3pY/uzX0S32XpSb+85UFnqzufcR75Pl
05+3KeXtKSl7GWZJMk6UW7py5G7nishqmpWosgVfBHyKJiem1rFEPHd41MUqt2rk4DIzy5PMWVaC
Hruv342ib92dsZT2TmCxtcSO3hY/7kujf7SYfWSoRDt9G8/z7F7V4PN75OR72cUBXKHfg8F9nzar
K57WABZTEkRLVMeqjfoeUix+J3HnBhqDU7wy52QtVm4yu84L1inyZT5Cl2g68lntfJ9k1ddXy5SF
887Wo6OTseNPslCFim1eg4WO56GrjqZX1SqpO2F/LRAGH3Za5+s9qhWiPIxiNL57qxcdG19UKraW
oggPgqdO7bGAk6fbZbQTOl+5St1TLNtFeHnuOqNU0C/VYAFM4hVemaoVdYyWCrKLc4QqS6zQJbtT
Re7+LtF1HZIG9ennYF7L6qqqW/2QuWJ2d667Oh+DuizNKwOkDmiSicoyXlvao4dsDeXjJCz0FQsh
gkPlahxEVdhFv1zbUD+BcFWnhqOW12OpA/em68Mij2fbn+Ykc43pquqc3roPV9+8rXxzdm7yZROf
qTrs99NWzD+aupDfEMMefgDU6YDuFHL4rnLkMa8z5QEFyzzD/2EFlC3JEISz2JsDFYyyzPWBi2zo
Dlz/xXtTwWpOqmzqjy7aVghe68KXyWRPdb+betSvYxOZhTze6sH42RtNOdI/6jIb7OC8XfWdI4c4
Qi6hS4zRtN9pB8zScdsyOSdajk6QLk7QMF/AnBN3BHcBTqjQIwpj1Hn0ZytX2b21VrrYDZ2rv5a5
sZwwtVUgknCZ5F1PJfRsl+SZcdHBPDhOwEafzHHOq6RvF8e5s0dRYtwlJGKgXlg1484q2vrLNERZ
m6zRNl0PSuhuh85BezU5je/iXpZB/u22sfkkJ4FYl+qzRSeZ7vkGQvZYngHIcJ9d0j+wSPCTh9gf
xfLFz/oqu65Z7CfcHKdOsJsAwEQ1Tr4Bomd9mpGMuqma3v+FZBf3ZBVlW5fWNcqFaYUSU5U6wdi+
U5FjBLEyo8GMha/zvaKJHsRl5o2/bXqqv3Izmq9nL6vkwTQ2+6MOamEnRtv4ineSmeS+eLLt2bYo
1pSuKNYk6GQk0NM3CrUX+bQMu7murWK/mlPTImNsV3WCbFq7vt+KcvNTOQu/RkKs9W8HOY9hTKvL
/CFms2F6D2z3anbsiou2q6qfU4/XZ7zWtXGTO5N4Qj1mffS0TdfGLZfVSiSDg1ulABgksIIL96cZ
FFHwbq1QFOzo8E87N+g18gBut/TJlm1O2eyWqu3y/QrSO+drUNQnjZiA1oyjj/k0AJzom9sZlvs+
sxcHVxGlQR/GOphneTXZVocmoKH6XMcwYLwf9Yjp074LfNn+BooEZHhAPMNMO6qHh9EqR7NJXJln
bsKPyNprgZh0FReBzud7UVnbFIO2mW+DoTJcZJtboIuzMQzlV89wgW8sVtPMHCUjuEKrZ5ji0TKV
SgKZZerjtLjOemgHMVbxbGzeM76h4g6VPz93EIy21neiIslK+lkZp/7dvAgSYllXPyKIakOMRvVY
PmjMNcIhbvsgtz5UIc2GZPPL4lM3WkYUB24xVVgFWhO4CtSK0EjqjBngpVp0u8uFdJw4XPO1OETO
NH7xPJH5cVCJ0D4um0GOSFYR5Pt6LRZrv20oduxXNPTt2xVtoPp52iyRPTpD3qgPbda6jxuwd8wi
Ile3915p28WdDtHf/CWNzGpuEE2I8vvAXKT9FZE8O7wLp66ydvTwjA9dl3eSgCBcH8CocmTi+Ivt
JO5alcVBgep/jmQw3npzNetjbxFu9kGHLu0xCtqewqEY8x75q77dksYvfT5iYSjcMvxZH5w8m8s9
ruSoWtRZMD7nVmE6d7Nf17+XovU2aDu+7glqzWjflfUmP3XGorNrX8Cf3nV+EX4IRtOqUyZ19bDH
0LD97Y9B4wPsytdP+PdOMhlJN4vbXBeLv4/4Pc5uGyPc69zV6sS16WdTGC+yN4qjNFwk/McQFSBk
nJS6cdzCEz9WPbXlbmi8bdu5UnZdbGpV2R9UXzT5OzZgXyW+dqTRJ7XJdrsPyPUQsi8C6CtylXZ0
8LvK7+NycB0NF1oEwQdQE4bZJ74a62zf6sJYdhPqsgibqWpY1V7yMP1dpwRIW7MYK10naGPMTlwM
o39DQ3aqj9G0BdG+MOuVsGksI326DH8+Nw1FX+hfhbOJb9rxSpWIpg+DtB0955MMzHm4LYUdFkAJ
g1k8Ah33y13j+tjPII08OvAiQjsftwUJpEht5CNhzv15NwVdbUBhwL87Egj85Uv023Jkbj5IaZnT
FwvEVJ6WcoPnvTDM9Jy939RbuB+UP8sT6NUfUuReEd5QWgDd2M+1tfZfTYFoqBHnAJ2qvaGMCZmw
xsW//qDLsupiFxx/+Uxaip4qN/M2P/XY8fUHRt2z/ugb5rAmqutzoiIypNZuDpoW9H2+Vdx5zjpG
HHmrdfZlOAY9EMBh6OIWnNccB1vQmd+jIizb+KSB5aBYvnQRnUio6wnRq5ljETpLlyx4LNDixr4q
SEy7IgJoE0evU5NGr7fQa5D9Wacsfxgnv17TfMzW/M5euvZmMKQsd8XQy1srqoz6WKMXbibWLMXT
VPINkY4LKwlmH7hVUha9TSNG6hGbLiPz1l0+1tFyrV2CXLzZYt6SRS7q64pMysPUrBFI7CFYsmRs
itGMM7hRV4s45TWqKjTBbbL1l3HKoxGLEl84cbno9aGZtGdQ3pq2SFZC6udoHrB7wqtHPqCkTsit
QV/lO4tQUMXe6NrFu8LUFE+WW9V1XAldRDuoF6PXE8O07SaDa2/1njFHW+20MTf2fs0k5XqFLpnc
Oc66PqilGZzEomFXxG3uLy4C6lpOCV1t32YzbpO4F1Bw8l+qLvUik3bKKrDw9P2axJMhKbBVotcZ
cyDCci/bxVtv8XJS7pVyc8c+ymYplqOnLN0dhJFpfjvAlXrFjmOoI/9j361+X5ECjSqLAL/3gYjd
0muiu95tpb7rytwd+W0dlNnYDrbVDePVDYz+Kwlq330J+q7NHrI6EsRAk8x9xkHVq8buZprtjWa5
vWh9tDK/vhcAQ8Qu6KtcX7lZqMSw43+M4nnIRe3RW2/UtJuQqWxS36gGvksZkp0RHGo3FoPFeB6h
EVXEa4QXebxMY9geaf10xg49f2f+gBez+8nib9sOG8gPES+GPQxpzTno9ra5hj9af+uy2NKgQo+9
EvgeUKwWKnWiLJtuZjdSH4ONRmrqBnMAO6cRuCmUntLDQ6elYcaLH/zDAtD42wQEiDwupaeIRAZK
4HdLkRvIHHK1TDtryIqf3hKEK+el9L7bc+b1yRxE4r0iJ7F3YDzco+GbKJytMmK2R0GTa5xMrMzG
Nc1Vt+y/zDg4JczYOGIE8qCcqF0OjeLfNWHuVrsKLPZv/FZwwOyYxH4o3Hn5pue6vO+lQyO6qODj
31addMk/+kx4dEznsT/mphKQVFrYrnaWZ9POtyonT1E6c2UadZP1yavyYIi1u4KXg3jePGD/ATfV
kO4QJRAj7Hf9AnMihsEV6QNFV/9r23R9E41h2B2XWs5fUR6M7so1wqRnnMDGkz1Y/Bf+FK3qWFTB
XlWO8dC4zUgIzp3wasTN9FeFH2zzPpxH+4GN6QyUDMJ4BE0R4AFWy+oaQEX2ya2NWsUVdcSHrMqE
uXOLof3IY7n5TZA3gmWK0HxYjDWyksaw9F3kL6ZNwqu27MZvF/eLMslieZRs1cdy9VtnpxwPARDq
te0LLhyceCcaV/egBswor/qwl0G81HyfXdhmw0O59kMQV2MpUGJoJ962yV13Y862+bNxRcU9i8bj
Ez5f9i+jFQhNrjoq7xbdc7OF42QWsZwIPylHwf1ayl43aQ/hPkxq7XkyKaIWIfm1KMcDh05vsSUK
6yoc7FOfag4FImqOVEm0mJOdOK4eg7RyJuu2LdijSHl7WR2XSm51Qts3a47R7LoN+gWocaeeXRrX
1BOG2Pvt4P/MRwMU0TYNdUEFvcmKG6bjDtmcJlL3ZGJjE4tGedZecQPA22fM8azXdsG4cEJc6VB5
Vfakt7GkVhhLx0vhAfh+3NoAoRwqWwGDKLdP5ZThr4+OCi3yTQQ8bjpb8XeDqTMlespN4yfVtsrD
NmbzEjdF7ZQfxskyf2Lp6I+J6IOq2dfewvkfKJ5Lzm/hK+4F3/pZBZEUu9azSPKrzG8sSngPrEZL
Z3RJtC9t/Fqx5q5iC1LeHOdLM7mJbEEx056aaOP68wzw3Whc6D298n9M+TgsKde2UFzMsrdiKzJ7
99CWnl2lzdKXUzp6AZoqRaujxGimbOUD00s55qXflrE1DGOY+K7Ih/slk919jeaWjtHficK7jDL3
OMna+QLkKxvjdlatwqUlch7LHOw0/aRi2+XydDc4o40LqmkOpPV2SectWcZg/OC7Cirp6Odued30
jDBjCOXuR0we1XpUXRl92cgfb8tBWN8xlmjk7VagaMaduvVdMjfSeW83GK+/Kxu/+1G6hmz2G1nt
M1N5KRLJT/zdQtQhkqxbcDfXzLRiskRdHFe7HXmfjlG0MZBpW6MI0hZRrMKT/IFduGQszeZ/75pl
EtdSNbhC+nPoTgn8PY9xnOvVAVpRi2Kb4h7OFeYrGd2PzbwGNHBosDwgCVuNMRQG9d4WdbbtZ3Np
n+tqWack9JaIbGrJPLpAlps/nSoSLjci9ryn3J1+cRFYBSKKTYFsnRx5IX640MXqF6zJ6Qdsu1q0
RnTj6tx+AFptPTZdZOaJOa3jFTPTnKopCMr3jeutU9zZSKPFPlrUbhx6Un2yMrd4sp3BfdaLjph+
Z117WDS6ZgklG6W4S/XrcQSj/roKt0nFuglR6SzaTmbEc2t9JvaHbVIN4/zdaU1D8u5HwVhZV+FD
fdKrBKiV1z9bd9bzwa0j1e94p7is+MK3P2Rba1vxsmxOHRstWvIHR5ILxLzj4Udnls0Yl5M/LjHI
j/ZjELb61oOI0MYNO+FhaEv5pUDe7bnIvexIJmvMqN7WJbmH8q+qeeu/zhMElLjrI5oEjdPXdOTx
UWU2HGijJmGsrGtdyKI4OLUt6KYNNNFjvCIXpLkiQZgr52Eurny8z7uEyVOfp602qQTMurXvdR2s
mAjl4zTw4K515GU0Aksgx+1S/o7pEYc8hnxl7fTVTqxzy66P8mEhDdDdEw2XwCQXEcuHkuS9waoI
xaO4nH3zl8fwXMR5V8oQJpRUTzVMMz/uhoGadRmW8H4YhhZ92rq0Hh3DtL5HMp+tZNGD/VPLqH1f
suG3xOvt6TpcRRckhiYDufJHVI7pRnrtNb53UZgYpXb3+UpdG6/k73NcWeHip0GXzQYJ2lyvBKeu
+IoqkPzSR1b1VZUmrQdlrsLb66ybn9SUtx+isqVjqSJf2Tuv8/xvWb5IXhrNpo3RtWM+FW7l3M6A
7ObEzA2st7ZgEr/CuSUfHKmdiAO2Z37znbyjpSUmQeo09+rWRxLOoFCvtls8nLc8maIN1Jcdtf5H
S5XulV1N1dfGQ+grzZXnP5NurZxGo/cfVYDa4S431+oLTdvyyZLeOsIya6cfFuxZm7bCRg7k42af
Q/cYwZDhg94+rRb471jraPkMPLTWCXovPrsUbyI7FV1rkT1lNbVbp5bpUGd2DQZJeu6xDwphxrJq
V3oi4WjkuyobThEba96HXlqLoFfmhT+XvFfPE4wzFTdhiJeMo2nHJwHqRx8gxwYyWVXf/zQVUTdl
W3nPK2H5MyD09nPhKZvuQ+GRQWRGSwCVsu+GJCgqY043x8KRqg1KfnU1KDOkCcE8EI3CaDJ2S+T3
p6sw7K66aSYUzKNTPESGQB/TD/S8qybUKJPJLbiEZgqiZ0uTRMEWbbyreqyxEabMcT/rEmjQvVdR
GCZc2DrgeOgaVXadywVBWFQvr8yiWOx3jRuwh7YJE8skn2fvgcEq+lbOmBfhcaC/S3XX+m5+7dBk
lKnOS3ndOcs07WvT0FFs1aa3JKM/dVYS4rXBbGRx/Sm2lR/8AN4x8FnWbLRp2TRI61k0lQ9Rac1O
IpicIM5T5dWNxHTNuHNKqvzd5ERGF4faoW8TCc8FT1E5Fln5FLZ0wVXZP86TWRW7sXUXHes6GvMH
uvXiu7ZRAIefU+l3uvYsHftb4z/UTSfFleSW/9C2+QQXIif5T6HMt2OsYMcpWPIL6Wpjte6QYElg
HbQaS5n261Q/DjqgVB2XgGQ+I+sYwAL50V2LqjYapVrP9xAF6RNF8Ji32B597jVPekFP8uxsVVyr
ue9ii27jo93MRn6MVFl+Ix+iDjSyLkCkPKIpA3O0VgQkpt7vReO034rQzT6N6zL7py4yYvOaSUSY
zCUVTbIp5V0HTdVNSS16xm4RKtxtvJCg1Yel9sLlqqVT9w3vJfe9MIKqSHpu+ygWnH25M2fLGmN3
zMY74SwBilo0X6wYHRM6bE3oGd8WyouHfPP0x35aq3dt1ZFcNWEbfuRY8ZG6MKtu2jmjuod/Fdof
zMgwiqvKFg7oX901p7rCn/gzxnSjBBOW1ZJIQCjtUhO6FBHlRBa3elSVuyycAAViOtyVCZMo7+CK
ycY4qqnclivSb98TPZp3bSOXklsBetZuyDwrdby+cehjTdYd6dvEUYKu5YW3Q0eP9HagZkNnEJmw
ozcv03tvttbvYzPq4jrSijAoRmUfVe3nQTKf7FSSNvPCZ6P3rAdBqOEId0JXqQyW6BPiPRZ92KIJ
vq1ZD45xjnTIBsvG4LFSQ1PibOHD/GvqoQviIkIDJw5xacsPxWyP1t4M6Qdwu/UCTGcj64x+nieq
2BmCUZ3S2PAgW9p3u6XsrY+j68pPnhjdeyxuV9y6BuS4k1Ys6wHkg8vkyWnKDoVRI0KtK8rzr4Me
M3UEbStw2onkz7WAchH3G8hVWvaBWe/DIZNm6jeR99DokcORLyVjG1+4C41Nck1zN/l59z5gEPbb
tfupRNWYRIjITp81DkUN9EFuwnuSri6fMMcDTbkhvnMU+EJWt20zUmnaXAGULn6wXNN6Q717EIEq
3jfOiT7nNUN7Acf6BiqSCaL7j8E9Uproi70ckyqpERfAagOzzGa9dzK1JJUilAmFc1ZmVbS3SPKv
aqnmXW5M0X6sy0sCym8I2PEjQEOe4OkncbUzOAqbT8Pjz2uw3Nlww3DQ8U/dHOde5eU87RBPJ7XL
BVLY8bTlXAhKE4531D32A9IptEz/POZ8DY9hxgmGCrMyWnQQcV++FG1bbZ33GHpCpG5uqanbj71T
FxeAtm9MqCFqIzd5oowgHn3+6ldXMajY6tQU6MUxOJw5kb53I5otP/ztAwH2gc7vgschLT2fE+fM
J3spoiaN5BTFY97NN4wdzAsj9zcwMCf6KUIE4G/wVzxNq/+Fd2trPly41DyQGjiUdSCf260fPnqZ
D/F0w7xuMPrl8c+P9tZbZOLgWeB6T4YDp3//r0VpEM9ApcI63fJ+TtpwcY5u1GZ7lbfNBRDhm4cF
hN2JcQ5Y4xXnwMD1bAMw36RuLj53I+hdZ5pUwmitucVtIzvaqCLuUbZUn1tnGxIp7faSbOjrvcmm
/NdvONubwjaEM+uI511QCSK/kc1tbkj77zENJ8N1JJmZ9aOWco7NDPA9XmlOpKxFn0CZ5RONW5xl
t8l9YjrC/VxWU/4NGM0lneS3QA284JNMH+7OqM2+/KJwIDcCUtmkjXTH2yLogU2u+cBgH8k+bTDR
/fMOenM99HZ8oNLoqNgneMe/dlDRQcI35IDUrCnXlNb5nHhG5e8nj+nYeNLe/fN6b1BQ+YQeyAew
KQGx9/SJ/7UghExhrp5s0qyWXX5VrayUtLaX3a6zX94Pi6M/KMW8rMHABnPmmTGuUxmbH9vuFKai
rb3reqzsL3/+XW/uLCTM0GhDcdw/17obG88pMsQkU1yUq+/GCIPcQM85/vMqb75tnLQBbIOVoUh+
+fD5uGhKMhsg2UZRXkRG+1BZM6Niyq67gWv+Qix/Iyhh50KgRc2Jju05Dj73+96byNFTnE+jK3sc
9Z45o0cbC5iXmWnv/RYM7fS3T3kyN0DCD2EexJLtcz3Sra8slzSySVXTZc+BV1af4UCt9521bFer
C//2wmO+jk3/rAiFOgJPjXz0WRzM6yUaijVv08DTJWq7nvvRlRG9rHALkgJYd9JItve6avpoVgCm
oQaS8udv+woIdfoNyKL6AGaBQp6jrPUwuWW5GmxsM/DRrNrC68o9EdsmGuCNFPY+NLswKXs5/q12
HCtDyuCVI+jADzjbVcy1HJ2VCgFyrLWPo+5FCjJExd06YwA1uZd0wF/t4tN68LPwnidOvUqbuEFX
sW51i8GNXf4Ic7+Tu4C65mlDVLVP7G24ZJ3xah+z4olpfPJBAVJ1rqmw1BFTOYDdMFcmTOcCXz1M
OWiRAq+dG7AGwT2AhuBCSHh1uZ4WBfkeIMAEtPbcdLsYpyZE9a1Nxy5s4ijaoEIySgQaKC+lKG89
3+n6ZpUTgOC1srphu4wtmrQITNnHnlH39RF9MCuMnc3UBzL56nvDyz38ec/+czBeANp4RnSDQc1z
UNEHOts67QSyA3xOlxrQxD5o6kqaVBG237KcHdTQEKX9TPOtTPtOhF+AIDeMf6ZM3ObAopgRgLFK
cwAWj3luZWEsbSaQ/0U0gR11yhGZC7zi+pJ7OlPuZ20adm1zNOhupUCNcbmPaMbk2zo9/PmdvLW7
aXACryedO13DL2O0iHpdu5TdaTf3a+KtMt8vRu7eIE5XIXJVXqLBvlYw4RtwG55IbnAY+MfLBTu/
ZjRZ6y7NZpc+sJlt70guxHKT4VL1EKz+ptNhzZ1v2rCD+9Js6ne+PQ1ZXA+b+75T4Nz//pUjp0n4
5qaKUKg5bdd/3dGT7vpJNVmXYnVbp5FquyONkDxFgcvaB8APLsTvN06ahbAHThS4/kBkOsu3aB84
jTBnXnnpFMdx0E/e6os0RBpn/+eP++qaJ52DBk+dhYIb6P+zlTY3y11hM74oSZZV7JuF84wk3iUl
w9d3wWn/ILfFJ3VPVcHLFyhmzFkw+OrTqunMPZAbFKQdx7gON4m2ogdgos8C54qK4ZIM1ety8sQM
AY9LJIERhr7ny6WxOY/aYHb61GE0CCC2AiQRBPlOI1w1pd3o+le6ncfUzslzXB11D3k/qq9USJec
dV9/VRwQHTDslmdxks6FtKuZMtIEIIEeQJgdjWVefkeQdN7N2uvHCzv2zbXIK6ni6cAj5fjyqSmG
QyDPrBX2po7l4qCsa5VbvKxrlf55C721FDzKCMdwCxTwuZBaM3pdu4Ven5qrcndsMXllZ/WnyurL
C9H59WY9nULYlggGo0x5HomYXThATiM+5VJtKqZNC0YzV6ITF97eK/YIewbheIvXh+UX98HLtwdB
rJ/dscQualg/K+1/NCA87LapVKnnYzK9OfSDghMYoDf66sKRfOt98oj0Pk7qPly4LxdXrems+cZT
zoaM9gMjkyvQQcWxGrbuwlKvr9l/rP+wJ+f8k0ucPSdEA6sDrjKkQenpvexM/91K5pSaQdYBdKFG
8ph9RcOFXsebZzJgkPX/1z1D/tt+n5sVPqpAuogJcz+Jq7oOrb3ddGrfYDm5Q9FwuKrLKOKG0cPj
5g7hjwZj6kuR/Y2XTaGHABA5Ic2Qc9LM5gqUhatmwOdj9BNA4eZ1UMPG7YfoEjvujd3LlmX7Is7s
82nPXnaNA0JOfT6kK1POHd0mfdPSb/7+16fxJLZw4oqyEH2Xl7sHsVGL+7EfUoy5mkM3rXmKPZ0d
L421XLilXicG8ImpaKjeII0RYl8u1SKRJ8Le5pT0ckhDiRGnUE7zvHCo4nBBEOfCsXxzQXyeTZ7B
hmN8dg3n4WIB0AgGxj7oNs4QqHey8n4x3ocA4FXywul4a28QPBERQy0GnPHZ3Yjlco7RS6uQRBBO
UjSeGaNfaCYrL/XCiXhrb3h4tUIu5HZA7PflqwS/HCwywhJj4G2/t2ZsvnaRX8Lj+vPueGsdsmrq
BkRafKTDXq6DCVyXV5VAa1eHYRpl+h4uxiVztLfe2z9WmByrAE7h2SIjBa0hsnlI5zxCF5bu/V4E
47bzGs75n5/njQCGX9fJmILUggc7CyTK8vQ0LB2Wb65z8vZFUy8rFKCTqVjuEJj3k7GY/loDkm0P
lYj+4qkDG5zbk+GnlXdTOavUqqnco2EejjBF3nWrsi5ceG+8SeKAGZ78ksmfzhUCLIiEzRw1Kg1L
vD3mCh+7EqZwModMwf78Jt/YGbxGhICCkxwBHMKXO0OdWN7kTyqVOLa8YywUxK72pgv7/I0TzLVm
kZjQNY28cwNPv0Hja9lc9rms1rTM2/zYMAzDUIE5HK3k/yINggNKOxj5WILhOenUzpRjyXXUaZtD
8h7NJYj7hjSwrPPlP02H//m5/K94bt/9p0hU//f/8P9/tv+PufPakR3JsuyvFPKdOdQC6OoHku50
FVrHCxGSmjQKo/r6WX6rujrvnUbfaWAeJoFMIBHh4Yo0s3PO3muLhQF1Ovzyv/9+Jb7qu6H7+hou
3sS/nR/6r1/9+YH/fpF9dE3ffA+//tZPD+Lv//P5w7fh7af/2dRDNiw38qtbbr96Go8/noBXev7N
/9sf/u3rx1+5X8TX3//4aGQ9nP8aA4b6j3/+aP/59z9c7qr/9dc//8+fXb5VPGxfpm/937ZfXfP1
64O+3vrh738o9p86aw2QaJ26zgUk/8ffpq8fP3H+ZDU/3764qbE5nnufddMN6d//sPU/mRrg+Ack
wVLFce+Pv/WN/PEjjR+ZcLs5b9owvGCw/seL++lb+s9v7W+1rK6brB76v//xA6v/nxU/FSPMYTq9
dNHPhlZ2lZ8vfLLSwGPJ2gwyJ+tv+tzT9jCY7hEFZxtwmPGeThpbgFwZPwvFitB0ZJd5XOqHLEfe
pkF5I7IvvUvUAr9Rll66E95zpvnFzaw513/5aP/56v/6ao2fF7x/vFo+F25SzNhQ088n179UopMr
4rxRaiMAi9g/xtSfDg6czr0XRmOjnjNJOqVhsdehXTAPQIR/myIUJC7AybU9Fg/iOmEvVNscDefO
wACFaLocGto5Mk99K8Nc4NO1+4KNMlyqCNUv8xZLnljMIqXjnK83qa1jo2pW6465Na40ZUb/5tuN
NXww+3Be26WpnlNoYzlmYKW4Ri6nBlnpCD2oGZu+enjXfncy0H4uMM+fC//qHKuIhDibZn/ZCIap
XJGotfjsGnRqyP5PadGMpxEZZr9LJ4RiqcgcAz8mmdpZoqMU7rt0wiDiMJRJ6gytAr+wKdUl1Tbo
6/SbrMX4ijzaQhlvGr/D3f6AX/183WGXhFXFRFV1aCn88ooZw/aEDlha0BlIZoc6LvdqY50FTW7d
+V1mpQdVF/EDunoLY5Gk4W+vSbd1cFtjvEhaR/EnQ10e1dYYHuNKiCyQcTGhXIv79HZErHOD6lqS
3r4uKM84tYiAMQQGscmY89c1x1SNhryEeg+Vz/WtYUKiz3WRfvJkxRjQKSXpSZ1qN5DLsJTh3C4T
9HpPHKStrNHYJssmVoRsoREvxYxxIb136il+loaWBwzAq9shc8SbVHkHubXi+Fw9IXf1nKTowipX
eUl12e0Wze0/e04NPqJ5mNiyqbolHFeUITQJlWssbuKqqZYy871By27++3vqvJz9xcT649rh7GXY
VJXMOXirP99TCh7ILlYVLaBLkEWdExOh5eR8OEbpxlkwJx3Ujgnpta/UtruptcQjEUeat7QESytQ
FL6ZnixCsxuvMyd3MLAYqobWIwHLWLpGe4X1yWMyiLbW8nFA5hfeIujWtmsMCmvSxHIh42Yn0rqb
/A4AuearJme/uZdJMGnjaYl7UBNWKU0epAzoTxbAHiluh7e6VuRjOTbrsC0KKKENQvmLmihTDIR2
kd8NBC9gEIqXLjBUiBWYSpOm4E0tuBHMSVlOaPx9TZgCe3m8NOAZSJw21J7EzF6vjkCE+wucgpZN
8qQuLldlVmnhT+mhmSYUJNk8lEW4lmZ7SquzclDiw7nOdPtK6d05rNGIpLu2uNFlq+LhWtOtSrd8
yyDEebKXyurRNFvpXefOuCycTDmqTSJB+1niKgcD+WK35XwChFbe6qvn/q6E+S+WjfNw3+OIT7Vt
/zqZKfUVT6s26Ki/ubiypcPkytnvsiWCAFuCYZNDhiCxofD8zXj8x/jj1/uf5jZtDAabhJ2dV/q/
rORo8VzUP7ke9Log6VYR80tOB+vYWfqxd8dyj0i8jQjeqLgF04C8X4FQV6YXigd+0BNcKlOv/i5/
7Qfn7ZeXBWf8HGVPkUp598vhXZvNZnZLjJRwXMgwMJ0xykWPnTpzpL/mZ5SaMKiUMcX41qgU3PpJ
+ZA08RA0Kc442xjVSALkIxYvyfcI4fDpjtiuOtRDIcLxuYLub3xwKGiDtrd+F+rhnA+qv74BXj49
xnOyB6Xwz5/rIk0szSlGglgx85Nd58uM10tf6l1cIBqOOdUFed55z2pZKUOQF91VIcQ3bm+cHIWV
0q93JunkPhkLOv+tKvXKPDezkC8L5L5ZN2+ReaKd0hBoBtPEDuPHNfggvKpys2Rrf4m5t0UzvaAK
58N8QsC2BBrQ280Eu417Rqji2HTL8qmr2IMRD+Hb6zvlKo+nq9XuFESjtpPd64PN+EEtvO6q4uZ+
mTRtzYMsF/OFXEu290rORyM341uLHNrLqs64fNUFLXPHlB4Z+RH9Ps40ZfLcI61mMw84F2Tbnpid
XVewXJlIiZ71wU3vyjjXnqsMOref6ek4BquiF9Haj6pf5+nKp2lgNXUwv4Ta0tth/GP7oBLmZ//9
evxf7eUoR1iLocSczzq/lCIyN+tC4x90qFl8j+DL3DmTLdhB7DrqBxI/MBYRyoyI+ki4R7bTVPpC
RbK2USZlsy0rFdOjlm/TNiW7tTLxdJdIk4VYfjfjNP6Lqw2CHNv0eWChAl/9+Wrrk3FB3Kmyd4xV
8dS2hntUUFsbialt69y2t1xFRoSKmpSA1E6Crm1f2rGYDp475ZFON5PrzDSCQUGTWsOF3mP6bI90
iBF+J/lWwzn00C6rFfbr4GwSWyzXIs2Vjdf51kuBsxNltp1GmPKqHYKa3zE6/s9l6jw/RXZBs48T
MsKIn9+gkmWxSzeUN6gV+nUjNDdomnV6winmnbqqcDZa087sVyFaxdGbs41t40ilK4yhXNqfKnva
7+7xX/qH7Ni8KI9+PgsUoA2oRT+/KOFWca3alRZotZlfA0AbN8rSyUBz4BW4WrnLutrzB/fZRsvG
8f4wy8n7H3WHfrwGtHJnyA9omrOg4OfXkGU4/ACcYkES04eVmfZu9EZti7Z+/c04+0ei2k9LmsmF
5aC/YZvwzmXKz08190uulCocuz6Zy+uxcrxH3lgbKBgeIkhRymtGIGARQCsU171e96+NYySPzI9x
7cWz3vujZSlHeOPZ4OO70d6LRu68dUgyvy3N0fbXhSkBGog1yoFs1D7mzCKPKtbKC93mONQZvSn8
bvEIECma7q3GVFD6GhFAByfxZndjGvlvxo4/2ii/vGvmr0xhGV9gc/q1/UbJhuuqbtVg4sgT1jOZ
Rowo69OUuitaXtMkfQO3CptSkg9+P5lXzVnaEZJBxK9aeXfRJasR2fmQfEtmpnZgL5rynkxZD2cE
7xcyiPuqA2fpl2LEKLhUbvfWmqv7yHnB2o5K0gy+VhYcty2s7hMDXW2DY8H0zz7s0KR3HuR4k66M
ahWfEyibT9WrspeEJNHnkm7N0WBA+T4NJudqgQboVLS63WD/wAKN66SB95AWe20dGHFXtQNtRHdf
Kn0snwUmf3TIzQPl2KhFIu2byNRynkmNYVf3evaPq/n/Xffi/8O+BOOZv+ws577HT42Ji7fybcr+
2pP48YB/NCUM60+PwDebpfvMcUPd+R9NCUP/E0wQ/CXqMpr19Kr/1ZRQvD+5zzmtoWfRga8jH/9X
V0LRnD8Rbp75czzo3HzX/idtCdbXn5t/rLq0M2mf/mjG0eX4tSyp4jzPV32dfe4vB0m017TrqafH
ssVE2TymBD0zO1WtaZO6ZredS9fak9DQX2eetMPa5fDe6115b8Pc3c6F0h1aTV3DOhHaqfc0VBV2
MgXJ2jP3Ncd2OLC4NHshhiW0ydvlRHPs7OloEVf0pXvLSzV26Dbj22GtN7w4FN4NmZr2pJe+OotH
c1Dxjbtz6+uteSh5doGjf5i4PbrZChdRt3vFq39A1yScKeFtp2U8qh3Ne1tTvrFsPMkGuPwqN72S
avtF60t/pp6VwlQ2s2KLg5gmTpN51mxWr0v8sXfDpeji+7Z9WxbDL+bM2kkIo1tk3Tx/q90lVbH1
jOYS/7m5XdXqfrbLKBF1yJlrJ+J2h/4s9Lpl12h2EUjOWhuYRj22hvSqxmPVxT2uPuzhMrMvTKV4
iJVNjwnOrErvSiuzJwZZQWvMwVRiiinMczTsa2wvg18NZ7+xoX8B50hf1MSuQ3U4A/wsTQkroa0B
Y5NzL4LSG6AaZil3A86g2i1VASahTovbukuPZkMnUTWqIxFyykaRPceE9rwWS/XDGEzm2NZnKuxD
qio3orq38jS0qu1YyAsPGAfO3umtsyYZMXRIbl2tu2yL/iCGp7o4xItXhHmP1Y/+GM2aqdlPg/bM
FVUT1TQedW+4rfX6JCbCZ41R16NS2tfkf311jpeHRl/vvXEed1Yzs6ouO8IrW5xCxWGSHAq7tfrM
MvmRoNlYba6lzsW/obYZfkYlDqpl+mYoVwWc9vaA1rZGNS0YrciYbBi97uayDBWkcht81YtfjEiT
fIH2+ypXkxrj4FhiU8QkVTtmVE9IBicjvu1sQrexkpJ0ha0fQM9OFf0laff4M8r2I5baRw17Si7L
Hq/iIXfY6mKPyo+jOyXOIKoAm+q1LIov+KA3Wrd+4wSX2EmGGexy9mV28CM4Iqvr4gWW8Ajl7bMH
1xweiry/BOtxZ54JE5Vb+c6waKGuQ+tGhbxx4nSP/PmQ2vV7L7N146wJllWzezfH8RnaW0FNnmtX
OPDC2uvuPRzOhpv5ALEsX0v1II+Hz2QYgN4p3PT2HWVIfd0mGX4Go8a8qkpth7Huo4AjcEiVzmXH
9HJfNMIGhVIe2sJ60ydj01Ur147Gjr/3Vvwm2fWaHK0kC5y+D+sMXoBGoQS8wdM+7cU66HESCXmQ
43bVZn+crSSUin4+BJa4tnFuVxXAtshwlADUb9h08XaZu1eNlHl/cjWYItwLUzkSfaSe6vLJ6O+a
mcTtSoMWVPl6xmvnlg+K9m3CvV2W4IOeRtf+TEGVFBxEHJVf4oTCqIWAULz1snHEKx5LCiriLxtF
wz+86sK3iy5PSBRqLJkW/mKky62rLmCoxm6FHgbBIbM+LJpaXrY1WXWANdUKxqC9F89q+ooF056q
wF0wLd+odm/WV44mqvalASSv7dLMJGja61oNqnzPjNjZxYu+LIEciHc8ruWCZbGf9EQPCUnQW5bU
NOVFDYnx3onKvVK9NOtCTVHGG1yUphJw8BH7mf6zh6atGq1gyOcUJs+Qg+RPW9N4KosS1960qKKL
sGHYH4maqOjma3z8mz4fR1bnfG0Hqu4uabE0d7kJTqkuAUziVc/HsB8XpdoMUinzLd4+jTJClzMm
UZEAkKgZd3e+aZTN9cq0dRODg47S0kxeKsANMc7uUrpWoGpEGfq2OZJ+SyQn0LTQWobiuVyt8q1f
tcs6L69MN1cumr427kFoJ/Sk45wktrN9nN6ST4bR8EKbGtRSHD8aODmDDIIPNanYDWKurrRh5NYZ
AD5ZInC9eVfr3UGpUu/Qrttl6oNhLo6DNV3AHvI9zIOVLQJbsoiO/W7M801SjHzwzfVkcNolaaMw
+N7p6ZGcjZOkLRecNQdtqqFr0X3C2nhBsZKHhRjusyw7e0nil97ImIkK54SVNvNl/7Wa5c5x6RVP
drqrMmc3ddJvUa7hLMoGTIjFVuacoQ2zCUplIihVyPigpGUYd1NkyNF6ddzE8KFGZf5s2QO4I23e
24l8tNMm6EboKWZ26FcRTkUbQ8ngltTb9NbO4gtXQA0Yy7uY8YgvHNe4T5a0Os3LbAS6qmA2mm/w
w1d7oD5Heh6Dj407xn8Qj/44xRHfZiTJC6J333/FZfkNIVTzjU7Ldim94BCaS7kzkqUMesdhIEcr
ZhYLhkPuPQzlGzdOq2sssVttrL47qZzMZIhiuw+LTr100xfDhPOTNNmx6sU1pUdgGGlQ0O6BghDJ
5Kou7XEzut4jKLWTEOstPCwGCWIYw66r2HTsMRhEEZVi3Tlq960uwzUos/KKHg3WLXONeq1z8RYr
p5H0X6cb8qAj1N7CQt9k9545v9EuiQvmElaueBEwnnMEXuCtpw6emKzhk3BcYit1x0+mE4/IkbMA
j+CyH2Yt3eBuHbbpbGxBUNQbsbQPA0arNR3XyxjMja12yck2lq2V6ddAtFKfccDoK3N1XVlFEaFu
vl/TN0g0myqT23Gd9k48aeGiQsUS4hDP+Uu1ohYw8B03tPTJcvb22pAf3cZcNmDUeC3ZbU+LvZOR
DSjdn9Vq17tNEmTC9o6Mmb8dNKelqbyXXbNzGy4kQQ9pLkPRLMHgtdAiWi4AucgiKrLlUejtdmmS
MFG1HSCWlyTuLgQz1hZNT6Jielbqr3ykp4wtpxw5i5k8a9YUT4Y17GyLezGur4qy5zZUE3eLa7/e
G9YcgWPcLf28ZaD/PhQO1r3rPj6lCD5E2+JIxT3rshh79/0sTisN4ko8jGaM8tuOhumpNfqdutjl
oxQqu+CVt6peVA3Nvo2Vna4roF+8wICwaDn2k9q+jZXy4RUpW/+piUf1iyCPo17ogUl4njUPYRl7
kcyUh0qr4k0C6yiqgZQ9isl70ugw3nFPun7isMs1yXjRWGqUlPa3nRsbdeBIA6Ka1RfCHlvlHNRp
dwtEoV3wsqfY6sST0rpdYMXaxl2mOrIaM+YMXYdJx1IIIIYTX+z3ymWVG7zlV3SZenHElldl1iYf
Adn0Gb7tJluT60k0T5abXUrsDKE1mBGXmuMnqc5ALJbHcWDLUJu32RRHMbiXXqEp+zYTnT/n3a4g
EXINEjITUxJk2xISdL+t8n59nrKxZqd9hbPXhElLwIo3wbZwoqRnIx/VSxNjTHAWYO1ivY0f8ine
edkOuMPzWtk3pdbP5+SyF699H0uAnORdj81Cmnjs3DgC+rpKto2R9ON5DIFVvJD9NrdJfMfSHGTW
AmqP62eBX9HYl2gKosRb+zCzVAplUXUPTU1/wEdttX4It4FHwU03nrA556Fs53XrDoRpY4IvLvp6
KsNWmPddxxajCeuaMc/8sur9+s2sMszkmYBopBc519Cmk9feMD2sS8vJ2js4a7svLUIEc3zEnVYE
S5uFOYkfRulsR2Fvu3oKrXbYWGY5BErlKDfrQuyIV6XjY5mu9xUQMa7eYzsg5qhjGkgEFwRxpj0p
sX1kELQzqnHfDV1YugrwFMc7uXN6ymnapV5+qdTuk6zmD9Hnl2l940nrPc6y8+by3M5amFbuJpZy
k7tsT1Pc2ffATpTdaltA0sxyryTdzh6aI7LMC+I7GNHhUQ+6WMegUW9GS71DBXVVTcDIUAOthKn4
M4Wrr8N53QmXRPCe+i5IMFRPlnMtXCVKTRO60vAxVo29o3pIg34AS2Anu56GqTCbKRgBjSGWog0B
4XDZwT94MFRJMVe5pq8OxT24j4u0KqJOj/fGJB84CB4YyDXbuDcJ42yXQzaVnAme2jO+W00t/QrG
ER0w5TCxfsV19e7VTrqRZRzh8tsM1g3byr3FgzpTAp80dCBynQn90hp9vMLyIGb5BF0osDN5SU5m
Hlid9j112Vcyq1uomo/Skye6rLVfa9mz2c8XJlbaJvF2C18LTruhXDhxvMbONuuoCUyOt01us7+q
oMh0Lcgp7jZlWT+1jfQecwQhJ0SzO7NysCKWcmtq6hWj+wYNQLv4IqcmTIzpyRbGK7YzLXS87LIc
lLd2zTZdXT2k7bwEeeUFWqZ9SmAypdE6h368avUliJ1u13b0rVSlDSdhXp8Tb+5aIJkkV00w0Did
CkfclK27nVY830Y2fSdrx1uM9YYlAqHBoLOuqh4rlifHDfCmNzUGrlItxmecMplkZGYF3VztlGKu
t51VhOQGQqvDuoTFlP6zM1ZHbe45JZpv9EdZRzyXCt9a7tzVeE/ofFHe40oiHXyc6S1sBym3QHMK
sGvOFpzr7STF1or1Wzzym1F3NtaUI9c0Puu+27nTfGfH4hlyaVBqJUclaqS6DFrGDKW57cgcjZtT
3Vc3KIHa29hywmwcd505nI84vkjfmV9g5n4i3t65oCeO8RrA5GuBwmljajG5HUra3ib2KKkUrqXj
pR9Jmqkjy3aZfiWGXC9yM4dfoja1tueKUprNkEu+YA4kftow5E/H2GMa4+r3vaaLa1VbGY4UXHvE
jgISAkr4hHxfBrQf1X3p2EvYLRTP8bpetBVHXFOQXgbAttlynk+pqLmAMz3RQtuZ+mhdZc9eoW4n
T32PzRQGh6qSKlhUmgcdoJ3PcIwy6sb4lWC0+kFTCJk03ER/L4E1PvWM36IUTfzWS5wswloA9dR0
+71ZnKGstabdwHCYdnFsW7u4HVM++6o1tmnqGg+wwizgXqnK4FZJFv3WgjIDKlBtKHMUGk33gHfT
g6gdzz/zkWB1JjrLfAmy1o8La2HTsIvmxNZStJGTrwRKndscfTHIC3gk2lVtx9Ohqt2s2qpTsXzi
U3CCbmnnPStQs0/6dNmPTaIc1qGm9hjMoOm7hIZBBjVP9eRGhcb+VGBn3luFPj/3woEFsp45lJKX
eWvP8/Qdc54KM89yotoY452aTfMVSJvls7A8il6wkJsFSoEI+jpxvcDJqYJAJVnNqcjhNGqNWKMB
W0jgdIkbKVwPb4ns7cizluKdhfwwFmW6addR3aGzHuaQnWr+Mi1XPA/jaHkB3iXjfrKHBTxTbZ4I
EFMBK8YmfB23yXawo/SwolQnce6sL6UlHoCOpv5tq3uX/bDy0yyPt5IP/6Kq+xqinsL8W5MqTSRn
tHT/3F8ULCW2cUcTBvBysVqXtj4477Ne5fdqVfB52YaeR54qlK3Q1fie0XpzbKDInSowq2GlqcdC
yYrWByRCeIJi8mcmtRluHFOor4mVypcUOTlr6jCsNw58avgC8K/ek6zmsDH3BHvqnG53TjuAXMoX
YwcygiK2sjLrs1bLEfdfazBijgEO7lt8rseu6IuDpTT5Ked49DwU07LPpWEdGQdBa3NI71Lwfunx
weBZ/dUdWhOcYWdxXG9a44n6qUEsxSaD92+f4SId4nWP3+VGs7gG6s67nWXzpsdd1HYxwsYuiVJN
h9jkahC3hqJ3q/0QD7Bdll7SAWichqCisrKWo8hgWPvxyO7vz0aar0Fae5GbgQagkB/haYLr65gd
wQmjrq9DeC0WtUcdb71BUUFFqCJClOMYIWSF+LaZ6jRS+VQWwFHkaQ4yKpD+lqEsJMVOMpHIpPA8
284VWlj1adn7rjO9uUPzNI6edq2o8OlkVcNdmS6EgrVFL8oB4LKX32grIC7FdG4bs9oSVXCzzP0Y
DeCA5a5pUYhEHbPmi9kZoFV0ZS/vklq8FuegbXhAoBerLO/h5eiLcHxFdNkR1qQFOKZgSS3dtYvg
w7wTU7BANKb5epEAg5wBaFX2iRMySibi49g3DB3CTTYO7UETjB1kQ+6F3XlzERAJLz7RQdDzXB07
4RudVQg0dXczqRy1IfTbFYcROb6kolpqf5UMicBqg2lW9LmNwwz7TbCiqnwAgXy2RfB3D+jC8k1G
RvFpdcxxl+vJfiD0yweZJy8mXbgbA9buvWGu56PH6o77ydTAjBpOvBwGGhVsr4XoL+ZzkDIDYOuE
FApoyjpq3taYqBC5t1aNpsowINBrN/hXKdCkuhkTqaLhGeW71sos7CeqYeawwgd4tgH/vFVSI5Lt
dEIUP93qA+N9Xxrq/OGUDfruknMIBXNhrdTXJNXkbOJ7yqv2y8r6dLu6fV7yKpC9lSi0LuazjnS1
e9olOlPzNoADkBzspblG10gA3VAl3U3JkPs1oQbz/Fa2dU0NaXK35ckRcSpjbQbxV7qTwDtqH4qm
p7E4JDfaqBGurOh22K6grKHDRLQ7TD7eHJmf1nF1G3eDHq1dPL14kJFOpUGnrXTKg85aS2mTvRoa
hJyp7F7sKr8mj+R+jLXvM49o4qPkWEodrlyOnSM4WDR0a8wpBCf2TAuMX1ni5yHWyo1dulOg5znX
0plK29iBYtaUYfLJKhO8p1NcnVrnRW/MOzpJWhR3LQOy0rieZnzF6tREleUQUN0ou2yyHvu2TMNk
NYcb+kzXWT1vM3qruXpvrJpzaqzifWb908qOfq8Cr+gka6W9QWN1PrUqRPphWW78gcMJgQORqyi+
5tCvS5dpm+qx/oqECZ0WfbBgWkfnIevsjdsTgiLV+4X+vD+77tXcc3KwvOqjNPVL1STxnBO2DCGU
BqaVYxKz1ObD4loRrMohQRxXajH2m7SNiaU3kLlNd6VtDtGq1uJ2lKq70c351OLBr1fjA7/Q25A/
9DAaVVya2UquRek8NeCZt3KO6TkNVRkkIGVCzXpbPVKPEdc8TKp3scxAfcFPsteOAV3E1W9VMtMl
4CwBrqqhN2YlzfVIl2/sAXcKfKq5uQVASam9bIgI21I3P5KDxr5eQe+L2/yATarysxzdDbTBW6et
Y9qm3f0k5VUM7cmngD5NDEozlXohK3V1ky3lV9qPHb1I53ZU23xXcE470W/YNcQTXBTQh7YkUJCq
WMfXON5gJ3rdF2htQiqbpr6mQXw7c+oHH0qtHE/WHQPVwyJobreZ420GFdxjNgFUFeYz5AyqAvEI
onxLXQRVwq2+piyfojIVQ8jOlKtXWV4rD5jP6v3kgaeNwCC+0Dk4SljOvuZOj64ug9WZ55069jdI
UD8FmF747hNHtKb6RktBe0v9xgbzhIk5DxsD5hyKmNEHVobqD0T0lo7Kw5TRNVeT9iZRRXGg/bxe
KBlAaCJ1+61ZViLAByfDtjdOYM9e7bLce4nGJ0c3DEFOc083XvH7Sj3EdjZE3WyaAfGgDI8YZuwt
JtON2cOf02OruWAQbIReYYdr70aqEauhqrV8chirR8A2fM4WvZz5GbJTEtajdyqgYVwo8Df8QnGn
G5jZSjCoVLGpt2yXtTE3VAaLP8uh4B2uLnvuehJteUPOgLuZE/0e0pDra3muv0ornXbqpNrIlRKU
AJ635FdEH+b+iFYSgnvRgdj7dLve2q9K0d8t61i8sJHPR9Bf76sSZy/mmriXcR/vasnlQuge5clZ
DcJMPkhEe6AqOicVbBCRZICTSyithcE94fbLyYYmvUUcB5S8OcWyjiRkC8313uaWhh1tD4WWFIMx
z1guBkvzp3n60lmX27J4TpnDNIyHCIgsditdHFa0OACwoqKKlBaiBe5Thuib3iw+9Rx4xsK75pjn
O1O8LY3ioe0Ge19qImCsDuatMLDbKXxJOmdq6rjYeMgUZYaOg1zM9YbvvG+f18JLT56Th0viaLiN
2VQ4YfhGsiLDyDQAvGewp7rHlkJXmyU6pcLNAPq/Wq3Sbca4n1CKuQ8ICz9GJzsqeX7QcmeXl0Xk
FZyriA+xm7NeuYLkFrenjMjPy0nV4gBiOcMcnaXaww8NeHldfMi5TaBmHotazpukd9WIUysJC+pd
4nxyae007wQQs9qZAhZvERMhCnrYCuC53y9x9aQY8zdTLN7uemXrhDMo5vmEkD57NJikLGdEfB1H
/Um9y8D/z51iEJed7s0WbsUcH+Nau7A6O8oZYvlM/Y5giw5sjD09YC0HwHwuLC1DQHKlFHGYbuSF
QcdR9Y6lBl2OFLUndE1cOdN0toxZ2oFxCG5LGM1S9AHuStCKrhnCxDUvCt4JPB2hBKKyUatanNuM
xyZ/6afvFho1U2M+FCRynFIy62tI7NdugEzomLumMoga0GoavqbhPcAPrQ6W4IbVk0s8pfdNlr01
aveizowVKozesl+CKblsx5KvtbVh+pWpuc0T1w2J+fU9TQHUKRUfzITJsSHRNg1PC7n7Zmzzyscw
f8gz0Kagb2lRQelUj0NiVjsxsDqsLq0Gcs4pIEh4MGt1A6t3IuemR5fnVUXu96JRgxQgSUjZf1nN
cANLS2PSlc0HskbMKK1M98Ep6C9Pq5aGSuH0VzgtPiTTjrFXovOIc1TIJrHRLYdtqtVhL/43d+eR
JDe2bdkRIQ36Al0ArkVo2YFFBBnQWmNG1a8Z/InVAt97VaQzP8OyV/bNUjCTwgH4xRXn7L32/GrE
wDLj45CMqywu5UW3ywEmXYhW/XycE4UJXDHvlYTrm3C7hiSOeAl8s4kHzbgzevnTlD/ivh7eW/qH
a0MkfPi1bC4pIoSqnoWwbmqDJBehXcUg22iJZI+J6muObs/suPs7ib3GdoZWhOXgrWZ8IbK0h0fS
eZwYzL8zteYNXPctejeHX7ahpkpTI9TpkLO0j8zjsnIrm5GLQAMWeh0/VDOc1GjQPs15ncN/9B29
guKeh8GzWsfrIbXoLKrBDYiO2BlHZV8F863PFkSXQ/rOtEiC7HNJTaCiHeGBn4eN0bFtZam5qpjk
RZlvyLf2KnyU0IkDN4/9QzBkByirHD9ns/NEkm3jXNvZJWt1Ar33gwUlgN6pl+tcajZFRHW9KYgO
stWK+gxtPNnP8iterWQxU9xyFnJNk6acX8y619Z64RVpCvlRDPdUgCl3deXWRz+uKN/Y+G+zUDrl
JWf7WKTfgmY4mWn9pNs+r55mu314TUfI7RnJSFdHVOEaTNbqmLMpzJ4IWdkpPo0UQoY5v3fRY6ak
a20G/By1in8La+8DafttM/CWyaa8082W4mN0sEsEA0rwnAg6+KVSfpL06nLEWIJyg8BFD7a0yiaK
/kYAvq6PTlmovHeJWZCOA6BBafSDHHSdl2poGfoQ0uIwvZpyVj9Fc9tvYI7H8Hg732PPuG0n0Ikg
j3IM+WsdCjE6EEDUuNhBEu317Fsa++c27117Clkdx3tQBp4lD3eFAgZdbT+pddLPlKF2Nv70MFhx
9ArD5HrisDpAA5fLfpX0EschqzpYbXtQy+46n18CeXZLK0M7AEI6FTeU7TZaqG86H3EjyhiVsehr
9QZ7T8XJdGJ2bqy1lg67tGVO0ibiQPro3CKDzCCCEVHXnpuSpbmA5iv0K9oDO0JU12OhfWAfZ/ar
21Pey0fipJCWSZTTbnq1YZ+JpCMPuistJwJJe8y6wAlo/Nn6XS6KfTvJ+zBctgL6AMQUSp4SyoQk
sCJa0jOuBvrKCrxIMaD+mTaKNrJTao5EH6MqtT2r75odkV+u1G9lK2MTydiLrE07hR8TyVRtQVBI
UdBsqdiKgnkNxH1DLT8p/HTT6cZax3BCD/FWbaqncKrcliCpMLbQGoaVxwIZfkJX3huBVrijSWIV
gp06M1fzjKSJsKJdbU6nRgFHbKm4GpLgSZb6faJQWslu2G4OmPTIPYhTycniN5CVTqBL923WrOQ+
WJU+rd2ZcwNw7aZWaBuoh67WdyXmZ2+WNKq4GaJALjNTa0yoDQ4go4+2+YwSYAQK3cwbxW/2xGa5
PtYaP83ejFR/6sV0Rc0Nrwu1fTM/9HW1hYzvzEYV3kgwQMj5kFGUC3miTh+X03fV5+jkT/rnGOYg
HXlQRgnAM7mbjb2dtx4BKndR3p8HmiZM7DUnKvyqox21qzhJkEWQNksiFqdziXO0xcieWB9XeZWc
tbSaHxq2p0yQIQVXyilkieyNKV9ZGBaIcJ4/ALKTqZrc2el8ZzXDNuos+uQZLP/Zqo6V3MVnJEkz
2sjxMKozWx3/20+qur/xpCkXGuhFqKYuTgELRKIqY2n4VZ5agiAi5oKh4RfCuJqguVcbcgKSb7mo
06dqHCikwpMUx7Ev0WsizGjV1ZDS6l19cSUXTh6T/FdDQ5K7uDls6O4XuuAoYqOdtUruIN9r3uzU
55vGMm6myPjz5LbKkGhStrfu065o7qDiDmsalws8EsPT9x8X8z9aUWkjX//vnZ4bzKZ58336WVK5
/I5/2zzVvxRoPbCaFNlSMKwLvIn/9nkiqcRlBA4MG70O2GL5Xf82eur2XyibTfKUKb8avxg9+Sma
WjKKRgwpYOiMfyKo/E0zjsxT6IRMqjouQZNIz19HKcavdpxFMIL5D+2DKfnJo8RB8CwKKTx0QJW8
NqJQ4Qcl8RNo9vY1AmQaLZH4QjiuXHo4lyuxFP7BI1ngjReegZZ1H8ZxPtLDTIrI6yMEg1p01Ca5
/5zSMi8c4oterckIMZ6Av6A+JYwNBWTikBrJQEE50VTT50bfUsiGslCZSnQrldP8hQT7by7U4n0S
pk4IAh2JCy9QbzaaPyCydqq+i9dSLGmbGsE3OX0LysbNLL/8Qup+wd9CBqTT1QbxqmLWRtv/w637
kyuKVcvqfRWbW4ENMJtDlCFFeCcpLHsyZbV1YE6aJ/ndc5SYxEeoiGu0dtScxoqIwbCm0umGJNoM
iVF7//PfZ2Vxnf73L/Tpv/53/vZR/Pw+//gd/3qhxV8chYRtk5hqKjpddobHv95nfka2ceOjSUaX
zOTPm/6f11n7SxhsH/CPwX211MVs+W/fts5PqSQx2DJf8qK4/kcCabBbvLD/zx9AS2OBkS06bPxz
1MLUC5uQCInD9nsawZV601QufZnDDTpjd15TtvX67WkSdJvYNtxZrrwfVrmXbaKNuJqn9UymGGrT
wyNobDcr3I22aVcUMKbnsXb23Rr9EceG52lr7PtVux+CrWHu5Y5NgdOcH+mqOsRgbcXKWs/1caor
p9Rg/23V7FGethk1dbRYTkG3yEFmZtxyqOi5MPpM697DQzCufXK5Xg2vc286ruKmc/2V7aWbcGeu
gFx76B4P4Y024Fg4dgcORp3ziPD5KJ/VG2zC3I7h9Gt1Xx7NjbopPePlIHkoF1aSJz/p23oPrPg9
WvurbvtIp/COl8RZPoGDkbhKhKMd0dtGwPUc+bZ/UU+d2zk3vgvR4ooWkeE87m8eH23ndFj+Y3Lr
Y7prVq90+Rzh1Mf6WDjTnsgvrp2jrvO8vr8PnPfRK4+t162yW3pLTvJY4SgVOeIy5yBvEInzdUSz
y16qe6QeE3mCP1s4r5Fzz7Ny4h2ZJPy/0RMftoO6zUUX/V6/aF5y23psnI+ZE5zJJ3KjB0XNbyP2
FJuY5hP5eIQ7UYW5qT7mjbxDxHTQKbLqDpFpCh/C7zsaN9E1eqtNs+0c5QpsLaSaFYhp9Sri3ps9
f5nW1SCu6+d5jWLXi47BjnHwOK4mx/DMVwS0uaOVayX1Go8MtXy4Jm42vSbtRWrc5KZ81+ENk530
vbxCiaJ/N9bVTbfpNvAuP8zSIwnmkEd8bZqxex2pFEiuUnkT33U/OvP3/mQgid+QotVsaNc+5SXS
XEd+0LgbHtyJSq66ql+DHdqvJNxxoAt31xRiXupxF36i6CQN1SRdbh2s2oO8Qzt8rF+mV8TzCEiR
0dectgmSolDbBx4MW2XYgCgXx4aGSf80L5D9s30TO5IHR/CpPIVH9UTP8jhsugdTXEvvNh5YqpNU
8UBGE2jAD+R9cqbycFXw32g/QWsS8Aq6PHFkdt38E5EwQjJiJ0bHLDcEWu5y0FmGi/ZOtz02sapy
0ppdZzroe7vPnB5KTSEZNcu6vO/ewtgxju3VIkZDmD7tOTYiZdM8fx9ex7v4aHT8Jv+GP9J7n3la
19fHPdfPaeWu8iSmgALqASKvZ4le5H2OMgKID0fBT/PVPGUHghN2vrVebFQrbQ/ZnAFGyS6SVsYH
DlHGgLLxwhVBVpnrs/DcFDOkR8ccPIk4s2dGHaqF6Em5JlfPePGkyfHvqIysHYJanX7TbfVTr7mE
dVmu8cGNIbddh+tufT1tVduh/n8gRImno9dMDlShrvwHaU0xhTdY1h6mJ3KCGyAF71wXZ21S5J4N
5g3h9s/+TXwdHMZveNGr7xLHazbeLorjRlujOzA2eYAMwlWne1XzyGk55WvdXdNMXxEP0+5m7wph
x+GdIvWJ1yY6xN+Ss7mXKHy85R4lpu9+ziORB9d6Sd8zyam36st1cLLfNKTHmEGv1VsM3vaDFpN9
+oKOvHWVG+2kvljHsgYxu2ConQ8ZX9PJulrNrthYz74jnbJj7+pO+a5e77TbjXCVMyfEs3VNxtAK
mfD+XO3ibbFWEL4EtyLZlZx2HoETsfU5U6oLtzTDvXj19hZu49q1d7JzF26L63280tynVemEznny
VsaNGq4+VI9EArf5ph75kUPg2HP+9oIieMVZLXemdbvqPBpGb50HiJD/Q5jMalylW8OdV8PxrK4V
94wu87EJPf1q3nMLnM/cbFccO490yatiJ/NLCNZwSqd3TY8cPnrQ/J2aTno29oPHBfHX05FEWiTp
24jgRm2nE3JxMl8SEvX27adhOPww/XxBAbFcxbl9xHfdHNJN6aSPYrUk+ZFq1DvNsToOa4pPcO8x
WX7G6h6tPv47GqLutCbBoONf6FB3/PBob/qUaYalqt1LhuNfpZlHdJ5CTXBNJjGSfcfYpMZaSr3Z
ckeGp3zSkZbjUTPW2iq4NjYv0knhHmzdQ3pIM3HDqPTEhiKn96a9PcROvL9zt5/Sjq6ZejAP1vrh
nM/QQ1wfjsQbPOVdzbopTso5IYP7OuIRdevKqzwi3vm7XUkIDV3plTWWyxebTHWC+/yNYODG3jRH
Lsp6JrnoPByxHyP+J//rZFevlFqkb73uidYDcxLpV/7qxvYQw1Bl3UzRVR9Q6WadM15SLpngE40T
t7Uupa3WbzEut7T/i71pS84/3xveFxl/XeJ8fkEAbb4XCzOnufxF/x9665ZD/H+/cdzU//W/PqK3
nzeOy2/4175Rtf8y9YVwCeKSHTxeuf/sGxX8cwI/GxIFeAf8Es7n/9k3Kn8J+MlsHFVNZmO5+PH+
vW/U9L8smX2pvVAa8ITDi/0nvJ9fqxUYmS2gQhDdkErCojR+I+ikfZRLpkHpvpgKVNomemS5CuFx
2u1KRYZ31sXQ35SBJm0QxUXbCG/o9qen9Tclk6UO8fPWdbkGAeiN4zLb6t9M1aNJsTqrmaShFShb
VtbqLBSpPkDZsf51bPmFSvUzMWg5o11+FM+Vu+V4DQ98OeP9dKAaMwnlEnkytEFK4bVqRepVXjX0
GP58Sz8AYb98kM1ZHYgsZaAFDHlpUk5a3xosmXsqSHkjLLcYt8QBAFRJ2948DwTUYwOhH61B4Iqs
1pWnzETtLLrpwzCm+FRPA8I1kn4nTzNrlnFrNu37ZFJGZTv0uaG41YBwhvWFrHYYN30DdkX0SbJC
omGbzjRobMaqxCxfxkg1VkUp8mg1pgrC4QCF7zdylcWqGQfsY32cNIUbWoJ6tTqRwrqarQ6hiEKp
7FDnrT6vawkghNsNIS2MWp5LfQ+cBPPdF0/t8tvhGEXFxMAtCqxCFRfu+lFTU19IcuCiY/swqxF8
HUyN/Z8/5OJQLVTeQ95GCwwanE/Z0pcx8tMYqKpuUCOJdoQIGmUrBfpwmCiNuRMvy4Pda/VKkXD0
OBaKry3dbOVqsLAnRDXTMs2fzqN7hpUT/RN6XQbTF0MH1+4vQ1QFLg0Infdf5Vyow/P65fJqNWkX
r1dAEJNKWmVjJvhdJLlfV1VNPzeNpfs/P5AfR8OfxyqfqJsM1eWBUHQyLo6OYzYaEQY1enhFz3Ei
IzeJbtucbYMCmyAJ6eVMvmWfPQk1LIlWplb+DqfcjFZKHBm9Kwb0lSpRU4vTMjMNN611KXbjtJze
LMxo4aZUE1wRi/WT7XJZ0nP/8y38zTPTTaplRBlQnBE/OGE/faXdnMdtMucMHDl7mOu03UR6QIpX
q59K1f725w+7nK54XAg8Lcp0ENGprV6MHwmaQjrj8HMItfNPvj7rG6SzpDBLvvYFIPC3U/3yWXB4
dEzWGsExS6Xw57Ea5n4imQR6OXkfyRD10xK7Xs8LvjJwR0zbyiImCtMmYXjOZOjB99mo7WtwRpZw
YXIrCEfTQEYzb0qxtUOYkTw09iiuzVggmUbwqrEfbPvE8GSd1F1PJo34TAyl1bmtEdlsUUUWoSdA
r3yN3qbWUUOMwJawv7aSC4hJpjGc9XRpiiDHGKTTs7viJ82bYZ6M99GwALPgvyjpZMPjcLKgYaIi
wxhySxCF8hnO1YTfAjbJsPnz16ReVkSWZweNhAonSDGKixffU2LZlbrgYxw9LOjaIHvO0PCoYxjS
W++Nh7xI62fSm2308aiUNqjpgJhX8JGuRsK/aGt3XfBMxHz9Xhe2/9xkuXltVrF5Lcx+EX3FA4LV
lKD3b+McAH+qKithl/B/NxJ/szReVEeXyYqpEOLIshlY2CPLYPxpZLdpTZ4A0jKXJNiYttSU9wdN
8tEs2w2HzjwUgIdMlUaVUbVeo+NKTQ3UFbVZ+e7c40VEZdhTrlGt7kFDwu+h4KxiL2sTJfziLVwe
6MU8QqWLy2U1Zx2/7Df4Vs08s0ysyBpwtEAFdI1GxKs/P5Jl/vv1U1Tq5tTiqMCyrl6y7cpoRJdZ
oQpTgGa5aZsPt/VcB7uSzsoxMzLkeXUue6UW0AzLLbO+/vPnXzR4lq+ECzDYszHX8FoaF3uIBjVa
H6Zl4LZZOL1XFKs9g8yLs26EwQO4LtLNO5YIluCUZDVJk8bIA+rYfXEdv895XAHMWmZtStKwzX8d
GaLyDanT2cpI4UxthuzCIwyN0tGnPIFTlyvmF6vz332gyTSrE6SylOovV+c573tIaMtZmqzvfMJU
05oV7ouxwa3Tiuz+zw/69+GkYopawDYkz0OXuJj7WoZOCGmP8npaIUVWeqpnbOn+8aDlU9gK4q4H
Icmm49fHmI62jQ+FuwprW982AwoPIjjEF1vcv70XcyF00rph9C5z1U+v8WDlhKnb3AucL1IjJBwV
ksxH/fMnBnjJ4N0DEgNQ/NdPyXymaeI7kZtU0uwhS4KOgnb7ixfw7+5FWBS62UQTuMEB5Jd7MYKM
PtUSsSxKTBSAErV0O7TdePvnm+HEdPGea7xmgmUP/Ahg7YtHJqvgK8yML2ZIhmFdaFhTS37pJgG1
teO1nh5JZwdylOTaFzf44w5+nWI0DiLaDwwe/7hsuzCTaAjxmcgm1gFcknNxT/J5t05DynTFbE+U
8trZRbaerzv9o0ntezZCPpaBqPjipVvm94tLoYULqmU5OtKuW37+p4FjgCuKQh3tJg+7fAsqeJ6T
hk3c1qfxi27Tj6H+62dxYOE0yrNW2ESZF/tAEzPDKOskJePWtB95220SauOuFy6nB4SbZh4NeMoG
mYJ7nVAut5CcHDMNiztnhS58RJUr/KuMP+V21PECUvrkaLnOIBBgIKi7mUlxjlpMyVqDPkynXUGE
pJIg02m6EQWqUst96xKqw3NMY9vcNHJNZp3VD19lGvz+XHUGFXEitF7YGlw288a6DNF0U3oMerbW
eaAhoAiwIRCvmH3xVv4+b7KFwNSi0smDWfUbtrpFOagrLUW/rJS/D1hLj1IbJJw+7c+iytsv9j2/
35kBKAB0L+cHUnGsixFjG1mmzQMfN5Ex5cSQFHOnbfG6S40iiy9mz4s+8rIYclOc2VmHVXxDPxbL
n8ZntkgRkyb2yfapsbLJIt+3VlPuZ4LC1/6cozdONfGYpeS4do1d72QtkdHQGcnun04XJsFPHB9/
YP7Ny7Oj1ltRry8x3wI3/5Ma4EqLxtoqHMyHGrVxDctNmsrGSoky44tt+u+PfJnXdaYMDq6/n1uT
SVeyrOORY+DX3XjmbN9EdeVi9f/qgV9OvrqmWLrC0WPJHzLs3046PvkMjRR3bhZ3H/DeJM8XavDF
EPqxlP88E3DYMDgJ6stBFJbwjyP0T99qnBiFmhVy6ZagODAQCNvfTL5GmaifMKuBtUwMDdXiaMw7
AV7S5/nm0uSN/QhUI4gtO8KeVFk4YxPgSm5Z56hv2sSmLj2MvbhhMjCoNhNmLMNpk6KnHjw9nrh6
HorroKuSEgNVRqfwz4Pk8ovivjjm0nAFIA/i9rdXUZglPhiMKbGYkzNC5R48SwhRQTOKL57h71+U
psjoPDjAk3Pzo/P788SNuaAMshkHnNRk7XaUJNsresyhf76hH/P/r98UkQyUTYCV6Ms54eJtn0Lq
OF1aty5xAtXLmIZx7FB6kmKOfMZw1cdGRr/X7ru7tskL5vNeYioI07B51tKspRxdW7OTpB0pgyF8
IVI5Zk/pI8QvIAlWWV9IMK3DqMXOqg+Z4Ul5ho8csEetOQOwHRB6edCGbjfH/lc7zt+22mzwKUdQ
SgBHSxCEerHHBbrazhV4UrdN43vFzuq3ZqBBpk+R2OswaVZk+am3Y5lF9z5+o6OpltoXqo/fv0de
ORZerHacaThO/roAd1kq+tTXShfrVLqOfDSkCjCDL9aIv/kUNobcIV/k8kEXO7egb+N4KMCxKFVI
sjwQ/10P62H159GiL1v0X0cL7ES8VoIoQpP542ILH7You7sc+z9Wbx+lJWovpI0iqe84ZpZgQnWF
nMmxuYXFMQKyScYHACjasKlLxK5ovBdEgIVYCLE60tKtEHNcYhAkBJyupa2l9MFnOVjXcZ+9+nU/
jG6YqtHk2IDDE4CUQjxQ0e7RAZZ+eYbfA+6nryv/FIVKiykox3kBXyttCFkex9Oc1LrlRiNxX24z
9OlL3EBY3hmY8mhD5lX/npXa/JEWY1Q4Sqdji6p7O39Ig4TmXZCJr5K7flvvdE03CSZZMvEWjdYP
YPBPM2My9xyDlBEviNoMT5XI7M8uEiA2K9+67yIt8Wq1KcaVHdnhu59RUslZMGh3dXj7vnj5L8NS
VZ09GklTLPTLaZSt269jM1QyG3m/MeKIvMVZ5LY0fgOXnfn01SctW79fBw61tUWRxjvAoVNcbA3L
CQd9IKXU+myAUsdZN2Y4dWTA8L2AMsaDG/ZB7mIuyGHmqJ0Ze2aXCfVa7nDZ/HkU/37bzKroXTgb
mNy0ebnnGJvQ9yeh5i40snxwfZSsOeNlQExhBlH32QijGTcsV2npRXKkHmhoKNTAdOokLuCt6JGO
iK6xWkvdFzuB38cH16YtRTt2RXBi7YsZK1OAw1YShoFg1MdurUyRvxpjq8NYkhTpLqrsFNV8Ihf2
ep4AfjtWb7XdCpe/dIDYYn614v1rv3fx1TGp8KwYtgaKo4t6cpd1ShsEeOxmNW7o6fizQTkRgSyS
63QwohXnCetGy/0Y+BVLx0vc5m3iJKjaX7Jokh/arlCf9NyM77JkIhoKauFD2qn45G2pG54UuRnv
qVz59wQSZqAX6kk5qWmooc/l+UB60jXpXvcbKbguGoKT8YXhhWY50WJrbwwj/iRaAa9JBPYw02ok
CL1qdPA+LeBY7VQQs6vi3sdH1Nof7KUtDJq9DkUO8qkO2SYrkDJYdih0fJ70mhwToNY7Gxxr79Mu
mZxJhTPtCOpi3yO1Gu7muIXGo8sB+t+hwiYEc2Jsnwd7CHBMAKV5rQxmGyrVSjg4nQySyVFNXLR0
4yfjo4IZywRmWVBPYwqMJhldE/7MpID24LUkB8qQElhbUfjKabSzssl4xV02LJW6MH/U6WkwTwUm
ITZ2AD/M6VWQfU7ct365UfvQirdxZaPVGvuktl24LLnwoEbYD02OvWATxXF522lF/eATfoDpg44d
2QXhxPai8LvkDPmxfYQi0JdebzXJ91Id2lcrnBaAUBNCuZQ7K/TMbM4/sPigPMmmbNrByY5o3HcF
Pu86ruqDreGedquikL5XLenkbh3l8yPCR4aw1geSumsMlX5IksNScNQmtaJ1C3tfctgqiPfCmMeb
afDtG0N06GGsiZmfmnHXvbUK4wffbozWRmvr9C0zcvyRED7nU55kqNHxkbZnykv5c0ju81NVFkkH
47pWakzFdPHWCGvxOCqmhAsm1yg0Hwi1id1WaH52IrLOHr1xVPGiyLaPzHrqsuxsZ1VjreZcY+cg
p0VXnzukrhOxWemS3DH5ce4ZApAxduCqaqHPNNyqbM62slILUtpwEdqsLBku/O9EfkjUxwsVTF6R
J/Xo+GZnmi7EBFu5EhquU9fS8kxseis3TSInJFZJo6qT1p3oF3gVADJad70RKY6QWxAwCX5rhGyY
wXZLZPHy8PJ5VbR06r3YkGcEalM0JJ4OpfcgFbZerSWY0+N6zPz2voyknh5OFofPRV22Ai8UXrvM
T2vLNcVYIbfB4X8afFyGR3+Ow4debcP6sevhArr40kCa2IneYTTLEvhDWmjl3YqkkpgeqcFp3A0T
hdpHP5p2DWpvKB+iyAD5jHdd452EOniTipDDPPuz6fvYW+KQlI2abkQ+9PdJltcNADo2/lxOlr+0
PSQ9PIOiOWIkK9keQLraKZEhXtIg7J7H0tJGZ9l/yfQ2YuhQpoKW3xGzndx3ELT0QwLACBBma+XH
fijtcJNiCV2Y8My9zqTrE22MRsY8gtlxfFnMoDjySYG7jkYduoUs6k7flyUu3z2x6hlisSAw6MJC
d1gD/kcvkfQJ6jrV8hFdldJoerzBtnawc1sULgfinu12zWkcC2xrb1opAeiSjWk5rBtzhKcSYiWD
c1iGxWlKR3om4xDbE2fxDhMbvAx5Q2ycItZhXA6Ta1lT+G0McHCtcstv1pKJZdTMbemoapQP3Uny
y3dOWoJPRWlwnQZ9iXfFZO52YX6pYGEQfaO4lCSIlzU7EwejS3gaUtRRU9LDymOaiO2VRrrGSO8T
69a6g8hT7uQQfzuQ8D4rt7KcRQ9tq8JTNfKMpo/wMaq6TOFD4mh2W/1gm+MTmbIoBUoRonHw9DbJ
q7Vu1wvnQq0QVI5l13yLbBlfpqoOWo0P2Gzl7VglcrWqNCO/hVoxfU9z2DBr0bbas47dpnK7QGPx
GBq8x24zqna2Ssyk8SBqzL2XYc7HStmLvIOSszBBCMHT5+vcquHoCOz5R8Nm0du2ltz0wAMGuj6R
zUHWwXGClyru5MJLZJZdJwQ9+jmTFHQ3qhLHWjUwAtuBictmcpq9QLI2fdxVd7McG+DzlRN1KRSg
fn8QdUNlIZMxI0aEIwfvUineM0NCbUYPKfZHL+N1dyRzXGHTcrKku88jcT22+b3VM2boWDpzfhVV
5UuqJ/iSAdmBWZWjeK3K+s7oZdei8UzOyNk3ZRqZNjJMJfMyxrJlFMgbRxs2knkXV9lTw+Kul81h
Ik3hriCPaSEJG2b6HuPLNeriNCsvRXefBATLax8KKtFMETudP6GZonXahvAiNHyPo1iLyEq8SK8V
nqpJCJBWG07YchtOkPvaaxAuXImSOnbpy1dwNBfTJrlst34u2HtTsMBxnisHzA/8Wq1iXjOUwEkb
ObsOfDF6ckUqgWjuO6J7ZXDsSpcVJx/qmSEQ39HOu9HHdNdKOsCJMbtr6/qJ/cZ9g6MT+304vMq4
aLbyJDbFNL+aobGqGvsUqMaB7/9WU7MHOC1bI4LikrTqLdDIm9gUYHcerID0nKz2OuK8MStHwYFR
1q7K4TOpAlT81r2f4XDIgvZBKYOTHsJQjcdh3mj405oRbGEQDXdZo2yGHshqqYtdjTLRb+I3pc7d
qlUNLyVcLx/UtU/Lx+EwsxaK9jxK6jUwEqKE6NXIhXynRjCWbWSFpWVQzZbQb9W16RDwvWlR92vh
AnW20PX3GOCycF5VUhpwGddmZjz3ygCR71kjgiCQ4o+4Tb81PgbpscnBpo3HIE7A34Xsh7IrPx0B
UknKDpya9mpFfPHjlLuQlMa9Agom8KfDMHNEm2NvUOVvBQNoVaXzt0h7HejaD8Z0NQTGU8r75BBk
4wHL2AadUd0OGEp6yltmEfCuI3W1im+6kmynsT9TDtgYC8NKC2IKBW39okoN9s0ouU6jelsYjIo4
QLU9d++8+FeFNaW7YsoJUhdMcVUx3nb1ALBYaz+SLgE1H0kxOE8lgwbsjKJ2+yI/DW2JQ1CGccbC
bD2FDB19Jw/GCWHF1pogLPqjtrXK+pj0tJ2FdawMHVJG0WIf06SzGSeAJkzYrEU0bn32MZuwwaMV
kyw0Z/X3WM3uAfa+iJpspqZ563sTAV1TlkLeDcHIactoddl386Lwj0lmjI9mrkmvKnqRb5maBpNL
itTUwQJX0eZlTYxeICUq6ca2SnJUDI6K7CHZYNle20zV7WiHlb0j/1jFxC5Pk3DB2iuAa8nNwznf
pJHmguuan+M5wwA/hVOUexhaCVKqwz45Cwvby2qqKKWl2rK24PAtuDyhm9/twTctT4uLAXNoXcib
Ng502helpHg6nkPAFyQ2uBlvBQJhFDjC7axFlGQzG7yPdLnfwVTBMWm1ZibOKesnyvYFRlCHBIwB
wA6hcRLQAa3qFyxotZ9kwpNW8ly3ikMReGCOtBKAndy18pbJen5TqeF4q5tDH6+TIKQN0OZxPbjk
C/g+QpF5sLyqtqxvITlsr63e+4xdrahuRM/L5QE9QHINQntg+molwx1KDaRBT01o3+ZjRQSNNueA
QaeYbWMStjUxM2LGMlj4SYHqOU0pf+h1BTN0ZHG5teAF4DYEXCFLdrOak2hQHCIgSRnqKrNHDDR0
6DkVfWQbYoxK/VE2+sgvySzzFqgbTBG0DybYKZYTiMLAVVIq0aUyrcOhHHQng+X0Ofm6lvGq1b3h
BFXao/+VbPAZ2qBRepPEwO52UJMM3z4Fr/5QUV7RQFD32q2Wov84V0ywCf7TrhErmlTBwY7rSPE0
eQDC3kud8RnnFV9fUXXBk95bhuYYIg3fFVtSypWZtPWj1JKgVUwNRiqUUBCbDb+ruO25kXGIqk18
AvG7pKvFrVQTIyMWemccQN0ZsFyB9BFVxtixy+Z6pqUJa2hU5oc0RiLlocTwH0XV5O+wadSFWJMr
YK1Cmx92cnmlUyQ/JZOmZLusnzO2ZVqKXCiqljZfmHd2vGaz2Qf7Arvu5FldYBMs0VQoFSjnykdq
Ia21peQBiyMw7eg2GRQyuaq0eBLJ/+HsvHbcRqJ1/UQEmMOtSEmtzslut28I220zx2IqPv356LMv
3JS2hNkYTA8whpupwqp//aEe7okJ4uHxeOIt05XE3gp2wAj1t1LdHOqHstDmZhpVVlVSnfcZDjks
3rrnh9rMzu72WBAvinf+j9uZaDibsI4OKfrlb9GEL1ugpIkz+G5hQ66bsDz4qZo40KhtajCxSXrd
2HpafB2zHGl9mi+9Xtg3FpyMkNmIaLh0v6Ue1B0Mx90CgWxZjwdhaPlSIanFTdLZCXICgCwtsNIw
eVIi0XsBiBhd3MTuU9S4ozcT8oFP2pU1t8N9axRutBkx9/zJOQMLcteYu25X4zl2hyI7xlCxUOKf
NX/hm02macEe7OJ/19B477GOqFxqCIEowOFtd49amJe48OS0/gaczX9U6GzvICb1RGANCniaQuH9
S6Fwfkq0AiZy6RSauy9ww8TRMiS3zKfsrHsSkfS/8W4cxXbd3CM9aU01N3YKqn9MRyHbiG09D5Z1
FdUQGh8Ns27rwBnn/hfgjNoFeAt5L2QylI/82uE910iYwkvAky+xR5kbdBwkM5TLTfdHw8XnualS
8d61Nv6vEo+6fJMCGnAIqs0Yl1COocNdOnbxVduWcb6LVBnV27YyqWjtMKPJ4aFBxigdsTf204mJ
20mqz126JVwaXUMU52+hByEWzdDEn8k6a+lq2cVDq+T4WHZmTkGp1Ni8bEqgAgfF9dwSFNAV423S
4j2xHSQSLn/oOLL7yAiZLzhzhwc34lDDUWJROtKyVz9GR02cYLDU9q3CpLQDc8uxoLLtPr6es5Bs
zglzbTcgpZzbiRQsHIJML2xSj6ybVBTgJ+1AftIIs/dG5ZRKt8Ny73K1R93DUbb/lUwDvlslJBfY
+CWVo1AVIg/yXkFTjzMXE7w1KoXFnLiBX26JRcDGJcmQyjab+q9UtAriKDL5JGb11sSuElvxo5Rl
9BrhFf+lEnXMBhYVo7kFsWBMNGnHxu1N4B1Bp0gH5xHbJuhp1CZcoMM8QxRTTLW1aTFYFOhMrVjD
a9hVr7UOglQwYRE5+qkduxgBzF70GDuyEhhxSSyvhi6T3kYMFmcR4RHDsZkxT7+BBGGY27zgMBLU
8eDcqWaqRFtNw5+rKQnf3cBLJhuL9UzfDXWrvvd2O//W5VD/DKPQFId5apy7DrdzNGJjFD7JOPGI
fZBt96JQSTR+LhKGGGa2dY6pixM1ew7RC8JFuOBvLe9Rb2DXkMhgFKBP+FxY/c+chQuuWF7JJDCn
xsOVLerRtlhd3+2NfGgxMRFzT8oxDmdyC4xa45at2Ji8VWGZPgEHmOq1ZOtqmcoEluwbnE+CTJjR
QwfmXW1d3FHnTRwN2EqQcot7pNmwfwVVHyFnaGsGgy3ARDeZl6BiSeWMmKJX5rnaxK2Wfyu63vrQ
VDYZ9qeePOLewLxNUYCx0cwn896c7ep7mnkFSQ7TUPgyV+bmqi9k9gv80b4zpqy7r4TNmMqoiW2A
xhaLQEzd74YIu3qCL9y/7AATZ/Hz4PBRI4X8XJZ5LBho9NGDWLFG9HTW8NpPMt8TZXqDgdh0x+H4
AlPi1EUMR3fJoNZ0h17sZ9xdG/DYo3RLfY6eWODmvChSXOMLHe0jorLJDDA9HU0pNLNFRf75Mjo+
iy1QT43JR1TfSc122AmE+VZOIFF6nGs3deoZ+GEAa4O1l1slL14JNAAnoDq+biCNBVIIjnomRdX5
93zUSf17b2Qiwti2PbK4Pt/bhPsd4Tp17csFvtJxV95ZVfhcuul0oWm1CsBb+JuQ7OAnIp9FSYGn
wudLwZdIsbOKapaPkZgtKVrnj4dpvG9hYAOVZKgCaynw8DjG9BfFrd/1WfQ+ay6Za3CoEYc6nXpL
ar3c9lNWXrudCt6VAjpUrR5+Of9i/pKDPuHt3C7HWrjlBkRzWrKfb3eiM44J8LC4R8XFVZI2dEgd
T+ymVuiHPonbXZwrOHOz4Fzb3DxS2aS/TtTwzSsiL8goX56BqCIONoZ654pIN8giM2Mo/K67ySdC
RM7f8YnRDM+c0WPDaKRPsHzqf1paVIWloklYOSZZmr9FmXs/4xq7xf98FR3XA6LH+YRQmleDWTXa
ok4TkftdFya3ALuYOeFZuDt/lSPSLyUmzSHaHTCmHD7Cwir752E4eHiVQ6K372Y6Tuuu7u1gGLcf
VoG3C1R0766cSsef25hFta7sOww5OFYWemGimCddgVxLRKHZpFV7UuAcF9M8Zb4B9Iuv89wRezG5
1gtJHuM2ongNzt/+8azi7i2kOBB30AOth3pS6cIt1ab0LVPikFPH6sYIMRUSlvivlPllVnH4I0NV
hQKl/m0V//Oi6jHXxm5E91HPlbOrEgyLIg/vR6nbv6peTS7N4mXhXU0LU4VxhdYI7ijxbp8/TK8q
HOa1qfKXRI77lM15W5lms4VT0B4g6qAQ7mf1eXQIzQUqqwLDGdo9/eni8fw7XtOxeHDIEmhMHFKO
YfCv5qeqyWJywKp9S+u730oqQuQuY7mzwdiA3Uv7AhHk+JtisbHkKQP20Dxd85UnAkviFjNC3+vb
8sE2RfmtsAdMJs0svbAvnboUu8WyNC+f1l1tfq4SgyuMANPA2KivE3yQ/QwzHnNTJt6lxMfjZYMD
La9RtV2Cu3m4zx/UtHqs19iYEMYgn3IJFsXjn23g/Nc6tZwu/gkqUh26hca64V5lI9asRgKPZupC
yy89K3xzIZ2FW30oZ6RVmaH1PpvIJB61uU9wNLEghWxyurBEKGeTQg1YD829PoOVb1oEKg+6dO3X
QaQCYX1YzP2G7kP0FWtse7yw6p34IgjBFkcGvj3EytVLUuokAbyIa6gPhJbq06TcJ6VW3oZab389
/6aOxzW/HiMVXIeYY66+KkqaIWw16c5kdo3ZcBW32XxQtKI+NFgYE0RTpxfWqlPXY7WF74a+wrPt
1YKehlVY95wBiVmX1n7sI3TgdEO3hD66mHohI7pQciwlxecVxGLboLtO0QUpyFytIEOnjY4m2Kdy
mNqcAvTwJdXd5s5pcY/HohtYrY+6F+LTiSPG4Ci/1Ns/psXZkHRg+VlLPYIRzGp+mZzAO6ixhU8A
SvERp5p3swRWAQ03mPNiKZeNCqTYqcVloMzUj9aLTHFb1C6mMQbTENOtKJpwplVq983WUkxvnLAV
gJ6FQ0vEVSsMtfCV1kDVU5MWQdjm8S8nieEJiKREzFu5prAPtDuJv7Bkk70bFBPOxkwyOd1lSQhM
TbfeBGIlNwUzvrBzuYaXqph/ZLWSwAyfuru4cwjNxsPfedH6GfIWnDgbGz5Z6uoNn3w5oMJWIoZA
V8EIITtEX/ve0//MYwignsbmm0iaZNiEePH+EeUsfpIGkiLyp+U7BWWG0tEv2sL+jZZTw8XNcCci
BDgEe29D21VwJPUOdyFPrSw9mMqe1BLLHpP3Ti+bd9CP7jHiUKgG7PLd1xj71tiXmMBDHAby03eV
gBh2OxuSqk+PTJRMFFz4PoaltaRP5Gb+rU0ySKl4sJMVqc4cua9G0GUFAV/cKz4uxN1B1K73YTpt
9RxJ6F/bWsPtbkph/28UUh21nSpHAFHdETgdi2lIAMw5TW6kS+t7IxFlvqmaOX7RzWpQaASn9Byb
wcbIwoHKgAMoTBlM3ibFRbutiJzPUSbavZmXcEJkOU94T3A6S/2hj8uXDDwM3A+Q8panS/+ocQpP
izQfLPNEbyZ/lL5oiEOeWrDSaIpf0wiP6E02utFNMuDCntUt7dQ2NGm4YN2LkUJfOvlPTRDLnXTW
8Hp+uTle/m3dZAPVmP8qSuTVbCSEI/GKhIAYyyJYg9a+vrVH1GTnr3JikeEIxHynanBJ6F1dpQ4x
dWSIFn6RlNa9QfpGUOpNex0ZKv0Lg/d+/npH1H/0LciXuCKfmctqq1V0jCoVh1XqIC1Qnucr61u+
K/bh1fwnvx7xHikuPN+J7Y3r8fYQurhMWne1imKTOvR6X9Z+8P3w/Pv5cNhvtv7VuAmexs2F6uD4
i32+1GovovVUqO3ApSbxNuHaCox26WlOfK5PT7N6ezJiCVKXp7nZve54lP1+/+fl5unCg/zd81c7
AZeBFIo23mVLWB0+q1GNBFOHLJ+t+ILVOJ4K5G7e5LsJd5LKF8G0h6pxoEseBfOjsvPez4+S412d
ayPX5iDDLRxJ0MA1WrTSGD6SHBFh6zu4B09P6l3bze6FZz3+aP//EgYDhKPNWkdeh72htE2XIEXR
ozcBr5mK2fuvmgEqOZV/OQvbi3pvrdzDg5UGp2wTiqwkf22i0nqWBMpsmwyHjfPv7pjTy7VcQ2W8
o4XgOL46oc32OJnSIvgUVmd/PUE18duBXkADfyOnb6NG3/NCGYMUUcUuLfW4DxK9tu/O38apT4jS
HMMsm+LV/As6/HP8ofcF4M6HBK3Wui2duvFgpuVXr43VC/X/qS8Ils4oAZHCI2w1WNFfpZWdsA2l
SjIe4PfOSBVn49LCtRxbPs8JiJAu2jycyJZ0+tVCAkvG1QdHLKEqxdDvCVQlT3Suges2BvEqW72X
7dcKV1KNo3Ghvie16r4URR2/TJE7v5lR432EhWYj/c4XUodFT6rb1CFJ8VHVELV6/v2feCsaVGcO
YRZ+ht5ahI8dt5RweBYITYDJLkpJp6qbC+/+1EuB1eloCFP42GtRSK96QpO0ZGhxD8VtaJfOU2yQ
XYBnQ/qlZXiSktxN4sLYOvVsNux/tiwwCErGzycjt3EUEh+AB0mjsQ5e49SBdMLiwrOdmkgL0OGh
yUQHQhL358skWk5zy4gyPy3NVIdwmqWTH5kN5lc0qITHUb6O9S35owX6rGqGn+um+YBtsVTFhVl9
YjrpSHLh+XgeleH6MEAij8BIEh4wB03MonQAWOidcu/qbRycHzknVn/gI9YQeNPUHra7bEL/TN3I
GwoIntC8HMSxgZfL+KekZGo3BVyjAwg9QSNE3JKRHZJn2BAzO6AMQoJRVz6dQ+cmdclM60Bf/Bpu
FanCIlJv0cnDlmy9OuiKtrs2olABPJ0W82I6KOcf4cTbAhtEV0hZCab5l0T8zxMYcEyJ3NTw7BaO
sytbCIcQo25o9v134jYSFF1jkgHxIafUVi8LvS4GxJ3DamvMnNXnAV4Wuun6QQHyeUoHMzroc9w+
Ze1sH6CZ02ZUSu/+/PP+PXuuFqcF9+MMzGoLHLK6i9qeINy4HD+mLrPx5IZRe2dV0oQ9Hoo6UNz4
TzvFuC1FmbpX9DF5YnUwPyZ3yhbSicaPxgtEVaADrnLz0M4IQTWYJ80+HAz2YCghE2mkDp3lNCd7
fFAXel/RpF8niQHu+cc5saoYLuIJl7YZu7OzeppQI4bE0SRDvDLkV9oc7gstSxzVQL+3mjp6X3BE
iC+8wxNjBomy5kLGZos+ksPmVQfjeGTbxIkD2kavpbeib+DRubF64aDLmfp4M6GHQufBxYyEumC5
mX8GKJ3nLC7ilCjSBnrNxtIGwt+JkuBFpzlsM3WoaKgLU4XbBuc7e02y2duqkdE8lbHw4AcYgfQI
yW37Mkkp3gs1DEqyCF5xh4eUaHU5pM5+IfVum3TMxR4NsGYuCTGGdR3h6/BDzyrtB/7Vxs8KgU6x
VTqp3w+Q3BUOjJaN7jik4YiyTBQYfWiVClFtmoovMikKCrO6wgEccbHy2MXamPpa7+WE2xT2NyUr
nZsqqy2I06E63WfNDF1/cBvtHnZ41AXmoCux73RN/bu3e1zKp0Kv4FdLR7Swe5U639R9ar/2naW9
DdFUfzNgizeLSLaWz4rjkq2lsyJjg180ynU31nQkaRiQPePFksM6/d7nXI1wKES+b4QQeMYW385+
VqwHQnkI34jMDjN/0lPhmSDauaY5BwuzwbOeRLokwTRMzHUYSOkKZpM7jnhExip3veAuRHtQNDq7
Iiyg9nkFxCmfwgHmnu2VdGwsPSKMQoX0Te483MsHN7IsclqlUIqNJ0Z539syM3ZSGeCm55ndYIWR
kzvZhkUkA3rS7Q+7KrDRaNl90q2Tow/bECnGb/XKadYDNOrtLXwpFxvOuSUTpAhLkjd7pdMTjNZM
CC6MrhrVr1mTt+hO3Ux8UIsNOtTddK4CjWbB9egVoQzq2h2+YMgC10qhTUaG5JTWS9CpU9wW04Bn
VUFbeJMBrH4AEcyz3wg1wReys+O7oU/saguZv7/LG0/qJKpHCwNuUuFEw0h1f8cALXxbHu3WqVW9
3pp57zFWp0xY8BYxFN6CXeBNOI1KBZPBJGFsK9XM/QAomrLrVpetjl8kLByrr6USQCWfrK2rjPN7
PUX9RCDNQNBPQlcI7kBJ0UtSSQKDVp+ga8IxcAExRsuLHtROGgxiMzRKVJLkC/q1ThNzW6l2/osV
BYCNHIeSwIxxedWVrQ3dXkmirthqxArWuxltZbPta9E0VyFqMkIUaf/hGt94xIYX9mjiB0wopn01
I8oCrRFajSejG8NdZyAW9NbiyriZB8XsiL7K5Pe21cLh2tLrrveVzM5x4fvbGirDvK43s+HFqJqb
0gRjanPP8ps4yua9HKbWviIrpKrv3b6EMulBqyY2qSB/aCEnOzqp2YlTHuZ6gN0bMX3lNm3d8SVy
qsi8YpcynU3SJiO5ZLb9NrBh/YhR1bTbjE0SHlbhYdgJH5QAaCWye+PB6zPMtZKJpIy0SaKPpFPL
17HKOEg4gpi9W1OMLJSt2jNYUhuUZ+sOZg+Huw3Dn6aU3VdiFHRiV8bR+d1QOiF0G0SGUS7U1NtR
Syr1fSDvVt1oKp09BAWh9w6PMYTQM6SPFvyaLwTI6M9xMYIZEBRpLWTSEvdIN5/hWViddp32RWts
M9WOPiTK+i/QIqqv5zenEwgGsiNkYVSFFoZBxlKd/rN2Q20CmhfEcw5Dm6rPCKBIaRK9RkIuB6IQ
lYESxY8jve13wt+wuhzQAO89DgBbYuoZLn00Jxc2r7+wyecCYGlI/DX6VjnyrT1Tqtjt2wlfKygc
wvwiaWvD7LBU68auyoa1pzDNX2Of1wYklIGtwY603NvohGC2fq8apBHEqvxm2omBcbCMyx/nX9oJ
ZHfxaeYwiEPHclZbHUqRQ0pHG+DxapmVlrfArNDBhNAQrOQon0h5d0hhCl3SbDeNFN2HNYWkCpW1
YnV+lxrDD6RC7SP5FuQw0ouXJbtUV6NKJfNwn+uZgQ+ybiGTcRpifPaKF2cH2w3dZhPXDSR2ovBq
caFSPnEO4VkQyqHjpoOyfijL7GKrmIEp0GsQF8lh4L5Q1Ozj/Lv7O6BW3xbGhWnx5jjaI0T8POBs
N8JpoOMyWEFtZ2yLaz+/MzAwLgMjKHfNnXev7ZXn7Gq6ineYRu28fbXLt9hn7qwtUqNNeSev3C1s
lkuj7rhm4qn/ubPVVGhrp28jjTvLsFbOg9/Y5W1/w2ravGS7JEDadaEwPKH++3zBVd1U0Xoak+WC
xebn8+bw7m+fns6/7UuPtKo9ExnBHp24guJ0G725jTA9a9Ld+YscDxxMMejt2IspJKXB6jG0zujo
GlK41TSjt04zsLcYhE6fv8qJR+Hkz6kRuNWj7716lFRAmIzxi/IzJW8PVmepO5tcvkfSnqrg/KWO
W0c4XbLw4BFHcAsV9OchmlklCgt8fqBQV5DMopYORz3Y1c+RtJPrYpiQFWGaIV4bpY3GKyuN/scT
9X81njwy8qJHCnuFPqAF0Gsjvv58C+U8E8UpJkSrWUYzP+sy464MxfDRynZ8pKquSa0pdK/n4Czr
XyVR5QlOg7X5osSTTYCqMKatMXqucrC0rH+ObSDxjdvgD+iXyCPM7flXdgJecLhL2ok4/LjsJ6tB
APTX9JNHfy9fODPY+80vLulQfuOU2YsYegmhVtV+zdmcfCdGLN2hL9KLCyPx1IxCLALAoWOiyVRe
YSl9jRVPhJcMIMfoKTdODxbl56gDY2j81F5+PMwtSg3ZeE+uLAhgTup5GrcFYNIPMZfZzwuvZdkJ
VqsdRCSEtBw7WfPW9ipDjs1fRtePVPYOm04SzAgvnOybSDen69SonYPmNuo2KxP52KXxhGE4UVqI
I5QHpwzDYATK2dLDlVecp7Kdp4X2ns62edfRrr8w7JcZtL5XbAohaDHHMFFYDrL/lAIq/mAS+Jh7
7ZNo1zdhgQuPYuzwAIj8ULbiwss5sW54uLCAeHl0B/n6n6839GPqFOGUE13vFfewduurppPT1YVP
cCRGtyF6L9ghxiQwNNed7rmJCi+NEgLIEzJt/HASeBNokUWcXzMpM0GWzAqyDe0OMVmuDiWm9fTh
36OZdMfz93L8hkn8YjhANMQjgq7R5yeenXySngvA2PUeKRxa5W5F3smv1mwZ1zA1ky/nr3eC38Q5
GGaZBgKBEmzt1en1Jf1EA/CrbF1BbIGu0KLsMkX9k7rjHG+L1rN/2UZdYo8NK+7RQrfwx86IPwvo
XtMqdozKvMPxYWzpDhs4gszQRal1qkWBBXun+RHlbUSeinR+tqOtTtseqe/FLsDx4s9z4IyyeK5h
ZbOe103YVgbxOpnvDJ7yOxeYKbBCa09NClLQxLl5R72xRG2ZQ9ClZIWGrjMGRo7IdaNIpXictVxe
4dsEQDSHzgUE98TiRzEIbsZnZSBjwPX5u8q09fQopru5JPUWV0YYK8OdrKKJrG2ss/4kUhHPoh+j
ry24Kiz4VtHvPNlisn/+g594Tzoo8kLN01kp1t9b6KpIJ6lDm5s8YjSRXKHE6swbOgiXKJ0ntijo
eVBnsUeGoXVE0dKNRKJAwbVRzKm9Uye3uy5nO38h1TB50fCZ6TdM/2jPptBvMlcTD7lhRTdCs+sr
p2yHA6Tc8j7zOo9kxqY6KAoBjhqnr+wCfnq8BgODAa7TRlIp29cIcBdDUehwxfSlMarvxiQ6xIRq
R0483loOwZcoa4f6AG3VvGQefIz9cemF+uFSrtPFWh0UepWou9moYNk47SBZyLHG2WWQPhHCTXlV
B42bTA+dGiU3YbpkefZO4/0c0mH84qnDEjABpRr7fKUUxA/GZRnMonCwyR8kDAw7ajXjwiZwvCjD
cXMAX2loWRh2rZYoRwzzHLNS+kbm5rdgGVFga638P3wS14a6CEa8ZJ+tqgWv4aDeEz/ru1E1vGSF
gwCXjeljonh57EQzcSQOBWEQVGIXHHpO+IGQcQZKiRUInDfagp8nqw3rPVdGN/NDDwc3CyegG2Gn
g98hxvoDvzDdkpUZTjs0yfIh92DEbdLQaL6gY7D3SSHCpyab20so8anbgj9gmAwXjxm8Ljoj3Wvp
MlY50ZBdagYFGqCXagZlcTLPgL+tpz/N1kL5U+gsYm2pvfaZShQpjk3OIWyKGkleJC4R5E8sKHQB
cIjE6g928vokrkwQLDO4Jf6c9vNLAQqzBS20DplLv/A/r12cH+hxYJeD5/q6+2ZLzcCfJRR+5eFE
0eLbEOhJkt1Vo32po+IsC/LnUmfh2dm4RS0LAjzjz2MgDnsRNrHZ+VOdm/IBrWCx9WiJpodYi+p7
JOE9tphxjXpLqTq6PK0doiIVnvGWpS0oTUW81msDi1AjkLePHw23iuBYOfxhYDrKIgFMZ+K+nFS+
zbqBD7ZHrWMhzilU594dOsPekUdmf4fUqr1htSLecjSaXzVF+6V7tfoV3Z36vbXFNa3KfDcPTTZs
Z29IcDApCa6du8Zkc+nyJtpXqSPUXZh0xpPwhGrB6VIhFHUNj77pjAT9ESIkvFaUHMq2r9QDLcZB
KeJhM9Ve+FsbUUnus9ybtF0MUacn3t3C8KYqCw/NphqRsmNpZTb7Q653gL6QYL8mYas3qJui6edo
8/o26Th1E8zRYX6z5IQXglYg1OKvJwr1Qmc3EP5GIpNznfVkb8LNkchL7fzViGz70gnueN2lWYb7
0GJtuiwwq8MimndEWiaYKO8zPABnmYHZeuOuziz9CveSCGHjJC4san+7Y6tRBZZGn2dxcluarJ9H
VTZO/Sxa6hBPoqmzIIHdWmjlH+dUJZ+4nhw7EMg5oeIRGzrS4groypJyZBT6U6t68w7qmHmIUGpx
rFMb4qexVL1QghrHNShbNYxPmFisgtSGq5usR1VP4oVxR54xychoncrAZaz/7se6Bq9qTKvbxpNq
PEsEMa/SrRJ962qlRvsNNtqPrKnwpkEdn9iwFxNcSry6Sl/jJJTzpie7gDoMud6doQ2pA2u+VZRA
s7CzQG/MoY/WojFagdn0iXeFNp58SzSgMvHdxDM+knlEUzlnWfrQSjv8Jbqy73eRZ8sHHFyaazbB
2OQIZSi/uw49y6UN+8TCsABTi+/fUjGsKznDCgulp9dAkK6SE1Tqkdk7gI5O3cKVhSnsQsekK2NQ
sT9UlJa3+WBPey0OkUeeXw9PjGG6arDOF2soCMGrohIeY+SGdiN8c1b6oKmM7gMoVgvaIgo3KU02
ulnxJZru0XrvQDqBFgL6ClnbXK/3oUiQoGA/4re5UhxCJxXXyPOoX2rnUq16XEByLVfHpk+FcAHG
sRqJ7Km0U1hYfLfEPmobTkrzQcNCe03COP2umD0VpBXhEE9vdXyBLEvgBNikdRfrs/bR6tofu+3V
TSGN+dVqHPk7tkVH4DD8lPNf4hiPhhIChYs4RzgCVHPLp/r3ZKw5nSPqpvYNhTyB/Rx1DbE5I6Eb
O1NrZHKnpehIAkKdS4wM2pmEulCfRtqbbh+Di+HnOPsVyL7c9GnSVw/FUBsXDiF/lUKfVh9ukq49
fXvPBoVZa1lK5gNfz0DrLM3sxwRm/EdaBbRcr9DDN8eaceZ1Jlv+iuo0/TrMKj5HKLgpb0pI86Yf
aaj1/NzJG5iw2lhEB3WoET4QTT80B8woqd295dBoet3wAJEYlyLKMwfzPbOGMYy7TDYEeCC59VY3
c7pHrgL5cu8ZSyj3hS9yNE8dMnJA5xZ7OfS9a0GZ6XSlQxA72vyhMA9DqtF0MYimdmNnAGbJ3QAz
wGHbAxP5cU8TwUNCi/aOTvP/5U5wnkQeB5qrrQVcHXunkaN55TLFu0sndKNbYh/rynWURNpeH6Yd
XJuDI/HBbOaCnlp+adX6u2avPj16cRt2lGWa/HeleQtZOivhLPegi/F+jCA8YpGs2+92ZLrhRkQF
0Vi0WzaRo9JtirCHGVWNvBQoD48LtyQQcTkfxjJ0rkQUq3eeSRMyBDa7bUer3yVlSGBfNU37vDGI
PgkB9uimEQ1mZ0QyV2a7Y4pH26JpEdSLrtm5JV4IldphXF65+o3btt3X8y/+eKXSYXRiW8RZF3q/
ujqopCnGlMKzqGeEF75iLkvYZNU7u1yqzfN/vxQvdtEUwqmEHvN5+uNik7VdgpKuN0e6zbk97eoO
DTj09eoCWvWX7fX5U3Lugr3JPCYWga/5+Vqdo8ioaVL20HLGIbcZJaUa8pWi1YYtkmQnqCqvpPGF
1dJm4HgTIN4mfy1nYo7aYhamTIuHHaUr7MjU8tU67w9zlaMfH6vmTTcg+icu39ONNPOxiAvlgT6U
9hh5DlEsaVJfmc0QkXpe9Dk+DCWBiLZsDiXhIreNrOoLsP4xRAXWbkBM493CpqYF+fmBNVlLB1P/
ws8caf9W4zIvA6yXlMcshE2yY6MelH0+iR65MeBZcsXBGM/KMa9pZPAe0QdjCtiYVEzFcDW5afM0
RG6910rLqoNpNNWrWnPRGTSjExdYkOTWV72rjV/nx8jRbs1jkBHEdsYkBA5Z7daUg+0czxnWPinx
9VofTg9174wHb9YzCKMeCMmcXFp8Tl4U4JRpsChM1gbFZHN0iUnYEuTYsXtUjdC8xgb2e8fo+jFn
0/xqdu7FlOHlg6xGKDCXCm8PkRU+oitMI6kwPgTjK2FEZNUVaQjaVd1Szm/grHjXYWaS3coPDhcK
RoRyMbQZ1RiHi15rUS+kyiXU/wiy4NUzQgCToPhRLq1WAsPEgXLMMfi0Eq7V0OzfL8TXCzPzRLmi
4/++PDbbzbFttxUldemZ2HBM+Py/4ClKIr0apq4dpHSfr2U8QlooJiGHXVzNMUa0QzzC3+mb6Qul
hSi3GN708Vbpaygyc+TKcAOUCAuSkyicijiuAVvOj8rj9j4QDtW+7UF9tLn/1bAEZ8gyGlbw3GXr
3oqkiL5Ivcl91JzxofOEFYRZYd5XOKs9ShPmJ0Yy063dDmKH15R8P387J9ZsIB8gfwDKv4lIn+d6
PyfjiJNb4WtJn77baYFPeGSH39XIo7g6f61jUJZHZ0vkS9FCowNgfL6YxEuAqcHCEnnhtI0T+xpx
3Q6kesS0QpTgwsk7wxJvJxcLiSLfX7j+iXmi29D9zSXJmXVt9eqNPIPjivuM38i0eEmthsoJGxro
62yN9ZyOb5Ke5gOBMP1WE7W5n5OSBpVS6K9itOSF8vDEJOEUQXubH0yTNbqitEOjlUZMhqYGLyey
FevKwlv/0iQ59YUX7Iakeppd6tr/2jHnWI8HD+YGp10ykFzxrEu9/dYh/iTSK6nMF73Wu3xbFUW5
p/1JcJLhclvTqIqYFNYs5y+Y7G1ZqUYpsHKRN9vzX+bEq2AbJ43Hhe9AXb/6MHHvqnBq+TCRBcTY
4cN6Y2eNdTh/lRNvgmssWd0g8gsa8Hn4oTaSjpmQ7iNdTKDmISEnL0/hluOPcGGWn3ogWBuc1kwC
BWAKf76UW3m0iz0WQAIUvBsT+7wIp5tyfjn/RKcu46Ir8cA30FWu3xvBFBi4dRyDqxnOrCtM7waT
mktBXCfeGxAocDnDZ6HNrt5bFVe62yUAnakWlZjBqWJrKGbRQNedtQuT4tgzA24hh312DS5Ep39V
OLcW3j8xzXToLiOnheVIQ6FVPpQFjqZ5pWESOBtz4JaVc6cbBC1mVan4YWR6D/QVlaBXB6rj1uue
Jkhgl8CIE68Cwj43SEubBt56Y9Nq6cWozkpsQduw39C5Un/rc2T/XJhT7p0MKSEPKSrm+zo1zGrb
5eXwzG+iy+kw4EK8nNRCbFxnokgydPauTQsZ+RJZ4cS4QLO8sNPhRC3+4p+HXxUlIIfwmXxwjPbQ
68jyZ+PSJn+Mj9NmAqllJTcB7vlVn69CyIsHXbRv/VJtcfgfJjxy65kIXeIDYdgmZKLj6nWfViK+
r7DNzQPszuN3XHPfZk0xAhsk+9Jqt0ysVSlE8qSxeBTYlBTr5J9yqFqYrSYWSpUzPtVmt7jRNdkf
7JznnTnK/goWyVZJi98dx+2tOXlEeWtgzecn5jHwiJSCw/AySuCRHh39J+wZBA39BmWurcKpzvMt
va30sQUafi6jucOXF3fSdJASWvz4kbn6kz7i0uO2g/mnVRtcRuCqbe2mmg9aZjQXZGnLt/n8ntB8
4zMEvM8/TOrP3w6fW8+qSz6bokCC7UTl3mGm6t3kxkQkEtq4vZKP7oVGz4mL4rrP3EY0QdyKuRqW
c10Owur/H2XntRy3cu77V3Gte3gjh6ptXwCTGESKmdINSpQo5BwawNucZzkvtn+t5X1KM8OaOVoX
tmUusYHuRvcX/gHZpS5cOObRwPqEFE+/baZqDppQKXFER/3lz5eCpIPuGXc+1O9DptgY25luDl0T
TG3RfYnZNg8VuKhXtxbmDVKPaKIh/+Z9s+0YdVlqLroWlBaqV1CTw/zZjvv4rUPe5Qb0gC5hRs78
ZdBL++XMc34wOxKVAugGuA4Bkvz5byWtBvhDk1p1E5gjyGeOdlz+cs1cXl29jQpuKb14q810/qwp
0fQyo0Ineedm4a7CurfWCUB9fVdxi6frlsj1sg3T7B05xgJxo3RC1fn08x5VrZlL4FDMJ/k3wJ6D
x63yoVN6lcetnKLftKESXitxYTxNtjO8oJ2fndmxx0cvEhy2poHbIRpAnX9/enKIb5LKKRsIqiBo
jOKbqKe4MQCfPHN7fzQU6i2y7UX6C8VwfygEvakJGhRvRpjta7QTPb9209GfkbQ9M4syEzr4DrlM
UFUhLpW4kIMGhd7Z8wQLpQF/YuZgAhf9PudjfFsMPbpUPHVGABgBbIKUNFdea93yzpxUH7wrCykJ
fAQq1FEPphU1rxytQxXNFq1t1lE3eqvSLDPfM8foTPx1DNJ1QIABQZFBJI3Fw9THLVNwPaYcK8xK
N6hBY7+XLU7P0gAVcdtsMsicddiV3mZyQkusHU6mZVfnNmL6ioIGpk8EhwctbCIFaduC3qRduHEU
IIjX6hfRtJQobUdDs/YivQlXCtKpX2s7LVt/BFbvYZBA3H3mhJFTdLCGNIgl61yarrFv9rdL3Xhg
J4qwDrLJip+JQIcrSZ+9tnAlvAdToq6KJU3vTn9+x1c84RHgTtJ9shnAkfuDuhGFPaxaUG9pqnBd
U4zEHV6ofx6OMQxdATCkEMBQG9ofZtIGATPQg3OezDr0hdm+s6cFbj1ElcVPaM1eoKsJSdKsm8ta
tRo2bYqvsKwBIyaJOhGhlEQ5Kpul00ErnZ6F40PIBEhFmYoOmpQyOPhS3dykXVWr0HqwNvhq5zFk
BFSJVrONpKvf53a8PT3gB/EpJGBVisfZtIFIWPYnRMF8Y8bgoA302FVHRKFtb4Wdg+Wh1qMtXpDG
AnJBjNWs6puR4WwGbWikQVOT54iLhk7kl13ufI3VIrtNwm5Aq3LIz1RiPwjN2GYS+YvCg1RBOJgX
Dv1o7BU8VouqMdYIzNkbXQVRwSHifCU6jlOYwa2L/7PZXFr5JDZthxcj+vLRPShX+4qG9Dno27EO
HD0zVopVIrIj8T04agql1JAe1tHswdenhjvpOt+zOk6/xFa9vFcZXeCNR3EmXGc1BJT1WA3DAyWr
otqEoYt5Qk47BZYokpUvStsbP8A4d+bK7RZNDaYFUL9G/+H7mQU/jiiJI6kYsM8wbgOgsL/gogHa
praqglbKiNHI2OU0mmZrutDpna7B+ppQGuNpo7W2uGk8p7dWo1obP1BDtjenn+X4rJbnJiiyX/EB
Tbr9R6lR4yXmRoeyi+pvcJS1K28wvsMZ6s/ctceHCwNJwQ6qpvTXXPnz30IRJXaSAv9QBmpFGGha
ltLwpW1x+nU+GgVcE7sUUR7Z+N4fpdPDNG56kp+si9kUY+mupwrp59OjHE8avHp6BXAO2Xvc6Puj
6GOFooWtZUESV20gYZIbRDCjy063fpwe6fh9aA+gpcQlR8+RmGh/pIY8WarO4xGbleWVZ1pU9EV3
VojtgxfyIJHCXCUaIqg9OPl7nKgMrQnh4orM+5TUk3iPgIes2g7FJsHWfInyPvXh42KfPCwQYLRh
XCG82gRR2dL1RFjnKo8SJOGzwTlzxx8/HFAujTgWBRaY3Yc9ILoKWhjmOcRTs/kRZrmO9mVn3Kdu
1n89PdvHyHLON2pFnCny8AevvD/dBsI/HCGZ4qNK2PP5LVrmp5reXQL5TNcinbCqV7jTAjCw+iq0
4+5x6NromcBZ/2ONCBp9cOdBmmhI5IEW23+WtCQRFPSJuO7AYJjqMl3YepSdy27l0u5HGkSJHmk3
uH5prHzwypEyzGHWoMFY6m325BEE+IlLdwbVZZArpppSkUAtP+vH4YdBWrlCxGN8Oz3vxysMHhq2
BY0wetsw+fdfFQozXEeuLMgOdrKJZ1JFihkD8vzNuVn94BrjHcmH5ErjNHvYwsG4jzO3wLrQjSuc
gKwql3X6JO+1q7GySnR6Y8v6mVeLk/gyiPk0z1zPQaiaQKZMLGqx6lJHGiFL56bOmbDvo6djGmTU
/Auff7jo5WyEQuuKgirLQPg1Isa41eH9PvZgLB9RdG8vU3VUkyAyoKsAzIm2SHTfu6ULf2QmobiI
DDQXzjzW8SkE8hdkPa0FQiK+jP31wXMij5U+K3BeGXIQbWZxYaPE/adXEchqwMzg1/lPuSH2R9Gm
tFdJAcuAjpTyVudJdUUnfaHbb6lnim5HL8RQkgQnD3GK5YcvhPSVWZegnQJP4MY3pka0JWf/44ot
bQnQr7ZUwUDs8VCoqgwVXAoFOu7wEuodMCtku1vXWZ3+eOTHsfcBE69LXRo2DV/wUaE7yZ1lCpG9
DXK3nJ6aLDGeDOTInh2jUy9AP9t+ZKvtbkKZPbCQtP/zVTMNG/AdZ8evrHN/1awwwmkH8H1gCw6H
QfHKbe0OkIenzjqzakdJEVgQMlqWTTpiEjntD0W9oIiVDhkRXa+Q3Sr8Utdwp7qMiZSN/pwYKuCk
45kl+YKJxj+ESIeAIFdwyLsNdiDk6FhGiAG9vYAymgoCpdSFF1jZhH3EVBjRrT0U+NfNwMi+5S31
Md+tDPNHEoEE3MZWJL4tvTFf0Twetg1KqHqArI4OYr4ouWKi2poh/tP9XoDpeEvPYZwD5VwibbgH
+WD38EYa1XrATWIwfSgHgLWog2K8FWtz+xiHem8FZiQQnAh7gcid04q5uDQdHXBmyYEXwMRGiE2N
FByZe4FjzLrszSxZxXal33SKF6bogIzd1YDaE+r3Zey+F/E87ux6yhV8jtIFHXzQpBClR7u9kapU
KYKGAq9Frx2MOKCPr3xLnURceTGAP0jwiUGxPYrwzh6Eo3ytEEh8iZxQxw6vnV8HpzN+RGmlfK3V
xCp9eO5x5Q965nicu4Nyg1WugtG6KWrEAolImutRivWs6rFH3BN2GGp8mbqgQgTUJVUuFjVOtpOJ
ftC2iOx48Rt6UIiQVjVEf+zj1JXS6d7XAqsBXhCi2GuN+63pq4OKj5Uyw9267WOTQ0FDIhFAXjHh
iDTks22vB6vBZipPFyScEa1lmSYs09MNfdT6y1hUhY7eebcgMtan0yN4Xd1cOQgKPGHBUJSrwevx
KgFz2zp+BQK9WUF1ocVgaTPSSx083doXcz08LzgbPiKETl85rZu+3OTskggwYD1Vaw/7xOpyqSXb
rV7Kgvr/gLQs9gQU01cjotujzy6zrRWSynSj2tbG4Goqa2TxSB71aWVLkhq05SX/kS7dxEeEpL3u
R5OrfTE0ECd+5FkYDIGgGp4Hr1hUZAVHojoKv5mLh5mofoCLGKYHTx2a58y0THB9oKDYIWR91xTk
VS3otQ4sdULAEgOIMsbPao/aYlDGTiuJ8i4iHMUc19L7PENAgu8p9qNQOE+oe6RVYMSee1NjY3Ft
MJv8OieSfnLGaC7rBYIjVrjNIgCQ59KfgI3oSLxdhpdZVeGqQVWWI+/0EXsMDZSyTZLURTVGk+nF
/snToRTl1SMlswI1CUhkXrniuykuGlu4ICAWe6Vn6bhFZ9cIDBfDLtiiFE9ckFEa2BCfODpZc0SM
96cf7IN7jFKkAevwb6nug4sZHNFCf9xE8Vyt3duqzKeHrlO9c68vf83BFUOiKptnks4BOHL/9SmE
6AXak0WgCHoOYtmEpocXsfpoRdbGKa1nkDzXqbsExYzf6mwCiGgi9bYtxjO1o6NAEUAzXF3w18C9
NYLW/QfR9NrthQ53KDTm8M3Dj2FVVkt31dhYC/3p1LIVqe4j6E+ATF1mfyhhNiIn/pOmAbWzrY08
/Fl3zh+7BtBOk80capjQQthd+6OY3mw5Ha0cTCv7bCPMyHxMki46k3t/MG2AWqQCnEOJie7dwSj2
RI5ZUx9pwzHDJqNdNjiLScFR50wGdbwhQUfJThkYmg+QKK1BR9rBDzuwXD6KLHHmTVgDiz29NseA
F1YER0qacWgTSoz7/gsNOJJ3aYKRuof+B0ZFJXWTYFGzBeC2gVE95ptj/MSnjI6Lks7ipTEIT0B2
i1RKvDfDxWAM+XjmO/ng5flIQONRUKHSf9i+6OImN9tRoO7RlvYaJqC7zjREd868/HFYwqFPUEJx
khrl0Z4B9OckeiVtl0SCmcAUZw9IuvQB7PBmQ9/UuqFW591pk4EBdmnBS9OVPka4rLY+O1qePk1D
g28Z5XLv0cg926fOLf58KpBUpynnSf0Hou39BQqXKW3TjE6OF2Eyoqo9QbAHReX0VByHvky1psnq
iGytHG4DE1jWMuQUIbQGemIAsibe8LlyESWJebdM1vwEghDxKAxg/YKK98Xp8T9YcN7uV+WWsJQc
af8tM73psOWkcOvkGmZy3iBu1DzXzuz2D75esEX4KfGPrL0enBHWkNmjSLVaWt20COMAsoOW0ezy
0CzP7a2jyqTk58vNBU4CgOORA0BYVVznDcmEM6qfYzxjntPFm5+GxIp3+hLmn4dBy+6iMEowr9Dt
F3PMrMdmJFk+PbW/Mt39O4cnoegFDED6thzuoJi+lBomAPFsZMWSyzlc1Nc4G/o3UpEEuBdE+c4X
jSjdKwTBjGdNNGl8OdrJnAcFRl0PIY2aJy2rsP4rs0H1c70aLubemeJ1jtTod9RkwZPq1Hivcm+u
u82yCPVH1gsMUQlbKaqndVH8dEPR6qsqqqgnJuZiP51+z+PFpc8CqpFGgya52wdbqE/tqdZAGQbo
5KYrIgsTecJUf9UgjZwZ6jh9goyOkCu5E2AlhID2d6tFBRlCS89QhpHol62qL65fp5V54xr0zXYO
/wUyXFjNOTeRD0aGbEJ/lSIP5YND9K/dNjNyMNgKTbron8sU2WtsNbqN4TTGVz3Opo0ZNtnz6Zk9
PiapnuHlwDpyXqq/Ooe/FZyNRevYQai5uksHYjQUlvWCmJf1qQuThUgmO8dAPlbIkzq5qJdSv6Dp
ybLuT3BGyqPmJmSKLNOah8JdsEfWIHcamyZyB+NijoyoxaHNUO5j3YMn6GZ1/uB45YAZWZ/HnxMR
kuxUtYKglwaA9CFD0HtlYCPagTRABveCxk/zverK9j5eREUX0IqTL3g1eYiW4sP1uYPzjMNjSR8J
Iyxl8I1BSfN1HVVZdj2Fma34GEE2MLaGuoUG5iqFtrJNsDMrsjDzp+LMXblLcYI2fQ5VBHCbFovS
ZMnm11ZpnVhiGsNhN0VEKX5Jrn6OEHX0QQCo4LOXdRPpC3UYa7YWdqRYF+JKtnTdNXX+AbIC1skm
PIXV6R3ish57RwwVC1fCVFk0RAc8ebz/tkMi2FaumowDJW0n/5TpUMKkPFe7w5Wk2ZFwRxAoHP0m
rDKEAU+PfXR1MDanOcEL5T7a1gd7BcqXEsGiRDoFUtglQASMwXXP+PuC+q89iZnu3//Nn79XWNYk
Udwf/PHft/V7+dC37+/9p2/1f8u/+v/+1f2/+O9PyXecQ6uf/eG/tfeX+P3/GX/1rf+29wdqBkk/
3w3v7Xz/3g15/2uA6L2S/+b/7w//8f7rtzzO9fu//sJWpuzlb4vw5/nrPz+6+PGvvwjOf5tw+fv/
88ObbwV/L2ir//t/viffjv7K+7eu5297/6TwB3AXKRsKrey1v/4h3n/9xPgnN7kMWwAUsDSyyFRS
Eoj/9Zdp/9MCS2ODOABmxf/kAO2q4deP9H9K0DilIk4AROJBxP7vq3/+e8f9vSpMxX/+/I9yKD5X
Sdl3/OL9fclRRXGSX2TTEpZ6sAfhuoosIS3KJA7iugSM0M3pKtK78czuP+SI/hqGhp/BFKDASma3
v/1zoeM0FaK3ijXBcG/rnfrc2Kqics017X04VcOTTj3rarCqWvXLvoQhPKoeDqCpi3E9upKO+hJ3
XFyYvY4uuf0sfb5tPVeurNIuHuNszourzIJAjd2Dat14YqRLTJFdwQp5mNJqbeijK3zEPJUvRahp
DyJPYK1lOApuZ+GAVoqL3ntIKthQtL4tdYUVZXrVZEjnBGaXubecq8gj/bZVPpj/g5tDTgyJLlhu
og7yskMtGfohpQUslIpYiOkhyrfO4j6Y5VNksd/+62Dhf19oeeP+dgAdDXSwAkvMRSE6BkLH8WWu
8XLNXd82IF8LY02Y5sNoueyRqDo97OF1zLaWqQO4W/zjpJ7r/sJHSTKMRqlCGZuJr0aoHmsq/Hgt
h064MTF7h9zWO2cOvKPemhyV/oFUEpFF1UOB/oYgL/TEFCIROXiS/p+ss9yBYDIX+ucG/EPpd45N
Epzpy4ombrWdZrNe5XwsZ9Jh87DnhRoRQFgElchPYHkcAi66osS2tpgUv7cr6EPwNaxPlEf1yU+M
qTF8dB2pm85gn2/cKBLTyuzy4lOTpFayi8bcw6e8H9RrqEI98NuwnV+SSoT3ZpMNd8pQefNl3Wp4
U46ZdHg1IRDPWxN183rTtDZYxXSZjU8d//8nC03JKycO7c+TYozCLwwM67h5HetNnjbqRi00DRXh
1rRnnEnT+b6ORkqUUMYL6Mtw8DdUvTpKpmOOLI9ndelXcmG1OXNYHN7KcsbIajETQt9Y+g7ubxmq
47j9zgOu9RT34XzazfMcKvNbPennVEN+3fC/fRUwrKjZSfY6UAGi1MPIv4Dhakdk9z4tdoQyvN61
A7cb+msD66TPaY+BFbQDJegcXb1RMqVewx5o7yC6L7sW0Wcwb0IZri0jrjCdbhFLNdJ0NWUmHezT
H9LBQfHrSakRURtjG+mUI/ZnxcVJKsNyNArmUhHbIvUgvncLRn4cmPU95FhRrU+P+NHkkOdChJT1
SJogB3HDEGMx088jAn98Y/dW7rjvoV6U49e5bqPSpxCHcHijxvkOxrSnIh2LdVBgILj62ktlnmBU
wvmiWZKs8AWMbAud2WJ8Sug3gkBPxk7fnn7ig8tMzpG0MUHSCasKjp0DaMEyj30amqwmH8d9YyBN
h6pAycd+epijM01itYAH0J5EPIqiwP5SzGOFFO0CnmQxkfrAEqdfo+370ChL/znXiVXreurPHN9H
5CPejW+CRjJuEVKC4mD9LeoKij4Uiq8CqoT+gTZCurW8RvIaqqH+YtbzsviicyIDkOGUj9sO/0Du
FNtIH0+//wfTDDNZcqRlSYQW6v77m/MovS0rxTfQ2gkmDGI3cbIkm9OjHBXC5RtLoBXsEN1AR/Mg
hyysHCymVYOvWUb1Irezap1lcMeD2AidzE8i0/w6iim/CHVwxQhCQUobsyL+TvUxualyF1u4AeoC
HGWUR08/3IdTQOQGboKaEN3d/SmYK2zfYgM/pyaP+5WFu+AFIU7056PIiiN1cAit8jLbH6WOWqVq
vFbxo1TrPzuVKHz6TMbL6Xc5TE2YZ4nE4atBu4bu6sFn7sAm0paJedaMuNgodpdtgTUVu7AxlpvJ
zqKdYQ6YVxZO+HfKsJcxnIhJ5PdK3EkKSxFX8vcOvlcdH2gLBWI03BHjRJSqitH+YL8pd6k5eysU
VapPKKMor84sTTJFHZ2DoR7hIeUjQD2iOy+LPzzH/hR3UaMOpisvG5EYAbJY+apNQUAmmZ3eK4PI
oaL20bYbDOTFnLq9gv4x7DLNnlZL7vSXWi64WSOkzHuAfOeqvPJLOrieZNGRS4qKukOZd//p0KVG
KjFxI5DVrXab2fZwFwEBky3WZbx2c61uz3x1H20G7kF5sBFEHV0zUzklRmmgzMI5W0B97ZYrE+Xx
txKKP0g6o1slGNR9gmg4v57ehh+cqojcEGlQpJLlqYPN4CFPWlgVHXADKeJV3hpsSDhUKzzs2gSM
nQ1MGDmbM2fZB6OyAanaUDHiVD1siqDX3Y75hDZToxaJr4om+iLGotHWrSFAFljwSikljcs595Sj
Ag6LCqqAapFNmCozwP2lbWFziMFuUJyfF9NdpTQY+51tl81lVFahBaFSrZU1LVHtErV/Y7w0ikH5
OffScFwU8Ad2zaiqPxNQiNEOEyNXC6IMG9lgoKtKS9SblzekghZ95w1NF6J7AhSJ4rHZ5CBTw0Vs
tNx1H93ILEa/mwh6dpo5WPNFpxcABKZi6cqgM+y2uuqwRLc2c0UHgBPfm1cNvhRPujsZGF8qOupT
cT54+GFU9MCHMrUHv3cGVC8nL4+BvE+Z1/rzNFhoORbinNvNEVdJzqQjaeN8x5KIcHAdGZ6SD5a6
8Al7en8VRkKs4U+PBpFsFQNZKocgLTJ1hUuduMYnsbry5km98bzU3M1oD12481BfpFB3bppe1W9H
Q5Bgnt7cH9wXkmEGxIP2Kdjmg5N81q2oo00UBbpa2j/oEglkFZrxTEfsIMeT5ymwTW4KyaIHZnsQ
mJheO82sPoFXXJNqwCxA8UzYwOywnE5WbljN1zDuDHvl4ssYJJmjnkn3PnxP0DngbpEHRcR5f1f3
IhuSeabyZ6eK9qrpcxekKFmekXj4KDIllYINDFSVs+qQskACV6jkzZQTasvemLmoaPYPCNOEZrGZ
rQEpjbmovYvKVPWtpbfJxm2m5LPeLd5FnWR4WxRzWz7DqgcCr6J+5mmxGflzerahcnye8pFjbUZx
Ed48UdP+hMyemiV9xuWK0wV3BIRpRNvV9KWuRHSzzJ5GpTZ9mXrVPnO3HvUtaTgSpsrAnZGpPR5c
6zTnPK+KsZiFtmLtcj2ybsvRqy7UObJ23oJYrZOM9k9bQfsDcmoH2C8VN201YGdexs05ptDxzuBx
aNNxi8nw/Nfj/lYAnbU51DHEIWhUrHZVVKAqihlU0unv7AikL98adUF5uFLU5Xjdn++402vhCGxQ
p1jv10YmMHZr5ykmzx31bYHF5mdBwo87u0rnuE0FHn04nq5gyFXmJofHvUbIC4vVLrUKEUxp/KY7
i7PFx8mknG26Zz5Zeczv3/A876/Uk7YbYOiDW09kSVH1PeUBIao3E65p7eeq0geJNWX9mck5vuuo
79KdYE/o4LwPWyNRYVYYrTM3CyITt8PS5gmMCuOpmVX7KakkaRkbibczKyJn/PANpVYwkiKcLehp
7K9IV1B2aycICFiYPzk0XzZ0Sjid9Uwtg3zOkJkB66UFCimVdI8zS9/o3DGGjpTASrHs+gy076Mp
J4Om2El5ga/j4OYtjWoCJEZ4MVWoHEbNRBFKqUVb+SKZwjPx1EcbEj94kB0o/aAeYR98hkZsUxfw
mHS9VIz7QUwz+gTp1BBteGrsZbtKVxARlnpEYhclIeRshAzQx4xzt28D2k5TjqGZmWwde4mnV5xw
EJODGdSnt16DfdgGAj2OQ7Nlx9ru9Np9cHih+ksJhuIIHYRDwYlCiRATGXh2Z9TE3Zim6a5yZ8+v
EMLYVq2Zf9LDIUX1QDfP0R6OrzLOCsocv0rmTNzBVZZqS0tVgnbQ4IItDXRCsOc+LXrcdJUxUe4w
S++u2zSyrHfVEMvjNGppuzr9+h9koDwEAH16mORH3DX7W3e2snCqRxgeg1kmjzR9LaotkQM3wXpy
u7bbjYtLqqAa/RrzpPG1Bt+NEa42p0+N6KYgtdAJ34U1+lenn+yD2bHwHKJEhm4M0JKDTZXMtZrb
UYR+YqQtXwZBa3fTVbr2KRmVbtmK2muj9ZQ040XozUZyUZNc1E+nn+GDA13yJKhc0wU/JqbMSog2
qJNEVK7NxmeDYDkyR+fykQ8+VluXTWTwT47chvtLULo447ioj/rC8aLat2i8B4SZTuErlT2diV4+
HIwoiooD5ER8DQ8GK2yvp81ID7IaK/x/UvcbRtuvQp+05z+ePAqczBo0e+5o72ABMxStLS2SXxZC
aBcxsFlcefLkTPH5yN2X2xCJXQh0lA3p+x1mN06ejLOJvC6RuJ34bb0I3KzHzrhIkqr7aheIAF/g
OuSt5lzLJQQ4rf1IiX7oYhignPb5N3fQqKfB9v5ZJBGuUaqdDAG/zJCed3qCChACcA9/PjnUO0Cx
88RgvA5uDKqKljvjrezngEXXSe8hP6bW5pnDTS7mwb1ElZB6IVgcgGrWQWSWFw1lj4hRFHriQSe5
loneaU9GFTvXxLHdmZtAl1f54YAUzVgGaUIIfH5/dzVxpnQEw4pPHlD69dQoL7oe46W2dMM2aqfI
TzAvuKYfmAVRjvJhj+BW6ifC0Fd1liwXgwC7bGVusbM7N9o0bqv7HunxRaUY12goIumd9l17Jtj+
4Du3wYoAxWSvAg8+2Kr6Uk1a7YSKX5EskZa2yU6Z1T+FQMqdSpeUO0ayUeDH709O3LfKYOXktkAs
rct2sWKQ2W2/Pr2zPvrALch6qKpSuz260Bb8oU2BLCh2A6G3aicbw6faM6RQQYEd5p8PhliTFFyg
w4db+f4rTYulFm0+K36Nl+F1gkPoRdVRSzKryLs4PdRHa8QnjuYdBwoXw8EaIXIEOAlQvL9YLhrn
Wttd5H1h3p0e5YP4EYALWFiYH7+aM/svlGEe2EKxZQMnTh8Q6rebaunjoOzupw6NvTH5U2ElWHGA
DtGOBTnxSz5+f0QLvmwNeDICglWDIjSn+tbqlenMDj/eFeCEEIIB6vsraT04bzSUiKlwcJNh65Jv
VMUJcQxcNGetOXG0PT2HxyslDYBoqkgkITfMwSEwpEh4KWArAgm1XoGJafwIQOGZs+2DqJMKHiZ1
1FfZ7PAD9icum+M5qULpsjJ2yvcWgUkfUk50iY+p2A2pmfhdmrf3ahalN6KImysrRVuGcjPUkAhD
tCy1gZO3w/dMlN7DBGDik6kv6XOnluE5yPcH0w/GlKY89FPZ4DgI9fKxMpLCY1t12Ev4DfKecEp6
4dGODfUvp6f/eAtTLUDFDTExInLQfvvzYlohNRGNCkmnOrChSzp9s2IXQWm0k7z62ughcUVv+aeH
/SCS3B/34B3hZAxThWRmgFtguLZa41ta1winaumyctzCeszpiW5ThJmhMfT2rTdm34rMW6BNQAHZ
jD3c2DkT1bfTz8U9xwvvX0o8mGwtkaEAfThk4xb2TEvZQ6bXVuOmvuvmRVGe1HrJ80tUW6z0YSlH
3D/0KNJ+YvaZtEGbhDbowbZP6zurHkv051pFvSltdDA3aTygUkEV132gzWebOxY+d7ZJFOnPqdXO
iBo4U0u3ekQwjsjYs9YesMA5qNRF033Cktjw3TpMlcBFQpwQuvPa7HJEj8xa0c5CIR7oIGwSa1m0
dNVPmUFyIGz1vbMq637wyKuCRYjhjiJVqvtl1Jbfx0pLuqt+sKSnolWbGVYZxmQFPOWMZ6Rge1/n
DhVP7lrZuO0rHUsVECHzi2FDR1x7rYaDcRQuMLBxoKuvqB02cwCYH82fbMnE90nHVQ/+zzC1/EXP
ugbc0tv4xfQzMRNUhjtQKuK9VXNwJd3UNzNC7urQraM2Cx1/HsN0WKvDQFilVt38YhEs3IfaUPpi
coxma8RmH3EoVWYd9J2hz6DFRu9OaND91nFTVUbQjcT8misQXXVrkmlf7UfEiatSN744eGT+6Lo6
11eTNZqXUThWyJFZ47gt6xJHW02tHZ8aYUvogQ8lmL2uX743xlC/2NB7krQ1cBOvQx3Oy0QqqBOx
+q0wcPnWCsMpNlaZooWqp21vAixoTc/XtNC9h+BKLRUudy22iRubuB+gt25s4zbJ7wtIzq8dQI3X
aS7ujGZIL9rEbrW1Gxbte9Pp2vdsbKqX0FOWz0jdVRmkt9764YoJ3CwK32lzU9NRKFalDlE1MJWx
6i5Dg9QxKHS7oEEeRf2jNg5O7+dOpz2XWAtx75cOe8dJa28KkPWvNbyvRHYV2tJp20TWMvdbDTod
hqFivrO1UPmmtvYMVkNzlZc+md3vad2a8OfcKH4wStn1nqcObroaCtMOzEw4X+fSdVoEXKrls2OX
W1TgoQ2I3l7KtZokxWvT5Ki3ZmFajoHjRr3ms9MjAPKWHT7A5NR1PFki7VrgZZD76aT2N+Oc5G9Z
Woib3HT6t6ydq/TCEVp60cAD9JdystmfmtY9VGkaa37TJonlU4+dOdCNSbuCtdQ6a8sedCyEjaqO
N7Y2qfY69tQ0XdsgQXAoD0Ow85gnxyVOwQlASNHU4TdzWhT0iTE4mYNowdM9YP8VCIXU8XZCg8v2
PWexHqxRiXpUA52Waqoj0Ag2J7fNt+mQjj/KLgUx0nQabMNaRXit0krKIBS66ue8SMtqlTcd/G+F
RuXb4OATigFg0g5Bjej0EnQF8gVbjHExqqkFojXrCQR2cZWoDW4YjQf8daeMVia/wxlbjbarEr/Q
ZuNqDumsS7DY+DPTnPJRG8g34f9ZYgiQ6BGXAOIdZ7XosYBzKIrkvfI0LAkcVQlf7TKqrkv4zgKo
VOh9VeF7vJoAxTkiFgrePtUtSEjU1mBJJ6R7KCR7Q3Gr5EVlBgplyEcVMPTrIMsUA3JBHUCJsvKC
udfzeBXjPfysNgLT3TG2uttFs2aYlYulf3HGOPyccGqjjd0lwz0FgeXOm6McniUwkdlPmsWYt0AU
uLFhKZnjZeOaSc2StxrGnlrp3ZZdlX/vOy0eVyJdxNqqUwh8UaKIu6VNrLdmzLtbVcBs8WtzVN9E
M+SO1B3KVCrjjZpSCK1rXGqT7OfQWurLnKo6dsdmF92B5sKjUUmszsb6RlhMce2qi19Vi22udPoy
9wId5jrQpnFKA3QOnEsU9vp2ZTYmRMmhD+2VZY6NuAqVoZhWaprkj5EhGndLlct81PSeU89usvRe
dZv4jZSNInoYmu43sEzZSzIP/YOpj9OyQ59Uh9joUNqUnPn+Bd3n8NfxU3Cqc1C0Ds7fPlLkGKS6
hhL+rKBsvED4M7IH21jyVw5vz71WkdTDDamuq++9HWbxDtuGBiyimJHa7+38yc3RXN+EfKbTZztK
sF+dQbjpt9pYlt0G73hUDBrVQDATpnc8I1tKF8QHTVJc42rZXuMm6F6LaFLQrosaUPGtZkL1XUop
jK0UKfqeQLTgGSbVoH+jHlxi6JqK6Cpss664HFIdPf4QXclV6iXaTZ9D+/R7y+i0nY6/BUeFEWa3
3QBUbAWSCEwY3kg4u8TUJlPAQxydKxgWzqdByRLbB3k80V1VZmjOyPqjmDrRQXoomia8pw8aGrw0
+iab2O21au20Rvwk3KXVtyHonTZFli3nNS8jwbc2Ky39TI40JCIHN6mxux4QvVpV7L55F7mLctPZ
XhwH0VDab02M8Bo/05tbrebx19oQxzurjympuewYbPQmren9JW4XsVXRWrnPUOBJNhwD/8PceSzZ
jWRb9ocaZdBiCnF16AhGBCcwqoRDwyEd+Pq3bpVZv2Iwm7SctdUsiyTEdbifs88WORWE12CRVEtr
rsK58tJvGRvsp43G/butefjQtojYGTu6i3k/umZbRDZxy2bCsSSJGWC6RJR9UEGqG0ZHg8ayOZu/
rxfbfzO969NoLgdHyNzCu1eGwSxW6WnFf26kwJYh9QhzRimrxZ2utXfZagd5lCtn1PekQi7ZYTLm
4G02/Sk/FrJXNz5LgKhZUbXBbdUYdVyTfBOQynQlDA1OY9+heF3JbEb8uYQZ/DeSmTp9c8Oy3CZM
8gzHr9HMjjLdSVvLi9ATgJ5YnvnVdElzL/ju9N7yDoppE6RdpN5T4G/FTLZ4UaEPlZIQY8upTJgO
wcCKnm38nwxnsb6squKsFNR5WgRVUSdM3VOOERaaz1abToHZxW5QmLfuMAV3WjGOj10qxK2LY+md
EIa3nhrshp/N1cLTorYM9dg3fZCFai5snCNmeIxRsQ7rZwo+vws7HEyKONUXDgndyMsZla1a8UBy
5uEhWyvzvST9m11qW0s7LifXu62IE4gCe1qYZgs9Rq8Q/FUMrvZlMplp6tsqHLiPBGxFBocmnplN
1uzMnCJpZ1mrQaJqv5BBY2qQW5BOmDuP2bR8dAddFbEzmnP2yPch8AkbsxRJn8NOFJaZ5r8vaymq
EwEXTXWuSAOcQz+f1uKMP0APT6XSq56sg6oojyV+EzcTdk9G1HlyciKNIkKGJuyC/sbBF4rEA1mX
dSKdigAuOclm3JvaOvl7z2zy7oTVfGmCAxZ9ttNS3Sn2wdzbkJ6mdSQgfVIvVa8VT6TnBCrpmSeQ
6j1othN6GOO86C3uy0S7ODMJUkaJl7gcg6xMlFOUazzNQfkKIwoJdhq0+ien9rJnp1W1eTKRKZ1a
5Rlb7JQdGfNlAAt8ZKnc914pelinfnEg9mwpTj4ZmzcNMBljKixyqhDGxtTEC+awYzgrr5qSwR28
KwVNBjBm8k0dmtKnRLMCxbpeHc27lEo36sSrCJ67VC152CHF1ES9IrQAH35CsR6N2lv8XUtd/H2e
x8zbbarKKjJkHLM5mJMDj7lpffHX7BUp90Z1ckNkhn7rpOZ2vThEhlgsvvmN41J94mNyFPlza/XQ
WosDNtLV950hRHrszLR/17uguYObXZKKoC9y3y5zCW+BYLQpHDpjVlFGNZ/0U8YUnXkAWhF7GufI
6fS1vvTbpGXJpqdGn3SjIovQbUnstheqgFBfHXPbVcPqDbverUvkXXDSHL6wqWRLQowxEU6wUv13
aaOiHhTOdcJyqtj27UVsn+DKy1sH5rp1EHhfdCEe62X9UC6i7BJfr9IZz89ZyjA1JDYV0BjsFSPu
lb//f7KtL3EThM3TOlRTIVUhJkrjrMmIictg/gHh/JuRM5AGzlFXRQG0lo865rJC3DabC2fA6nSw
kMfvk7Dp7VYBUco3Ut6D7wA4L/rXoZ/6k9Dn4VR1Kv3hukr8c1QHk0bdsxk6Ximh1+HWfw+cYXY1
fd1nDDVNse+0cvjhlU2KctPOxB/6+1+xZLroq16cQQgi+Y/0DsdKKaetkQenFQuxKx/iZSiGvxrN
dELG3uYf+va/oa0RtXXlhEGUulJ0P8ClGPKYZWcDI9kuY2I6vYaDUtsCUuIq9T0VxGy5TsMWaNTy
pdT87k6ugZ1MjjnjVb8hrxdp0Mmw0ohgKfEfsv/wRv4OaMES7QrnQkchQOjntw9FU2/dATOxldAa
CFSChjRQRYfzh6/djx2ci6lp1z+swF8HljBGsaDFteU/NjE/X9XLOB35oriq1U5nTRlYJpRjgcUh
jua7wUObl/vWtEWyVX9yt/r12iz+K0/V04l1Ynzx87VNQgFKv+Ha/Vasp7Zc/ANRQsP7YDZfKIPT
e1UDDgya9o8lFg6mxPA7mJAx1GYu+POFVa4RiLQ4FDLaMp3od+qTpacy2QA9Rdis1RvD8D9FtP+6
4qG+wsBhNAsxFR36zxfVeiOotu3fHODCOiFioTPYKH5aJxcX/o8/hh/8ihKysZDQxDgapgQoy4cL
6vmkZAcVctDadteOKA0zm6zYTVFjcqa5qRF7yuak9Om/bRoSSU8DlVM8Brpsdhsk3ZOhJrhJdh6I
aDFtquI/wGncw89gGpRoUFegeOBqRPM/3+NSzH4nTJVRhHRuuJQA5Hp7EYW106Xx/ffXuv6qv1wL
/yqog/AIfwmhXjS9qlXjQYGa2/ZCWFivHQpbCwj3Fvh3RWNgZ6/TprQM8AhLlRAHChwKf38Tvwpt
gG/QfzDAJMSIduLDjANuneNmV0qJma5jfWrNzfWjXuT2U230y6MmpfFZpfNWxQ3HDsamlklhhbbC
/65petD+4Qf4G5zVRyXJqIDMWcjM5odtJ7d8rfu3ZGEuejOR1WYjAaLA6LbSf6hFC6hdi26ftdIP
C0keUjVZciendD70RTG/z+B/ydQNafz7F/Xr53K9L0ZOkKBQtHzkWPemCqx1ZGUUVV3FaoPS4JF2
nGSZrx2qTf6Jb/jrZgSllTnD1VXkyrb68LuM2qxLFiKz8mbxX1fGU2E+jkNJ9XBtCbKV6roogRct
AvX+qSEDnQhMH5QBrIjr6PDDj+BORWF16Qq1dVn7fS+7BXd9MkL+8Stl5fHBIYpBKvkLs851i824
Ug2FvdnPJRTq+54Yvx0xFcPRr9z1TwqcX3eg6xgPwxFGYKA4H2cHJbiEpjkcaZPsszsH66S4KRov
skdIZr9/tr+5FCphC4XnVcOGZv/njWSuzd4YcbCGBDRt8TYO1whhEMFNpuoPA6m/4QhwBRYL9e2/
Ld2u9/JfdVLmoTWbhc4hrUR9dqeme0XIU3XMEhtc9edMLWGqLcOlDjT9sGzmX+actzGkSj3qRgDj
ycMqyu4hVcpJ2xIgmnTnTjbqciDa5USExJ9cjP/29ZgWfjkctIgjPpR2c6DgfmZ8TYBVxQ8mRvPZ
aBdjhw/Udvz9L/HrjsIwmt+arDK2Oo9K8ufXM6OPK3G7ExHDab2+67GC8HEVk+p7IQiQR542V+/E
qha4JSobtzS8t8T8RWI1MCb91ss68mtYYLHFyMJ86ESQBYff3+O/CRE/nQXQJDCYxFaNAhS51od7
tEZ9SCt9E9HGOHB9zXKF1deCfCOIKuBqFWfavFZ712jEsh+VickGBKIBinDppbEim0uhS3d7RhVs
8TvZyRaVH9Y1C+VkC3mcyY92iy2r2e/mUo7kHdlpboYmgqQuVBMpy6fasfqbqc6HktSQTCVDpgt1
1KZUZ+aglWq9HZQ5mX/4UP49RP/w6IiDrjNv3gDuih/2mjStaVfblKqLsm6/aFJTcaX75WewB6uN
N38iTwDA0CvjcrWrbofI4hq5h5zxBmGPWvFvack2JhPaexomr7A+V8wXnqy8WL8RtgxaWAT21kbu
yE8fUn1Nn4u6NYEYiAPGoUrlYmCamIun3/+o1x3644Oxj15tFvkf1tM/rztJdkNJvSkiTafRI6TU
i7p+Xf7Ahfy1kbjm5GFKiQeCTxV51Zn/99fPm/Jzg9C3qJjS7lLUU6D2Q7MOIq5qu9/nm69tL2uf
NmDbeVMfer/ALyGfujaeOyaakSCxU4szNaLEBulIzWT2VbH9gcn069tA9AZBljklbiKEUv58my7Y
tqEY40VMbtQ+mwbGWzR4yT9953zobIM+qq7rl/RhMYGJOAUfKyCS8DJAcAgD0byRYPiHVXt9qT//
trBCrj5C7GAYlXwMvNP47+aA/Wy0dJ2ICZkzQnxCiDOux6bdF5nCwLw3CBoblD2ceicvnd3vn/SX
+gCZAO8TSTbkJxKlPqyuRW9mS27cgW222m6w9Tb0UJpdmM5mMxDeqBKs6YO9yVzw/veXvr7Ejw8f
XG0wuCo6548SAez2+4kIb+api9yiBeXJzTUD4JFNx3jANqSOfn+9v1k61y4UkxRchmjPPxwWKV85
dFrAlrEr9aOq7O8rGvs//KL/ZtL9/FRX0Tad0FWbea3If16gKZ3wWK0zxlBu7byWfo+6XARXZL+n
ahBJMZRZGQ9EjMwQRqeG7HWko2sHE2wBW4KA0VrzXZsP0zfNNqoxtBkgnr3JbqcDk4XqFTaJ+ppq
YmIfaAdQ9cFctkf4a+Zt5XmjtzOX3CMRfWutIQR39j5j9hNoyVSSWx5vfFPEYhsafuhSH2rQNsdr
p7t27fBYwLBTZ8bfaNoTCbNF+sOvLDkfUM242a5elBUkzGFTVLywhKu41CAFxKNNJlEC8FzbcVBm
mb3joFdYT3JSvZopuuq47zrzgZ5kaZ9b4J/1rMxyg2Wu5lEm0K4VbcqgKiNsupEoqXLOhrcNOpYR
C2xKVVwIgcA0d8Ht92O5BVQUm9XeaVrqjZhQkkMQD3wsDxlEK4t82rH7FiB/SQ/CRArz3jFqPjpe
N+YhbeDW/2e3+EeGJ/9PG5OfrE9+a4vy/6XhCTvW/zWX+MXw5DBBm/jod8Lf+I/fiWn+i6YDyyhI
/z6t2H/5nbj/QiHIf6czoTvG3eR//U78f4EmYKGE/BRreACF//U7cf7lgW0AbSCkMdkajX/id0IO
zocN6ComxjPp6klxvRI2mz9/qi3g7NQEATFOvvaZetqQ1ZMg0enAqNQ5WOY1YW+s9Z0/MJE009vZ
EfrBq3FSLTxh7fBudqIS9DkuyvolZei2w78cbM0rICUvix6mTWvtOAOXBOjVuuksczygU/pydeu8
9wqvO7kblqRj2/qhU7nvpH5/n719PaVf+sEkybDzpzNuDts9SIgEc0+tyOwbcTZzTUu6fDAYZPoq
OFEiZ/cqa8G2R8fc45Z0HDu0LlCc7x0t+FysDWPdboN8qC6aocpQM0dtL1x8DNLJ0Hazplk3yr16
32qyZ2TcbG2c+imhx1Va74U+lI/KzSgPp6DwnzMa6ESnjUwk3c8nNfvpwXIK24itIQfd7+EFmzEM
Yf2508waGWCrPXc+9C4spWTDYZPNr+VAjVzleAeHORXtwZ96YqR9L6tCJSd9O3ZeoD1P/Inr6+zG
hQmGsJJJHx09adSWMvWDxHnONVKmMeM0RGTofOJexo6zrvlSx9ng2CrURNO+YRC8b7xWSwRb3Wci
bBmt4IQ7QGmxtSF0Z698srPZxiG23eDjTD4TkVUvsiDReFAc6dNcu0AjHsJ0ruqVHLw8T9KRn87O
XYbkMB1AoSaDBMOw8w0czybPfJ2ROyIpXLFtLeV6UF31zVqtH221wTXZ3KRq7fUv4HKgfqFNhFAV
hbxZtu1sdA9GdkDuXeMigaFYKytGc+XYMIebcIL3xLS+rYYYzoqi9os26WfsOcINxwGsvwdrv0kI
OP5qP61Z2xyH2fkmJWlomvauvO1oeunXtszuyn7bN0o/1Eb92AceD1CN/KrgAvcTln0/BuHaYd9u
/bX6wG87EzZ+w7qiHzBikgE62CLz2Sz8aj8ZdXDPWRD7sBCU0ydregg4ii5ZZ9V739Bk3Dj9V1Rb
h62x9C8q0GzKTdFnIMIm+pV81psjBVPAQJHxdFhN5voJaRj/nKWX2o4cyuoCg7FP9FI+DLKCjrB0
/vMqh/pBrZC3mxnugTEv2gGf6fk26JEHUAxYIIQe9FRXrOeygdSksj2kVfPIpDVLCjPXkwp/uBem
1kQvOGN+mTpgil7q6dEdquxoppX/NmutdbPMLfSXYurmSB+7FwKZ3j2clgkM5JyLRs6ccJpdLyZI
QYskyWaFXbx1S90iQpXGPigsP65tSGRInF9musJbJpQZ0YYMBcvrZKultwqV5eQXT87f1gpTiXDt
ua+0WEU0rTpbxaDPftTasFNp5MIxJ6YwqHQR5a2hk1rYujeMILLHbejUxRlo1tHFNpdSBO47AqIn
qCgeASLFUy6ak9ZZepiBrURWQJaVNc7icbmS0xCKNEeKBRx+gz1GhHA9xjVMS5Nm/2azRB5bynPP
/rTIm/rKWQ+e2r4OEmglA56v0DVs4gq3gu5QQxJSzqa+c/ysvUulfpn0xd2DZaqjtXneY448K7xu
06eOvZ81aGeJU9bejRyHKsxd9tlMg7NQJsuCJeXsH3BCvgmMfC/9Zo9pPzuEOx/9xrpJR763YfmG
YsWCmoxcGdJHWE9wlRCozHHjiYvTPQjNnsJg6JNtCsqEEBEvUn7pXtLeiZkT/5A+WCaPc5rXvo6C
ZiHkXFQd3tpMcvXBfay7On8Ims3BLrtkLkywz065Fl7VCmFQ1ZXLPYaZxQFTn+7Z0Xty7VSMmUAe
CSh0sFw+kUW7hT1D2tJxTs1cJVtjvK+Gzlbhe2faKDvSW3KC0FQFR8bwOhidmz+LWlVp2DT6eJRO
zawYKUBT+AmEky7SGWxh+O/ba2zO3otqGv55P9cSpDv8BuTnRe00CN5/c2MOSw55rkoPtrO5kbV+
xxUKgsXU1Xs+OnXIre11nieT08HBlW6V06sT1PFstbMDEWZYWMTBfF/0EAqyKUMYPnZJMY95Mm5O
1M+LOomU8aNX1fDIujqEtnm7MoQfrUy7N+AB3KcSZ/2OWNQatys/FefSaLkxvYy9Ib/X0u59sVTO
NFWsiWvK/M3JIMHZec1DsvtEHqQi04NjY04sHmsY5ztXGyC5rDKmWU+YWlu3oMMWzl7WdhMUhvo0
Z3I8VNV29Jei3DsE0rE89CkWZjedgMgTo9IZvF5Wf3DDAmPMPhR+Z+zTNTBDIYc27DiCcZE/XPH1
sKi7t3lYzVAbuycCtfxTQ18B6YpzEzFHelz6fNi3U52yh/cLhu7NA1Y0CYDWeMqsZl+3Q3Ug1U0/
jTgAPI/GLabfpBpsM6SoioRNYRd60qKxvgzF++ZD01z11PPCoh0fsR5xDilsnrgfNYzRShGzCI2D
J/XgfirRGOKeR7aZ7dt4txbMYDMz2OkNJXHEI7h7d1lSiXmw3ocENxb8bYgNll/TKUw3GEE1dxjI
v1hFvrfcMZE2kR94OZJ2L+6CrP7em15MkAvnhki/VbwLCD/jO6Qt/myhFmSL2Hu5W56+SW1eHjOf
gy8tdCdyIUvut0CoC+GLTC5nV34m2GjGM3fr0wR7qi1PCrYboJv8UG+ZFYmlg3rXsppUNu3Y1l8X
Oe7W0divuXbeuuKiyres5sAs3oKxunWdimnnkNiq3TtFwccmrEewL9wMXlW7PjWF85CVX4MaVkxQ
kQyFUX+vxUZ5E6RkvlrHsp3ezInDdR7ieWzvUFAdZD0jwsE/TkjlJxj/sy9a4yNiEv0kG9B0g+Fe
TlqtW2SvNhpFTOndRzmL8SAW5hx+b923IJYkvCbabOnJSAJCknd7awl2rVud7Pxtlc5u0oN+j4//
l1JVd/pgxlVnPtFBvXW6ODn2dDuM9l3fyvuRBbMtOdyvPmjjARFRghqvT1KiMRDDO0eNspVUxDWP
0xnOPjYj2W0lssPWQedhVBjp/jWroW4++yWUaJH7n7VyMZNhYLn4I8fD3GLKIvnWVFjqcHw5ydpw
Loc0gf/pQGtyzcNSNnuCtd832UHQIfMjSlV6Lz0tP9huYxDSkZKOoOwnVBxwdvV1Sjwrl49dz7/l
yi77lmv9ZyHmIjHNihO7L52zM7XNPpiI2fCaNcKJOCUSWdzUq/ZDBN5N7ywsLqjXluy/ryK4IYCe
4bKIg1HsyqvprLTsxMr7IbKut+VJ4sJbn39Dj7JOxvnV2kRTYn2rjJHfsZjrNxZazTS8e63K5Xby
3W/NpD/VtDG3DNp+UJ11pxaR1JvVWw+1PnJXMKkWIUJXe7Jr48EnWG2XmXN6ZwzLoxTGI6jovmcz
GNr1+hKt3eSoZr9yoYOuZ+0XjLWKJ9S86pgXPyaoombt75iiNTdbRdWDZiOabDhTui3qG38ucfbv
uuCurkrcC7ZaPvJN3ft19R0CcNLaqFRbrdaP81qqBGIE5KDZtOy4Z5h6sdJhQcRqO4nUs3M7DOUW
wiF+GjVf6EjK1vUFvp73FXmMH4l2KS8pQsv4irGHcsVsyZX+GIuZFHWg7yk2wAQAEKwK1m/fhEGZ
owR03Tt93dYkLRFRiEwcEQh2l7YtzVs6pSkZ2/J9StNHUMj8Pe3FxeOkH7s5SERHFe6KSp5rcut3
nMg91Bju0WgBQNtlsr/AVjYP9cK4h1QP7dj6MBZDA/J3WFw1fF6xyDOu388aCQUyxIWjPptBNZ9z
4sLQ8VyNyXtnOrVL1z8psQ13cwr7EeC1ftZWCMmuJ+sxzGpeB0PV4MhpKc8It7NdDrKE3aQWJBap
YxMhMMFnv8uz3ZiZbTSwp++3xW6juS4I8hj8OcyWto1BpacTwUIVWLn5BSeb4PvK9zHDKisemwrs
spCEtytv1MNFF+/CLy3MlzLjyNy9OdXttBk4V039se8z40UZ7hYjQ25ZpEH/zUxnuSuH9dxgElWF
TWkELz34RzIHGgR0ffROWL+IuPXrNfH9bQ29el6jibv6BGMMnvciHe9OCbYkczG8Q+kN9mFylzqc
8YjWDr5ppNDV19dlVUaceR2kQizyprsi6OBylupd4DbcxBKZBYozucobvAPSu76EwtZX3rpf2SmT
sdO2m3IagtjYOrlfh836DBxk7iZ3XE7GlRQY+TY7MTEmuHD0GQTLEuLj7C7xCMq0m5pBnoYg0E7B
TFeMg8eLZ5T66zKbRuTge/9po9z+hPKYiceGaJXdvd4bPlA1rLgpagVCAx1m4UYAidTPqZyG2Gga
CHReOtxUGHDGClXWnQxMpHpe0f81W+MSyaA0b3pr3OdG86iC16oRmhmO9SePadcXQ9SkPHpS4yRP
zYOpQcneGvktaAZ7v6xZ0IXpmi5hh25t7+nKuhQke2Gvatj3cPLfiX91XtrZ6KGdQpkc+c5eV/PK
s3bc5pJCwtynoutJU9Kcm1LI56J3rnoL2zkyc61ZrfX7WLO+0l7FKxF1J7eaqtAcKOUJbPXP5vWL
xHfnU2l05cNk6QoKQmnEcIburQxiEjzHeLHq5tJ6jrqhO1f3cjaCZJyat9kZ0v0MS+rSzeWIuIIU
jr7KlrPHSOdSLGkxJ3XppBirbgW8w3W7raCFc85S6w9YKew5QTaBusKfTft2Mfr0zZ9aeZgdWHT5
nDq7oOXI0RfPO3g0hpHnCSNcXIJx0S+eNINnSWeSiGbG6UdyJNwHKwvWg/Tmet+uVLtxIzfnzZTB
+oB5qvlIoeZ8tfx+vFX6lE8UgdZyJ9nT2YmE/V1rEEZY9TWxrJOJZGr0ULvfhMRwobvH7Oxbhtys
lmRiPop2jHz3YI3N15Uz/VRvOM4FbVcfAm+QuwCYnLJzIYQkkI72gNO7E2ZgrJ/g3eWxJrPmGysS
pyMfQkYN9/WiTXlsa8X2WBDe9MaLL87K8sofdmorXIB6Z++XQfWM9wYbawEPW+rbs4lVDJYYqfok
aiN4a5aRvmUx5bua8+a4plbxubdhjm5BarDtzPhJYRJWt4d1MuKyxVF+nmT1vSXNNo9GBpwD25Kx
lVE/rZOeaALCSJj6FoH2Vx/Q0Haz8TwKKzMT19d0Yz+SqFpGtrK1R0VRS1+HvujNtjOtpP6vpvcM
D4smFLpqHxu3ae9LnnFftZSNEX5o5WW17AWxSSONO/Rc+jG3aviiqy9rQXMujBtTddarmxf1rapM
RfVgABWHVWWLPmqWdHmaVLNsscUlRdJK91bPjeqT1hn2sTa07bEeBjpTw6u6Y2/5bRArgT2YWGAC
hItsvXt7K50f6SSYCFISc4j5sMCXoXQByJ3CO5MKnu9bE6/USErhxzSi5ldsLsmuUqm2K8mVObAv
dYkjNStejc2jWWhpmQr8rBavHU96N5FGAKIhy7OLPE+LaOGDr1mw3deEVL20Jb1F3cjhbPYpkA2t
VcgxF3gxWUiZGwnf7eNcrnTVRrUNezP1vxBNdZyngPCnqSVJgPzYyAYIOIkJn3WrarubrCvUEZOj
kypomArt3Ajrue+NyJZIDbC02420I1M2pA/Y7HYH+6qglU07RARI0rlviEGDvo9Xf9v39k1XIzjP
K07I1HzgKY6mM77ZroeMxE6KyRfx5Mqj3zcYTV6XwZtcSOL1jH0dECWbYpia++G43GaUro+r7w2x
g4WCQ5YD7i04unCsk+JbRE5eccQseWPGiDPqpGdaoqtPZeU+4F0Zm/WyQ1r1bOt1kst0ZjR0WKof
5cCBNttL6Obuo7MN7TOd4bzXlf8Xmg80SjrN7ew76M4mKwcameV2doXrngLCLKK8KHa+nn1bMvHD
Mtb1YuflwVmdJYJ9QYiaidgmt6tPoBdl2AEshjiIijDw172j8mbv+MEZsQC9onDOvuV884drTTfn
gpxxP6CC12EG0HranAkPpdisiDTNH6tJ8e3hmPbICZx43aoiA8ngwYOQCIcEvMMEsRQ2RHSruquv
G54DhxzWWrHGfmPYoetS5+mO/8XqyjgvzB3oXlIHcNp84tFUTxxza8pIdWk8lTTamfPoMJUpgFDq
hYi0fPhuKu9u840bcrZgzAcvDcTPSIMS99jTAu5YoF8wcbHC63pskY1xufW2zVZ6Ex/1hb6yKhom
WtaPAa9hc92Rj4aSjME+n5JKKoucMFd/sp028fHaNgfnrILss+cfJCYRm4Ro5AXPm3bFxvyzsSBF
gQCASV3Ye91582eo98J/STvnUWpGRogYE9FRu7NMaz+16osuypus4IlHU9EKuIm9qs8EcoTUDTtV
eRzu9W2RXnohVDjk6Wmp+kcq1dvSBiRuK7dImtR/l7mzxNt63dOzx7mZ0P/kZBggZjyuaytC9MZx
viDkMe0Nhr62bwpGaCUMxzCghQnbXtpHTv1PBY5RKchjPCucFnDdVVucVebRoO+nR4xb3SEEB1UU
IytqRkdtQNy2xWok1nv2TkA1yKt7j+2nx7tda8rDmI0nNyAoDYtsh2qJSDKNSaUzR6vfHhavQUha
H1brHuSRsn9Ru67lNEnRqa1Lgw6MVwMGNp6qkv4Wwm04wnKNqqVRh37tQoxiQLBgeESAf/eLX+2G
cuRbg00wzgG0B3A2gLLjnGF/pi2Pm6XviQuIM/fLsvg0en3KYR589yB0WgVU46r80fUpgL29jTc6
usuHfljn2BMdW6ucSxyzyINESWTHrW3mhy6FZIZTVxfSB32pzInPRrC6W+3GrdnwKkVs3jzHaFdT
uBZMRk9Cyhiy8nvffzJ8RPlBcMfUPpJ5sPMk+td5KncQCq8SN4volfwS5H7czphELnYaYxcVLAai
xdfO+AG34QvF+RIOhuwTbfDvy8ZKj5mjzmSx8sHLaTsr5qNeqt/Xo7wpHCBXNvmvja7u6ECO9bK8
Dqq/6OtrYA6PjYRJB8LkJctASYDxwmuRF3tBm+J2/CgdZJAq7U/5NHLgKu1FM2/IjmKmAbdfn85Y
XIZ+DaULgydTxzm2vqxlc9Ry/0C2cXbu+XPLdERCgxPWfZ2tu3bea/3FBqeiCLJPPpmXafUC7hCW
6YtcbmeXHcXbngxzAukfd3mwn8FFuxEN70owHyCL0r0orf0bRiqhmM6FfGUrCqk5EAEx1kDh4fWP
ORWpspd4dRE2b9a967z40xAZ5ruzfi2HF8YtNHu0g5wHA/tuu6lzT3ik1+0G/23QNebrBsSJ8aBf
i4WxuR01MDc4M2XDnkY/+aq0wYj8tjpv+uSFXR6o58FekaORGJKYTGuiyvSfZ8bmu0aZj7Y3rTdy
6OlDTDQ52/jDVt6pxgbYNqe7ihZvFyBYPtkdswbql1gTvnFu0+W564ZbSUxjL/Prqm74yURQ0zQS
tSi8drvYiOM2i7yTYvIOQqcNZWCNVsN/KDbbTVxtXTqegf5udbOzaUyfG8eCx671k3dj1Sg6iU87
+KOzXoCz7OoBofcPjiDQD49KxhbTBSohCsryupOPq/8/zJ3JduRGtmX/JefIhb4Z5MTd4Q37CJLR
TbCCwRAMvQGGzuxz3q/Uj9WGlFWloJSK0hs9TRUk6A7A7Nq95+xzn5XjesLZggC+ovHB8stE41OW
5zM5IEa9W+znyGrvCBvY1XhB90p44X1BqsuFKA5auNOjX9EdDjnW9D1bx2qcg8nyT+Po65toCY7U
1szrYFBJvWMmGsGD6m5c98EM7LTuqSoqTd7OmhxRhSyps0ZP2EkOceJd26V9L+WHZZjpcDdPlRXt
1DweSImJ8ck5V0vpH5eGCVtrfm2aujq/Khbs0UEdZ0da4eUZ0xp8jsnIW99ewwuG3tvCDmjmyoOw
xXtJI5c2C8qSpE3eNVi5OcsEKz9LKWbRcbc9XDNZQ08pwT3SbbZlu2LOofBE00Mu69s8uy7dYDrX
s845h2Q9RrBueOck0aeyyIuLUgQ4OEOB4xX94VURVXvBt7Bn/B/dQgW4NEWHV+3Ye2RZoqZ76fix
XeDW9smaq2yv0UitO75j59zSWz05yRLi9UuGcxcWFEA8hFHR7UyOwNwLrc8BtWGVWOJM8TCmW5TN
jvlBvV+TeT32McURfjObwiKexrucovlJb4GimH6oQ6Pm/VomXzEbnhx3xuIdFye4dx91bd3RSngm
AuaMY+nsyPidId3xMNoTHatkprsfXBkRv/Mo6ybFrBb98k6MXpE2/fjc9OSAIP3Ye2b0af4W5JVC
hrl11Oimgb/MKV7ZXwQl9M6U8XA2XfUidEaFGLBfzRV1FdKcr2CvItO/i9Ad0XLgdbL1LbTt55iT
okX7/VR4VE05xKkjZ3nM531waVAV7kvpi/0g+8cMZDBardjUV4os51OixLc6ZpQnNjoNO2FuP4JO
u7SGMXxHhOre1jxtJIYSQ8HTnXUHO69urAjRNGcBZgiN1YqrcC6vaLFlx6Wb9WnusQ+Dgav3ue+d
OmP2Ihz4NxqxXjgtl6Lrrb2pjf2cN7GzW5fwDmIu1U0ok/12QsFejeu+hSYxM2vdF/E2cuvfsdMW
OzLBij3k3PDUt8t3CflxN4UkhmaV5xyNysv9QPBSmutguKtq774ol5GYSp7ZYYybyzjI5irvPdYb
uU6HbBqIR1JedA6d8UsmjDzSsHAPy5CJg6Wa42o5j7x8D0NBq4Y+FrlhKIrS3ozMdg2dsMyu1k9h
TflI2u7CSW3or5faLl/DwYdg24vhypDVi+Vy8ungafdYAO7C0GcHaWGmAvOZWC79GqiLFcak3LZN
te+qYSvvSgdwQzntN//QwVtXhbcOtYNd0HydirZPh5ywsrX4aDXUdOjkT86M5sD1lnofDkQQjLH8
lDMyenA5bhximlHv49VvU9pG5d7ta+uwgNi+9YzPvKKbiZIqNwZTUj7qaXjSUfa5nmzr6A8muaE0
BMwyMvouMNaRiLkpD+3wtuMAXMTDcG1BabngkiufobfGN2qSwWWY6GejAaPDrO0Hd5slG1nfd6Hb
nopk7F5HLIHn1R3sG7fPkxe9KOtjV7Xrp8JuDUSmSdP3zOn+N/0Xx2pDjjrmTobiXgv3vQXugqYs
f0Dcme5x7b2F5icTCxSmu3btMVo7yWslvYNI5jaN3KHf04am+CmqBIkCJUNDLY4xvvTri19DxIjc
JXyfF757aCL5HCbUM6Uboy7wszlVa2zOeZvop3GFthWDu33GuXrbOHbxhSEKAdsYPncOruIm5Dsk
c+I0F4W8ROAj94Qh4kJFyZLBd915GDppQkFZabwUeWFzEaN2DoO3FJdOlEdUXdXW9brtsnq4B5zy
NQtUnSJ9YEVTxlX7RVA2YIlQh0QOV4l9o3P760j3QFjO0UIoOnrt1pvi7UGJv0IImTxvxwj2Udlq
OnV13Z1x63u/KUL/lvrqL3VVPyiw/qNO63+i+mrLfvjP6quLqv/Xf7Wvb/RX28/8pr+yHGKl6CTb
tu3yGrionf5P4BTN738iU7QJyySKZlNEIob8d+JUGP2TKAcfGr7NT0WoQ/+vAiv0/kk6ACxOfgY9
Fyiuv6PA+tEZGMDkhbyEQwd1GLwtZBg/yq/0oInKm7o5jZglDh1KDF32KxP9lSdMm3pf2/JnNNEf
JV/bNbe0DpcFgDcxtp03kq8pDARLs1Q0fVXxlQl1e3QW510bx/PDvNg/wz396E/47XIk7DIAQf0G
cPeNGHS0R2LcvF6lLXL6k/JZ0bCm1PAtZPgT4emfXorcGodt3XOR3f34bWZTDUnFqQAJORbynCjZ
jPCTZuAHz7j6TfH4/5nX8O/PlYBx3lhzDujcHy+mmqGDk9cpUm6G6k4g5D0VbH5feuY7zJKW8DDU
8Jd3bjgNtz4ctJ9c/89u4ybdswl98BI+74/XZ/fOQiLiCSYFp3EtNxU4oyJUy2YqOfFZ3k/sZH96
vc1ETC4zgsG3nzfhsO+60IxSk2XM20zf34arN1/bSxxfJ7X137ocbU6m4zBdvTdK5R7x/RKQdpDK
yIoO4FP6Ax0Bl7l1HJyXJK7Pv1s3Hn5TJ/8+fuPPPh7wL+xF0Ml587f//zvnj9KyaDeLVqrjNWSc
FToP9lInt42b9/eL68mffL63zyo2ZRK18S1vKxC8/je3rw5oPfoVOq6WU9YDVJHyiNwRpwGUn89/
/dHeGBMBjb+51huBe8L+WrbMh9MJLMulwtYEU5P0XHDs7c7K84mi3H0g4GZ+50MKuU66xd+GYJ77
3/jQPLAAEzdSL2D8H7/kpdTIBsmMSnXStAcdWbDqE1Fc055fXv76Q2/Px//ToP/6mV2soDCT3S39
6K1lJA4cmQdG9GkgNjhQwdkpMM76OOquTvZqXL7l/GCTihyGyF9fGnnum0snAVvOJt+FlRQmb5Yh
6VQJI8C8SZsPRWrd+e5++mSdJn0wj399oT98xi2pJsDrwwuCv9Df1P6/e2b9uKr9tkxESmGGKpaT
4j0DAdQYUYSKtUny6AI3zkvxZhEk+LevzZdMMiY2FMycv8YI/+7acxF6hdXRqfLrubjG02WfUcus
N7FAktTnzusCpe2SQ7/6ybr3h2/XwQeEISXgOYrZiLcX63cXRhfXEpAqCO6o2+HMRejYMHe90pDb
UTMQ1IE8cT71M0IUL+ds/Nef+48vk+NSFeAQZD9jB32bxMQsNMEVoESqgOQc3ZwphpcRaOxJooNS
tw5p63ia5mc4jvE5YybOvDNnai66/Cf73R/vvw9DHRk5Zq8NQvp2C6pbkGRjL9OV7G0U3OVr4QO/
60PRnhwS2RhIt8lxceyfgaj//MKxDVBiS8xM3tyDbJlUmTlS8nHVfA6WhsB1xr4nQ2TAXV5O/vOq
5/ehWf4elJoHzsFQjocXkya2d3b5H2++rcmqZC4CfKmM1cFaSfazYwL50H/aP0Fm/MlnjEn9SQhQ
oHECU+DHS6GuKMcZqlza9mt+swhklCp054tsEnSSynXgean4sU2C4idP+B+vTO0ZUxkmkYv7Ktje
gN894d6yRKuylyb1GsgtWWV1n3O7+iC17529zsqv/JGnHFlh8u6vn+23e6DvUOo63M7AsyNM+2+e
JyaqVs3vR3faM7gsF4DTtgm8awDUCLET6/LXl3sTVrPdTXZadwtuRnwTMqz/8YPiNXSTvlTWgVO3
+cqpDWqBK0ZoM8CKzvEKISyzImQQci7FTW6S4jZCpP8yMk9O+6KudtgO/YtcpHqy/GE+AwNafnIz
tr/hh32Ed5xcFfYQh9g+zgs//o2oBwdRZgxNQgmsy5pprfo0es6hX5dndFPznsVoPP3km8E89/a6
cChQ+/5acFFiJm8egijO+jGvnfCwNVGbvR3Mg/niAFapf/E5T/d34Mza9aaBeGFf52NReigFSxOe
cGh49UmaxS1PK3DI+lEVaNcD2nV4Kw/2lLnFlymbbFJ/PG7RYyamJmGsilIaiVgXQLBYW6HOkOzb
4Mvs6q4904Ay1QGBymCNdKYIu06bqM7MVSy8pj5PnmMT4uNKNR6Jva6bO2/x4q8KOlz4MRuVyG8B
6g3ykHWeRnBLAjNsNmscX+iQavfKEvn8wWiF7AULFgDDlme9QDjZ4+ry1on+5erxHDRuVfnp6hH2
DZSzQ1vnCca5TUdleGwTR9tPU7z43yvZgVoKWtwB+YrcIaZtHOynOcmfOR3ZdOOacRuTyAVAA0TN
9sEIj1GDJfrEPsi6CWk8GGnd9KwCmCTGRn1N/Nkj2y8YCJxMqCkufY4Fhj7wzMHeRAjo6IsxAerx
kO8GE2RfCDbq56t8sFaEROsQ3a0xBIrDwkGIGSXgI3mqkkwCxlwFAF7he1aHSKlumbnP/FtCC9yN
0KUJY1OFq75uCB8n9SNrpJOKO4bIFsIm99Y4IJwrVbl+RQk9301dFC7HxRqz+X6e143EOEkxHSFt
OijIHYmVmUODBfqpCG4cA1dO8PvgIMVldEdju/sFcMPYntyBKNsLWIFx2vO5C/r1UJgIcYgLUPnZ
YNqbyLEFQC1hy/5K5LaV2pB6rdMQBGN+dIwFeKB1i8bfB6OGg4gmPryLCHL1aZaNfXGQIDrLNInn
YYZR5RJL2wsRu8clXKPqqvBLpEzC0urIru9laUlFB8Ojadbl4GjBqMRWdADxmk8kp/RlPmJWIJUT
D0oP17lenW66JA5t66OrZfYd7dQCuc0mypTQ0GFJoR/myb6KzPzkYSnOdgUoYnFoFmD0iP2trDmA
Qu1QQjLAS/1hdFp0D57fHn3mXU9emxfchmHEdK1VNh49U4zdexLNrfrgjC4ZfTZg2NQNqrW5RhFY
NKfGLcf4fuyY+TLb6tQd6mMvv+6hLDyinreAOHQgTNDV2ln8KMd2uJGGPluaMK7hCvQ8Md2X88SE
qdF4JltReKAltINwvZ3K7jQFfvbg14NqzhQOJTI5CY98b/eqpwpuJKy7ln0P7tFajuwwtE6fHZVk
H9jQsNUYYUOd9pIM9fSa0VyDehtiNKrhMjPZcydmObnuXsJcsUlRnlr+LloSXRxbu+znBxQypf3O
FaQKpHQ46nebvMM6eZ0tj0TjoHaoi6Eb+TrsKXnQMuyTB049dL+lKjx5ixJqfUTi6FRXSWNPN8Xg
iCF1mQ1+WxndANBYpzk7BHGXXdpiRWa7UrKVexCQOPjh6bkIfmrbwSEZQGGAkQkk+dAmzaTTBlsb
6k9UG2TwsJi/lqNrmzQ3sXtr1Zx+DsyZxHkmqypBqx/b9yNt4axEiS9oM5OKmAUCaG7AyUlgYhn3
do3pe4+z3hk+5lYRMqGXCrEe1DQGPXEfjeJ+kg5GKWjnUlzB0ZXjpesWXnOER0l0JMQbOUru1sty
DLTEv1I3SXA3JSxoz9Vc+TM1CEL1UzkCP3rvB30wH/zaJv9F6yD+3thzRj845HycFuGGqQzJGNqt
pZqb/ehJ8zhCvWLU0jrr0aAhaen/R3gakOJjpYFI5xAB3SYm20lm1/aFBnh532pJ/iO2rNy7n2x/
+hDZQ2Sfc3ta4Enn4imLdfipaRuOV3OrFDHkPDakQTLXRhiDO3cn1komwNUnvzgQMuT3aRitC/Du
lWEXkWy48GCyF9Kw7ywLzipdtM9VngU6LbK2fAiHsgWg3QtNt7mhzZrKPm4e1y7WLKA6dB6jts2/
qWRGLUhdSNMsZND/vdKUkReQW52+VLzn+ZHERl2dDJw6dfGTKmZoIiL2dEiybEdxkX9v8qoHwhvb
RX5CBBc9J8AMGPwtTsXRKtYZHPYGeA96LzNNO1nr06rG9ipE2oz/vsvGRwiYJSx5YS3XRvkQWAFP
1ggsQd2YE4lfqIraLrI+DcqYX9rGWxHjlrDnzpPJ4r1Sk8vcpRXISghkYyZA96gpjjxSLEs5wPlb
kwyLQm+XWd8dEYzv8N9oeYELiCrLixCllo60cXuVJXpyYdnuFdI/H/U9MvX64IEu7I8ZhXtJNK4H
BJDqjJ1oQ49tAiMA/4d42bSVIvRa4rOb2Zp2eUHRwfuh3ZdFEDNkC5W8BAKy8FGsLTQhnID9UcsB
duTaNWgbqqQwL2D4LLknjrkCuBEuOCkZpYb3vdtrnG5dOAdpZFeMz/NQy3E/ZgvepEaoK9F1r7lP
WZF6URfdkVit6Pw31dcpr8WVCkRrH8zS+ZuIK2hfgrkmydFCoHnLLqhmPFY6eun8XhEH0jMz3K+T
y7CaiCQY1bpqRsZCZGvZN8XYByot9aBufacwT3m09p9rzXRxhyQ6Hh51BOH4JPHN9vsod/JXa8rj
8GRNsSOem8FU9wxA6gUSp2uY3IKIpB616uqbxs94GcJ8CtMszPD9wRdPnjSPtY/zxQ4CdClb58VU
1XAYwrn6lmUldhIJ9BX8aYzs7Kqb163O9Sh9Ih/o726hhLvW0TTVl8Zf0dcvJqmu7NFZPy9Su2cJ
vAJKqY+sbl9zw5uD1G1rpTOyked8jeaj67O4pAtzvu/ZaC/YYHDrLAc6a8nDSu9AnE00O3SgQIYg
IbKQAoCcjnR9oGKKr7rWGu29Gez8Hfpn7paKGbpgozeDcxs6oVLHepI4sczgJTkGhpgpml87bX5y
QktEh9X3PHltOaotWGRn9FYBcrh9s66sXnU4tP65dx0mZQkvtL1zzazF0Z1yqa/6vE4+LJ0k0zB+
oZr0vVuCoLYRtMCP5I0oEguD+S9Y5UfYGMWH1i9MvsuHDs7AKCNVkt/jr88WMsLUn4v4qTWAaA9J
n0EREdTfrwuFKN2gULhPrTXnTyiKVEeBXzcfDfmE8hV5PN5FfzTeEWTs2ty2oP9RjTCkh7KPaLOi
us378UahDLhB8hLI+zkY+qsyw1tylFErWcWwGi4Xg+sqgjCsm7OxmhDxGr5Y+IOztxkdgzlsCX3p
OmQ0cGfAZi89UefMHOvhKLLRau6G2Z7FMWbgBDQiVPN0lkuPkxgXEpRmQhQXD/+w7zeXWsamAWS7
EOZI923BlhTA2F9FO8TXlLxjcS4H8nN3MBHAihs3Hr8mmnTjHcM3HA4F2rprIA+2OlX50FDZxFl+
7qbRAxGupMaQtArvbC1ex7aOnnQi8stRL5Y3Od8kia3URTmySFMEg3dYJobcBHL6DZkfzF2egFwX
eheSs2Dt65GR2c4gbEXn5Of1ih9gao5RgLDHQpHO1HqIeWCjpF+w8PiGP0+4IuEX2kZtQfNUuXt3
rOI5XXUWT/RSZfmu7EfWRLd3YKUqNsYzpnA5Y/5OuGar3fh1LPxI83jq9ZslfHQ+3DVWvshfxuIg
pC7XDTrdUXGKoi+QqXWwRfvZ2gRsdbSMh6Vx7Ww3bLwcry3Kr3NFM+ikiFFBIzYl7W1RZwmEdhkV
3q6bvfpjSWOlJdNo4A0tYvDutKoW90LAy0jZ6VPqUk46Pk4eSN0+tqYmQpAR933ClDFe2r1bVkQM
tMnatxTC7VBeYuNEJ5s5coISrArGexStMVRViA9oGnxlUYUsRAgLECv5gZmG1KnWFsqUHjPKx5m9
az2IARPJ5K+oQS1H1niY0UzDfa2oM6/WGsxP6lLqIeanet3NRO08iGaKnvLVVlcRE1qUwkvGQS+0
1+XY+YFlp7CUqCHdzQlPcWaN/gE5R5t6yVCfW0u5826ypulDRVMkonMpidcuJVbWU+cgjd67fK08
mNGmTkTpI8NUYi16LRfaj1e+1Sr7uix65b3G8ajPPqmeU1rWRfsSo8Xwj1O2Nt9KnlLeFH+a2Cva
yJOHamHuByWZne4Aa6WtdsonD3jzsZlTlIxoRNDY5ugfRY6PnSjo8ti6E9N7uYzdxdKE3p/nqLG+
8Z3ipwiiFo/kIDn77tp6Tq50t+r3nGInNnCDH4AkUN4yx3LX8t4y4IAHt0nandPn5roPYkyKU+9Z
C9D+CFZCXa7d+2oGKYa9O0gIG5i4HzuIUsvAXN43990Adp7V116e55I6gR9HG8SfhPKAzL3sgxXW
wUC2CG3UHWBx5M8+jsl9C+ReooIAiHVoc0PpK9asuZloHuAVZrD2XDV2wWOS+yx/NHinHeeYwt25
dc3pbOW1Hc5J7SHpM8tISSdkC5wH2zoVi4PHYaU8D+OjGtlyBo500yGqXcI18c6Lx6DBI4PktLCf
67hBjdnnXZxOWs0IDzIFOEL3lrpSRZAkl5hAAzIWGxtOL/rj9ThKMRwnsGKIpNbRDVLHAxO9Cwhg
Q7/BwQgOuLdEPZqzykBsCRWBYjkaA7QIrfMSTqtYjhDLo8dYze1N4Y9EbdiNiLO9EOVKhdfpZIUY
EY/uwYsKdj2Ptkh+zzAqfPInoxdUb1AsfOBYPgubOyY7ioImQiVH4+Laamrdoa8D9LUrakssaadH
pGRyHuUdbr1JX6DALPmRKRtfXaGQQWHrc2N0db2IEAh0wsx7HDmdf2rKUGAByKFY8o1m2WMMvHo7
oIIV3U9l46tjII0c7qfQUsX3uiAAEijXxFp9mPhUDHlc8jjSqdHA4RmLVsmlL6Nc7wbMVnCRCR/A
DlH6dp/WUDLMryTIhr4bPAGirifz1M8ZmKkunvSH2MYPeQycbLlkXYvXz1op6PYrMaFfjCut8wpC
utmFecmeZBdy+u5Xytzk1mRYRjAXLDeFIZUTMZ+LVreuOuUcCsqO9YasxgaJdBtNqMQcxdS7i1mG
wdl0mXWRsQsQ2iP85F1mr/C2OnYPdd9a7OC7wEPnjrgyEmj52MjIFyvdKD+DnmUe2ldW0h9rauP5
EHZJVByMNcBWz4BGU5r5uXecJx30B8tbm1/82opuZeIa94jzg1tiDz6MBH/uw0PIEQs5fU5jmqQc
mpQ7HgP1OaIdFqcxviLk4WqZYX8k4wIzA/nul9hEVGirL6zweTXNFHD0dp2rdTJ5vC8ZUL+LNHEB
OPD8Qe+DCU7EgcDsEQdbjDv2JglX91vXDOA4WIrLAaVeB0ZkdTbzKD8zYBsOitLZrx2bOYYYGF1H
diuc4PNIqC1DLpk/21RgBLm084BIf1SACAnNG5nAmSUWJyDOAvxHE8PUyHtrGfamsS30oDoTUVoh
SFYcLQY3x9taxUTqUHpeKjLBxaEsl+mWXkKE1GzNlgItcwCmCGLCgAEgdhsX00aBPJ8xX/F1ddV0
JyhqeVE7L9z49TP5PnQ3gPcLouHwN2IH/eA0BWf1zFnXG1xWeBaw+kY3xrfGal+GMvulYOV9acYw
fh4siGB7YhmIGS38mYmLieXwyCUDfYWWrvtAeuGwolAU2avQADzOMtGWexacJNlRVACrpJV9dE+F
aPQ5nItmfSC5BuUYg0lCw0sfeAgZDu3A2mNi4mLqclR3pcoFvn8kly+RU2wcCyqz75auoxd77LFI
GzXRtVhjjAOqDaGX1DVdl+uOxo2ASBsEN2XOgPlMFIMpLiBJ7A8DW85Hf8atsNPkqDxjX7Zf+8hZ
3TvZt7TIZlGM3sH2+cGLqZf81Mk+D48YaEoUi7nLzJpeGXpM439jXniSbDfufs49kBw4dovTpDzO
sN1AYb9DYWceQrSsF13q6tXDopuwM1jOC8vH1L+nhhbhWWU6IsYkooA40GeoeN45jokUQzXVCK0h
Qnw4I/evubKydc+pGd09HTI7DZRHx0ZFhhvtm9D6ojgacmBOcGCeIo1K77ow2D53xC7gFUgWiiiU
hpJ8aszbHsdTUP5nbQMikFMhy4Pt1SvtRG/QRxAs9BroPWIZl40bcXStzAwLgRy+T41XWcQqeezG
x9mZ7Zcp8dkhaGEyDQuQoTyWIDli8kNW1IOuP+IrdMp64YlNOEheh3Avj3k/YdaOCD/YwHrRiCDf
295Z7GnzFRtTUx15FuJz18l6BXDkVfe1Z1bqmG4kOLnMlZudXOKwvKMok8niVBZyipppF39hqcOw
x/OQ31VVkn+PrFwgQLVViSzNaktuWR9Nywn9fGITRc7rsJ98Ih32Vq+tjuE9QA26W3MypYzToTtw
G/fdhBrx7PQe5ylEblmd9vOYgL0YJqJM87BHqtjU0YAZfO4+k5fhm2OYzcv7dnPCoswxpIOoPIYL
QJDGenHGZqDn0IdNc64UfTyuoFiHAMfIDzlOfOeSzCz6jzRshiRtjE82BjY1zz/OZgpgn+SjoFOd
dOS1VY7QBTp9xcmdlcIhQ8HvOrzKLoaPfZhNPQcXrLseE4F5rk88dOO93XEgdsiG4GhYOJvV0BAP
42cSDIE2QtG5jc1mLrFyrMo0eJs7ISdBK0oE5gO9HKZnsQ0nQ5iMvoaNJ/qT8ns6DW4oPk7JNAf7
oAxJ1h45h5A7iNWk3WmyCbjbdI3BfM56piMJuOe1ZMGiqRT5+oRrCJ1jFMT9aamG/plvx5H4VGpx
LRlVJbtoNuN11FEC7YCdBycWBE4y82JWopuaOu4O6Cbxo3PikwhbJfJWENDhkDFvcaPuTGVhU1qY
fnKOqyPpvLeUz5xo4jJekWUa5ASOaZxoz+Bznm7GqtD3VpFlyZHc2kAdWejn7gZqShOfYkPc+nmd
7YaqJh9j7L1BMYxH15H9Z/q5FScgQ0bgIZ/b/qwjHhcwjCRan6zerZ9GcDvNOQhyfAFofxyUmlP8
uaKbC1LcstW70BuC7prcj/yW734EUhdn1n0Gvo+MDjaFbC8rQaYWNs+W/rPK/JtCZ7m7CwPoXXiM
QJ+kdLmE2Y1gXbcwIhfja+822ZY/vxneScur3kPZEJxCgJF+FYBuyPFqs4hI3MWbP6wFVM6DMZih
V8M06CDHePhk5R3HbU3fIQN8RM7VIY6CVh1KvYhyJ8FiTOeR5+PLoAeH49Cs2vZ2LAES7KDju9/c
WYrNEdfG38Kqd5983AdY0Oj1TrvMXfE0l7lbHXMtvO+RGuBSacxUH0PMlydcV7QSk8xCDSwj8izY
IMMMtpPAjQkRiqoVGdPyCXHD/LIuC32SrEDlbamlr08NJG6mI9hEfdy+/H5ALjXn/ymp6zDt2k4A
lbWYcJ1AHBRXVRgh105y08fnRungfcLJqGQdnUL1IDgpO7SDyKeiwW3eB4kqRYowvStO2kc6c0v1
x4kFXNKcXftAbbL3BfMJdcDibS+/9BbGmIFbGanomXFLEhxqzSjy1AGr8K4tvZbindsAdLib1nXW
93FJkNz7zh2q6MYH9DN+CarEw/ZCtiOQt6JUD05QNUhifUeGP9NU/WF+zYQWKUQI/j/24d++0VT5
jdQhh8b14GXFcllHXCM2UvyURc474uP5N+L+b8lu/6OY9gfJ7V+Kc/8Hym4Rt/xuYv0H6OFTl3dI
bFu4Ofry+q9//PrPf1PcOv9EcoUwBm0pQfGE0zG4Xr6r8V//sOx/Ur4indn+i5G8hgGain8rbh3n
n8zXUU0x5YoQbm0yUUUbSfzrHxso0UXtwX9gaDcx199R3CLS+WGyHqGq8AN+f4TEwmai/1ZeQYyU
DqLyl6ioSNBrl9q6icrW17fTxMRgP0TJYL5KToJ3HJ4S50aoFX/aQkzCncXu/UtEqEG18+owewBN
kH0oER1/EUslnzua9zaNz1+DK4MeXxgTUbdNw2Qev6J16L3N3xPqHaFxELQSp8c8WgXzdC8ZNJLp
l1CZYoOOaJdkvt89MOceprPbD7ZMtdV7n50Fj9i3NmPN+uhwZBenQc2JOOVlIdbbMK6KS2LAERJv
54T9c+vILtliVp3w2bOYnafSseKjT3hqf5jrDmf+HI1hv+UHScdLIzrJ7GCAzqZLqJ1Znso+6diH
mByV75UvB38PnkGA37P88MbO82bzX1fDsWQySTrVrOOQ3qIaXqxyNf0xDseSEULV0Ssn4/e0UNYW
D/OmUaMvSClQp8m4eo05EgjN8jFMStPrAO867MfezMkB4ACGat1DWLjRhSSyxqc+emKnq7CksDwn
R9NrW7U7t2tm9YqEn6RExwrlc6DW4A7iWDGh3BEMxnbGc/PpHUWs85rkBa5q21/aX/yxza9nGmxq
Vw7+kvajjOt9T3BGd5TzBhSkU/Hqs8PSqYwCgI8JcWHFzm5qJwb4xVO8W+j+PMYVar1TkCezPgwg
Yj2yoaus2tNqNOKSZIGxT5paHIluI/AMzRIPKeFehKAE7Iq/TJnKMY5VI08BY9MMTENgzesuLJNS
MQYz/auaYyVOSxK45U6NJUk1Eeej6dcCkhler5JnooyRG3TgoHYx8gA6qmWOGBnWT/ZJ1ZI5sFuX
/ldKmGtMh6088Ub6DISzqXqkOuSDKRBI/X7xahJ3qyCq7xLaeB/duFPddVXPSuxnbBFUFPRankNv
Wsjy1JGLe3JEBrH3yMp9DXva0gfO0pjZmSyvIMriIcdLEcrwztBG/W4K1AYgY4ruHQKBwks7ZbqX
OgatkQsBkA5dhiAqqwlGleq+bj+tgTu+lHmFsxCzc/Qd9H6hLhoULpCBUjwwICbwtojgUYAd9DYG
iLAAlcwy1IgE5wmAD64serCVCPPLjAyF7E+AyOX1UhTAbpxgMBaAyda6p3TDZkpIz6IPJQyUS2nc
+Vjng+h2jS2wbk2kBdEHLRBg0LW1rd0IJodAIXIRv3iJVX1G3gI+Yy0ql1MZSuaXmjQaWsYctg+l
3UFW0EB/snPcuXOTJghVNnoAbekDab78qaPlho9e6Wf2/n+zd15JdiNblp3L+y6kOTRgVlUfV4uQ
DMXgDywYJKGlOxxiNjWGHkJNrBfIrC4y+Cqy87PN2uy9tMwg4+JCuThn77VBpKrP3RyE7dZ3dIbp
Koy6fUiSEB1Dq/ChZgyis9Z0rQFgRJGijzQqZTwQAYTva9Bp9LVAK0ujzs7ijkwa3HiYz2y0VmE1
lrekdiWXTtHAkcpwJH6lJpE/JEWYUFDhue/oaZflh3iSrMep+nvgVS1y7DQZvi99n7SfeGJGAZMy
x6ldMaJQhI6j5uRLsFEre4y9ByvM2mE118ir1w4BwGTvUZk4OxBQvoLusiXlFe1d1GafkvZVgPpa
pQTdxdsGnac8+LOv6lXt46xiQO2cfRUmhd7Yekz2BeDY/OjVtv9nHPf/n+H/YS5BEe8Ya9R//kfx
1lbDb/w5yQe4avzQYUa2WW8tJpg/J3nvD8+kBMwcy9zqshRDT/fnFO/4fwgGJmwz5EG5rrPg9f+c
4m33D8TSSCo8xKQ2U7Lzd6b4XyV7vjA9m3AZ2gV8P4TJb/HjNUXmWYUB8opUDefMFy8eLnj6S5Z9
mFncYoY1k8ufrs7N7/YB1ICLIPS/lYK+QC/pYwvBxAP83KS/+atS0HLKvKN8J3hjFJsRtGVZdSyJ
G8O+EFEH2GAwz3jAo6lprrIsqAFSDCRZ0u9xqvacVYbbnSAo0eWzNaSybSSp/yzNrXQ+QjlA/cC1
/WLG0KjALYO6WpNUG9a7DMKUeCacQthUuIiYOQmZltQ77KzBgdfqEeplHtnnBvNcyhBoNU+I/qcv
BrEQLYUwgvziXITE5vlSf9R5lujdQAfVItU7GbqbbBLNnZdRfd7ooZm9ExFneDGZBCL7WMyh89Gl
zBvvichEDJbl49BjqqTFZG9luNj3qywl0LzN8ayuWeAZRHGhx6BwMaKvnMBhdal/TrQmdWOj/KLL
V1bHVHxUUTmWH2SYRkQFxjrcAwfpb7PENK8JYQ+StcDB9VyW4tpoWXZsjDkeLmFCV7uEvrq38pih
FomKdMhmlKyoIkg1JTznejTuJGGY9lYNTBSEZhLNQXxJNuLnTMz8eTAr72kk8nhbWR3bXbcpm+eg
CbprUQXDZ6ohVB1dSqnRhrQCTrRmhYgIxZ+s8jOp5eWwdVqWoSTC0lqg70tTYU3r1jIPTPj8nPDY
cEPZpmEzyxrAX81TjN07suw7HeW+uyM+1AaxAYpoGzeOAtI6AKKHCBa2/Q051lrfyTLgmJFXts/Q
NmgXt9NUrW1J/w/egj+fMsRoV/lSTDsFdZne+w6xETsKVEO1Ra6WvQo4D8FqTFtEzKxDLCKlmRO6
dTvPjkDAUlZ5t6eQWCx5KsFswzSjSDN8CWyKJPYJcHiG+sWJZ9EAiu7LeqccSZOtJ0dH3pSibp6F
zvjX3GDeoq0LPHOn0gJJxkrjIa+vOfTUZrsuIlUD6zjzGmYY086RdvYqBzhajlALQSIl2V4pm+eL
FRmlh7HtDFZLNerUftgMFouRG0HhLnsoG6RnFy6PPU+hly9/mxRkSV9k9ecPaZWm+jCGNFGx5Id8
cjSPPk3YLg88iX6iiYOZgvQQgUrbpGEV90eXaHrvE/ileNpMMa0lOvpeYjx19JOYDhPN02ync/Os
U+3ZaBGHErf+0HPWlS35w7jBwE7APFieXrNSe55cbMGoC8kP4k2pXXzBdFDpgMVhBRrT4feNvlti
5PzRzB900fGqiGaknkB4b5E9oizr8pvBc5ryXlEWwdFXkuiHXxXh/DYLwzTdZF4m71OnNagzs/ac
Nu2EkeCVKkvmb7yxlwIieFt9VdJIvxVgXj4Aemjc56QKZhDPtano+ZinPDe7nYFK7pEFSY6nwJXO
fdym/lXdm+KynYpDEtMUZ/U4MlCuk7bL8OdPDpIkf0/W9THTlvrUU/tFDdLv5th9sKcc70DMrVJ4
Zu0WIa8inf4mBG9707pANPoySAXqgHQ827kZPWoSbLptbhmpf4ub+Z7G4zfW2VRva9KG96JQ5hFk
LJqxKoV+h26WomCkWMyHznBXkV26KVKr/kJ5idroKLzboqbAOabdzo/dJ52FcB0q6N7gBh+boP5a
cp8v/Va1m8QxEYMMcj8RAH/0q/5zpcpr7KZAh9VAgTEy7gzW6ZSu0RKEy40JkXTAlGxP3YTx2Rgf
hlTtGyWSZTeSsNQb/EuNZpTHAdQA9VZjSk3ELwDtCXm4QtrGwAqxH+JoH6dXrHAfyWPZpg7m/iK2
FJ5RZJo5iSwfzdjE7Z0je5nOAXvptTDjUz9TihJJe1JwtTovp9i/dMO66AKVB7VUh7mAnCDg+qiJ
ULVlqz6CQC5atretrc62KhjE+gyeHFK5ruaVjZ3yZDUMo9kMnhP/1BN9+Xv2wjCvykocEmmRkWzN
3dER9jFWBZ0ZCCNRpD81MxnO6CaBprRkDeIVrelJor8OoW+t4t7e96m3msNgY9f9hs7lFyyzR8NE
I5BaAIpkOT1HeaegOSXcpWSgrU3TeceO9sLK4nubVEdmfgC3BPau5rFbQN1B2RKzl2YJO5QZBbTQ
dnDbCoCDiIbaSyf2TnFehVd95N6KRg/rBFIF+Yn9k9b+LTHbxqqX6YUK3YMOyLdCSnhlpRED9xii
qnGyPeqkjOakNYFPKm7cZcdiSrQDGNLiE7sAlx6lZKIy8io9Gk34OdOSbYNDKYzWiPZIiBeMj7jw
ZmSVwYhPiLFn6w7FrclmJNvESrRgFCQJu2MwkZ6pZoYmg7oiUoQRYnaK1BzlX6vbbQMTYa/NCoNk
BRIA/TD8f3Y9AZca+TbJH178EVtxzKtBj2oFW5DWTmL1+alji3ZfKd98gQ8SfwqNpvGQH3Xsw8yJ
LKRsYndO/voG/Wzw0YfKhbYwr16SSHbmrkzY5iGBJeWLDBVaQ10MJhNwR+zlJBd0ROCRJNgCtJFN
b9Dwy4YEKiRtva0ECEz+QpteYhwrGBvjOd6IUcvnMVHmoWN7+6nxrHZLvlJ6SzHRZprItd554+Rd
92b4Ity22AaxscC70rrI98B9a+8zhUdlXsA7IIsg6OOYbgqLBWgDAXWNxiPOfFDg8uPZSK5bMx6/
hW1qbUIQrXQ7JiN9cgOEqbkVZd667cgJ2PSU16FiR+2iBI9sT2+kR/T3yhIFwgBuY/AkskJdlWk8
ULa3kFGjiM7FLS0K9OqGQNv5Xb1J3CARYuWcUJNA/+/ve10R2ULl/hpNrNxH1gB+Vuj8MItBnAKi
49bghuxtJ5XaFDHkmbU3kr+AmATVF1zVlqGXsjMyR/fWb1zKIVM/2+hbjby9xESYrotE+y1CM5Cy
bpe3dy1CzAOGU/Kcg6g2jyIdrU1jSrKeJ0A8r8i6p70tM/NjS2moYEgEF76uHLiCCFz65BADcPhI
lVlv4dkqkGzaCCUZ9Kl4RCG0b0M3o7EMZjxyuvIoSjECukGoAGYLMIMbD84lFDj/FFtlfReM/hNN
VLGRUpvsybU8oOaqrlLydNeq8vaScZHSigULu7MN876ThGsxxeIXiCp8Ce047EMW7bdw9VJoy319
UK2VHVO7LnaAwl2GQ0A6DdPh2W+Nbl/1dship9DgSZboR7D0t4hl5tu+wx4B4d47K9f9NoqxOBKE
wCDckj1CN6rv6m1W+oTChXVsXhIcKU6e7OerhDTPcmMgmBLbOCrL1zaQsiTsSFfHABbG1QxwiKZx
tPfRfWFpmXvJq22r3P+gjI4VVuxl0R6aI/ERdWZ8puyffBQdRt3EDZvi6FNBjQ4+ZNINGRp0/JGb
IMj06rP0SxLj6Rl+ZU6VxAgoNez9AWInWfDdKfA8og2GgTAMYH+3DD39olNOXSBJaEdXQUKZcTbp
vWlj7oNFht9tUPghoJfpeCJ8zdhl1qwelG3TXs0zYzpkUmRn+jpqV1qD/Ryy0am/OnXkCSR4Xtif
tTer61yGw2MjTMfZNaVHk7FwDMR3UE7UXaDb4NLufFCNfaE/sKOkHDobPi6GSLNJC8a4pudDXPlq
gjKGZkTI8X4Q5hI7D4nxm1cKHmlqXNanGA/5WqK5zYHnhFggna4Zdr1RIF+BaYCMt4oDZOn05NEc
QXtpbT19bgaryXZhntAG7DxrvPYGI8D+FAdpd/AIfR8Q0ce1f8bqeVuoGZzACDQYr4Xu/FNCKNk9
YSggZopSnvrcHk9VCc5J1kG2LfzstaEl3m5mZeoLt17khhyqvTVGNKeZi8I67Oxia6VoL3JBuANa
H3IbZ0dSM7Q1g3ptLJBxK6VJD1sSLN12SZ6KrxNuf7waGuJlp4xtOuimhJK005bp3up9axGimgfb
d18khcAPOAOKfEefSboblmKKkM6muByiyjii2Isv+gSqa6/Tx8jDi82obp7BsrlXGuMF+Q+esw+D
lgSE3o0uHUbxaxcL09YKUoM1QJw+uANxNn47AyYF9XgJuR/tTmY7r1jcmyfXE/ICRKO+NeD27MkK
esjoUx/FZOcXrltWD93Yyh2hLelWiVjuDcDOh8iyunjHGIRUj8YayElBuwgt0HCZK4uJmlJXvQWO
xUIfos+q9wcGp3b8MOvR27uVYKGR4hzoNkkRyf7ssqHckohAxcgxzWaVMuXvR6vVxyX9TSFrB3K6
VDtOAYqNHOqtZ8C5pwRsdxVJLzaH56ApK8QmBDu4tvvaffRkQCe0Yt+dxby1vassJvFZLrtK4GUY
a/J9rsz4Jho9b0cpzLos2sp/jKNp/paFBuAYJcR8XYrumg2kDNct33YLq5vcC12YALJpwa1HZfTh
GeW+WvCGtTiTXgwuNAsc7laDtA460Ad8Ku5GVazs98Vg5DeeX+twZTgxaW/EtDCAxS5eDhRyZnLq
iwFoEYC9eWu1mVoPUZF+aWuA5SVhpTsYrE63G0ojUbuq9Wy9rl3yX9hG0e4d/IHea8PW8sJQlX+c
ZBmtWo8WaFPzyjsADz57U+/eTcM0nwopl8ZpT3CmTntn2oops6xVzAYDsFQHE3iLn5DGtGXHT+j4
2me3iAFjweL8YKJF2broh4/oEtMTJnabBxI9wn0/SBQrXoVod2HIhd+wm2X3Qvj4OEZm3UX3AuVR
anvNnSdZCCKm9TTFAWBEK2vs104of2MrJjiWAQX7zxEv1FqrvDkns5UfZZfqndElqBBIPI23Laz4
NcIJMgZiqWqYfNC98tQsNxbeL0CWyFgMt5dPTG7lEZUmHdF5VIfOaEHeC54ZC61cVdyFFLAvC7tI
70tvyq8QHbcrdJ4zV5+IO27LKcq6HDTbNJpo1MCFswHqWCh0Is++APiiw1/0qf069Xb+UpQGrf0Y
ywOduvHUuA09m6qqj6ILUywWYQfPSuZoBJiL4+FWdZFPuzfxy/HYa9O9m/3B0ocGwvKT0tz0dc04
djHkwkhX7KZTNoEsps751IoC0KTCHtnjwdojV2xTosHy9Daz2BMBure8T4UZF/2amk2ZUPtvIIPh
gVHFwSfqztwV4Dg/gwwd2ovcHWYfW+Y82seEKu9LUU3tizDK+QFm9cJ0rSG78xqxLuXqJUZ3OTgV
Kco6z0vnnOfTsCuzIHlKvIbFD3OomA8dK85vLM7AeNZ06eqVQbLikqQS9wTO8orRaTKfqU4Jiuvu
ADovtaOntvTvmb/B/opB1l8G9BcJvgeA1jxZk3zJndA6DTB6F0T0Ut9yC82/l6KpXpkXdHIcDMO/
hSSomw2jZfeQ5j1gOyuxs2TdUnI5YFqcaWiljT4ZgFO2Card+xTV4jYtXaTRIjTRpNB1OmUFTBks
qW78stBOGMmMCDQvJhuDWsM4NHZx7O2getKeVbq7ZDaprhmK+GwSXZMRgZ4vJdoLZWNiRBnBP6EB
pJQpEocqlirN9NPoFEwwXV9TiVh0scz/JT3NJRPAbE6RDBXGnSHpXvltFv04bMiTyovmWSVGdK5k
g/1/ZWR5QyMs7PiQxmWK2hhxK+iQND4WoIg4wq1D7f8hQM+5Zmbir/FO2jy8oYYEG9tlVi4zFj/H
Krmc6FI7oRFkH5HNneK4QqcaZp5VHHHc0Wpb5UPHbL3yorIXDZZfUsYOhaQXi0CVVlp9XcYZF8NC
aSAmZD/eXJ6LUA/0WZppoOwEJtCYd2DBc9IhRjSkNx46bDx04dg8I17kWjWYwWGOBugPQRSXVnmm
Zi3qB9uqpLVwXu3ioTMnbn9Hk1AdFBxqIkyyYuILjkNr55fSDa32c1n5lGDKiArrn6Uc6ldcJEtl
lIL6skuLiyQzUndTtQD+tmFpD+QkDahCafr12Uj4Z9s8G67NB1gu7V0m4qW2YyN+L8+EaKL0GaTg
HnhNzMl5gKApqtZDm2+lS8N3P7lovIF/dyEXqofgizBb2ny+4j5ReW2aivRIGvJAylRulueWeGb5
XMA6Ynhuorl+EAjex1uGyzjbS/BV+SUue+5VwnY9J4FkdDJ3PeHzya9Mhp7yQvd5/8TCX6rHysO+
j6tUgPcbap9ID6HjSMFUdBBoY+Tg00o580W7oXaXHuNyqhjhe+9IGdBo11VJsghTuqyuMqysyUbz
HcZzMKJDoa5lU7YLPDty1oPRVD3Ox5pTJNKUr08PfhhZIHXxnu5vzZzhlBd03tUK1azziDTTYpca
wOp0zV2O/K28x+4C5PJfBOhVym2Ou6pV5PowP9HyMtllsrmmWWyCF6yl+/x+8+BX3YpPjghBuwGa
2EUUwXv4huOSDeQRidTmqbXs9roa7dSknqK9cQWErEt3ttkT9vT+Ma3fDsrvEpOOCIOFoCXe5u6y
mKZxzeKJnrbRPFO90wijeRq+dmzvNlY/uydnki2aLG1UMfseElF3E6WWFfrU9rYYyqxZY9RyCY+r
etB/oqS72LqfWuh3AzDrJRCmnYFGoWi1q4qNiwoeHJSYd35rJjvkD+aJTEQTG5aX0bN+//x+hWhw
TXkzAwBuARn1KDDeXtPZsBqT6YOWPZVNnu26O8ZJ3m4W4+NNNzjDpe3jo4Hi3t6/f+TfL6yJjgti
FeUEe2lF/doHannViCWg8a4zi4UlSPcjVePka+I2bCAQl5F08v4RzbeSFt49+nnEsi8NOVM4b3gs
XZXKfolcYZAooqvZQc23co0QJv7sIq6MwuAC9ql/bbi6OVVBR3e2G9GUiT6QBngD8uJXSWJb/V98
seW4P7XEuAmBSTmZnh/dwsDy31yKqu2spS/MrhnN3E2Abf+GrEOWix2hktlf3PHlLXl7MEeQFm0H
NN94n3697uEUeTWmgh5LXsnmiqQ6G2TmGDvH96/225MyLZ8+m29SJBXEP74NmJ8Iwc54pyBXCcmI
LKgVFduuTnRPahF6/b84rbcPMocDP+JZNh1S+gDh0u18ffmQVrH8t3+Y/1JNZgoCn0Gs+T7xpGNK
72GaKALtgyhn0EezuhShmBioLM+ssTbvn+93EOIvV5ZeJ0YAZFkoQdBgLaDEn79COljpiDGKbsus
2p6EtWI2yDh0lEcH0oivWXPgUTdQr9AtIH/tOZrhyFDjaXsKen4nKA6S8oShnqbiFep55LVR5QfN
VlmkKq/sAG74OlLoggnZiDRFNsX4AUZqSNljzNZ8GO1s8NkQJwBtI4ZowjNEbYkD+lyD1PAeHyx+
HMr1O1crJloaCcsaFEljfW1RmyYLh9Vtti6NUX4K4slJzxULWeuKToTXYIL1punQFdAKb4ph5Cbi
8TTrB/YWTKh0bugOkuXGpKsQ0+KTrgi5X0m83+BqBeIR7BcR/6wJyMy3eR2559a3/Vts5/y0dX3X
XXWDjVLHYcQz94Nwl5kYXxrTuy758nWn0r2yFbeScS1+iRvSDHbYO4JTiWY/2zjK7y+yIA+/CZuE
sDXXOGUNgDqjPfUKf9BTFYItXREAkDzOnZpvfWNSTKaWw1dwi4iuFKoW+i1p1zChF75mEaICY5wP
iTtN/Ve3cFhF12HSG3djZkfqONWa6V72pNrDkIDSs4FakZa72g74HDulkrS15raakM+zpCJuJ2EV
lYPokzvqNOneGDOuZUQ3ZwaFFRvqqMqRCRqDO6T4H+sRt8UxfsLxZIy71FaUUsEQE8eqzEGU59Ef
Sg/laEv5ug8nEmv090/oU4eD9NzxbFMjnPUJxIPydqC39/0i+Jw0fEuOXhs1X3ZmjQ+Vv9SJvFHo
d5/lnOHdsZoxotJM7hyWM//JsrHJWJmgzzFhu72KFJTYbdTgu2oiI3iJ8vFSZhW9BQ+Q+5XpOWwg
C5lNxunHKm0cMl1zY7WzMlpdbhwqm99MYr9upzg3nSXb13E3UVlBg2bbhIX1/Zf1jfaBAHuGCpZQ
IcOu63mm9eurikg5b2wTtEQKMWZcx/QUbzlHxqnAQbK9NtvkKgt6bsH7x307+MITdphmfY5vsZx4
u5qwBvaHUTDQ7wbugnXAWFiG+ODHm/ePg0bk16EILsky2YXuEi+P4uLX86Ou6miV1d0KWI7/mIRm
+TUTdtcecFqg1LMqzEYrMNfEPkWzWX9UvBTf3v8Kv13iMHQgmfq0cNCxWt8n458G5DmcLHJoPBo3
QzDe1BPLeEpN/i2aU0QRtjt9IaqAa/D+Ud+uKjhj1DHwdhBMeH7w9sTpwWF1p2y6ImklO9sm+xtG
raXdjTzqWUNUMv9i3P9tnuM80U+EAoAugpbfAGi8u3AXaAPPCSR5HNVDs4lH+ytyMIaS98/u7eNj
CZc5BpYcah2IP2/XTBWiFYSgGPrikK0IAIomN25r1czV5/cP9M9uHkQ1D2Yi+hPzLUAu6ePK6Rzw
0+PCe3fJ7UJslhT8INTwBfwuGL/8EHS8f1ze/DdPriUsBzkUqe42a1PHfvvkJnXlycgkGFwo0iyF
lKfJEfiF8qmoIOk5tfcFUv/4Da6B+cU1FPo6MqXlC+kHKVT9YGq/WHXWWQBYhXvO6SBOG8R5xa2P
vP0BUkN5EY5UNxczXPaIDzx7KVOLXI06CgK22VT3mGr1RCETPvawIX9cvxRpsEh2UIKeXB6+emMN
4fRiu1oSiJpBVLpgdKbF1Hr150FFRrufTWs8os2ogpsFGYJfLSWp7mONt0spfIktMQoEQeIJ2Pvf
99c9CwNj3dBIK2nsoHg84olhugktxTAkCQ1uTkM9Oz7ttEobBwQ3jNoEvsIY73oDygNeWUbzEIw8
0/j34pJhs6+AAU4f+sbRE58QFwBcr4Sqow85tA7auNiTRXkirYBgYBmoBvVQX5bseS1JFLVTJbXF
xEk6VYznDFlJ4CBWmQmFxZyq9WWrOzIo09lhIKuQlF5L9AGYNZdCUBJ3ZEbSswUfVC0VtjQU19It
FSeCTIea88QigZT4cQ/jwsGUVaHrMStNzLntkgGTk3e5tqZAyLVETy8upEvaCtZMByNc1/TOoW6q
iQqn4UZPRFRXUIIwIR9GDCofZZMOj4tlnHWI4RGgRCi3e666GCjKlGRBuoXLIvew6RmZFGq8A+3q
gPinOmIKnDJHOetgHHR3JvoScVozuOcfcwJoCM5OAJjJL34UhTInreRzkwzLrQoD1gQNqlnM1d/n
EDpBi082df0AnkpHOq9PyRKhbm1v/MAbmwNxvqFHqrc0ng36M/cOMhuqR46I5k/IYvJzZRoktOjG
gBCtWObuXZIhd8MUDmpX4CECfQdvJ7rMKgrQu65Ust2iAinLy3TArLUuRs8xNy4CH1yutsvD/EP+
MsPDslBzqLjZe2VAxRr5LaJTzP8ofTveEfBX329u1pFEtsaCVYfnehrH/fc3/29JSO/rkv/96y9G
j3//118cIv+jj+SXX5L//v1D4q/14sn45T+2390Yt/3XbvrwVRJR//0Af/7N/9s//NPTcQ8k6d/+
8Vr3lVo+LU7r6me7B3aMn0a/39whp6+d/Dr99gs/pKOG9YewPGEvO1WP7RMyzf/SjvJHlmsHMDex
eYG0XTwo/6UdDf+wmBcwjqA2AlK5UF+X+gT2ECf8g0UHAG3f9/k9WgB/Rzu6+Ex+WmBgPnHYs0J1
XcCUImDj9esCI0MGn2JQBeLPFt+iH1lLFjVGjQPDGQCnFXWVPwP+wZcRYAqjtgEtYNWa1EXEMIxf
JN6K57FjmwuBKb+nVsob1bIQ/xgNhEFFY9fJVRCW3fPQGi8O/rTXv/+8/b9mNwKn+94DdVMX//m/
qjdq5OVXfjxSgPzZAAPA9Vj4UnFZlLc/LEcmf2I5LGDMwPOFh8Xk/zxRrvMHT0tgspf3eRJ9k5Xm
fz9RxAXYbO8FHNaAv/R3nqglfOCnJwo5MuthlonM+8vjxOz36xOFQd4EmkR1zZgbeBs2NBC1y8yY
GkUVG76/KhcD4arJvfBmbhMPORGtZBq54Bf/3pJu+SpI0vA8OfjkYEa/ebiRXw4YrIVY90U3bVWB
Zgol52sk5V+FDLxZPP52pDerHb9uralv4HnSDHLJTEGBAu0qu/ZYkfzF2vGfXWAbDYsdICOgkuot
3+WnBTl6RaaXyiTge1Z6j9lIQ5Vr602YDsW2oi6zmXD+rjxrctEcERuHT9p6+emB5Pmb4rr6GR//
z8735+/w5srODkRkT/AdEj9Jr227DTdRlRIXaibV39sJfL+00GJcbI4sytG0/Hq67gQlAB+0WAfz
1BNZS9T9GuuXgYt3CL2ELZ7ZTT8msf8x7GC5XT/V1r4fk3rFEnbAIt0K3pyea8w5LB5OL+MuYlgG
FbG16EKsZY2SycgpjyDLmw/vX9TlHfztsIEIcTzTtuZLLH/+050lpHiq8j4116UFgzMwwSrEST9n
W0mxPqIMMUY2XezKYgVAVRMyLy33I5beQH+aZlF66EsxA24RD3Ttpq6qeRGCV0G1oQ6QiMuGhGZC
lnG26hs/o3e1fv8E/tlTEVLAo3IXLJvWZbL56fuTQ1jrgM4gDDckgjBDEr0PixJRq41+4Pn9gwXf
L8ebu4Rvlku1QOeX+JJfDzfNDoYuWiiQ3WZgQ9KDMczokqa3dVAlAWpP5LAbDegEQ2Ns+RewtcAv
KXo3qCXmCCJSbKCnXTejRFBCfl1zYeL086E3KqQ2vVvZ6qBtf4EmdYoOeDar8X6CGkVfPtD1gx79
sXyYU0pOeJJ77FgZ6t5g5ceO1ocoatpvVlN56YrtWXVTJSV4QJd1cUU+2rKfmWwIaSsUbIEFCSnq
cMujbGygFpPOcNPVvjMcmjYg05MtIwljxEbOn6oaPQztYMdyLzvWhskadoNxR+fS+dyXbtLsIptk
to3MiTn/jppErktLh1q8EbyasYBH4/DSkMIUtMEHcwz0vvN7pJvKlMjd+L/qNzDsVL+1LLQVhGSb
+UeEmQBS7ZI9OX4k/IZL3fhy0Lq+hY5I8PZUQ+KFuzADkwTFMi6hr9a130kWCP7Icp96Sf+FCro/
7XonRnNVzlERrSRi5K+Dk5BJOJiYAda6KOSr50xo5Mre+0iBAJ1o3WQeDX81v0orIyirIB/+o5tX
81VHQ+mrOVnDra472p9zG+WfKMrVAeDSGYyCJLjtVuUjmeglYu9HbF0RuV+1N91lXVUDKphrcQeU
DRQ44kCNs7EJPkAHXMA92poWWVRAxiyBFTBV3JrAb+CWUDEHESxLokAq0vI6v0V/gm6xXnFR/FfU
GlG2n3OE5kCHTLTpDtsMJ1qy5ociJ9BtnoSvr134GacWpQW8K0aLD8yXfrH1YFBRPgWY6syPYxQL
vfeM0fFORCU6zimFPEVq4VwOOtt7FJQJeO0sJAY0R2lOZUNOvicxzw/S8nxEMHnoLFQ0kgaODkXE
eudrCboV8CT0mijN4KCsKvRDIRtnhNLW1VCV6GYdU8ag8TqXCkhXtuNtDM+WUBJmmRZhkC/stYky
dNyUY1282kmejtuZgFmkj4nAChtOWn1qhrRvdyDvZrSN2nenA1HwMJ0yx8c3lylfPdizJgw+BJZt
r5nUcL5hAsr9Lcsc+VK0UWxetFTraXHmlbOiI0H6mA4t4wpQQuQeLIz/1Qo5nIdcam46j9zyxhr2
jkaUsgvKRnmb1o54FFQwCQE3kv5NdXYH1yVJrGUptVKG7p1N5c1tuJ9ypMeXkT8NxqXV9dP0REEx
hErbtG67ayo1jl9JRCCIOR5o+w1Q3Aavh57gj8Vni5fMWYdDIa9qpyr7x0U0qynKW3lyLZboQwRz
fX12YCnITRrFvbhtiK95ckkOClazNyG4MwQlhLFMUeevax5WEluJ9gIOJ0JiznkEwieUjI13dCaD
uJ/IaKj145MK56OE25tDT5jTD7MXjXBQiRrGDGCRvGoNKYgJZNkC1Zo04lWSC1hZNBAo69YE0/cH
LyaLfKtNotFcBs3aNZ9c/Es3fhMPn00Xu8HHqGxgzwBHIRjnU43KcVYIKPq8EpeJpVuMsZbZueU5
IifCXyIUPe0DZlMEha+arqVRiQkVv/p1mRvgqDb0lQqsslRV2KMcIwO+74ZYR+++6Am6hsYw+8yA
GFTJhks8FHEIuMtyPzgNDyEQWSjiURaj4xzMUd23jhckB/DEi1JYBJByej4MAoM/5k/ET8FlQOEd
APxDDu3ttN3DForGvIRy1uTWQU5K1ne9O1E0qbLKe8x7T997uCwu6N0mlxAKZ6hU+DPwMLlOfK67
ftwluZdsvBjc0ygk13XWzYOs7ejOSUZdg5bR+F3o/tMaHMvqJUKlt0NAYS5JvtMHSTzVQ9JP9YUO
J7XxhkA/RsbU8zrHGK5IP+4sqbaDMV4WSTvipiteaiciBpoYRCJ1MKltpKJGo2SRbiVJdDsHTfXK
gD2ySRDeoEChVXovUyS/KxcLy3mK5bbNA4DiDUbxIXuOswX1by8BdX2i3APsLWC8XRh+zHvaIbMf
33YaANchbdyLMgyjy3Qeo21qV7Sg8N8O+EvORhfgxCWbb8cAlJ+ABcfreZrvICvRQ8Jyvq5SiCSr
BkhKBlhoC653q31sJtDKIPlql2eDXgs1Si135EslOyUa0uzaJ/SWtNEcavsvspTBjlTi8sCGvj/m
XVQ8h6NFZHjt6H2pGLjG0Q32Iak/xOqZyPwaZ3ytwvoJX2BxoHm5pXXPFGA1ZJQHEbxS3x2zywx/
+Cr1bXlGN26LTWZGn5zBIdCzHmjn9YEffSYc9FjZBuTnynoNhoaUc6M0P7U5VmqFZZ8uTJbv2QWj
7q2zYbFH1k8RAZRPEYj9e/xEBJMac3BrTDOSGVDYK/pk37Kk8bZGmJwJM30dgc2j2y1u68o94g/6
3+ydR5LkWNpd98I5yqDF1B1wFVpHxgQWIgNaA+/hYTfkVnpjPPAu/l2Vraz/GWmclLVVdaaHIwC8
T9x7br7XzPyF8e6tDPJ5X1ac0sV6rYqSAFIc4mbI/GcKEDRgLjHKWhxJ9tXZ8aSwBY1Hs7RsmAeQ
e4K663YoY70DRmvnpArQbnW2cr6BwGJGgFa+QVygv8aspvow7hO1Z71isUSp7YbGfsnD3pTMtHpc
csSGYoWuu/ShNgWqVF8fOwfoPXqTyEvaW7aMcLo6ER+pYh8tgkavJWBU7DBdfeO7xonM1gP+tXbr
D81HKs3rPIhPZr/gLs+N4ehDjT81iXdDzgvg4Wm4TNn7krMbsG2t19eKTBOVh5S+l62o028qRf8D
dJIWVuC9yQQN5q2u2csFSRGDy99gKnQ5ELKYyyVQ4jS42g2zUx448zKFLA0SyY7h3qfHNluWB0cC
A8+9nwgH8s0IPfXgDMgmG/0bx8mOIm28aTXg+qL298K0BuIcqs8YMl9oLz4aRsu+SWUimBAO2tFe
0ruCjhe7UT4liHbI6NRbrblbdALhjX6uQ3cpd9bg9TsEVeHk2zV3UwdRdHY29QT3XTKcybQxohqM
j5kjsYmW4F+RX9w1NgJihI5vCdCEBwvDSuG38Bv1aV+lXrGihK9ipwQ81L7b0Kw4NIYH9FrHMVBb
dtSvoxU/qqlRELn6i7bRsUekyXvFznbDLAKFThdfV6UGJ5SlZD10EKAMWqOYqod19CfhF9AAZOMj
jTb0fVpQLlsxLMoWvSu9qY0cfDD5P6PrjiF45NZ67TP3tVHeGOpKfeslBr60VuEwVcs26z+IrXQ2
ZmzWTMpRvZFUwMOp3mw9nSAXT9GiBeOl5TPmZ01+ZVMQg7rPEp+FWCKfCJPNQDFBMdvXvYUXTnel
3Mqmw8hSQW6tud1ZwmydYCyWcKR2fE2cBEhfaqfqw5zQ8gAVULz2upUu6BfEcVaTttxlbpxAApvr
l1S6JhRNJ+u4asDLAhgRqQ8WW5r6T+yKBnJSF3//1uCe6wATuRoq6YUozg1HKZe+LqUTUp+49dHA
TOajYgG3/hp03pLtmTN3wbEFBHCdCwUhyoix9BZ638a4QALrgNMzPZmcwPaGZgbfT9+zq0CBE+Dd
8zCBLWTjcecQo+qxsU4tMOVuCX1DL4csyi2r/+Yylh5HBKyyAY35V698VNh9PJGbjoKGDBJiVCRC
Czl6b8E0QzcYapDNx5ZZ5zVSU8Fl1PT4MdcrkYQobc17JvXlmmVv5Own1IDN1CMcxUBNxkHAHIqh
9OAM2ZbVWJFu+JZ5HLW92WGFC3SkVIsfU/maztIQfWubxhCKoMVlU5sPuJIB0wXK5wfToUchO0Vo
SHZ10p7TcQQQuBbt6HcbG+DJsS0nc9gOGnjipOlwlrksWAiQFc0b6kwVSSc2nzER4efJ2du8yMDr
+3BWNVfJM3tGVjIgLGPb+ol7mUGBBcZuCryLCGR77nSOLo/ebqqeXU9lzxmKjGxrsJV9NLBzlBhT
gO2z3ktESWJ33L8N7ZBzrRTGvSzWJoBryqtvEeqTl5hMQChRkRQzH+6N5ZuXd/BlBFibg2GWajqO
pt39jE0ve6tkLe5YpMg3H/j7ERI5XA7Z1MRmEDfivCB8HjFB1d2yx14MlwMEnjdv21WIgSIcP/uW
ZGDjA8xi8GLjAETx5iQ5792CNU9osfN8GlrNpZDnxmQMbJXyHiVj81WIquK1RIxcuZ3mTl1ODU0B
2MMei1kz2U4XFZklxU63zlJEX9lvehU7j5Zbke3ZmJB+tplwWrycftCDy500CLHprMqWZ7GWX+T1
WYA56wFU5+gK4x7q9HhHTAL4r4FPuS8l1cGGqRC5Z7YzFpyX0i23YzpgZcosf/kgTry5Uximq22H
BOQ5bszuk4yM5aZgY9isjxlGdHdCDFehWqPzdVMyj7oxCPLQ0WTJcImEyZxaxqVowYNIXjxEG/vN
rWMYmdNsZp/aoEOEjXV29Bu+0IAOOB2zbyI6rLvJammC0LAQnUuNsLxC7+sGzhkPqRrmRlXvB7Mt
n2ZWpN7GqKsa3P5k57yJe3iU5UyDqi9gijb4MLskKssaPmbcrinzSpeAZFYqXSSxlC/QvxUl6bJI
ArMXpC2XmSU0GbbOrP0ohY+rhWSaFjtqGSPuFP48FLu50Mi+rhD7c5FHRVflxL1WRKnEzbgl/t3a
0fpyXqQyTwgVN0vnHnBR7m80SvynEjogf+3gT7RqcIoN1GFWNR5SVyczWjP79igm4tp3amQ5SZPn
GkfSvRLkp2k+EssBKWncF8IM1BVsOpJDAtfMn7UmqCAE53Z651G3GsQMSPxnziJJk+86H1JCY1XI
MzHR0hppfbH89K1hSvdBA5iSAlJo936qz/5GHzzslWbce8XOaXv55GpYx7ar416jwq67O2PJkmJD
CGYxHHxmGdVeT6zyrkcuY28XIsniqMcrBTM4NRkfC0BFAJflwPs85gynXxO7pUJxt12tSS9x5jRi
6zUcUbsEAeC0G4y4+Ddz11+lj+DELFQRtKcOk8l1APznmZfb2G5LxgKxBShQ75E75hhSTCjzIGzt
PRh65W1GC6s/ra6OMYkGurluyWHaGW6rPZoDBskhWVJj96+nceus7U+zOH4u1CGmAwiNXdYKO/nj
6C8LAEUVRYKayFIwAfKJAr3B/IiVO6Ig0/+NLuYffBzgESbCpgmCBAXFnz+uSLoevLWbhahgitCM
ibUWTB8Orm99+2hK/s08eL2qv3w7JtDs4RAurzqcVezwh8GmbdaJmekOaecLDuB3XGm9/1wlNekK
KXFNb57UjOK9E3MTLc7o/ptJ5z8YqzKZoTxmzMLC7leCW61XIBFg7m/xBXobn3OENZyr77W6lv9m
Y/J31xVlno5KmoWlRSCb88seQ7h5sUzrR829WnYdfFnC6vD6GKMrD11dJtG/vm3+wVdbvxR6bIu9
FDixP19YbxpK3VmH+ybC740ep/MFzz1vYk37fTH9T2f6f/dRmNYYLlq4RpGYQuv580dZsFHQCpZ8
VII4wNOpakgyIgNuMZz/Rj75P11w/2kN/n/d5tJm3ffPMUqXP8e//N3mcv0jv28u/d9MAoddXl8Q
ERnE/Nfm0tR/C/CsGgEBXSg0wFn+bXPp/8bvzYWv6DLqRzfFmvz3zaXj/IYOD9E7u2f2DoYe/Ceb
S8TTvzzmNg8ZQ1A+PWD5Yxm/7C+K2VPIdCGFwHOqv6tgDH7UFRpeYDzTvrS05GdRCwZmMPn9VfRb
TJGvpvlK7waiFwwyd56ZhmEp1wyt9zZY6ZOcSUO77POlhWnco4Zcx+KFp0cGGHjKIchfQFGgd//A
+OQQ5eAjczwF84RPuJ8EIIDKK2BuAwQkFWpCBbwzHC82wVWAQt4WMi0euWpjsenLZf6cbRTK+8qx
RwRBrY9/P2kMsgo1KVVJUOu85njRr+RR02XrYWzrcuPMMRmBMV7eV+Y/NmNfF9vSZlBd30aWldKF
UVBYiKfmbkaR5DIJWOg39QOTAO0E4FVtnEEutyKI62/yYLRTAZ8lZCs533vl0t/FDiKlUF/MYd5V
1BLvVQFl/0UZE0kU1qQHV6NZqWvHVIron9xWz0rNThrNUwtJMCjQ4Ga9b/xQtSPABBKuGOy6Ol5e
+zRpUeAGdfs+Fwhu1vqVOLSCVwFzNMtlvZAKrTcinznzVy81spGWMbURVrWZc+VNLsOirivtJATt
PH2nTpI9JzYfE5Us4IttPXjamg2apCXjRAbCBrkGkIZUnzyp1u4tcm3k8oK2mFqtnlLGu5gMlooJ
pjGNQLiG5HnU4dtt+6oJOqzUPm2Il7sMalqX2cMpA1SOR5lZoh7VZVrQFhcGlq94wWwqFROubQID
72uaAutkMWDwWZP0OL+FKKZrEIepue9Mvg6/XgvdvC3j2dm1i5hOqjKnFnsdYzg4Dpm06U0qouQQ
zTtJCLi+7Q8CZ9lrMPp05rPXW6wHTRFOjaa8yGinSseM3mFA0s1hupxIQKlD1DP8DMJDrn6Y6Hs+
LM2pX1GbN9wzfjN/2K1ekv1h4/KPJttOOTbJWIm34xRzK/XAOIgYI5v7sgc4lYZpNnR3tuYVL8Si
6vUW5Ebxtdq1kddlnvtUrckQUeHnEJo6guGKSMh6ndkYwesocGcCZCpdiMTe+qtviDBiUBxMfRfN
zaS92NA03QMm0uRb9wupYKCyAQmlNWTFzQyvgioFsmYX1nOr9mwSSAc16FNhTph9+hwvSTDQPuUQ
CJO+Jc4jH63lmYE74WeZMrGF0uQyWtP6nj1dCqI93WkFHv9tRbANuJtcEpIEdD0nCFSydXO7YHyb
p856if2+j0PErcxK2raPhyvLL0S+gQdFNUoEaV6dmsqr7WOSNFN/pHeuyE2HZ+mzIp6dcQ+gP8tv
WFRM+kEy6SRvYlj4nRtaag5bu4+BZPRlwCxfZV4C1qYDEwu4rCQapQ1Yn26Z1y/zib19/EjmDE+y
vuCGDLM2E3d+7zfGKdPs0jnMOMnkw0zCmfGW1ZZdRR7puasDjUk769FleIVUwY4mbSQQz4qRS4Xk
Lydnk7BhxQQFGAWSiE2Lobm9yYrUie8IAfLojxlFAc8c+0BeTqyAmLeK2k6vCytgd+YSOsuiIsDd
Xc8lDCzYFdawh7egP1suRWkUFG3+WQyzN+6kS/R8iEbASj5sTdhvxCAkX2Iara8+rfQySmtGG5fZ
JCiZwdHozzVNddgw6mqj3jU00JKmXbywXHTHjYPxIGDT6yYvXmUO3SWT88xjD+SMLzXYeRVOqGvx
Gs9zQWjcXBMsyErJL7Z2Y45Mt2PTTe5MgrZw7sGmqxiSfQTC0ObVHQEBY3blNIWt7yxQI+vMelxI
6Ri2k25MTQjBUuuYIYse/3Gpx7jHDHocPnZ46exy+LBkMdKj0FhS88cNm+TYsJt6O4waJuzemaA/
xKSNGZGXuk22m8gMC/upNPKjpmvedzt0wCmzPMZmngve4keICIEFjcfgfZXFxDVyOxWsDHy7YxkX
CEJq/batWCekM2gAJ3Ulnm8k2q8ZB4BB/2EaH73exj0vDwQizIo1QcjdEo+4LrKiD47IjsfPoe8m
8q1g3j5qRhw/Dp7vD4fK939o3jrlr+x82ZcpvKIl7uWHw4zhYnIDwEg5JhTSu0wiT5u5eextf7yS
cEe+1zwgf68zPzyMrK55f/IRn23utN+zxlKGhbHucZhI2tqtwZ4Pw2SZ4yYHxDW/8fr2XBbxbv7q
jLYhHzWcKPeL744vfmcMzVZk83Tr2TYZqsUSy5eCOCZMKfZqpOYX5Ow9snAGEIyqPNKKQSElzkE1
u75zkc7XXj4DUi+UaYYGUEjmf0h37L50Hho8pwn6DEw0UeoAgSccgCwjXNJ68EO0zG7JFYjT9wLm
ir9uwfWSJL2gGXZ+TIO4FS0iaPZq+fLN90Hkim8jYIeZC+SpsBryLlTgo2CsEOtxk/apIu+6MGZC
hhIoKxu9r8GBNEasd2S61IXBdiJNM4LOYuX+VR/yH2lD/1+ti6kV/0VdnI3TX/7Xr5K+ldT5e2Hs
os5DjBn8Vc9nmDQnf5X0rYWxQ9sZIAelSyIt8W+FsfvburFHH2og9fD8PxbG1m8+zhEU7I6+/gfn
P6mLf9GIougLqIpRrxouL0RUXb/MHFgUlbx3nTb0vLgNwhZ/HtOp2jbfkUOPRQiJWr1Qh4jHfp7f
cNrGiJjR9u9Y4pdGpIzUG0Ii2qoLiKBVGy1D5fEabzRfi0yRjHXEjFwEt3WSq+Fing0NoPTgzs9/
uOS3f23X/6hZs7y1Tf9jG49aiOYDORdEbROV4i9fxMe/6C2kmjD/WdLgsCRdOhEaQQ7fqQNhkaCT
KLOvDILGBYSh7mfGcQ8yq5N4RzkQGej2XrY+bQ5rnJDtYfI04m2/dWO7QrjAo3wxM7TIQyJQx3s9
IW+aMihws+PsKH+lXFQmUyvfL5MDaVJzdxjMEWwecDeW8RSZCfYCAjRe4wkOFuYtemIfmGKKfzWX
JqhAWT3brB5IUxz0ElDSgoudEn8sP1s/rUQkEzQIqx4/jrdSb5B49NnImjyfTd9ilu/mDutiH/t+
pkSR4g+0DIAcuGy9rV1oCMxxN7S3KQjochugtiAnxRN+u0MHIlk68ku+5Jz171y/XAF5HpPeKDey
QLIVGyBRjJVrDAc3SDR4RMSrXkKzUf6JfioGvc2kijAMr2y//MzrTt0SIMXv/QrGUl73x5Lq/kfu
gSXfkO5lcZG0ruvhNRk1RDArWA5dPyU/GAeOtyIdCZsrGcSyzvF9ce0vHmeKPtVUL6a2aG5klB7o
C/JhZghyKmHG7RIGe1NlwqJ+DerlKx57tpFVKq1vfMzUeYKE00ejnAT5jFZq/kzAxVDUsftZN0n5
NRqx3Lxp5tq87KS7EqbKhidA8hNXVtKT5+6xCdk4ulweCyux5L0H0ZRhPzw/azd3znCjV1lAhAtA
EBbEFlvD0OrIJfcHpODbNG7WyBScGwzsett5rhvT/8zO72IUWbyX8/M7mhKc97Vxfnen5/e4e36n
Z+f3e7C+6pfzW187nwDL+TTQzifDfD4lAFZyYJzPDjaDnCP6+UzhTuR8Kc9njS1k+i7PJxAa2uCH
cmF9Q7Ra4KTX5/MqMVpJwHvu2A8m5xljJU427XzKeQR9TBsWgJx+lB2chJAFOBXJvyyP3H+clXI9
NrXzCVqeT1NSVuULzTlnLF6U6TY4n7yaICoqXo9jgkQW+WiZQ/6an8/rDFvHm03C34z4XAP5QxgX
cYpOXbvpUZ1P/YC14be2lgLTuSpY1gIBnZXv78F7lt+1o8YrWuzm0aWm4JCluhDnSqPkIb7Q1/Kj
WgsR51yTwBZExkydMp4rliVVLE3XMqYgRMDYyLW4KVu9DY4BKX8Lz/da/wDyoBYCX0Fd5HlE86mJ
emuvDZ3/GkyTYG5+rqeCc20VnOusAaJtNJ6rL4IPqMQMJwaYO2kxpI3iXK2pvqVyY/ZAFZcYFHTY
JKjtxFrm+X+t+DRvNABkrJUg0gCqQu1cIaa6GbfokNbKcQmSgSpyLShNpxhenDqhyrTWgnONySn2
YMeoQyfLHhtSFBLq05WZ8UgoCw+zOlew9cJImZIhpbJFeKI+iths6gj5ETIP007uGgvUXmTwecgl
2ATW1MwybyJxrp9zjZuGvV8/vhS8WgMwhIQV0hdMNCiakyKAGTMhrQuG9FUEoy04YQCU9PZuXLyg
KNEUfETyZNF9dMTltFOZ3KcBttQtyEdqWRYVdQ3cRCF2SR3S4hBABjHwVoKEHKIUrQlCMZuedIPH
NDNuEwppdlJVxrBHNww4vy49BgmSk7C93YoPyXYMXZJrSFQg/zRC67hCgKIADzCtKNlPlPIdplf6
yHrCJgi7LNwvcwrsOQJ0JcQlWd+S2ICM9EDkXKa78amRTT7MYv5S9kQonMjTYYOBzrqyw9as1QXd
kl+F0tfnd5Q7xlU2jy3DgVgSgQZriz6WTNCNikGnbtmsM/yZgtF8CACiXbAsVU+pslhsAkiu7wg3
8G/YEZt3ZjwP3zR6BF6Leu53qPEdIskQdI0kB7JFwQhF0gNPGOMU+gzwqhEQbIKBoFomN7ABOSoa
6bBCcrm7WBuvcj2/HYd3On1EfPUUDA1IsVXc17ctlJNsRPOXneV/81kKOIhVFkiCEBJBwGDIBf1V
OdidRYTqLCgE+Ya4MJZO8UmiHMl7tfABHnfgFfOQ7FP7MYsVksOyGoV/GieyBrc2z8eta1UzoqdE
g8vVEUmnCKgYkTtS0YgUEiuyC0/KgVnNlBGiKHASFJcm7qhb2Y/j40z8wUiUoIxvFRpcGIFWWtJB
dCyAo3OB8v/L4/8BAf8PtdrfOaiioWzEX/5nN/3ieVn/1O8Fsvmb46IPov70sCxhV/k/BbKxls4W
3ZBN/bxqzv82OcYq5cLj4N+Bw2ZX5vCHfp8cA+cH/GZ4TI7ZVRkYf/+TCpk/+GtpCWWYufHqMmGs
7fAz/nm7MAyqIDq6xYrRU+P9WN/YzBgDXeiRJoylwBDaM+9NKAYB2FlO+eXnTOXYwYeegN4ps0KR
VxfEBFoAiPL3S2zlbwqyyjGWZveDSeEE04yRV0I98wz8hIdJXx7ZY7PGddQUDjNcbKpbZy8Faw1l
ecXPcmzzC2EX6askqO0eDWlYg6C7rPxFO+gdgTheL+pPk5oylPUsnlsxOBu/c7S7mJCeyxbcIrpt
REg7BzDBwdSZYqvO7U+kyNDoP4t1spi8ofuA3WB/yry+DYrb1H5u47i6QwgI0M6qxHHh1HAnaX+R
o1U9oDCebyQi9wnOsjlee63hfCRKmPeT1wByyFP3tVY6s0amOdXeTALO7Fy6d3mZuETxueMp1/EQ
OY4/nloLIYYTADGdmdTqU+4f4gYifNeW7q5PUBoGU9MdJFqPV3RP9nWM+J22ORyqGXywTQIimWX6
BhvIck1O+tMEOIsxKCHsIgIoPV9aXSsvKlMuu4YlMDOfJL2cnCHeI7rZuoPzaRTOFI5MTW5rdIRX
ghX1JYA4g/kA0XeNnd36VmuEIziqHUVAfieL4BmwMgOgHuf+hJ5x65UEuLgJNmmWi4hWjOFEHCFW
gN7+os1yjxkC/43v1o8a6oWrIG37zdSM856tYX05my3qCcJOXuRSo6N3yUImksZ9yjPnByw/51Yb
aQk0KB2XTZK2+zjLGID4CrMzCgN7r+ruMyY/YSNVZR04hSE8pFUcWb3VvK/6lqEFR+fk/Z2rTeaV
pEFAgT1+t4GpVljGZNxUKi5QUDfj1czPBRKeTFu3XvSLZYYrz2UYy3s/qaftLER18Iqk3pOeyC4T
WcBWjPP4bMBafJ4FF04USn+xhuUJrZJYj30iixBCnCBfiR2SXxkmaIzIO89A8LKu9GW3tmVQsLfm
bMpTLBtzBzPLfmst2e1XbRNh361+BZtujqwxW/YCz1ZkKze+yRu/IwmXFQEit7yqQ9KcftTmTGYw
rcBNU3ukxwgAhaEY1YvOH0EekCXJsbIgIGAwsw+xGr0DyY0Q+6Cf3PTBGik+UlLDKF/IVO2lomys
FPgQXAjJbHonVLUuWuyFuWOWxWD8SbhgvKUuTLY+O6J8+88RNCh2FWNhvpoYTwT49sc4zhCw47uv
T33ZGkdD760dQ/EfeFb0TY0/e1sRNRqVSX4/Yy9FHNXK4Iu75z3IkZ8x7Z1OqWya0Bp8sclVPWx1
iSZngD6wT+2Z/6U3yW5e3LfFT8kihvgTRNRYNFdmnu4q0XUXFdmPR85iDlZvNTQsi1uEeNp5AxUA
bGW6EFkMkOyhyjJx0kmh2KZNkUN/FeLCMWzU4aYN/0AawaOby+6C5omUa9pQLpMGo9eNTe04SVMj
6Ko1D8zs7fe0pshs8LagCU/6bWmscOe07GDAt+aDlplmlJT2pbk0V47vZj/AdtwPDclE4KKiFijJ
tQeO9zJNk/SoFckDymSUwa57g8mdwabXY/fgkaaCnakkJUa6kuRkUhTYJfUKDaWGUomfp+E32Mji
MjZ1f6sntvdhF0qh5ZlxOlW291AzNYXMricXMfVllE9SbjoOosu+CmyeiZHsAGQnc9Sw+j4qV79N
jPwjMw+2rQ0R2VI7bbLfEu3guig93LU8ZCOwm9vuw7YhJwAgl5cqnYoDwM4i39SQH+8ZOC83qCFb
XBLWscCxxlyJlFXRTxud6NGwyEQb4V2Kd6KV/bEvUeoHg3yB2p5Hul5tUeJtaz12HASUrA2SnNoJ
XZDhaaFlFuIiQdl2nFwHyBHg1UOwDA+2n90oY1VnOsKMBquoriciaW8lOswXPR7baDKJwyWgZjMn
jn8LNN3a9W4dZSJ+rR3v2JnrBFmZwUnawYFV70l3zPHBW/KdkRbTXpPe0Ru7HQ4n/YKg+m4Xq0S1
kZ4g/kgYluwSqZ1mK/i28vzWWUPf+k5Dxzsn73rAUF8zpHGdZ6TE2G7WhV5F4dr3/vLJWITCceA5
zd0WSTKa6sSl9MPdhxzJjF2Hlp7Qk06133C9fqQt7FabSJNHDfbATi+JIIBz/jNDY7hhuZ0eBJJ8
Enc050fmZv7l0DK71ViQ0WzYFwLlYtSwEi03E++qGcUYu514Pua+1+2SpeiomaerWfXq5LGC6i3j
jocM2Q5he1uTfcnGW64Nv8hvJrSOgdvR2RGlZZEIJtmiUnQzEhZ+uZ8FPfXOXUVZjLURRYtYPDmG
1R5KW8LJXiz9upHlG05va5+Q+Ht0B2kd3bT/FmlZ7vwU9MRmDhr/oWjhDda+o2+HLksuNPBp+wFR
m73RvaQIYy127js2l9dJMLW3vr066pBJ7xXDqHuW0vqebZoLi3yMrxjSuLuum1rm42VzkRqxOmoZ
LS2qZmYwfa496SKle2+kBPiVc9qNSzaNKETt5YkAu5wmwm+HnzYc1QxrUQcbnYJ+i15/oeGEXuhp
o30KcMegfNTG5xySwm1OatoGWqz8qlurKXC449lgiJ5cwe/3I5ctYyLFpYdGfmevDspJ13dlqUNs
HhW+AHMKie97cNrG/iqkzYXlyD6WqN0uhTWKCI0pbQmGFhTxfukBBHLdSMcgcDPnyjl0FFlhqpk+
G0g/eRu0hVLPB/AbMCpUF643bwpb27mdjmASnV3rdNuC1rvIpiNhM4c+yC8mdFfbbuHlLbHiELJc
XjlIu7NEWadGtKCXaF1Dq7RCUKzlZeNX9q4b6n0xzQSDx+2dEq53NxGcs5tXxLObqE8WQMeYickC
O1+f1a0aL7IxIVk42xNeEHp58oOFOrugubnSIY34yUxio6YuRkcjgJkbeT85/YtRLFfCw0+4ptS6
Ol5/tYaq97SO1fgeMArakl6g7WGQ8Hd3yG7KQ6XZx1Ita0StHnZB8JkaARrknJuYZ2SXrYnRWj8F
+xQQ8VTIj057G9uaGAwzNeYrYOVOaC0QFPtA3Svl3PtxT/vPlZxJ0tmxHb0E0fkkgJZs3bJ59FPf
4rOoupLmwkdmus/qmwAX57ZZnD3mQKi9cOyYrI3wQ5RehXUivnrDlKElWSTpGq4QEN4b3JrEPFCD
s6urAI3FnyCnnx33pEyi4Sm9N7VFdLmmV/d97PIdxIXVkV49cp3jcrR4aHjRpB7nI+TgTcuAcdMG
JGGCZ9vbifFYaN7BYGMVLvQTN6hJv1I5XxAMIcDdVm4kvfR5tBn/6NObVTcPzH2/RJ98x0UXST0/
pHWBLU8AbM+oWFShmC062V0MlWG7kGh3qYH13lmC4nciS1mpMQgNoDF2Yu7SCRk583D8Q5L6uuSX
D7fF8R8Cft90BOCuXYsEYPGSIkKAzmd0zxB2diiIr1fd/IZJLOpH5uUN1Fi8hOgY2u458cxTPodi
5p2qIMbczUlO3n1yRBLQnAwgczdritULtJPDAmw/aD+00XoUy+rNSI3sEkkomNT6hHCal/p06Pvu
sXUyMzJGv95UmbMlrzS/rp26P2lrFohKCSrZcucFr0TJM7+uNPO7XHLnDVXtClqGaw7ubFUTWM0Y
dQnDCZYfkFXa64Jbkf5iBrFHrgKxKwkTdKfz+p+C6fMugcy+bTrudFTMOwuVfqT0XFDA1dq17AkX
Qef6wbc7lZp2VQlsh547iBuiLfyn0XfRRzCLuPZ6J6YwWvyo00j+LPhrw97vSUarpuHFyAeJTFXc
VAaZ2Clowb0YO+1CcxgvgxiqrrogcZ/8gjkzxUu7N8HNRmN7ryzMxWXAy87HZNxvhxyziBnj6Bzf
xcjklrAZya9w0V11iXMJgQ955LZ53cTZqc0Acm+SGom1n+2VyH+ofmxu8tExSdEQp6Je307sDHaF
TKJR+teZEegXgBA7wsc644q6xN04ErJmbc07nrsr5U1vhS7cnT0vV1huOfQwcR8FmSGHAcvZcer8
W44Bc6Mt8cUoxyYqm25Gjm7QW3TyZw0YmI6HKBN7jE+IPij2e01ucNSQ7971875JrSvkI/djB9Oc
ThJ4X9Iii/ay11KwFF8qzHgwquMboY/u66BY5MS8UkNPs4co1cYPPCfEUAJi3xWl5e0CN9kN7JXt
snomy4TXeeB+CyN4MBtiuXEU1xkhpDynR99lDN6bro4WmqniVCHNVqVSW0JoViZVEGOr4+ckoY5p
GnjCSspi49Xlu5mgEDNTpYUFWF/8Z2MW6aTPfbKx2td08kg6MKwTpq7X8akumjLUDCIzE79NogTu
8IvhEvKMkP00OE7okBzCSezzcs29Z9NI0P0HzgmBFXT9AMcUfjukQ/OxJR6XGoIXKwqte8BYKWJV
56r0vYgXWBwOWurifyIabYw95GjrPJtN9FWPUToSmfk5mtMzxdENqqD4FlHvnelkF8z9fpg5uUNE
aB9ERbi6j0KVyiQ39hAUXuzCw5Bj19TmvhlHXQ+FtuibZ2LHsVGuVALLZZNE0VvuKTvbnwAX1Wmw
OqT89qRo6sqK/t6ZviZ2ANzFc0tY6BCU/lHVWv66zjyvHG+Y9h6bfGLWFtZlObaKdxzM5r53ocPS
ERXlycyr+FVbhPWyqAHFmptpF1mey22yav9xkJK3aSXLXqVVcOz7pX0yJ56xuBqsidtwLkDeeBSZ
ShiIlnKVbUlFcl4qrZT2bgqyV5TtDAYW3tIbVI5uxT+VunY7S+0avXQf22r6nOahOiZ5U526xnS2
GM3NEKAXnDsNZZufmMnWTD2iBjLbPtYT1H5yQL07U18NAUWjH3nrZY+14+Y7ujztOlgUJ6+34gqc
2B6uR9jd5O/p2ruMi/FuGglXG+3R+QacP52KRRlXoNLm/03emeU4jqVZeiu9AQZ4OfNVokRKMpNs
nl4IG9w5z9Ml91Sr6I31x4jMhLtHVgSyngpoIFFAJspNE8n7D+d856HpojJQMftitDGXctNwkzL7
TJvnZJRq0KtLduBmHC/cUJqBkAfJl1ULpB+Ms8N7lhEKKVVMkXdWXTZ3qPTTt6GD7KUtrRmYsYb1
Pe6UOzRvy8mhHdhqHX19W5fmTi8MUn6z0NlHaqj6DulAXl8l+d4Wdgp5ssYo56J48acWBZ4LmPSU
K90aIt9ZH+w87JMYOlYAaQVGNWahsjW6kRddOm7EUSdkBPMWx7gsjSLZ1c5MNDG5lJLfWJP7ydXb
fTNMDlh9SdxOMU5QyRQb9n8s7WHbo464OPFK3rQdRSEpuBtPeWJar9ZcqNdtBPZtHs3cs5usITyF
ANu2wKyolaxlCxKQ946hpY8Ied4b5ne3iErfV6DItjJsxW/cuD2YIXaS3GVCPcU8rrKG2Tk/obEz
XZXqr8JJPHgsi68LKhQvURnThcuhQtoz9gvUXVp8a9lnxcibjR+AxPQbJ4u9Gk7DlznYzpFC3/UU
21yCRGmcwKzJSUD5pKKlNPXXshm2aYl/B7fnGsWlU1kyT1NusNz07taQRXxU1C4JWsVwPytSDQPk
dMpHjThr31fa4FttXMe73jW0R2fuzXuQ4t9SBe9maaP9KstIv1sIDIBzVgMhJXTlRsG7tuW0VzxR
OG3Q2HK8kWJC+KfVNvJJLX92RzN5iOLQPqsqKbeV1ul34RDxDMgJCbpLNdc4LInIn4joOLNUUngH
spwWDyfQdA93joqOTabiUl4RoIjONi3OiNP0Zzhp4lo6TRFvksigA6vCVD1gXBVkJBgTCptozq4y
JHZIPQ0l9W2kcDeRKqs7g6kNYwE8Kq+4iwknSRIzepk4tpDJ8ki4j1mpZ1vTUVTBmEmPtJ3OxveU
66n1BwjnP1oP/KVe/Cdl+X+rs/nfCFgzUGL/hXpmkN+Kj6GNKtYBv2PfDl+woNd/9Md2wPqNo9FA
nLLKYGzWU/+Sz5iM+ZnKA1JDHAbHYVX9/4OxZqq/AalCcI5QxtRcbSVN/3M74KKsYd0AYtwl7kIg
FPknXe4fOhPAdP+t8eAPztSPuhPB7oHNgAWAy0bLrq7IrB/sI3NtxhGcAQAMHbpsfZDzrsc9Qn5B
3n42de0ST8B0PU4LccsKgEkuQIhdqqaFFwvu9jFbWHuGqEFQQWu+JVzniQfkh9ktPYDKiUaFufrG
jfr3pLDeazt8qlrjdQFRHDdUNY6ZfNc160Gdy2ljxfBLRLyOPFq9Jm3sqo9N92jP0Z2tOF+GkZB5
bdTNQS5Qhus4JjhzDbHWtFw5lWs4dhOHH410p9detPNWwku9l1Myb8EsY0OLoML0UEFYpc4lrRRH
6IgOeVf2FXSEGpscI8dl70RC9eKqMC6cAW4QWpO8clsexVEM4rjrS9/W50enDN8iCuljpmW3caiT
A8U2GguoOTZ+as7ZcVDYUGTohLfFIN5QUt1qkDl8Ntefdizzo0vczabgnJIiPDmxBM8c6UTmVMWH
SQy3n/TIPhjoNER+UbNNHU9WddH7LT8OMXMsRBD2RMOWBpdsTst5n3qwiiPhloQyxP1REq1xAgDz
Vnctswy71T4q9N6o31vbDAytaE9xuiA/hN+9iSb7sVzF0XQ383U+9ysoVE23KfM1NLtowud8ORSO
ckU6EgkyqHvOU4W5qXdSJEjzPHlIle+Y0hLxs7gdWizKDFAx1/lqTF+qljFEQhlHjESxxfb2pEMl
AUg9O/yfdYPkNo96OgNYiChV1YFMp6F6UMcQg7MpFwy87IDqvt9nAmPe1Am8bXI4ays3luG6QwYQ
0i2CUihxSUUDX8JjMCwwTYvxucf97Rlac9+JhglcN173BvMbOFTVTiXPY5PUM/gUfW+u7yB18vcQ
F2gfCkKtwOukbNW3DcDmhTAwj8C7D3WOLM5yQP95Xe1rQ30dLH3ZkIi6EQXRkzwJTjljz00E4Ydt
G9rTkVoyL5eLEpWPyDf32aqB0qTSbzrzOWcyuO9DS+5n02l2/YhGuqrxO7Ya9WmhD+3DVKuBo8f2
pg2Nr2gy6ffK6dnqDIPsBGYmcSflJqdk2eFdfUUz9lDHMrw3oV8HSZSSWBLHPrQYCwibdtQ6J2BD
iSgmBNYCaUaTvHOMF0mF6g2/CO0p8ClCuRgqMNh4Zd0O5QYq2WZu7TBIB5Yubc8EfRxkMPb6gRQs
J3Bn3a/NMmV7pRXPat9+YAfLPAHLyINUwZQi1qe9pTTzPhmdN3WIPkmfe2QvpW0k0x/PydHZd7yn
DZwE10dtTHwUKZfgjvJz7UrSjw2+6KqzT9lAS4zUbbmSaKSPXakhgwDI5aVkvG30VZxNyDKrerZZ
MdMViihNReSaPdPS5vvEyNhwdtO9bqavSTLteqiAnsPcErEw8ddhXOOXF4iCeDZqvtGhdKlMZ9m6
RRMj1BOWs3eU/my29NpIs/HighhxmOUFZgKhhC1fgQxNpcdyMuNuxlr+QJSs46G1/z3FkQXIwtPf
E2I+sa850BW33GoWBvg8XjZa1iE/pExj5XzSSnZFUGTFtnw3pkXesQM8hDpZVkpuQ8NYkUjuotqb
iaWlG80fbThlPsR+kunMMPyKV9BMU6/BnPYjVmLEGQ3dl0YQDAlsy+NQ2h9jWFzlY8YtWkUW6u5G
38PRec4xmsPdjYMyc6Nd0agfC+M9qPVWs0XwH+7JoPVyvKnw3YeZlHcFoAyLXm4f3o9AqxSEif0t
awc2mTljIEcfr2GifJHtKTcpkhSduKeDHqFft0Fz/g9qE5Cv/Od/Rn39qXTxv1Xn9+Jb9+uf+t9Y
uVh/KWy4fs97HL4/FC3r//8fRQuwTtPGj+oa//S8/UvSAMbTWRGvGtoF9KIOlck/ihbdwgwHeN61
NSyMKvlM/ypadPM3R0XWiv3W1Kh69P+oaOGlKEp+KFq0Nc1E1y3DdgyCVuDN/ly0qFNUKFHGg9PE
FJQwJNAmg8i/cFtaA8HeKEXn917Xb0T+vsQ3zvA4VH6P79ia41u28L5OXo5Mrwp8EF13TzfK4yRA
MoAbNNBZHCJm2EUNrvSUp8ASOOJ20ZhHmS9LfW3R2K0vPdUPmvR7gcb+pNSfLN5cZSfmIHq05K2a
+3bLFYl43t7Gsjz0UbPRSe3QkNpXoVeRRNbkPhMygB0EwrbHiv/JzlUPQS7hLJgTqCYY0Cbtt7yA
a2MS3Nfd1JjCe4NszxuWb4TVt/djmXpZ/X2Z4Gm6L3PNKLtoPthfXHqVHYbOaZrx/ImC1tSvGcvt
E0bBsnhxsg8qTzjU0dYm7Jm9+QYYlidCNE7uroXYoGafWl1fVea9Gmp+PL5LvQJ1He1kOO3NmbJB
n6qgCJ/IU92LOtoXVXxCtcz0B32oFAelGvkS8b2IcV+RmNsriZfZNSQkCN/yu5wKH5FTbd/OCULJ
wxhLRvWvQ3Qizo7VLSvXDNVJS4Yv0G4ePCFWtCn85Jwg7gqbRZCr38Ty6eDTcN/BV237Vt+JYmCG
+rGaVvooucGd8EA+6S6zA7ON8Mxnvgp3SdovTLWQYTbboZ52ikEEldlfhxRUufBDGEwxuAOW6m6Z
E0uc+WM0XMi9Z+zTMCyQ+wyQ5BDrDCPBZIB7aetxZzOk1dUSFJ8nNKoKIrtjMBGTgiKLEz1u3vEo
Q3Ln0knQtJ6mMT4mcYf/kh5/SBm1JKda1aiU7vUGrN8X3hXa0mhbkvlt9AfpGGwH31SZeFqVb1GH
bvK0hbto8fvqvmQIbZlQVqEHoS7YlPwpPepYoPkKlBvplj7t5JVVjCfyixkdGETrJf7iXOre3Or2
LkrQqWj5MbKexvGV5T8C4uscwfwQ8x64E9ZXjMw3MVBxrqv88jWbMXUx8lL1Q5p8oqsFlkLgC8Pe
hrvNqXUOmcUb1Zbgggz1Hxs0Fkod5wrO1aCM2a0hjkFbvl2E9JIe5Zz+WeCVLwu22RLeTl4SRR/P
+0aKDWW4Z9hMw+0bLIrgg65GcV9n8lKE3g893L+R49v4dv/8gFnd5mtnhhmX1uzHrkhHnOUCzAD1
kn9PJoqE4jGb+C3DYm9BgdFuQLQQ+itgWzlXRgPowC52Yox3NVA/JZz8aoWosdAYdbEfOUwj46YI
4z16L/4Z/jbxUcq7BbuM4/XfmEhtE/6NQDbtsrCacw8v7ZSi6c/g9oynKr5bmn1lK1jrEDlRghnr
wFZ/m1k86Qyi1SdXqXYad7OFYwauxkZyzC5XlvFF2N0mLZWT1Z2aAudWd0jjd91lwk4OIBXC9MBo
E+lVR5Vt0UVcuvhujXsz/87k/isf4o+n9g9f6mrw/6HVHOwZa+3awi35o9pnN0aVemuJtchsU5Rv
c01to76wp10cX8ztbm6Kv/ld9X93cBi0k8jgGPpzSv38Fsg0UJypAxGWCZthCGsbokOlF3U3RAuk
1sei049tF5bjZrtDQWFqd4Z1KJWXxj5AlMuqC48KVXtSkyvuemXGPHGKHD93vQySqmoFNQlbynD5
68vxF/LB+sUhK6TKs9d3ji7w53ctuGLYaOSIA9yPoad0VK3tYl/NsKH++oXWP/TLubrqF8Fuanw9
wv31F4qGfFCnYthwl2k5pfimiMgn8BMniJq/ey37Tx9LUCSoTAQwDxkmdPCfP9YqFmZRGQ+bRrki
6vfODsUh6aYgKqpghISFPIlyPt6IVH+ZauRspu4L84Cd0cT7m03Xuc0epWRCnM3p42ooJxsTvRGJ
6zmtR6QQ7k5S8CquVYsgZymZRmiU9aeYm5cm+Utpqa/ZVrtkICeAHtT1aT6QbRydp+5TsPnszflm
EV7nTNcSZaG8GOpt4ww7XWs30XzbomMAHeCxiJlNRI+6y8IeLY6dbQCtocuqsay6W8YmbyNxmpUq
r2Teb0CXImJeBY55oEVPOSX6EDcHMhI9skUDgJMYIArlJsq6Y0vL1oFeAk2VhhIW2JmuQYPMFxWa
lwh6XQ5Ep4GLEz6oJHQ69cbsAxsVtT7zVCfxMek2RJGiIeeJQToNYcL1s2I+rcewjX3TnJ9j1mM6
nDCaiIAZ8HY07msbKTQyvFm9nrAHyvlLqFeZ04CBm5BbP8wp/XD+NTvFUS12zBmP80BEsvvdEV82
X4GOthT78VS+A/Gnf7vY4i4tLtgJmPRmPSseSNko7xrlOcpGT21+PwGK6rkfXK9xzK0KlXZQamBC
V5Pw9BRtPr6MokLQ50C3jWd/0WfPiuutxd1qULT1DhNv6XUVOLXVTQCCwOhgsxIxYdGLLNgpF/3A
3u3ByXuCMx3OT1I/jXHyctsIpJEw2mHeUQUzH15nEYaUCxXswCX1qTXc97k4LQhbhL51kyDGc43Y
Og2Fb8+fadx4mMx3OvfJqomKOPuGFmLWVR65pC/FO4PabA0ZhSoPo/iQAvRz2ycIXsfJohn3S50Z
LUQ0dCCh9cQMdzcOTWBbN2yjeZTbwXqk6hMDI5l6NYUMUp+A/f8WVcfWtc5m8oWZ/lZmu5DNiQBh
xKW3V7N9ob040N4IxfLqIQp0afjInbajeYL8tmbVHs3UPZjAjSaQXgiuQITCawtL6Gx3i2be5/rj
aI7XukFkmm0dBQrN6NEBpo5uDICxvu1i2BC5hzNiU5D5widxlJs4FDgcbpvhE8ka1Rd7UxVvg3pk
peSNGBwmez853ZHtKzVM6mn4ZCeLesTaIfi/Ixtol9fTQRThVqu/V2pg9Xd1iypQx9XDpAx7yQTn
KcschosvWC64VlM2FyTKVtohdm8o/ybn22IVWyemrnNZUHNEiqfGuQwmlPIlQPZP380hXrgc1MqD
mTwP8kHV1YPi8OtMMZN7mM0jJo2yZxBzCVVlZwMmGLpPgl78znhB+7eFTOzN03SMV/YeJSUMy93g
rpbqcYWF7uP6s+ye66yGScGZkV0YF+/74ZXcukfm9Cgq1K0FSIv6Tu8CJWQhzULyaYQ0t0DQTqLv
Wk2paTIUS+ytItAcwAct93hnge2omwo8tl5YLDNsLtWbnKmGLrlWZhYd5QaWha1dw2rfdOMzII+N
kXBd4qrqjWVnIC4oHenN2kulHjtlVwOJmFEXxtWhLEdAjP1e125EkMVojYydFj81SnyMUObMVfbk
4rAjr3zrEHC9thKDyC/QK3cW0x20kH5TIFEs+50+s2+BYVzE7IuBAcocL3/YXRrhbCNLBvBWN2Rz
6gwZJUNDC2pz175F7bxn1HLg10Ly+DSkj6L8XlIrKSn5PFYOndc4YKzAJv7UgS1ZKuGl97n8Mml7
GmJBJIZOvgVFsXzCb44x6XUmE2w1bm+V7g4s6iEEy1iyE7VaY2slQbJMjIeYhTIaxNWyWXS5c8p7
joYOnmTe5w/qdIpbrtL8MDonUkNAB/7+Vvqq94RykzHYselXGPrtsNFslYq9j9ltDPMTkTcrIG5b
tfV0rtYeZpIkbIqXQ9O+50JCrNBiliq3A+dQRmfLkIqlOmtQ+9mc7wsDWVKXryHrx9T5Elj3eOQN
oTjRkPsRYUkxsWus2j+c5Ti6wWSwwzURP2insH/M1IA4pA0CnGwMRvV1Gjg2+6smgfVhlwfTIJHU
lxrUllsgZMkYRKpfh2jpr3R5D/mkCYOcqsARV3ZbA0QotqS+Bl2Dd0z51smXkN6L2sdl+dhlGs+C
U52ZICb9qXlbyqd6fZ0iP6Ole4PLyTq3ebPA44cDwa9POGU8h1kp1T0Sh4fWjq4YKIPN4g+qpI6j
FmFYD9rukpkzs6VhC/N5O9f2GbbVtp+a/cK8rAWd6CQB5DZPkQ2qjRQz0N6gh812LMweSAyurPOY
vY72G9DCR9FaW0N8L3TKwGUPC9SbY50lPtfpso9jRBIEzS8xANs3yQI8W/Zhie0Idmty0Ad8m+EO
NMBmYPpmFN6smigFeIBnPInYL7q3Cz9YuiRbosg8SYwNxImtHCCj07oy3kxHTwoOGY17tO33TQgB
Dk5lDHqWh6lZQwvWg1E8Lq5xq1XmTjoxN0vmZ+24l46LekN5bnjUT9W4n2mv4vpedlfD0GxQ6KAW
JjAgvyeMdgO0Cr59vHPtF5r7s+4wJ2keQ/lNUeZzpyMXMyZWKAZj8ew7zMtN09c0bIfS3TGV4Id5
hd22gT+4K5lgmzlpmWp5vWYLEqEDOWDwzJB2/gHh/bZg4y+LAbkt/QqXdW2B7JQIofj8zkx/FCPk
gx1rQaatmsgfyvQhqdCvVeshlx0X5q5uP21AwezYyGJy2Cglug1X27I2XTmeULIRNaGjYGgv+XZ1
PqGJM7JZymtNq3dWHO+Q8Hn5aMID5DwHJAC6zyvVIC7SY6+ikanJaI+T3ZxTyVWo9zl8q22ekc4F
j2hGt1Wo8gxq0YuZq/Th94adCYR9RGyhZ9o3ePxqC++vDqIv47PoWxQ2fmQons3IJ9NMv2DZ4VQm
EPzlSqfjV8L026iacHEclFS1z3YrMDqSElTnHK9Vit5d0kQ+6rXqJUZAvOyeHYVX51w9an1tRBXR
cQZNe+VlA8z9Yjt06c4KuVIR8Sm6Z6XynGeUncDC6x58OeVH0e7k2rXK8h0VzJkl5kFric8sMI2t
KJdi+Op4ZI5WfhxGcYjQFznGRLvabmVzs8zI7UC6pNZycClEY7YAiHxsq/gC275nD7JtSsHQ5Y21
w16T3YaA1g2AHKDgnA6FwClJ9cl35JjFdlT2PIx79aSTQAv0gnSLZG9Yr4VzP/SQItZ4g/KFq9kI
t2JWfYPtP5IVL1OILAPdl4dvHQa3WCkCY6ZVrhZvqp5abdmXOr838bDlI02BVpN2uph7I194hu3b
+j3Kbb8cVwnkS9SykjPEqUlfIuelyFa75+hP87UuwQG6XX5RpvY86d1h6Rs/AdLPEM408iPaE68o
k7vfm63/aGf+/+Vcem0E//uN+s37//2v7lv3fzbviay6nwbU6z/8Y0Bt/6ZpNq56lua2QJCMR+4f
UAr9NwSRoCXWfhkPHZSJfw2oTf033Jeqyj80TNYuP0Ip1N+AqrFoXz154C5c4z/Zqmu/jI9wnLOj
h8jooLHjz8F++2nSIZylk5juGLIQn/AwdyZj356BLCrpsOk8OyNwAG013PyO2EY/NVin7xS7Zaw5
AZLRVAlFGqrC0bFC93WB/f7cSJlPW7OHj7THPs+SJkKf+2CwGDyAIB63JV3L/ocv/t+Mwda3+cM4
YP0YJl8G83WwFDpjiJ8/hmrMTqMDWqKZXfR9rY9safGUMPmNejR5edHcVdKIg0lxs4O6gNr969fX
1xf40xsg5MhibfC7j/LnN7DivYoWXyzRlHl61aZqdt1PCY1s38A7DUOdUOsuGsNjnTlKYA84tWPi
ZnK8aoeyRhm4oJpZ2Qy8y+6ygIS/aK7sEG8RpVE7HdgquBzGruoQpsVlrTyCigUEYFjuawpk17g2
WpFa4Ls4/E1CN49/fNXFMv7NRxXryuKXj7riP5jxEI3G8OWXiWPJnnC08SdDCc/qu6xL3XMnVXKV
l6V2rX1cLfI8OS7KHZRhDoihWlKDZQapS7njxiiUpvzdRttNaKTUXTTt65aRUtYcTIWOKeWK++tf
h+DxP71ny2FiCcPPQd3yp6jYiYSEXPQ48nvEx2ch5Lc+qxfG6bqxc1dXDtkEoKFcea9JYwnsgsgB
3D7mx1yMzAJ0WeYkQXFkChk3PqKEvD4nmTucWMxOj2g3nM8Ib1+/q5YWDcdMzMujgfqaubc7HfFs
D3vdKtUbB4RDGpaGz89ImkuBtrmsO0biSdZ8ZLJvr0HXts8Z/Nfvle4qd40o8qOduAP7zVo718qa
WImEaodEDLFDm3UnVt/2xZlLjDHDVN7b5uh+VeHy2BLD+1QNTflckQX6pNi55Q1A0fBH4vZKInq3
EKzITReX+TpCqUoOxkIeOaitM7ko3XW1lOUFpjjMxRDBp95q4ZUpFrkFJniHFbYj6jqZQNfYRb3H
uct+WlfSDKdGeGikieSLqgLa7zhP17bN6ExjORB1S3KWaXcZc3cvW5MlNWZ9d1BftbqJmR0hRfUo
qJholHjMd0buqrcCPEFJeTBaPqEUkJ6kk9IpRrVnjYm6Dd2Ke9uq6nnTtIwliB56djDc7RnO9TeN
DTUBtf8RqaHYt7Kodn9zff36+BHrxBMbF1gNlo00xT/f/bUVcUKYqAwwA07txpKIkcyqQ13DYqr9
PrDMD+ZeKHgikxnPbtZez5b93CuawgItG9uZKbhiCU+QwgtxMcJ96lZJMK53v2YXnUe0h7j6m3f9
y4iZYDkNeCPzTJCxloEx5ud3jYcZnGzFFL4gfsFLsQAzSWD4hD/ZDSRXkA3k5ZsIx8nPI6HjFps7
z82T8G/IvL8+UNb3gbDLMYnqRIqg/jJdlbpSxYvNumCUY/PgIg30UrshxWCYxV6D/fVg1KL/u9/s
z6/KYYHF3FBBH9N3rt/ODzN+VViRpgyTwo5Oi8ddPE7Ni2G30eeQQbLYWEjLJt9MqdayrHL9UIWR
jKGLWNnXsZmNTR+7xivu3O5KgW+ED0U4J6uRHqtLOry//qngY/zyABOC043jzTJ/H7Gv9cWP77YF
ikEyYGuhPUKJjTz1wpv/iOeaAXFGxLfvxo4n2mZGTwxC2+9H64QPLKpAC9KNdQSYMLvS3mvA8TdE
irVnsuVsOn8t8RUzF95khO0HkSwBEJnkOI491lCzfNbnBiy9wOudlF14T8R5cbCaQvWR2Dy2SsTE
k6SB2TcQ33hhVDv3bRgzRpwiAo4ZOZTbuLeHs6PyX7bwubSN6BTDJ1QGJYxGu2EwzZPwJDZLMw7P
mOnGXWgwEzMF1KF2AAy/iULkK4u6xG+Ja8/HCiKuTzpWu+vcKNxnUYZFCaSMuVemxrrvZiZwCkoa
P1t9C2YCacNViZMjbMN4NemT0OXk/PElFdYLThZ2W02VMvCbs+mqVFixbvGbHNtJa29Ms+lue6Uc
v4haE4DKl+ys1khRaKTH5VjEA4LvtNZsvKyK9GzZYKUwNcAg6eTXml6/WCHb+SiMzLPZDcmNgkjt
GIUlPSPF3wHXTQhgc8yx1BC1oGWIhjvot7iSLUJ4WCZfCsRzPLMJZ0BFPyGBZwpiVgGbEeOjayyx
6yMLpp0ysLg2U0IZ9oNeJz7aHlLD0Sbgi1K6QHbOvHOSLAm9sqTZEFGFz4Y22FGX9FBEyXCek8ny
nCSUV2nv4MxI+j2JAy+I5nUcWPGTtSYbQPUivGJMrh3cDpum0NZE+7I754pZXRlLB47eXNyPgtPG
L61mHf/Bdso9GdV4pUdkyItZOde90z5iYGSAWPXOxfmdI5mV+bU9ltk2FLXpMya7UTvlLYZycDe3
2ESUtAunTT0yNImb3ELKSUKMaDUf4CkcgjR8iTK9up0my7mQmYMtmlroEdWeeKKM1g4VwrKTGmUH
Xf99bRdDRnWy+aFocmVLEnh9188yOxGGiAgztZ5L2mqytI3pprXq+WZ0leSolI4RMIQNH/LK8cN8
JPZw6B3bA6OCF20ccK3Eo1NyhaErTBPQ4lEnSW8bEW/lZv8W0iijppTazTjCqzLRVB455uyXJoP6
mWqEymFXpluOlNTTh/zbrMygiKtBwu6SOnactMy149K4Hf5lcLBWyoC6beJvkAGYzwCSSfYyYzZa
j+IhLPFXJNHSXA8q1em+1SrltueGuZ2gaXyUVXSNulfCLWqrT2oxAMYwi7mCHMs5QidlpxibOBGd
dkAvrt2ndWQcYXiqDVkW9M0aQLLdklQpk7+aXr0YANDk/ADnUomNd8FD/1mx+iKoePY8OvlSX+pO
q14oVbHNIKG86jANURnjBSKBL5WgcaZ8KknGSWK0Gw0OyjXEiB1W5sb4TnrCxqCcJd9aKLuF18dF
eZ1gudkklTEd8ojxItdY88FU7dNuSvSYreZsFRuZZh67li+yaEZUgLQ8yZPl0mmteQI2AZvTXp71
xPpeccczSOh8jkYXZ4VWbAVuFS0fii0pBQS05sLyB9c23sfECiqXxYqK+BFjqpvZT7a7SkKgomEt
GpdkesL52uhIGhg20p+LBlVL1l8mZGufM1L5nU6izKbupgwYdDkuPmEajKHAYuzcug8DN51xbFIK
nGNCIbjzsgmPXDOW9zg9MRxYdZf4ObUD9bWKeA3sPDa8FLGw6IFUO7OEkhUx/62r8lpJzIyQKHSX
iDZl/pVYBHd17VI8OyXua3wiRF8CyL6PAf7q82zswk5x3t3RmK5Tq2kDbmhxztzaxRvm8suMaF8s
Vo7oZ48jPpFtlNmExUcYa1AmGbINfbBGOH44/6vXuZlh4IO6ao+C51i6VQ1N4Q5YGbJ1XRN4Bxo7
QMdcXJI801Im/GTx7cZQ1+YdQUGafExYrO5rDBe9J7EYM97TVfE1DczTL2PaJTjC1ldKp9S6RveA
VpzMW/EwO050LJp17jkMiLYxms+TdtsmllV9DcS/Ipa01PNYkQmBwURHWhxZ6gL40wBOy72269Am
M88zOYBTvNA+BA15Q+gcyJEGKKyfykWcbad2kFmsEhOTh+9QgB5h1fE70KTSeBCHbWzuahAVkAAB
Aev7aUyayVNzapRTlQw512tf8O2qWeJPhJf6Er/3Fee4+8SL582dSvBH+hFKvCE3htVowxbr4JxR
BQvSTJM2VJF+C6cmRCYu+q+xBkxuFZ04w/jAL7K+VZSRBgvcHn+iNomHWi3awCxzcS7ILAlgYguc
I/wzV3AY07yRJ43DVYdquzhXoig79Jbrpwc95u4KmA13OIghxTggHR4rUsMQepDKuOALHeVNb/Jt
Kb1tjXeShLdzvFTAXCgnjfe0qbg0hJxt1M+KGYp9SkPJvjmbEr8L1z+klnkbdLJ1r0yzi7wFV9Jr
Hbq8D4jVC86wtn7FVNM327Zy6jutdm2EKXnUo20fUy7YKjYOAHL4IF258Gt0sHh6wIY2K9cOTlzI
z4mXFV2fvMlbOqIhh06xm+OpDdpOMy8VdSKLS+GCkCjJvjvlUkVJbpuK+0SmHF+dzNIFcqzWfRmV
7T5Bw4gbyJ3A+KkopPmeh0J9Fu6IWa4SUtZ7PPDjTcpI5PviKOm1gSFyb2qRDZbW5QKNJcLe4gjI
mlU5KHSInkTO7sA8oFW1janaZVaf790E5043zvM+VstbtV2M9xzlwrU5t4eJYOtdhyn91m0kOzBl
mc7xEI/IA8ZF4NG1wwc9z1q5M1ITPWAvUBnQTR0Bm80B1LXsYiM8vB1yzbheiJMiII0BKubr9ojp
OtlNrrt2ap1LejKVxJ5IP/tDdA0qYr1Ga9d0eX0S/QxEOkzyr86m6mg0P4tVN73SZ4dKpR6KAEIU
a7K5ktfk4apowIFxQONc1elW34pkXzb18Lr0+Vqq1Oy1JtL3LnWYMflPikaw8dThJLQNrB1HwWqs
2fgHyOhbcnawcThzgurJSWs4pjEAikOaG6iWrFq0fNsCPijeXxEGqiyRaHeK/GagSfeMXBOHFszQ
UQAYvEuNVrNYq8k4qIwlujYy7uxtPs5P0FeeqTHv7ThCYIFzW2nq9tTNmJjyob8zdJuBP75Fhj/t
R1Qxue9tRu0xV/yllhRSeLmVW2WaqdLRrfvzotzGk4oMI6aXVCxzZjsRDrzWyn3XTHmJ+nE4VVVa
XbpikQFTBOdNj0vtpujdCgJNpl/SyCl3Bma6nTChZE0w9q+7PAvPFhud2zJu0kfG8M9k0xmBDmn+
rJfDO7HJzKjNGhuvEte4n1NS5HBWJIEbdk8RcW+vg1TcLVFg/4+98+iRGwnT9F9ZzHk4oAkyyMNc
0pY3UsleCJUMg97bX78Pqwe7lczcTKjP2+qDAKEqGGSYz7ym+lXh1LzBErhmHTQop04OSGizcsXe
1Ird5IIZpKnfPDcq00Fz4FGwVYYl93lrCr6+9SvM7E8oHt1PjYItmlTb/6Qlm/cR0mAru3YfSF6C
bd4L0CWN+ykj7AxH/VGPZ1bcQMZmGdVrTZPdbe2fZmx8QXsZUXu9+IBI/8dYi16UAv8Xhz9MpX96
y8T+fyn8ZSx+//d//MzbrKnGD78Dyj2HFW3y5/93KfwBf9bfwY+jn/inBm4Z/2XYlBvINqSgVDL7
kvwjzCz+yxHo7VN+Nm3+xbWoT/8PSFvyQ9Li/naglkmyGX7of5hltsTnxELRWachCe9M/hVI+7AQ
QEkQWLaBowqJtQ5Q3Fik1j5Su+jC0aYxh1j/ifpi8eTkNsJzmjmTpJu0Se9motaFOupc1fi/ZdR5
WHhOlFAlGqczgW4uWb6rP0yWHHVMOh2OGy37RKzj7JWZ1dfvPsPTP7/vf2Vt+pSHWVP/939I68Qw
8FGRxIZOgqDCXLp6N4yXtVqJAoO9Gf20/WLUQvto4+b4CFMYqTSKLeaL1fQgcUu9ccmI0kZ8RPCu
pvFd1im0FKUTKqQl5Xe0rhxvWhG85fW2as3gp/72hpyKk2KTDEODqXXI7QFGMvRTcL0p8ppwsRo0
hrAQAGYCrmwngRO/xJQqSLmTBliUYXZIfuUQsydcVFoRI9yQwLXorMDw51Jh+0sPwxQwcZ+jhmaH
ufEjUlP04rUKLgu5dhzc9nXWf0SYHa28UoX658aFHbRqDKq2K+nkNZ72Vh9zaTl22qFsJuOPVhL1
2K/5lJz5yrrHS0baMwXYEyt5NQkD8KKnYrrcCK6KdTkOdYLXbGxNayNMguuxLMIciX5acQgjqxou
DLbm6zRoArH+zywpbBJFbLT1pBRPWRxS/EjLPr+Np6GEK9wo3lSoR2G00S0QbJvzX35etov15VKk
Z3votg4/YgHF7HR8KIyQhmtp5da29TVgyXZVbkpBih2Cz7mw0t7q/osB2UAuDZB5uYnlPlKI+sYy
bs0NaV7WbEoc1h7aHLQe382gKgrAoL1GMqJQaOwV0WOJWXGyLyJwouAApIhW7ZQ510HlZfUWlxNH
rVtL0D8vEZ/FVRzo5FcUDNSrNQUyAsLa9v0VPFbjTzyi/rCDqJXsKijqs1gbKohd7QKb8BSRVYZa
K8LdA4JdQZdWqHob/oxw96McXFiilR7MIExyEirttMPlRCJqeSXYCMvItc91B78MuoLnQSgvm+om
TlEVWttybH3uryAEN5ID5vzrD4gNHPXkmYnq6G87+/3OHQ00iGhmwMzupq3CXWcfJoO2M3UsAsPC
M+7Pj7dQqH87kSDqQv+1eNvQ6xdHhUHyhnVCYGwC35KvABgBPdsELTbaxuGq7tvoA3p48dZFluyF
NCkAlk1njbKSV3zGtRsJ2NimrgOCDqkeA+Q7Et56jyKFkZRfcY6XCkJargOm46fo6GUXlvwbDvdw
CcIMpr1jQBSmpGvNh+G7VxbgOxVkaH7SA89BDNY8922KDWm6aofOQ7avGf2nJEw7Z2uHOENiIzvR
Nwkpu9XkMujKgHoEi7UBKxnbqEU1UD1y7PcEPUxFyysra2AxNoWeWycQbg833weBRc/GRBF9wK26
cWuAQmOkUaE6/33mC2ExOcOgeyWhu4D1txcFa6cWWAZgdrEpmPo9jLVsi2JmdjXhGX/hRRqH7cx5
KbiSGxkfWdRigXTPl9e7FwkwRFaUNjVSJV0DYxcPOL4jQ4xbh4239gz1G6mOgh38XU5heOs6aCUg
6js7X5yf9fHt7M5tafhaODH80z5//yR5hwV0hWnYFkPkchuQk1Ep1uaTlCwJWoDAOahIsgujvl2L
hy8bbzWXbjLWuDQmZve198M2WRCXKebDW9GNFa6oqZg7d00BccbXEHbToz6ONzbp+TqXMZQEfAC8
CuMsW9xBOMZHqjVbLd5E2FgZQJQSBOwqL4djFZuB/WihMOmuMkMHF9pqWezf0SAxURsyfWJrMDHB
FyzSOOXQGI9uLUwTLCwL45TRWqN7bDE4KndJzV12U+VW+MVWHEMoiUzRtEUvBZ10LIHAV6Groemr
AZ7cZ2m4WX6dUjQEo0g1yXuIxja8ArVKAbDHmgJ7JAPUVBqBfk4LG6oNJ+q0r70MOK3TegOuREWL
0ub5D3x0Txk0YIhuZgQC2sNiEX41agp8r1LJFlMt73fayuZG9JC+h0j5gILFpWbd6fGwAYBZ4Tr0
Uw6/7MC1YCIrk2zDGiqYrNDBWzklXuid3YitQrqnvLCYjjYuDS7AFY4BH0JKzJQORxwHXGbJkhOK
fUPKdlXGfkRL9VYTcf9y/mW+mesdrNt5rFkiAWAIzaJlVJkaCVqdRCdbox/6u6EJrT2GuGO+itu2
+VJ4nd5uQs2mxo+VxMdJOcACG4Xk/CrsWvPPhaeZj4nl0yBgRSyABoRDe+dw5o1yaFpXRbJlrxrN
dULS9wA/AtKcUyY3lkR9Nscr89fg4vI2RoAzQ9UQgDXIUlqjEdzlVVjuMx/BsAtPdsgf4YDjPYG6
4dkkKkL2bCLzfn9rsw8AJXfcpVCvj/d1nBvPLgZb8BiRYgGxEY8Fuug998O6L0Pk5QojSb8jTxf6
K63wJjyLR9+otsjoymhdUs1/0lVYuFc0ZxAmpaeQoF8ySq3an3/0E6uJz+ugqAHSZc6qDp/cH8op
svoQHo82wuIBw3vLHtY/6FqZ//U1AO/F4eUIoEE0iL3FWDb1hKxGNHSTj/gtNOXYXEUiSH+MNMMe
XNEE35UzOddF2k67rjbdV1uV04W48sR+nbNGFhGfi8hysXsmKQZoaQAII25cehu6yF9aJ0UZSYA5
X9FByYYLkZcx/87FumXSJoEzx4THvj18x5FulbFGdXCThIpeVFOnM2BfFxgZZChrfcpwaX4M/CRB
3NbW2rUHegqCJh7yHoTDdDBxPO+kg/11mUMCSMZyN7Ymt1RhwWlHUXMinSh0KjFZCvXu/AJZsNfe
1rYgPSYYtx0H0xnr8OlzdDrnE0ductSqh1U45VQ+Hb+i3NX7Dnz6qSokWrooMnfQNcNZFEu3OoO0
LXV+UuLR0p3UewsctNeb3YXHO85IgedgHQtfWye9x3Tp8PFEEYxhVXQS0gwmYDd9Vc0iboXfP6JA
FMLuZTU+2SJDwbHTe+22b12RrIuqdApImm1xH8vE/TpELlhrhRflTI3z6rsh6uCVomiSVhuKSLBA
NUNpCHw2VfGAU0pYr3uceH5rg4FEZ6FZsG8acwLxSevd6LY6sMrZpYHS/id0lIdh07ZKvaBdTsLC
5V5333pgHuo+nBzSBWR+4wd0jvuXFsmFnyLFBgXIldJXJRE9FF8Ev8JVW6SWuUt0L5lWdaHFIaVv
20Xs15s++mY3/M4sHuzepvgqNp3UMK/ou4jmNB3ZElBBBTdhXjTVk8ClDnyd7D7UUamcdTbZ3RW2
FqS3kx+k30J85n/F1lD/NmjK6VtdV9iSIFSX/FBUY3Mg0xmXHIRa9DmR109Y1o07QqeiJa3tWxfT
lc1Q98GFrOLE9p2RhTq7iOoP9gOHX9sBoGYVaF0iuzAU9zl18g1tx34Vqzq7DgYilQur/yh0JS2H
2W9A1gOIxwF2OGBTdFEWjiliaL7qn3GcMLYYZfk72ivqxsXgz4APJ61dnsj6pw04YaeM0r5wv5ya
9QwroU/KxAltDh/CjsfMpF6jbVJsWK8mI53gLXjZxm7a12EM1Yfzkz413Hy9cq1xpVnG4iW79DZw
F3H9TdWj/hIZuB/5GYzztMmep97B3PP8eOwAJrA4ITGcdEEZ8Ie/LE5Iu9JQDNJ4y/gmNd3aFEAC
83WblbQvqikhSSKZalG7o53bIcdKL2yV6qJ66aIUxIc7+NJBLl/XbrEkVbR9c4KyTYpGkthieyZe
NHoBWIBNg/6axwnOAhmsuhp5urlqP4mKvW6pSAealsYefHxkF69qrJ3MtW974YcYOrpam5GXaesy
ddFa9hIdpDbtxjKD8x1PkAeUUb8YNoWnVZYM7mMfaPWnvHQF4MAmfW6SKnqqQUxg/+tiwEMjGpvO
fVHl/jNOHIXaS22aftmcl8na5q58ELgjvbaJNUZbIx6UBdwuInbumwQ9+N6PzBk/NCX3Rq9zk4HG
QEKOSA7xQoFqK0A5b5o8JDpV/x3ZI1Tz0PjTv6MzEoG1N+OG4g2+oK966bcwCsbKRbg3G+A81hEg
lsYp2g9TbcTlGgEEAK8xqkwrs6zD7wVdUYMAqwBE16IUeQ8B3kWIKYrh70sAQ495jUIQCH59qmZh
/bkhlGA5AzgK5MEK2IAGi7JxDOg1nQ9Cxmmt5M7Nq6qFuSO1r6Efql+I9qcxYqi688AGKL7aXY9m
u9Lz5rfeDalYtSDjrmhS2n+MGFoeyD+RPo2qcT4VLVYxlWiRPdJk/3n0LPxnESxF2TpSMTd87fXC
RTJGwwEWvFqA7bEJoyHqQPSua9DGKBZR8qJsGebVFwVUqt6FjeHY64b2Wb22wsx9iTIHBvcUFdq9
sEGCrjCNRdUmzHMoRGnkxTeOM+r6FcqS0WMs7R4jYJUZ18KFXrKy47lmGfR90FIJ/z/F8qd/9s37
Ku2J/TvnIqDgKGbj6r3Yv2mXxHaO6CFYwMr9HLpJ/OBiFbAOKiCElK28C/v3xO6dk2q0wufiO/Hv
4fFkdBYWIXYNTgvE7tpNq+wmCzDmSzNH252f2nEp4a3uTyiFRAEwmzcE+rtSghkGWpzD24QiInKk
riXyP9ngatd9NOKpGjbi0ySCOt5nfdjfEuzVGHu0ZXBhykd1hPkx5per01EgFVtcC1Yu7ElEnUdz
dQDeWFdGP22dIQwa/DiKDMKJaedzyxYA+b8YGnkai8KahWmit4hg4cYZILnwKA6TxHz22o5ybCfl
puh8f+cF+niP41d8IU04NV/AqLDwdYp5R2mCVtW9nQ8JS2owrX5firZNd15pc1Z6ReU8pl2LQ7PX
hBdQpSeWMiuZWTI0w79dHO8+N54GiYP3GSmDO3BShxUWJ6A327WbRzTdR6PRLkQYROTHlxEdHJ3c
Gq8Iy13GGOBVUQydSsRqYJ2FO6Oa9B9B3NZgMKqpGq86bxzcDZIjQbbxBhekgaHAiD93lQVoyRN5
/4sbG80sMG35D1y5ZL0GbgN+2NXnAw5nCO6IeJyCdJ1AewhhTaLWI/0qesVKhcgZUHFxn1gc45vQ
bSD5Ev/m255uKV7asF2rHRKuzlddmjO+1sVoBrvKCPehiGARUf8I871gyuMvOZSydgOdxLPoxDbR
uOoLqA+rMZrNWyQ1iq0jXAqPXug3KH9bIzK+bZBwcvURIGPNyJGjT3sqVyEFEOi8ox/NusP99z5z
XPpMfoI4DdNvmJDiPkDzMf8hZTfUO8dsjXSj1YldrYCsc/wPQQwNq4SAMMupujPUfSwfM6WS+Qlc
P1qjcBa3cKRM7QUEVIGGXTZE5TotG5/Sequ0H5ywTb4q0AsH6DVMsPcq9CCaVaFXjkZZXzW/Mbu2
P1SWEf0hqgvzVV8GQfAxjPQm2vTKL/64Y+jLdVInLUIrudV/dJow1rbAKUZYzLUhSrhiKPWv0kbB
jIyKNNSQou+r4K7odf059b2i3Wh+W1/1VM1I3imekSBVsUr2Uyfr315ogNzS80H/ktFEoKAnRmQm
c27fG7+0sG6zgHOisjb5Jr2t0irKL0NS9j85dCKEZ2PsHtcU14prq+BOJ8EAtAi6xcorlPOwPeDA
QY4mFnSw93qep8mjNSq8ROi1OcEGkw9+Sxr6lbgLTHPCkiaIagethMA3IcbniBmAFEGiHhcS6o+0
6ZAeyM2QOdtB2X3v0yTNQE0CoUE8rpVfh3A2QMYT0uNODLBrWkHnSOy1gefsc2dVwAecXhtew6BC
rcHVjOEnNk32T2yi4CsWKMD+IXix5Y0LqjJHWKOV4VUChqq8CSl84MCOyeYfa5pwTYjIx+9sExz1
GogUrNwq88G0ZpMYvyEPONwWtp6FiIxbIJbA5ERfEGAWP43JBygflRpHUegMsyFHSaP5ygxLu9kB
CkZWQyLUZoAqsSf0nMZO25Y2mk8b0MqAEEFVcn7TFswncFiGZiNj4Pf1pkKBEa2LOMteeJIk35gh
nhwI1k2DhddPI8LbKqKWjBpiA2Xv/I13fAIiEOJICghzCZ2teni5uiGNKcRx5Ab9d/ScCh898DYf
H2wFs1T3+n57frxTp59F75zqIhUt8UZNenfiQhu0B3ekSJPwMPStlETKuhPoujcQ3TWbsrksZ6Wv
tMN0RuSUrM8/wIlowoOM5lFSA8HvuosqkWz0qNGAcCLrbmc3dpcb94E/4T7rqe/nRzrxarGus1yu
UXIqDC0OX21TNHUgB+FugGMRkAcmjt0rzZ6qvV2ADOzGwL5wdx/PjY8J58agDYJHtFzMDW/PXOgt
l3XvIh7NdTCSNg/58+RiWX5+csclSYaiIkIiiMAtxb3DyY0DbqFlR9nGnPT8PnZQCDGzuGI8CzwW
frd8POW0X+so+XZ+5FOTxOnawwIb1iFByuHIqULrqNZSKjJp4XAlWdOTjQLJc21ggHB+qOOwxIC6
SAeLCpCrC29+lHeLdYxAlyUuqNGwyqimlQ0E4nVBsz5AiGWMrusgV/s4ry+FoSemaBH1CceGiSmx
AT8cF/Qj5lB4ziCAg5ORngOpx7Ha/TyxZi7s/xP1N9BMVDs8ky7dDCo5HMvOukBvBa4gWpME6JON
oY5TSBOMNKOT5resIhHiniKdac1NWxOTwDFXa3cqtArvmqDL16MSor6OVVZdyDROvAfqmqbt0iS1
dHbt4bNJbLc6G7jepo+j/t7EeeYqS7RmI7zyUg/txKcWUDFdAb6G4He5WVVkYx07CX8jK/TaTORE
NiCe81VZgmHOGhMduirEz+X8Ajs+DQ1IezOpVpBP0Tc/nOCIveo0ori+sehpBfvUNbOrKIHkTQat
iQGiiIa4Al007g2z0Z9lpYfFhUV+6iWTy9FHYiF4RzEwDYEUxXTd3+hRmf7JKJ98w8MA+9+UZuDz
+fmeeMs0uy1T2h5bmGPqcL4IUFjCwaYCHZSxrHc4IJfjSrHDsP4SuJiHYOA+Y9ZbXojzT4xLCZlT
eK7g8RdxOG4R2KIcRtPdYARCpOtAPl0VsV5+rtOAbxz0zT7EIPDvM1cOD51jam6BG0T8h8MOjq85
JT1SwgDbcPdyZNkSPaKNjGh1cyGzOHEiM0NwWgThSLHZi8EyXWp1wUbZRhTPYf3rLvgSId1tF4wo
So2NuLZsMLkrx6u0cHv+w55YRBK6KjrnpFJzzeRwpjLulAHIQm2D0Q0+Zl3dXlPB1++1BJjy+aFO
fEtqDtzgAv6ixSF5OFTsujHIJzQBjWnMjTtLFBrSTC7CFiklYuSB8HABKoyeyPlxj6doMj2b4jAo
A8SK5n9/dxmUwM5djE1pVtaW/CP1Mv+iu250DeXQvjo/1LwcD+uVh0Mtpmj10LB7k75oCKcDYcY0
0ijoALu6sC3m37McB070XMOh6E1AdDglCpMtUuRjvI0yld25qK48ZnS17rQM7woJvGx3fl4LNvZc
8TUNB1ifrrvCss0lKqQld0SLOU6wKCzBx+ZR6kGDwJheFFs5ieLBD6v+Y+kpb9i5eds8w+gvvtBA
q/ZY4nYQ5DRDi3YZYYECKhZlGPb1iHcUYxJdQ8DQ8gsf3TxebUAquBqpS9hAEu3FyUESB9DXBb2u
OiyfQJYGySfVQx96LKms0YD1UZKGBCa8ZovZmPrTyhQHF61Kob53XpLF+wB3l686IJ0GyxMMtNdm
mcvvOHnSybBieIpo2KnvulmXzwN4oAh1SnQ6MaRLu0/phFTvJk2FC15c2GjSdaE34iFmQv++cBmd
WOCUrSmUs/jQWJgVHt4vcEOmFtkd+i2YWn4LBiN9Gtz4h+8L8+XCMjixvil8cBF42IXo3jJ4ROJc
phI7TpTT837XQ/lA+bVzn5C8tx4oXk9PuV72H1oSlgeRg1SJ7dCvSVgLrP9iI0PEIUOAHs8iWjXn
n+3E90ZiArll4mewgUu9gKmAGlWEId/bqLJ9pZAs8orZ9qmLpkejIawObSxJzw/6hjZcbESBiDNt
Ro/ADxTk4at3w26MoGHjlNKNwMo9GEX3oZ5MJWr/PYSvODNKsbbg72N2h8+ZfLGDoP5l6m3pzfK6
Q7KuvJ6akD8CRF+BWJOI01lhuk9bJ/D25x/3OGohIDYN4hUL+Wky5cXTSiPAOYmiDVSJaCuaMUVR
tRwSRIQQoHNvMCXuVkbWWvVWZF70QLLr/T7/CCdWEI9AjRQQNv8b87+/O4y54d3YNQK15WOkuwon
pd/Q96Yv50c5cT5K4k5whnMOYL3Jnr4bpYQxJZrJV9s8mHCGSHpD204xxtlSto1G3ED54vyIbw9+
sBJmFJsrKBC6wG9QCjmcWDoWZl5W6L7p7ZgHlAKK5MWeZHkPNNrfwT03nhQAoL09FgiUUEFELynA
MRmynaw+9irQ77DQjPehQePq/LMdfXbESynNgoKkVYmCnXX4aGXU6l1ZOfZWwM8NKRgkeQoPEMrG
Vq+t0tjnQzmzt2PHeWmyzk4BSTlgVM4/xdEG5SkACZuuTljlkcYfPsUYNFqa5h36ERgBAXWjWQmQ
uqFzjgVs2mEPEkRdtD0/qHVi7lDiubyAKlApXiJwGjPoYZpH/uz9WVMZFALhYOJWjIkhgSOd6mUO
NrdB4lsfzNhXv0FU1j8dlfavPaYL1A8tt/wzDhPa4wAEcR0JXZcS3kwr/mHmeqGDX5sc9KmbpP8j
e8DxnPdJhV9W5HfPfSeqZ4LYEJB4NPawu1IwzWv47e7eDQcolMlgDa+2g2HFFgyM8ZR0eiLXE5Lu
03UnIiTmsP9AvzJ27Az96sRXT0TKGNIm0recC/HLcRuF7oFNHWK+TAjTljAYzdAhFjYc1FoDnW5r
OXb/Z8SFCVnQPMz7tSqd7BUUR5N8cqXKyiuaSHj1xQLk9fkvd2K5IEsEBIkTYY6Ol8tFaB3uDFW1
DWVUbLIxrR4bJCt2KC3gMNaoHaUL79IaPTqdiKko7BvMCykEbrrFGq0HG5viot6WhqqvckrycLcG
CYzl/OROvGeCN9PxSFv5w316OFDbO3BRjYnZuZZx39LPWmsojuxFVIlt6WaIp3o1JDlVwWqw2wGN
xsH4fP4hTr1hYnG6J2xGDuTFZEGkWaUrkRWtDD2czRLHLWdTvx5GvGRjR5RXIJhVemHqR9kOh4CO
RBWVC64hKRejGsCSwIgO9XbIaus6m2DEpLoWYmnsJ1sFh2I/VvWPKqv1m7+d7gxjAxpC1RQFkOVV
rbTSzNrYwEqSz/ENR/NuHUPitlajF6XTxq8R0oQxrokLMcLRXcSE5wXF5cB/3rJAUU2Q5W1UrrYp
OjoPA+5X+w5PheuuSY3bPo3a1/PzPAZnzgMSC/F6HapQS5hGJTS/Saew3oZerI+bKkqRoEsjv5zR
Gu4fiTsz8nhVKtcwMkuUYGUzPpT9ADQgNCu9vfDBj5FY8/M4lBp1iqkYbs3r8N1lnGt4O3G/1Ui9
jnkWbiq/stDzLNM2QMdYQ9VdTRWi/RAwbVjJCtGNtZ2lwsTHqfTR76RIdatXyFfcIL9lYRpeY1Kz
gqTqO0T3TqKtOMRR4UUaiFa6qU3q95QAWroBWx499kSt3zVRV3O0b2pbz0kqJJADqoGbctCJzOMc
1+q7up2ib1oLDAQtbNl1G9ev60+x2Y+oIQidh0ra0HlUbeK/sGysr5Y1xDhu9IhW6Fo8YLVUTx0q
f8LI0XcMcKWu8wQh4wITiK8QPOyHqU9R8TToDWLIrs8aSSXw0C0MEAsdxTLJh19+RTGWQgecFZPG
DzaqJVYA0SqKSy98qTyI+DIJEUrJwl7l+MggnXJNpI7FRFgP6bVFpvIp6zEumplIk3UFiQEYUmc1
MzO2a+UVjXKE3H07Hf+MXlWVW1GGoPXOL8I57j2MhiCekY1wgFOhBCx0+M2LgFZdHxb5ttLG7qri
HcLDjybcDcUliZ0T+4urnZjWm6FQhF+HQ9V66mSjE1ZbqXnqczmbZENs9XBmradtlQ/2y99NDY6T
B6cWDRqLSJp28OF4RWKAu4eSug6VcLaJp6CwRn5053SVsT8/1HJqb0PZM0kGJAEbepFdDNqYw6sr
2nXmN1eJJ6P7Zhh67J+L8NaRubxwQi4/2ttwvEETSCrormV6UIWhlgYMiZ7wkOxrenEbmUFGaumy
/YuZzXBbokHDohUwz/zdmVCOfSISQPgop6ICu8r61LuDDyi+oeLmPkRaXP05/ypPzW0mcRrUgSyw
xouKiRihC0FVa9ZxgnS4EM2LoWnqKsS67cJ5d+qjca2RDcycuKPeg1AJKN2ekXx7Kq6K0sN9JwAg
Wyb6cN1SsLkUs82P/n6vzZ8NcBywF+IJagmLDUARPzBlybvMUhO5PKWrLwMQYZRVugDRlkGGbAMx
fUf3IsIizNceNDeIrhD/w3/q798yNFNg+LQIUe9bfNa67KsOiYVmzV/Kx8RP4QU6YY6e9GwP/S/G
somW4c3M73qxDzsCuHiSvOciDVS6rpDku6lzwBZgTePhw/nB5l+2fMeg+D0OSy4wtsfheh20KtFQ
DECjFyTCtzBu468lfr3PuQrjZtM7E4LeZm14384POwdDR8MCDoeVRJRInfZwWCFxOBxtgYzw4I87
u8GwlhtK350fZZkjzQvIw+GC/AxqDESZw1GssJWcn4wSAQvZQFTVV77bAS7ArhibYyO+85skvOtz
lI19GzDBvxmedpDLkTPbbx4Oj0t6aoyeM29NNArjbsSYb2qa60k2001jW80eRRySdk34V0MRXsqO
jz8tVc25jeJh8CWPOFiwCMuoEQiGxsY0fRu6xN36jQQVmg9eQTPFl2gBdLnU//oe8XRYKwxI6A1F
2zycduY6mAQr1a9zjNfXvGv9CU2uxwpy5NfzL/ioNjHzLbmFocuSA9P1XeZSGklmVAOb6DK/sre9
jh2BEQpwJmqs4m8gZMy9b0rtO/FSBu1LmTdeGKlbZLOSr4XRaXcdeokfM4ytLyy9Uy+fpgPRIfUz
ehqLTdxaMrNiifiEjcBUtKqxAKBiJxH0QstNEdeBceEevwScPl7xbGaLEhjvfeYQL5KQhniVxAcD
aSQm03KVT+6IPmjt1N/IlQxnnfsBpmhd0X1XWCAGFDnBn1w4v47vCZ7BITTmwKTjvyTeYndfyEGW
3VrlwC9rnEYfgAkWn83EUS+eTU3x/Co4vgHfDjAKt6btEIkvFgG02NzEl6Bd96hl4g1aoqBZTUj7
1MWlMsKJoZgRUgv00FhtyzJxK70aKxd+d8J1vMYbMlj7IFMxr8kulQlODkXNQqdQAGhj2b/CPQy5
KLATa91TD4BOWgMBLSO7BWSmXUpdT441szUp8yGwvkSgmJ0E2ldYxEepaVS3g90XHkWCut/pXjZ+
Pv+5TiwPUPZ0z4HTIO283BlKeaHeeQxWlEa/85V4iKzJR66yl+jDjsgXXViPx3cNHALaO0SbjklO
tTiPuAVCq6lYH3JM+ofJ5wQ0Ck6Cv58WC56s9K1mvkT0iyrW7GYAkT5OJmIEHsZ5gBQdH9A8Eorm
Nip8quHnxzw5M3RT6V3PgTs6HgfBZhuYzmiC+ML3E7crvGrQp3J0F2TX+XFOrQ+OV0pHHGjHzWq9
pSBN3xNWjkUjFzGvfJ/2FixmS4q/38wsQX6bRYY/1+oOpxQXiR/1gCcBcuDJQIRk3KRd91O0mXuh
O31UquLyAHRFUEdPBdzrcjNrVBgAY4GoE26NAhaur7/ybHI3yE3E1/mkOXeiER+CrjdekfOZvnjc
Jhde7KkPSIDCfqCAzdm8mO2AElPjIaS0VpEFtsKZph0SuNGFd3riUqA3bXIXg8UCRL04IItepXlF
726NL8PEFdD71509pjgiuO19gxTi2s8apB7MJNmXlhdeGP7U6gGsBLzOs6G7YAl6sEotWFjK7jKU
rKcw2g1aXG7SyulAHA6XUuaTQ3m6Dd+duIPvezhUrQbNRbugw44qstc1fINNZ8f6ehBI/P39niDy
oOsw9+bAzBwOFTRlZJV61a0DUq1XHYmLTx7e6deKvv+FlXpiVqwOsG0z2RaM9uIASwFKZBp9wLU/
d2xFqsqtNlC6TXtkWc7P6sTh/AbYmOc0X+CLpdLrfmeoBP6dPnH6h2ZDK3ko8SR10Z0M1kUshuvz
I85a/ItUANUgxHmRIjIQ8V8q7FSpPXcGuFOzKDbgUCRTbj+1Wt9jwFWjQ+kAN4XdLFta67hiyWeE
BYxso2pfPg6xbwXbwMmMS5SSt2LiYYbCY1EKwVjAIXd447i+S+QjitYabVmu+mxAarx34nLXNj36
vRwaxW/Hhgw561Qo83OteuceCFoIVL/MijvNENCrqMMm1t1gK7mzhiTVPzaU1Yqr82/vxNaeSyig
QJDTISJZ7K1pAHjfVVS5Ci0r8S1HLSYoY0TZy/gxLDvKZrSQrrqxbHeJmf+Lw5oCPjIXtAW5hpbA
x1za5OROx+gqnGU7bQ1ddONVb51LYtuntgCVfJPKCgkxF8Thbou8JICfHTNS7GaYgmAjJDJAfzbs
ngvH1fzKlh+edJHXSjP5uI4v8jjvupwbiJ3Q7rHqwy6PYt9PMK4tTiqDc6takMitgiJ7/mPOk1iM
TJcfMQc+Jci7ZT1Zhl1em8iK0w1jKfWUSb85dp5d8Jg8sWRmLMFMIOaIBCB1+CqhCCPLJ0S3Zj60
KKbGvFV1bP3wokjutEaonczR1Q+9wFzlei0+nJ/kGzlqOUsAYbP0GJph4DsOxw87TyRpH3frpvMq
cWUizA+QYPT9ceVjvuWv/bKlrSnbQkNBVeW4jXs6DINIDOOfxG717whylajhWSHeNL667oVMP9WQ
g51tEPei3lm9MhFkSNA+XlU9ByqWZTU88ZGaGK5Rke2IG7tojG1iBV5+YX7HOSnBBB2RmZlNn5E0
6HB+cW3VjUOMtNaQHQ2Lbu/5Dlqv8ZyUenBiYjfFHWQcsW9Ma/S850PPGcavaeg8Z01wLezm+fwr
P8pF5xWFvC14Ie4PSDKHTxTZqH0Cz0OdzIDXGEVl/ZpLa7iua8/cycZNN9ScnGZ1ftSjq+RtVKq7
hDUoLXiLUQtZTiLhBlkHo4dEbYbisqgbOsA+wuldG1+Sajs6It72DT14xkLoZ9l/g8LUQpJhll1X
qSvfaNVVN5tmNDDWLsT6p4aiu0hliS/NzBZFM6EZZgectKGbXVV7aPghXc1ZXrjwLgFxjk4jZoWO
3yxJQt+Bz3D47drMtGsElxqC1ArfsFg24kcaG/6XpksgjuRYnRURllDtOIkLYcfJoZHMB9BIR0CK
RQkDaGYe6aLnA04Ovo8lAAC3iLq9O/TB3YDWDSylCpjHUAT780vn1PsF2AHkhNIv814cUbGGP6Zd
N9Ttignvu8Sc1rJ3ekCVVbo7P9SpVQr1jZ41uxVm2vwo76752KrsyPZG0MxBjZ6fh9Xo4KGNm9pI
Tk+dY97+i/Go686YQ6Lxpawc5Ug+Mr2Ata5r+jaNMrpkQhQbXAbqOwfV1Qsf8eT8SA15l1zVHEeH
8yPGiYYe5bi1Ucb9hwZ01qZGsPG6cgLYVNV4CbV+BBwDUQlqG5ICHkskNssXamqInbYR5uxRUyD5
r2tRWu6U1tnGGtas/ZhCdnI3SKi1XDueFiARLJoe8ReY3SsvUjCe6Z/jN+DGrTvg+jvi8Kta82Ms
GvuvU5P5YT2LI+N/c3YeO3Lr3BZ+IgHKYapQHd3OdtsTweko50g9/f3YuAOXulCCf099jlmiKHJz
7RU0SO8QTs9nh0voqrkpcfOF7egR2sYcvifXZ2645fP1F//6uslYmMBwU6dXz41z9yUnGFJXSBRo
n+AJ9sw32z4X5mbeOgi0flaUFOic+jq5ZxewP5iKu/2BszL9q9hIvh5u16wGMBjc8XZbFyGaSHQ9
nlgt4y2cdDf/IRATYKLuquWX6498ae1Z0kmJ0952UP+cz26aGKWmzj29sMmY3q5xMU44xs2kSnDJ
L+hjtsa/VlA8HZsVzFgUJA5Y5/mIkv6mOX3Hbjk0yievQC5AvONBAfWqTJODSKhMCkAw3dptGd46
b9vitCO+wsr62SK47k2xzvrt9cm7tAf+PcpuuSAdGkrVbTjO4qwKMWbwiJ8tMeWj/x9dH+rSe2KH
AL2iZ0nXcndSu1M1QxGWFYvbi0dqCPU9Bq7uc0sFR26EYNc9qA0uPRxIAJ6q0h2JxJ/z9zTr7Vrj
AjUGWmuCPhTOcJNNLpgjssKDJfFyGJ/Vm7wu8nko8wxVOm3snm5z2MpXiF1BOq/IAaxxMN7rQDn2
iQ53/1FZWrKgNdGtGckpI1mI1DOJ41t9PX7WlBmShHR/KIm2XhLrjs1iJV9B1+cU68rWNrAgLbV3
eTqg0bZKvbjLl0kx/dmo8t+LqePQPI9QcA5e2cUJ5Gm4pOOBi0jofAIH3gkmuxjOes6mBxUI7gmZ
m3rj0WE+mMBLqwOYFgRHheYDCHE+FME5xMZadLHqtRBRP1fWT3CxIlhsGTdm6EdX2kuPxrcLoYaF
Ifu+5+Ol6mZkWrwxng6mWSsTJZyDX5Vpohu+vvAvDSW9i+XilwLF3VBaUppgjXR1nTImuxzOymMu
iAAahvpI2HChmAJLwDRCphAh85Q/5a86Y7YUG0V0OuHJOit/Yt0q0XSbYsYzROnuE1FX0dKqTbhY
x94NFx6TSzpiHywUoIvug6r6wS2yBl+mYNNxBbERB98WCgJTR1uK0z/PKLAbwjFJToa1srv8OJqA
AlVTWmSEWc9jY5z0diIufljyg5Hku9l91tCvYLzR7IJ1v0cVW3TvW65ynGKW0ER5lbcn02rV6N+f
x2LfAD3l/Hp1qWDrJbVX5XkIYkAeknb98tyN+kLICEZ8P/+XwTgo4S6COqm700t4g2opGbWanRF3
S7jWcF+6hvdEeqb2+fpQ8p96NXtk+skQTMu19zqbdbNg5pbgKRpGCKGuk9BlbPN0KgrCqy1MmUCk
D21TLuwkKCf5DGTBTTtcIhN/fQP5GPdbOzEodJb4cYo9dJ3Gop8wAlyDWRfTwTXt0kNyQePmwtqX
t5jz8XQC0Bwn46Ce7LHDTWJaPnhebN6ynJw6UPHUvsuUpf73ipvqV4KGnG2yH3k+6raagwXyxnnT
9U5U1otLbGdBzoSV9eSNk5V2/VVe+rppmNB34uQGB9ytmiLPkiaTIH6D/3OECbFKXNDyC4b+UR/h
wnxCdaTHivoI0G9POZfNhXFA08c555ohvhL614KwBzVsVHWYfUdFxQddXDe/X3/CC3snpRbPB/hN
6bznbrOZxh18vjFYewOrhVyBNb6WzZuGMGby2SwMKxqL5OCu6g5ua6+0yJTLlOvI0V5IJK+cfvpy
qr1+wl3T7sfmQ6E3eheAqy5vxxngeag4nJxcrU64cOOSsPXje4yWyAkxbeVXK9Q+IocKH/Xr83Hh
O2JL4mdhWSCPk9131BqrMVkN12MYL0ukWJ1+lxgG7sreKO7sxFJvro/3inj7MgsIsWXzAZHLvkA0
ejdVsxwkQFNA54NBaSiQCr3K3FtlnrYPmqgH8zTlXnIPIEvS9KIQOx2Yrej/m92Z2uH6D7qw5DlJ
+aqRYcsSQf79XxsJTiNuoqv8Hpw6Br9sa7x2Vf0bwMT/UBrzZaF8lxJLmv67qTamTICs5MADat2n
N1vHXdLH/m40T9jTp0jDDFLSrz/dpdfL4cnVAlqLiYPy+dM5WmW1eClhoTKRdz9Pk+YLO17CioPq
w1bCk/wfxuMMlf0Xjm1vdyUsAWvRyOpD4KyN/R17hjYYlVKnz5HQRFir9GA5XXp7RDfzhNyHOQ3k
5/7X23PHtJvK0UI955ixby6DGhggOzf6qPwvQ7GZkx/NvgELa7cXK5tTplanDQFG9XQ+8y57g3vV
b9Nbkg//PomUx64Gaw+gZc/71OOtXHpNDMGm2emtNSz1I4LGZ8Umd8kbuQtcH+7SHLIRUmBRBEmG
2fkcZsnkiYF7BXRsa8KbcvWItUWLYy+HYNyFQotXJUkNkoTMReB8qKmHygBzBzqiy12Nglm7RZLZ
H+y0lxa95FdC4oIwxQlzPkq7ZXEaazT6qpx+rc78vUWLjw+3iaySZm59IDS+uKdRP2JogTWuztly
PiDJHRiBuHxl2UyKfUn4cEDihRcpBCeFW7FMJzG6SogDaR2si2b7k14NN0nvmAe/5NKT498NRoLF
MxSc3edHlGNHE5HzG4PxAs/8uvqht07/YjJOXII1RNeXzqX3SQoqnx4TjZJi9z4z+rsjclKorMSI
Ef/pWCg1Pfvd9VEuLVDJQEOuYYAz7SHyjLuF5uIDGfRkTEWAX79bN+k+tJA7DubvUnUgu58aXFnw
hD2VFBCxXwyDeotYryrICMT+Fi998wjSQeLnlm0PGBklsnZIPl5/xoszyUfP1imJWvvmK16IRNaN
QDTpXJGi1GCEkeDAefBlyPexK9W5CtPz5OiVPiC7PWycITbZLeiMbi4K9lte9i0z6vamdZc1MpZh
Drgh6bfYE6mBtk7ZQfF18UWCjP//8PruO+nbJbMrj4dEi00+On3xd8LD18Ywh+z2+nxeqi85a+kk
swHQN9ptaimqnaZI2QOUeN7CRkvAM1JLua/jzQjoqvWntcuag0Evfn48HiU0Ih44P+f7AInS08bM
D4GrJDl0NKGGZqpaQUpxFxBRUx4UbxeXqxwN9qDcunene251ed9j6oUGKC2fvLSKbwSprQkS6XIt
iIw0lQ/5RvzZhg3twanxyphbFnLUcNAzQeYhPsmX/dfRa49jUeluAqhIT0XcLZ2B+Z5M5f0C10HV
77h8Opo/6kr6DnURNsmVUxZROaex7ndj22Golneqh6wB6iMm797Q+Ou6qos/dA4SJGEO6lc3nxFN
8g4N82DuLq3FF70Z9RiSt33loAjdGPKeTSUt0ymiGCfTblW3EpYxoPeRSOXScvx7tN1GKZpcq3Od
jbJXnOSEvZpKO5kcpXvhYEs46o4WqEqdP13/CC6tRyAAXfqK0nTYQ9gLlLdh8UAc9LHbAm5iFfl6
hkLuKAkaGKWnBxv1pe2FV4sqhgOeA3G3JJKtyitBUHwAL1p5MEhIUX3TFkLFalvMbdDJXGeceKf0
C/lM7q9VmPaR5duljRThtASfYco7e5+HIktTBd044FiZqg9b21sfSfE9Mnp7zTxg9XOVk7xdIjjt
FybSX6uf2EqkywOgKS5OG4L0Us9/J/1SDr7CJ2D4sR1/wsOdwFg1Lqsw08r0jxMjiqY91E+Yf5cJ
jZNlXas3CsK2MdSGdsZhUjG2yXf7avveTu1YBS7mu0jrBiW2ZF7WmiLd06r2KRt0De9LxG8lfmhj
dyTIvPB5kHQqO7XAR6jTdvun07VFX2G1E6wkLL6d3bgNsFQvTuOoHpy5l0bC4B+dGG1alE7yhf41
k93WOV3RgqwUHbHLbddYt5RZsa/nkKGvfw+vHFrYsySOQoUG/sx9b7dAs2qhmHG5/XtxTmqU07Yi
DjYCp79nua68p52aO36Sl5V3h0xosj6ObUN+rmklS+Vnlk0S2iZy7Y0LEEaKltpO2WM/9Mv7QTCV
JyKZvSMDqws7h6wK4DbLRhvyhPPpwcWmEEMO2FuSrxNhZUmq82j/0OLM+5zHaZLxNVeH3L1LJa3J
zk7HDbhL0j3Oh22d0u6ylNt2b5TmkzIseDimGULnBmRkCnrsqTtwy7kI3KJbolkonm/3bhPxhR9l
l1xYIdwnddAasDdpzXz+W2C1j5uzeV0wNLnxM0tnPdI6F6brgCHC0Zl6Yb6x3ICqxxmObnFPKXKx
MFw1d+ZMjTtcg4rRCOZhTk7c+vDyKfXqu2EBf19fmBeekEGBudlOKAL3ndTeKRJe9Eb7aunKsJkm
/c6cVDXwtPF/6PYQIAJmKo9t8Ht5Zvz9uanzppPGNpAfOleR29I3nctVj2IDDOT6U12ayhdTDT45
DAb33Z7NdVerKrnozXqunCruSMGAXunGbiEHt5goPjhmOh6UuJemUk4hFwau0AgZz59vW1w70RcU
2+6EANjM8/Fkjg7N/2wYD8q9i0NR6PGHw4DT5nyoclEza85qDIorPb1JvNq4Gb12Ceupno92Lvmz
d5U7PVVUKYhgkB/sCeZZpja0+kEfalxkSWDX1IAWUBqtuqhCuyyX0MK0JsqzFr2AR1ucANrhYGpf
81gx0rLAI6TzBdYxewdO02lVjLIbgAlRDd2p4bV+AqtIPm9964wY77psk22hlMmtO8woGlcVBwe/
GkfitO3NSR4cbaXdB9pn3y11b3kI71fx+fqyu1D14MhAQfrSwMfs/Py1zGnXlFSufeCma01LJ90i
YzI+D71W3seedZSqcWEVoI0j4Alwj5JgTydtpNM90ACXfwZ423ZEuBhKjNlxu/1zoAbnlxTDSW8x
yiw8Kc4fjVqPCPYVoKHtVnT9hnCmUO9NA69fMspu17prFlI04+VGM4RyQ6oY+Ue2Yh1ZeF6YYsRy
HKZY+KAW3i+EFgjHyVZuV+os0lBbWjjUOtYYFgngD03dJV+uv9KLcwxBTgpvpD/PbtNqVS4K68a9
3PAmGw4ZSaUgHeP9DCrwz+UIdxppqsKVAMf2vaSoWQkzwEOlx1Gm9G7bMSvDQkvVU9WN1ulfn0oO
xSA0z5A07HtKQ9WuJpxnosXVej1ZaIJ9LKZgV8f/rgADpeHspBcuT1K4aecLh8gct8AXvA/UCj2+
as7pnd2QA1ImxZG8+QUIPd+qmDuuAJLpLls88mX+dcKktek09Md4LKB8I6hn12pOs9Jj/TXzebwV
GIUTeNEg3PXJtjMfmoI8lgiJfzL4abJwaTCWpJz92KmrImor27jPq3j+nbuVforjbCxw0l+1R6Zt
KcJWN9J3WCksaXT99VxgWYFRcm5BoaaxzxX7/EHIpyG9r2DSCtNc/gDfV3eNMxR32BMRwUhC0BgV
JHHfdBiJ3XlurH4FbO+PSCev1740kSPeBXYQq2QvF0+bhsyrMhvwSE0JNoPC85RbBjmtS3tkBHWh
6sMdj6UCdxGBD6XW+ROT/WcYZJ0PXFKE9QZ7dLAEY8yV27ZMfbfMT6ltLo+WPTRRknnzaWS1knHk
3V2f+deFAz8D9xkdUjmPvddLmMKISaHjYDUSk9AS3ZluVmzEw6XH93IDcrwtzPwI35fPtlu21JgQ
rkH+aJjsfSRabkNrOVh94PUuKh+nEY+xkQ1Pi1fgqt9iCHZk+vIavpGmtDIRGIoxM74rVRZHrZt4
3XrQUwUSQKcKGWmA3VFHwytTFCu0s0UNnVnvPl2fYFkx75+VZgnOyDRNJH///D2DA67t0oK8iXQ1
g5bE3Dfudmy6cHEYGX7GMSHB290H1E0DqWKrx65jdlhIxLZo7txBCF9bPKoDTZRCj5TGmDFWBW/N
M/LiSU3SQtUr0vejiwfbqY/T9LSlhnuwxi69brS3EieHW0pf53wKlCErcj0rqGXyRv+E+aAZ9SRR
n5wEekuoYRumhdcn/dKqps8qZSA4DGLrdD5iF9sqGBkjKuqIkWtqmkE6us7b0SvioFM4tC2wsYNB
Lz3m34Pu7vFW12wVuWn02afCpiuRd6GnUC+Ydqy/nePVOGAsvF7TfLdSBwkNilvr/jZPxnC+JMXc
B7bwxB2sst7vkLxExDts/kTWUQRkad4k6nbknEubY7eqKYvkFRlQhn2SomQHv3ZtY+ZWoldRAb4+
Ps+KWX8r3VrT/HmQmXPKojg/MYSNCX1Zs/UbZoSG/rEelFKccCJUf+XWsM4kCJaNGjTb3P9HKRAr
oasqm3iY4mT8XOBc7tzRxrLt+1JRV/1xqWsMIJQ+bxvStp35kzf2dK17W9hmmKubCsFgLOqPeami
cm07BQPudcUENpyTfv3sDfYig+1N4b7rWxtbwdWyjSqMCdTqw041CL6eHPKw52nA42ZWCToP+Hgk
0DSUhIuZy2RZj1af9t0t9rLe27Uuut9lVm8r+bYTx3tJgOB7DRTOCb1ST5JgGWE3hdRqyscGsys1
cpK0eYQVihMKpO6hu0dvIYutEjPnYMVayQoSq2q+Fwo7hz+NdkMyd5VSilmL7dx6zZDMp2IlygZb
LSvBRTLV5qAmrc8MevJallCU5DSEdoUL6ymeKvzbNnAfXNjrpb7NKq5sVCaj9jtz0q56NpPZsMJ1
VDl78W1X7+zZRrMuVuKB/M2mB+MXSqr8xjyw1SNLJMmbuRzdr8uILzT/JrYNT2i3G4NlvraTr5iW
iN+LpGs1fxkLwFZ8YsZvJNqaMzb3RvZn0IvO/YgEcFxvUtJPbaKylnj0y4nqmiF7BS/Bal5jHyZq
9r1PPRK6FI+ANJCPyNFGp7ztkREW/pSMS/kJkddQvO3ncXlfJo5WRiKmQA/H3EOciA2WeRrybJlD
oQ3K8sbTkuLLilLLvBmnumXfV2wROktfmwEujMMSqLHJN6VjPqn5WmljWo9ALt98oQIO3QxxNadB
DJiFeSN/rJvew8H/Bq7QRq69Vk1FWGVm/x85Jrl7ginQ9UFTWtaPrFi9Fe95DQZfnBrbUxI724eh
U9XnnkwoerRzkmf+onvZs6U0MGqtdRg+FdpKhLdWTPyoISbHQvJuxRNpWclPm4xiNEpjn60RCkYF
ln6C5Tv64MwDDdbG5v2QlH353pjsTfetfHZ/EgxZGGFeLuJ5yibr079tvHJfkNIa6WeHs/ae3if0
cVWZxira6jrFeRnhsozeua07nVyvcdWfS2wDDvoL+42XQRFjS9ECmxGL7dXGizHm3K1NhIrY8xeu
NpGuTPbJNVf9C/RQ6+afH5Lx0IKQ74tvxV4iNU3mOtUJZmKNjQvOMuYbOS5iivA0Ge+ceLZxm66O
kq32tSkPKT19deJoMbKgzD0/0ophrpXcMemftE3+oeuI3CHeyXsk0yk7eL4L8ylTwHH5opmBSenu
Vm90Pf51+jBFWLQvHxYPsZ6I69+umaXvKaCPAP79OcaTSS90GY2hgwTuZUOJ1dWiTI0pqmOdIpiE
CNxwV6UroOkUU8RLh04D6feuJuTvQBTwCqaWg3OBonGJAg3IV87FXzeorIUfbkz5EqmtatwS8VPe
tfy3+ApxecN6dozKLlPA4nMNK/ykDBFHdB/57hcAL4fuQ1Pb4tTZ+mL4HX3l0BaInVR9tNyD8uLV
HUn+VJyX4DVRwkrWz/lPnbCIsCwEJ1E6DOUXYtqTt0TAi09mm22OryzJ8q1rUjVKFcP6SN4adOEp
Hg/WxqtepPwVzBOYhOw9UcOf/4qY32XXaF4hZpZFcWOOdlJ9qhJDFVFJoOAQdoXoPqbaMNnhnOWa
GmltUX2ejE37mnCG4MBFn+VpIQ/0V95m6v2Wm4vjd1qJMXKzNPNX7mfxRzPWtn/fm9D84fyIKhxS
2N6EucmSrLaHbYwab3UeJsCkCJ38/KC2dRvlBMXeb1tRRdf3CpPp+Lv8Z7ogeFKRw9yAzLSfLiUh
ZpDKbIocNx9C3ar7L02bgG9fH+bS4mC31QEsueOgcNwtDsKIcrQ8MicNha045atbf+sHPXlyh8Uk
1NER/W3VteOpTM2uPUlDxsdYi+v/YY5Bn0H12R253u2uIV6FpanltlPUeWQGmYuqPfRb2odAnPlj
PWy/NY6sA+z79XaF6BpKIZJ4ySrc16KkH3kefaUpyuq8vCunVPzMtthwA9w906hMY+MInJXV7flL
pV+BhaoFrA+utMcJ8tK2p0rd2CDXrNRCU3TmTZpuDXZkGn7IWuoSH7cVOnl3Deo3zJjNVHvqcDn/
rhST9uef3z3Rv2CVnH3YZ8DbOf8ki0lUcSfmJXKTNCWlnC2CDkN1qywuaWfDpId1rc5vYGgVoUVQ
AtnYZvLt+o94BUUBVstNHJ0/5m20snbnk+fN/SAUa4kmzRi0qN0ki0ivau8BL7ViCbZe4Ye4w9Ap
Pl5X/ftuE5hcNcI13zuJpQtfH5M59tW+77/F9tqVUa61yhqu+NR+E8C8qV/35Of4NW1ZPTRGxbH9
wkz1I0XyKy0kjwI/TzZjpSs9sMj5fM44z2bJTKuNGGs0XM023FYuwRAcTQaTJ7SVPbbP7wocs6NG
yTSDJECSX31SuPHZVmldAmY2d87QVvdZqraUrsaR3ka+1N0a5C7tkn4h9xVMtM5/ZDuu5ZjiaxBZ
VK3kC4AajXVDUFzRKB/IpV3fzfWk3lWkCUb6nPcHH/rF4eGIIUgEHNf2dHmMkfOVoDUR2emM1H/O
jX6FYTs58WPlNIob0APYBImRpYUy1FytXoY5xsrB+f0S9LGfBvJjuYlSGhnwL86nYbPcEndnUpU4
hlr3zVBvefqYabBv35Lt2HGbAlZ/F+Pe/a1V4Cs8WahAGkSMlXfv1WNdwIo0jJy3vEyC5eTOW1Rq
m8sxJbVl/qxxx/M9BT55sELr0O+M2FoIRqNi6e5MJVN+1EYOhbNWO4rPtTYrqAVxg6m6tij5bVcV
rulDxeEtrBO0HdFb6QPI62T5RdY3lOJJl9zqmzPEp3oR0BwcL8nv+rLOgadSNfZ82FXbAABvDz9c
aL5f+njG4MhOi+LzEmN61FFZdb4tqIBdvTTbG0HL9dGZ7dqDZKaq/0gt4/Mg3RHlFVUbXnn7kmkW
I5bFs8mXbovssTa5tJTNwCLXm/p0fVd55TLzMhb9PokUopPY9zUXb/PUWY2XCCV4Z6a+Clc3D1vi
wtCk5iYIXspdv3rSlKTjOpqUEz2Edt2cX9oAyndX29OQfmIpYpd//addOHUk6QVQERKhVKucLzxC
/6ZuGPQxwh5J+QacVIfE+3Y/l3n4inJtC68Pd6FQdWiVg0tTeVH+7QG+uYtVcFoQF0Vp1PW/dV7w
aI4X1cEYMgEwPTml2hj38Ti2VehxHvThXDWldlrhGlaRR9TyHODJRaxks9ip4reb0X+ai36Y3wFO
xe9m4lP/1WmGCpEykbMSHTtaL3PHqHC8bLG9ciuwlY+JKsjHaT5N/bI8tEMaH1FOXt+QKEfBWdm7
qVEpQM7fyMDZkgh9ayJN65z7AlZ86KikKyQkOhy8jde7H2ccNbDc/iQnaVcE12Vs4Sddb9FGXyTS
3bb5oWApcjJLO2l9dI/N7UKVeeLMTIKtrYcjCaQEMM+3PXC/Fxo0xxPtGvn3f11bnNjTCWTxtsii
sP5FdJHzafUaRff7tHXAeV3saMbYapzb68vw5eM+Gxg+D8gf/Vfpygwp8XzgtDHoi3Y5TtYrCeb3
U6KqT/2wFcUbq6IFfUr7oc1vdMLOSUFeqIH8eq7zT5ZWkHWtlov7h2SR9F1bUMedrIJEEg54TJj8
fKLR6pd9Nkz+7AhB8GvMJq4Y5C34ZLwlsT8WYmx9sVVWHEyNSc6rDXHol6mM7nPTi2QKWxLftvus
UtcPwMJAOm7t4YLV8dv+2Ni0z/4azwgbgemSAiMVJ/18fX5evRemh5mBmm5gNQmx5Xx6CNxLTT3J
tkhiUIVP4G1714+D1kRQ0zXHHxclObmzYh/1q19doiXPCmdG6SUtIZjdghC1FQMMmCoshSWt79dY
R8Av/SFJpZ2s4nOb2nkSEIKoLb6R4ltz/blffXsMzy2eLiTtXMjc8u//Wo9FoqxaWgxc9sqSM861
VlLnc+20udzbrw/16tujkULkH55SEit7xcS1zIQcrLpnioe6Ool8Wr7gGypKP7GBvFOcgx6FyW1A
eEQxe2l85HLyAiftPgH8rOhkIKmCnrH3kocfwkUqabXIAnWSGQ1LA0Lsld1jE2u1G67EdNSh4sbW
bZnNlYL4ogYtrJ08R2KC1BjkslIx357jhOh3VWwiBGXW86hp8+yj2eNleo/lXz6GupPHJ3zTGjUc
1UYXkdssehtsY9O+3XRhfc/q1OT4bRvtfZe4CTk/fTUcrOlXXBSLtYz5hKPKqEUdWO/85VqLhslo
bGmR505Lew83Rvu9Gk7aP030kBPfq5omOcWWs/10CWVxHlR4elMINX1to74Tzk019GYis9C325VS
MA76usQX//rCuPDtyYREuplcRPB/2/UkMKGvY2FIlHpIx8w3sn4j+G6AGvUGCMlebhws1svA6+Cx
Hwz9uk5hinDvxeSDUsWEYnA+Rcvq1GyLMMi0Bc+/QIjM/TzPo/gPBq5KdyADbnVNEGKioJwnPJW1
FswwTb6ZxHcH1kjgyPXJeA0I8ItgzUpaHRoVcgHOf5FrJE3uqqxSg6CGD009i7uNrVnHQj/3brmk
Nfcjp3O41W3x3oOpFm4DBdXRxMhDd/exWPAxYe1I7BJ58vnP0IreZTKEGhVkOSr3jjeWtLxHSkgY
S8b6q3WSuAxMi0TWGZZScZuOiLp9dWrhqCtxOr5jKxsc3+gqUw2Q8ZhH7PRXhRyMMuTYMG+l+cgr
+FGf7MytGseM8JoxsewVScCnqn2Y0PR8LstDufiF8aTpH+UDFRG13O5rKgj6I7xvNiK3M2NIU+YQ
P+SKUnxzkjkVvlODJB28hdeHA4xfwCH5HrAU34sXlsbK0mSVbddJi4MBLUrhq1XR974hiOPNc4ht
cR5vJzQA23YAz1xYiZxIGmRfPLVfLGXOl0APND9nDaD8nIJX94mn0yhR2157gGybxZFRifoWD5Ce
G5PZ3qPsUNMHk2zEgzPqwsRzUWYKYCNLQ045S3+dUR1GY5abWWbUTuxOoznGPwbuzSUVRYnj+Zrp
m3HwFb4+FjWSm4BDYBNr5uuiffMWw+wSK1pp8dyD30112JS98tDbmXlk4nDh+cA1X/zDZbbNXvFX
NDrpK2vFYO4EGI2Vjj+XZfJGZNVvUn/ag/bzfjjMWSg1ZNovCwpe1W46HaOqdKvtklO56ds75NPx
PQnEYoCjFlv3dbrq9sEy3m/wLyM6JDVxzabG2Ksn6yZhG7dUJeLssB/xYhxP2dg179U5R8xOizkY
3OkooxB4fbeFyWGhBOE1QncJXGj3oLNex86aJ27UZav+RPXqtady7dZnbSJ0zccPx/htqrGSB7TF
AWQK2rj3Ho3Q0R/i2JPhy5r6Dotd0r5nezBU2roN1CY9T98P/A9c3WvDagMxiORDlxr1R1i7au6r
ajH9Xoapxm67SfAhnOt0+DFm6vS1WscV3qm12Q5Vtj0lQaLg2B6IMSOAuKHsftrcpvuzVSUqSdwL
nBNpCaV6P+TrdK/XnQMrbM7S7ynuVpbfuC2CCHVoHKQHYgGYb5SeusUdktx3lXabSf2xSPx1lWH+
kRAg28uWcTKHstThnyJm9Q+rZIqDaqOohvxA81k0eNsEqTk2f4oU+Y8Ph36EyR6LNY+KNOfB+16J
zZAwKuUdmQpFGmEymD8Ka062AOOt8c5TeddRDmutogls5L+4GGiFX7PQYn/17P5zTNnZRHGnt0RF
WgKzT5q5YHXLZBRvFDXDO6jBWXIK0UbrHub9Fel1g9YnOvpbZdhwFk9o4E16N3M7MA0Ftwfwycee
v3sfV9iy+p4+KygR65r7Q1plneBq1Rnvt4X2/Glu2vmPPbhUgmtuDs8N7as/I/kMuc9N1yW0bEya
Z73Csw2unegemrGJy1Cy6FzfzrX0P3ZOjHHz1W71YJpWT2DvH7uDL/BJaMOOi7J0ZSucr3hEaMlt
Xqv5LekISx0Ijagyn3KnJbGwV7nUs6sI0qogstUB5cYqfNqv6T3tkMRgNCLy/KrwFOsLOQsGdIeZ
hoxPEEuNiVviEU+a6xNmlsakYX65eErvkHkwr06AbF783tQYCdUitsT0EdyUbyacyj5N9rT9l8ex
9duFJlEG2LIAs9nFi526N6ePQLfF9xxDZyXSqsUWwYRc0PZxtbF/NcLK1EjghPTYNV7+k4nzOtJ5
M/blg4ro9XdM+SGl3tLBlNNwhw9MsmuBO0p10idSmKBE2RiNbunMdSnD2soDeo65QXDrbf9T12RN
ORNF9Wvu5sQJUXdV77IuS9JQtI1727YyCjF13Q3/txlI+uDXvt7rsCLhDixvc5LWpZ8fVlYxVJkR
t+2Jrp8WNLhWnzJy/35MZfZ1Ts1nHlL9dH2CXs8PJ9RLp0o291CNnw+5meBEAuENXt9bE2aJ9HkZ
cOx1hSIeBwyLD9oo+9KQfZWOFJdl/OwonffbuSWaxlBKNT3FpF/mfmta82Pb1PEBy/j1TGJrBN3Q
wUhMgia7essFrt/sckxOBj1zLVKSIn5Lf93p8LOZx5s5L3IAQvuoX39hNvH5oLTkLoJ70/42gvuz
AnqepadxTupITTbtthKT8cS9fHjS49Q6Wt8v8qS/S23mUyYZwHFmVClkOn9/jtGJOjGNmEQ53Rl+
Tts6fsvUte0jD7af9+B2SXpbGfgi+X3jNs/jHA/UgVpvaMHYxXH5hXgfCFawAqenovb08dZqvK7D
yg6hcYjTptIGw6hpnzWvQnk40NL5ldHzbk51i0e2L+gCu4TVtRaivEwB/xB1YTwocaXOflJv4i0I
ndn7Xqwb9ckVlvqYFu3s0hkozdFX1G5R4GFV9YlKjBVRwURu4FTBnmEzxIc/MPLS+DwpOheptByn
r3Yh4Ak1neIo4QyFUQ+0TFOem0rJfs7YCupRuSZmF+SibT9Oltimm5g9a3qc+kxXg7ZxepQTpc6R
lYvcgfEkeaghHEptoSyuHfblpEoe+gIyDXZYqV37baPXT7GWrHMIqXS0ggaDyDwCe17EDbuX97tH
8mb6mwUMjeLNK34JtazflK2nTrfXP9kXf4Xzd05pTbiXNOWQtte72sTprDXW1Lk4bUaqW4Gol/wT
iaJKUCUWwUgl1nZBT8TWaUob7W7YkEN6UxEvQdm4Vo6MbFE35i8b/9S1IW4c0S7PFrvvXTVm4qMR
m86Dh7vg7Ntqk4Wr2Fzf6xOY5klSB71trk9lYtWCZID4v1VpptP153uRSO2eT4ZogzViDkkjZ7em
G1eh3Gn79qTak+n6RhM3t2vRqU3U5gN4YZ9qdh3owF9VZCr1TP6hUq0irPVxIElA6F0Pz90pP0H2
qnV8NkY7fmt3s32zxCsVG4sXmmbslO7njJhc9D2r1rX/x9l57baNtW37iAiwl11SomzHdorTd4iU
CetiL4s8+u+i/40/ogQReTGYAgSYJa76lLsc5sQGyeBigfgOZl7TPxmzt9BPlVV76FA6Xz4MVWKk
b/XEmDG5Nx1cSmHAv8+FItFrU6P8c+qa8X/xEFtfLPBy6SHVPTk/5HpR/1hoiw+HJIbw4DuoLTRw
ERL6yG4Wl8+pIvufYhlj1gxzr9RXM63/iJeAWZxKbv0PNtJNWuhpuejuKYE5X8g/pvHBAnU4BQjw
x9+GaaSS76DZ8IRoN2whqxPlnzZBDYjSqoFsbYZy3aFr2L60ayPlJEDzKYA2l4RuglMMVVA0oOsC
Aovxay011NoTIx/ae621hwRP6MII6Lh4xad+aav8NIHsbPxe46Qfbu+AV1TGxQ6grg+4ha4Tadv5
rQY913CRHM9CA1J3cshj3SDgV80OjDOy+c4oGwcu/FjcWTMvvK9J2/pUgcksT3piSwO4b6N/7wvc
/B5Ho9XFs1ynw1cNom4SpLGynqJJz4GGq4LQw5hnqft6LsQUcmJHols1Kqu33hj3T16Sz9OhyGPD
8wFrKcpBjRXnvx43tncCo5Hfhi3qaicUuHxJLBxACFnopNDf2NaW5CjQPYPOHVqyKh/mReZ+FlNR
LjGxOlHvi3eS1st3mfGgfvKM2CiIbMt941S0I+yRPNRFkmhPgui0e/KKYjndXtptcgyPi3eRkjWD
URnaGo5ZWjwt+Gll4Zhp3lPmtFVYqG33dm71eWcXXRmKBvHKMqVOTRSwuUbAVVK2s2QRdkDQTtYS
4TLa2e476jPKjnrdKz1ws2FhjqwFHnoA9KQ38Uakx7Mj3DQNe9FaIlTIjEdfAQ55F9OG956nUbr/
RVoX3Q/WMP+WA2/DMPSYQbjZYJNjFWmtBJlqweXPFzu782q7KZ6jzF3ig2r1xjsvLwZe5QF0GkI7
MEke+r5p3UOraOjQ26P1Z9Rhh/k8dJE8UO4ZPjfWKsiDDS/9lpkWMXQyq2s/zVVn2Fh+Ux99jDo7
dXa20uXWRQ1rlQWizAW5edsqbpQK8CDc+hBCJQTBcfIG7yVyFOWNUrTkx4o7wna+va1e8/HzBVjh
G4AX6c6B39hikFKBfHE3TWWIqKrn+V1v6acu66w3YlDUByPvrDuRVqVfxfbwn6nE8xy0bgoZxSjh
wxfo+ltOXj215aIPvjXapGKewASv1dRhdVU04p1X/DJCtYFMrcJwCGLi07TO4l+FKe4t3m1QcSsq
Sw0XNAf8qgN+aPV6HrQqCORCmu3O0lwbFK0WtCRREGN9NvdqYpipvYxuEbJhnNPUo/rBK3CoG4vW
sNOKN72T9DvP+eUxXJmi3C7E4/y1TWqi2s0FT0wbTmhxZH6RW9an0ilAhtWUAG9vgzXyOd8FSFOs
tl5E4Twcr6oSf02qiTmNhTFHFS5L7R07fLa9qgiFm1kw6IX3XMVwgOAnqN9uj3vxjTSE+TKVmhjC
GHQFzhdztrk5a4kCXDu7nyg5ZLC5YLyE82g0H24PdbGEDEXr13KQq0Rk0dvcNIorsQeXGmi+Qpsf
y9apsMaInJAik/gJEICqjRMvO1nbRTkXjBfCOjS/sFGgnrstJpu8DXDaqzrsYeO+JDilWQcnl9rn
umumk7A0qAZJ0vPnvFwP9ELLUKSKu3PNXvsZiBthgEppFQzGFoAkirEeHJG0YQKX6VemjW4A/sI+
zlYiJ2pnk/nGrDLFwD7eLfwBTvdxRhN557K5uOAo6yJazgXH84yCx6YdPtONUhdrGULUpOcnRNeW
A5Pn3mtFPKn8CgUI4O1Fv9jX7GnS09X4gKf5QqpXG+GLRHhXhVFeLXeFTsETGkl2ErFcnixPyJUT
v0C16oudRPpyZyOSR4cX2A+BOFDk8509Dga6CXXfhamNb/3q7zA8VBYRLpFYFu185uXeZjCYwRwg
Nhzl3vPBOLjK3Cx2F7qdYfwAcKDddR1Cy42pTwevLbt7iSLFzqBXvxBUJ2IGgG0IOc8HbUeD3r1Z
9KFLYeeg6nFybGpPvyvqvN+5fq8NxbsI5xWDB2BUG6BAmS/klcjHhQa0ZH8Yxh96OoxfzM6J393e
MFe2KFtzNWPmw5A12LRFZSL7ySn0KRx1c3yaJ9m/jzXc6ZH18D5H6h4C4nJ/AlNaX19uXVpqW506
a5CK0889bR1lKn45UZ4EzhK5tu9atKZ9XQqjhbLVFgdlttyXf/1W2LswwjBEpsJHLHe+gEnWeT3g
Q0JlrXBPCaeeW0n3HpFjih6Lbvkfhltle0zTWzFgWzAMKXkrR00U4dJh42Iu3ewjdZb7Vuzk36ax
aY+3P+/yUFCXYhXBw72GzptNs0aWY1LbfF4Hu8YebPmglkN0aIah9rVOU96U0tiDVV0b1IVkAagF
cAIEjfM5FYQ9EgQib+cw2+Fceu5p0kd59GhKhJ1ZFY92PcY7X3p5PODMsoXoWSKTZ239Vmpn9tza
7AogQnr+VqldB8fWfj54dFR2rvBr34eEFikmuhKUUNY//ytQiFtHn8iYi3CS2vhY5mR/yEjZTyIR
7s+ycCeQlLua2heAARB8rxZ1axd4FRzajAokyFmUxSpCO56q93FW2vK0CFoiIKL0e2tBMbmfkohu
himLp7TI4EULz/rp6rEVLG6m/ri9tS6PLXA2yiz62uMCRLe53EF1xeUwsZU9oVbvyhku5mCQgWim
gEDrdsnR6Qzl4FWt+89LzcSjj6jBWmBje5tNnZAauTO8+1Ct8/zz2FFLsfRqQNTObYLbH3lBunc8
uDvQMcjMKJGyr87X2uo1IhGtdMKsd7w70i/nmUbS8s5MO+WuGC0DpalqcMMpM6CJWFHpe/h8fS5K
dQ9Uc3Er80vYAx5IMWob1la/0Mk1pxYW/g+xCiqo0uVHeu/p+7mLXVorprXzdl8sLyJEq7vmqyAl
/7XZbkVWovNg2DKEEtAgp+4+Vh6QA6Vr6jcNDc53ZjW0PwdHV+5uT/nldwIwhuGvk/7Rst3KfDLZ
A8JAixo2Q2XR8CfvMtO2f4sM04+81PdgsteGQyWIJg+pDcd5ExKns4uzblZrYd/Vk19Bwj1FraBH
NdHxGfGm+3X78y7DUIrp8Gm5/9HYBQ22uR1Tr1RnW1lwTKL88w6F4uztENvpqUoIgv25GBs/Qqj5
3sxy8XVOhAw61Yz3SkQX7Avg0QDiuMWAAJJ6bC/puFZwpXNbNewGqyg/dZXX289qnWlfIYYAhvMm
K0EtySl602/q0g27vJrrR7qCPcFxYSyfdYdDf2wiQ1t8pVHxE4imtAFxPUO58buyWa1E0MUQAddS
kfplDFnLl0PWljuh/eVepT+xcpmYVNILdxOw4A3fFygxa2EFwHwGS+U4n2aAZ2+x7InuaBllGAOq
zaGw5R5WZT3/fyeNOE5DwiawphsFYmZLsuyBDwzaTDs4nww9iCvXfsjqsdpBTmxfnHUUdIwIT1Sw
UReLJWNFN1sMU4JS05dfmZN+L6VdPPeppzzR66Bzm7S7eiPrBb79NM490RFNMB7XzTU7uQjRQClf
gpjgHSdaeN/fKlQSD9KM9Y9am6THooYDGQBVS1+QVHb9xZvLZ7Os2lObjs3OxXB1EgiZCLd5cxHI
OL+KTWnniYWneMB25J51epgPCLhqM6AJt7qDZm2cGhAtOyH+BY6eyac+jtwcMSoJ7FZ3xUJpkR5j
vwRKKlU/MoR3Ujyt+GhMXvYra8BvZDVc/1lzoyYodHJJmwbHM/izJvQiUMMmUjl3WoSHfCn64quM
S+nH+MDtPIuvQnSbBQO6x8HmNuZV9japZYaLrpp1gAdbRNUebYOGeCwgv6NrGkMusVsH4GfhqYgT
JFPYmrmNLlniHJ1VKgwkJ3EMcjI7Z/OCG7VO3wpwBM7HbcO9d75smlJRJYp1jD/y2umO3aA1IeVx
9UOVYpB26BZNiw+JMlCrNFO9VXxRq8M9UD/cH5BmVSp/wUHvrVKU+efaTo131B5TOF0WaI/w9t28
jSHXn8phJpkjSyZG31zNI0ifsh/zGThf2r2baLc8DG5SHgbb3gtX12dlu1ZcGAzHwaKytZmVqbAJ
ywqAIak3Gy/eUkQfgZrGT0grDT+bWDV9gFnZaYza/g7zPGdnVa59KZnkik9aw4ktS8aOOy6p3pQB
cvm/kzIBvRJp3ket70y5d37W23fzqWvwRG1rfWpgAJxvgJasGG4zV6SxDFmQJK1zUNEYXrvrOTYi
A4mzXeXOPSdLPwnQvn4u5dz4tRFN728v8PaxZ4EN1nglvwGwu3jsR08Is4qR2zWzpQ+zWm3DepG4
C0c41ikomO9kCq9ksu23YwLFi4/MIqW3TfioICwWMd6CnHLU3OsTIO5nq5IdDTUYn4jJdhHIwkLB
/9ofyiFDPw28/I/Bgi7om9aUG8fcyFrkNSJl/jlmCiogJdYyEiCOit5SMxCWAhsy2+9aPZnv40KK
Llziur+37N6adq7ga/OHRit7llIld/AmWIrnzsPPSs70LkvF7yY7f55dlMImkPfBkkfmjkbylSt/
dZtGZmp92IFLn28dWxZZnFXVHNhRIwNkevPVEF3Qa2zEQS+Vb0OcZf/6jRRXCDvxsnWJsnFdOB+z
WWLAYKjTHOLBdN+MyCYfYOfGdwiFgCEgm9o5HxffuI631n4tGkAkd5tvbOJlWiLFZTy9Ux51vE1O
aVnO0NQsG7fZyj4uVdfvTOzF+X8dlMEolWEZvJWBi9yUvD33ygP94uaHW0/JoWtVJFXjsQpun7lr
QyHZt+JMgdmzlufz2WYcAqm2FWhxODWGXMJkSKz30F6yndP2ql90dtr4KsSsDPzPOOQ0Ks6HquXY
6SNfcBBRtDxQ8qC64jG3B4x7o49GlJcBihH1d3sU49tEm4Gt8ZuC0hZoSUS9Y/3qm9EMEfC0dybh
4uAg6wcNCjw19QLe6E3s0urNpEcYjlMiNLwXkjx5tEFAB1EH52tE6Gen5n4RljIeBTVslMBnQWzb
zEQUR7YRL7TsszynGbSqOkmLnvztpb32VWzZ1y/jlG5v9jzNZpAJHJVo6EHDZ2A1uxj5x77q0JCd
NWVnFq9sJb5ntbNAeo4baHObwhHLCwvixCHJcvkFPmvlJzKSHwbH3SvsXrzPTCA6DHwTIH+azZuU
wgUJoJoLqDb4T3N6mLJGHDMUuX5yVIzHLpH1M/pNoxI2ipUdVfgJO3N77Qfwmdx6NCUB9W2uhapX
IycqBfIgTiOfgBApb8tWNHc0/OJwqdMUnVeZPkyqkid0G+WeX/Jl2MsMUGZBS5bWASoim3NL7lr1
mg1Jdcr6qjra5rBaQtOraCGFGtFdo5JrPVB5oG+cIGnknCJTTOJuAXtr/smXsgmhzzjZU7MU5qdm
pgDrd4uSfI9RX0OFHqPwnZv7yk169os3axaLUolbcvmDqXjdi2PP4z3Mtgyeqwk0Ryzuy2gSk98+
A9cGpZvEQSNFWI1Wzu8cnq9+6hyD+D/JnGe4Gc7HuW3RmtLy4lM9Fcsb9DbNT7cHvSgGEr2sTTy6
1tyrkHU29wn6DZT+FFEdkkbzkm+pV2CAPnPsy9OyaBAnI8T+YTe2o3lfJF3+vVusfvU9VaR8t7QR
Ok8uVLSX2z9r3ZOb+3eVHCLOWTOmC9+4qsgATiYEN+MknFCOvF0EJfq9nhv6+9xFydBXG1OEbl3U
O8tw7SoCe0GY4OBGyWqcL4OWpapZzEV96GRa/wasp52QwLU+u9S4385a8+P2l15Zdc4/LGVCofVp
28S0zUIclIB+PnR5g1jGAhZrGTPAe8WgHrkSkl8NF+fx9qBXrj/6FOj4UGZYlUQ2199kL4vZRAya
VW53XCKEb/MZFTZRNOpOfrD+rzYriRI/3UkN9AvR++bwTw4DVVFcH2JiPD0cXKtM7hFT2RVGWddl
OxAhObk1LSeQDJuBarRfIneiyxoZK3wMAX/7NA5R94ic6IQojVROjVLnQZTQIPWncuifbDnA6y9j
YfsUIRJ/0vRsJ0+4trw8NGthh8iFOvP5bspmD6G4QUPAD5D/86D3eaCAxbgr26j7AHjOeGyzaudM
X5tyHn4oY2vfhOftfEyYz4VeqimZwdSVhyIu7CdHSZqdhb04JyAjyTkRIVjvDlLd81Gy2tQmYU7Q
oYmcnzXtgKeCkq04P33Uhp374MpgaMsQkoG0ZYlfi+t/NUrSjIqfQtOGZS1TtIb77NBHFXxXOagP
A7innTfz2nhcPNBuMO7G5HqzmZxa73R1dNygwmsXhPLonehz2k+qWzZBk067YNqLNQOxtVIB2cBg
7kFOnc/mQu/B0aXOgLoCbUcpEucX6BGJY6SlKOmhRurhLWiqBoTQUndU7WMEwBIoF3rQi7SDfQyg
5ITIaWsclTQHYV5wjYVWOiRl6Ig8+SOBDHuBPsXNsTEKB/ZQWuePU5rW46mqKswlqA7UezIaFweA
DyMBWo0WKIyb2+q/EcddWdbCDVxLgemmA4ZFkAd+47Gca/2koeIYGtauTt5F0MOwRDxUJWgpcUGu
8/3XhlHpnc3oRroB4UIb+Y20k5NpLDhgUnO0nyodmhKQN+8guxlLC+jU4e0r9tqCUqKi0GPQ+obG
fP4DxKyOyJTyA0wxWsmdmzlTEnSljKedrO/aQGiAUFTUqNhxmZ8PVCtk8o0ivGAswVabvT19qCpL
fL79OdcOBKIPKA+uFyxTez7KZFeGWsyzF6Bx3H/QJpedOhQVAhOpet83KF7dHu/ihaIjt9L6OQz0
qeiQno/XJsMI/UxA6ipzio1D2VWPfTLaml/pVfvz9mBX9igXC3P3uk/RhT4fbIIClGZ5FVG90bon
zZj/LMaU+WadD/deWYjHgm28E2JemVATAIa2CtpR1dx2GmZk0chyLC+o3BHGnGwQlAJeGyi6kf5c
Rn0Pzn4Z6K0zSo8GXATtDbCv5x8prbxeKiq+wYJsFBB0IYJoJkdvBkHalVfqMS6U5Ni3NAFk6zRw
hBfvZE/teIfW456IyNXPJ7hbfw43+hbugmpRVA16Eq0AjeEkRgK6qe+n7yJxvhLPp+HtFb6IJ/n4
NaTDE4UEhKLT+cePFEakyLleCR0s8zF2i+qQe9P4mKGO/nMxF/VO6ZXhP4gjSrSzla/tLhiWJmZZ
axy09UA2uWX6Ef+lIIsULbCQIH5sUmh4pWi7l0Fk04cpneQetfy17XYWD/HJUEbZYcC26a5vNnVH
+0AgyRQFZRtb8xuEaPLhG0D9ktNUKbKrAvTlEeZGU6147+JxNQbTqPW/lKXDvgpPOUfCKoSjeXId
1LYCXUbuhyjSUfxPyYDKE4aQGsZXfdw3Qe0pnjiUkQXJr4lkov9chJp8zMa+pMAOWAQp6tFGXdZE
C+hY2xXCtx523uWbXJFtAf8zTpT7uFVa4w1KZ+NdiRPK5LedEJ/syMLiZTbcqNhphl09E4Tcq3bf
ajz5SgD465WY1SjFbAgnVLWdbRQ70Gj8Y0eVeGhACx86fRHfkbZByGvw6nttyTo/q73ppUA8HwPQ
eMaz6/Y+vXIswAlA2CbuQNPkAtUzuIiKdFIP0qgcviwN7sQ8k9n4JkPHd1UUjuOd+s6Vh5Js5xUn
TYwKtfn8ZCDdi5mIlxFFyM4MhsWWARB17TQLMJX+qPSUnLMa/zGf6KSlzJdCrP3njyYNITwmbDdB
+K2T8tcq5Cgpt2Pc6IFgVu5qI54ZsitU74gq8/A8iBkm1+0hL5+XVbOGi5CSOpKVW8u8qpxbGsq1
gcFvtTxOZiN8LemKg2cNy/3toS6XFCg+ZWcG8VZ9ws37rCf6QMpDc7PIJjvQ1HIOnSH7mblZetS1
7F9lr7hQ4d9z1+GnYBK8bq55W5lUAzsBcnhksY6uHJNTzW33edYoft/+smuTuAat/w8Fe2HzO496
i4q+rQdd7ni5L6t0+DkMpe2EdKqgDN0e7XKjkj0isUL3j+eCLvb5LpmdOSXhSAwCydx94+YWLGd4
UHPq5yi9npYU95NDj49HTMGkrn7qxaTsvVqXsdYKlUdWle4PxtfbzMprTWeIzQlgb93iOlgsxgu7
Ztj50ms7BrlW2uXUBfDp2JyHyUrbuC5gumWyQpHKniPjkBswmEtKT58Wj1v39tReYJPWTbNKKuDO
B54ECML53Kptg1JWKiAs1Z5bhZrUh2M/dO6Dhdj5OzALMLQKOxdBI8bmS0TXA6WFMvqGMaH+7vZv
ubap4Eij1wLYl0Rvs3+7uR8bOcHx6u3EDVssT+/S3lZPeDLtmdRfGUpDNopSAWxgJnwTY8rZMBQH
2ksQZVg6mZn7Qo4ePXax/Hj7my5UjJhfvoQCKBkl/Oat/Idn6tmYZa2JX3pbfqDeVn+MCIBqQoI5
ZQMDen4HIsGcj3kTd9KXaesMftzBlPITG1dIP3HK4RgPTWX7lg2XNNAaePr/fqB5BJEpWZHtOm/C
+TZwdUXtihHcOm3WxvCz0qxC1CfEhHaEXh12JmUtQ5wHKOt2I18AhGGveMvz0bC1zYe+G4xAqILt
4Fe1Nix+6mpL8sHNZxOKRBa332Th0Q1ATmj6T7h0J6lc5UOgmlO11z+7AFSty8RGWFWm+TfrdP6L
6GO1qmgzNYB8VhyRUDB+DxhNhI2WKL96+L4dfAqBNQJYiBS/h1IN56XvdibmykUHdJ+7m3gdwMNW
bTEpl1V5MuZXqFQEo2FBWwNpiN+ShPIeyaSs8WNPSRMCkLH4RllU7LT0rm3XNSZaPXJcbqCtvEqK
sKcSOYKmUllMD6rZZ2+KTG0/WX08P1Aebd/HQlZB0iwEg4US699HVa3uCpmOp7LtihdwPtX3qVKL
B6uysv9ub5wrlzAK+GxTKiIkiFv4omuifyoqLN/temmPBjLkyJG0drIj73ptNwAnR9ELtAkW89vd
MLtR1cxxDVW70W1MIScbO7IeIocfy7qBt2rKjzU5nE7U4KlvswU6IQqwe8ZzV14DelSwyVYp0rVS
fL4pJ9scHSdtVcIykXzU87T5Yupp+hndBvuNBK3q357ey3TFgN+xilHx/vDgbt5ZDSEdr3bx4bBg
6r8tXSc+DlMhHnRvqu97owW1Rdfz/vagV7ccdDlOH0hNzd4GZBNfg5EeyrU2b9+PtTX2QMtj/ggQ
uzyV7lKkUISj6I+Nxv1XscplAeRfnUzI1NVnM5b27PexKsAOuP37SVTDv5cEmRdKc1Ql7BW5sG7L
v6LUaqH5xCOiBblC32yYa+8ddDy0/yB2N+8dc2l39vm1hWfz0QcDH84luSnjprk3THkpNHw1qzgP
nGZO3xP14KAhhZ02gT6OyNHcXodrZwv84coOsclAXlt5f32k0jlqbTYzNtWzubwoffIZy6Tp2+1B
rry7BMP/f5BNypGXiVtLumDB3MKaOkBkW9D38+JSII7Zy/9lGoHHYqNI85Va5Pm6RUvL81+OWoDy
rCGOpIPDdGT/z4E5NdVh7JI93f3LYsNa0YGpBncAetaWP6QspqaUdUpcnOrivh7m/EHmnRUOGNPc
4/Tzm+JH/VCC7r7794mFowFjiVIHIIl14v9aPQ83kNzp0GwBDwzb1MCKr8/b8RnOXLezUa5+I+eA
94kIFUrI+VCYNuMgx80fdF4s22+a0KLpUWaV9kivuTSQxEJRKowN3JkCXZPxXlHl2h7iUHBXcCCB
nWz2UFalxZS4pK06wldhPKO70KpL+a5BU+R4e1Yv0ZCoP8NCwVwdhS/8dDc3Yk0nrcKvSA8W25by
jT1mk3yLeNsUB6gvMMlNZAJlLtW8VZ7GdDL7NwLLM+Vd0SOP4fe11jqh0yfD50RtzXQnXLh2TaAG
TO+Wzjr5++aaiOwlnWLUPwM9hj1WazhZGkvSPeLS8xt227ITHFx7HlYmF7o26hokbY5TPwA+sSSF
LPSuoTUK4/OIsfldNGD2606Nc4gw+93Z19fyEyqFdEVYBLJNb/ONpWOlxqhxLZVLO5Rf3FwmD2br
NWBfjKJ+qNIM0fR5XJTBH9JSMR6mLp9KX0kALfrky0m1tyeuXJSko6AtyevJgbdsLyAIWsXOU4NE
kZVyUmNL60OAzU3+FSiz44Vt43TFsa+NZTph3+0i4dLEGdMzFubXTBP6SIYOMtpXZYniWDRp8d7G
vfYb1x27erNA9NnSVHtdEeTMnUoxr8EpIo30sCjcObx9PK6cRP7vK0gI2iIIk82GoOs6jNFo6VSu
bf1eVov1WQzDezVrlJ28+HIkLlV2wIoJwOhp+wJ7XtS2fVzbCBRM4pTGLrIflMt/ZM1Yvtz+qMtd
zlB0q1jGdcTtO5iUaWx0RmcHwuGxd1NFDdlMuDAoEA9mRZtCac1yZyavDgpWcG0Dgqbbqjc0i+nM
To7dGk9STxXDphxPIcANPQSsH1NhynuvUfdkUi/vD4IWihlgynghud7Ob/ICaxpDbxxM3lLopry/
CLBI1TohOCZOToU13O2pvRJXwzsFCLCiBTGp3VLHEWOahpwqT9DO8/IpETU9eLBfxQv04u4Injh6
0hD4w0FQN54i6cwfu2reeypfK6nn2efKfuXLqTyuVPbNA5JgxjohSWcTXdWakyMdtSoxxZkcywNX
qpNR9HXk975K9LfFsupUWRHkIV/P7OaPWtnud6vM6v7JElPzBXUGJDUTS86V7425fY/2c6nhw2e6
D6lptcYDvBLl0+2JXJ+diy+gZMpMgqC96FFryWz2BjJSgaM1k3qyhZa6eODpFUX5BH+54wxEJxy4
vfJjPhhpFVTUKMydyP3aoaTpSLjGxgXKtf75XzFHq9udGhkQAzuzHJ4Uc3AOTZeY+ED0/U7McWUo
kmIo7CuWjhrFZqgFr8VaWVwzUOWkVR+asS6UgykN+bNeyKV3Hp2ro1EKI+Na1Wis7asfN0Me254Z
GPVQGw/C1szyadHRPgocu0OW8PZqXhuOShTaBqi2rjpq5/O4qHKlc2EasvSp+912s/I4REn6tdJ3
7SMu3wVIiBoEDxdmNvfopu7lxojRVVbvBMqceG+SwXBRMZd76klX7hVGYeoQhCd72fqg0nHDKjnv
QDKptWJgvVDlIaW9BG6PbBf7XiAh8f32HF67Ws7G3BxqTwco4o6lgxsH9CkAD8lxNRJ9jxdgFZh5
huLmrLkZPouTPGUyUd+MnZy+3P4VV1by7EdsNo4VtYs5zpzLGXHKo7OCzqc0ad+7QDv+fY/S14Sj
Ay+APbNFjQAj7ASVRTeAyNLqaNws0YOyNFxTilz2CgNX7hug0KDyCHnWBHEzuTW9w9orajfADW7I
73CjVF5Mq1uMk6eJJj94qY6SrN3ny3Sn2xNcWmC2kfjnzg31OQ1EMkkxsApz81ypUWy2tKedwM47
+zccT/GDjF2Ofmbo0146fG0pOSHk3mB4KYpsBhvp3pfQKxisQAmnjRv3I1FDe6e787DDkr02FM56
DEM6ypO0mV0zTtNs1AD+abOjaAcUDNzJ11I1jQ6dO1Y/bu/R1+LV5vFgCXk9EAmBGbudRiT6QOkP
nE7SdP5pTtPQB02fDsC3ikJ/SZd0Nn3uKhx2INeUp7E1KLmUQDKLfkze42M8/nMiA06ODYY1OT14
Kh+bGxDtvzhB6hfjZHP4hG4NuBxlAdeCRDA+qu30P+wkNIiYb3YzHsabwFWtk2xYEo8ZF45xj9mR
+c0r5Z+uB+m583Kt+2Qz2zQAyCIRuyVH21a3ImdeQEEBkkksS+g+BsLqb9R9UVjqFcPwW0Wo3zPR
7AmZXDmxgPRAMJCnrUW1zZtiVsYsCAjcYKpNt0QpImnChODSDLHDW2J/nm2xHHW1jj/2rSxqv5h6
Z+/bL/jBUDa4MjyYe1CxVx72+bp6rivqyGi8IHK93n2YR0VbDq0DitgH1aZ8SBQh0kDaToyJMSCV
2K9cLaX9Pmnjszoty39zUVTfgN8ygYOt4YxMlOHEPl60Rhe4aoeeqTNn9b3SJBMIFqPOPN/tMUf9
9zNqEbWusjurF+a2P6KkqdGNzar2Iw3vABIAA4pCXX7bWaPtVJ8vrwOMTBgJ9AbdTiKr80nrJkNW
Y9QnB3oE/aOTojyDZmJxxHSu3Ik8Lh9qhsLFG4FDSDz0w86H0nonr+e4TQ7WODSn3F6Fm12jPOUz
7r2ANozw9t1zGX5QRl0jbsqlQEe3WByFxMoDnasEpYdYaFx06HwP2R7e6XICV7NNmgQMRTHMXH/F
X3Fps6Rl0fUQRxRDL6kV57z61Kiejbr3/nlbMBSlAGj4ax61xap5cnSxQZO0SCvALW09DH624CzR
uUa1M3dXv2odiOkDtrFF60ejgZ22NyvQ2OwoLETVBEjzqUe9RtPs9jJdbgv0816TX0hQNEI212M2
QLfMklwJdL1Avy/zrPmYKtEMeMl5K1Tzz+3hLtm9kLoAExMwUmCHabS5JlRkfJEtA/G35FwnPn0V
JEr7CENW/ARQx0TvXe3XBmECDRg6W+sNft9b6jcXBVYsVxxj7n2va60GnzuceZ7pKUz6CQG0drL9
pWrwvtn5yWugfH6t0wagAUWLfu0abiv0EcHkQEdECWRU2S92K+VLXqXSbwYMCflp4yH2nOrOzowH
HRngpzhFqfT2b7i84lf2AMJDvGHksltwWTJbE7DWCdHdyZ7uxmpFsSeNHmatqKiF1fq9U0fZEZHp
DBEiCFa3h7/St2F86kt8PzES6OXzY+YkWLuDCEWwP+fS9j3IOkGGRP5v3VCwf0CstfMFzMtvyay1
HxJzSUMawuNv/AVakPDGcLISzQurYhyjY+ZhpHf7B16+vPw+cDeoxtFRvWhlvtblMtVRaOJ57tHM
o5zcQEsC9KiHE1oT80HrRLsz6BqrbfcFEBETNCWJKoiV80kp0q5tOpTn0abTlM+54n3FAnc86LXT
H2bVXu6HNJ2DTBmTHUz+tethVa5AVZFG1YUbawNHGORmgVStpqFrkOnOwROR+2BY5V4B5cpQa4ea
gBWtrXXznX+jkuhpOZtMbJv1xGzOlAPaktUkD1PVir1tduWkMRhBGpxMfHa2ICocmlP+5s2IdWd2
v6V11R9oUw4HdZjV7FjoRfwHzRwvCicTPSqI4pYHo6/cE2y69tWr9iCEB76ey/78qz1tyaGbugps
dy2NA0+TGmaQSeS86VxLnG7v3WuDsXdpJSFhQ6a+GazqHC0aBhFTRxqcOMhVvHv8EXtVcHmoqu/B
H64Nt95kHOUVqbptqYyVrjZVC6Gj8SYwMUpRfRUq4FwF/4wv//5lXBkE+ZTeCHE2yQ5l3CH2QMAE
iknaWpiOuMu6FDcOiRLp/zAU7b9V6WrFGuvnKxZ1U42+lREFscw8XCcWIw66bBT/KZm992Rem0F6
MDasXgStEPY6Hwuqey/whI0C04zH4VB6k9qekHTGG1G4ot9LmK4Nx4OJshIFeJ19cj5cbjQs2ARe
WcfA7SmxpzyoCrTGCYyNeGcarz3POC+yVKTcAFO3D02qI8kzdGkUZOZYt294DvvPkWUrL0atlX+W
KG869Hoa85mU1aFajqDti0KxpUbPZpG/BsT6I27AWCKcTiwBpsU28rckYOPv2wt+pV1HJwymsovM
Fpe+uTk20D3mBCGS9diIWvroq8PMVqK6P2aNY34ggBs0P/4/zs6jyWpjDcO/SFXKYSvphMkwYMDe
qGyDlVs5/vr7NCuORjUq7o4qsPt0q8MX3rAm9UvdqMkSTjFSiHDIzUeQFu0HYBzgNJWhMY5Izjtv
tcy5ZSYEMJNI+/Z7xR2iZmKxCN5iRzl1Xu48Qn3w/FadjBM1TzM0qhk/52bsLL/o4Iu8vzI7ER30
W3TWOOEszZYBEKfl5JkZUD48QYdzOyjjlVIttgTz/Axj5Kg4tTucFOqA/wfVcJtXtNZCsdbjrsSS
+F5HGirABZyQqCumizarp/cnt9MjpAYmB8KFAgDs9tEtV1XvJhXLw6zv03NLzewE3SG582bMUhoj
rwW2K9bweR2L+mvseOIu6Ub7rh1X5yAfkOdu8/wDp0T9l8YwWL83kGqkAwbUrZXAGPX1XhrcokJr
dtf3J7yzm0jquagJlTmZW4kCYh3FiyM9CQdl8a75msQflGzy7smm66AEInju+dH+0iMQlmrD75rE
0CpCa5MIRz5O9MQ3m1kYyuAaCygbo9a1c4nXBBbSGgJybWKGVmOpvov0yEEcsHPjQeWiyf0Tl8a0
b09Qr81S0odUtdEi5wQuNA8xyXNO0XR84e2EHAgSUO0Enchp2ZaHWm5tj5OYhNrarmkA2MP+YjbT
fN+aqiwr5/OjOaerjxQxZYAph9HQx+mR3MNOKEmGjyA+wHjw8duia9p5DQJ9dhym66TByDbSU5sB
/ASpuSCf5RqBPVjm80CgdnTjyyh1s41NKbMBhIV+v7pVsU5xg3Lo6icoTRTVXU0v+XNrK/1FpHlx
Hcuu+VbkvScfVoEzORzfO7Ot4YwUVvT30ECWnnuIJwf5zs6lAqtFYh3kT6KWdrsDWoAOppEBolC8
9D+jA11ixIl7sssxu1ReNx9cmTsbToo4kZhSmoUfsinDrI0JArLWsR+ZBe3fCVckrusGOkxCe/Rg
bju5iknpE+QV9V8aNJvBqK12KNUPDFZ1Konr7D2u9ure6Z09XoAnG73fGv16MOpbrRPeSoIxbiya
XdxXm2DMmfQiXSs7Ddda1S9jbzgXB/ZrGFnRBZudFxCxuFlnU3EXE4X4NQ6kL107amGHMtt9ZiBX
OcZ1dHCf7608iQz8JbqbxKSbVzzDTXVxcyMNK7Vyz9lqf22RZAu7IYoPvvHeEUOjmHAN1yug7PIc
/FIpoqqoro7FpUJx+sVO+vKfHpdfCgpV/+gJzf5oOT1GbI5SfHj/Bt+ZIk0MKmAwfvjs27MdKbYZ
RZGIQ0WgijfPK74AXYrmjDH+H6EieHqQKrRpJYF6s5pgj7yhxzAxrEaxXizc2R/sBA5T3okjbYGd
14/6lMHZ/Nn625bxlwgZ/lLOyo216MlIYuOpqtbk93MjNLqlYiLlF5CxmwlBFEqKxlriUKRjPJ3q
dvCaUzbhP9+lqnYw2M6lw7nk87OCdAq2sa8x9kB1UiIZKtfWo1eOvHCLmFM/bbyxDSPF7P98f2vs
jUgMIV1rKZG+UU3IxVzqwuDaX5oqujj12oQwG/9L0OJ5ADx0RADZG46sD8ENaXODhfHtEWhjdR0b
x4rDrmmUsG8088RF1PvJmrh/5J2bHizo3s6XaQTKCNI53NwkZSsCP1FXmXFoT0S9eUQFxl7QL8LZ
6v/IaoFhYoCqEhiSs282imjwMxxN6UrV1GuYRlUbOGVqfYx4nX4/OmGP/PTX5cqC3Xu7is7aw74S
RhEOhr76cTQoVzXG+CHBN+j3Cz2UlxhMWtiAutgM1aSp54jVLMJlaroXQy/texxup8dsVaaD92Hn
W9EWsMlq4QPwOG2eh7JxS8D1aR7qSY2sQN4jy2Q2rWj8fBzngyWUv3sTc0juhbTKhYDwBmppjIO7
OjTGwtxSmy/gW5qHLj6UP9nBCdiIPcP/g/BNjLPd70CbBtkxz8MOsueFoPJzYkXqdVpdnLAgmPtO
q0mVzmWACp3V16R1ftejj/gZMqCktMkDoG2tARu+ae1lE8tqO/VZV5I4cJZG/IUKaH9XzVl0sGP2
0mJ6nBSLGY80cIuDnulIFIbWZGFetsQYdh+ZVIjtaArnyCufesqKcKCFczLakapeJfr/RBll11iY
ZhpUZWP8bVpT+u/7F93OB6eoh7UUkAnqets3UBO61xpllYVrOqrAExVYJkl+xGjZeeLZTDS7QdOj
RLFt3EULsdSAYwnfewEpCoIf60edVAURjDW3L/Pk2A/KMCH/jRzGkXfwzgminMaVQMJETXgbYEAM
WeqkyIuwKJbsh3CU+DGeGvs+dcXX91dzb5500EFhUV5AvGRz2emDMwo+NFgM0dr3ZCv5HRGBeqJy
b5wmpPofI6vPLoQC5vX9kXdeEF5hujcaVRcAaXINfgmihi5RaytjjnQz0/96y+pO02KMuA5bTXcd
yukIDLY3VQrPZDiStMXjdztgn6w29CPAzvmgjme6v6PfZSl0uaRIznnWuB+jca19HcHrj//HVOGs
acSmAJu20HdynhTNHhbZRDXCR8t6+qNzl78WdZ4vrvCOfKz2dg/FBHrBZNySUrCZ6AL4x8xm9AJG
S3ybWysOqDpjx5X0+n+/PzNab3QwSXrhxG9elVq0iydWtQj1SdhQzYT2t+iL8sOo0Uc17MI7wGu9
PfwU2yjawK+irs8zdju1tF3bbswVnA/TNQ/w1Kmeu3E9kv58u4C3o2yCDcz0clEVyBO0eqH9MQpB
xU0T/Yd5onPwuwvIFQPejWeFD0XWfDuhhK62p9arCEFfdR+nxPkLO1v7aidN9NSi+nl+f7i3JSDZ
s6f/Qv4GXnhbUDQnS2tyNRahKz0yKnLVzs/hqj2r89oiBYOTsW9NMnubcYPkUcvT9iA6kJHh7YPN
T/AoEdDNB2P586X95dyjJ66oTizQ9puG6DOAN7dDTtWsP1tzN9xHhqdcRJ6639+f+N4nlUoasg0D
+2P7fo/CpOXi1iJUaayd8lpqtJnRTEvNKg80IvaHAiLF7c1n/ekS+ssEO7Nuqfw0KEUOI9K+wpzK
BzDuGViVyPIOUB9vb1EHs1HI7VCSJdVM/phfBgMc1ruxN4lwVBL12RMpmvMTumxWBr4OW+j0ICh4
e4kyHs1bMKBwOd6Iz6XVPFnIo4GP6OPuxc5WPcyM2Tsvi16car1fLm4SLbA8ZvWf97/g3sgEIQRf
hLE7+kxOnriVq5fhWI2eb0ykVILTc4dTfRZE5rzcse+XUF3K8aA6u7djpVA2ARbZB1ie2zVeDSXC
syoqw0axn3qIS6GVLf91XVmjJwDxMOjIpD+8P9u9MdFHkNI7xABA7m7HzApQy7HKFaQ66/dJW83B
r8QkHucEFC5qzbU/JH1ysHP3llgCUn5a3sFm3gxaIVrSFH0qQs+kR9RFRFXxMqjQsYbodRi0/JKn
XvpFU4b4qDi8s4/REpAyxKhFyVrt7XxFWvc0jBCNNdEXDMjTRedTEYTO4DjokNrZcpAv71T/eY9p
udMmYUtRKL0dURFubY+eVYVUbVFREp5SmEFa2MZf3BBxf4pBkog7BUVRimgOYkA+xtAt4ORRKrF2
k36Ectq5N8CF4JImucog/7ZLQBw4ZCrCf6vVan6TO+s9OvvoWel9dPBs76QzTBjXbRyvKOK9AXRX
Hva+pUDSKJ0s+58EFYPad5qW19RKx8dqStavIM8JwTQtTe/1Gd8kpdaMg8trZ7/Jbg+vnkc/AsvT
209QtjO0MwOR68a0xldIYrkfRX3x1cXZnmDbLe8slEjCiKvm4B3cWwAcjRj9p6crYnO3Q3NvlUqU
k3nHRGLqU5NY05PpLh6iAm0u5224KPxyi7rto2KnyZeoAE+KMIrpJgcP4t5vof8rLTZYCkgKm2WY
M2XBOjzOw1XraroxUXVymmR4MBV7CEQFdksxIuM+myfF9yBInr3YLL+9f9+83XxABmnV0rngVabO
crseS2riJD0iObUuZRfo+PMFs6Ek/jgobfj+UG+vtp+8D1okODehDif//pcnC/WTek7xvQ2A2Hlw
bLX6y1jnS4jMenmn4Kby1ZxttQjeH3VnlSm0IFIBRZk0mj/eDttXrTZjreDhY9Lr1w76TZhDFX+C
WjWFWKx6YbHa+ifYD9dlcqsHbe7Kg9/wJvpiYW3Z/yKlAabxU4Drl5krRdcVvYFZ+6Kl4L3yFLQm
TP2qgM00Ko6vuav1mlRL2lM9b2dxoi5a3L2/Dm9Wn99AP5keI5kBOebmQ08KwAfOM4qKkRXf50tf
XRyzyU5Jpjgfp6HAKno5tDd9c7v/HJQGKrIEUgpQXgS/TLzTuj4e6xqxQaWqkSNJhmtUm8OpW8qv
ShyNl/fn+LZyIceTYjiQ/sA7bKNquNOjgQTzhCpm6X2pCru+b72ku6/XdQkNFJuuvWdP94iIOx/a
IYs+4kxqXYfeGx6rWTX+auJ+sQ4+/pvLThb6QLzRS5dxxBatyKWSo4jYSjN7xT2Lqtbxehd9YLbF
7FtePgW5g3CYPnbmwXK8OdtyZIQZfpZMkHzc7HwLC05voJUf9IUXn5q2aUOI7VmwOO0RuHB3krJy
Kr1y5Ji3H7qklWtiejcGjt0qz0gkqj5UW+3alhnGr56nnFu9aX2VtuzvBqZykgwpU2yC7q02jGev
QvFqJulaI8y6dm60JwGe659FX6tLpbntx0RxEPZEZu7oHXuTlTK2/LaACWi88qLczno01SqiwDoF
UdMP5V2VGsa/MfXWo+xtZ3Xl+4B3F1wa9EU2Zxe5g1l0czsG4OPLyzomYCNLenFPbWutp2nqpktl
lEhLLAOOle+fqZ0jjEoAu4d0A3X6reIlUu+G1875CL+1XC+RMdlXr3cwRIoj91zG3RF1d2+u1Dtl
Pxns9xvbKSDRWJ7aSAx2eZthfdwOIa7yht/AlgoJUqLvhjPFd/2aHemw7hwX2B0o0P5UT4Gvffs1
aVtrI6B+lGeFKu4Wrc9fXGMqfmi1ph9s2r1FleqS+EVQCqOyeztUvjRGT9w5BpbZoRcz4oiEF0bd
PRaDYT6JKm7/eP8r7tz+UuAWRjSRpsSa3g6o6zEaNV0z4k+ZmKc4W4q7wvDQuFBFe0rbCD2/ORW/
S5uhsPETkEA9irthextzE7sayPoxyKpkPkeIwN1PdRc/wMRODuK6vW9HcxTiDAqw9FM25RSV5bSt
kRPSIlJ6SbNWfXKntgxSd4j+fH8pf67VTSFDTguWl03ZlO7ltkTcdxYeDE48BkqmDS+DkmcgWXlN
rACyqZf4yB6m7XkxtcH2G8WL/vTiMX8tTC+afKxlhmdtanKYIZGhLyESmMUHQ9EVKxCTmjj3fdE5
XqgUkfnNW53yKRNF/FeDKj+efD0lf3+hJvvbeC+Ko8SgnDhomDxRm4tMy7taTUaPS3QA3DYYfXfp
myT+KPBbkEjto0b6TyeJzRpKwWO5KeRJ3+IfbW2JV6Mh2GxBOLg4eODj/oMKVmH5WRFN8f3aT/mf
Diu5XkdRluXHrFmKKaSSieTl4ETpB3eMSs+3dIHcBvXQfvk6F/OMvoSF0LC/Duv4qRi16SBV3jm5
YDsktZHzy028WSk6o4WdRAoFpDKHC443XPy9HawGr8jUS2IfQnjqHCQKO8+M3NcUzMnaiNblb/ol
itLwA2unTpsDq17qj7Hn/dPrlX6wrfcGwVyV8rhk9lP1uB2k7NZU6zudYCEpBj8Rpg0/ReSn9w/P
zj1ECRIIGuACgEZbLNha126q9gpRqDauVz7peGeuvWT1x8t1LVEdzxPP+/04yKCbQl1O+ueSCNxO
LTOX3itXIrC8bcV/Sb5q5QlnAPElz5BnOwj39mYIzg29GfYJce+mlqKOa2dkMbF+XadFA7zOrD/2
qMJ9bdFlRI8ia89uG9sf31/XnVeT4i44c3q86HluEVgZDLipguERzJWKcnks7PRjtqDNOGKXi+xY
YeWPqpmnT0U/KQffdOfuZWFhY0ozEmptm+0JoC7VhMflIVt0p6Fd1PhCA6JbJUdPOeJi7u1TNqhk
v4Otf8OYEKo3AyFK5sARwv6Tb67rvprZR7W/vUlJL1jIKiBwIU3f7pnV8xpiKzYqnnUL9sd19zDO
kPsRwUBv8f2PtzeWFGV3aLhSZdz2zWdeZ3UZgB4PVJtCK5kJdzpNbR+zvO3+j7Mgtd95uIh1nK2k
hkDPEeghvgGthrZ3xPYIFtqu94uqZQcnYedLkYhxadNKlfDIzbEbpnVCJJSTYKjIg3e1GT3koq0P
goydC5lSHscVipuEwslf8cvlaJiiN8qFfqzWJHQUplpzaOVZfelbY1I190th2wflK3nHbx4v8kxi
YdhCKA1tufTUTBpeJHdE+qxOlROHW/0Bicl8Ql5p+Q/XPRAPWtbVjZ8oy4JVZ+kk+vm394zMdSF8
yNuULv3ttJMyBu8kMq5riiZ+Ni8OzfmhukxokxxMd2d7AqDitSPFoiS95QZn06xnVDVGjHUr+2J1
vf3H0GQGjLW8OBhq5xqzqMyZtBY54IAebmdlU2ob2sEcAwMBj6s+auj2aNb0rDj6/GKtuXp1G6wE
UL01Durue5PkkQUhjeOf1Na4HTntWcfIYJKWtSTPcVEbxBDpVCM4XhrLgTLW3mAkMVRiaYfhHbS5
MQcHevCwOBOen13+R55BQlYVw3oEL5vdvb9Pdo6HFJgjUqUKA05sM5TZWHat4hEAV1KZnpdO08+W
RHB27OvQaKcjfNjO88d4juwSIdUKKvN2HXNP77xas1CdFcN4jimI+crY/GFriXF1Cm++E+qhHdbO
eeQu49sRI2FnuAWA2oqKkmg6DsFimXnpx3ToOt9cPPs5Rl+j9itjLL8W/Le2H9dN9Vl386o+vb/O
O5+U4hrgDY4K5EpH7uxfrqHBizQ4dKxzbOXlv4mp5K+L6i1PttunR9H63hpT46LDSGcTLabNGtut
5aaxmZDM4SN+NxizdYKrND5lmGOHUvkNZHVxJOG9t8i/DrrZSL2WaWtsk/XUthiDfHWWu2KNYfsm
uYN5eJY+KLb4XpLxSum1/+PZovtIt5PeMSIxb/LXXLW6RI6O0o4ZVpOGlStqaji5iqMWwd6XhI0B
8olUmfdk8yVbM44pHbG6czIuV02QbBWwQ8I+s7Xz+5vmJ7Fl85KAWCbjklAYBGQ3tw7WPKLtZ3MI
nNHGXauts4dV0bOHVkvyvyoHDQHfy5rmtRl0OrvDdahLu/FLs03hFhTWRUbshM2r/R1zgjUj0R6s
v5MBcdP3f+jeLQInTjKBJLHSlpvjl93tzqtuA6dGiG4RyndnTmbdF7navHY1NGzEQLRP7w+48xFg
MXBl8SFYmm3sAHZb9HnGcYIilgaYcHRPJSXks9PG69f/Yyg4RxIcRBtm6ylgTJT32lEd0JBulVdD
5CCR8qXk3mpG4yB73HnfeFxAz7OKREXbPJvuQFMKC6xg46IIrRj0+zrO+edBZArSlKK+1oAa/XbG
N+/9We4EY4xMKCYVcShXboIxfemob1vzEBSGrVxxJbUDz0i0g33yttkCJIFCggRbeJJ+K6+uXzZK
U5NerCYbWin18t5u8w+O00ynyY2Vkxkr0es0epk/q/CQ4tpEd9ER3sGLt7t1pJWUlLqUZdPbn4C1
tdmxELwGKqfWjF0zVFzyWpB7S/j+ou4OJUv6SFvApN46VnWxCn0pc9ml3uJe0ffPEdTMtTO3ynTw
/XbufEJOCeAiKZHcwNtZuWpcJKvBwnq1E53SkRpRn+jxJU76IehJmtH4ro44LW+pnPJzSsYHSoPS
+HGza9bEVstEGEMwom5+XksnP6EBuD676MNd4UI4y7muzOacu5mR+3ZFY9mtovExUovpbOjZdBmV
CZk8Jx6SU9Hnbij6ZTlSeN1fG1JPW0blHKzbtWlaN87iQuNUdfH4MqRLxjNReffw9bJPqCJ6oU1j
8fr+t995D2nqkUURwXGetkANE70CLNDYZu0wj3fwPto/UQ1bntR1xUJ9KHPL16Mhesxa+PxKMuhH
Pt97s+aUSfS4QXFz+07NWU8tJyHqMZTZvRSdOz+0MYldbKKI0yjYX6y6UhxAYvauEbkPkAygEMVe
vF3qtNc7vaImH4xW5T7FWIj4QzwdGXjsnSsa7ZSI5E1CUfJ2lNnUaxS8uazMpulOWi3Ev03Z/Yiy
pj/IHt+qW0kMFekGHQ6plLKFxw8RewbC3BDUXeT6KD0qL7Xov9l2L551JRa0Kk09VGNlQXhVgJ1X
qy5U2sZ8FHmZ/Pn+ntqdt0TpyeqYhHfdzrsap2TMdfk8YA5/NnrlHyRgx890PaqDBsTO5uEJslC8
oLwKDHhzZESX68TmUR/kXqXGficG5U7oWWf6iImvL2lbGR+xnYh+/PYEJZCdwh+2M4jSbCa4Zt4w
VmsDVp6a3F9a1Lj+bPX2y1zOhzT0vSki7g5mlCIz6gGbmCVBXz/iHibzGVTzXNfJ/AeiIlQj9MkG
ndfScnEa0UX+1Hc9XlSoEJ7z1GnuQICLi2dWy+y7IsvM02gO3p2X0nYKY6VSTpPVzEdb/k2ExR4E
/+NRREMyiQ1w++nr1FnstqVBYyip011Ns43LAFMjbN+avlDzi1jn+Khf/ma/wZaTqb0sVco26uac
RWuSFUtMsjYMcIEv+mB0j5DitQdha9Fvv8tyMFpPoM4l9Gpb8l+6vK/1qpKvldI9YDxqgV3MkR1p
hPP5/W0mF+smrGYo6HkUSEgXaCFuPn2qImzjUUgI7AkBurSe5hOUlTpYGmf1IeniXzbzViMWe1T9
fYtAYGggoAh+AIzGpGBzsGQ8X1UKBwvFeu3vQa+SH1E00UUxl848Nz3gEPg3RvodJtP6ha0Xe9Ik
wnuOMmjwp7oANeyzK9vX95fkzWmQv4uCJjYNsAj5ALf7y3FLbVZ6rhZEWDwjQB14PQ8FPK54FC3u
abV1GhdUr/z3h33zXgB7keUA6Z0lVW7kDvwlHnSivB9QuO0Du4zyr0K4ieZPiln/9mMoxwHWTBGV
/h9iM7fjqGPUtGwGxpnV7FKYCebsmjunRjA1i/tHsVRV4ivKMP7z/vx2dhpFHMBF8hqlxLI5QTlx
Xzn2jLvGycR3a3skoCvTn2d0G5qq0kEYodydt2Xx5f2R364stRNpZcT1BnRLlx/8l5VtZmRvUyeh
4JA5w5MWKcunJu2PfH7eXktU2mmdoNske9Xb7zcksGt5NTuEUGJsCbvRvIIU/Htd+/GazP1Rnvl2
l0quBA8+1lngpbaTAibt0QCPOvq2oBQD8AzdOdf7+JoZVvQaWZN+3ypZfZCVvb0GJSKUF0kCItmn
m+uirMfZ7iylC1aexXNclXNYlUYapLjoHZyH3aG4kZB8AP34JmPozRGZTDfrg4Fy6z9JNUff56zQ
XjKKhF/f3yC7a0m2x7GnwEA4dbtBFC2ZWOqqDxSb/tPVFnWshaUexwkVa7t176a4WwYaqDBRDtLA
3VmSqfAdZel/W5xeFKNpTbSAAlttokttm/mDW5bOxaidI3jf2wModa2lDw0NIUTFNvdaOteYHutV
R3QWuZfaHPP04rXreDGMxv2BUGTlIl5pOU+mSOy/3l/ht9ku3Ck0n+VOpeDJ/Xa7xLoxrQneWl1Q
rlgEYkgl0NIy7aGhvRLX69dR10ZxbjWzeU2y2E58b/BwYVYaZ7QOKuc714HsHxGRE0LIy/b2pyhR
kk9zpHdBXnYloIQligKtEKg+vD/nvXEkYpSnXNLEt3jRWKNuPQCTA7lStg+xrjTnRU+PanB7186v
o8hf8cvl5hR2NtYpozjzkAdgkbPA7aIGvc++7s8UW8cf70/rbR4gaXCynyjfbYB6xu2IlZO7iiC7
IeXIDYToUrux/ajQnWfRu+ufI9fwfZ9TBfVndzLudHvpHwvPSF8hsJf3TmJ0xcFVsbsGkjJDXUrC
oTabq5oVN82Nsg+qvOi+2EpV3GMFrP0Jy9YJXZgz/cGn3Tu1hEFkQRxcKkSbo2QNfdn2a9oHUa6k
1ynKvTCql/zU47R+9/5y7w5FmsMmIv5kzW9Xe+2ddbLdBcB/rfTn1RHFXbKoaDVqk3V9f6i9CwLQ
HBJiUMip720Ohl0qQ9bHcAsG1Smc0HKz4UefRFDWlcaUiTu0EbVN1bO6Gtnl/bF3pgkcki4IPGVp
HiA/8S/beM2WxUBSrA9G8gYqA9iCLe5kv3b9fGSeTpVj52jqCMAiek8GgZD6JvQ0ccB1mzaVxWQM
gx+UOXdhizR2O9CIN6rXNlGYJteQvl5abUDfCDCNF7Zuq/S+mTh5etaqvv+k5LbyN33L6FPVRpHt
GxbBY4gDbjOFndtong+MeVkui2bFY5gWTqpe6sGqvzcIP9fnth36f20hpHzXCh/c78a0+7ioNGaD
1K7N724z59+1Hgug67ImZoFoZz1/oKs/VH6VmzJOz4ziX8J67Ytw29YObbTEv02dM3aXZa2yb5JX
UAVOZna2j9dH/pqaBqFrqwMLgnLXJZnv9Kb6hHqbV18R8BptGXVOrZ+pa/t9HFu7eC5sRzkvdlRU
ZwJXgFXAraIonIu0tS8AovEpMCAKnBNvddMrgoFeGWSucEZUbhaRBEu1YNsyqalYQ6XS0vlMaaS4
ejXSyBDNFNfwy3Jp4o841lbf1saI/xatGL4Bgkb7Va9wzaW4P1WSHbpaTxABwC07kz0+rwVqtKGC
oh9qZJ4+aw9RhveFzyWR/SusPlGeXCfRXlsgVGCfUif6pLW15oVDVkdoiiaFkvqdKpzsdaQHn51Q
Be8pEFpi+bo4ToJwt94PC/+kyb6s8zoaJEXkyNZaWbFvjEn3JFZE/QDpCH7TYGkQ5jxnTX94wolB
rmm5hqHRnM/dS92vk4N+XSzqczzVXovpWao/K7Te0/tutcRz6jgRM028/D62lNI6ly7bH0cBEG7V
mCV/4/6Hzw1lOuhc9FjUwBqz5VK2mHqcUs1qBHaBGfzZyIzJhguRVUTaoEGfqIwt0ymunMbwjVSb
sdtLIL3eJ82wlJe+NgBLiTj6OparZoWT2yVz2E4Y6Z6dofKKIE1FnT+5Za4ZflQisdloaloHzEI7
x72VmPcKzfU2cOPezH0IK0ntu6MziKs1OirqF0OnA2h3u+VeIQ74kaYrIKM6wUGcBe296a7IhwxM
Qqw6f5uT11hnG5XBzC8Arbg+BhGV9zrMIl8uqVfM7h2SbzDPAfhU1sWIIv5nijIv95OZWspVj7Lq
o6s31QuUlLpHTrrtHrMoMV6nKVWpdEOd/su2U8sOdJRenQtgqCIPEtIT615zo8ggKyHLPKXU74bz
2rmrBkbC6qwPS+oyzcIZ5+JOtSujfyDcFobv0Mt9RWsdcCIF6L46F0vbpHBDmujfwXaW/Go2Uf9v
Feni62zRNAsnZTKx14PoUZ2XeNH+S9BOfITwnHIVQW4dfXN2WtPHK9B0fNG03qcOYmjqV0uTd3KN
8+vMXqx8ODDFxyjG2u8ykxXcz9RunAtUDZJJUenivy7rIa0uNpIrQQnSP/dR4uvuHKfAIRQVW1Wc
C7TnVwhzRTlcp8KJQk9bhHmCUBjpd/nSVbk8FOO/9mIZAxg0L3/1aHK64diW0x195OkPFA4q1V+Q
g/3TntkqoQBC396N8Zz8IONe/rTMxm7CsTQmXsoFv6trxJdWw9r1lDIo3MF77e1xEic9TvL4TknW
aQ76UtF62K/o7JwMd1JR8bcGdfW7dsKdhADEbU99m0eNX1UQ6YNpoQiKNC+GVRSq1BXaRlTHbtip
lVD9ViRZc6YyOWTPSTJQde/SYRnDBU/A8ZpG2Rw9eKKaWhw59bjzEwdYKs6t8zjeVa5SAM7pu7wL
ljmmL6MseFb6TqIq819JGs/FZ5Jc87vmTgnt3jppqyetwS4+8fO1atePHT9nOqHw1poXOgBz+ag1
hjNf+hWMygOLT6vAXhoNlTtYhln/srizkT5Eq4KOb+M6WfXdNka7/BYnheBOXJYGdX9/tHFT6C+2
1XrOP3Yad+4/sbb0eorS84j88ymKqcx/1XOrRdR9stZB+QSdLPN+LMSLNUTnRbTYbSXRrCm+hdiQ
4fmzpkPgOyu1i5C5L+J2WtSgUnM7v9DM6JK/4wUrUr83Vnf9rmjj2Fi0mO26uUaxRcX0AWF67qxA
S71e/dzPgzZ/0eh40EzTKm16BhiQ9t/zASvvr4qJM/mDwqtiBF1tx9F/rQHBbjjXbpRl4kKGtGQf
7TnXp6d5xqKnCSwMbF3F70pNQeeijVql+pF6q45Qp2f01fCJmnNaPeTz1DjIGbgrxKkWA6hvlVgt
tWb7qEP8nAG7MsFWxnP1CIuSGAwbWqszPru6Aj3AoZw5Rr6YEL9/VQq7y+NTpedGxnvV9JFbnxpT
T5RPrJtqhIgW692LuzKK4q9d2bFu0WrGeO6SYVrV+LXAwFs/ZapwlzqYO5Lm1F9id4quiO71yXNf
emP9o0xXlCb8yWDrPyM3sVhnjbOhNr5qURA0TypFm+wHEjxd3IajARfqLiGJjkM9ssvnUZ/7/tqC
bkRxJQfU8eBWipQA8koPzZzAxmEteln0Srocac66mOgL1pOn+1WWmFhV1GZV9E/mihnnU1JIT4Cl
HLoI4whj8RpMndrSsz+XXcpHQWlemXLs+JACqS9z7mXzNS8HU79WrtWZd3mFpdejrVZedq5tjZNg
YpbWBZWCxWyw4mmmotSVeHHy3XXWMX5GLc3W/dUqyzFAs3PBym1A2NnvFGiQgW4sy0vHwSxClFcI
TOvCqIDp6FNNP7Fy1PI8zJVhBs0UzWiWZ3GfeiFozrL07TzVVH80BJ1WAcZGvpJrlISgwCjrW9pQ
vERTm83gobXsS9K3aNpWY28pF6MxlxdP2LHh65XiDeE46v1XddX60S9SrvEQ89LpLtL1QaVa7szI
radgAMI0t42XpZi7b8ZsT2swmIrW+uRC0Xwvag9xw6Gg6AfLDV125PbghQe20xeFv0Y6/16divif
0qoy7HK9MRbXxVqLR5De8EEN7IYeekVTk6dIc8VyWscoeRm59/7H0Xk1x60rQfgXsYo5vHKXGxSt
YNnyC8uyj0kwAmAAiV9/v71vp8o60i7DYKa7p5sLN6nke+STJ1nn1m/jlAMLVephHlSHy2HC/3vo
m4XmIGkSfzisNbDqodH4fx7kLWaY2MVpcn/JdiKmup4zLXNaRaLhsjKRwQkh45qdU6wwo9xMg0yP
yTxSmbVUNXHm3jJBAbnLPr/LfjbqLERvzRetox/mQRV2zX+1YxqJOkMpcy4nZ122p4p42vZkK2us
kxsc0NXPdCDsMTlZ9pYw+8UaQBdqik1XKI+w5i9v1e6n1C7zGfSD2q+u0SbN43rCy2sXjUgKlxVB
J9/rSBFi26T+fD9MUXNxy0gMdysSupT13b5cXjzXuC79N64yx8otB1vETHT6fp+3fTtvm/JnGttk
6XnUmzk8iqpnf8HrM/DZuN/snMfeahCcRClO5MNU22M2DpFXrELTl+WM07p6ohh77ROsSt2+iBkI
5HnHdz8pmmDU42F20u2tx9aiuyDLTK4C03F5kKWQ9hwKcLaHjPt4Djsb8Wywf74UumV2eRnjPQiK
Wqr0bmoc+18ifedlU7e+dOjE8NRGvf7RIZKa8kS5tChqg3g4KGwX4jwNBKlGiQ26L96a+SvyDO+J
r6yMH6Sd5VKMbh//i9OlmoogNqq/C9ox+beuIT6eFcXzYSR4hP+M2yDMexrc/uBFY4flosr6N0OZ
eA0nNeNtCJbGOd2LoXyCOQp0Pi1tz9OjVixXhy7zXzcpmjGnPR6/2Z7T7TrVPietHAh/uOMc1iaH
ZqeLnXVVUbKSnQ+BKaraHjOkXo840mI8rLVDRiglVRGo7eAz4WjRT79S2bcv1PLU5sE89B9b23bi
zJtQv5Uy4pcucUNizzb0gs5sdbDBMI2YaOMqFJ9FPO/8+SnL2ovjeybJ8fYyMPpthlWHnhzGMTay
s8Okos471FvpvtSiiRraKg/1IBE44321rW7/A4Bu+l2WagwO5A1Lfcc7mZydBc3eZ1x3VX1pw75p
cljc8mNdm5Ws9i2y0zGrOu3mNHji1xwrwjFVNuDHs2Jc+27jtLcPeGs44gAQPM933bbIr5VgED4w
IsYkrwL8zC5zSBXomzFbTirRa3cXi8ReW83deh3LtH7wVipjsWvfene8muVwBe0Y+zxUsLsPZrFq
wkkTFuHUqkF7Z2xD0VpF+7wGxZywYviT7Yh2+OkZNx7yoVZD82F6J84OOLeE2Ps0g+qPqCUwOpVK
zb8rp3MHw+SD2RChC4tMDht+6S4Qtk+Dmw7St6e16Ux6V+uAiJ9e1q7+2QQwFnmViPKnT21N8pj0
9u9hM9efbmvNj9SG6kPtyfC099L+huFquiteIM6Wi5Un+ej3uDaey7Eevif1XAKCCi7e4KX1/NtZ
ksDkgY7LdxOr9EPVcbZeqnnKvtJyttM5Yis3fM10E0aF2v3wT+l4W3zMmiFKr5RxSmok6FS1bTvv
gbjb8aGOaapyDopU8ZRI93XtGdgvHXxj8FQbPU8Xw/YZRSYpx+GxmyyZYCaUjfe9t4vU31qPfvdB
roKktX5rsH0Qq3PHndz+hBaHgjPbw2b41tOYBg/hEi7/6r4L9VF3LCzmYTongmZonMbDMjaoEedo
dPbHWnQ6KbxxnLzn0k+d9spiSvrXJT7vncxdO18BM4Sfm6Yb3McFCc/ViBbr8cgJ0/W8TkFJKzZH
3bkPBlNdxOiKb87aG3J9B382F+KTy1MNJDM/DKaJrvHqscdbGd+69z1Xh22vJHLIJN+84QoJGzfX
agiC96BSHc1FMLeCjZQ0+OG5FmnbPILc5s4MkgjxG3VgBFPgt/z1qO9yhOgMFWObbT8XU6oGiQDP
aCPd0i+U78lX36hgOHBmOve3Td/maJJABzzd/OFcGaX/uzkf0LWVM/b5Wd2JhdZ2Dj+jbWv7q6+l
BvmLCaD065lwMeKYt+Ab1jwpq7tJWp5ZJ/a7XGvb4OKK3JWAgZ6H6UgFpbjR/21/vLDGRGRUq4On
c5WK/8ZG74TCx/F2J0yqmYs7rwoAj5HMbw/diMdiHi4zUFEgBCaj5BYM48ndUf2dGfLmlC/u2Jok
VW9A+4EQIh2f/Mhpt4ujIBNyN8Si44PpIdO31Zbu3rdNdL+juHdzF7Dae2lYe7QnQC8/Oq1Q7D9w
rfH3g2pqIU4uSEFF4sow22MaV93IYywwXiONbsxnNTremdfa984rPUp/2cJNRdewsru4b/btph1I
mzLMu3m0DjMgwa+HlHukLiqok/OyE/1wpOp4U+6Q/ROdcHqsyeHh2LCPutrXuRiy0V8+Zoc+sbB8
nIKeNSgBMkoQrlUGLfayt3Uj3tGM6ExPuWAnE39a5cJJkjecU4eEpJuqr/NqXEBa0rpi09pph5JA
nrZXz8JhhTBvkZ3o57Dek0vr4mlxBLfyvlHEu58YatYkuG3h8FU7YX+XLv5U5U4v3PYqDX1i7rWR
iY9Na8PXZp7bX3xabI3K1sumcwNG8amNDN4x52vXc+cr1RXhHEY/hmwXKg8Cox/nkMPpn5nd8Lvs
uCBFr5hWl2pNLRNJDPYDhLb/IkcjRLu9bn59MI3vigdHc7Hyeh3NVY7BNBZl7XsvCxvmDmaLiOEe
IuiA5Vj3Y3w/6N62x3EQmTxlaRm8pr2jcX4QfqPzOHZKzdD3/3trTeb8BaWT8g0rRzk9JyEa40It
IR6x7LJjP7Job3qLKBL/2ZVO9YArWR9dg25av7vaF1sh28pmRcpx41H90/Vhk9PMk897cm63jBjX
cWiXL+snZjzOXR2okxeabj7UXWifZyWn7rqiL5tzzs/go/ciixduv9R4Oe1h+WL9ceN1ch16ZOO4
CkveGnMSfAtYECKdLVOHYMbriaiKWQXc1orbtpQ2eZbJDHbI4zMTIadanGd39rcuZkVamPsyAKHc
BtfVx7BV1CxZLkNwSDCo+706kSMPTdmRkCiSUQAb9nP9uptbHs5a0kBfTENrk7fR1L7Mcg3CE2it
ftdRy94gWrVZH+rageIkyTL9y2yzXROH+TEHS5DnXvhgD9ncjcvXnPlqOuFgHcj7Iaq089ui3vyX
aVLvD1NXhw+l7uTfFGC4LZrdhN+XpRRX65dVV9AykOUUGSwg8xQI8V/QAp4VNemhty3gyagDHRmE
fM7db5dXjTm6Pc23LIMjy6XdNaSZ7gpLCXzPynGDsqud6SMLhu11izl6uh2ciDV37b2Pe72Gd/0m
u5dtN6X7GtMULCfHNdCbu01TsjsIK3vufJ6bnNI6PDuW4bEIcT+9pgKVygHP5qx6jDaW6E2QJcwJ
1uv6wq+b+Yc/qHG6dqbrnmQ3leTxVNG8nj1n6i7pNvrirr9pSBhyon4E7OpGWifOCJ1vpen/sqq+
7UDOmk3YdQ5o5w2ppXXex3Yuj7ufbuSgM6HkLUuL326uNsyDW4r7DYLguUjwQfpNb9qRezYzuh2J
ciZ1I/SS7afMyuibM6qmP1dtEn7XaQhYt+LLRBB5smfAwGPa/F5WjNsCDtWoiDEm/7zRHvUBe7sm
PGhnsS9D2DPC4Ua52KN1yxoLRlupb55Tox/vTbLwIsg+OaUmJHltjVVWoaawc2GbJZ6eltShYyLG
u32krdlZXxHCX49bEhuPGOWxeh8rZGUfrWp7LpPt3OnNZQD7rHZGl4MM2IN5krtYHsLRMRFvg+Kz
UfJkGORtre2/boRmO++7lk9rWsYWNsBPxXMgYh44wGaZN35za6Yro8ZzNUy4VoZuGxZ+0LOC4Det
9zbjWjrcRxVebBMnyttoB/8Bj1iEZH66jNi69FlpX5yMbbBmZG8538AzWZVxHek/VosTfQEORvLK
HB89WjXGFUazysU9ujfBr4jI+K+SigWKrWT7QGSWGHMarumjC0TnwOE45jE2I9vJK6Z362EmZSU4
hH0qpmNaVm6TE4fO+8mrmpkCd1FmOz5d8rCnVRIW3rSp52Zgg+WZLXvwiT1bWGHlBqRuDuIUOrlf
p/Zd6ojOQu1YQBalE8DHTA5hQIsNrXeoPCmrHNSDl4dJCwyUnnPHZSoYbUr7AJFxxUZNumCo1m8u
gNTrG2c0Sabtnox7Edd2FQ+xN3HubPRt6gmEcm8e1pG87JwdNV9ee6+qA9zY/P25bGz/q1HJfEJb
gaA9SBGlPoVTw2UbfF84h1bOnX3c+qD/sUZ0YB9dH8+/u1VE0WsXBBPyzjlavIcUbf7dvoViLQwZ
BbxRZSBCsNQh/tu1ZIHlkGZj/VhL1zzO0wSPMhEt95OFygTDfxC2FxbybJJrEg/uZQxce+z7msSU
slmXN70S11xEe6fRCASVhLkpq+au2nBk/J7tmb/cbmvcHFdjxs8gUX19xfJyc4pgjdp3tW0rT6zA
C/gr0IBx1QZA82FMl/7Y9tuHFkS1wofFpIgcl3FbRmTPQSkvqt+S7b5L2+Fl5wHd7wIpy+9p5+nw
fRj7RB1qKOjtM5aNvq2VoIGxbkA8Sq99AqQwP8tQ+VLzZ/olvgoVpZPrYVSxk11KYGLnMkxO4Dx2
AhHC4w1K/B03QbydKx3Tlqxy8u1xH/DAOZo1WvfCcZrgV7DMk5N7TobjW7mtSpyUgU072jDQH0A6
mXOZCZb8YqvYhE8y6PXfeHab57lbg/bA4U5Rnf3dbU+ttxl5YP8eBxReHXRDVZ1dd4Jp/fc2EpBJ
+EbsyxHVfJL92GDR2guI8rY+pCKe3sj+KbevKVyW5iC9eaTQx/1+JJF9Jd9yZwDPV7vF0b2f8T5d
qpXlqwdh5S3CWGW1uOIZvHfvU11rQQ7vrmoIHgucOjHg3Rba10BwFZMdMDtun/BRDIeXzMzjP/a4
Qpm3aLyopn3l6MsMTygv6Mb5Qpz7E5emxkn+ggAl2Q+jjsRld7BjPhIJBMzje2V5D+UTMQ+IIXsk
HITdvl5kDcupmVL/WI8NAHGHCf19bJfYHoJsGV/KYNueVdPp7SDZ6S45QWWG0zMUFeg3RXU5Vrhb
X27iL1ZGZLKIb1CuLXsdKiz/uEzs0y0MF6Mw1kG1PaSxp58Eommd156wv6F/oQiRcEdlPgEvgm3D
Jd+QpGi7H+N1DC6TbJsfOMFQOfrGVn+mfiz7gpmbHzZhjBob4Tbu6HIBPT81fVr+tXGv/wuFotk2
rSfo04foBevvVj0pUQKtTzJwCtpJpz4poYb5JVqNvHj0dxb0sYtGTH+ZmE5g75Ek1I/9TKCvfn8L
8I3yXhXztzqv+K19ZN28e/m+qsw7C59e7do6M61p69bbtxTWpSlmDIbaE3P6bg7KWkYW0KTZLQLr
UQftNHn7z2DfFGQiacEMp2k3TIeNJa/tYJPNfV3qLSH/pGbz2v7/+RgQ1HfHzZ0HOHBrvPa4os77
6WpbezAZU/dn8MrYFKMzzsGh7t34vKZ4GR/5lc1bpRzlvWXDOqy58aduOmVaBdPZn5MdhGcJbnlf
wxbFJ+iysAHmd9l1Mgi1bB6NpRzuoJ96mZc62jApkCJ0j201VvtjGfrpsyXDhxaQd/TfMCXdQ6fA
6s6d2yzHkijYuGgoKTcoslcdmhVe8zqTty5AG79hIzEAwpLLnD60USqdayC9sSkkiIB8ZPSsFsRR
+LQdg56oHti8Td5lbQr97DOawlWn/joWK4cAAHLlAMyt/fxbB0EL65sOsyzqwVdMKosv+3xY5fa5
Gj1x7m1Bd0b5WZEkrPpQXHDsaKa7EH6T6+DdHthObuQLVLRe+A52rjjgMAQ+No3lVB3BUSp2LIJy
CPNm9OPxVNZ1honbWGf+HVuEiCecwPLSO4Pp3KJTi3xSrYCPRFtChj2Difykf272nEG9i3MvoSXD
w3QcXwfB1sF9YxKmIGeKNkM0ug1OMtK9PtohMc1DFCnZF+Q3pQAo0VbdY6bV7g/OWomHcTIW8e7s
Q+GFW42n71SpZbxwTLnfR793/4v8nQ2R+iZSBckZe3ayOo+AW+uUeF8mDDSywDZ/wp2nHYbPbeho
4lcs9Z9wbrtlLWyDRhPlY9NyUM4+6Twda24H1nHOVSwWZgFv4S7MkW3Wb60IO+80LyVcFu3Ncg+V
berz5IXQdtar+OlqQodz3dDxEm62h7PMrR46DcO5r68VZNR0IEOWxE9TrnDxgd2Xu71PGnGiZyad
FWsmhjjmLHPN9pY4SWi2VmHuZe3r2sZJeKzIBEovXd0L7yq2KvpQ8JN3xpK+dBjh6itapsV0p10O
jpN3DBMxY7Unv/fgKh+D3W10cMxNorCmcTcfSzElzNPw9urOgaB+U7RN4XemwUl+C4NNJf+Bu9fI
BBIBedMDCG3HztQeGA9qRLreyoxfhJhO8kx+nE/rHrjlteybKsmnvQ3FNcBzkHhRVGnBEda83P8R
Z84PrgxBbyg1MIqzwWSDHPEPxqCTyrKTSOsooZ72u3/pOtm+NZUSv6oFHvlQT7hKYiGRrZZd+aH5
D07Dg2CwcHGCcr6l02m3cvaPYAUIIejHya2Bq4q3vM7m7H7Y9QasXqsdhVQfoSlaRym/mBRoBWya
dH9GeLM13wQoVIEz7mrv97YNip1Nu/Vka18dI3Tv8sqssUxFV7FhcCyBou788KY+wMIs7g/IL3ZO
OBwvYMplNLh45IVWP497pwawsc7DllNS2lSH5uCyLiP1OtXx8A01jwpfXJ/79CuWtrOXhVqOkZC7
1vFbk0o/KZwKd79fW8fQ/ATvQa2DWQaE8ycCTnLZlp3OK2Au3ta4G4BZerwq6H+CD5gjjv5+bir9
ERvK/o8uFB0j6O3M53wP9sOSzdM7av+yLXB9YtGQyyx/KLMky6MYyEO+grLA+vf//yrWTbuQG0yv
88ICHWKDTdrmxy73mnCMftNEEMqqUQ+NEDgrDIuV142ES31TW+MV5avS46jVTvIzBMrgyUIc0h+2
llbi5PUhR1XCP/5WJooMqHrqvsfjJv66O7rTHNGJ+0VGaFzfl1ol/RHyLp5P3i7lu9F7/18qO20L
lgAb8yCXfskOIkiVKkxQ7yv7M0YEd543Vf96Z0prDELrcc6btHdfmYGQoM/g3SwRuQxZq5+ixGoi
b+b8nijph6EspSk6o6s/C9Ko9xkxveELNF5MjhL5GrkOQ8c/6myozC+ZTOMbS4MZIiU7Vd2JTSEf
XUEt4mM/TjMyfvCl3T26nkY/YFU2iyN7PbV4mDpcIvKmTWdo02oCvFdAkw8WIQDKon2L/qG7Ne1p
FlJ9nwOtk7zR6f7Wx9Lzcs6eAOa6TSv/wUpK4vGW0mLvZuDh8lHpCYh/UpuTFJKMGPNrWQc3PKyN
XtxH6HdimcJBWlH4Ttk9p9PgbyBVHadYOWFF9RIbJ46PWpPCgqGrQ8ugWx0+xiVGEAWmPjiCWmJH
3YLyJt28TlmLOirommJMpbYseyJxu+Gz+8OQTl58WvfVw7d4VHIvBhJKY3i+vftwVuSBQAQL17w1
KABfSpFkFOxFxvclfcJbGYQIvoIM2eoKTsPOSalic8oynTzThoyfEF6BfkqntrnMrr+Zy6j41cXe
du2TFxILVVRKymdnaJN/se3oEiBc0+EEDx8+a1rfT8iCkfVHRj4Gts731UHJLUnzqEYAcS1DECan
8lPzXxvUds8b1CGwo4Zc7yNdJtKXyUKByH4KRaHUQNxHHS3iV+RWTQrh4TIy5ehu6EFdifi7WCAB
BRbCJBge0g6yphiivkIBBp3/qlg6ig6zCaa/5U4Zu29m5BnH0uu89ShvkySjbLPQWJeVeF6mrdfv
okXv9+AE0n2/iUptnoa7vcSgytMn4+z0BVXbB09zV2LYg2qmjAqHzvXBEscyHzx2oB/EtG3sgUwC
a+EafH952LZNv9VRRLo4TzIlaJ8jyl+6RvJptPGO0bSa9y5fzd7/ivslau84z6IvUy7iaY+j7T2b
VNxyVEbo3ZFLtN/rulzJkHVBXFEyYUYOxh/OBLxy8ORS11mcL0u8/rUiBJI3TlDZS+fX7SNRyAKV
FFw+wIaekENgrJLe0aQH9bH2YECOe1z172bFdudU9752n5t6pfIwS+q/w741z70ucQuHVa4ZxEoi
C7xZNg0EIkjsj33o5ylnwYt5mGZ+fxqxA9J/otFuz+zCrumZ5r70irmc1wwNo5P9srKNGAg7NwVV
QlXk/UkCtIJFuwbj2Q1nVvmWPqhp/TAUrQ+UIjPdN0G1zbAHBqp5jUXwLJ1o+c2xa3Z8VUlJLfzZ
G39UDf4nh2zKgFSGzN2qO9kuE4yn6rMnTy5xeNjLFGp5JSDav1TZPHxn9u6hpDdRPVMEVHKs0fh+
yT1pPokrAYy/gWM/wl7V7005BsmhAjPiO7OSzsPYtumpJG1BFIl1q++dW4/eJZ6RHKEe6soKkdxI
Qa22Sb1CfWR5acYRTnecAsCnCVUr7UNa/+wW0U1Fm2byvRQlRQHFQPQNcSxCLo/v99JPURZRKqqm
zxetwulx6Z3qE4BV1LkrxFjm5F9TZuOqne6C0G47LmHCLCczrdt/oHotLcW82O6wNBDcRdvD5Ree
ijN9m0US97VdOjaZfGa6+rZU3D/ZrA1+LmxY+Hdr6pk7hjafM41TZT37oQ3sSwv49btJ94089SVh
qmDMrOKTWNbkw2IM2DyRiOlXTLDd8En+a7IUW8wlocYKy1QiptEtkj2ZAX7qDuuLZsnGGiVFUF3B
opvhRN5ecx8HKI/hxDuO1G7fQfmt7fzfzhYSJ1F1XcXXyZT/2AAyOzylRssjSWUBf2f3/Z/7FHTx
GV2/ufgMAbdxX6tvqXH8upiiiCczRYT1Obc9sKipggHpeFe/Cp1U1UEtS/SnjxMUR/0yRN+9fvDe
ROusDiq5uEWUlq3su6iE1uPk9HP0maxz90cIb/3AZzSODzFmbfSAnmNBsJpszZcosf9WpCbL2Y8V
AV0s5gYPbP6bnwIVnzoZaBz8or0b7Qwpt7DOqFinQ+BN1yZI09gPiLMq2uJBdvdzmZjhoCe/+R6W
gbcfzJxsztn2N8o/g9l+6dFGwZ2USfeBgiccUSN4XChfxBGUMXPENxHNlcmlyMzv1W2oNg5yABb8
UViezG5Sk4PVVp9lu7ioaJ3I6zHA7Po9dxqYd5rHDLVHJWRTgJH2P3uEjEizZq+7hZKOEkn5ZJP5
AkBKtHLkTT6oYVO9lDzWiMuFA1Ax6SFF0hLGgz1sS+Bf6sVzh4vyou05htJoDjNinyRXqA+b3PEm
rS/bwGGPFdAO6cISdJ99S9rSeUUuhSijmubm+7rC0Q35ytR6V47wZeirjED0PLv0uzWtIsSRI8Oz
1XNIYqtOMsUvrJDToX8YbT4iIib4TpcSJ49JQxhmex0yS6zV+gubSPWnCcvkP/RAyX2gI4Bkz9DX
o9PBgO2YZgQ5FFWw+T4hmpN9TzLhhwUiuOW6uMhDnybwzj9G3fI9EGNE6900bt3yXHsyfYHvHAe8
6bT/rcFNVN6to9f/GhB9I7kK3XnLe8csTz6bkiZvl0A8IDKZVc4U6XzAENbojhGqH3wZc1L4pu9e
RukkX2YUc/YHsWEwnxpU5yF8pmkeEcwDPsolzP6OawqsFKAsKzRbpXWOdnAUh3SdQ+fS7mtj0a/u
driL5pKYo37yevJ0UBeGD5Ah5bclhf8/bXqQwPBBVbqnbWog9x2l2hPb6uSG90ytby761+7EYBGf
9F67JP7FYcWGiJXpimJtgVhsId2GYkuRgryuatk+q2lcn5c4reRpKRcFQRBrVbJM6MKmt1EYggSs
uK6cGMOi+8og/cvdKRuXU9tRfT7MELb6K3Emzrm9V41ztMja2scg3Qf1GvXCbLkraRYQ7q+tly/t
thxjxZCbR8jevZyotFGflgbdxUmWXgITI6PuCf8aS5eM3PHk+6vPHsQy7/fVsFLqu3pFGqbHvvor
WJCOabqBZ+55LoKC4A9qIQSs9NEdK45wpfUtqTmJ1JfxU3aOytHo8BC7pgH0STES5tRQrfruzT6w
DoMq7KK57RogJVdzf8bGemwvZVcNr1UrcIXU2EUM9NSNuUfjIj92J1L3e1cFHoCVoKy5iq1IKKnd
bN4xDEzqFY7Eaf4xXYw7nGdvMcNFjsLdMfegEwZpAgjOvThOOLDZn7uoCBk3O8ZBizBr9NovhqKQ
5SLtGdwdBNoXpPj1ihoia+r7qCMJ4VAndcOTkAbbYz/ooCsQog2FK+JxZNxNJR+l2/RnyArjiQCD
frxmvoRV5omADzfcjellkhVCTN2F8jGTnBZ55ex1nCMc1eVzunoCwRCBb9m3OgurpGiXOhKPycos
dPB2nQXXuav6gXYj7tZjvWE/Bs2r5gfo5nE8M8EuL9ESok+rQnauc69MfX2lbE0zo9o4/pcmAFuI
7ueZQm6zdDhEqJnKU5SO8LKARaN3XUAnTrQeVJK1Xuy7Fl37N0ngyQq5gcTmiZqWnw4we0A1ZODD
lW6p9tOI1Gw9p7KZ0Gp5a/fdF7WpT30buF7uOxyuhVPLCGJarYaTZqiwh4obmX5YlBM05FhagX40
G9J+g26AeWJEmCuQ5wKZlWRAIWZw2+OOy250MNG+Ps98n61gQV3og7UL8RSgSkP3OEAesfyY+c14
bG1Me2u57hvvdbtvR8hXtBizEzvnlaq2niYT+PWptuFNY7CZ8incVgk67Ugy9pRr1h9NNOgXM+qZ
sXGYa3GQSO8jKEsWZfKob8V2CNqlt1fD0wyY2+/lz4g/+S0Ikvmtn9ZSFAMXAsYwWREa6y7R8g6X
SP8RJGtZDmAQOC34HB3P2ti2OaW1TJK83cXGCg7qR01Utes2x9sqP7QpVfMrYWkgKGKJL/FBQ1wx
ji+bN1MfK+TDIhwRz2YhRQGRoSoZsVdEUQoNznKq4755c1aR6OtSRu7D4C8p0JrHKuOE7hHsIBqD
+N5NWMJit8E0r4sIJhi2ZJjusV5PeKlBqb7a0h3jEwA0/1a2HKoHwIn5babvKHMcsMUzgEKUFmKL
gvY5ieTyZobA3X40ZOv613lpkXkNa7xduynQDmR9Wbt/d5gy/TTojfQJ1O+hPMxe283n0t/as49Y
v/nPS5WJ/7nS3cYcYUDt3Df+5KkDwkf3W6BTgDppp+jNEtDYf8SMyRo4FltxHnV7e2Tk3gO9Ozo9
8ymD/cImxHLXBX1F4lnQ+YhsE9sXHojYVrCn23dwT2ZtrxVrThvfR8O2l4B2P6tqoLY4KOv/DVXo
/i2NQnxEJmb8XLLDBNS+V2wwNkBN2XkxwNqHRTjODE3bLcjI3Sb8AXrm6UImctygYdfobzZL1kmQ
TaKe9hBEf85Suv/j6DyWI1WyMPxClwggMcmW8lXypmU2RKslAQlJ4t3Tz1eznbjTkqog85zffiZt
GwW3bTmuw9vERffONbJGWy+YkQ+h5khrSB0dfOGMAaZtJ7/N70Y21nSnnIb4PZH5luRrKaajV0MX
oYjKimBbNQ24Bw3e9nObwXEe+GVQQrKw1G8lkmBK0ZCMdjs3F8gZWATKnw67ovq1gqT6LioUHAfV
haLfGmKbnvwctk21K/u/ADbxe6jmbPlj81iTaZP7KVtPtK73Cpnvcubtbuo/+Rwi4oqn0YyfwCRN
f/AgyGcWVK8vIRDDpX8tCXxST33t+wNTaYC23lsj/TfRnnMj2gmIqAgZXLdaSoC9dAJNdhbbWS5I
EMt1o9ZyeOrDCqMHd+d0rryxGuLF0kgkYQx5V1uCnFQshpKzpx364CELyhkpu5XK206YXl4fmB6m
xw5WVWxS0UbZu1ZLqmJGyAJVU+M5G5SNfBuUPqeXHElhe+rHsEHL3gUsBImsmEM9L2kZk4n3n7aW
h0MlloPTLkwsgtmCX8J9mGGX+sOY2/MLL1c7HpXqlX1IufiOMGUIqfqmd2/p2XCWrxH6INnxISMU
9TrPQus0DPVNVBBwsnVC9qHTjNXQQ/FT9Wk8m9lFLUZ64vq398iivncJeksOIyydd1PPWu5LhVF8
73Yq+57wq98CNSHGnkGAdr66Mj18vDakcTj9/yhWYwbWbIbf3pbra9EiZY0dilqfvSLgb7TLrr23
Fm8xhyoogf8qa9KaeowUjE6svOj7oUcvQI+qIjGsICao+iKIlMrvyGmSX0AWyjkLtxmLfdPhGNkU
xJUqJpwifc9KGxKNmXWKNrpawVtUCO68SQ2ClfO0gBMNugOlpULVhmaoweXZC5UujwouSzy01nSN
F1pwl019sFxKdnSuZLvPuLU7mirjFZc105qnMVPmoInB3Txi8sBtx4EgG9d+QhhByaXD7RzejnVb
NScaoZkKPY9Hcsd+Nd8zk6oiVjm4MYs1bkSw35JF4Vq9NtD8hXVw6/dAxtuChpoXqRiZz06RsSiJ
yUouNfflyRbB8EYuFJycoP1W71mxEaD1kpNin1iu/Ta1jGixVs3w7OPKe8AKD35SjUn5YfVj8mID
IYPDLVTAbJqmJSq+5rRgXyWJ5NVmJvhnC9BVoDsmeSjXcnlo1mXkoS8wxxykTQD/tuBuegR28YG3
B+y7BykT/3URqrJeIyUSxmEdyjdj6vXdMDeislhzpq6RYsUNG0HjbazRRlrYOrq7K3lQy12YYoFk
L5uC/CYlBwLOiN8JUCKz2DPIcbH33iDt4bX0dZie7LJPr9+PzrCMZLNggGWygxTxRRkHTZg/A0Ym
+bGyi+wDe4w9g8NVLfyhj2VpzxlRVfeVtn2qYaYc/aiZlxddVNY7X021bJDJ6Vdz5XQ3RqThzzgO
xa9pbcb7QdTC3/arbMvvoeqVfz1B3clAGtf2a+uO2j+jbV6rZ/h3Gk/V2kuwG2XZ/XfLmwlTlwQN
46/KHAa1wnY3Oa1LCLIWSyk4nqK4JOEo5iekt+I8tASMb4oAZcGxqmqrObodQDzTqxy8PShCjmJ8
QjEElaoiGOnW++ptUXLPhG6QH4ts6h8IQsLlqbClv9Axb/8TXbqcu9QpADWp4uEE0uv8gPW3fkSu
lhpgDSJmHr3Ma15z41p/Bl22gjhwqe+dzraSY91Z1i0az6R/dSt8dxQTl+Mx6hZAbEuP6okpURCW
nKUj9UJXBbJsTIgsN+IJil3QJyID/Nk+hnoIzUHk6dIcvKUZZ8pABuShsu599RDNSZF/CBO10T3A
wDzSMMNwua3n4BBZ5Hn0g/vprcp9htaxO2bubvEPWUJF9rHD2GCuZJf72+d5AoZaq/4ReKzIjoga
8/tiWcfsAfCBJrV8Daafci44njLc6rMVV/OUD3svd0IDTlflKz2EITd0VeEO29Re7oWHZQZoOvra
D+tdSc7jQfe15dGaLtPmgzxpPyMsS7VwzgrtGPgWUMB2WCQubxQOrIiUoJusOJX10PxwdKcvKyFr
484pFVRVLTp8MopM2F/qUIsLsvllupiQrXfj5VOY7QZnFbvJrf1i22ip5H51ihw3xQxiX9LidLDg
SfvY9+mihObVDkZXJ3HECad6/oaGRBaYLGlz2DAAJc2LtVjVF54N6J8aYLQElBpqgVGkxeeZG2Mu
Zdo4zj7saYw+TB1e7T+LE049VBgYNty9yQOGeN9jUKYxmoPAi3jU0YP+S0HPZ1b2qkBfjmkZeJw4
QHorMzx3onFcfpV2lvneSsbaR3k90hGFFAWfFuPo8A6xWH4KLgGHB4yFGhGySvckn+EzRCEQvkBD
ZHczppwsrsrGMwfp05C9HYOVKEgqV70bh8n8163CxdmvVLO1cUNUzL+O9T47Qc4VP27uo0pMx3H8
4hCpZzT2jKF7bHLmb+7kocTnwqET43Fz23hZMcRuS/ZCnDx+lUAse1H4iU1WEwySa+nAJGnzFYZ4
plvw1nCjGPguSdrLbFu2XvuPUQANmZk8PyLlojLVSaCUeKqKGrhOUh/ig1MW5nccbPnhDVgeyEaC
1HXTmfc+sjxuxrrranmg5QBJaxpU8xe0tmqOiOfIm0YCtNyvPdKTI8s8BGPf2+uAi7K3v/GdAY7h
U0jP2sZLghDSKUtihsXs7DCwYsoM+0BeHNC3cl+uEVZDEgjQ+HmOdH/q1QnfhrYe7uBpgcgrWY2v
Pe+x5i0P9AUzDGK3asAlpbSAs7CXIr+fOvKy90uXehwlaYvSPkPcfbZ8bpxtXfnt/diN9ZfMHe93
qZvisi74AaDLPAOjh+nxVw9XzwJ7KWyp9Dprn4e9/bQWIyijK6qVYtbBa1f0iiniG35BdlskE+sD
b3X7D8Vj4gNjwkQdC6cOjgwABClUxsKNZHUVOsQSfcg2a4Trf5C6B9CqUr9yN14VZctR9Ks7nqay
qM6VbxOlnVpV6B3hvo0maztjPWuMvXbvvrW4zgk5Obw76QYa8RKCuQ4pCA9+PIXVfMOWl0dnhxWp
ux2RID+a2dMBSQQ65z6XzLY7aRPNFys1LrdiukIwjpqicDt1nsc/Qlpt8ZmTXpIcAMZ5zGXhWO0T
qUSe2XiJii6ZZV0BtyRQ9741VT82IhKb/3seXuxMpp9sAtEah1NSBifS2qryUpeg2U9O3lj5ieDs
fN0mKPoRuNKpDUSEzSVUqi4eaKdUtIMSGPGpafHUW6+qYBEnxy/lrk+dMdsWuM3vMIFiV2St9DBr
B9N8g8cS7j1k8HDj2tUDktSBTt3HrtDevHWdufC5NBfum7obxhs36fJvV/ae+Qiz2fk7wwtVamvr
Jql2eI+yOwm8VR6oG4lQ9YUNXY49B/U9Ygzh/uN90slFZ8a945zMOJyNP/U3hgMBQ2PJ3+fclEBr
4lwEaa5OPpzg/ZT1498QNdK3zS751Lcwwrt5Vd277PJ03GVeX01PFYLvbYbtFtd+Q6pvJYeQkFd3
SY+20ROsZ9pmO9pkTboNUVSne5F4Up/AXClkKJOI05ffnwLGDhr4dYg6u78v6QK8hDw7C7xVA9aQ
jHSvHgZAYCKjyqLc0IG74smTEqv3dBU+okSPXiuJjzcOprD5TMfMu3LQKu9jE6hruh4sch57fpH+
NRWUDOoJsM84sqErtlwq87NRAe9XrrBjxhbnWntKVDK++8yrD6lTGqYHz52+faedXmaVYDDE0Cf2
ERatT9Xmnd4iHrOONkGef2Xbs5AXoupj2Cx33l6ly2KbQWKP+8TLM7N1GADfUTyZv5avaDJJSXDA
KKLCJ01ZUnJxi8m9EGsyi1MqxwZyBdJWn4kJGp4qL6zXLcY9DCk1eSLJhe0JyU2oIfzjBeKhi1s3
GAR7kPE/IOWi7Ojw2HMFFqH+A4zUjTcp8rxyHyyo8/fEI1S/DO6+2JiEnlhuKbcat7gdpHds2YCw
0XWNwRLizqm7UeqqVrvWCeobAujGaV9EvYDBpcf2UcNCAg05SiLrnxN/va0UIzTzzBCIU9W4kWFq
cYtkv/gAFbsppAEhA7lmL4aDQByX6GZTYPcdMZb3Cy7PxbVO08SAspt66KnYBh9BUbCYjKCJcTJs
WyQltZd+vArCXZfbhm6cLkROlWADQ5+p7lffh8sSam6JopnG0LvR2lv3XorNNbZLcl9iUufaz2nq
ypekqxZ9Lpdque+KZLhjDoasFJ67IJvsvOYmQTeKxZo6aoZwYQ33Lk5/F1+VP166ykTrH9z/611o
0wzG6u+inGaYbQHcVomRnFfiaQ4JQtpb1FN1d3wqMiTihVPorCS3/cHvNYHNFlQjly1COrUjx0Df
J7nmpeXq857Ylb2K8k5STQjhaqr3tkzCy+pw3McMtvpPI5S+Ha2AYuW0JL2WLUxiZAPkOTHoomAq
jCklrgJb7qlpYK+ZKaKAtg7DZv2ujYdqol79ZtvnSXJHoEmf3gAV+pnatNqO+LOa8Y9VpP65xuTN
pwqFdpjLxRt3HSJCarKBSwHm89DV3+7kLdllUBjextjKvdm8lUSs/NONQD1m9c5Mfn3rlPfT6Plz
XBlhwj0jHcMPrUkcMMQTNtBlxYIuEYLeSXd6TOyLcYKrVQijn0JQbwlkCFfV46aYkZ3jgXM9UFoa
S5hE6nnxt+EVhgGY8RL8c/jU17hBidTfWUS9r/d1EQZfdV8LNPoMCO1uJXrWfuOGq+V5XguyS7yA
wzfOZtNiD5sDCz2Er9ZzUMDHkJ4+jb21rxsmwm1vN5zgFZrOjY23P91EyBexD3M3buZcjnfg5dSK
Zw1z3b4t8KluosqZxQU5lZyIJUipBwUSaL+TYOjTV5SjWbf3eY6STW8a0oUk7Bbm/mJocd5iIMwe
hsStn5ARjfhh2QXlhqyO6J83DbI4hSYbv/W8ZLeDHANCfWrt31Ny4rt/aQFi/cd6H/pxDbsx0K3Q
ZiwFWYHxsB2XYCIxYLq6yJY0eAwoR0LO5lo1QKg7dN2jLnDP88MqbGMymPNuJ/PGe0quVlgmbtvT
O3ZYD3dyhzQDB1Nm7EfEFUjjRjs1d1ff0WnWSD2AVjQIB/2l2JuaKG86Vu8qzA+MTfgaRLA8BzUR
qZ9LigNsHCOpHxbjZdUpS7K2+qFWF6EyFgrIfQNP3R3R54a36NkpNTONi7chAlYDBkoi3nyNdPAR
9p/BpnUHcn8CAnne2hD3SCwWf3kBC/ce26Gdv3JY0I8gWWtxJwgWJ8yGDRhwpq40U0BY/jr0VPzY
cDhJ3K9D91zwC11REdjfbZHhTmQXy+33zoSJK+LVayWvpuKvHaHMaqrzQOONj2ifOQn6NqXiUxGZ
ASMBkrFz0gAVEqLdfo9zyD6na+Dk5sCZ0WZnjhLb32SImIOdi46QW9MW6xeaonHd5k0k5bkogCA3
ntfOl0Zzf+0Kt0gbwqlcI56Dssnas6yS4a+B+cALRaDKn6ujNSdKIZ/vOBGZt8Kcy3nfZhrYue3Y
1knbQGexQ22V6c/MqjlzBwrVopPqJucxWwhePDq8N2mcLsV4Zw3RQmA+0QssGX7H5N817UCPUXW1
jsIJTFg3HfKH0fqb6sfJyByMdVT4/U5UruVsFCYBwAB7SoC/3CC96RF9fYQQGpACeea0G4/ewmib
kpWSbxRFkA+m6sSbpZe1e+kFTwhPKW88qtBaD68s8Gp4CwOk6Vhg1/7VIqbnDajn6t1vMvOQpAV/
DTTpcEMyR2NvcOij0Imq3n+O6HzSmylXK7cCyz16SIwHchMpW95HTt9iAJ9R+47wBrnpbrxQSJQa
Tto/iIRa3r1DRsVbCAf9l49b+EcvWW0W9g7f6t5uizk4IrFVZyfJErMRne8AmgEOEAzVo/alQCiD
QE5Ze+VtVM6sw6OR/LNLQM/npTHLdGPStOnOU56EMGiSmJgNIJIEGgF5wALL/wJEBEdv9vgAcAmN
HUlyGywgAy6uwl6nLRMs0R3Z4vK2LWOaeNuiyxDoDm2KBAAolZG1JjkZrQB5ac5uxg90QG3RBDsL
Kx9DASifvcVg6ep4rTzM5MK49mPTJTixOSLNDu9rZm2GAY3CJu/W1cVHJFV7nKaA80WVJlX/NLtV
T+YOUfjxuEz1R7askTmi7fOC2O6b9CUPxvR1xAQPd+lHvU8vQtX+Bari85JZ0X10pW3DDmEqoR5H
5O0NtDysQN8uBHG5Ys7kAW9h868YSKomzEMuSTzkFb6PBKfosh9Ig39cPT7M2K5Q7JJ5ootnUmVW
50AVAoa0JOBrOJf0qk4l55p9TTgmfa5El2T5Z4k7uD7nZUgEQcU03x3Y2tXz0nG8b1I0bD3/AFDy
LsTKP+3LitCVWOaEwW1FFiXPg7aVc+8YHZxQAwz5hpyddE8Ic1Eelyrr8wuiOy60DiWrfY7ItTUx
zFmPPyMiPxBRUnCAjWzbG4eANWcj29G8dJMXvTiYqL19y4tzNb0b6zDUeZMeeDyvp/xgtZzSQ13s
YXUH1EOzG751gUZm2M0WAqbR452MBtc7TM2AXqPMXS0Po+mGYDthKd1f6Vp8LthPrwilBxSKwdGu
93M/ySerNYg+cq/qS1oRm+FjIbkr3JZohZ9QosM2JTiOkaIvHmL3oXZ9TSBKhoZ5bls8PRZMSYTI
FFsW41fOojb7KAixF83ksl3FhFnjNCruiWP7HrlTX2ezkjWAAMlt7id+1p2z4p/YEZ5hpfzcsjsu
WKasCxCtCDYzLvQJaW7hnxIMqsO2rDIAU06OibJT2K/rGdzI/EErF+CzgZ2KHbjG5DItA50yA7nq
0TUfR3g/HQ0Dd7Lp2wk6nvQcNHOqq50Y9zIFzjnl4I98eWMJmVGZryjK/fcaQU94DkWi7CNpyUvE
2Oy61Y2YhzXgbfPdT+xd4R9u+MLZDSg+2XZzJ/pyWst5JhyA7bejnumqZcx5rnP9HTXd6m40cTLD
eU1SJz0AYkc/dUAk/8kRdkr2OSC8tZnEUK+7RmBNuCF0QuRbBirmYG3G9m2loziLW0saDMxW5iBg
kT4ze4EGYzw5ge55faJSz3thMBFs6xR0fxf4pHqQt7cKpqg0scJnkhowXwQp6tv9CrQIqOfP3skB
Aq4hYjyC13yyFM+DTNmLyRsj52CeuzmJXduTHCEIFuminZUHHz2Ac2fIhC9CYmwnD5ZXdKtgjAju
c635LwkryasIrCo/4iZzvyCLCOZkPJuI4Rxcd7eAvTmbQHadgefyMQ8XY0HeXIZPhrvcptF844/X
GGqEwwx8IXrvKiYDuPr1sHeZc+gzm22U5urfkQEdXlP8MnyavFcRSz/5I8Mrwxbfkpnmed16S+io
D7sJuhnRWk0gSpqt+kFEqQLTYArmCQcX0E9kdBqwytUDSyg4Ft6tEs35EXlsR56kDgEUJbMpOuzK
DRK8xnTDo3Zx+KjvyxZq4sRgUrontqm5OCPasTvsgGNB9KhfZhJfryQ4AVM29N+qG25yDot1vYTl
UOEV0Wsp77DO0sIBAB18hA2U3ItFCozcLeB2/EALWRfBFmuNNUqUaj0EOFTByoY8bb4iZI9njXlr
uUHmZq8HMeEbPoySNpZ7+NTkfjBB8WVXfZc/IQJHt8gzuABR4jRmi2iEvWzsYfTDTwHkr8445nK1
7XTKRFHwBRoMni5SsKYzvXXO3MT+UyyZFRyLYVYvtumJOBiNmbARFCk+ISnz8sIHMz5EnTH5juvH
6C/VMfPsOitfm8Pg58stenLSxxenDd6zAnnhzPvNa5u2XYYENkzn++qqrgSBkk828VTYfV2h9g1o
P+XNWOabp4qWtnmPj6AYbopIzOHetnR1WG02IDy6dkMkBd/GxXHqsdmQhxYFu1F5o9yPZKmi1/cJ
7Md2oYbqNAnZfpD+WUNRCPirYzWTDLmbOhaboyIUYreoqDf3kd9X736+Fm+SyEB2ICdZXpZVKXPj
zsjpdow10t2lLvrlbTqvabLt5YIKMyOQiXcjRasFsuzAFLEIwu/P0kVGqCmezogPWi8zAULDwURp
4W34/IoRb28687CatnoqLTVZr8iLO64gFazhTZgrN9mhPs4iODObJcmZpqo8ssMV7W1nNd2DPYt6
3I39NOaoFFTm7xziL98LlFn5PuyifjhArmRncutYuObaReUBSaK5CFdLjbshauobIUztkSMTruWh
S2aXt9hHxcveYenhbx/NqK9qnwxALOiRPKzIGbOYfcJln1wdLQh/LHrzNnMnIfdwLFpLMQhVsGdg
8jMuK09pYi/CoY6RtIr5gXnQrTdkQgLk0mLon12FwPs0tmbKTzXfBTAB0tf6BiXoNNEoF4nbQo6p
fz/1RVTcTnM+Q0YX3XxAPpp/T5YV2vsyUXxpjru6J9Azwp7coLq+4J3l/1bZ2Mx3cL9hu+9K3UXn
2cIJCHkwYQKHWuvTnUPcJ0FYnWf/sYw/gISsQc/1Hy6APeTmKGyjQS5xK/j66lGzpL2RfWWTF7jC
RoK8ualz39VROpFTFoT+ribomyOhZ+raOzWYEYlFBPOtwpq+UWv4v4Vp8V9LrbAdC2OWW3xv2TdT
SK2vtvd+G00z+r/rWb5l9ZlhZbM5fTKtAt9FvAEiaLe2oCkqqdof8sryL5YsCKSEee8QggFkN7jF
umhrUJ8NFHP05fCcT4a9rs9E8lg0jvmeevzHJDlgLNwVTucluP1WQA1HOlQxhKCdEVkOLjFbkkOD
iwh7w59MN0aek9QMf9ZqXZ8J0SB/gWn8B7OU4fAJo64mhKGLjqJDvUVYz7q82EXjX8UMC4rAgKfr
sROZOuZWkD6wNkFABT3G+XPpd+xJ19QxsyEejBgFj6ZfFct+dMJTTU3V99BMWCTdFls9ebQN3iUJ
+rAcbdwI9Z+6JIR2r8Wa/PWLuR/OFe/uAbdy0l/mvip+QRQ7G3FZ7118ZBo98aN4UH6jEbcUSB5K
X97flMF7lFo0O0LpTBS3ItGHSEVpu8Fl35TnWanSgfRbXXBbH6cCqpm6uCOrLC3vCKnhKDZjwZQb
CCDfbVOyMl6X2DE5SxticWe7a2h2dhuRWUvZ9FLEHnGy6DNxt/d3hjft02uj/rsJTXJD8A/l27jF
0IN0deNcg+TZbJjtg2LdrTJzHsmBRvrURmX9iDoCirvjaz52RIFB4LMjftro34stMl6CnUmOJX59
TWqn2FmFCH75slpnU5HBnZ28fHZBa2piEDeJXxb+hatuSA/kEXnZARclXwH/5XiUqiq5mXwRdjf0
HXJjhFhJeAS7Sr5lzCjtMbWJsXaqyvrx7aRYj2s15O5+VsNqrm4a/YjiFSzWm6z+r01CkECm0a+/
WhOzd0t8Syv22Wj3/wiyz37YZ+a7HGnjozcZbH9V6dR/CumIVw696C4fdP8e4ZMcdqkVSSzy2sOt
NblvKYPkH39dpylOyUHoWdNWZe0AzatTgaoJRVxue1zn9tJ324I9A1e7lKj++3ogljnxEv+e+rfe
4ghVwz/2ZdjLcsqdvzkazc9xEOGHXY80RlxbVEOW7dR/Lt0BYZQRJW7SpQimC/lYgdiUABPG/oAS
08nJmFROOw3s5W0U5uV2D8plPa9Jvn66dtu2W5H0/gcwOY855URsSgTPtg8LOQZEGBDYAvWNHOne
SwHCY4YYl1GpcvI7q0GPGUd9aqZdZAUlyBlc0LZrczlAqMNAIFd1px9vUeUD7ZsJKmeuMJKqEq9D
OJcEebnxw2lWN2Rx2q/9yFxgjWVSbrBdAF3aEp5t8sPK2iQRDW93co0cUjc73/4I8Dk8ot7Jsk2B
HFWi35QIfCWO6yOMCDb+qrHkG9VXobO1mAH3gJlkEQ3lSNgIZU9ztq+48dANoMXb4I5q1Q5PGDim
r4lie0Jub+OVI00E91lNb7Q1X6mICpIXq0WJv2haXac/ZMgKrokAXcnOlcMBx50PN0hyGOKxM/GF
7kGU5dTcd6Ei8AF5juUeSmemYikBgBSow+tA/xkCorPQNPOzH9ugu0bnan6jpWn7b+rXpIS4o9P1
zCxlbtTUOwRszFP9s9Dte+OC0QDlQ5DfisKth71cIpTVBS+suAEmXNXWF3XEqSu4se+cBcnEbtW5
pfd1Ocg3doNSb+yWuMUYYom7NF9WIvwa1faExTABTnstV8buREjTXrnlNN/6E46GrafcK81r+cnr
Eizlb18xpf/Sj4dunSRSZ7johoCbmJA/MvLHBhYx9tRqgl1V8SfBMQCdxFnu+a9TVhv4BumC7asm
x0IOH1R/L8FK8zsh4N20zTG7jjFpZI2/YYIJfjQav0u7dPbvVViUxs7ITsDpA/oQD6QLXj1HSPaJ
hF2iZ0enY/EwWXLILnlXBxj5MPHzOraYXukiUtii2rQ/aGPjrgu8qGT/tNb1KwfSIfzOtM7epEHv
AelID31gT5DybdKQoxP7M+kDxyn0QbTwo9ltnPSW/5wTF/zdB2QiE+ESTfdF1CbpxhcdJ2yS8/7u
/Qypwr5s/cWPF1GbO9J24e8t8lnIj53tt6AT3VdPDDmKGpcx9CCD0f5RFBqVd9y25g4zU8ZYlNjO
sLPaxEYoXWJQ5A9IFfgnKd1nOfXqhfgT+Cgi89rX2mt6AvoXNf4joasx8eiF9k/rGTvZEjsBkUHi
mXzoyyBjOuC0Jcuu8dRvxCtI+q87KlgnbwpuJgZgPErZEP7TRNiO5E2RnROXrIJhTAoTh0BV2tOE
477FTxdBu55X+ihnVq+ZyYBsnuA76JB4d6ptk41bJtweRrThLepzDC4okaI3NOXZ0W1z0nhaPWFF
Vj6B3Du+DyQhBJb3CHZmGV5ptgy1hSOaorq3de3+M2gC6lNEYKQmo7yzv2n2sMRmSSuBZbQKenWw
UavfeXLW/SFyk3XclC3c5m6hS8c+oLpb7gI5D9hW5tSZt9RW1n/LNM0/EoSMr14QzQS9zS0v03dU
ZLY+kP00dHGg7dRGbDMMjzl9EclRtUWRn9A6MFMjsutP0jMOIVLIx9/mKpdvkmh95pdxnJG96JGU
aWcd/+ZaMK2vPUXHXumxciKI9F9W6YWAmcRyYUP0qVqBg6Hj9N6yHP/Vikq8wFbhlQQvSzDugQSD
AK2EbgP0xEBO1zHAoEZ/9vuVQ7GucdrBdnZjtw/Gyv8YUjqsN4W7ipdgRVBIY0Jq7xQ8NUoNsjVc
uGeP7ZR3KPPJG8VosUWOHGK6rPEHxjaEaL5zlhCYyRuJvI1TzdG6zcDAdhP5TBTCtjD1mzFE9H2H
DqQnrwwSiGRrGxOEm2/4WVGzs4epKF9SkkYSYq5nyEe0k9G4I28X30ESFDN0HCXf+siFnKdb4BCv
PAqBmm5Xu6P4Ivu3zY+1nSHGzsJe3JBmPxbbAQU/p7tHHwQPmyXenTYNXmhbtOROaGctkShhb9uK
EC3HFtUOYyoORnMzU5fyR6OH+BpMa1VQf9J71d0ykpKB9xp4Iq2dd7Lnyyc5tgt/Piqv24goinaq
K0r9lnNjB7ToRIDwvxVn64LizWSSMMWxBnMnAptejVDOr3oc5vdmRexuSVUgQe7W8dLmMxiz8Oyc
LFz03a8lOjz3MtNBgC+MGesaK4DN6kArU/vgjC4PyISk7mWphaG20PApoRnCvkxI44SeimxxLBgB
Sk5rj8CIXKmeMsRn4udS99MPOjDzifavu4xT/J/npO6yDxTh1LcW7hKw4iWSiuOVhHfAQC3kg1dm
2A8GDBzNbnUzbJUqW8SyTZFgnrhRhpJAUoNyurM8/2nQ/sBNVnI51XhIhzh3G6tgngzaczDmUbRV
VRYypJAQI3bh3I+fa7iIP062VO62g5UNN/bYSB7rlE67LZ/0AnpcYaoRyI70ZfFtYQOyREn/kU3Y
t2+YV5Yz/mW337cCTD/lSMBiD31PHjh2XvOA9pMVFeo2ex2nkOMsGlKhttBBEmA+AfPYslIV7xZ5
H82GyMol3NMdVrxXWRfMhM9Y8/m/hsWEbQiWKSx9bhnbENQxtg0h5v81WTRNTVXSRCOFtm9aekS+
hJMpUGBtw52MCd4Eorkb8S/tMZ1iQ0O+Rk7BlD7VPowOrS4KuK/SZDQAw9g9QpeBXMBPoPFBPjRt
Vg23UNkuM7xp0+TFGWZ73br56p3wGuUap02TVfF/0STEUjHbbdHWqAu8QkRuOI96sf/PqUEsagDC
bRYmwTdcXf9aCZVfByhkWLSjjm//rStmRnsUuH+Dzk0Ya23Eihbq1v9xdia7cuNMm76VH/+6hZao
udHdi0zldAb7uGyXh41Q9mdrnmddfT90b04qhRROFWpRKANmkiKDwYh3oBZSZtbxf0CebF3V9tND
YYlQ36tcng9qggnPOQbDPG3YQq34GQnprMbfYqsIVUjPoVeeQpoaIO6il+0eTNKE0pQJyOU4Du2o
n8cuSJ9mMHbfJz+ZLg6FA++//+t//t///XP8X8Gv4uX/W2j+V95lL0VE5ev//PeaxZBB75tk3jBU
V1vYHQ7kNDaxjqcP7A6gS0jSUs5zN0x512yTkMozADWCMHEd6Wz3aopBPNVYBvF6UgTNVVQYfytd
W7/jnTFu2OBKD60ro1DiBKhzQ9V5+5gs6PVIAx6xBZpa1j6qlehxmDtx4jId9oaCL4SZ6f/U1oDA
OQYbj43Z/by/mDcGfTTgGFKzDSxfLbrS14NXYR8k8PDxjsjr+FKqEZaVSHUcm6CFIWj0IRo8SXq4
P+jN2v4ZlFmrKoA6sbRWnqdyaEMT1NvcdOXfqo4wdl5Wynvk8KO32ioyMdc0dEdH3wf/ssVnpFk2
tvgbQDAry+aY227uQVVtvdHHVemtszI0aiqaaRsoE1rqwuTL8EVfooGP2KRtfazdOH0e9eq3kfXZ
u7cPxFvScE1bo4GqLkzZUs0yATahFoBObrMbqQi8F0TVIz1w2Jn3x7oxgGMyhoMPpIvRngNV93p/
wLDFcCVzjb2N2iha0pPYJXpBwwKU8A5DjP6th1uO58rPRVwRcOWux4vLNkDojPFq0PgnNB+Vg9HN
2Yc3zwprT+HSpFApbSw9rrMqmLnNHRJO7Mj2fhG7RwijKOO2KuIn+mB9vD/e7YZHWtuG2+sKm47Q
8ohrCjzYTAWDl6pdsxemRTO3Qp7IGJz57/tDrXww2JXCZL/brKGx+GC9LA1kEXYTc55an+Oyo+Fg
l8bvFoHCE3jV8K1x0jZ0VYDlozzAARNy6q/ipIIfABckKDoFMd7zHBRk5ECo9tzeW4aMK6vItsDC
DokmA3bM4oChcdBK4gKCM+iAnjF04QRQndnDXeveakPIrACBEaf412XnX89K+DBT4BDJs2xUO0VE
6sUHQFgrsbERoNa+FzGDWAjUlui/+F6lAGQ4hkylBscAQ5cH9hCM8Sk0BxTX5io+3t8fq4tI19Sw
LAzQ1aVZMF4fQ9q7bMUcI+TTOOiBZ+AZdmqb+Pe/GEm4OlIjjmpzYV+vISR/vHNsiOFJTVt+7gL/
UBd6f4jHoP43k9KhU6osoWXqi6ECUnpDi0ai1CDQyUMp4GL60C4QfrA3XCNvb2t2BrKe9NUAKGJr
ez0roOSAbnwkhdHCyQEzD6jmHAPycRry+IX+HuoauF4rFLogM7jkh8nVefD+i6V1VMc1NMfRnaVR
e8HjPa9HdB6Er1R4IME2p1hZn1VniDcC8p+/6zo9gb+sYmJhqXR/cbG/nrAaZG1BQ0zf53MeflVq
Oji7dsTaqARl9l4N0+QlqmvjkeZY84QZnvqeK3c+0Gp3LkBx7F9TUva/gGXnDu97sFl095NzHGkU
dxXoLxsX1k1qysl9/XMX30dRgKkmlqPvE/oVQR7SgfVHrA8wujgg167us6mN0BpGKOT+N/mTd95b
KHG9UCijQHEZGLlBvBHAA8pymfPeonC2rzSrf3QlJIAiwW+/1usnNcrCc9X5G79i7XgT/Plelgxc
ziIcQx4yYh10D0w/tCX9CI3xBrj/BZHwamMoeahu5ouAAiccGLBlLQ4dJZe4g7pn7P32uwlG80RT
Jqeti45siYjQ/dVdG0yXxqIgPaA/iEXO45ZJa0j9W9qOeaDtC80onxQ7rk/mMKbU4g1YZxvz09bW
0qFSQEYiLFss7YxdONZkEXhwIuDSoO2LFwEIbL+82KTrlwm3L8AowjoiFzi8lNwUdLjwBDhQGok/
K8K1HidQ35UHf0Y9VhTLT/fXRF4Niw8AqVhDPsWh1scVcr3hcrn8BRJaoOIgVjoVeHuD1tvh/igr
q8C15JLQckEJVV1sa38e6b4ie7BvJhVJXQOBFNsUO7j30/H+SCuhlfCtcbELVly3Fns3HfQetB25
H92h+jKHuX8p6e7sKaPIFoSVn/pGC9GCdJUnnEPqtwdVEmqCh0XNm6i62GLZCPMzGkJz7yqF8qG1
VLgV6lQWT1Cu06/3p7qynU0sjg1eCmwsbfmABiEJB7hiLAEq+NwBSd7V1OmousYIfJARbFnzrnxF
i5uRT4hDt0k373qvYKKDmKdJSR/QWvNQDQnaf2XrPNXCcTc+o/yrFtuSoVxNkNbwcl5aOOPS02AM
5HMZpzYtoLSJOiRKoxARcEzVDoOhimecsZSNCLE6Q0c4lgnmxjQ1eVpeJaKAOOsYdSYU0SBdHKlz
giIp0USH1VGc3/z16EygR84ZdmzkRq+HshS05KGXkuTOvvrRqMqYvgG44zOsysQFh9dXYiMYrc7O
tXhVcudrtrOYnam3GjGQDaMGQVsdFETFnlE2MWMvglr+9ucKq8gntBxL6GTA1/NreTihBsdSoqxi
gTQiz7Hx6z7UJfDO+0u5Ni8il+MKAztYW1/MK0FGuwB/bO4hnJkYDKE+rKR41HaADzc2yJ9MZbkx
OQE8HijpwPVcTAuuvmp1HdPC5MmmQ4QzduzFE21mELewn9LBzQeeaNPwq66r/oKNT/0wdxp5+dsn
bXGN0TcnnprmItI0KYZQ9oBEJn679rmD/HQc3eZzN8CH/RcjuS5SWEB7uChkHHp1KHi44U3KLyBR
FHgJwAxD5UgAecUMb2N51469LZ9mGKrR8nUW90Qz1qCzGpAUJUjfC1KMNNgwrvJq2jcPaEYrF1iJ
zr84iTwtoN4StClP6Nfzc0skWenMNXvddUskQEBgZKGlfZuM7Jxllfh6fzlX50jnyDbIrpCyXHy4
AnqDIyYkm/yo6D7YkRHvsd+Zz4hpJE8QBHGbQKbw7S9EwrYuUVUaGZ21mOOM+hzQOlTbU2Cq2kHy
RYEItrZ45zL2DzMKo29vn6ZjO+xNdqhFoLteVUTQDH9EwmNvTWbzeZzRGK8LkKwxZqR/D6GTPnWD
Mv3n/qBrkYCSMmKiLi85w1xEArXO7coYEEmABTN6xaRMeytV4AbQKD69eShKnpRjKAjK+s9iRTHY
liQz2gYwfzUvpFD5REU5OaaV329chiuzokIOw0m1eS6S3lwvZQdzCT5Wg0isq6rHBFAlbZDUQvna
+X1/UvJvWkQ3GH5sSlInCjHq4qONqu83SalxFECUvKvxqx6heebYc94fR+7xm3F03r+w5KiQmIso
6thVnsSo2gJ1qd1zqjjKUc9adU92TscTWvqL3gNXKLkJ8T+wkx/3h5cRazm8rVpgSuiRWRRprhfU
qfPODGy92QeqOXy0fXX+C0A3aqVOnx+rKVc2iq0rR97G5pTiOOUt3VlG0KTzYRondBMT3KtOkXDt
340CnzPi8kC7BGfKLB6a92+eJDEb5Rdd11WVN8T1JFE9Rq8fmPa+d9GlKxCIeG/RmD4iBYmcCY/J
jW+6djVyH7I/Hd3kDNqL4O2mw0SHtEFTrUuSH2aY2T9liP+h2rA5oU3VSLNr4RjCXprhewDkCj5l
FB8t7/7Eb1fbtC2XZEInwcJUfHFc4HGg3BRRI1UtRXzALzH9TTcC81O4B4+oJJj2boJbY2xcyLeb
yrQ5pswfRgh6DfIUv7omLaSFIwc/JawLMRtLcqligsPkBSrLLzZhtDHL1eE0R7aXXM3l0rweDrVC
DdYS+CYp//cJCI9xqVMo8aMywscOCxTm7i/ryoByRbH4gv+uMcfrAR1LChIXQwPzR6EjGXNgP86d
YV1i0x/wzizajRmufEe83BjT5h4hY11clHrVRxn5FaxPN2vOkV4iXI+rg6f4fnIOQ8W/zIoiNk6N
jDzXoYFyPvGc1w0POF5W17OkNlvQQeKoYucBsKke8RdMyHhsrSz/Y4VV9Z+4bbAOgF+0cX5uo7wc
2SIz4Clugby6HtlAVGiqK5MLE+nSA11n+1LrjnhC4qfY6BaufEqKt5pOQY4qLkHweijFF3EZGgbo
hhK5xnqc5gO0anDOc/mx8DHxvr9zVmfGF6SkBLDOMBe3SpLZoTJHoE5gN+fHggwShL+vHFHNSTcW
ce3zadR2XMul46Tai00aixF6RyalY2a4f32tIAWT5wNKVo44NXaKKAWRwJtIYDeOh4wq1xuHBIsx
HZc8kiVd7NZkmHAlyuoW+ge1JQWHomNE0WPjTNx+Od4elI7ZmMSam0PYa+iRQPpu900TI6cDIcBD
gKY8otKJ2hCuMBvruVKQZED5MKPrJEiPF+ehVksEklu9peFUGRj1hsaBSnkPLxwWzUktGzgClpqd
y6poYZUGOkIeQ/WsIqP2+f4uuv20Fop9guIdvWYujsUuAmsdQLrj046DmaOxWNvFh1RJ7O8oA1lf
2hbu5Tke4RN6ILeBVd4ffWXhXV6WJHv8A1NjEd1d2xph4la08pv5e4DgMa0WbKUnSExEvuP9wW7T
I4KPRmOW42LqpAPX51Pa4CKBiB+FCpj7jAUXsjr2PJz9DJNcSmn2pQgy5CO7to0PJuCDt1eAbc4O
4/MrLCTYF8copSiqIunU7Z0k/g/voOYZT3Yf6djE+HB/qrfHhpHIwyCNcmUz3+updhVmfIkJwkaM
ORzjKmxPEQ3OjW28MgqJF+9KmRHQhVh8PRyE4K6jMr4XDtzcCbufBwQE+8Ob5yKLjnI2EFrYLtdz
EaGpACfEaKSuET/04eEiNoxk+v1R5G+9DjS2IF/gHx5z1MgWyWuPRBlclQEbV6DHuJcG9kOG1DDq
Hnp6uT/U7ZHjvFEwVzU0qemjLz9O6GBCY0mlGFweGzgRnXk0RjE8a4LqPDyFqL2ksRbDjEeN/f7Y
a9O0wAYxV9Oipbk47ijxUsjJwEvhUpg/0feeD8WAAGWijsbGd1sdSqIT3D9fbdn5Q+yl7+xODOju
VPChElhjkNzjF2QNt1oQcsWWH89mRhKxoqIcLX/KqyTR8XGj0iZolZU+6x8Rtiu/lIolvggFIO+u
bx3Xy4q82Oivr21/grjO81GjSLb8jujyjGMaGP1+BDP5iINS6WmDa24csrVlxMmOgp8EDtCxvZ7b
MOEArRposUMtRAB01hFl1ed6j2nf20tSTIXXI2GDDiqlv+uhNAE1GTQ1+CYbbxIbNdYDlnfmLtDR
XXn7PpSVE4kWoNVtLo6bqBvcf3q931d+M51mFwnskI7wMe3HH/dHWvtKdNy4XSSOii709aSsVs/c
OcVWo6rL7tLWjbXPHSD990dZ+0rco7oJiRb5S3MRpErdp9AXQ7KsHPxBkN9H87k2q/PcFv3GnXkz
FJMgh+bdi5sXUJJFSjQjqNRYHSauqtnbpyAI/POg5BUJfKkd7s/q5lzJoVg5i5Ioea2xuLAUHLsh
EKFrlORZcAbnHKA11IYvmK8139zegHsaY81RbMxwZViLnBYfIdoF3C7yz18d546eNfugxPRSaxH6
stuv+CNqpzRLxC+0VZ0CtSezeus543nwetDF5jfRvMmCcJwRrStgoQmcdJDfaI9TNPTn+8u68gVp
2bnMUAcroy4xR13tmnOBOIJsn+kXvIwmzJAwbqsrpAbuD3Vz18hZgZGkL8tagoy4XkofFEmkj4l0
4ExHPNjQcDV0lHbAKSinshfWd9Kv5ONoNxvH7ibZWgy82DqIt4CfN8J537bacOTVh0xRZMLJ1Oa4
fEBWPfSQ7IJqj8vwEx3kbONAru4hLgMOPq0S6tDXE0dNb25rF08TNcRtahep6Fd6QZjmTz5aADFc
jAoJkAkti43bfXXiNN4RmKJdRqJ5PTD5VqVhx47A9wSjA3mP6h+B39AJzovtuXaLry88ix1+kS66
MlG5UZJemzdtcaqAXIRgvxbrPpSKq+V+IecNbn9PqarJnrqW19rPuc+Vlz5sYoXKbVH/vL/TbuIs
SCJev1RtKZzoIOqu520Vs1FNiN7sUVxQZggkHUB4TIrtT28fh6xTJ98ktTCX7TYuDlE5NZRpi/KT
NNFhmR/DEKrKxodcmxBBlooFhw/PxcWEona2jdRPVCmDjF9rgeXC3PRbLdmVWGC/HmVxQMMEWXa0
PtDbaJGGH0oMx60Z4kiKVPjbIxxYHuZCk4Q+/hKcinRUlfWhAGdjFeJbqEzaB9HZdLmAEHn3P9LK
LrTJbDGqt2S7eQmdwxvHcfPUV/eIvCGwh0wlQuDDdIntZrz4feV6PXrsGx9sJdaRuVgWbQMNvU1r
kVOodmgr+GppqMpl9U8qLv8ggji/G4gOj7Duc8+cpZ2ca6Mjf3+6ax/RkpUtigjU+ZdbBX+7oM0S
dkmXWdMJJjreizHEPoG8zr/4iOTvEgMJsOcGH+vS46kDE1UQW2uoTbTO76LM7SP2klvg97VJUSgE
uWdDWnSWXcNwqJ1uqjFvQ0CqOrqzXV3aqjDOOALrby1lETtkHUTCOW1ex4tgrYixawqNoSaI2Qfs
3IsvcAu/AVZQN65eGf6uXgpyJJvwoZK2m7wmr6MUPZoymBRGws0cwTZlGHa6VtXIghpoUqXVvHEN
rS4iVyElRaqCdCmux0siMPqZnYp9gxPmBeqCcSnxTHmw2C75xi5cO3R8LQKjIGWjq3U9Fl4Jcdta
EReMXv9KICieoxaeXIInrtdiEYFd9Vyc7u/8tfXk7fOnWk5NZQkSKIG4B/lI1J9c2WjSqiT2pmrI
cljzOC8iO50/3R/xtiHCJ3S52cDLEFtgyF5P08S1Ph9C4IIJ+sgo01F6IKo5xyg0kZuDUKgdxwgf
eQhZPX4pZaQhrDC62saXXYs2TJtXPDgvWjMyD3iVpCa2hjFUGAF4ix3xorQ+hEcolcOJatrwMy9a
E64SOvR9U+tb+LfbsTn9hFec+yjiU0q6HrtUAmvsJx9/riKuvM4wxgRhvJ1wj5CRGq8ywuHQZo1y
uL/0tzciw5oa29iQIKzlgxeGPmUtea1jpm4c7Cn2nxPE7jaO6O2RkQMA7+ZFzT2hLieXOPOEc9wI
eNY3L7oe4J6FvstxLKsv9+ezMpJtEAXk25pcbZlKYIROjW60BXREXRzcZA5Pg+NWJ20erI1J3Z5N
2ucSqetYQDBuUGWBFZlK3kRg8V101PW8QC5cVdChyh3/CAJWQVug2Sqe3x5Ous2gQHn38iil+XG9
TTob9nZngtqDrBmdjQoz2xpfufPYQrVtIoDDb11PWVbiWc97kQ7Tcj3zPkkaDKfQxQrnDnLvWBMY
Ch4gTxmomo3NeHsGrgeTH/fV+Ss7PxwGCRmy6xblaadBHCLodE+dzQFvXoj6dqHj+IWN90bdZyUC
CXBeqCcANpdpziLQFqrZmgEdT/rssf2Mb2G/V0Lja66Y2BOV6JyiRIpf7IhmaVVjcWxmot+Igref
1uK+hEEl6SQEALnfXs2+iFwnbFVt8qZacR+UYQpOU2r75ySrZiSFpq2E7vaoMB7dZ3grDEgl5nq8
FM1GNH/cCesc4T5TcB5xPwt1LzC6raLD7Ye1VYKM0ITF8xjmxfVQyMeMM+IYg2eWdY+MYd+0nyMX
kfY8H+Hqz7S80dRHKC3Afn1jU90uK2PzUYEyG1RYlpyqdNIQUB2LwXPwBn9GvV55xqEKe3hdNKdQ
1bqNPPl2WWXWSPuX7McBtKhfzxWLnFGxInvwar0ieLvxuEM/A2dTtf56/2z+aXReZz62RLRyc9JP
k42u66HSsHYrxQ0mD69YdBmHDBTRrjbwRgXbp3d/94hkvVhI67wHhjsh7h/TG9lJRWhMCXDU3Q1p
Zm10TG8vFFsQgFVSZnmVLWF/qEV1KrhhZFN8FZdB9HvCvT7k0+/7c799kpPrwakhT6EUcBMHIYZj
s6UZvdf7PI53Nmbje6A+VXTSMBoFkaYDa4Aa5Xjoc7b6LpsQyrv/E1Y+NMUXOTpFO9Qf5KZ/dV4N
10csNnHY1KaaPJEitGe1NtUHEPL6xjNoZQ8DuZOdRRnzgfpeD9XEOllIow0eunv5+yZrxUnkoWbs
w6ZB5tnWh24j8VwJiBSOeXLpYODki28xu7BnI6rolCB/RCly3wkNkjRCOg86PNV932qQ1fUpOkEN
dt41cx28BLO2RfJc+8oQZmkSOWC3oQEt541woNCKEVMhTXuahI45TEQVL89mRAqxgEXeUihemkLq
J5PpPt3/wqvDc7YIICZ7evnkNdLGDxOCh6dpCclnotFJTnq40E5sjogkAooXcfu9MdCScEqx1QJZ
22A80sDHU7rnebj4BK0FpqMb69EL+qz8UeJSeEKGPNwZlTq8+e6RbzW2MzxQyiJLIkugdU4r5mFE
GiVBPgPX5PMwAuxG3iZC6Ua0p/sruzY1EEf0bullauRP1x9W66rSLlJWFjkTkxAlWmzlsuJJNYN4
Y6i1gCSrIzJjAuS13Mhtp2IWGQFyTPRSFJcwd5BYwvwMs4H7c5LRdhGNKVJwdcNzhVW7pLna6dSX
QcElV1S684ghqnnwC6SHiq6dP7YmQtdgn93D/UFXFpK7WxZkJKJCaIvbBm1TewgSRPSsoBwwDsMf
yCt1aQxUNwh+bUSFP1C45RzpsoMzgjkiOQfX320CcZzlNG49xASMQUPjPHcx+Ztz1T7OVa/Nh8GP
2gKt5Wz6gRCDiZ48EquI/FZSgmaoVHvYtWqMBGiCk8U7gNntdMomdDiOQ4d8/Iy+xvdOtTGVRa6N
b4RVjDV/ULRA8XdmHfTOAXX2sX2IRVQ8M/EgRY1ZvJknyl7RSXnIkFzYDWJRd8rDok5ts0OIDyXM
j2oxPAQDEov4ZtkPqYF9wpu/IhQ4HpygY01KJvIrv7pKEPPrmzRNDV69nfvVae3gqUCU4Jsu+nkj
013ZMLDmHViiwAmgjCyGaoYKBHfYGV6lZ85HpGGyx1Y187M1Im54f1YrB0L2tCjMWOQnNwlt14Sg
VDuGoh0+PpJfO57WzuFDnNKrg2spngSGRxvzW7kqyS9pebKSdNOMxZfTZ1HbPjJkXpZb+YfIjqhw
5eRh9QAkvm23wIVrc3w93OJA5Kl8VVPZ8GY8rtxz6wSIrKkzBok7t+Gm6mmW4j5jlOrh/uKufUdk
MdEJ4AFKjXRx8CPkUpEYpMo7TKP6LaFe87VSg+pzmmTzy/2h5D2zOPQ0W3gkGMCpwPUs5thoKJ0E
dOu8aprVQxNVGHh3+m+MdTDuGhWxLzB9+V01dCjuD7yyuAxsg9nkY2oQca6PhQlPxOn9RvOS1kZ7
ZxDKJ3BTv4tO7d+NLYBKa9LyjXVd2T8utR9KvrTgiXGLyQ5OiVyyzZi9XztcFIiSPGeg/+JdI3Bm
ysElH+/PcuVLQg1XJWyEdgvV2etZNkiBud2MaOmA/tE3TW2bd5MRY9tLV2/jml9bUNoF8msSxKl0
XQ+lpFDCMmQekBptVRRB23pw2g92m9s0Qloh9qJ2nJehhCH09jlCZ9R1dJdIpEy56q8CXFRR/dHJ
Ib3a97ENalFG/aREeAbuoilVNrLltQVls1JSlAkzkeB6sNoWbRLRZ/fy3He+6MVUYCYRYRRhOdG0
kSKunQ1TXodA88GNLME3CZZ9LbYvmme7ft3g/ab1j33qmCh08RalIiMjAV0vcUAJoNtAy68NjsUk
uQb1YUZfJIhhkinQ3fFFwoTUUh8mOw3Oto++/L6aApBibSqMvzJftz4BJ7V+3/+ka4NTp5TIebqS
/IbrVcYG1DaHptKpQ9copluz5nYno0jNf9KkVi8mHuOHENif10xBs8XpWsnMyZWAkHE1A1Nbohh0
ugtjYQ062mBhnh4mWw8qtC1F9TFxgc8ahZ884g9geTxW+wPM9y3A19oe43GL4IIUEeIevZ59Qu+9
VhAZ8upIz9G9bdVdVLrGWUGN41/EBwjBEjFPanCTm4daEoc28uReNoTIN4ZOd8qwdL1kJcYm97+p
PIbLSM8QQJ94vpNULk6OCHINVbNY97Cn14P9QPHkVz4AQ95h5TI89rgzv31IlBU4OlQYwSIjRXO9
kIFZlEiD1TMhaehfOiiSB2w68arh/47/lD4yZffneBsDHWSsgOpKWSSp6HM9IHritYUu4Oylmoi/
VpVA1MpXtF2i4t6UYY+4Q3V53Ai8f66N65V1qC3SwpHaDhRGFqdlFCqWz0k/IfgZqIU39qP2OBim
jwp0iu6tP4VPbdAggD2VuXVuYbk8Jxgcn6beVf9zfwFuty4JIBkD/Xwobjc91R5RUzQhFOp+aP9/
UmEN/8hBDT6XeZV/uT/U7TElAZSQJm5THkTLzEHoQa/HdTx7HeLahzET7iHEnvZQZo35KXIiH2df
1DTSKFYeyxLn9vvD325nmX8SIeiukiYtkeYBxGiLYhgiGGgm5og0JCjixSAakr0+mv7JddNio+25
srs0XaImKILRlHTkT3p10TmQonv8CSdPk1SMPrXqg94p7gFXlvkHlkfVKRH2h/vTvI3ECDZTo3e4
YEkyl4VjPMm0satQJKybKPqcZuKl8Z3iLyKhctaGEIlR3v2eQx68sb5rO4ngB1AYCDbPz8VkgwyP
TjdMVJxWkTtqRxE8Kilw/qRNgo2y4p/QszxACDoxTQBypNSLY9u0XZ0OJn4WOtBQDLiHGEH5BN9A
p/aLd002DrsUR1kvFsN4sbVg+isi5fqEuirWp22aPIvKDs73F35tf9GxpFYPGIvLf3GoMROL8S4g
lEQz/IJdiNIkbhQ5qTS8KTO/5K6Jwtv9Mdc+NgkUNRrocSCnFyWxuMC2Kx6H2WvKcnjCGkj8jS9r
enEaPftPjk3jI0ge29MS4+01ImrMXETgO3kVU9u+3tpagRKWX6GQTKG/fTc2WrGnMat8QQGrfajD
wN8IHmu7i/PLcTIB49Lyuh4vs4U92BFGlLBFu+OI/vSehA9LiNEpNu4E+aEWm4swxWrSaSdULUu5
RYblrvTCRAx3bD/QmTD4jO3w+c2fjiqNfElRjSILXhyXCrm/yWniCZ/ObKz2OBPalypHGscwy/is
avjKeE3U4iMKu0PZ2DcrgYkkDbIvmTEPqiUQWMJJe2g9kzcHc4lPVlVdzHIQ7zpMyB6pk3e7URuL
w/0ZrxwQMgmudYlRYu8sPqFJq9+MolxqpTa4txoG5ho4QB/V3vzsJJE43R/uD05g+R2B65K6IHBg
cuFebxkd3VqRYOPo0SFN9sg8JwdMKafjPJjWh1Lviu8aGs/ehDvKYVTxPzzUtWrBM/WTT1FXolCP
dqSxdyueQhs/bWU302cn0FK+x3d9WYYki6OB2bSTZxW2eElcZb7YfVd9BPGW/wjwfzuoE8KpyVCH
X0GM6T9jzH3UHXSD4oi3ZXSYcQp4aglDZzWJh43dsVLup2RCw0q+fQ1K/otQBv+7nG29H73BLBpE
dMphSL0IQZ1vjaor9tFWcER9sNDD+DkA/g/2RZCrT6gwIzywsVJrm4aisErHjm4s4KHrj5jFvTuG
BUV/s8ePEh89iCEdWs6PssU+H9Bt0R8mjNXOFm7ISJu7+c8aZkBx0EeU9itbyZ8BxhqnyC6zp6Qe
sNvrEsXc2NorqQ1RkBwK9UnZIZB//uqij/rKjvNJHb3YL8bypM9G9CimInvkmnS/I+KOkG6BrjtL
mU/lTm0n/+/7C7VyoiV7QCBsA/SJiHz9C0xk+fCGVDlcEfHjIcAY+wEHg/6zlTp0bPoWie0DvnzO
Ri678n1gWjGkZCmCWFncA3FbiZ5WPa58SldiLFpjCP0rrHUFxrQA94Clu52Jy5snS2NcM6BZAVzT
l09d09ewwYoG1cNbqC6/B8oUnmPandXJwRUg2gUNvlAPeNpMb64nUkMkbFMvIYhx3K5XGeyhgQFS
Tj2oTsoKxxsXTxY9qVJIy74yn/Gm14utYCHj4iKOgSyTSrU058l4Fpc8bE8BQzpBqb6w0LfT/CHB
TLArH91++qEDPjrGavcyukl/GmO72NP57T7eX/DbeEVRAmId9zxwE4Tvrudt6PE8hNRnPRBm4gsl
IhMWnYlUU5Oj2n1/rJXoA6BFJYOV8Au6uosjH7o8ddSZwzKLoSkeMwJU7ulpaH8zurqpn7N5mpyj
a9STgQM85MZ946O2jTtNVmyxt29zAVAg9h8yF6ktCpjXEx8ifXZ92BiYsHcTmJpKC08z5jgbp/f2
FF0PI//8VfxohxJyiaN3Hjg3J8CD1OkemxIPA9w7mn/cuDeO9xd5bUAOLPUiAAO0wRZ7qo2tzhyz
pMd1DqqkU+ANhGkpLCq8Dnc+OJuN5HhtHYHMy89JLQHduusJYqepgURoek/v6+C5mJv8kzDHrSv/
NgxTpUAcQ0ekiSxRWywjYDl3yLOuxzSgao6QMBNr52I280J/qn6ZTdd/qRJFfy7KIPOwmTBe7q/q
yjFhbLIbElRTAk2uZ0lVIzSGmPGRxck9XLbwFG+b5nmap+pwf6jbzJ+Clw7Wg0BE5rSkPyBb3YkZ
Fo2HgVOCGUoZK1/iTNgPgaZh4k0PHs+PXPi/eBkkWwW3W3k+WW6jKqRzKCB5LZ/ylYKpQCBaJhph
Y7HH+8N/tIcmeczV1qrQOUKb9o954tcQV+S9b5Td323V/czCVv/URHN6SMpwREqwt5/oDLV/3V+c
tX0ACReorOSVwi2//g5FOBqYB2U9DeyupI6NptBfilWEp0kpdR2HaMeGmtMPKBbFuvoR+XZzI/lc
2+/kAeihEsR4Ji1+ge/khl+7/ILBxGt1F/oZQN3YaTZqvmvHGJIniH+4prDnF+EpwUSvF/jJeYqi
9p+rQk3wlMRudTq581wde5rFl/tLuzoxambWH2rGTa8+jhoDz4Ccg8zF/EUdhf9Ot3ik3B9l7SCh
B4LkEkEDis8iXBSyG+sUxMMqgAQ5Jxr0iaxXPYEggvf2oSSXmr8SVTle7td7xY9Com1oo4/RO/Gp
GAbXs0I1PPiBW27kSmuzQieI8ghVKO0mS+wKrUgj3e08oKRounZdexChwMI8DLeKMWsbwyauSzlF
Qe1psYBl29ZOaRLfJ6zMHoXaxh4W3zm2zrEl/SyGDVbS2tQgPKNcB0eXVtJiI9LOyMsO5yHPhzuE
qndWn+qxCjwNw7bj/Q+2EvmESpINsoIHCkng9QcD+aTHlNJ6r7UdxGX92d0HuRJ7KS+EswhcHgmK
AU5zSPyNQ73yokSIiJAHAEmWnpbS1KEA1ETzp/MMJWw+58lkRx72m/ZOi6iWnKvS1b4hKI3XtYpb
2rQPByqpvEKNXFqpYz+VtmqHLxk32DkoYSO+fS9L4CrFTQq6UqbkemmKySmb1M0Gz8DT4DRX6bcS
IyCUwa2NALsSBa4GWnzuxucJP4TAKGfQAqOHaAjmJHprNhuFvttXDU9QyI2kDQDQaEZcT6jDanvo
FLaxmGf15PZ9zctXUw61odQ7R83Vd0qNRc/9DbZ2u0GmtGgK8J6CabfYYYKOQKc3WJJ2sRUW+1mZ
sPzVZ+zYnSEXP5QyU9GvUFsdBcMyGjB10Y0PuV6Wf5XVhPY0kaNLyKL84DHm2XnixIxf7v/GtYUB
Pi8bbkQUY6m3k2A8aBklOimxplifUuxXD3rUKYcgcSmtxKPtYZttbUTllaACJQnEvkSc88RcFHAG
dZ4DI1d6PDrr5hCHxfcUcNOhxYj0UnU4H96f49pBp5YK4kb2DChFXH98PLrp7Rtu76X2BFDIKvqv
CTKYp6hs8yel7f1LpNnJblbsTSytfLVeP7nIijmGgB2l08mSVVs6g99qlrxX4RA0XtbUxbtosgN3
NxWTeYqKNt1nvjpARNHK4VyngIOGJgfdSst8S9Bpbdl5e0mJLMnTWlb0cbJMgz7VWPZRry9Snuzd
EIh/WrueHqyxajainExNbuYuxWORa+EjL+HZlCX9WKlwl5hns/2Nlw/E5TYrzYM5VDiv41EaPQYo
wb3zKyN7H4r87ZhpMDLc73SxaRSRolx/d8Hhw0jJbT3F1t4hVaP/PQVDSSNwGDemunJrEVWom0B/
hyCy1O1LsjKkT81IZKTjIc0wNVasujgmpt1tPA3WNjPUWaq9wN75j0WaEefzlGS4pXqRLYbo0Dgm
RnPUQPHnapoz75P2F7LOmJQCyxZvDxaStSgBvCASb41YRFAkWcDYXa5Yx05ppcUY/sDPDv+32ht5
3D6MVuUc7p/flY0EUoc2JzFDFg4W37EAgTCZPla8YW/6fwPWmwpk4NUBYzKF+kEs8uBdFc25deyF
on+cALC/vT/iAv2g9mvJNhw63ddbycKtz5kVv/EUp02O7pR+tMse/+pZdEe1dMsL6vqh13Bnv31n
gYSQeFaCO5JAi1DpR3btDm3KHo4j5zvms8YpnURJWyrvNu5isbK1dK58BJ+lZDA0p+tJ5urs+LOK
sc4w2uaPGofiB3pR4lT3aX+Z2y70wsAK97YW5X93eB5akB8AZsyqgclR4vh9sIOOMFz6cdS9PAB7
uGumHPlmkObN16rUQ0yRcuv94M+RjqL63H/P4G4PrOc8PHRpVO2JEqazoxaFrV5sVedwirbMM1Zn
CYlU1vzgqy5BmI4T4lnbDC2GU0rxSYGzkaK9Nu1NMDV7zY1rC2PKcX6m1FptXEQrARioEi8eghI4
5eVGFtgXhrXdtF6LH9U3AufHSi+CBqQreAQzFJ/vn5uV5Or/Ufdly3Xj2Ja/UpHvzMt5iOi6DyTP
oKNZsuThhSFbMkiQIAEQA8E/6u/oH+tFZ1bfK9lhdfVbR1RkhUO2eA4JAnvvNWHwtWk5tu3+J6sR
LWjeonxUdTpzNM/QJ+qwZON7vim/2PxQJqJB+BFnhIbu9bLJxNyYsfVU7QuNBI2xZx0S4vjsTjxH
fOfvv9Ov9gLwZ7dDDD6ewKVfXwyxrjQZzKrr0Yvdg8xjOd6uqoGAXNs5urQYQzlkGimD8Eo01Tvb
I4Pv9x/hFwIZMC1gmwDAEg7imGW+/gxgRyXGQAxc6yARC7pK+MPCJ4LPzUW6jmC4SBLJR7iDxOwy
a124ZX4bAqcQFXzruetfgo7Zb7//UBmu+eawRWkLFAj1OoiNbzeodi4GMUSIKQav0l4winxqoxK1
Z2R0u07OYVvCRec9n7JfXBXy4Y2vVKCuAgz1+k60YV8gXNITteFz+rGApgyhgqKJ730exq4EVlKc
962e/v0vC7gY/FTMrbBjvZ1ZyVwakFThfm1o7sPVFeqgi34CblMViDrZwUEa5AycVO+8vr/YOeB3
tNnFY3we4Eh6/W1NliD/ga+8HuF/1JY2jod9PGGgDRGAJHzvq1HvC9bIukiR3vH7B/xj5vjmCYNt
gkJqA1qRxvimhfHHQPZ56IGI3+MNu4yCGdHzJiqGrw4D9DtayKgvB2i7j9rFY1oGPeCEurFUhCC3
t8iTzWGDWwdw+B7LCEoFmJcpJJCV6+SRl99/2F9sCT8axw35xgN6Ww8FSd9aXljYXMkxRNBwPBSd
u0kjuHEwpDNq+d628KsLYjMHxoiuGhvsm/MZzDWORwJfLT/joPejlh7O5cC7E1MwQXjnUfxi1eMV
w5BiWwhY+G/WgV7yOW9x6NdNQ5OPs0wfJr6yyxzBwfUiDN93grxXB/zi6IDtHOq9H6NvLPvXa88B
pYx7nonaTR5SYOgwZ4gN9wd4zabCfhSF/X+YgUOIDPH41i1sc4DXV0QIcrwqxSSmWK3tIZmgqzq2
+QIEt+8KuKWtgddeZiS27GRXEXu0HGUYPv3bKwnabphhA+TeKus397oD9NAwKUQdMHCKXSaj0iMZ
drMWuXX731/rV/cYZjxAwOF5gkLvzSIqBkwDRLiIuqXS3JFgcA+9b1iJS+eHceXtO2O8X6wjCCYR
BwG/JRQDbx1nsxhzDhBQ0BYOgbiFzx8CQReftgs8LRW9FrxBnZcb857e5hd1weZSA3khymm4kL05
Q6MhoEk4AxfrQL3ZtTCCqIMc3fjv7+YvXkn4SWJ2DWAhgnPpG0C384suK3o+10OvJwjLY3eiCHev
2qIX//6NBOwFBAGV1XbNN19onZxiJtKqLsZEiJL0IHT1E8nvcAdeICPK9hA1kN3vv98vVkuBBEco
swAuwvPs7fejk5kYdIp1lHbjpXEIs12RXYJsKhfubfMuLe4XqwXGIJtZ1l+n/Jvr5X0P/36B66Va
td9Hn4EbrMBP4H7krgT1+9txCt8bYPzqSwJ0QLu3VRUYoL/eBPQwSgmja1WLJc7UDgctXY+428W5
31nyqFgIufPv7+vPajBgEFCeQXiM4TyQ0jdfFKLIbjDOYFYXDrA7sBlMHvYW43BGyw5SRVqL2Y8e
gi5b+7PAYLa7J06oA0Sd3dd2/uEbHU9J+FUmSyYPxE/oS94k0u0ZrCxRHlhJ2e2KF3Pzi4iaGzKP
5LlVXCH+DbbwF8as+cdhyhmr3Bwt2R6I9UDeqSJ/epx4JXCUg08Eojlm0NvP/xtSi05u0Ukn8S3B
frmlOKtqTGX8cuDxeqSJ+Ybb8PD7O/vzJcG0w5RiM3mDDuWtH0q7ggLZj1NSCzrn5hzUJHRz8YCs
+hIjA7nuvR5Vz0mD0PNeofjTlgMMFQgMOlkcJYDT3mzjukmpv/otLm2HMK3JlmxPog5U+99/xZ82
ne062FHRHgBuR/DF67s65w2CEwRiZ2BsYl3p4B9eJSoK98Fgkcz0+4v99HLgYpC7gJi4CXmLt+Yq
8OkYMw1X9ppGTXPII559kjK60V7b7CamcSD+29fbKs8tVBXBHpjYvv5yYcYkUixJUs9+EyIDfG0T
d7XOq11B3ccavi+isX9Psv1T0buxcIHwA4QGR/anyQeSqWWANKikBi0Ijug+neuVU1ZL2enagbVT
JQgXug5J9F4uzC+eJYodoMOYRmBi/7ammxAprOeOpvXcCu/BEPDVjhTWGVVI+Lvpkz+KtlflNb4n
niUGhiiysEDf3Nw51IOPAPioBi154OWs2vhCIJHclqg/6K2fQ+FYNiEJ0a6LEC7XSUu962BK8jtE
yLDvoWCwPsAVWVRDILNuXM9Rt2c9lSiAC2SFXfp9G8CmommXk6ZQTJWh8sGazBo10dL3YMNX4fnR
L+nUu8+/Xzo/KwWAe/gpWD+Yo20Mszc9a9wmKN0QilZz0vkXEAuEtiyWhG3MYkllaZdcJzu0evxc
J/AjrTKXSFp6S5cppJFEGTv+/hP9PG3aPtEmg8d0C63rW2zdn+NWYlw51QVIbnaHh9rP+y4iq7eD
G2MI3GNd0Z2MMwgKJQLhh5cYnQ9sIgny8qqV+ulcSYSzy9IHC37EWJ+wqV4XP/b3HYQIfdXNlN6M
wh+6Ukap+4zxd8JLBY/6fjch2uSDCzOYYA19jEwMJDKrs261RYdwgSSAvAci/W+//84/r2gYd8BB
HeJVWLJgJv36BXaDgNzKjbyG9C+FhVk4HCVToD2s9j3A6+e9CRokoDpoioDo/yRYFRLKEDLyqQ5z
qT+3Jk6h3koDxPHA2a/00Ra+szn9coUB7EK3sJUKMGR5/eUQQodAd5Bh61BRu8MJD6rsIPtdPikI
Os0oa0/kftnSNdmt4HEcR9c0VZtN3V+8r/94FS4//wib/zZxJzvYvb/5439e85fxXsmXF3X5xP/H
9k//z199/Q//87L7Jqd5+q7e/q1X/wi//+/r10/q6dUfdqPqlLvVL9LdvSBhWv24AHmZtr/5f/vD
f7z8+C0fHH/55x/fJj2q7beRbhr/+PtHZ8///AOQ939bcNvv//uHV08M/+5mkkqTp+Gnf/LyNKt/
/uGlf4IjDBIL5uibcwGGCX/8w778+FEU/IlaC25d2Ph+1Ox//GPEb2v/+Ucc/glYEM8UenVg1igC
//jHDHMB/Cjy/9y2yhC0lO38S8Hm+9d3v/lra/3rseBe/P3nf4ya3UxQ8c///GNb/P+1AeMKWKbY
EDYVANyekUv0ev3YaRzW2KdZBaZGdoVl0t2auRH73BC08WM3DSWP46ZEdFF36eu0vf9v9+oX1/8x
+H31AVBdg3oA25dtpPWT6YHFzji2KPcrfFLvwZuhvVA6jHHVcTkzkomSTy7AMEPN3VXCvIyXiycL
+NeZvCsnz1vPlyTlj8yln5uOz7wUS2Q/hISa9eBx0ApgvpjtxiV9r2R+w3TEvcM8Cp3INlTeuMNv
+WoidROKaSil09Qt7Oj8Lkj3c8djW6IbyT7hxNLDvli8AN+pWcPubIqWoD93Szi/J496XTDgswBu
A9T9I3AJ9Na3Q26vL+YBXfRSLQiUZSUQviA9ptOQwu1q6uMJNoMEXJWAdIWt+9bn7/JcX9e5P+4G
DnHUY5uyB3Dvm9JaODeDEhFZKMghadkVRudzGTvdQ2EetPQrzVWyB1AKU+EGunYQjGdjmiNoVso/
LBzJDqcpmYzbhx48lqrB8+mwGywRxQGeU90MGoy17/mcv+GEbPcN/Ge8lhD8gDKA+eLr9W9WkAwD
bJ2VSMDyKpHXOpKKLQV8GaPBIGNZTAVtT34TG++Gxa6Ih9LoaSGq1FPa3PXhYOedigcv3UXBkPel
R0WnHn//lvzqY2K5YeYK0RQ4im+Zy3nRpcg6XJGN4Rf9guM51/e+nPo9175PKj8UCr6qoZ7CI129
sL3i69LSw0I4b8rQX8WyA6cwQJ01ilyV3RzZ8B3ib7RtFa/eZChZUsiZcOxtMPdbljGWeejkFML1
dEqIvAa5gMNWtlVTUWpn07VOuJtwJhUQQGSOAbpM88HsYw9o8nHU3OiSWJqf1qnRX2eQb/YxX3p7
LpLhKxXUm8p06eUdMlZEXqHvMR4Uh54X19Kzjb9zsiDxTqeUmWtpkyY5YC6WNg8Y9diHrEmGpPR1
Ns/o5FlO3umA3qATWEcZ3Ne2igomSyFKrDfncLYO4eh0NlQGwTS0gnSI6JL5ftOX1meEllMjYDNq
bUx31oX+R6RMRBcSc9IG2s10bABU0PA9e3GgEG8eCmhqUOxgrhZj3AXY5E0FKuDcr/MY4Y6xnJCt
FExWnMGmZaF1YScxfqUhkw2K4W7U5wNTZ2MHo5YdtQAtnMpvIPCEaVBgFnuW8WGpjPH2M5XyUfva
fnBR8QnDn+hsQFx2VyZMB+1GNsh2s5TLRaFGsGtGDNaycLzugljPINuo8SRzpg6RLynKlNz/MJnx
GfJ+0Nuy4WEga3qFFGMEvfgIitt56C2rxLesaoTdOT/bEqzVPc8iu5eD+25EKkrNxy+LD8FcHYJf
cW49OTfAyGP/GMp2qMNMsnPgF/gkHrIER6FQ9GO5tM+9hAdjaQQ+L5Zqlu9mf7MF9DqRXAJvnpE2
6AgYqFqf3LLcrWhhDgRTvuPK4SUDjsn9vPKgxGzUPw4LXS/jZcAsLG/GHiCQ4Ae+pPmTJ4aggp6h
vWxYF9ShbNIv2EpPcyRjmA2kxdFNPjkmYzie4KE3l4ZkPSkXhSaxGhJYRtUDCZOPIkU0b5959ysV
BfBdNZ4NAawFA+WzPQNoDVcPWAVkyto7PoUPRSP66xDzazDcZFA6T7hKgtvndeOFIx4aZ1h+fAGs
gyaL+RQIhU/V6p8SC+j9VKS9foEYVTwzxapkmXd5NPeHeViGGwDyy07kDbvnrfqCbL9lD4e4l2gJ
xbwrxAJ7mKWfI2gn/R+OP5J+RaISIgOWVcGQgtuGfp/VnD2LOEpuilinH+XS5C8Qj4+q8lNrylS1
3lUMvuOBz5eoO8KY6bMUPccRgiLMkPzx3E/m4owHyCmuMjyH3TZYB6cNvKuaLm1WMlBbb61S9oys
sjmLMDmcDpZO8soAwyohrJYAYgpzSI2dzqI5T5H7yMdDaNL2EXnlBzKu0Tkljd3BNDY+kb71cljz
DfFBm3Y8A744HFfHDXb9xEwPXJhvpidS46GN8gmkQvk1tFGIBWrjdZ934XifqIICiR6StLSobECP
nab2qRiJO+jWazFd7BCGDvXARw9weoXDvPOxgwc4d4BD+TCsTam9gU2oD0PNIMpLoQe4f6R9rCne
pH6c9/2SZvKsnZfuoCk4Kpp1n4iXRPe5ks3OM058xcbawyk6FF+Ayw83wlgL0/lGloGjYKWlHZwu
WIcEY2ywHwQlYbm4LO13bQ7Chb+G6F29sA8fks4gGUQS7OXpgle26IPmjAndXzgEFF8SCcROw1IP
ad3d5ZB4GgZkcXEcIa4/jwzctzt0jgewBL9yf9UPQYgVC/1PuJxsl8q9gcSyYiweTkNjb5g1n5WO
zX7xc3lWOODsFexJ0NiEgf08rX13Wxh0N4Xtg9vcxu0dmY13Fho71i5140GyrDiC+Sg/LCKBES/L
+viIouYGf+oeqT/SY59t1sSj8bIzgrb4w5Bly1fjpfSTckMTwkMG81AGuOvKwSHrGPQK/1laOZSy
cfI5mPq5KzNKx8+qd+bovHAocZPcscFQrC/V0KC7jkY5PPTrchsNlF3DYtJ9LVai0CuqryxOXgqB
mPGSR157juHkcA8opr/SITXfFxj2oPaN6HThxaQ4gOvVHud8TY+Ic8Dji3oLE0PESoxVg3Pugc3r
s+w6/Sn21HQHeYgFKhjlJzD8l6pdt5uw4D5+g0cBNIyMIS0es7CizsaA7RbqFCQ6CEfF6RG7Awla
soPKKDoGodct5QqTeLGD5834GPZ5dN0n7VomGVsuIth1HAO/7U9hw58C1ZjbUS30lMx8Ocy8z/Zp
4vWIWk3hH2Clq/Qo58dm5M0FzB/DM5dT97g0Rt2IYe6vZ4WrWfxtsjNRV/ZbMy3N4nYwMxoOZA6G
ChWY/dj1o7rqJTPJIYXEItk3wwwJu+s7cZ0vaGU6CfeAkiWEvPjgIZoSOW8VBbB7lc5oJGyqip2H
Ggr/X+yXdXiB5YK5ZPk47jqM5G40NaxqTZ5Xc0ppSYR7RGYznOsn1SDBdUk/YTpQIEId73PZIzun
1E0Dk+nZp5FX9vCWQWNlbokM+8vEtO1dYENwAuFwMgHvGtKpAmGyO8uWxH8UaMwumslLYR+GU69t
MGgvcenwMHRM72TSZUfYKXrfZGZeOqQQnTVdmJ9Q8bulTA3+kzXY0UBktYDGx44eZ4c+QAoOHtes
5H6RefiBL4G3lqOOn705Ki7ylmmYEiptrjsdIlyFYzjP9cPMxuCQGD/9wDHj36sFWT1rP4VfsoLt
5xw02apVa/CScExyMheON01M5AFF6PJ50Xy94k2gr7qEuBL56/NZyi1fS8ER3zAOfDlHqr27Rncu
jkYJUGAB25XYAaJz6AbIA8JmPpq1KE6QrXh8wyamC97EvgYvu8/KvOvPuwFd14p1cpDUjqd4jMyR
LcbrK4TJSZQd4QtPY3vvGQv6wLa35IaBuy+W/ANUyCnoI2ClH+wSBnuWx9M93uzhfBVSYd4le1Ll
qMDLuIlcKbw13rkp8R5V4vyrDo5Zn5eIZUcimqDbYSpdVK5Z4qA0PRohAbDkg99M8lEQP/rk2QW7
fBZR+wKYPrtJxzUHV4sBKYsXNZEKb/NTaOJ7liMtm+MQWjJV3CPZWX7RZiD3Bt643+069S8gKre3
8F3q96ny0mM+N0NeNjNmcz3PTVgFa7ecpanisLNpn1W6Yi7aJzCxaHxgOh2g9Em2/aXanlkYQ4ZZ
GnAsyr7j3ZGCX10irdiUkfPF/dRNMzqLGNUFIuWiA13WoILEGJPVyHTkNgxBXMOL1XfPcB0LzwFQ
gScBb+fkG/e79b6JDKKClG3cozXcu205CvzaWxl8B3nhkk+rpQlAPNbfmygRH8XUuQR3JX9uIUrP
axBSsAPE7QxpOzwLb+A0M6PVxujr5KIhv/a6Ht9dje2CdHqDkq8o8Nbv9QIvFmb66Q40dJhIFb57
RvDZ2JULczLcJ53IPofEdlnpBxP+i/Ivf4iDJgPMFxW0gR4Xl4wwlFX7wkOe3qm1lOaPCfIqgG7o
AicmoHy87RAyxiBAcsliC0inKAQKVocfyGUSxa3puHMRVihIIUdBDI7zRoQ8PTagTt1gdfTkAmwN
YvdUgJBZWxgzJntYQWHDIWE+HfWsioeg1ew5jBQ/GjR734kASwC1BVOXi17JDVuDHtC11rAJoavT
2HcKvU37Uoy69ThetgiDGiuwZp+h9MoN4mwNSh6Sic84edsL2KX5R7+jBanoAmvYAwjcjav9WeHc
ADssPTRex3GKRUDlaYE0Mvj06rjqFeqbGifP9JkJki27IBubh1TmM3ia+bryagwHyA3MGmRY+14q
AB4WZnhWNsofBjF7V4uV+MV6EkholnTynhocW1CAA1rqobzKyId+iZsnkCWhxHKRxw6yGZapGnKR
P9gOaQ0HPQ/Z57GXPcIyvUipQ1C4AkG2KMtl5XdtBiWmkoD9P6AiTL+knQf7apYpv638ae6vPN3C
pN95yZiU4xK2+T61crpbUGyjJoHKgW1wAcIarABFpeRd2F4Mk/GuzJSA6Lcd10PlbGftqW/G/CEQ
MKY5rH2RBOeeBmRVQbte0C9jpNsLvMqjd/J9TyP60SCb8UBBKAJnCJeB2Vcr5XBu21XRSlgL7zot
G/8xn/s8KPUCOAXbqIf1Go6YbaN2F8lUAdSFrAKi7bQtYeiVdeeRz7JHKLQgH/IWPFEY2+rE7jMB
xVQ5WtZKaH0UsnoQWZ/dxjzorhy8AnZpAYkRnHh9WpS8h0Y6CcV46YGC87mViFquG51HO3gypnfT
upxAT01vBNCxEw+p9xS2AVAWFa+4YXSgs1dZnnrl1Nr2YMASuE8aiaOBpaApBjIuPnJNkzKfUsF2
0+LkudYkelqweV9NAzffkU9OYrxG3nQM21hhy2tlPJeUMfScWoaWH/pUabXZ2lOvhP2FgysFxaRq
v8SGjwgv9Uav5m3C5t3v5zI/9PH/feaB/ChEFMCEBYIizC7fciBE35rZNMFcZoIXXrW26H46IhW2
Tjj8FowueTms4C7iiKXpk6FrhBgKO0iHIzosVJUNiqjrCWbM8Q44IGHIOwFxf2eTsMWB1in9WYfL
kFZeb9m57whspVRr7AzQa5niEmHfiKwyvhhOFqaj3gFbS+HQqWmQlJAxhaRjoZRotnqhTyDDG+Z3
MYhttvHqJsAG4UcaBNYdjJ3TN9QBMXbZ5KOHBqeNkm+IPGVwLGjm6cXZjNzio9jKj3hwS1qNgh8H
el/2sJhTlUr64HJIHb0Ohi7Gqu3i5R2J5U9DWoD8UB5tIpsciBc8B14P+HyRW8UFqr6ZCfpAGgi1
S+mvBcUKRN7ShSXQDQ4xrAh2aqVwg80GmKtUXizQm/1+tbxGh7bxIsirgNw28A1T77eySMLDsKVm
ozY5x2th5Dkr9LIjaaT2a0/fc7V4jXv9dTmksGBqCBUrwOQ33zwewbfuOp+VjYuflLfwR5XOazWp
tHj6/Rf75ZXg17NZQIMEkIWv7zEjk0cn4hjmJkVbda7wT4IhpxJKhb9DpP4tmOnDxPC/t8jRK7Tp
/yd8KdxAl//4F4bzE750N7H/9T/HDo/kL7Rqg6R+/JO/8KWw+BN23zlARzCwYKy63fy/4KXQ/xP+
ALCwhqnIpiHdLK3+BS/l+BHeBciE8Nigl8YT/RteiqM/kSwKHz+oqkE/2nze/vXR/oZzfgcvJT+U
Mf+1OQAOxWfY5sIwfAeNInjLU88nDy0yUNmKN2QV59mKAWPN+aahTD3EF9wYMGxR62GAQ9gd7+BV
fwXHFxqGqGFsA8XACsO54LkFsZYh1KIp6BHGnEFRiSlgbFeQroF2gtC2gXWZj210yuekeFrc0AGZ
GUggrrMVtmoXzl9W76goWwZUQ0SS9kM/NNq7BGskLkgZsWGaLpIejUuFLS04GspJimHctPkrhLad
73wxufMp1+Mtcnbm9azTffwRiJ7H6wUaK7JHAceu0XeJvNYohAS6hTGY2NcEzRESFBSikZqLJusl
3E+Aei3+g4/6tbkCRuv4AVrmMd25DtbcpQBjATOZbE5ilK3t+DluWZPuw8GY5TjmWAww1S6GZudQ
4Ktq1chQqNdFyBUd22YBNQYwzKtyL/fInqWWeHtCkLxbj/NsyeWADveSRQsGeH23AiMTs73wBzuF
qP/hXA2vjLz7otSq7lwK9lDpkPuBhHczRnsnaZrvGKas8T6mfdfC3iMPXOnDIlDD8MoPzHAZh5P9
xGnKU2zrMut2A5FdUCbai+aSaB2/dE65xx7KU9IUDtQWaNNxWZLeDoucLlA9ZDj1VUowGu8C8jyy
uKcHr/Hu2OAnDuGM8/zUDLAJKsBBqCBGjy9aVB0fHfDuTIBLkWSEn0Kkh6PMAQ5xTr3N4tQLMXxp
o96ccZ4Pl4vwFEr1IIxOwaj0VxKtri66BZN8Fg3fIJBFmSLYyDB5xaF+nSG+YMGWaqHYCQKdnPt0
oV+GWWLVZHRploqzlePrgNvxnaCJ9lE1kkWUofSG9pAgj3Wu4Ww93zMztf5OFoYfYHEFaoAApQf3
Buv0cvUWpM2TtfUJMCkBXgtPfO3tBcbAGCiFve2A2BK3W8XmdOXHyhPViJ71KBMdYf4YMnWHdhID
N4ibp49aidXiyfbrQ4zqw1S2C7oEUxPTw/gd2TFXSHbbPioIKRhUtkZ+GEXXPedw+FJVD8n2R9t2
4P4rHrkPek6zAWO/Jg1KK4Tyjq5TCWwrGkmeQVJuH2SwZm0dNks4HZql1bRerOPfxUyGvAZXn96O
KIpUSfjs3YoxodmOor5HLz+ng4/ba4bP1ph+LlGK4gGAgR+cM0XnthxR+D43U6jgoNX2NiyLLkpv
A9qTB9QBSDLEgLQ5QKKWPyVmKAo4Kc75Y6fGGV0R/CLv/Jx4Zud7gl4PJMPQzEg5fmWtRzDU1PhZ
iUYCAcs8M/aCQOv/oRvodCeRlq3KOJvDMzglItwrMfH80cNJry4yod3RTHHslUj3LC5RZqEgh6MR
XWqfaenvYtEbUDNY6l/nHm+KPVV9b8rQWa5PodgSwjLtzc/cevZliuQ6nI2qL8hNwgWDSjbwXbMr
EKMtvq5NghU9J+H4heAzYHqT6mi9QDPtNdXiPBlUbcT6b2CGxMseU3ewXnTnZQ9qMSyrQvQMuqRm
kmwnTNA/BKnnmloxzT4uRWSAI640/yZHN97kFqzlckgEITtIMCPAd7oFUOOh9cPFG5Thrhj4hwzx
HcBrbO4Pe68J2+8IIBrFDgrN6VNKiJpP6DYBIqAjai5GMi35nifBivxTWKa1u9k1fr5XaQ+LsHmO
AO/l1LqmxEw5f4hCZHKVBBQv5A8Ehl1t726xbxMTHpuFgipAgoXeIIQCs5moG5rbZvCYrOJoFDdC
CfIpDdWEHi9GtNcRFzVL5dDXNmdzG4VQoOGxqRqSDtftBORDbR2LZnhivo2ySlrscrXAKx1XvIXw
bp9ZsIyr1OfJUsOoeL5FJUtJaZoplfXSgnhaxRT2v2XAB+/E44kvWxb4+g1mzvnDFGr1srJ8vRwg
JGXVDAvbLzMMggCyTSlMU3HD8dkR07KSWjLS38/wc9K1DGMu67WA4wpmvNzdW90n9GAxRR3ggpqB
5wNuG0WGijRdUobF2LB9BDItBdhfQDjYNgacTDI1z7lB4Ame6QpxlIywtVYZPuUDwEB0Xl3uYMCw
rKjllM1pC+yl9+/IOubLLmeRHCtOY32Gwj6c6jR05i7KWth1zmM8Y/Y7i+B+8DW5zpy0aIlduE1q
81nmlb9M63U82wLupciMwxEb2PV5IMSeugwzRmDEc7BUcPhTunIrU7eoDkKOuNo4+yTGJfocpIpE
4JUWsytbi4zZEhza+KOGsfGd5yPoEHzaLUwwMzw72gA0wJLTJBK1H04k3bdeOojKFl7cVf4Y+U9+
FgMUgy551GU+svRmdBmOnFWLeAY8NvAIg/rY3Xg9Pk4lwaPR9QQm4iNEUOEt0PTc2+MM8zvMI7rg
AQfV1J8So0OcctKsu67tIrDqZN/wcmSz9ssZ5y/fT0S6Fp6ygcZfREDHJ1BZNNthPOldFQhDZ0CY
cqwaJrh1NVSS+XfgTIC8WjGtXhmtGsPmxJv1N/yOZtiBLRR+JjDwvwEZoIvAmeCIW4T2KDixpW9F
lfM2a+omT7r7YlVtgyWPJ7KLUTJIWDOM83nTuDQC7lKgu2wdNs1SB37/dU0WeiWWEE678SRiNGwx
nmLNYYV3G4zx5E4wqzEHyGIA5jtokKGHzl2K4xfSvKnMabihDKTpPwVRs3S1B+XexaCdhiN0hmFt
xZSHDdwBVv+YIMAXsTxgJjxMfRGsB2hyVgxilLfq/WyXDWFxM3IN47UDx3jhuFLVtxRjRx27cT1O
I89YleKlmWuUTsmHtFunqBQt7j/iXtviBiOBzuwyrrv4YgmBpe4gVQ31LpEeIr5tigoZ9EcTfkV6
+xigomjyp7kn5ItadCBOkJVD/sPZoGDYlM/e3RBgbFe3eZvCiVi5Tu9h7x3nZSiMvm1bT5LTKsBY
OmPAN82FXPPtVXIBrzmOBHoRuBhTTd2ZxK+mXDqvnAEq3VkMCu+gzum/2AzjqTKcZnpIkMJC95zl
MITv+ITVCsv2HmUGkldGYL95i6IWoQMquUR9msf7CGSJ9GLtzOiuo3gbRHtwosu+wiK6w2EDGREo
JGvRhSvSt5fAzy4I0LL2EeUxHQ6N34z2IoREtjjFqzdNd7Pks93/b/bOazduLd3zrzIvQIPkYrxl
qCCVLMmSbdk3hJyYc+brzNU8x3mx+dHe57SqVEcFNzDAYDCNjUYD7u1Viyt94R/iXh6VfT2i27uJ
EkUJvoOmT6ONPvWW9QjK0q4PuiDh/ED7VKhup9AsvCDLfFxuIKOAg78ujE7GA7L9FAsTJKqEO2wT
ejl/fKM1aezZqBR+f5FknQGmnRQOfg+DhSmkP5ItqAKnvGy7qYqW0DD1Km2aC6KMbHpQzI67kwAz
EUBX1epgwHtL3FkQGMoN6KTAjJvH3z/krzLe/zadPUp634Rf/l8IrATN9GJNXiW+fkv19HXqu/5L
f1JfxXhH2Y0XFUETUGfaipr6k/oq4h3Qyd/S0qDRVrbQv1Jf450FPG6V2UHI7o8k6X+mvvo7VNR1
gIj8w+bCouwvUl/6Gsd1EZLalc4PPxvyB78PUPBxXWRqs8FY+SYuMMX0E35Dwfce/yFe7EUHbJEJ
INhuW+t2vFGSqP4gR80ybvVJqTvHViaY/ZE0UjHX+iiCBKh3ih/S3rltIjNHlwEfiG9tWGCBJZmL
9L5SIvrMchaEqtdXba1CjlCpxM6AP0JXQzbdyUUYXbXJ2pdUxVar7FbdFlEaf0ReQoHUpKE+sBnz
OhCOPsTWB9Nokwe1SuAdDo3ISqev5Ym/ZjJiA057Yt0sxSo7EKPEktDvKLWO4FmAKEqnfGxh6Abp
bR+2EpoEumiVXWRwrzipHSvvy0oyDU/tDbIz1HjyKzXSQ3T0TRpHLJ/6rCQD13JYJBkBZ2GX8r5W
NKTfg7BeLCAywEDdWYvsg4ZrxUEYFgqxExg0kHthNLuALei+BOpIs2ta2rLF6GYQ6q2OxGoHvDCT
LH6xmXY0QovuKQlDYJo6/d5wV/MODl69JNMTKn31B1GwlAAtZPyA5jkdnvA90XK/tezmKQ917Qsa
5fonM5zGr2lt17eBEQ9kh5NBhKc3IpI2FSAPROt5TkVlu/EAEkotByewl11FK4gWnFW6XWl9ssP2
uowSB4W+nBQ+pusk0yeVKCo85dNdo2XXQaW6wRx6ERYV/IqiBmSuxXtgWbGPfNAcqxvuqmcrKu5l
5VAO8JWt5fMSpYAEyqV7vyRcmFhsqLrkdmpuEkDk3wANfrRoIGOG2rsVNRN9Jlyf+xtF77ZGvtxO
fU8X076KJOVT1v5MqvGuDj9lRvxTqzvATfJT3Bf02mKHhuZt362fmHcmDvbKgBn0qIltELVPdZoB
ryCqGOdto9X3XPWOMYIUFXaxrfPZVSDXjeZVOaVQCvvJmQx1kzdQT60g2nZpdVgsEEyqSPGfsms/
CewYuGunPoKXFg9GtpTfE7ndi4k9Z43T5EVmBieoFMpjMJgZwtWKP4yy+QDTqxpcVDqpmEiUUf1B
maUnGLm0eev+l5o2N4aV3OmWVV0XOjgUiu7jYztbbmOmmz7or6JwaN6bA9jk0HTCAf91+9CosdeO
zQdNlX3UR72F/oatPMszPkAW3GFP0Sp3lD8DxfaVYP4MDcLPGxbSJGoP7mbgIgsJMEZUBJBq92Dk
1KL71Y2YTrxcOt3y1dCG+2DpHoRJozExXGg57BAKGxg8jsn7zNA3uCS7shnetvQkuCc9DXxW2tWb
2DKurQhALpECQNVr6hPIh1NWSPQDUBvPbiM3k4udLtLe1/gtZB27sisfeuljlH1X++BaQCYN5yfV
SBbHrr+b5BxyfB0H2YbKnWtPO2o13yODQCmMgHl2UgHadPgSaWCUKOWY0cNoK4/1VJRbkEDfJMl+
ZqtdD0gnqGU0OHqt5p6U3o+Awty4qR/NOhtcmcY8FXzhmlZ1n0MODIwC915j5KIqnoyuOwwY0xF7
2m46JZu8q9Q9rVZvKJYt0JfJm+LAT1r9lkR4awTjT72fI1g4varexw2OxKqY0XgO07tYs1Z7n0M2
RDeLLIJtoKeZx3bMN1RM0usp66cPE3/1WA9fTMoShLnDzZwY78WSfqYQui0hxbqIvm/btN/ri/WA
4q07EDyh5eosy60cx1dYvG7KTHJLjd2LX9x76DLf7MhyWmXp6bnFeuyIOitQnhtme1ObxlU6NMZm
CTiu7RNZ+tc6n3ZmkScPxVhvASZ7Wi7uKzO+lfODvrKNUmtbDdnjVJrvyQ/xMUDwbqjcqm4ezGT4
oErjXrM6X2nvpJm+QBx+GNcotU6viu55GAreoLZvHqD53IRc+lIYfppF80Edr+wRaFZDQaEiOson
Jw9o8HbbaUwFUINxug6Xg0nLuZFyWnxJfEsL9QB36JDp807TOI0jyMoaFMDklIZ00JECtyn7qjtS
zMMYoe+ZlnnstkXuaGAhke+lxpV0pl+a8pI6M363VIbogdMtr5Cuq2YuFeCrEJTEpleDX+2k7xMr
3cWjGVwXhd0857qRevJg7cyKgvBgrMpjoEDTYaAihkVNVKNl5ix6CEspNcjMR+SYaVN21aED76eD
yuNdXbpbKl2HNvjeZPIBZI1rFeWmG3IfeQhXTya/6XNEtlT6vv23OtYP8mzckSc4qlg2SGBt9Crj
5v22qHt7KW7NiXJQ6CztnZyrNP2vNbryhmg9BZiAXebAhzE8ip7F0qEzIdGPJiFub9OAvCGj4DjL
4zOkh4Nmak9LS/d36Z+AmF73M9q5QlvAvWkAeeMNTUDu1qnZmDnhe+H3ofGIXY362RqVFeB6kArM
F9PqlmoVl20p8o99o3+xloZStPEdJXYKDN23pek3YyuV38CDea35aQCTv9XBGFpkvTiVAKCdyT0y
yulBUz6RA2EeHMt3MyKG3rzc2co+J/sDD8UhKz2JukwnAyyF6CbyhVswfgab84wdHgve3i6WeqN2
067mMlcUUs/O0CjshofQliiwj/YuNGUQjTYI4fipkUzWKz2EY63cSxl//fxJljsa0BPQ7fdo6sJa
q3Uwxd1Gb2w48dpaStc5qXrqDEu2m8UT4ojWdbMAnBn1G5jMv3SetVRZUm+qVbrasavP465c39KU
NMO6VZrPWp47vI+f4NtdhVjHL9Zs33fBnRWan6ck3ddgwvIgc6bpm6XEsCLK6bqWKz/Re1cKo20t
4itAF49JXyUOCgtuviSbXiNBJvCrnbkY/SaRP0PhgVVVeXFS7Zqmfd93ihNLnKSy2+NGwY4W+kbY
/Y8QEx1X1+MbaAJXY5WiARKBki5iGiWz8qgbNWczGOe9WJmAtEsOoQAea/IekEEvzY5wK3qfMDdD
9qhCbntlkO9oa7uJ6J1Y8ZfkRxnQlEYszQtX1FoC/ribnnPDcLJhpX08QITbQAl26/SrSDD5sIov
FTDSwZ4/WGgMi/mr6GInXsCqLcM9pEE/0UqYmF/0YiBeUx3wCrRF6CSDsqAkFEPyl62doSs/eiPc
qVzw6aAAwCCgRQEkJg0DiONaqgUWWIDsKTZ6rvgK/YdEmu5seJYd9VGRRk4HznfRyk9GWThJ/GWp
PkdJO1MdjvPbWKIeRkV9NDT47VQYQOZlGUUxkuD3Y96bljtoWDbXwriyInDTWt6Gu1it94kqo6/O
ROfr2AJaXesPoyoHn/WK9zhKdkQlFOcVIlIw3YbkR8vshyQEWjtjVTVsqvDHoGoesB2wjcg6keiv
j+skoOHzQ6al9ItgcDBIYnt2vHXy8pF2IGDQUNtYzf1I3H0fJ7PhDfHg1EulAzDWQ6erxU2Vqp+G
+ieQ0e1c3g7yNQoKvh0Uno3J+Jhom6z6Zk0T7MuDOTxjHTLbsHRane2lbHOYLcXPQB/2aX7bVtGV
3pXXLSIoTwhQbVt8JjL0saFzYsydB1z6KnwY7SGzCba6cG907RYeeP+TDj33TkfnG1/4UieFBmGp
O2EZ+iIkw0jJZ0Deriis7EnUCjFwcRcno1Og4fQJqCkuJ7Ll2mriNfwEJ6KK6xVKX6LSLR4o4BE5
eUVa70bIs/kkuVHN70O56tls6bvYTpy4xTQDDzZ/tBRrZ0l+1Cnp2wtuWdSJOl7xrOIu7Kg6UrBz
FrP9FlPPnVTxA0TkeF9QiReAgeZAo9MXXGnmT82av9bNlZiJyVPZyYdr5L9uZuRk47nX74sJys5y
TW/lJx44TltK3tSAkg0IhQqbFEJWOeScoCBYdvCXXVOu/RpixBrvqAB5VvxqHyFtgcliPLFQer6P
pm9jNu2yRNwkUbM1KxtQvr4dmp+hXPg6Km9G8J0S2G0HRyKEkZVkmovdrRuWxXVoZhuD2mkSAWAb
PrTmLs8/8FtthzDZzSP9k8GjQ656r9o56Znilmpxgza501vmTgvTzTL8EjFJhTo/Nq1xM4TyweKy
fA8+f0vNxuvH5k5JSjfJE5gQIvGzSAgUsqT72YielV5yamrrnt4oqbqiBzvK0JATbMBLSyA9CKp+
lakfAMF+neYh34WJuZuQZdmnRojuxyLd2mZP6EOZUUmeMvNDZiEyGskuGhaeKUm1I+tZ8ywKqICm
dVeE1BnTKyVp7hAsM/1hMQWCD0h0XRVZ41lhcQNRCXhSH7qKMZOJN7+WUHEkauDQCXJ9Thx8sd4H
hD9F66H+GIuVql4nN7CmXVqofk3FeDtEK6oSvqeT9OPXyOI+V4tmtxAq5qTFofxM/5BrQGQ0/VSj
p9dE+COKR5WTnpN/zI0C7k+RLSeKh6sMrAguiPaBvqGy7eJ4F+t9u7N1VOkbHUz4nAQ1bogcYIsk
1dUmBd/aJtvAjqHAbc8/zBTgNo58zRWV9u4aEotwM6AaP7GubvDSkQ601L+jI7elxaKz/NPWHkXk
G1Y0e3WN+q1YvZPgZ80ukG0Yl/V0kKzaN5us2A5UO1eaRo9Atb7Ie623vbS1bnqt+VzM8y5PCwpl
uHksdRTyykkuBhTPeThszRqb91mpbZ8ulzsnlKOLxu/CJL2rRYI9oUq0PjqmuYPY4BWNsZ2tQwcB
zzGN3kWK4YNWyMY+ru6rFs5EZfg0Xxy73Btz/2uJ9+va9ZvFqvhLEi0mgFGbZF5o+RvTp8jGEAIz
Tav9EtfQHpy4D7pfgaoF6g7sG6BuNPeaYIOwqQV8LV16izZmJRuQ8nuJ6Au6CPTOER1ZPORn7bYv
c3KpTEWdxUtBzXt5lJX2e7nvwIZyi003vWr18T4nZn0KAmUKd6E+BfLWKA0ldru6rm6HfKok7NMz
5RAUNa8PdtnQ50dFqSR/UmbzDkkh8gK04vmgq+bB07iQWWybTpfAS5YWHYEEwF3sIl/drJFfD5aw
xUgH/GBkqXcFFTR+jmSmMtNM+x//v0bZzb+RNmtR8b8H5zz8x/8s/8fNM46D5RE+Z/23/ilSqu90
BUsCJNmoBxoIqf5XkVJ9h5IRNgyyTHkZ+jXlwf/E54h3q+IcOByUC6hJrlzK/yxSincgx6gr4jv1
D6rnL4qUv/l/L+E5iM8gEowqpoYmhMCe+bhE2SWQzgzMKzluHJECEs/WXgkEOhRTr5xbe6tGwgc1
N9xK0CqUOt5rSYfqnpo+Zonq98X4QKxF3j5F9aEp9U8ipwEp8rn3JavN8IhER74ZkD424PA4mRZk
XlsP5SZKE0I1KfiZqaPmqJhL0g0GTz7J5i+zIjQc7Hxn2cVnk1acN0wWkWKvPAyGvJMAdjg1QA5n
yPn/6C2hZb8v6q99GY6O0hlUELTgMR/+aT38H6jF/7+GUVNBD75xDPr/+F/fTyBq67/xD0RNe6cg
tAaUDGUMFYf1fx0B+R3mNQpbH7gZx+MFRM2w360q5cYKGkM/nHbPfx0BXX8nBJxRGwsB5OU1MGd/
cQSOmfOrtjFa+BwALnQkNF6Z6fWZiAqbapMrVTCKuqo37yGVtGgZLepOM+ilOZFoIVGQW0t3L77S
mSbTcYPgz9irCwJZicaPOFUzU6GI2m1aQWNrAHbnNPlv4qGNPatSiguy+OeH4qRb0A6BYK1//kL5
Sla1SKHXS4Y0arWHNyIVnxoTLGmQLhnQcddV/7pT/szqtxIAwY6iIkN3PJQSYhotWmalxJF2NfaA
tbRamy8ge8+t22/Dak2nyfLq5urzMEyCqoRMuhj2rqPfuBlmubrq+6LeB6o1lM7UNsDU+2RSnLfX
7ZhV/c8MAUiujPyVVLp+gRcfs69VI0uSmuxW6jAwJeYp9rmclRswYxT14JO4wWj1F/DD55YQCNP6
nDAuYM/jUW0a+yPaO6C4u2x2Q3me3LqPi10F5WH/9gSPZUF+T1DFEM4wsS3jfP7m+r+YIN2geFZy
Q3NrdY6o3OZGtE2WtL43mnTyNDXGO8gCfEgkOd0EVSv8t8c/s4XYOOuFoDJdFOmOp1rENJetjMUd
pia5Vku7M1wWs7uEkT6GZP+Z56pVsSKzV478yTiDjHZymEA9Eku27KuOzECyjPZQFVHjNdhi7N6e
15klVFWkWTmECMFYp9K9Fi2RoE9MKDPyCoANCaBnqKkfwYdeguWfHWrtPqLEYLw2487oQIjKynV3
GuvvWVOZ29DKuvtIJ+t6e1LnNgucd/BTtDx1Fux4sYIhsVvoBXxEHEx8qG3EtUYeKjf427SP+QSo
0B31Kvokp4FyqAc5997+AWeOI+4/6GKsnpwQEE5WEZdIJUH0Qif6VaVHO+hj10QCet8stQQ6xxar
BEAhXziOZy4gtihidJiFYdVpn1wCUFWqKVT5wCW6L04dUsvMqSFvaANKV2kl9du+sXUUOuLm19vz
Pbe0mDVyByAaj3rayQU7a0ndq52luUaffs4AoW6XjNy3wsn+35kj0my4heCaQ7B6vLRKW3KHKoHm
QhooPZKVYT908/yragfjJu/n+G7IJGhviN7Av/zrWXL7CJQ3wa7LqCcejx0j8BYCs9PcIkqyXavG
CUUEe3WBLaMLx/K1jNYqCSvo0FMjlC3j9L6D+mriUsVYYWNFnl2j82fqieXrsxqgQ0E7iN7odmxr
40HkJa27xPwhyVF54do9AZ38vo8Q0OFFI/q3cPdd76sX9y7ilchgRvyOSExs5yD6CEkex/EopElQ
1bKXwGKCJJx8TWjTb6Re/vn2Rz9zIRKj8UMQ+obOsUZdL39A1xdLKEeaRu+lq71JouNFLzDaGNpU
bFKBRcrb453ZyitSAwWeNUJEgup4vKogn9b0kQ1WTvUGUrbwZDr0fihL1oVb4sw1Bf+A44oo0xrx
nUxtGaRG1oNcc8GM43lrDpbqaMo8Phhj3+wDGkS7mgbZTxMZ69tmyPW/38+wflDjFCwxSnQn+9kA
uxApcLRcI6wQfSFQdvTFaK50O0r+fqor64MusQH1hzj65KtCbS/gKmq0S3X5dtZE7JkBbMcEEsMm
CzVM9XQ5pGbbWTQbo0vuhuvNdxIAvhz+lPOBiIcUlrMkeLLXLRvK6aZu5/LCJI+36u9QHSsCZLdW
/p2MUubxJGUD7HQ0i8ovMoVuqZobn00zFF6J5Y0fpEZ6QeDoeKv+Mx4UP14Yk+fmVOVUSIoSjgov
nNWnIBCQptqlEQ2TzMS+/u1TcbxVfw9lYXliAU8yUao9lamV1RCKNnBzX65a2UlW1+RlUZ/TSgs2
7SAr15qNyKABURILx0i7cBseP6f/jM7DRvcGSSfSk+MPK4H9bOHTd36gQ9KLBLzlVDXaq16GPB5n
owKZsBUXUqFzg64ZIruWigdqSseDKgDvZ5Xaqz8qSb7PCmiocotYkk3D95dpJem9ufTjhSU9fsJ/
zxQvLJn3TYG8RonmeNAAeioKz1XjS7W+AD4tKdtXs+HK9QIMpDPLybFDzGawWRcXPvKZ3Yt6NjKR
aHWrCPCtP+3FTd8HyBsiUND4lA9pgkpSeAAFZLvyYCq+WlNRfXtLnZuqopD9GcRIPHHrmX0xnhl1
CZyqsfEVuQcPG4fmlamPtYtAkUEXLasTtxNS86FK4ZO+PfTZqVJcQq2bWFRZ0/+XQ2eRlJsB6u4+
PmDJNfgu3Ym6bvrU8yP8ZJ4ufdoVEfji/vmzrKACudzW2pZ5KrUuD6oB9ktr/KoS9obOkA66Gjy0
E+pL9bE0DRgGFXQ1itOaHf2MCgtwcMBrLtB38JVhNLMLq30SYPz5SSqJPow6HtXftb6X3yDFBSxe
6ND7Zj5+5HzhgBxSZAgTsGidrabORE/ggEaU8C0ZoapkHMUGsZ2/c+f68zsEoT/IR3SlCFyP10Kl
BLw0ud76hW7Od3ExCncakucgac2/g+mulRSk4VcQpAHlF6GU45EkpMOicUg6Pw9N+0YbYQINQdU9
/f3eAqUrcMgy4Lyd1i8xQ9Ci2SjpZjbU3tXYzjaZPCsf5R7X5wlFn7+LSv98QEpYgMlUdH0pABxP
qwui2ozluvNBpBebfpGnK9iZ434UsCX+fm4YF/Ef6sCUe09e8VrgIpPQH/YzNMX8SjaLHepYM3Az
ei0hKtCbt8c788CtEqAKxWUqRBDmjqfWNnM+lsJoaUAO46Y39W5XGXblBmpwiQp97jYi4MNPBpYp
/31y8UK3pnASRZ3flYbqtfpSPJatld5mGhiBlFDdTZSM7no30Yx8e5a/LWH/FZ38WUGDwIiUn3+s
U3OLpQIfPBsxqBOoFfsWIWR/ilVIJ+bQIT4p9Y8QMIPvUMXaXZQttrzrwjjdIKAEFDeCcXjbRfjf
5FNoWtcGTDtwZIiP7yGCwdzB7dC68EqdiQbIv3Q8cFYbKwqix+sSqC1SIXbf+mMBX962psME2xtt
viK6ncKpB1EmiecY168NSFX70tX1+jbF9Jtal4mKPKHr6bbI9GSmhhlwdUWp5GQRsvL+AGIQ0IVE
DwsZqRaCCDZt9nPVSAiH931HUxKhz62Nk8HHRF/EpwtruOadx2vI40nKvUbza4Pk5BrTqqoeOjOt
/MAKuo0Z9TRNE7NDpzOIUU1pMDCIxzx0kee07qtFC+6g98Vf3v4Vrzfx+oIbfBmqt4QQJ8nxoFVi
tMuWkodu1q5ep7bLhxJbte2lq7osrd2StQDg5qa4cFJP8sR1D2OVzh2Ols6qEHwq94pfXGBqvcTQ
wM53ld4uW54tWWzrKqx+mdJi7Fs4v9eTHVSRTzVY+xj3ynjhgnp9YdgggLjeMaGC+S2fxGywipQF
A6jSF1JleqDJFA6sksD+KucL4cv5oVaeO60yNDZP7iYOc4nG1mpBuGjdt0ZqdD9oG+igHErjwnk7
t65YYxN80xNA1vPkvI2IJAmUcSpfl1VYbUkwgo0TnWEC/LCW70u+mE5dT+jcqDX0rgv30+vTTlVH
VrmI7ZUyb508MFOSt3NqR5UPr0a9DozIcmM5lN1AIKuRqoG0I4+VdqmFOpxWKBdMXdZX+fRgIZSh
UXH5/aaeHKwk0GuzwwHET3qreB9WAxorS2So12jFlTslS/8+OFx1I+jn8KXpTpymqliOdMLSpNxP
jAYgVU0/OwO9qbidOQGcgdtZXvjA6648mSLxDwIH64WKMvfJ8gaiMsc4AHwDcqXyet5tgD+5SaGu
Da6TihLwYKfpv3Fiadfy2mmMS2a3bvAX8fdQVomlokTlm10H4iLT05tJtOFm0u3mXtJ786pGEUlB
yQDHWlht6XsEMMcfb99YZ04RDx4dX4q1NBJOqzutpSIKEnal32iD8m2GTQvNbso3qt40H98e6sxG
4plGlpr2GsXDtSH+cr6LrKzbtKn9Ie3Dny2M1KsiUAG8dHLjAadf6gvLeu5OXENNspu1yoPhyfGI
bQbNc7agHVMFHnR077sg96wgfQx0KUCdINOGrzV3aeXHVIHAfBoIR4gwMDP/7amf+cpirTNZa2VY
6ChoHE2dPxmkDGkxn7vbntzMbuiCTZriiQDlJe/twc5+Z4RteGNWdflTi4nFEkNd9gMAvBnuX5/n
4m4BjbXjN3xL1cm+8Oaty3ZyeFA8omNiCw4sInDHc5vMJUCig7mVhTLvRqxhvczSzPu3J3XmBqam
wxhrXk59++S2x+RJivVZr/wefz13Bvt8FUANdREVyBZXjPwZ+FCET7cL0Mp/Y+cSAHM50HoSqDkf
T7EQRhPhYUTELYL2kCNJAgZ1QNihAGO1xVJ8ueTMfeZGIoBY25gU2tm8p9PtBrNsREBlycxB/3cF
nN3IHL9kVfBDbtHXg10CqvLtb3xml3IqbRq/FJt1WTt5Z7IBa6B8pvYHZ2Da56ltve/GpfhQgdN8
enuoM3uUjalAxFu3KN/2+IuKqgXIlJpEkFjlQEBAcwJ+unSNNAXcHWC4F4KFM0+ohrQN1ECNQAkW
5/F4rJWZWDBlfTWJKjeBGHFHOjqbbgwOGgx5OR4apSl5Y7pg8pcZgNXbEz7/A5DdEdQL2UcnE9YH
E/VdnR/QL0HxFaW6/oBBJwQVnBoOFQLowGWsEEk+s3xKmkuG0ec+N57rVD/ooBKjnIwOdiyRx75t
fYKLBecBqwZHWtGTHgaEdbnr8+3b031dcFmbmgjprygG/sepq4yZU2LT9cz2rCU1d9AI4AhNABJl
aXoskkLsUZRBdWGRsNqT8uTT3EsxEoMoUNaSNfxt4YEfQ0PXpESLIpJ1Wn2W07Huba2zvbgeu5tm
SnRvtkDsvj3nVxcho5Aocg0KwjWy5uM9FthpMaejAfnEhMuTdNCh6qG51Jh6tZQYc/CE0iilayDk
06cE1pqsLiGIyLIbUS+Xp+9NHphbpdFHEKsi3L09qVd3AoxVizoK7wioGyirx5OqQpPrzZBVD3H0
4svI6fiIIITpjjVa0H89FMEe6lBroI1Zzsn1Y095R91tVr0aXajZqaQYKLbAPadz0bVD+P3t4V5/
SJZJX/u1UHEJwE5yNb2xLDJCTXjNbHyT8mDwdQRpNs1g0gFByujCh3x1ATAS7bM1Z6eQwi10/CGV
dEZHyJxU2i5R5MWFUb9HE7q7lUd9uEFtsr0C+ZNHYOyjZYf+DAbjb8/3dcFxnSvLqFOF0wlyT+Iv
FKorPYbfBhvAgkMYKgFu2yaytJ/RL+5BemuN+Kwh6UorLK/RponrZCYmnpQcIb4UteoL8dn6iB1F
DusPIqNCSgAQGDXI408yVvWSKhk+XUgnaF8tpCJRdwrrOzXMPsxSi0Zs1XY/o0m5ZBx7ZumJRBXK
wDiqUipc1+pF5J23aDvTuZa9DFFZVBKF4dVyiByUIaRNsrTGhfvn3KenNEF9guaJTWPzZEC7X0Q/
9RheUEyjbNIowGWg9DQRvaKsR3+x1SuyyykY1cGbafSsEG6EpjxJLGhEyio1vrd3w5lzzS8CCiJo
Xa1Iz+NPMCu9mhfc0p6KpcK+rE1ogPJsI54Gy+/toV6H4SuehqeeZaYGzxt4PBbyQkoTytbsCdpz
PmyIwR/LdLieBw2hCkwXnAEVMX9ZEDeBJg1tfG7bC5fLmSUnQrVJdFZ41qsVgHBcmCiVzV5vKvW+
DBQAIAG2I1VNXj0ijXnhdjlz3Kkn0rMXiA6sofjxnOMWn0Mj1WVPaFEHciCqbxSplq5aq5B+Kq0Q
ta9Jdn0PUGQaUfwfJO3CZz8zY1ALa8hDXZoi3UlBNQliaqoLm5zCGKrrcodif9AuHxGyXX6OpV3G
Fz7xuSmTcVCioByjGKenKgT/ZuMGxxuv51byIcXd4krkEowvydBrqInEglDOyjyNnXZRlLuYGuvX
t/famd9ACsIrgqPdKvOwXjkvTnaU6EAF4DN7kgVhTs6WbsF8EhnvyuihPwW6CX21UoNtrQ6Lm83R
v/FeEmhofHQE915/BC1LGoRHG3zPxx7GWo/8MmplSCUJ1K3fnuuZGAsjZupBAMcIK195zU/hkKV2
ZWnehFh+6KXVInyo1Bqa7egtwJ4wv7SFgNCCR8UuhX2lEWspOl4q+IKMehddsFJ9fZ/zrGE5BRQR
818ioOOPP1PpUwZ6eZ6uhdVNGBvTjsi2cXqIlFdF0UKiipphS5X60qd4HXpRnFqddkAmcsGclh1T
QWyNQ5PuTa0W70wsvq4kjuUFwOzrE0UYtIKP192lIwNzPD/0x1tRxZrucbTUBytETyOpIw3bUQTq
03TV1317hV9f0gxH6LpKcgJ5PO3QSlEL5lnAkx0WhH2KYFp8IXCTYKWrzb8xFC0zGAZQD4j2juc2
Zj26kFlheDzIimv1FuemjUzXmsxLV+PZz0gEwqUEbYHY8nioBdVHSYkC3StTcZh6WKHQp4Q/WAHi
C3ESX7iJz+1K4jvwwLTN1urB8XAyrPbFUMjy1LmuHkEFZxuOboXQRZt8qBak93O0qLalUSQXLsSz
EzUpd3E0VbL4k2+6aCh6i2Hkm8YKIoSVSEFeRvINtnzZjs7Jpb7M2fHozGBdhgfdq666YpWIgFAK
w9shGXcmWiOPNsyiKzULir0RV82Pt/fM68uW2tp62IH2rJJIJ5dtkodxpqSMNxp8QJxnYxiYOnT9
JYcqa8M3h9BmuOiypfuOhsOFLXtuurRAqXRx31MrOTmOOE7kIs34vGo127sg0MUWXFNIXd7WrpYp
vNQoX5frOFzFx1g2sG7UV9TWaROggiWloe9heGmQNDcZ3ewHqTUE8WMXePABzE1ohJdi5LODktIZ
VAbpzZ/WvcQCVFVHCR29iVa7skNRulFCAFVZc4CXzFBvx6pTL3zZcwuLC+WKziD7U63TXGVKhI0k
AAbHiO03bo9c0KYFnKI5CAoZv1I5zBHgUOIUlEwM61JrzOjx7b11bnFBAVIt5RXlLV9/4ouHvItm
GIo4PXhy0Olov4jBR6As8Cpp6by+7y5lR+fGox5FZsYzQj385JawJyvLckqMiMGK+TvCicoGyGf5
RQFeL5w2LdNvb0/wzN1O+YuKwVorwIp7/UEvJpjicozKMDTYsVUED+Mcb3TCXj80++9vj3RmapQM
cLrlnAgekpP7FlnRHF26xfRwXDkkbfFcLjqU1TjJ3aRGEPivRwN4DeyaqAT01ql9YpnCGl1i2fTk
Hu+EXlCWgGaqeDV2JR5uzsOFoOP17LiB4MkA1l9rB6cS6k0dRLkhxaE/zQpanDzQ7phIkpsnWDhi
GDRcCAJ+g0KPrwED2A5NXuJ70hlZHC9claGdJOC6++ihqt8nLba+W0ub3+NFJb+XF6F9zfEouIui
JISR2tfpNjDtaCPn8XigG4EIUFC0boaU4GcCWHLet7//upqnP48MR4M8RTDOShz/PFtINMcLpK8N
NTN2nEz463M27t8e5dxX56Ro3P085MT8x6O05YC3V4JILGz8clu1JRZFufmIm1a776Tuwg5+fQnS
leOBWdFDCuihk7MiaP8RObaBl07t4Krgy107QMlRDosJ2Vcz92FsXQKTvj6glIWIG1hlHjhOz/EU
NZG0SWQsmPDIGUzyBScsFIW1DWHGpY7NmfmhPacSogCJW4ttx0OVg72AIkX2Nsmi6ep/c3ZevXIb
yxb+RQSYwyuHM7OD4pZ1ZPuFcDgmmzk106+/X+vhHg2HGEIGbMOAYdV0s7u6wqq1hsTzQttt6/Na
oICST3r7utbMDj/+hDvrc8gPcT9MSChU8K1R5PBmGm+uAG/ngHLRYflKJk9+KQe4kx6b2jktDu1F
z/w+t+dvU1F/MXozW82UCpsckA+OXbjuXCYGzrLgXb+4gfjnscW9W+rwTINNIR3kXzbXgPTPnaap
Qle0muv/Nu7YfZymFcaD0YHdRS+thtfaXmDT8M3uL5QK63MPDTFSLmgLh8PAe4O+n/wKfXv6non4
I0D0RuUYvAZhBFURILVcVZ2a5+3210VhxRDWped5XKDR6wwYX4QJrVsmHD2DbAhGATGX5qd1MpsP
cTfB3WJX4tq2vfm+terlYwBBDDgLEKoz8+nIn1Sd/GhqEMPD42ZBLIX457Vvtfng4Hx34RsXozph
jEWoirfpba5jYwPyKeMhPUu9+lI3evFsIHuiBqbSU+WBCErLfrjmsoE0BTa9q8bLypiC9D8UlQlt
tEXD9fHnvjtgODymCmkM0lHnn5tIVEHGKrRx4LSAHPE5qfJ+DCebUiIiyNabo0N9/PMGuTO8AnSx
VIXn9uvFQwWR+qzZJ+rxCAamvfXSSHOOvKKqn5sxza+P7d1dVqbeMANalyqai9O9tee1q7SdmIEq
+CGnS8vgCjAFcAnr5M/RY1M7e0k4jRUGEywAcZu9JPLVstGp7NM4tQ4iKZSL/gnWuvgSlNoUVXXQ
HxjcWRsCKCQQ5LqAQrehl0Ye1pdNa6PRJP0zY1pFZNG1Ptm2lG+P13YX2GKBW0cVEH0eZHqUI/4h
6LKGrKMSxcCFXnYAK9ChuhhLVZyb0ltD1Kr6qCiX+i01tREakPIIXH5fB8Y++rtcHCYGaBVtjk2q
xS2ooYyBD0Z6IseUySv8y93Fcob+rdE0az5zd2DSFcZk/IJay/I+h53sKclhl3+8FcrUzSVWPwVA
DwOVVDToa99uRQMCwvDgg0dLLIDXsTE8dCCqIzmkvcNE/89Hc0qNp20ntvQ2Hc3Yq+0TaP7xIgMY
WDRwi6HfjJBj1NZRTri7KpI0U82KqkT4dlUL4yHePEv7ZNFOeJ6qpHon27E42Lu791rtHdmCArjh
BbcxpzHRcUPk20aL1YI+vQQCNSH6SGGGlgmiXoNpf1qAGx3MN+9tpprhQdEFASOwzbeLQ7iV/s7i
WScBocGvvYkCRei4jX6BkdTIzoPVHVWF9i1yV6jqUcreYuw6sx1dw2Nspx1X2os5gxALol2nEva5
05DFw8HG3n8+i7eQLIwSMpMf2+ZmaXr5albYMyVsiYzbDc80G53L46N///mwQocRrAoEad52lsYO
4iSlOM0s1JrkH83Oz85WFywfXNqbFSRMrfdPrffOAYbwfi+JtizSIm4C7mcrO0X6w52WXAWbYcIn
ieLFk61P/ln4sf7q+MV8sEp1gW8vOPZsSjOe6fFYO5sng7Z7GTR9AG56sKuzjfzCs4Q/5BwYyL7R
9qP+5sCyWiMvexQgqNjlzjRjJb76kmD1Nr5lSWxtAkoNNb+ZI5g4TN5pHhzz3PVeCRstbP2JMXYo
R8xT5JTmfNFczXrTHdC7j7/0/dMCLwp6Gx6tJ+7q1t8OI2BX5N9hcjDG/By3LdSkxuC9uM5yFE7v
fV6OFfV4IjroGzaepxfJpJkxpBGJHCCdaqz51EEf+wRx+Rga/XCEtN2157C3atxYZaS3zgBOZWMC
L6ponjpIoLWSDZRu8Q4xS5/52H45yHv3thLkCBfTAZRE2HNrT7qTS54AhUPu60jI6FkRLSjWn6Vh
HnXm97yAmtqm5s0c6B3Puui13IWry4FWN5HngGAusip0ax+fjb0NBLhA5ZAwlrLw5n4k05Kkcds5
p4kJ3zBOCzdM7SU+dXH2pzcis/7Y3J7TAYEEwIrOEJuofs4Pocc6lGmGtAFjtHNmXIu80k6a3vUv
tVehYWwkwXkujKOpwT2jvFM6t4BpEdpRt0aNZqHz6w32SdiLElsxbfneZMTtT5yG814bXYQt51yf
f3281j3Xw7AwgQWvJBPb6mf9sFYoXJYgB/p1QrgqjZD/4MWQrbga6Lb8QnrbkLZUQQRp//T5seW9
j0pplrCGN9Jj0beWrbmvancy7JNfNO2lt4cWWdsaBqNkQBWit8bosb3vg/VbV0eXF+oGw+fp8jep
e1UgZe7qCdewD6Y0NJPKZUoykf7fKCK4bWSWhQnNtxbDQORaiaOHSymqD/o81r8acZXNYUs6M53w
HbAt13PjkT6JoZ+gD60hkg7SQgmxA8j71gvX+Kegxjyc4D8s+ycw/iib6m0FazXsaVBAIqSav/nC
sOEfiytgG062IjLWrGNzAGm4j6QV0IhqKckIh2uLKEM+h571ylR4OzMZBJM4FGMBLI4iSRkQbZF1
XAJIPdGQLcNiqI6wQt/d22bfgfJRoYGhhzu1vb2BhTKJE/sWXC+6+G2xUAENS7fT/0Iup09OMuvk
F0ThnDi0nbxC4VtY5i+tsaDehsyI/Wvt2wmt8bRrnWs+yPiTI2QbhyblbBDJXdGup7zxmuekdNox
TOi3MHqUltNRLLLjVukHA3b6TmtAUnB7YGGhK520I6bzNHtGAmYpvkwz/L8k4Mv58VndM+XQJgaO
QKMPwM2tKauQTWNwLTk9YC75fvRnjH7lxSiGg6Lsjt9Ro0H/b2rzGFZ240HMz6ocRxqvo9kUv64q
KQrJ/1LI7at2fpqder08XuGuWYRAGD6hLkFod7tC24YY0hassKDrhjpM46Cqmk0Sijy9kc2vQSC0
c2x3/oHdnZ2lZUp1i2oTkca2/Zz6fTWn/J6T3lnlUw4YGsiu376LTf2vxyvctaSGDYnpFKRx425y
qlHBuuQ2B3wuQQPDex7YbWeGjp0H3x7b2nmGeRX/Z2sTYcDHPlaJJExO+0L/MsKC83ujmtGPreyu
KACmr+Q3GJ/cnEpbr5EUMxs4PQwUCLK5Dd5gKqxeRB0fzUjtmTL4SCbJqJq62JzKbJ4Ft5nKhjRQ
2E3KbjrbomdYqqj+fryonYNISEHzg7YdGeIWcIqo2jyZaUwes3SAnSCxuGj+RC23GZNrnrXG2zKX
zm+Pje59LzBt6lzQyCL9vT39wpeBV498L4TROIpi9CMGj/9FSE1RiORJTXjxzTbfi2qpdBfkQE59
1yEy1VX/bSrTe3Pb/F8cdZZCfALrFAWtzdeyvBFg6jhbJzQAxPvaaXlJzCRpohVO2OfHW7d3Moik
maDDFYOT3thqFFVEAdXpKTWRF3V04HYD8urXelmORnj3vhJxNHwuFkPf9Ghuv1K6GJPTTrhGo8/m
y1pD9u0N8RHCce8Aqold5qzZJc78rZWmcvzJhQrj5A3dn8ss2zNFCkU3D1cMEBk3NNyxeXq8ibsr
U/VQ4naVdm5W5mrBYjc+lLLIr1bvKtmTbcUo3OjRYzv7a/ufHfUxf4gu1avD0Dp2rIkZLfSgmtBE
nwPYT7BCihEUL0VjBweVw70TwugfsBUww3A0bIwy1pK4RbVitGfUNIzjXnzLx7T+NSnz9miifG8n
SU2o8zgBYlPWJlfIjLzPpM7RT7PSiQqnQhsv0c2DjG7fCqdEjbYw+q/2+Yd9XPyxnEy3p7hTjsNL
0EKqLMx8Pv3811KDZTolM0pWd70tI6tKMZjWCfSSeAfnTAHXruiiaklRkIj91ymI/3ls8n5hVFlM
6joAH6FO2s4eZMZgNsbE4S/IEqLAadw3Y7T8Xx5buU9yVC0HFW2GMlV5ZeMIe7hE05QBW0ZIvOKa
Nq79NIq++1y1qMsl4FuRQ+2hL68zef4XluHHpJSMt2Ji7PbDwRXRTODJ+XCIFH5CF0h8A80sX+uh
7Z4hUoWl33Dm9/WEBsZjy/e3gEqSqjwqBC2jWGrnfzgyVDf7IuX2MYA1qazG8UPI44ynshDywJuo
M34b4CtTgDiZD/peNLs1ZYjEhbBHmUJG82QFIkAUakJzIRv+WrT4CCW2Zw5/iXAY7hJQ0ebKDU5G
L3TlfuejZNYKMF7kpigDGAz6f81lqR3UcvfOqHIlaiCSSGSLiRYGFEEIzeOgk94IAwuu6Aqd1IN3
7d5VOrRA6WHjSdQo2eZ7ZR08eMwegi8JevGB/He6ajBaQ0A/DSch0KRmcK6KHh+SnaWpCIEsn0lH
8BGb4wl4MhiYxObLacn0WphFeg5G3MxjKztHkbTTp0VPI5LW3ybasVvPLYcCK7JcgNd6iP8I2+1h
gmeO9rGpnV3k0FM/4f+llLptvk1UoUa35KabmR4DyZ+z0E/9NUImoD4ZdiVPMzqqB1dt50C6NOdV
o4ojctfxq9pV2E3FK5fa8jcjT/wX+lnVN02bNISvyvzgpKiPcnvd1KAs+AraUzQ1t9hdzynp0q5o
Fpj+Mn2yswnphwH8J5rayaloGyoUpVa+zElavvkpgkyPt/j+azIWQeCg06CBhMbZxCtFOhYQ1CPG
BQHu9LvvxnobVYzGndd6SeTB1u4aU6ULPqjL3PUmsSmnddblWjEK3ELb1YrFRolzca+kqcb18bru
Zx9goLH977Pz1E7hZ7h1Y5XmmUUtETNPp2Jk7GeczzpX4hxkcnlNhjl/58xQICETzESwNr+zR7/7
9Pg33N9H7NKqUs8U3DFbpAHYGc21VrhwoOGdn3VhNOdErOnlX1hRjy0hJ7GfrTb9h6eBdJwzWvhl
NJlyeBLEuUApKAE+tnJ/K1SkwhCNqvGxKvPWCvK0s5ZX1NIsVMHfWejUP5vDmLwId0KcwahRFnls
cG/z8GEWrX6Hyckt5juxeziSwQ9Ea2t1b4ORI2/R+P1PP3asCBAIgBVTUVtuNq/MPKht17QCJZfb
T+nM7D+ydTNUZzOyy0ZyZO/eo93a27x2C7JmMTMpVeQt2vsCFNQ3OFkX9CTqjIFN//chSIODS3f3
5RgopvGlYHMU7QDr3X451GNlUyYQvc5mZ4djJgMUAL3uyVZ4c0PUR2D9u0uOPQYBKEP5EIaS89/a
89Jq7Yds5KRoqbikXUPXxwLPwK8cDpzX997OjfNUtizVQ+CQMDm9CQWRIplqOHzLqO/QZjvZ05z8
ylmaP3qrHGGuE2VFx21B2gKpq3PbBNYfusjMMuxyRH+HNTW/rqYFpeiSwYabFyWFpHkEVGxX5R/Q
ffD7y7L+RlrfPxlut3ymkD3C2Ga1c6jV3UGjcnfn8Fl0X3hh6ZTe7lzVwPA8c50igarnO4QR0UMe
l+Hi9712cCjuzqHaOMyAxVAEo1sQgpw9a55IvqPCXX53Jr/6Y4rL5VplQwpWvkUG/WQX4oj4bs+q
goQxBMnfd+N/KFkRU6LSEtWasZyDdW6YenC0MIYqB9EqTQecbxrnx45kb1cplzB+zJAwEL+N51rz
TMYt4iykc/CQdZmJWhrcmxQKqyP49q4puj2Ay6ASJMG7/YDT2i9eAjogGoCAhU7qtKdcTHGUUv/+
WX/MB4RQD2538AGq9HRrKvWTyZ58u4gGFMqvHi21aHSG8azlaXqxgjL+z+NdvH9PlUHAijaDBxBC
bKEX2kyxzQS3EiGbknWhYdcIqRVG8SI7rX43JWv/qs1ZDx1vXv8tgs48e3pWH7yoOwcIK+A+mFij
/bBlbglK4IJ15ecRTAxe1AmrjtbZbkJnEsuHIA6Qqy3t6sDozlfFdRITUlfn4dtCW/pyYEzRt9FX
bCxxjuEg+mU1vJ4GDCiJx7u8a4oKFXzDTHUQl91+1bYiu1wmTCWdnlz7vkguo2/KD73TFT/vbIDr
KFJRNeR016EXpTXaVqVhamyDsI5X/6LBpHRCAOio3nEX4hL9KC47wLzwOpPC3a4qKTOFUYpzGGDI
tvQkd67IHXcnZwyCv1ynnWnDwpzaKbgCbFJHadHepgLHVhxdpBJUJm7Nt0RErh4nRdTB+RuOUoO4
tdHNk9EgHPv4++28teBKQT2oFgFOYOPBV1Ti2tKRRbRao87cWNd8KWIoquq4q56M0iquj+3t3QdK
p0R/qDob1F5ul2ZJqiRuPhdRnpjNS+k5kME0JmpiWkcbzUALMUuz9sD1qEVsHl24wP9ndPPoiqVc
xw4SzWiOrbEkDSyWL4xzu9e6yr3n3LLSS5B7BpoPtpn/9njBu7apZwG8AD0NTvJ2wb4xL8NoIi5n
zoP1ulb6EBIZOie9t9JTV8k/8qAyXuTsHqH29g4RtWPFhgthK2CTW8PBUlW+JkQR6cOaPC3kvl8Z
uU1OuKsjHOiuKaK178+k4mu6NUVpq6gavSoYJDA+ryX6yPXoMaos9fgAHr5nyQoAypKbKMb+zaLY
tNlmRg/95gmJ17VfNcTuQGVms9ddfv7DMSrKwDvBHnDEzc2oKAxmro67gSK0el7KrGvDoCjf2rbT
rlbDrDKPJDqBZjd/fWx57+WiGEnHBfOIleubANgVE/yEk4OnWzUjMgN0adsOXWokitOT7OYlDT3h
fxvbVGnDqob6SH3tIFTdu6m0zJmrwi3wam/Wv8QiV3WTPBrsLHiWZgpJn12lJ4SF/zB8qLJp5hzx
ud2lUPhdBTOhX0Tcz8pvD1IjzHJMmgWbgqHP2e7lZ1h//IOC2t6VZBQF4iJVx3C3FAtDmSxz2gc5
7lXOHyub74lqVXzhtfzdi51mPbWD13xYXIgsDjZ172FhNo9JLlo6vGGbBU7VCIlRVxaRPZpdc0Jt
bzrPfZ48OU7efUMby/8D7b85DTsfOfN+9XXt4BfsOXyyRwh8FbEHUcntFg8yb1PIR/PI5ZFDVi8A
IpLKDPlgqjdZhUTt48O8d2PVC0r0Dpaa0v6tPVG4dFCRjouczClOaNuukdG62SUNkBt8bGpvaQz9
kPRTHeLabkxl3ez1okbcvQmEiaaf7zLAH/dPhVst56lf7YNzdL80/Kti76RvRnVx28t37c5Y4yTJ
0Reb3pKuly+DTqBZAOb59Hhle5YAYqhFQZRELfh2EwtF8RXYfR6VWSOvk85lByU/om0/2gfn454q
QOE9+It+tHoxt34v6CubYnBJxKqJ+Tezz8c2tKWAdqrrp/XLQkfv72ku5lMfSHERriM/jzXiq0ga
84OmqT7whvd+iB+jCFJxicxcbtGEha559rDm+GFNFL/UlTPlp8Lp7Sd3olwVxmXTf01kUyUHB3fX
LhUWmIZ9wAbbRq806foPY5ZH1uj+NWuaOIM98N5Jh1I42Ta6u9Kxvvz8d2Z8Az0Cxf53h7QPaH7Z
ZVvnkT0ZyLqvU37xskl/v1hIafwLU7xqMOXhBciTbo/UOsmEP5TP3AFtvDi+WLkxrYuGSXckPXV/
L03AGo5C2uH3gMLfmur7dHCkjanJNutwzJlwH4hxozZJ9CdQZ0etjL3bol4tIDZgQsFt3trrhCvN
qmi5LZXzMfWRPectry7+kK7Pjzdxb2UkCpwOhdS8e6+WSli+NrGywhWKlYiZhbVFtn4Wov8yFFN1
AKVTv/w2kFUgEaJmpjHIKrcfzTaXRPNqL4tco20vo6f1H1u/Mw+QkXv7B+5Fsf2rCfZtd94wa2r8
ZZNFcJqOIZUP9+zktLokPuf8eAP3FvSjKfVTfigFV8IeqnTAlF/nxsd8iLMrBN7jv7jK5FE0IcHy
M6du3VqZeQqNBN0b6MLy+TWoBv993MEp6oxz/KdXMdjcDHUTPl7aztlQCiOKcwW/xXW+NZr0Vanz
3IuILtrfcUzpplwtDwkMBs6WWD/q9O7s5HeObZClJP2Qytyai+Gj8mvwGgBD2/7Sp+78ifGon5M8
YxQRNNn3QhjRPs2K7QHsArO00xYrsmzGLtSyuD61XZP9Pqfa/AGU6VFHYucsMpRAXYFIlJu2rYXB
v+dj0VJnce5OTH85JzdNIVPODslG9kzx4FFYoJ7J67dxU83c5Uk+8MGKuOwiNB/6y1Lx2IAdOeph
7T2yqo7JOBWxCtHuJmOy0pwZb5xuVEyxHqJcYvxlxJpdhbFQnCqFEopBnCBK50C/JlNpnuA9Ka6V
rKrTVLryj8dndW/pCpegc0xJrbatJ5sJ88nROgEpuyY+GmsRv8fpwUykJ0cAyJ1n1aNFSreSVqVi
Qbw9pz26V265NiJCKqUILa/tLnkjgVynohshJjLic50H69PPLpDXB3AAWCP4BuAyu7WamrTxfD1n
4KoTwdmcZRfmMw7ByUR2kKLe33uLRjoAMSbe6QRvNR7A83uNngsRlfNUhKJvxzOQNaRaamb5A6M5
4si5v/jg91RllWIfi9zmaYwGgxMbINRfIYn7Rq23PDMyqF1/egOpEpErcTloMW/hHDKf3YJp9jSa
B+TXyzZrYcjqUdhB++XAce4tiOFVEjOYqu7Z2icEwLPK0JKIiF0D9sZo8kSZP3q8IHWbb59SLFAV
Rv+DU8hpvj0RMI7SFhzTOaogovqsd0F2cR3Ypjpyw2vO/xZ6iVZ97lv0wx9b3jkgPOJUF4mGVMtp
k6Ywau7NAaqxES8wSi5DIC+91S//rdYMtYgqXw7O/q49yqbfxyy4AptID82luHcG7MVduYChqotT
qcvkOTDb5eoWDPEefMD7K07yQKRH/xXORr7h7dYWzQCrUEmE3GdtfG2Y14XidDVPseicF5pV9osl
ZHYQtOwZZUAVH0ZmD7XYJpIYc4vIfJ7niFH56mzm0jt7PRJXhiu1d66Z1J8FsmYHgcW931To4P8Z
VVv/Q/iimx0YCQAQdELd+FS3q/9KE2o6dUORvD0+NbvrI0yH3Z+bcTePPORFN40N5xVd3OVPw5iQ
zfCFVl2EuWhRX3KUqtr76dEx8kCmELny1KIhd918ShsqoXpOiznKHYZV6Lot0QwZOaNIWUB9z/F/
3s1gjxANFQGVyG++YiPXAM2sao4yb2lPhDrD2YZ78jR5mXd5vKE7DoDU7jv9H30v3qLbbxfHWj/W
spmjnt7N6wrBwrmLLWaNsiwzjCcYcLRrbOjV+9qa4gPbOy6O9p7qhlGGoSiyOTdQq2eyDdaJ9276
0g/B8nFu7eyXxwvcOZxIKDN2DCsTsca2HELUZFTIt06RTC1FrCjFlee9iXKxtAd5yc7hBDNGz1I5
NngHNuFMIPJ8qQO8p1/Rne/ycaUiqVcvpUO/r2iy/j9aORYHRnfWB8sBJTzlRw0e3NsPuOjaSmlG
TJEbzEGYVoUewbTeP2Xe1IePt1J9j9vHgjFuZsSZTqf8ArXCrSnX6WMjmJj050SK3zWAcCebQak3
qnhllFH4P6gs7doDtgkSB/AR1Y9bewuIi2bqiIfsxfFfymIW79MiabKwnpPyzzaQ5YHB+wPJAunN
KnY2kuZtx6n303aajXWMjA5xlKQdh1fRz8PBS7RjBb45BTBSREBwYtwuK03X3DJbTUYcWOaagUG8
oE9UHTjlnc2jaMMcI1AcTuW2YLSOVi8NXtVoTK3JIqKexms8Jfk3rZPidTW6+KAKsLMsNSelSCKo
T/HO3i6rdqZa0NSVUVDb+rXxRu2cHg/Y398xwlYaEZCSKztbqPLqm3kbuKuMBqcXn5JuiF+0bhF4
5smgnCy9T3CZdAdfbG8vIZ8gTIHCSaWWt0sTQpPEK44E01T6f8L4W5wShmOe0gXC7Wycj7hu7u80
GRh1R0XNyWzAFqrZBy1DX005ogNVopCTivalszkwVG+PYLw7X43+Ckgq6m1MZG5RP4vMgrUfKo58
NbYvbWYZ1zwlJXnsOXYWxC0GDsYlpoa4fdBWJ9M632BBc1wUn8ysG86ZXSMumB5Rqt5bAi8C1hoy
R2Ay9tZn0KxKvSGriUV8vfto97rzS1CWqxmKqQ3Sg2XdD1WqiZ7vXwmKZFzw5vWEZGsUiObNkRRp
PcICXimM/ip8L4TTgvRqpcvyJJNyGa8OMQ10P4tw4I2qMr06leUi89DtJRIOw6o5/SkPhvqr2Y3+
F831kndLao9/EbgGIPVaCNCeFmrMVlhMprVGj7/Q/b1iCpAKAzwZijBjCxMZGW3IrUQMkUgo2ITp
XNZfc/pGSVhCVRLCr84cVjAdXKx7fhcqlJSHGCuAl5Uzv3m9AlxuX6bNEI3MeH2b41WD8Hh0VuPc
SLkMVyEn92Irfd1LNzF67i6x9Y/mdY0brnlqBwc+7P6iw7hN8qgwHNCrb7W65zQp+okWA7TjvXjt
SZXPS1KgXDXmw2suvOTgwdmzR1Ma2Ai9cQ6tup0/RM42Mu+5kQ1EX6Vjnkoocc9BywhuCngylChn
HTwK97edOjda5KQleJi7F7Uf6asUNYGl8EQL2KHjClb5Ubi8Z0X5Slq2NN3x1berQgAUnDZozGis
suBaI4F7oSfVHZzY+5uuKIkUlyEvNgHJJjoY186oE+Rlo8T0xZnCW/fZjts81LmEPw0PUaYIUqFq
phO8BRFkC2j2ImiJ/xEWQ3G6nH4vPcRYicnnJzeuk/88vox7S4OkAuolaC4VKfrtBjawrTHMRGDc
2LN/6uAjz0KzqmEss9zir5+3pSIRjh/Ve2o2t7Z6rZEcGIiqlt5OX3n+4jPVp/z9qC3Vkb7UjpPh
QBCsKtUmIoXNurp5rvAECdmbLvUnbQ68MDbTOmxAIT23izOfTPL08+MFqgXcRq1QmRAcw0LNwwCy
/HaBsdHOwaArHz23ErSiSL+U+SSVjoD/ZYEj7LmJR+/SL6Px62PL6k/eWoawGWARSD+6vpsTOgdJ
sK4Fn1G2Um/gV4N4hAdg8v98bGfvuBAew9OlhtKgx7tdoV94nhQTduDZzKKSRmJYNH7z3p6a+WAz
9xwWLEPY4XElOd2YooOwTNoSQ2vG5QszeOQuTQaLQeZ3r24+jb89XtnOtyOWhCVGhXsWAMLbla1z
LhCLVdlp5RgIhQLRlCJo2nBcV+NpGdAjTlMZhKO1HpGs7ZxVFXmRd3DtWfEm5gOeYZhllxNIJGvO
lKRVwBYhAAtY5qD9So+wCmevma+PF7zzKW+sbvbXKpJlXScqDRbUPwgUFsurkSTzqQnkEZ3L/gJV
/VkxhXJsbveWRWutvuDUZj0Rl9l2F7AsNUUNyRuMZvr06ufGkbSF+kM3V0J1FeAoVnzbzhYo6cX1
DCGHAe9frsMLnXTJh3hafx6QzZNKK1KFVKQIWybSYp50eGMFz1yQ/DoUmfdWrF586SxpHvW3vie9
2xVR4KPaTQCFFKLa5h+ecKgL4nWogci4vV9+dNJCPo9JbIMdFvUHY561v4elGyKz9/oXaKDrN2vK
h/WEc8jfxLimn83Y/TtJ7fhEjNH/Q5uVwmvhLFHgJ/Ko0bh3nxiiIzuj542616YIGicTvIQNb6aZ
ropYCi7wogNXWYMviiBurs+JrNYzLX3t4Am9P21Ul3GGOo6Ypsf2tE3u4Ay550FfpTdiCVs/bz7r
lc4kMLV68clYF994lkz6JAeG728UlRidxI1qKNIPWwDDOFqgRRbqvsPiupd1aINXEvsiXMc4/mnn
iCk1wgeLMw2kLUO1O+ixO894q2zRKuZ3vbGJtG5yPzpa3fZh3lvuT7sLLKoUEVwIuJgt77iutR2c
LZIHdXCmSIjAvZToZoTC7Iynx57p/uhgipYq3D2gyTk8m3MeSzOzK45OOXj2ZTDX/L+5VvkfEent
z83InJ8zMAOq6/kROv/+zcEyPoq+HHUTyia3lq3EalsIb+doadb5FORz/K4ueePSeILhoMqb7svj
pe4aRGGJrjXFLtCqtwYJWtslECpK9r321WN6LyzqrD6V3WxeUgEu+LE99YrduhAf3lCaVyixqOR1
s7WJbUg7bvDEJQroL6KzppfAgIJnQe4pgqGp+FKD47jWY7OG9tr98dPWbU+V0i1+AAjoTQ6bmEUr
aQeS+bk2LeVEUK8NrdLHewXdcMoZ7bgwXVa9z4QczobZHgHWdm7ozQ/YvrRTqxnl5A3R0NK/ozMC
fGQox3e9Mx/NON0/P4QTdK34vWBZaTzfftnZyL2gDCoZoXTdR7BAQmzqD0cghL0F4e24kBQR4YXd
HthpctxmbGXUunTr4wVHs8QSEXjkfk6PP97OUVVNT7oSBCqKXf12QYL/2Bi2lJGeI5MaG3YeVhP8
hM1S6qdUO6SR2lsaU4SEDKyMaG8TkI1VNzdOo8vIyZPqyddwpOlQr+8bQJoHS7tnpKa2Qr4Bpy4t
QJSoNudiyLVagiuhoEj5RCfuon0d5ovm/Uk3K1hD9H+dC0rLS3VdTEb8zym8Ox99mULZEQsJuxBA
CUOeKS7XX/Ildt81CeH/gQveO1IUDOgK86hSGFc79sP7T7ONElAxSJiMQVp2JANhWZv1wSu2Uygh
LkQVjBF/QIDUpm/NzKOfBK1h8qHrpr90fY0enUYNt+kyxHirCiU4s5EX5HFmrqzun3x4cl8Y0uoO
PsvOieOHEDtQYSMD2D457cLgrYShLqplEaCqKlYnhLHNPZHLWkwoJt5PZzc8by67S/hPrLrto6Yo
vzVllkzRnAr57PkjFcpxpMzmxNrB2nYcMaMCIM7xEiSK2waHXtbA8JZpjCrXQnGAqbDnNSuzCEmR
IWKYUDBFoI9P7ZqukVWKI6zlzuWisk35DdsqjdsceOkyPCtqn/6KSPQXv7D+LBHZ+c/YHd6tnUNL
/gbskctF7XcLwG5hZKl0EcPZXDXWWQ5588sat+KABmB3PUDLKSujk0QP+PbMOm1hpySjY9TN5fqS
rdN0TgthUCbVmoMvtxOdUJyB/IIJF2Dd29Cr9YKqpOcyRo6bll/l2lcvRRxYb4aZm+HYIEFVCWMO
y8H++TIUsG5qJxSiDMB1web+exonCoz5GJVFa0QM2RDitnV2XtLBOogTdp0AUx+KGQYADw7/dkOh
MoZjyaHX1w1Be9GNMrmWVVaf5zz9MtRO/ml0zOGdKYYyGt01D2Xg11dJMnSw23s+gGiakXKmk0FH
bpyRIX2/9etiiuoFQrywWHs6TLpRzN/SygYinS5whj1+6HbyB/DPTAwzN0k319rcDXsx3WLNaOMG
7SDo8Y8WAlSu9+ovyOnMKI2dtBiOqMdG966J+rC0vmFXJVO+3e+F4UFpOpL9Jm0KC3fW3qylzj49
trJ3TQio1QEiAmN2/NaKl1nCsTvU7qwhcc5xPNYhjHXth9msj2bKd3eRc8M7QqUIKMOtqSBZMomC
1xihaAxnohEzVCvkWJ/hgPzvMJfj10K3j3L+vfXxYIGd4MT4PF63Ru3ScKRb11MEFcfMoZR9HenS
NT+gZXEktbC3QCrbOqdTtRW2nbqiW2NzShdcjjGm/rPrDEK8tRBGO1+tWb1SSQ05rmNOxVEvaO9O
gDelDoBL4/XYhJbTutj2ALVC1OjQ0SfE7lEz9vIihTGdQREecXIc2duE7bERz1aTYU80Qxbp7Zie
i7arL/oS+JdktI5IxPa+IvMrYAf5h/qct19RMQiNcqnHSAO19g1pPRSxZWzLMyrg4qAtcmRrc0yt
mYH/nDYYbZjJPE+LE7xUCwWwekmPUPm7pqgO00yGl4qm4e2yksFqIYWk5W81pfN1kIM4pWOpn2fN
/fmpPXq6YDTos6lUeluJyMdAm2qTs1lrXXCF0c6/mh19/4DrcXnsUvYcFww4CCESP5PxbA4HD5Bf
OeY4RoxO2ca5Yj9HNXdw5JX3DiFJAKcdQibg1hvXleaC2rrtE5Xarvhsa4VLG8HJXhrPTnrog9ej
+733uZRIK9OPpKyMON1+Lh9ReChqEiCyRGgX3ZX2pa3QXYtnaR4UPHZNKUQD4qw7oyH0cpPKXGMC
XX2pzjnioL9wMCSlACc7MLX3ucDj0hOhKkrCuNnGLvZN9H7FGAXx2D9XpHRfNO1Qm2B3QaDHXZ5R
2rxbeBKcXKufQhwU1cxNXDO3ROjKHWUdirrJD960PT8Mruz/bW2+02DVlp95QBbgFyiuDC/5r542
+38MBaOcmp56UcYw2b849TTo4FUAUE6ZUwWJP6RiRdYMrcxwUVQ06v+WRsfMVjL48UFUsLuP3wdv
1SgzAJtbM05RZLKaOPTMNGfZs1Ek9ouf2FxiGa9t9Pgm7xpj8ur/SDuvHrmNNUz/IgLM4ZZkd0+W
ZjSKN4R8bBdZzMXMX78PdbGr5jSmIS9wfGDAtqqLlb7whg2dsaGOd8+KAtRVi6UhJxg7Owmtxknv
ll5py8k2uOXD/zAaCADkKFElwn77fGoGklX6mMtfwJP6yU0mzEBm604UV9W6Ls2Lb2duGSRybvst
nxjSMzRYdbErdCo//uLdYADyOR1r7QrQ+FJqQO5BCkmKjk/PLvxw11a5VcYXbHCz+qrNaAl4tZlv
itfZYex7PaxmrYjWufj6/sc0Lt2OW4iMKyMqN5y6868p3EDLy4ksC/3s9d6dMPSunaU+yWFE2n3Q
nFNR2vPHthmzbygmJffKlNkaodKdH+q07k6uFNYPPRlK96Fw0+qfwRqXf9//kRfXYWsJcIcjDrLf
zOiON9IIeP8CfXI+yXQCT1to4u9glNe8Si59DpoywCqASG4tiPPP4VRQUVuPR6lKAkRpuR+Obreg
6m8CdsC46xqN+tLUNiwLkS5QBECm5+P1lZHxlMw87fmCfljlyq/2pn1e9/5/SQLhENIz23JPVC7P
h+LopvQmmZrbShwY8HxSX1HRHt0oa3APif58zbanwkcACELXPv0SNeQOtRjsK0f4cR90Iq7MDPnA
Ep2D94e6tGbg3ra8C5gKCNPziY2jlwp7ojg8bh17YeJVPVf2QiYtcgy0g7H48f6AlxaNgiZVAwBa
JAy7+2602963MjmgV2Zrt6IwEYGuxnTlkPbJlUfq0rOL2By6BhQOttTkfHIk81692IxVj/b4kudu
r8Wkg6N3Zb0ujLO1WCGLQVqkFbV7lzyzW6oSgdrYmaz01imX9lAkbfn9/S93cRRAAOBuyLPetFbh
8JQjBsMDioBdVx/HOjVvRWZOwen/b5zdXqeCAxaRJzAGizWHiz83YLXS7ErB861PBC1/hM9+7XE6
uPt8A3vEbDQwfI0b00qXO7eoZyOsm4JraWyL/JveZ/XPaanVcGPVhUEyMqTw621gJD+xsTKtg744
3a2hCy2NS5rMQ1hlhcf1Znr9D1UZhhbqVpp96rOqMOOkqSguKAMJ06dR5dV2DS7WGI5JZa3RAHM2
p8wg7Vu/I5U4qDpfX9VSqORKKHjhwG0EP3RhSEiomu1KPJPTQZQcsexNKlRx/TJbPqla+Df6FGSh
1Rnd8c9Xk3CQffMLQL5vIORJZQcNChBx5yTB82Ip+xbUhXUtbr8QD1KZg0pLJE09bF94MLu2lGOz
vfRKwTwzgfkTrOkxVhz9UWsIZHqyois79cJdstEoaDtTfyS92z0AK/3E1er5ljoiHjeTnPOXrimN
EEKAfWXZLh2+TbiSdg8SCASh51fJUFBUwey6Z7fmDvWvMv9q0Q2+EspcGmVrAWxCnBt9b9s8vwW4
jWaOpiYqWnWtrn0DSjrJcKI4Hr+/Jy7VGbeohYb9pt7NG3o+jhP0ud2Zfo/mdDbosevP4uNYYF4e
VVXm/q/tJsgvrerE9Dipqv+ER/vyl3RdzTjYRo69yfu/59K0id6o6uBtBPFgdyaMWdVrktK1S2y5
hKswzJtuMPU/Lzq4iL8B1NqIFBDizifdTvqsJysm6D7FsO8YDFU36Mnmc5hgI3olzr50HLZ1JH2g
KgaV+HysfBZ50VlaFxud5hmPpvA8gIuj1OrIRsc2fwmk5hchSn/zX+9/y+1P3vWaXaqnXDA0U3gn
djHp0hWqMzCyjVNHx1hk6QtsdvDk+WAEwo2goS9XFu/SIaQFCqPWox0KN/58qqmj+bamjUQQhZmH
mqd56Cgj5N+4ZnNl316cG7HlxtanELdXWCiwtbbzyenjurf7W28q3Chx0vE0us1w62yCx+9/y4tT
A7SL7BtYAboc51NTFIQJarlf7G5M7tNas3DNCYw7KzWu9TcuTY2W8uZ/Tv0IAM35UCPCRP2ITEDs
zXZ6s5ATRmnjZUevS/ovGuNfCVkuXgEgtBD3JviDxLv9oN+uGgK/CUlTKA8l/Z2oHAc/CPt5vm/m
ahXhVHbz52q1l/85HsZ8oTXM8kSDVjy7Vl5dOy2XvvPvv2V3MqnPdbagDh+PfBvE8KFqohDsoH+S
iv/wZHDfAXD5JZSwh36kqTW27ghrBom2AROwygC2Kbtjq2b78P7uuXSrIf67HcLN8Wv/0hv6JFFF
IwNOFy2PctOcHii96t/eH+VSFx189Ka+QEFlA0LtFtK3VTdrM5enqj33ICdjOVqZ38bA/CEXu/70
4FiyfkgrAHld6yzcsMkw90eVDx7cBUotJyDe9WuVOM5tT9Z8JQr/BXLfX0ngYwEGo/LJHt890yZq
iRWyYgMUMtX/U6/Se7T1ZZlPFef41DQdZshl7nXjyTRz9QoMP/iW2lZ+xHRX/swayygjZ/G7JlbN
VF1ZpUt7j9YlSaTBIpFKnn++qkEfyKDyDQJVeVnUTol/AzTT+dFBq71yn1w65JsgAGkCLx3wyPOx
lBzQeZiXIc7Gaf6UY0gSVX6SYAemrWGbZfbz+3vjwtxgMwEaRn8A3tubM86zuhKuUb0dlagPfTtz
tB1JCBcb1uznV+6ULc3ZrTPC0LC5uVPo0e6ppjZyrtPoQzWSiW+H7oB2emVPXji1TfUIqNc8Zrn+
3Zyn7koucXGem4IbRXfe9z0ex+tq6KEF7CNqklNsm1Ke/BxgvT761xQWfsUibyYJ2JDXdTOc2LeD
K4hJi2W0nOrKym7aZTDDymuGMJCYGGu970VG0k3PQuM+0aYMZwFr+WPbJkamXwmpF203CFf7uzsB
5ZT29LmGITCQGHN/DkNXHToELq7s2MvTJT0DnbGZTuwddj1ftkDuKbmOq6F9cCrhvMDw8u+CCXMU
PVV5uK6LF5cIxYeetXgHXybXnocLwRRh1P/9DXtQqw87g9wDsfjG7NS3WacB7WIp8gk1g+pumrPg
uZNl/ucBP4EojWiODUnN/qx2SZBqZQlUZOzGKURPw7xPoDJdGeXCjbDxFmhPUTjYLFrObwSBBGtf
uIxi4NnwKlJZy6i1e+9pnRb9kKRUZa6s6IVXCWbv1kKljrX19s9H1PWsG5JO52Pa6bKGZaD0OjTT
wP7nz++e38fZBTQQAlOskqk70u1ojtNcJoe2AWUzlVN7RePr4pRMED1YlZAJ7iPQJl2LcfUGlqqt
p4OB9t7RbrNr1c1LuxB1VbRj2IpYiOyKSa6FNmUjWarBJq4XZrIFu/Z8GBbVxilX7U25uNeYVpdu
NuJcCnSwpBF92A3quzVanMOv6m1d3ekLctW9g9UYFgnpldv74lbcigRAmzcn9t0rbaxAJPqeHpVb
o3ReYZRshKvP9QY4rohF1XWf/sMO2QSILMgmoPl3O3HyUYkWM/GR1VrQy+VKp1TzxGe3K/LTfxmK
WIwMBZTxnm9lLKuvLVv/zejyHFbvUsetL/2DV1vXaNmXVgyDKnTU+Yuy9PZI/hZX2wqdeEPbLqu2
br8M7Sp+YNjhPEyVkby+P6tL+34L3TcGOPIj+/eWpL33hmlrHenSf4UgXXzRUCa4si8uToiSF2ks
0m8k6ecT6nUNHknPg0fFTjvi3dGGU66am6nSr702l7Yg1BGAyig5oM642xECD5LZ8HnHm2IQR5TU
tZtCyfx1tQZ1RIQruXJxXDrSQAKY1KZQw2c8n5qCaC7wIiAZsOc2bgY9+JCKeQ59ShyHLLVSDHnX
5K/3V+3S92S97F+MJwKW3TlzpdY0Mw4oMT5p/isk/gnv76G5Tyb00t8f6lJA9ttQ+wyEZDlv84YS
q+6n5XzM0kx7KmpPa0IX18zI653ycfYqoJBcd0H8/uCXFpN3E6FSYgfK47t9szYysxuNos7mDPRI
evmhcJQe6+ayPmZmes1i/dJhAMAFkWAr7QBhP19LEzdENF8nkN+2DhPIduaj1ul/LtqEhxqp3EYc
46bcR399MhK1T1ofDyI1bg2/wbImvyradGlfsh834TnqDsDGzueSJig04ezFvlyHBTzOshywqK7C
Xjnm0cotPDtShKffX6+LHxCQGl0RIE4AZM8Hzc3SlKKjJghMLz81PSYTsD6uNdIujcIVzLan/gjC
Y7crEuQ9LDcraGLMZQNkAPeYpU/Kw/tzuXTGCFdRJAFgTlq87c3fLuF5hWDrjGx8iQLn10xWcwhv
ZxGhl7v/JaDaOGjQQHlZjDcgWKT1i8GleOE1vnOUTl1CnvGvEbsunSZiUW5GC44yAcj5jDbDdpkO
Ohwgre/RUbe3QMApT02Zl7eeV4srp/dSfYgoAHTMBkxgzN07RutOB2QBPRJXZPCY2RqcCi1zH2xt
TQ9TAlLfWhvn2K5SC/vcrfCis5PTai7XbOIvzZyu8mbegQAc7aLzmffTOJmFN5HX2c7wt2UXMiqB
teBthsmEIaT9/c/3Dmplm08IBsYA/8/H05cmSUp3ZLyi1h4JwPMoaf3sxZdwAN4f6tJhoAu6wSSQ
R3hrlZ4lix9MUNfSWQVHEXT55wmT1P8Q/CAxRZSFLCCB5G5CRlGkljHDdmoSUwsrQ4p40XyiVy34
D3Q12DfQ1dg5m7TJ7g6p1ZSCskO9S7p9EkonqTFzT8bXYpmWK62SC3ck/QJ65EB0EOncV9i7vKMU
FmxCYanjHi3ZVeFSNNMRDTQFdcHzI1qw10QILw2K3CHpE5r8m+nA+d4YkyErfKOfUFbQ5A9T+tZN
rcYh8nOh/eUaa3cKksH6c5Q97TsQhXSxyfr3HfMGmMOEFvYUj1oGUwsJraiWTRORxv38w/1IoWgj
N25sHHuj4p1Pzx0xRM+ylDpbWnTR0oEIqOmuvrw/ypsDvY3C08aqgUGi7XM+Spq3FbX6glHGYbpz
gdA8VbiAHIkMX9JR+2P58m04pBZgl7NZyN3OhxOFNamxyZq4Tn3/pOmDirXRlhivGtbp/Zm9eXYg
zBAXoC/F7cGDsI9BFnqVSd03cRvMw50dlGvcLbK8R0jrWlS+/VFnZSiGIvCnJYnm7mYTcz4rvRel
V4qmBc8wbTYRjRN6ys2RctWCmwQob4guS3vbUOUOp2D+Y5m+bXgSQvRNIYtRXDwfvkS5q846UD4l
WkYHqmTtS1Nu3FHisFhVLW0utVyLUC59XoO26AbU5x3Yz7nRFY5hpWjjzcoo6uCaH2sN204rS8Tx
z1eS+iy5CKPRMdw9Ou7Ke9s5VhN7q7eeOmlysbhE6o3yliuPwJs7hU9J5ICMJNXxzW/n/FNu1lQu
KI4m1gOhK4poSffdpBk6h6Kxtefa6p1n+Bfp5/dn+Obt2Yb9BQzYUkggsOfDtvwUNQmjiWejRohg
4cHLRN3/h++4TcuEoo0ezf6sT84syHvZJ9XYVyfL0czYz3wj7CcRHP7DhDY0AFcY5dG9X61YPC2w
EyZk6l7zYpUcUkppLkJC749zaRdSbAKsyUuHJPru+pp6ytxpYTdod2XlwW/lv/MQgEAZg2sNpEsj
bSw89PiYEHX88yVCQjjQqJHUMS+Lf+ODTglbGegPo3SaP31j2A00qlgjEA4bOvR8KMGbp00eZRGn
yaawHif95K8zD2lnF7fvf78L1z89EAjtbArIMHs+JVsgG9Enr2JRu0Mbdkuhy0eTAO82R284ixrP
b77/+ZA0BoB2UR58243H+83KmCD2pt2UHTIslELZzWto4It9qnz/Wkv80pH+fbxdmDAXCYs54vzp
DAaPddNrkZzN5dYfEgs9hjQ9NW1+TcNo2w37F4E6Bpvf4MV740BS8Vw7nd5WsalV1YGCuB4VlFPu
59l3N4HtMpwK3SPK9EVkza555fi9nTOs0c0ehAQSqru3m7OXOcptFNdYhZLYbSFWK556GB6jKPpP
ej61t57JeXl/Yd+ekI2qSpGBJBnW3F7cLjDBqbQjKgz8v0UnotLuZjKJ0EQG4o9vMrYs/6OggYYS
w52fkKEmPmND01YtZudLN85LODtJ+alUXnPlhPwSsT9fSoQ+YZLQuANXAev4fCzpuIW2MjPwl2uf
YSXR+TKstDr/XsxVDf8PI+Co7UrRR8NsdI+Ay3lxc4hmJg+WyL67SY5ygm8DhL1y+719NkiriQ25
LSC6+PvTi5d6W+a2y2fQLPlJUp6LdKxUPr+/rm/vCHpNwCEQrqZIgGTU+QfAD7IvUp/oRuomlPBM
c0LhjcHrkDffzKn3r/QPL02KAcnUqRUAkt622W/lgnVxld1S44x9t7ePCrZ3+0FPffeaduGlaW10
WZidKJW8qW/Oo12tbJwWqnGLrlifFnkIqlSEFRDfp27QrtX0f0Wc+51EGo8GN3Agtu5u16LapFN0
Y9f6MhW3s5jrp4B88LXXoNngydjYr96SwBREIat7TIZg+J67QRcneVB/lZXv3ne98O/1sSKVs4J2
um3a1MYkV4qXojEy+lbtVdjNtr3f/Gh8cbeqLBIOe5qHl5ArW3amINv2lRdqQa4/t6tZ3Fl4aj4F
Xq8/VM5ifVsMLbiSVV5aIXAKGwaNwA/11vOdsKCqNfujRVjd2/8OswiegrWtDplvf1GAfK+VEy8N
B7gIji2txg2lfD6cVWVBoqusixcMiP6uNGe+GTC3QOfB8sOhtK9VdS7cl7+kyjwuSwKYfS0/q1y7
6kdNIcJhjk9pr4yQsql92/jTNS3hC+8BQ20ZHtE/edfuTOl22us5HjjgTtW4Hv12aA6VTn5wJ1oO
cGF1ftyJLLtS0n9bt0LNC/8MXiI0zKgY7e5OVeMoq3IIACuGqSheyQ5Eu5FMKpSFSD6nWrO81PpQ
x3JKkhZby6Cb7x1r8ZtQ2aK4Jp3+9lXm56AWvTV3twdiV++suqTwu9pUsT4Nwzc52Kim++X8oIwp
PUq6bN9Tb66LY21O2ctS5cPx/Zv0wlnireIG1am40mbbduBvV1vQrQl8666LlVjybw3GGqGXZult
62ki8jO5vi7NMN00tXet+XBhr4HKBWK6rQVP9C7BgDfoGP08dHHja17cupP4aOoivQe8UDy/P8mL
Q9Fxo5+9FSv3GJ4eQjQtlBrBlwqr4nIVdjgA3YvKDGj3+0NdOLGUfTZ1GX+rju67pPVgQM1HdCMe
dHxnTqumpp6n2QHeafRLeejM9Frae+Ek/TYkCKrzJfSlhe0SUp5YJHs0ShUAwTvDrIx/heNq0dQg
HuHYcn55f6KXvun/myjghPNRW89dpKYlKhb+usbCVTSJ+mV9cHLr2lVx8ZtuB5Ym8C+tq/OhHCxS
MoHyZqyKoL7JgqF4WMdGw4d6ybQoSackuxLFXDoV2IhQ3CYv5YLaTa5J3UZfMxRLU3PIwqSu6ttg
zP7JzEx9hP683HmdEzyhgHCN2XMh0qB6AZQU+Q+4yNYuSkbfoOusTKk4GXL3pOelitDT+vPEEUYa
RZkNHLS11nd379KWg+WSecdCb37WVbE+WoaRQNVc+sMf7xK8+midUvQywfft5tN1Tb2KkczKTfCT
RIivjacJZwg0bq+hgC7cpMRCTIveHnTkfQ/fXgwT6oTBAbCsoYtmQ7b3aoD6hxaQ1t35iGd9Scep
uqvsKn+QAzC79+f6Fgu1tawYn5oXSTI3wPk+XX1v9KpfWIUBghRUur/HkcJeq9X2SVnUbozU9Q+C
sCisejc4Ebtfsy28cFSgUpLFEpvwG94oiUl9mfsMo3a7nIqjK+3pw9QG4JPnQ1YGxc37M76wW38V
MiGac1RASJ5PGPHzbk5y7hyEK9L7onbTz+PQZVdGuXAYGQWSFimcQ+69eyiKwUg9IhHmhGHw91HP
3TCwyvYx8JrmPsfm4IVQpiEYXK9dPJe2FJEeXHMuA9Su9tHe7C/ppHTqAsJwblLV+HElaS2JTE43
XdZp9NgMM55Xqz56/lx8ef/zXlpMaMY0t7b+GjXN889ryrxIGpsygTSslSvH+9YSJx+Rrf1X11Lz
yp134ULfyO7cd2AXiW53iwmyx06rjEthZdvMYd1V3Z1Z5dnTSiPgylF5u6R04RmFDoxJNLYnxtZ+
oOTYosAWTMnynLpOEpUYZ4Sg+JwTQu1NLLIEm9SEH/L+N30LhyaWBrxEDQShIGCouzVtE9ENqWi6
2HMEtn556mQHc9AUFy2u30WoL6Z9462Tcyh85fuHxeuKY0d+kx/zOrVDvW+VDOWQe2Y4W2kXj/bU
/7zyI7dvfZ7hgP6lXIHtOUVEYqTzlfddIetsQjVUzWK5N9ftJRryOhz6uUL8yu8fVveFFn8cQM5M
Q312nZvMUtcItG8jC34GBCB2HyUCuiPnPwNZCbcRYkD6qrbc214bv4sO465ltIujgebpQSbrtfLp
200PTXuji2zaVDBxtn/+W0AqVrPORNJBccJ/Rh60dR6NsEA6Uz+BXEcEMujVIk/vf/C3e58A2KZt
B8yHTto+rQNk5lnFQOI94DcS0YwU0Ty6yYdOFs6VWsJbywDXI2cludjkvWmO7NZ2WDgSQYkMVaL1
Nr5FbVKuYZdYgRkaTTrd9RkS5CfcIFsy6glsTDRW7vzXqrTROgSWRNhFXx3/0R+UKiMNXOP3yVT4
UGj+4n9xvcn14jVokwN+w6IPu0rvPtRj4V/LFd8uFAvk8NVQktjanbunHbhvnRSSnTlIsiKbYSOg
Utq/ok4L+JJj+frHa0SeQhxB3WvTOtzdhpgl88d7uYo9aQsXHcwmeF6ROnxVzsS3uzLY2xsKJBtp
Ir0dbl/+5nwbNrmUzqI8jM0LvW4fc9NKnO9TPmFZj4ZG6T8BhXGmUMOCt4+1QsNs0ikHmRw9muny
WEybNPWiiuarSV+xC+vaNdPQ1+v0UZQZlfNhTBNqKdr6ZA3liOFC0ASf2wYad0hpDduFZPK9j4Ae
09d1WBsz1D0k54+JdNIPXuIPD5Ov6SKua4KisC1StcZ5YXlVBKywqw9AjxwMixMAf9GkDY6DYTlO
fzcj/K8lmptpyY5rWskmFDBoxV2ZF4MV5jVy5VFQzDrMMAThgnssXYTEHzuT47HXWn+4Hwnz0m8K
ECheBWYvzEOrAjRvLaEnH605N5obZMqwwaiMQnnUyVz/x9qggvTHmRbICMowQLApYNGXOF8hUKdm
arrUs4WXBaHAij1yRlEimxwEh2JJvT8OZaEgoSD8CyWx0RjOx8MjxTU6MN/xSu3xW2e3zaFHeelj
NaEl//7ue3u0yFLJVhFSIgsgNz4fCuV/0ULzbGNzastT4hvpvbcYIK+8fLmHgXItFf/V+zp/b2jw
sau4/bbnZl/3sfrFAhAFrHdJHAxMF1OtX005ZMMp5z94qCwr+atDgVfEhLGJ+FgstV1GNUWbNfLc
JEg+1/48fea9zuowpyuc3NtKGX/XTavakBem/Tr0tvyYzTV1lDQTq/+E1DMpfzuK6bbUJPpxpFzm
HKncbfWwN7MgRdYucL54nSW+OVhrv7aGqpLQcUunOZSimEW4Qpj5otJyqCOQMs3/KkxKP+my0r73
I7A5RCUm/0vaIXUTqkx0t3R0izXOqkE9C6np/wBAR7i7CRK5ht5SEbVvq/HVHOzhC8pv7l3R5eY/
y4hJSezaa/YXQZ5qDsaMrUvYFLj1flhTv6RhIlvvOR2L7guuRCuldS3pyqjp4Jbfl7nhf16h2Ymn
qkt1JyzZp82ndUin9KOXWHaPwkEn1yI2hV45H5MS5fAoIPbi4CEYcFf4wfzF6lOnjzSrHb9pqsw6
SFoqW6gLuS0inOgHUcbCnTKPBxBmJfWNJH8u8s1p2jaS4WlCqEkPhwr5utAYqZ8ea6oUr4MmyWEr
nEL6yE3sRYYDVKD7dQjq6eMwr9pBCLpjV/b3/rndpNIJZ+mec3Zhbuz298QxAyIMEmx2VXNn9EHx
AF1EepFa+AdXBtsnKdtgHu8tEQx0GPCS54ep7yFRLINj4HmqF9FcDN7RT4ZryJ83dcWt2bFZ9fEy
baU8xzofhra83ULn0yNDVql2qHwx31NzSg6O4N4NlRnMnxLhDPfu2HaI5ha+PYWFr2syMiqjvQZ3
RfFji2R/P9T8ou07b6DsTRt8D9hEQtDM5sXDcaIitnv1hkIbae85gUKf3M2cr5PA1tbu7I0LaLTo
KIjJqdYbpFQkGqdVO/dADEwNi/emV82XGbd3CxDVlAKuENWUxmagci/smkHJmwSjBmpcTa+bEUCT
PnluHJlbh7ozyzRM5iwxDnnp4rPR9aU4GGkyfFRjJ/i3i3S7coKiC/3Jr8UR9OI6RjhILlU4OKP3
76RnbXUKrDErDlILjGduCq86FP0cfFBmN/8oE2FvDLnEyU5tLfpvTtY0H/2hDX6OtsYRT5OOjz4J
t5uj1K3tn20zgvTM2m54Sgo49aHoLGN4VWO+viZmo33Pa+E+eaiK6TDVlJgiwxGolrZlkz9oQYAO
XV5UWILbrVnfyzSdxwdbH/xvtWrtBQ8aVd526dqJKF/TVj/qyp+/0wvsbxc1S4AieWK8DrbfO6E2
1Gg95qL+QF+plvEsVhzhWt/PEzQt/NqKhOnJRwjh7C76a8tr3kjvDssAwjt0pemvlHUy+CE2SVS0
e7SzhxP5FRKcebGs96IoK3DkWKBEHqI7PzgP/EITkMDdoA+OgFBbYjTUFFo9HVthL5DV/Fl+QpjJ
MeIxd1oSsxSnxlB5Km/iZCzTj6IiankZ/Fb9SKWOCrTAhPAzTb/KD+fEnL5XaE1qyNLM1d+63q3u
TY148RrlWul/mzOhNCKeTuQRsAjnG2Xb5dNY9P5T6mP9Gi1aH/xv5cd/mlWDZQMiHO73vjZkGema
HXzWZ/QADp2bJk28VKvhASdKTHR6M6vBx2ASSR8tXiI+DEaVmtHcQy0KMSsWEqyONWdh6S5B96Uu
/e7vUSv05QBMvnkCd0ZDwsoM56FcWzOPg6EtrVC1sH9BK2q6FgddLY+q1BCMUqhBWEfajd7fVV8s
/5DJe/zRrTlY/W3hO4uM1sIY/iWzqNQh9ef1swOVZfnsWQLXUvzXtS7KKjVpD9OinDbyUl/KeMw8
9xkBl+zTAEPSuXdyvl5IEr1x6VSXoUNauVl54hyJF2WNvlOElVp7yZvYjw+OPZTBnSPseorGbHbn
w0bAS8Opl0V1qFraH1FaLaN1W3Vz9Q0H3G4OW8/TTqnscQ5AqCb9K5ur5Kme/LbA7KjRvzmV2Xth
aVnieZgwWIYBYdoxB4LcUEOy5KOtOYUZueli/TOqwutDe4C+E87ItTyZqa/YovlYfBJwkc0TSlPF
fT4mvvPgGQloSbHYjX6LN4btRFLmmSNDUXmVGTm4yj5sbcUfpTabnNc5ly9VstXY5nydXxM80xKQ
vsJtwjLJpzEKZvBYs2U2LXGIYWOJU0M0e3In0N03yZg1H+Dmuz+bavIUnmsYuESbP5U6ImYzjKGl
2FR3trTyj0KzBWG5NTTe1y4X5qmcMpIoR5RWlGauGD4MiVlkzyaevm3USVUXaNPS1Q1JjQw/1vpx
fvEsU/kxEjR+j6ZrM3/yaEFUUW+lCWAd4Rc1TVaXgY1ZZsVRU1VqR9JP0vW+sydV3JWrLf+nJeSu
t4UU9XLA4ifVj62PgGkEutkL4oRPtob+PKO4iPHE9ILl6cbmtbP8CWVyECYmojbtHTRUt8lOMmnq
NKzFGpSPo3DFv/QsPO8Aun+xjpo9dM7JKxb95zzR8g3RNJmcWBm59TdpN7FQvUjrtKLL7kabkuFH
NEnKJGqbpAer400euG9TFpQbbafX7zStDgRHcbWmSK5wdx5Nth2C5WAyX5rU9D6MnmH/EFkwZTdr
00zuRyjCQ3Fs6yAtj1XR6s9L7qzLJl5ZffCmlDXBDyjFHiUrVra1WTS30nTKn/omMBNhSjo822Pp
pycMbKv5bhnnagi1ujS+rKXquZrNOb0b0fh06FqY9TcKd/aIulQ1fckX1M3DafX6Hts3vKEnZXFc
aogp7bG0c/95VAZWXLPRe04Munj1D8UAYCcsMmdm8K7y/1Xz4CjgCG31hWOpjyFOL1pxO5mJ/j9p
r21ztw6l8YybhjUcZFe7dzkSe82pKYrO5yPV6iVxXaJHXZnu+jwpKe41QlQii4RlER1i2reeaIpX
LdP0jgexK39m81ibYdM2+l+QbjMzTJKlf1QJ2zyeZgS+7lC16mroALaTHZ00CG7ceVxhMWFQq8IO
5E9yTKd+DKJGESIPFaSSGLycsu+DVPVoystmbkF+tflWIwuWH+24gcQDo++/2vXSfyhSY+GtVAqB
x3xI9OauNhpeTLzFsu9EmTZe80ZQ15E3gmK+m7IxzSIbC/CG6MDQ7ghTHbhV7Pq1OGG6V+OM2GaD
jZ3oUiMx78jGxvW5t74o1XIXZuuQ/Q2eV5ih1tqFuG2HbDHD2hqL6mPSdkl6W6+j2T5KH5GTzyuh
d/ZQ01ZJQ1osa4DXZSU3PExqfMhXowxC1yqT4bBwrMdIjEZhkRn0PuTeYl1U6I4LHaBhMusDELW1
o9rRdcvNJkmTxoVXl1/0QsokzNu6+dBpufdzsEv+NekKB0WgWS0fGgllIhKCm+rYZIEMQjAG8mum
yea5oSvZH8bc8OYjgqqTeVz7vJcRj1OC6r3XwCCp3cmUEam4OhaNWChCCDPVw9Gf2R2qc6bHxmjX
EWDPbEwPhjGTKW6cFDtymjZ5waeb2rkhmuRF04yhigQgm5+zkIEFNVZPEIJvdJZp0ZV6Mtpa905T
pjJ11zgwKr5mWUYk58nB+dpJXesj7Cy9b/5K9SM2nUKWoWcigLmpbIlHxN4TP6SSPEyPTmoPXrjy
pwIdrKlfBL2pFeFcmxaFD5Fp9v/h7LyS41bSfL+Vjn7HDFzCTEz3A1CoKlqRoij3gpAoCt4kEn45
dyt3Y/cH9ZmZwxKDdc88KigpCSAzP/c3y25oPEbwXqvnFO8YdhJHO548TCpzfucOS47RV6w7dxRW
3oUyh0kLa1b7gWFpgu5xgkSHskqr3Nu5yUnk8/fLoV19FwvmXIhvOj10P4jbLn4CY1Al5LSFnj64
RausqHWs9lNuuGUV5PZoXPvOuPJtKsP6mNJlQORMK7QjykSatxvM0bYOXOjy2t3UEwK5GPozXQOB
LeU8kA9MXryTc0nupFtxGh9nb8r0MJci7cJWTCLfoWVh/IC7oG2fJDHYv4ZV7IrY8oY98rn1e6sR
Cd6hi7m0oGoyuQYmXPavcGUJHoWygU4bJR4IhIq6ScMmyb3pyuKWyq+8MZ8bDrQCjIKQnnu5VsC0
g2WSXbznXHYyrJx+vbFrZcY7b0jKJciYvBBcXbujuwHwbArLcWjTwwCBeYChIRmdg5PAPzgZvPGY
mZrh7o2mNj+JmobwAe0fToKcdf2eGikrIteoPf86LbBiDPS4nG5KSxTFRWkQsYLWytCgjZmfPOiq
M/ooHVb9G1Zrnb6PE7PrDnk5yU+uPjNUopBI7sRENRXKFDm4QPhTi6GqWhge9DouS4lTe5ek1xY0
dZqm1YHulebsJLNTHcl2iwNcpwSdPZMbLQ2cTbINdx+8sqnoGgdLRWmqwKbwoGWFKwJAEAE9JcRh
Q32IfcH7UagNfVYJYj/s0HRBOGJIPbLKWnwtlNnLsMQiiBuJvU08p4dy3c2y5Z7RFeAtk7GVRqvC
lUtQmL26qeeyGANZuSvYPdjMyLx1bN7QWUth7e2ENkIQCx84Od8eShcrJ2PQTu3wXeWZU3P/VP7H
3Bk8gzSysxl/Y5rj5IfYmQACMuNpPXIxbDiDAszzI9mzTbZmO6MXyCmxntoaGbHAxDxK7T1NtvkH
r559ZhsIo7mBEOM8wu1rafJXvltGg2sVKmrAHIoAlDrUkkpQcpLA+7iQdKtWqUOJOsnlas05j4H0
lHGoRFHZoQUTZQ1Wqy7WEM7ibIRWPYx3Yk0n8KbAL55lkjglZUHmXneNtHEmq73aJQ6iTnUXc5d/
GURPGMnZl2tQrM56zfVAbm01HfkJzr7mc12k8X1X1fKzWiuturaKcdEQmRNzNKUWUjYbnSUOc98t
HvVxWWQ4xpPpMF/y/Ks8WcQ9X8Swwo5aYA8hw3RxVBnnj0m+AHspgLQZoT3GVh7OInGvzDkDNQ4h
p70R00KE7zKvzmC5MSPdxZNjl2RcrbbLO21YQl91zk9HrMK/Em2ffkyxH+HrD+P8eUCeAxO8Xut+
NLZPb8sYbffCaOzRDD1lWXezZSw1bT9ZXs+FrgB5Fmn7wW4Scs0xyfnMU49zUuhIvOeDzjKrPqzn
Nr4yJXp04QT11Nplc1qV4ZjI9GFETViCg+1AwGR+NqRXbTpM8c7MnKkJaG72iA3OYo1GldrNJQrz
4jl1M7vYZX1LTe4YU4JOLxSxZqcyp5+CrvC1x7U2uyYUdA2bg1nhQuOYQ+UFonYg2PI3aI1VOuWA
GqtmCFZ3nJmgWX6b7die9nfiX/wt1XK0Gbu5HbAN51KvMHmP+x9C9oN541ZrqSLL753nmXkJhqFr
W1JOk50GqsizfDf5OW23Aluglthd8VdWC0+yH4a2mk+DTNjGep5vkgUQBBSzkmx5XuIsvUzy3mkR
LkEfJhxpjH3qNBvYJS7wFQdNrzUuRjXYj0hFej9dYxG4Wxi9l+7ycVbu9VTZ/X09OOkXdNuccpeN
uioCurdqvVwx2nvGEaC/8Ei7fAxH9fLJ0At9IghnNBaGzhsezHbKkmOvA7s8erE1cQD1uf5ZTeaU
RwXZWUE3tLY+z3U5fhvcvNFCjE70lk5M5dOJKaduPm4suDYQLY5WgRjtUYaDN7j3WicYlaAbbQOQ
jdG1I3zHzXVJcsXl0nTmAYoLQM9aJpYboEmU/SwxFki3mIk6dw00/UePt9H3IVdpQS1V1OUODNVQ
UNPkxCK2P+Zz87SVPemcjnJHalbmNBcHeTu5sc3XwAWPxpA7mswUeOXTXpej+Ky3I5MCx8/HPrCy
xm2YqWJCGHWzLn5Kx6GoGLNt+IkaA8V3ngF3Zn/xe1e1mj7CSkmyMCGLetDmVuvJDmbtKJnSeAGM
uI7gPA55oBXIWQRWPGFlq8jzP8pKWli2z+PwQ6sTeVvKLHmqiib+NC9Z9nUgZaZhjRb0ozQQbQ7j
OlkfF7zLeT5bg+Na2t4SWMmaJKFZ4urtUqBlgZEl5k23UOhAQ4XQGS2zkRxGrJbfd0vTv1+8jJ6L
alVeUFFLwmJHF3rYaSkRIkTfu/3guTirBnbSzPfc1zQS8lmbvrWa3fyU7dS0cJkytwvH1S7qYEXF
7x5ZL+shHuLigpJg+CnW3nqfcoKe57YBx1fSP2mo+3X6t35qOXCHpO5MQYySrhfoFKL42duL9ygp
D8cgpefwzTBUk+7At7h5JFuHHBzVY8V4RazdHc2cpSTB7vMxZDJTd/eCOjS7tPwVzkBuVtaXLnXq
u8E0x29+0RbjtVxKb2JIObki0KWTtNdZl3p1RA2OevHsT80uU9JvLgrmBz8y+v1XPkaQ9SXaku49
imWb1hyzxza0l9XQI6iB7bXXa/2HYtLWJ7Qm6w/wcd1iX9c1reOBSe6Nq9YmwbjJQTUY/FahAjXU
4lNVzUPMtYmxejAtzvhu8Uv6/oat1d2R+7fd93aVaoFjxtzgM0GM4ZjeaHpYcVHfrwaxGqJzT1cS
PJ5A4Uk3GlqkeVK/N5xuWC7pa9gPK3ky876RkjkCWCqzIKH5vtJrLOeLsaJbGpaZrtgznUYDv6ow
vQvybqmNMPU0v4yW3pqrsBtKxM9MQHbvys6SyzHx/cK7tRke/kTOZn1skGobOIBbDp0uhXeRxNWU
k6fpcrrnCNAWwilnuFVJXnfIUDtTFZY+ErlhUXTWo7Ab5hY9NhHb5EWrjWuZWv1lSgsjDqYO9u5h
6ZJVRnFWuyXFtDEz7pzW9mla5uwRqG4jd0jxJfkuTgUmAqobbLIBxug/42marxc5rj/Kgov0Rm+M
iWMJFbw/kP+Ol2JtTHVcZKkdnUVPBkZCzhDvq8n364MiafnmzzNVrNWu5r6NLVntKlvm93jGau9s
t7UfFFPULBik495DYK6+yGzSsqguXNEGSjP5L+cFD/LQEWNNUTjZMU2AeSFedFSMIrS4vYtd2scb
Aln1m49kvfRfyWTzT+ngEQ3dWGsTDr3HBCvr8uFIV2QdYL1anIqiyKmz3EVvkWHUa/QyCkl24Ivs
KbZGoYJ+BJ8VyXFOSmYxpqoCKOzNHEDbMB/JSZz3djm7KhxKb75Mmtbwg9YV2kU5Lr19NTkg6ceh
GrJjuZjpY7XSQrpO0XmU+8Tt24wEf6Qusa1WfFmpVtJI0OImJuS0qo6968V+uDD0f0QdSOR7+GiN
2A3lItM949vkHsBUiaWKQVuqbQz/AKJ++CLk7N50s1YwXitM/QLMf94wW+o4CEXlF9cGk6w+MMci
u9NMg4DeDaPKo7qv428J8L82kGPHbYhrMywxr1ztKtDJoR7iZTTIHcu66CNnjNWntazBwXYtV0WA
2mL3CJVRe8rZAE89wIY0ZFoRf7YLM3+netKGcJ2kxWQcjZfDsHZ099KsrYdodBKFz+FYlZdlPWjJ
3tCVdulx2zkRgil2vVOjG9fHQpVrFTr4JlRBmzlEG6WEcW3b/eBGiBWQcFH/Qmo23Szd+52ZNGHa
SeNipUXPZKGRwyFnJiaCIZ3JV51qnDza67Kv6Zw5NtGZK5YUIwHc53P9LIyJ/fzG7RqfnEis5o8K
NMb3xkb4NSyM0iAR6BG48JOMm3pAND5k8KbcwG/i7t1UrZmx42RULqIeCzZ/tj8s9sExSj2hckjX
T70lJj0sFqexdr1Gt4cUwhjy0G1m+1NTguu+SnFeMoMOnMnNoi2+EUq/Mt6N61ZbcvmI9AqoafMh
xhVkw5SYxntB9qwChmkMdKuyuBy3TCdEg0x7cCW6IqFn5Oa7khKnvo/Nav1RAXfwLhq7Hh69LEvu
HOnts6TV1XHWjLSjz96ZdATspbABGvj+Te8v02eGFV57hDBVXVEFyR9amXAzYK7Kvygqzbxbp1X5
JJRjD1SUGuBdS/zBpMpb6drGZA60c1y7pM4srDTaquxxl7SFt+NiTXzaNtMgjw1YL/pGbYkWxoL/
e3ndlVbKZWlP+e1ix/MXSax+b/FxsqDUevNn46Wkupt23nVv+c184Bmbd3aet+Su+RzTI7f4mZ7h
m7XJECP3vJZ+SQ3qss0DXC5smLLVCCSQD3tvTTFdfZr64qszu6QNZhdnT6AiUH/qEf3MAxfFDv+G
0S7tPq+2aU1hbSP03cIOFVzfpQa7CYRJ9y6tk0oPGgcJMVzenT6Jmlr2H2wfu7CrgZGGipYSLh01
sANft3XWFrMQXLC/gSMp2v2iUVhH+pQTbMwuTdaDT7v9EcK0tTWMBeXKMjJsOi70q4agVwXEsrQz
EiBGiVvZQZF7Ht0fjdhBeHCSOrLXGolBMj2j3GdrARIy0r3B12VgyWkR+9HqK+22ouuMlW1blH37
3KZdl97OiTfFx0llBVkOHpbWwi2amYUZleWsAT0ZExCd3e2QMZheQkdZcniUg5TrgaylTbQgjy1Q
Tf4MdhOdOjPVHsx+tj2E6M0ChFSQVA73YORKo87fW4kjxzjQ0Rgt0RFdpPXBxm63vpW1Nut0Xwg6
9lHpDhwrLDVNUuta17RPelpN1UU+T9Ld/l2VNVcp8hXDg2OMK/mV5q1e8+w2mUk+w8CPNfrWh80Q
DI0mJmr7ddKNo5gLc7qRNu1zZgXtWP+0tHFcm5BBMtXXvmudJP4Z+6uLYzRSs+WVqjHE/VRgutL/
8Axi563uNbETzmjOzx8ZtHT6h2p0ijEPY9+pjC+N1grd2Zcl08FjbIwj42Rlrd76Q5ubDcpDDpd+
q0HOFgeW6ZgjJpsB90JIxJfgs2VrOofbcFHN97Gpjnu08b3OVig/NUATaLswS0H3oeDtQKBQgyuO
o1gH7aESZkOmMUytYEwSj90CwrnXJUdKgLjwvjvSctzvg+MVbn/ImJAmaWDPTt4q2k6ZXX1uPaLM
D596NY5mb7ayqznLyv6dWCTi2CEkOOS+IcHE7tXcQds4ZNY4Vtc6Zbl98DDXmKKSpvl677T8/k2g
ewwJUO/HvO9HkiVz+cFJdW3+Gi8zYYMpyeIfO/Y3j+YYhX+gIT6MF0Y/EjJT3WSIQk9t6i4XbUDU
2VFuMR5VNWEj0tdlNhEqB5XfAoVK5b6Z3KG57FZ9zaNRVFbxVXVFLClulddF9Dtt/dgBMlmDvCZ/
3VnaUrlMMeiwhIuwa+9zwYl5j0RgPl+rRVDCrDrxNernHqEE9J6XL0Myp8/dvBrdhcMlUOxmu4i/
aEnX6EGijdMjopuJuZ91Hz/5prKGAD59ib8S4c+OEDUrmq+JKmKXAsvy52PS8pdC4sYSXyQclx+D
kLnY6UCdlwO4TOMREhKNJUG33g8Gn+ZbALFGu2OGmpS7wsvXr4t0m/cwpI0Pi5foLlWSyiIl06xm
fECOGKQS7m3A8CS9qSm47zz0PMAx26oSQezE6ddeJcoIR9H1Y1C17fK5MtdlIpEddX1nDKZ8WhAl
/zwNxXypIXRdAohpnItBIXZPZeZEmsW5wN+yuLDyXIIW6NdrBkBjGTXJaF81nJ4pWM2BwU27xN1x
sLOpuC5d/DEnu2f0kFhtWwVjarb4AzASZyZP5+d7tRrzh7ZpXXqmbjnWO1mCbt+tKTPf9zk34gdd
6xTdaCRN8YUQbrow0bCAH5SGA9wj5e1+yKQAM100Y/cZxJH3Pi4qo9gndey67xu8vj9JvCyB6tiz
+OE3Y7HQgRFq2cWLqOpQTHMRdYk/b2oPhYtIMxpiZTjNGOBeq96YEPAoZXUx6lN6nMAyNzcCOhP2
EJkgfPtdTQMDWTsmNWhP0vCZTD29hsYuyrAd4jyh4ayw7iXw14w8ZezagRRu91UmxKZoXiqQHDn1
OtG48DG9HdZ4OdLLSuyd8lSVXoGj0ipMDbOqjLJ4HR5XAAIqonZcvleOkT4hZO95wZSK+apCB2rc
L1JmX7t+Aq3spWl+17d2xtDS9BoQi8vaM1/pze6KeomaFRl+/2ZjNyShUTlpH4LxYQLDWJU5bz/W
uB60FZarAV6jimA1lrYWyHjtH9KUcjjQiwbxfJdMp9vZ8zLf9bk1trySWehByg20Bknnltx4hg/U
KhkV17nvt4s6GPQxPzHSB/MwFihTh2xLutX5mrVXyUyKFY0wd0Yut82PUKyZ/FJIy/6g+3NcYkk8
sW9MtfTmtdZ2XRbozIA+J4lySmo8BaK7UV3u7bmMvHSPj2q6H/RWG0KXsZWxLw1f3QuVrBvqT5g3
TdI5d4jtoPpaNVzigbYW3hKl2bLcZYByH6xMyuqq850mjWJ7zJNQAjfoo1jEiceUhyRj73XMw7e+
Ab38UQxJSwPTEHJvmFVe7YfW9mn6UADSee3nMRwWY/haE3vtsDRQxvkEw6Jed1IH9UazLXWTSE/9
DIF011JXjE+W5rORr14WrbbmfXMb5VmhlPU8Rhxu9BTyqq5wdJ+Vb19IvelvxhmDqxBhJFrrXlXV
l2aj0bdODSq5PQmC+VGKsXvmDmWsVWT61iGina1Tfs6GF3Y5PtCPed6txxwQRUnjVWMoCzCoeOzS
TnwwZnSKrwzi3f1aGQ75wNvwzN8QZYDFUVry0EHSyelOZZDqsl8Gkiqar23e7as5FRdjfnaVU/A9
mr8IICEDjlCdjwrSCRCeIkU61Vp7YdvSeHZLvr5oDFBPBWiOebGSMEOS/Myj/YbM2xb9BQSFlUkb
cfv5n9D3Q2IQiWJEqm0Mhq+QTW4eGiwGDhXD+7++FIbJwHTRkyKqnPK10OQxyqVo3bA1QBRYXtYf
EqcYDqkh6zPqJad42k0+eXNn/2UKgTDdCTYvndqaYzd6YZy3dVDEuCUUbpUdljx3gnZYz3EYXtkg
G1QYO2rUzsAEnny6YmnXGPCID3JgMS/KdZwvPC7SMy/wtacCywyv1UQN9bcNAsW9cos590PAe3jN
TmC/rdgoduUoGPjmnTgDpHxlbxhYuJsk8pAlmNG/3Bsm2HClIP6HviO/Z7Ze7JIJdHk2NOe0Ql57
fyglol/Fxc5uPMGHwpCTrdQyP6QD0j0ABXBvStLeM+/vNxmNbVv40PTYEQ5iC6dc3VZ0guqQz6T1
dO7jehA34IcNSBaldjlKbwyNTrihjHWqOAngpSpS6wCYxt6mi0NkApZ5+MtXC4wfwN82IRR+zfZm
/nT+qPRc+Bq8Y9WBoQ8zH8wKcC3LOmdd8jteFa7XtkU9OnkYQVsnK5l5Crsb79MQOI6+642M7qCW
wm4g3OyR7jX5sKZImRJUuCtojbHrCoU1xNSek/z8fV9h1YLU1IbQ5VL1T06nlhqK4Qr1vpYW83cm
LIw/0eiWnyHlZee8qE95HQaPvfF6HWuTrOfxX77gPFdGzCCE7phreDetW3+TzLH3pEBPtMqqEBqG
vSuScTpD+3l13U3bg8O6IZ9P1nUBidODW3ndeF/tPL1aGHGiB1j5bbvTEmcBTTV99eSc79/eUa8u
jLsxuwpcMlydlw8M7mS2ZcH0qaf7AQEeVDxwwGU/Y04Y9HYhI9OQgE7r4Zw38KvfdTMd2fi4LmSh
lyvXtsRRqJp9drEaHmc1zx8Xq6T3Os1T9e7tp/z9xoDyi2LyFjAJYKeyM5ml8naUvr/Na7yDPi3y
YKxMG95e5bUnEpTAsJC4MIxTyQLq+Ji+q8uNO4sOhnHDdGuoq6sFKP2ZkPV79GeTmjDFIJ+628To
5ctbC19JFxGn0AfYdTv3S3xrAxP6YiDioEdrbcdTQNaQi+jtR3ztRSKhh2Ua7ovQbrdX8KcLSMt1
GqYDpfA6mdXX0kxEtSv93pp2b69zSq3dziFETBcCqEC+zDoJJkoz8E5YHB/WAdRCJGQ5dXlv7Bhh
FEBbc9LGaRA/OvCSt5PlpWce8/fYCbwGWoDLfBNd1VOb+GE0GeIygg5jRLZDG7H3IMcWcNdPOfKI
en9OxO+1nYPs46blatHoP9XoTFHuyBdor6E36OMe55j7GIOhHWZq3pmodm6lkxeLAumaLZIXmzgN
HNbKwDAiL+JdJVv74u1v+OpSm5+ridYFimUnB5z+V5x0se2HtpbZ31G3wDXdytqPbZae8zN/7XvB
rfjvpU6iFRmJMzCZ8sMx9RG7NvEeTWi4RfiBC7Cb+FC+/Wint6YpyHQ2BQj9l0K0OFmPagg9uKEY
okmbjANEpRkA1+LvCxNYoWXN495N6PlYS6nO3GSnL/XXyugLQT/cwvIpzTE3B+iPpjlEniq8n1XT
+BcFM+K9WRrNmTP42lKILurczQgWCvvkjnEQ7i+XXh8g2Y7eT9D3dgiD4kM/dtq5uuL0+21PBbNs
0xdGZ5jo+/JaKcuhM7MEwKtmzTeMaIyPXTV1AdMM533plecIdKe3J8ttZF7kZYA3opl58mRGP2Cc
4vljNGsZcErHO4hf/AroFkxZm4bfg3HfmS93eqVti3KdkLnZW2Xon2StmRhl7zaAOD2motemJorj
OGnqsYNbvCfrEBFdoeYyHaT3LV3m6eEvb1nSGr4i9ZTFM58c/DFh6tYtVR9VS9cf+mLfNO+tKhnu
qtQTEbPZBmBJc+6hX9lDMPl9hNF8pBMhWL38sONA9s8ifVR0OYMdx9TWkBzW+Zl0GYiDtx/xtc+6
sfdtb9PQZTO9XEwOwEfIz3o4VVYW+pUz3TZdqu5iY0n3vQSSprWNfuazGq/sXYP36rKhdMxBTpXO
y8xN9KRoe0DrnXlr0udlTOM5/feyb/yjHKfpg5uuxWXeK/OekrD8RBfZiiTkXol/DrO12K8yWlkw
O6K4ia3AwIj8XBb96m8Jjm2THwSJerrlZ6p6HKhz8Ms6XD7Ze2vALhHHrtTUsXNE+fT2t/itetq2
uwstBgY7aAf9t/ROgWvslnmIUhhl8Bhn97H3h/FhagbrNjNpFZtJnH3wFT3gUs71FV6s2Q7uU3xV
ZKU6jm4z+fszv9S2yf/Mefv1S1Gb2khNojhzqjfT0Sg1N1OkqGid6orWXbV3sU8/uklW7Fq1rGGj
enGj9LWNRNkAAuejR3JAxB271uZMvvjafsW9xiP1Rm/CPlXzAf6fxI3JmHqd0uoK1Hm/b3tvfEed
9b1oE5c51SzPbNfX1kQ1gnQY6VkC2EnkQsNTX7Up6SN4RTmoGXPcxlm9e58v3lgEDADpSFSx7Z4J
Jq+ui//AJn0JtOHUY81gkr6mtOrwPrccZhB9vcnRDniZMpFJId1qOoJmhbTPfPJX10Utcbv4oIGf
fvGmT+dsEHUf6WZpHd28cBzwyH1+FcMZ343NYjBYgYp25iraXuPpRuO0EdWQ2UYR8kTFYQIXPJgW
PBEUOMfHLJvVzhwc8fj2fn4lpOAVBOmcM40A5akKASDUUvT+qiKna/LIR7joAlIBQAyV/IT0PFJN
zmZItmCh4DpYZ/K7V14tXE8dE1DbAO53moqQOixdYaRspTJ3rnIHzL2HzdOBpFVFfW2iPiDVOc2d
V+4xFqUjQ6KwceBP9i/BDf1anzA2DMyh3aUgYC805gs3zkJXTONfP6OoJZlb3Ma1WT8Nm57aZJwd
r4/sctGulKO6+xRIcLPXYVZmoV72yX7x3eXu7S/72rulzUOWx4s1sXJ+Gcp6+BYCGH4facPaH5bG
qI69aPUIjq53ZwJ0h17YLff/i0Vtuh4m6ipbOv1y0bZSmV4KgrVTpM3VbNM77zyhPSVtOx/02rzF
nHcpzpyUVzIEMgO2sMl7NNH1f7noEueuU9pxHzVxpWiUW8NDj1lnCbi9g8D69hO+krfjlQHzmV27
+QqdpiM90MNhnMjBFpjJFuSzSzGt1oPGLDTo4X6HFsrf+75Yu89vr/ybiymhh2EqBrSb9tZmm/vy
OfV6JeovPpgkmgfMOBZ5Kxlk/oS5sezT1sJd1Wo78eS1cQvzHXAzgBDN1C9LjMMfmehMV6051ekO
ZBREg7d/u9dOFZGag0Wjk7ri5COIcdI1bm7iogfgzcNrHepR4twwXdeDOBnnv+il/etl0P+mi0ua
hv3Gy5expJ7hSkkVkw70vUWP9oFJR/OQmb351wPAJjgM4BTzNh03mpdLMW+yVAqbLIoBpx/Igj/W
nPIDFwzljN+Jd75ZFdFff5346SKdhzA/lj4nBwlCXOOA/h4iUTW0D4x6eDdl9RL5MeAUG/u492+v
99ptgUyf51vkdx7GUi+f0av1tRmXeoxGO9aPczoYMPBV/wh30oCjb8R8Q2M6k+G9tmcQSMUZBuXM
TXjx5aJjlvpTAhchojFuhY4vAaeVmbYDW6htegbWmQ/5ykVhgSy2LT4nDiOn67UeFzCT6ykSS1Lc
tCLrPnWmvRzosBVf3n6frzwa3XXE5Hg+GsHO9vM/dbnESvdzXfOJSSYITteTLhxkB/aiNgAaR39+
PZOVvbKgDUWbGM64cFMHfLlg3dgwVyBZRIVM4n3tTM+VnZlHzNdANgPuPrM/X3mVKHIiGMyQGEGK
00KJWfzA6FifIsWdFQEOLA5AI2xQ6c45MfLf9Kw46lsahKcaQmH0l0/uPScFfeZk8xz1ebochYXk
gcy04R4zY2PnTL2iINXru2xQ+qVq4eUI5a/v9GlIvmYoa3+HEm4jj2B1x3FzeXEtET8kcTfcepSB
l+yH/FhDfjkmSdGfEzj7JTR3ksbBb6BspQ0pfrfNWg0LU04gdJHoVAPKKIbAJcxZXGF6V39qAIOQ
xC5z8tknHF80MkO0BLSR9txbTQaZBDUBtXt7b74SwpgRMGkzSHVcZmAvt4quNWirdmwVw+k18EqV
t0k3jUi6AAprDbs4rpqvYGY21pkD/9rKdOtpbTOhQObo9JYRA5byaTJHue7+wMXCJl9f+1vo6CIy
erP85KgxCyblD2cSzVe2K4ORzbSYKRywT/PlIyewxuq+NeYIkfUUhJpTBLgOWpGQ4zk771duUuS7
t3XojiOOcvKMVl8mFtFwRvAh3vD99lQdAPvMjIFn8JHL2h1daY5nHvCV47/dNPhakBfo5mlXfTHE
0BUNrPh2QR5FB1QL3Butj+M6zTU3ALogbfj2NvrtnbKbyS/FNq2gwXdaoIAeaIzZGxZOX6ZulZHW
B7OxpwNozHOzxNeWYsMib0ES4/3mcNfm5ejkLiIaG27zEs5eFhSjB1SJHveZPOa1pZCpsviCniNI
LF7ulNpol9xztCWCR0zPvursAXHjMU9BOk1l9PYr3KL4i8sBGUJalcivc8WB3T05iR70GsC0aC5k
IK5vAXGDFljXBvWWt9f57dyxDmXWZj+iI/V+ak0JqWGC+GKi7bDg5Ot4cXKZiRaLJFhjMGjwEE6H
wbn0Z7DOb6/822nYhBYdEmUucAqRX2KZf4qDTuEjZ7B11GG/ymM/qDZSkDR3/aAte3rjyyfdKKf9
24u+8g0F/Ttr06elLjg13ErR24PzagBjAhCHBoeZva8XmnpuD9z2f7OUhcPB9nBkTi+3iwN9zgAH
uSGmemxwhQIHhZYdIHvf/dfA7t+f5v9Inpu7f+0L9c//5M9PTbsgF5b2J3/850321DWq+dn/5/bP
/vuvvfxH/3zXPtcPfff83N98a0//5ot/yP//x/q7b/23F3+AVAHT6H547pb3zwou0K9F+E23v/n/
+8O/Pf/6X5Bwf/7H35+aoe63/y3Jmvrvf/zo4sc//m4KqoV///P//8cPb79V/LuLMv2m/vYx65Ln
Wv0N3lr/f/9PnT19U7/9H8/fVP+Pv2uO/W90NLavT/eQtH3Lnqfn//oRkD9/C3t0HLgxuZ7rpuvT
f/zd8P6NYSEJt0V3W2c2wo9UM/zxI3IcJJ83GyT6fqge/9dv++K7/c93/BvqRHdNVvfqH39/eVcT
hRgjk4VuZ5Jshtbdyz1DBOjaWTn+TtndlpzNKD0oBzD3Af7Mzz+9qT/W/vNaL4/Cv9byXCTluGBA
fZxqaOqwUkoYNDHQYgExNknyyJF6G/mp+vj2Sr9i6P9cZn8sRUdQgLjCHvQUvTOvte/HGY9FLzKs
Lf9q9D7W1TztjMUu9tWGVZzH8cIpYg0Oc/t5cbH2jPU7xPqar5X1c0zea4adR0KraGjDZYwXnw5z
wYmyrQrK7pk06OXV9K/fF3+brfRAc49c7+VnwJmkEtOE6/CwWBmJltRDi0Q5cKfVDah48L1FLf7M
ffhL/ffFW9ruYHrHFJJcGiBFXq5aouMCga2CQpJ7YGFkc5/I8WeJONm9M3c3Uwx/pNKm5gar5DmE
nh3ZDLFvRruhyWqLHVz6XZZ59ymifiF7ObTUCIVK3rTjR4hV0z4zsGh3mOOgr+mCkYe0HnqJ/3UR
Diq3bfMwdc79PKLX3dsaamvpaoeA5+F3uRlijHq6iysXongb/z/qziy3cmTLslPJASQDpLH/JXlb
SVd9+0NI7nL2pJE0thPKrxpFTqzWzQggn9xfhtf7KKAqEHAEoHDdhqTZsXP2XnsJO7IpIkL+0N3K
8rnvtJDBZPab/thPJTIXwuHsx7mTWxQXGP98/Uq6aca/WCg/Sj2svp1bYZ5bCCMpYXQAjnCjoU9e
KqXgAfXxpR77x5IHOpAy+V166E8jh7/eCs8JmgjeEhn0X9/K0hSuVY3Sj3Rku8E4EQkAU2kJ8srD
IdbmCs+r7m8yERWpYQVGr8CAWV042e3zNDrdb7JEflkpzt/Mf7+dn0cuvjU0mAMaP/I1HM6J2SbR
aHZ+aA5PiODz3xR0X6uRPz889yVSGoofWt3nn//DXg18s7LM0feitkVp7MPqASXvjL95Algr/7Ho
+fNlaKKwMqMAOaeYfn2ZypJLaWSjH2kliKpxVm/mPJehmw1XMLhgn+drhHjZPMrU1ILYsI8wEnC7
QflM7T06Z+x4SEZ3zlzdSVPUIdXhvq7d74Aferx+V0NpxFc4YxJglsM2rsW4kU220yzNQf7fa4E/
nsw1G+F9+I+dbYDZ6q0L6ZRttPYFFsMkzQM/k81GogNfnEqdjCUiGW44tElV4UZtOtKnXILb0mpj
zX2HeDZ+1/T8e1FPr0mit5cepBfNT9bIm+F92HhvCJF6HLMGSbrTGoHTAMTjddJNUXs9Gpy6+c33
/E/vZVj2lOec81CF/FSapHPZTk5R+pGLT5uDOZmtCSO72m5oBGsP6UiH1gCeC5gMTzImAGglc1Ta
Xojzp/yXKtC/LjrHBKQ4FLzILr9edNeXg/LQxUVuh8nL7CcnqHT8Jfo3H1tEP/WBTNXvom++lr1/
vaiHBBhl7n91mb6+qL5OGD+gEkR1cjMqRcCxg9Lb6tqrNetcEHP5wN32+vf74D9dzhim0Iema8GS
/NNyVk9IukdiEqPeHg493T2q7pn2CN9pM2qIEPvhzW1WLRgb923Ri+yiGu291/8+e+v8JP2015wP
FVRCjI9oyf+0msUKF7QcsCsm+IRC1DNjGCOEDOC6A/9qUxmuaMPCNpm7Y4wsO2p75W2Eq50kVcmR
1D6twXc9z9A3//5Lsn/ZfFnZuC8hbdMIcCjVv14a5rNJcm72RH71arpteV0up6VQgT05W92DoqH5
utw1lokWJlydeLmyhoLVAisVcn9boaBkjzJAoyzYDoNG+q89gOGw7NMqzM27TBAXA5fX380+wnJN
OHqIaCAEgETSWH4FVsDbyEp7nbMlSvxOBk7x7uijH2gLdwdWznNbiPAAPI6AksOhYdgInloCC0jf
mSph81iXbd8Y66WbXLduPYdaVYmgTvoLTW+HaII5HJZ80Qndh8jB0BRBui5Coy1vs8L6l9p/f97q
iBLRD5wFML+0w+20xawcu16EvGyMzEELEyZOQmWPmRDdn0vL/42TyPjZqaH7/DcOIv2/bYf6+7ui
+P//4Uxybov9z2eS++E//9d//sf7lxPI+W/8eQIx9D/O6cTIUtEdsgBbrAF/HkDsP8gtpFeCZJ+d
DyUuP/nr/GG5f3Aa4Nqdqf0kv59DpP46f1j2H0yaOC3QbaXfclbG/wvnD5r6XxaG87AXfguDZd4Z
s9dfRulm1idY3HDGC2tNXwrLL0Jd5IBcqL/pT+qtzpbEBIuzrEpwsBGqY0yae1O1ZXxI11bfyNTX
A8tI+pPfK3kPb+BN0hI+qHgwrqu58S8KPNeXPiOFK+5EaEICl+dVnWkSrp5jXY1+t7HJ2jnIxHcw
cI/9eJyz1cPHkDCN1uC0wQEwJpLRtGE3xA7yl06pLfiQ9XV26fzOI5ydA+735SIZTfvCyOf72m+y
q5m/vTPdDqdpPU54dfuke1Gw/2AuqX4rpLwtbQZg/lzD+ody5vHopskOPEq+Kfuzr84iZj3ocLQH
XZrZu1aYpDRVWTnf5gDsgnPfL0x8gIjKwiMKYk8eQTpOuzKpzS10p/HbVIJq60zrE6AqtuUGQFsD
IyoUhZ8fnbJagkkrGc6a3XjFsH08GmVL7YF62j1Mo3ArwFIeygrDJGNzZll70etF+0D9pCJD+kUA
kYDOlJEtx7kHERS4xqy9rp2BwXDI3b1SJpyExmn918RQxRGUt7zvBzOJFmssofQX5Y8ZSuy+qMft
HKPo6dNh2Y9wXQ5pA/Akqmtzpzq93nvsoo9TR8EyQPu5SszVvehTu7UDq+jHfQPXBQxKVtoXQHaM
cJDdeiihNp3MTAec71TNzm/0nIyP/Mw6MqsarrqWnUMFzpzQhaiUwbZ/0CByLsZuwFQZN+vtOlr2
raix+TqyggCAtXTntVq38/2+vxjXDFKCWThHXMok1sDg3LOreUHCRX0UpTbBf8MRSRtA7FoYciGe
8Dyy6TRHrakZDwDpShFZ8GcF0qnAsdc4kLMLkgQUF9ZmRMGV3PWqcD8m1+X/oh/IV1fqkTu7z0z8
2u1E7w6bT9yDoGjdIxxT64q4PTtkTgOw082qyI1LEmCAmR0qb60OadWqvfShzzqTv6vGUX9iNfce
LCdW28k3DC30dbjDpVN6GzVQe6dNbr005ZDiKNYS0EuJqC9iv6ZC1XvoLEwHMXpbfW68pGW6Yjga
x2/YU5cwTkzRwrsWIurlbBy83lYtHvUs3WHCjPnDVpupdgmnIV2oBM5HRo6/gDE28exuhmbgPxeu
JVusIwwMwxOqG7uc36Bw6SFEk/mjFqn9gAn9rdCMDjNfaZ4w9F2U8LE4ghrGztQor3Hax5ue2dtu
gmqxaSR42briK1IkPVy1LTl5NQa+vTP7KXDUrrfnoLfTlFP4Ug5P7eSvRRCj/cR0OLxoiBoexdid
MdHWxA5cbfV5bva11mMw1Dodhljx0ni9vpksN37mUR0u89wrb6t0fnJj390PtmZuHHG+G3G/mNez
ld+VGZbWRc3ZVsuK4iYeIPlYhfKg/E7zcMJtbJFG0eQonOqmLZ4cMc970H/DtTJH97OdU+Ni8bA4
4AfsTVhFKgsxvtIKMWZdXVaWPmubKdHElRhUhSU5mfo2ggFUn1LILhj/KxuEQNFR9MQgKIb1Q5u6
5Sol3+w7Zmha3hZM6Z2UfRrOljNve08D8wUe4tOIAWT6/L6dVizqyMF5uhCFsjAML1tZFo+FZtnk
V005Va+tDdV09AZOYNdZs5BPqLVD8dzyqJ8amql5CHZrvW20+spLOisyvUQc2MrSOBCg0XAJY8Ld
lK5VP8yNY8mDrif1Lo2LXka5mDfsN2mQVdpRuMkUwbxSgbJZ7sqWfDToZaLceJn2hIfUuViLKn8Q
g7Ot/Mm7TCaY3fBMRITIgu+9SfPd7MQRisaEFCSOUwfTSofLBLzrOZre2uGsht5ajN/MVrFjDXl1
MIm/2RoGKOeZhA6QYXYR4myE9VGWkE27fL3KoM9vRgDXDXKVLZqnb07RvZZ9dSAz+4XT0skC3Olg
DwNQkeTA5mrHyQLsGiBUklnuVSHfgfUtV9rSJJe2cb5JCLPf66gON4OpTFwbc2Ls5cpKma/9CdGG
+aLFRrLBo1Md4VNBHoKd+lBk7vJG89/bAMwHQFkMZdiCvOGUsjavomxf/HE5FZN/DSQmDrqx+666
ttsqgSyWhXHDajExRHPn04oCBbNINh5IjLlQrkjpTHi3Zmkg7damj3rS4mfVyzQyizqLknpd2bb9
OiSRnJaS5wOOLVKiWAmAAT1hgk9OYpFcl3iNomEETUzvygv6obgcIEe0oc0G3JBDMVV7K/P1ezm6
xXvF9CIPyAJyQyAL8YE4vHbXwy5mtRvK54Xc9SOss3XnURGHQKriEDNo8zIAFLOIIRtgDLvY8A0h
zQ/mZ3JrOHWGuVeZ7oUNuvQ74T/i2i8r/baTqQuAjbd6DfRmgZnTH4WXL8fJTeKnZpzt/CJr2vJm
juNvxjSVxy5mE3PgnyWugWQHXdxumtdmi9IBGIor3YNfZOBPlJ2+tktmw16VJqR+LZGH2o7nekN8
xsFt2V1Ylz3+sO0dN6Ye5Q1GdOa6znWx6MBTk9KQt8m8uu+1KG9GzgsjVDqdo0ha9fUVlxiIgyIR
5GZal+HJLPTnvuGJmj2m2xlYNw8/M9Qu6KnbpiMSyyBR8VHEWrOnX2ifG6y4UYFn62cgHkVEINHa
R9gNnReZ4YxPpNmhUGzjK0eU8pSC678D/zMfjL5oo1RrVw6EHlyUxgRRRnaE9o33WNLT0hnqhdXo
uaekjY2LBGbYFtQ+QU+WCoXdiQ3sxPhyTR1zl5ZQEgIQ2cUcFH6VhgMm+a0/pDutl/W+GasrgKFG
QOIqQinYk02ojVDNwIjjiS0GC5KrggUAx6CIN1M8WG+K9nkRCE+bgzo36HHi8fkO/hEEYe0vpyYG
G7sSCXqcO6N7yGF5s4UYcJlHw5vDydDbm7HVpNqXeBOjmYedYL3cMdswgzz4xnSAY2biGVMoSArY
kQWWoOD1tPsinVm4wKBogZoc+bR2efvaIb7VL0HMxZ+l2Q7GfQrcDjCpdNdtw6Q3DtfMfeuycS0h
rGeW2NbghsMee//OdnLv0Wr6H52p/WiUY95PPs0ID3QMVnTTAzWrZPXum1JBRyrzlvar8k+d5Q5U
IJX3BIpUyyN+qh0xmu4Mj7xX9t3m3rL6budyZNi2xEnc2Tm3SuuBO1AA6vNBdVsd4IdHrYX+rakE
yYY2kFLFBb+2NefZopbcgioAiJa46Wad5/zTq1Y38gidPAwLOykj8mIPhVZuuBLtHpT3+ljPyAnH
6q2laQm9jBgFlzk+JURxWftUYhUtSbDEO6N6dcn1C9wsu7Ts9T7pHChgpLu958o+5YXqbvqySA7U
Kbed1W5LR55w5X+KxqdXUt+1uv9JZuhdNlvf6P/vNEDR+6lZxaVNsTR506Es3ZuYER8oCeNAVk7P
OJ8Oad/CabRS59AlUIwgsdDkdkURdjY1/aRHpZUCvCvXjzmPz1rhiUAi11c5qVep098tc2tgzsqa
CeL70FTabeMqG8hlkX1zqWBvBfPaB+ZETJ1T5QBLFUtyC4mTZAW9nMLGFWW0zmZ1H1dmHqz+DOcc
ofwROFiymWBOXfv2sqAC8ruRMjeLnQtQS7Ql3S45g/+16XbSh2TZ+qWuRanT5XfJwP9ytuJ1xnKl
T1Lb936e7T25clpIS3bXiqTrg5aU2o27No4XMtJaT1ZJmiyo7YQjF0T0zO6aU4oMLzTdzL6xzqgm
V2Yw6aDn6SzGprMbqHLmbAZA2UMCcFH1MxVmLh2M4NI2plWyClcy3RdTDCMgzlFq1FxgO2P9Ye81
24tcCbDRXjJfVYp+05S9EITCF9HXs3aol5IKonJ2XTzMdLCxlnPCyo0bSVQM3jjvrlxVHdXDSw02
kM1kuK+yVd+4w1rtHTPutp7HoCOx3WNdqemYmiasP0hXt2krLkurBQ02rER2JO0zABXzrgXEFADB
76Mawt2V08Kws6a2Dt28rHZEGScHW2jxrtH9dbNQgl+7mSeuUmMW27ZyrB2Dmhbendve5hW39yqm
6YyHmags5is6UbeuDcrbUpN2IAO5vIqXFhqdXvvM2NKlKrYqG6u7Vc3fh7wx9tMAaZnEeAhCsBVS
Ku5Bqy9tHjuImX1vhxlC80dXTDyySeLfGctUPA9wg8VGxWNibaZJ7x86j6Q0zlS+df4FlXuZZBZ/
FFlym8WCLtTs1HKzdP4apQYrgrYaDo3ms8nbql8SYKwng9wJBgmgfS7tOvN6wGYacWse+R5VydWK
S/0IFQq87LhyYEX0XniyvmnHzuUYmSc3kNd90Fd1dWfbq9qmnb6GrQNooTrnCHajsUYA3bjtoBe2
34HgNM+2ssspUDPrUJDQYrCaDKz4ZMfm09x6xq7JneJ+bBc9AuRpb9XalQeCNoqrLLceuBkofga1
6MdV69tq08lzONistQc1xNkGZUjD/kwz3Urbfgg4f1jnz5IGWjzP19WivPuOoKGBU2rvvZwJXRf9
5Cn6HVJeDbi7QhO06oO32mj1hln7iNdlCcknzX4YyvFe0IPkB/DI88O/N3bVrgqTQpDZBuyhDEB1
CkByDzbcCDNXfze8fLr4dzi6a06jAyqp6Y97vSV8dIG4c5K5c8qzIQ6ZPiVUC9ktx878ZMzGXwrw
f6lN99BU/Ptzv+2LduD/TFOw+2zO0/j+51/1/6KcwGK68D+37h6/dWf9wNfe3fmv/Nm7s/Q/zgJm
bH30xXSG9XTN/+zdCfEHia740LAaWljwdFRkf/XubPEHP6HfTCAJP/zSu7P+QJN1tgIz9fDPZqZ/
pXf3dUaHWxrtOXYQNGwmAmdy7r72zStWZAyc3RTlhfCPCUmVR/plv7PB/dNXOffnmZrg9jvLM/5x
Euhm0qsyuU6RFmcYW3S27P2squXjH773fyJO+DqfOX8Y8ldNuCJ0Q3kKvJ8+DMdCiZYV+BEwQlIA
Ur3BLZ1oe79zs6M71P2jVvfrRVMYDGr+/qV/Sek9vzZ8HWZDuqcjIf9p+l+R3wEsuwEvmHCA+yhb
GikQ1oGudYE21tW6UUuGaYHkl3KOXM9PnpTRGa81nZ84ooiHXqgNZjmHieaKZFN1elOfDNtM7d/5
G369GugpMN3zIkhhEUV9vRrAoMbCGfQxMuDn3vVQNeLAslQ7/2Zi+HUmc74cmOyYV51dpgjtfhb0
5b3wpgkyNdDdQlGimshUr4Wq2unKayanG5Awjmv+koIUZe38+wvyy4fESgYuw6Wax4r0C9FmUCo3
WjNnQNiTrbCmi3vBob7b/v2rfJ2I8RGZPqJv57Lj3gBt89NsrjWXHB17a0SEAfavo8PJfbRN+WRn
68vfv9L5N/337O2/Xgl9B7YBAROIJuNPF81efFmBQjKirDU4V9ROzAlzpK1KjJJ2URZ2s/zr3yCe
VcxcKJUEk9af5r3ZMFiDgEUV2Zz796kzTtQCjfYbtcYvNwkLos7REs0iuiICRL/ejHZtWx28UjMi
nCC+A+VZbOl0cgCeM/Mg9PbJbJby5u+/y9+95k/rRAUpbLFWXlN47bmGjNfIKNpvENqcZ+UVZkC7
wf0NTuXX12RJ4rOSBoxVDLXC18/pMhNVPYg6XlOLj2O+qhsy0udjoTVUXnY+cYpEhzrFv3kIf71v
mBuTpsjSxA1Kl+Xr65J6CKmsVSJq57a8A1+Yvpdr7AQsvy50NacqfjM5/OWRYAXkH8ShTGJJrBBf
X7ApPJAjrW1HhvLkteFLstEHoq4IOPFy7fD3VxJNz0+LvsAGxwaGPBq7gnlW2n59PaNp5QLqd4x6
h+b4bujXvD5KwN3rcw5Bhu40HzLeJuRuIChWtMIDES8cr0vf8fcEqbXG+0wCC6C9pCjGDsk/7abj
0rmLtqVd3bq0NBbAi/MsESLjLLQIK+7s2NnUTDfGHcuaMYGo6WdzPwznicXYZRNQPXqiXVjhcJfX
XU8s2sUyEjNznFaOGs/eOjMFU0kZ9qt58MvUNzZmRfBp0ALwF3tErrP6sDJyeYLFW6bmcmL44uyx
CvvGMXdi7ZsBkUBHvKXJF4hArn2gD7mqwLdTkH42rrI6jFUDrhAmPNk+y1hwt4+dP+4yIpXXIK4k
Qa5mKYfiKtd9xC70gIiNSzQ7v5lafxrJnhDeeIMMLDW3rXDli1wKTdtSitpyS0ih5V1aLuFSQdnp
noQ+pafX5/Btc08WY/8UkzLk0nFJChLHOFEvyTdWR2u2NlIkYknDOO5bvlo5iQLJRre61qPSie2E
8Y3aDDRwTTOpUbE4k3o9kYQrktCnZWbks/M5yRCY25SSY5wAjngBidTbi3kgkMNijkLLy7TiW1+q
Sd/pi+G/0RpUg2RENDIa0qepA84M1dwz7gkbNIxbq7VzCEfLUond2lpKApBfmybZQOpT035efeju
BGeOBCBC1T43C2EnPxClNdcB5H8TFKvjJdOmQV2mbUwjL5EHADgucEj29XoAuMBJw9BL/jvuHCuP
BvJJaHLntfGcE5hZIGUs7Iu+57qja1k12V/GeeY/0DBrcE7l8WAGpRzbJy8GbRuk6GV9ZH2xVZxs
mctlS8clPsQWG2DA+KMso0ZJ577rYujrsUnW1wXrOsVGJWnCRXXXC2YrXW2/d3VPwdR6XgUtXprS
e2mVsj7jGnhjWCH0Nra6hoYuFJXe4vPI5/ZpVKb2QHN9LramqdWkZdETA+pejPB4yXsBjVklKB/C
823zgzu/yeiXylFDshPHT8UwooCYnaED0u4QUhOtUvBYgNrLjs1qM+2YRyWJKzHAN2sQ1ttI4yEy
eazoEOzcuklAh9fILeZCY4aV9AICMODP9sMkEM0/ZXkDabESzkID2SsIy8uHETj0uiJaCacpNr77
2kAsvSVR1XB7gSAAcR+rbzZ8Vz30XKIPENZOPAyDRjIGvB+TAzPXrlj2WQolkBivWoNXbXqSqYAl
1uEapRkhkW5aSguHBs/NAxLMJLljE8yzLXM4wljZ39rTEvtjShaHqqDmTvqLhtDnGgWSbe2GbAZT
nIDHzw7kAE8zvE9NeI9YOvUjj67+SnNuSTi7auK+hsDpvxUCuO22TS0b7c/ZN+m/0Rgg+9Ts9Zgh
4WjU2Ddo8BQ9EyMJ6zvdtaNVKaSgU/dsWFXX35ju0PUXGTmg96OZ2OlBJ3WFs/agYkIbQh3Ofrv1
FkBLB1OUOjl79ZDml7Kkytt2YunFTZtkbn83uY2w0IqqThv3pJMiiqU9UHTf86KAWKu1WV7veTbr
ksFab3mfiUMHa1tSmxIjPcTkxA2LNqehNk2rBtZZ9vWd62sO3YjKKrc0Jkj569yk2tEz1d8yT7Pq
cDGwCjNf6otbRgmii4xYFncU0foTylRVbVpP2pHvVl0ekX7Rokoy9FfCFudP5yyXrqkCzJ3dtem1
nL1M3lR61X4wwpJvdmNOt6KQfh9aSes96oOyn/QOQkvgQtzYuCT6kI2sud5dXvrad+k360s/mcRO
LBwR841Udu8em3iG9cXiOUao7BbuJd2Gmp+YSb4nJiqr9qakw67VrhnVay5WkpXyadx2S98QNlWk
PoNMCGV8hbPwykB6sbwsyDx8cIuEFQuqGKNHeoXWJtFThHGabVdPkz6xrBJ0usY7haKgJxvHJvbR
Jjjtc/Iz2MbC77SnpC3EDUErSHlx6ZegfDtTfJJiatdb0RKlcswXMe5B0g5JMCQNT3usvHLfFFnc
HXqmcO9T4RFbJvD3v/RGScxYBQhMIVBe5tNgyfW27DOtC4c0cZkr2A5qQZmY+rqp9BiLmlGXouFy
581nRYbiuwmICuGu39N5Q2PGOy9ti+7ouIpO35U6GgSSZnJGU0geuodJVwR4GoM5vp8v7beSOoUC
ixY8QZ8anzQwnGwCpWkXw9VEZptHnPBsMU+qTSzfeZ/cnBG4wKfrJX1ZbD4/bey8r2klT3oairlr
RZQWHQGhCT3rm1Vb2y5SPR7x/UgWAPZk32rZwVGZ5oQbZ9oHKfCTDCeiRYknJkTd2RSLWb8pwfj4
tNCSG6LWYg950JcRMHDlj+VVPQ2GsUlrGPG1npvx3u3r7DOlt52HteYy1kF6Kb85qOR7YvKAye56
vtEfuUeKF3r3paCx6NQWV5RxzgbvfhLvZgZBZ+b8ch17E0O01vWZm/jLApSqqZzyWZDqSmYMKXJj
ZMfTOU6H6d4a5oqSOYCpagMBticJZN+YkNu6CGRu5k6aaUgmkvHeJzoQZkPP9Bked0F4j1hh7JZl
Hb802MgE4+9GSLjxs/m4ToZGlh/KJwbnamjeNa2Ga2mDHyDPqhPjEqhsJnnY6YjM9kQZJ9vOz7o7
UmTXFCahSTQNnNJm2hHVRqyGlBITgG0LjGsFroKtRtjdEPKEtEem6NWy6QzYxIFFyfORsSjeeWzO
dVQxIid20ZvIy+lILCMNhepLbdTqsWwa8Je6IPPAIm17a9XVYdSUW4WDV1ivpTf2DAMATiMySAQ4
m7PPgODGlUSygDeor4ELl3k/M6Z4WDyypw9xXQ5eONMwmAmFXaV+mhLQ/lEmC65qoVR651KXatEU
k0kUzqJbxkgOmdyYHUSlLal740fujQUlK/MmFWpO7iCMUShBQiwTxFxZKWm5TOQYDAZdVySnHAfz
tFcEbpQISS2iSVZLGoesloIaUhbwxc+jqNcytRyC1aoqHfeT46o7gsprdTz7D9iBJit9kuN5wkcG
LXkNmkjN61YOtbXTJydx9q5J9sbGzFsK4Mzos+dpjcf3jmQwb1MbmedGFlChH3GVS2K+yMFIw5Fl
+sdo1/69Uw4+kUTSge7Yy+5pNPXiSQEpkKwmRJAikayMnfJ7+yx+cuOKj+84WF6GpXuiEw8sYXYH
+TE3zLTqbBwf+06u6I87Kfduo/jQncxsJyxsj5Ayd0p8VES4dKKVrFy25MKpb8FA5z1QavTD5JYY
LVHKoxSBPev1sdGc1Ykws6PB1kbpPgEAlQDJlwR4fmms/rQR5Bycx/UdtalNewP5SC9aubGY/KU8
aWTqRAhHJ5TCuIUvBDhNomEwdlythWY3Ef0tRBUrvOslHGEoZ0FHGYfrTOn9FHo2ZoLjQjrNuDFi
x7mvXeD6O2nY9RVapPWlo8KD8jYz3UXQ41PQCTre9KNX8nkYjdbP8RKT41EBST1xOVvmnDnzaWJk
UnHrqH55S9e6Y24yltW9GnP9XoilfmQHIqnPnFT8SUZ3y8QTnPiNHzMrY1JY4ORYKuJdvViRV+93
c/IEDzVrSW2AWRRSYs/fxrSqTxbhhpw5uLAQydes7zfjrKUUwMmMn6hiOMyqRUrmQXoZAd7CbgTo
dEczmZy4s3gm7tlmCsP4KaE6BqHJ22/qA/mXPDoxBevtygrZcUuMxJ77fhbfL9bAJlLOZUKamyXa
TWYM8gcmoiEjh3RuPyxHjGPgpCYxNnnMkYAsFJRfbb8i10fmLe8Bj8ut28QW+ZzDSgUCPcfsojRR
ehZms3MW6RNlR0J6a19pE2t7NPZTc8+4XWNxlhkZtRbTuA7mu5VUx9gE0BfMLEWPo8zTD49M4Xl/
hhxd10x+0wuWyOq1X0ykbmqavfsyZhsj+6IZ3lTnkBinJZO5m/oZ2KXVNPETCZRzcbBEUz37+lmk
qOLc4AQA7v+StgKtyM5DvAut3da4JUzsP4aW+wNMV6yMwaxZuhu4sl1z5Mzck6FqPC5UVybGi9On
/cEuXZb7VHaNIjILs+Fm4bD4mXectAJdcHDdzAlM+U0OAL/fr6BGqWm0tgTsJlWD3IajbDAiYpsD
Z7bILjTcudLDlZHvjvzClHQLnJxZCETTTXcd06SYeahhoqwjKwMht2e/UrdYIjIIVr5uYvCqCFjQ
JRJdnZNmKagELhAFMTzK+zivg2zC33OL7EyvQrRm0+uIPOWh4LBUsrLm9WnoDKc90Rb0WWA6QnJY
HkRFRYUQSW4Gjqg5l60nzFapdZhpCzXtW0aYZs8nI/+bZVLhVx7zSXWhPXjVA1HF1oM+6JodeMoz
79MiKQijYLa5cLKiaOR03vsOxI0heyfZzGkDyy9XZC4+xzOv8ljSB5s7PchiXzGjikX+w5nt9I6D
15BumdsVb62djZ9Mn+Z6S74CWxPXQ7N3c58R6TOes5CCxi5QQUxKJ8gzZ5p1XS8mcX4EnOGBa6yB
tI2YQyuZG2IR1fb8ST/JsxzTEAtJuTPspkmPkGn1TU8HyUQGn6xFmFlL/plhJluINKQEDkhrWgmT
SKzCCV3ScbpATEt5aSoLBc5QmpdkXblaWOnynM2Db+tdGJV2OXazeh0TPTvLs1hOSOjL1R2Dbds6
Byqn+XYURq5HhW2XfJFL0tRbR8n4g/KAEGiKfQIWY83hfeQEV8Hr6ngeSHxxvZPrFu69Ztfa4+CW
7Tu5Eys7u5klD0N1Ps2QJjmQ79fFzv1MEZUC5csQtVR16Zs7f/T5PRQHdC0WDiXfRW+lL0TVyMfY
FRn9/DKL1T4phKcHql8NeT4/9eYW7/eqDhxSKS87QconZRNVx05OqnoggaDARFDZ9h6mo9WiW/HT
BlN9oi4Arg3E8gGbYyhhy41Y9Gzas6KuUwhOV0d3j3LpDuNNa2wyVY5WsNR2e1cUE5GMpWWurCk2
6MggWVfsQe5gNXiM2oQCVCM277YmmcIPObQtDYU66/BG85pM4gkc7WQ32L28JshMvPrqPGwXUqN4
ZF0mBdgbBtpLkh7K5VAtjbYjC2RAgGClRkHxUBPfUXUkMO9jbJreO/nJtiB4A3ZGME+N9Tx2De5H
ByUeoX8Yg9D1mHZ+PQ+e3W5oYq3lpvXVnEZtVfmHbFG+E3U1mU5oqOfxSbk5rRpLjcb/Zu9McmRX
rjS9l5zbA0ljOyXpvXv0/YSIiBvBnjT2zY5yHbmx+hySqkoCqlAaFpATAZLefRHXnTQ7528/B+ZT
krwIw0v8QfFsHiuK3eL9iKmuQ9Ut8u0w8+AF1BN6NpLoslencloI6IAGmVniJcUss4qtwCKhTB6s
1uF3qKRIPps158dUOYfeqe28Wuzpk6Vcr/ZsHixzHPgJ06IoFUuqxLb2Mlr5aBEFVqWPda5Pt2yE
3SVFolseJg+lL5K2kqOzz3rl+T3ty8h3mmZatxiREaSYMT7isPRQTsd8feM2MxuUVnbHs7IhIcFV
bxpgVbYtq4SA/FnMdF/OpaUwm7BFUrzR6LR+ZJ1t+3Zz7W9vVWS4oUHjzzNv8GptJRL6+6SmR2/f
skLZqGOj1vNbS2lU2Fn2/JPrtXxj2VgWjop+/TZ72zqSUjXrXHux/WaZi/PaZkb7jYcPNf9oJl7h
a/Nk/YAeI7zozThF7M60smydyRj+TM5MUReDevPuVbaOvlARQUuEqvvMrVU7aLt5TnfjONb3cBya
c6GuST33NNijBIPOvivQ+LyBa0QUmomkZ5Buum4IO71LGsR013tfzG5b+7KhC863VEoHist28b1G
CkiGqhuapxV900E014sVGhSJqu3oxuaXzLTosXMRngSYUTXrsrpdXWwzcjg/HLloRaD3BWiTaEc5
7XMaYdO7LgUrpME1aetQOp1j7NMeIZhvc8wSuyxVZeE3rrA5AVlWd8Zq8EYMua1+6W4Yxr200Vz5
cyyLNBjrJE2CTFvH8lnkWf28NHA5OBd6qnva3kTohhGnCnuLJZSgyd6h+GnCz4DoKFPneqbM1jen
0eNUGGEYwP1woqEyJ/kDnM1wzoNZCLpfEFhFYSwQp18F4+l9a4Oc++YQI7vu9Sj/TIrIGLYjL+GC
MtkikW9Wtvuqld6Mv9FQXk8ZWDzyg2t6EP20K+3bZcXuvC9MkA8eoiR+9QTgTjAsNdoTMD0gt44u
9j9wDa0eFpwG1+4YZbZhVRfZe0rNEgNml9FBjCwBPWdt0Aqz52ge31w0HjHyMqti/taAnoiYtCLd
L8h3j3wratRr3dT1DzFS+mNWuX20sYdk4su8VtUNRtc8c2KOpJw6Vs8mXyCFzTigf2XR5V/GImsG
AUra4t1Ssvbgfh71t8jCQxUMtBl3AYUvw8VqXOydtLk29mbKr9CJqK2Ufx+k5cLvZUbRwQICBu0q
axHvU3pA0MMKGb9JWTV3XiFQxAAJRPdLXlFjjuonu/PmzDCB7SpjH9Pw7W1NfSxv0FSX3TYTeuT5
lPq5z042LbzFnWzcoAO9Qv/fF4a7re2oSzZA9ysTjTMs7patKjonWkXsvxXHfXfMSlW/RcCstJ5G
RvKrebFBGYIhEL7PXqGeTDhXvrTMEh/Y96IqWPkQ6q0C+qNtbipIC5K1hxhnzdzvyZMj4YVuXL5q
SFSiUI16/pyOdVtudKOCL+qI9XGCPhXO8zjnDbc+58O8LaSef0M2AyJluB8ERu/CWs91nlsrT4xR
fVTLQl+blWqy+RqVuUabvnEAmjkpvfiupkKwONSTmH6kNfR/dGrVc5+bph2OaQ8r43diEt4Wra5+
a0pnpBJWn1DkU+OaYzNsPItFB9Ti0nJOUIhL8O7eMZFOn03u51ei/sREOoluHOQ04Nm0VEt9gozd
huKfCNxW2G71mmmpizycDsLbzFbWA11UxrcGFAaeNDviK+lqNiUTY7u7IzO6B+LQHfXbJdCiIVRA
fDNzYZAe10ljD6ldqKPR2O4pXoaG4nelrp3rQLc/HuVxnE8Dze+CrrAoKLsC7TNOhPwL1Xo28z7V
Fej+UEPoEOJkEQ1IYbpDGqrkmF0YESlL7/vC9dnbXEZABFb9niBT5ygwHv/JMN6nnKNwB5yaU4p+
yeVb2tJraVVBBWTeMPJGenpawM+McMTb/47wnIeFjW2qA4Z43mLMKP2taRnLx2ybHque9Hh9GUVR
goHiXx0CkLUCwGdpnxJlmD9GhRM6zFQ301Qt9ZFqLDm1XAQ19qkGX8eDTAami8jEGx0KqqqAPGIe
i0BycKCjh85c/IVFOzvAslm3k+xHXGGTHEE7JpBFokVdEAIUfKuxYXZQlj9eA9r4VZIpDrRh9Z6m
soyjwMCHzVjIzGiflN2mFMp6lGAe+s61bohm0O7067PNiMWFGza90oFkadzkB0EKT1BDyjpPMz2Q
fl1Zq7iVojSQLko7qvwpX3iji7Y2tI0uXN5a2YrI3SUJNCWS5SjieCIHbNqorgAa92owGb926zbb
0Wgm1ZkYL8DC3uB6vOTgoiKsQd/WsLTH6r0kNEgEGLP0FOeRbO+ZR0RNP6/J9OXQlPtMRLGVoPO3
6A/jV8J4o/Om1LsOl0BxNxkUDG9cxJxW4AAGa/4SKQCQqADa2Rqr3hHT4BJ5EGRxm0WByxcc+9cX
hVY2gfgID806QHpMQF4Bf8r79byFXPLewdzmt3XrHHB5samP7KYXnVJJI4zQGHF6qQWzbGmMstjR
osc1MHrXzs9c2cOhTwxxC3ZSgqhRNBoHrSajOvCaNPkx15aAhBRKsKADjL16y+aJAlWjE0QPdJwA
td+37fLEe1uKjW4ixt0PK6fCVjladJsW0rzRall/jZABK5GVWkUxVJYrNrtoxjBdrIxCgU46bB1a
vHMRNhI4qa0XKbFwxi3Rg1VEHqYwKsavp3hWS6zsktUVL6+GA0POzpZRxqxRWItVHBmDHX1XjamW
PGkA2v13ShWNu1VyoX9elCjBwXf4qfltrSq73THsA9LXoJ7laSLMD9W2YaJQR9dfmziUWMu2kj3i
tNB/8Mqd2RsQAjh2AroXtG4Lm19kexxWwy0h4FeRLX/15kEjIJVhjnMLL0vsjG9IAkCRV2gwrIZG
4eqUwGd5moQFt7S5pXjPcTcrNrgt4/6sB7ZWYDdWlegfUC2lH12dpsCyBXCt3zTdxGmeMq0S9l8+
lj3FuEhelvhixiZ9MIyzidh2sALJttQrO8cEVHmDjwKa3Z3C2oEWSFY4XIGZV0QcRobp+TpeSUxP
SRnZ21mu5btwnE4L68EQkOjraL+3CpcHzEGq9XhHa3AJLSv79sBPLt69UWinsengZ1WuZb8ecRtv
c4qujubuYvj2rEG1f9hiEGNtEy21zPea06q81gsCIDdB3SPqxBzncUWsNPIRWVDMugq8rG6XI9gY
sfutPUAgRk5Fx4/toSjwnRnDGbQ5bKLfytQdfxE1E4/WdC3AK2aYOHqCikh6dqqp/cQ0xvkh8LzG
vpFF6IBp+8TSxK7piqDxohWXOaKCfSwoMwNJ9lJ3o7WIlzYZN+Vj5WbMv6BOw4HI9IpONS0rXtZk
6KoQTVrd0W2YOJJYZ71Jg4YLYn1cUl3OOzNxee2jiK670FyFtoDZ2yo51i1cZIiBNU7Abu2kCFvR
aPk2LwYpDmqyvDuXYa/cOFjgbJpUkyyykBtTFxAHxKQX1afnEZ79ouiOJmPQThCPIywAOGVONxTr
e+SWt2mTDeiXHd6NK0xdxKRYtRGI67hemxTarpJUpVNH2iMNs7lWrKoW61ZPJ3qkgDTs6ThNw4zK
osy9baS4zOCJTAzEBNWzNMyUECdUQHl1bcARrsOB/6jgk116ytvKtwBF+OAWHXV9l5j19ZjGdXDk
41JYiuhCZqOpIc2p4IEs8JWyuz8919SjQJDMTijkQqFWMit6BRfTOtBg0zsb0TcD+GIVzWWog/W2
ALka/gXZ6f1C/SRAPi7KGQ7Vqlp3Oglr5HybvF6tO31IM++oQ3JfVhoXfSdz6FCsmsxOAjsvG29n
ZCV5e2YzxAiCE8ou2CMz4PeBNoodKjGbf7mZ1+uzQqKd7ZPalkk46A2JA0HMczkfmrywvzHOet96
00+rj9vRmDyQN1HbF3YHfF5YLQGePKU55bMFxp/cxflcqF8Kndtd3k1ZeTMVUACHEbwUWfgMJ0C6
j5PcAjF1/QYcRcTgh+B1sY+gZqheFtZXgijntXPQUFfd/BAZ85QfCn3szR23OW2/aYt8YDNjO0mC
frBgdq8+L+OsE3DY4HsZEm0nYRST27lNTW+TmE6j3gwuxepOCq8RWMSQfgRAF6CAMrWbv+nC/i2B
8/+bevn/u0Q05/+aiHapq/6n+qGB958CCK5/6G8iZkP7SxKfQYwZIjKbuirkbX8TMZNyBlmEcJig
M2qRTIf/5x8BBPIvgiQk2QQauAV5YUiz/hFAoP/lXpXAhKLZyDN1YhH/jQAC/nlEXv+bOtKgQASI
zUGoSOyTtP81sltYwrAQz2LNZExM/a5uuTAY9E1kp8k8s0z3av4wSagzNsO4gOvG2ViggqMaM97T
15zZG7XMsBElfNiGSi773HUgfJsMYCqlNH3R2KXWXPcpiHf+5Dh1aUYDuCrOloHWYyosknwaHJaB
2Zvtj2POBiew8JwtdgErdJ2oZR6MkmIlD2gab80Kkz/OjwgYz9Sz5bnAP+VHaXN1JlAcnuww/7ID
jisWQ3NS8rnkuW+wyAz4mzWygIH55vZjgRC8mGwyON87p3uWlJilGLhrKBknMtmkTQU7HhQlkjfC
48rBF7qlFEep0PaZFPK+lqb5YzP2i0A325qLT6RZIJiLynB1U/edbme2aE/2HNWEozsqZNM3Sx+A
Qp1RPOZHV1NquOG4MtwdOZ7JXrYFQL+3Woa2p9IhfiqYRI4pwzk0KW4rrF65LG9y+DScJHzc76QX
WK8dm1PvLyALJ2ed4X/VUNdz0HuZajboKTb6ZCig9GxhlFBaiWHenIzxDvEZ8QFgq+Nzw/5j4LNd
lhhxASUfvhd1NAgPDs29vmIB+s0Hy7zM1JzfYuyQX0APctiVpWv1vlsPwJD1UHrtZYlL/WjgMM74
egd975V6cVVuz/dkTLvDplrn8mDkOtq2EU5f+KgauruqnreNB755zX3Kz4hS0teGhAUc3r1GrQ2J
OWjRBxs3deoJ/i5FDwleWt6DQ8TFCw84wq9htCNIMUEWwUZEFdXH5AAQI9a3edve5GQS3K19u54M
6M0rh1yDmnJUN+5BOEp/Kele4vG3MAgXSLCxCVsNtGAcdTHXhIg/NTsaslB0k/5s2vjoUjIP17Cb
aRPbFuT31OShgglS+R07FkOpB2WI9KJ91zQGpStZP1/iXHD/ElDBhJfXef+Qx310mbKFgOrYM2nW
vuZZgSlz9x9AeWgvTp0rT50MK6yhcIf8rvMqR4HPzsw1PEO1GbgIs2DdjNbEfBnX9DolorvyP4Kj
5Crksm9c5A/ZBoyA1TQba7FR8zS2CFw19BEGeNRh1dR48UQXHy1OoL1jiKwgIquvyrDOUQ8dsZGp
Q1c7pC5YFI5VgVfFskKYN2aWjwjsskRg3z3Bn/cZDWkmezcBz/5C/bsVlEmn3ZcpzqwDbt75jDeP
DTepNAttXIOa4Qlt7XVQJLfj77L2/76i/sO4Vsz9n102j//1n1BB/2yyuf6Jv99P8i+uJmw2nqfb
XDg6Muf/eT+516BNRObI84HW/9f1ZP91zVV2HKw5Nqn4Dkrmf1xPxl+Ya+hc1vmtuO2IEPw3rieE
1v/iRjAobkW279JPSELkNSj7n0XKadqlnhNzA2DBHI9pkosNnmzrKJy4/pS1PrwapAFjDkQj0C/z
B3O9CBKjb29ddJJn9ErmF1DoymqSuuSbLslrQhvn1hpW88yEiPOSacl5Y1/tdqpAs3myHGA9D8Ez
wmF8ZxNT6r0gLfLgrb24ATRoH3j/mxvw2IksuWm401ioCbsZ1Eu3ijiopiTbTNYAUAX4tcn7tNu0
niGes74xQ1zE8aHXETf7Uwpqu2pzcw+obD6aLZOuBOX+qh3SsZwknQ6SAJT9rMr+flqm9TRDN+yZ
3w1c3/q6Ibuu3KIDy891N10MS7uLCQiJZ+eB5L00WA39kVPTDRhNCJjs54GPQUafnptQV15j2o2A
is0UPTGT9Z+IjKxqitNNSqCNKvAYlk5DnVq/zeCcrsXcR0MWt3b8PFF7IKyi3SexNd3R1VVuCY6I
PV+Lp+m1asflXFUuOkc59D/upEyE00W511cDDS6Dgo8zf/nSs0R7NIeyOYjFfKpXIvvyyEOiGpsk
lOhxiHj6BiDY2q16W91HZc30jwzreapIoHbsAdVMLcanGKwdXamKsRWi9zwmzWQHfd4NL72cOVqm
BFVTzPV+ix/+GyftRqft2i/BXPwCg3AgXLyxldNH30MyJruykf29lJBQVRGLnYoGRETKxLAdmaFR
93dO1yM4JfQjaWQwLfScIr0+4JYNZ7MJJysBWxjmFzIbAapnLYjz4cuR6YOVy3Qz5/kFoEMd3SXT
gr5cky2xRTVw9Xrqx/nUIEEVHJaFar8Sg3UsHuJ8U5Xj82hcPVFdPCRn0XQQKn2j+CU6vR1CowKY
cXJSmyB8XvA85icdScgpcvl0gP8g1+wS5/1Syq0GiBTGWRtmabWZmj9GgwMegG8icCaeSVU4RqiW
griT3aaZ4S/ZKIliWPl4kyg61kOymasxv7TeNNC7QZoPkOfOzSSrYAyrREKVua0bMzJYH0lCG8nr
uIMV9k073gEXXxt5l12qYWizlgKfvEVPWivg8MYt0Tm+ZMFDcGsyztXzvjHS5miM3k/b6gd4LHi8
rD8hZZj9WS4ou3tnviTjrDZkIsF/c2mPU3YaDZCTlXklRGI3IpTNT1Kl+nEEt0K1oW2tVu+CXlby
kALv3RCsetONrnk/M08Rk9B8d6J9dsapvtVd674yEKyAZxJNM5YWn7m5bhxHfM6qzc8dzNZDq+GN
yxZJLpEJpm6iyJhZ8bCU2wtIHFoMnxeh/Vx70z61iWvu8gXpyIisJO+j+BbfFdH0WULYSKntxkKf
XgZbmtuhbobHwbAuvSv4rBIRVqo6Omiaikr+whocWjNJL3Y8my85zTShKm77zmtCd7nKrV2TnJFp
+q4o1COdVpMv1lw2IQxOemIz3MoUSQABtG8AiaQBtfkaam3yFK1taJMgt6sWKtXIrbrKXlPnnKa0
fprodAKgnu8iye4xIg13aWf6iWdeCKG4EtIvtWOUfhpnPJOEkkVJ+qdanE9naG6sEYmuk0Kz2EVR
IKeK9pjns6OliMmJB7s9iCIfXxoy/C6kSQoyEkWFFrJxthF6z29yUdtzGpeaD768/rZZnYeVLHAO
FHZM3ZzT7aASOe46yGCkqCC0NCmIIxh1se2yeYbuLHifGgWvAea+axckCQllaWhCPE5DL0rCxU6c
q5thCvI1tjdaKb/WySS2d4qMQJnVvItNwz3BzKwnwLTkYXEc4yOtTQsKNun1G5wz7W0XpWRR5fcR
MjaM+oWXbmNzvRQ5mVCeW0m/0u3kjy1ye6+PXvYWW+ly47Rd++ORVPUz87Ud89W7J7id8c6d5i8L
o8PnovIGbig68RchKaKAhIibmLg2YOuxsfRD68bFY+mkf/peRzZYNzIUvV691P06Plx1Oi/dUhI1
Yq8HHOPE2RJldS/qUU+DJfOMDrWq/SZma/Qrr9xc97/FqZ6jEuh2ylaBEz2JbsYm/waFxaWe9mXQ
CKcItaRAFoKnyPhUSUrS1yCM7iV1E1iLSr/K0onBkFvgZMR5RtU0D9Vqg8t0UyHcXbcI80DEhXiX
o6rOjB+5G+aqcp5MTbiWj+ByeHdQXOxZjqq7XgzjwfPy+kwgmAg7MwNZMdLSqHyQ2/Ys0SOTgYDX
4xm+ebobU9oCNym6zq9BI3PSj6ox2uNeUy8YU60nExpIBZCTKytDUeFw6utIfDZDOjyMhtESUuNW
D4ZKukdGERe9DiGWhT10fgdjQjouQjtoahP9gzXf2pazXkBYh2OSF2pnRWv+XJv6C4wUj9hQ1idP
zfKYru38yecBrrPaTf2zrFhymiUZfmP+oSUs0k4+O5SSjFCzBickzhBk2K28y6tdrXtXLWw1PhgD
haMuPdUkFhIoFHmPWQbzl2k3TRs9iJyABVlHwXBdUgaveLZJgPhNWxI+F0mMRbfsCuuP61ahQFLW
m2MIYP2lGaCRTh4mSWpmZMpECzRBHZ3dfABSzqYDnOynO4q5hItMr3JJob6u4+JJsgrelXFHytm8
Rl3gJhCgESplbJciXGJkIzy+UMfDznN4R+GRQ8Prx51YY+vZ1IcpZIyQF63gONbyOd5WTuJjz1k3
uuZ092Om288trxMy1n5uHjNHGhiBTO+OmoHuM20HIhwGrpmoQLQ4rDnrD7ljh8RCoJtKpr+4V0Q3
eZP9Yzvd11I4K6TQMPHhlO1OaYP5x1qgiJi9Om5QiK6hZUjrGv1k1WvxiD7b2aYR4vV2tnfkoQw7
J9G/nEx7YdcfQoLTqpvaa4Gms4ZTHePCOxzdXqOr3OC9tIibiN16Z0QOp6RXzf5qmNoLiQ5G65OR
EZ+4hKqfkR5pv1yBfFdDxTs0/pP0syKL/zRd/ukIt701Sn2Tqdk6S+DzB0sR5WGaRnKnE8P73rTj
eKrEWD/HdiFvp6Hv9naxVBj+oC3UhHafHTr7Hisv2owIvv2V9KznKYbHJJ64cX9lWWA+MazG3hmY
P3jTCEfBh5XohZ/b4+0SH7V8qMOq3FkTtiBSNvdwEjR6i6S4i2lsPa610e5n4mx9fAjxreaOQ7lJ
yS/ZONC4oR6jf7S4YQ8EDN4PK+oZnNvezbQiHmzw5pIENOr1M971Dm9D2Q2abyV4ejnGU4ldDdFW
psX8b0Yoso9pyfdSUDChR48gTKmLe4YkQpu3ol+b3YD2m8wO6UYHsqr139zsur0qk5OT4s9o41Se
CoU8ryGkcZ8THXJoWzUc1sExXhtXLwMSNch/IznEK+DkbUSHZdO5iGnSdDM4bbEE7EZkX0OQneOh
Iyh31bLY2xhppB/ZzKlIMldTRr5DRhdvqSkYzowlhvu7PufEwKmPdk7ZzK1+F6dV/Tb1hcnzsaRT
GfLgx6GmIQlkitKRxYiEpL2uik4lL1qFhqY1CduzErlpAQbQVE/TlXvG+/OERWVZATmcGDRrqVw/
8yy5V13TT37RzQjG1Dq8Ti2xLI0rU3xddrsQLpQO2lOFLAT/bZdes3Iy2HCoMC3ig9PcF73v8k2S
XHUUSjpPix2jG8NIkj/MmSx3wo2cLRFnsH6L2aBFRpHMN1/SJaBcGaglhXfowBaeisnpAltm5S3n
f7wlBDXedH2rbVYUnLcRrqctrqr208hQm/siy+tfQ3TrZ17D6/exPW3nunkawe9ioPt2CtaKQYPi
QxxymU51ZtTIG5HsLZqozqXFnSTztrwx26E9ZpUqngzWAA4mljouEOIDJb/AVMTmB58OgeNJjoAd
6BO1rZi2SjnWOeqGdyU1KyzcXuRE76QWvthxPQxlxJFXaXZ1i17V2FPj1mNpiL2gb6kiq6UgZpTL
+dj09rpDAqOF6LPEaRIuWiKs/9uhc7UTsmmxQYEmDxVU1j6zTEH7wpUngf0p37pFWYdMuUgLXXL1
VptwdOWUy57/iQtVa1ladt2U66/2NK55yML6gF7sC6tN7aNNh0mbMIr0JTbNviG1DVCM5athLUpm
jaMH68otohZJzPuENgQn4mm0Q9U9YsR9mFrziL/K2vS2fsfC8DF4f+QcH8j52Y3DhDCxTJlxdRxI
2vRQs/GhJp28o5cQlzZHZnrg+cgDwlr7N37R92isLNwy9auYUs9HjN9/2rn5M2XJaYTADSBUfb0k
08yVl7mZhZ9FUMCdk/xK6xoBoaHzw3fPwuCN1sbJytfZVc55NocXrxPGBrVi7HtldGkLtICs98UN
qbAVJ1Dh7ldy7qOQvdi6EMSOTYz/VuXW/NwvdeNH0O1+TV1XqM1OxHQowb8ruEmmXlzT8mwO1S6t
9OoEjh3INt/SwWE9tmsptoII1V2jW+9jlLhvHIT5no6FD9OuEMfUQtE9kaW6eCEIbN0oo7Z2fPV1
GBmdte+j/Gka2RA52lLGC69nV2ChR7mpqgeyYcVM7iS+V5hwp9jFnpZlm0YbnatxOcLAZ2c7/mCz
IQDrMc3Wb1yOPZFzyOaIdBtCaNLorkH+xcftvMiU0F7fsaLsYHrZ8JWNukauLXlBPq/ORqp5i+1D
+aMxC9TCo/dgeHAGQRu5l4bFyB36S5qXxa0FakNmRGpvm4VISbs3N5bVuv4EKxXOKOgD2S2ENBHm
6lkMmE1/4zXedza4JNGSU+yXpDfOwjjJFMMYUm8vXNzmGX3SYytqJDENrFeid+94hac9SyXPq8XX
0XhILZvRHveNiYyvyriQpvgm0nXzOFrLeqvPxcdqEr7uyNHZ9yMLKMuLFgwl/EWT3hBaGh+uInVH
8e8w3HRHvjgu0wWOEHDF2GRYJlNbD5W1MPBoOuLhnp8+dvpn2gNzYln9yJDEbaopxSCA0wEanjBX
cKUN3x4GWQEI7I503rpuQ9pesd7rQ/XY6M0BQjnGcbh4ocQyGDSmTuRibJ65b5FsR4+58SWMadyZ
GgLEDqLvC63i4ANzHYvR+XC68dQzrje6XuymlsuYtJZH7orudigGdSydGpgCjV88TOYJAc16IDhu
b9hRjPc22o5tf4fyYLOAv5aTt+yHHN1QhAuyvabhqvgaRwzeFzS9Ne4wYltIJM10V0QRKWkTvRB2
1r1SljzcdjkKLPKs3nDzFUFVZ7ucFNUgy6NLzjy+VxGI9rJC1Mqye57KbCvb7FyX7R9F7Q8RzchB
Y/5eu4Uc6mPVNW9Sr9r7snOe4N6RfRQ4VDhh+l1FJMtNAV6AOk/sB7PpDqzoV4dSvYQRoWtBYcb2
FnFHT3ZOv2yG0rj32tThLBX6F+vbl+0gITGmkvzrAhe60a0hbv/oKqZEAEM+aZmTpxXHCQqFEW9e
2lhWkMxeg2a6opkk1g4EY9Z+jU4CUxJBUmhmJA7x2G+R2uRpGoeZaWsXhUsltGT2TMbzjYbdb++2
g8mbB8TjjS0rvb3QwzOWCUIYrMFoD3vrM5a41POkelTG/NlL2Geos9bPKypZYqwFPtE4DT4JUIwW
eUdDdQ1SFASSnS4eDLs5xo3HuonpmjCGeB8XIHo4kVOEZkyvqEz219oz+B7tXefiuTVL96IxWJN2
SnSY3gS5lp+mqnrF8pHtha2lW9tq07NODYtFEO/EiXJjRORoXJ+Tao9LieuijLwdWV/3DB4aqlMP
d4UkyhLjSsibfpwXjGljzYI5XO08jIC/ZFi6P+6SfGOGpIEJpac/4Q3zOaLQfmnEJTaNRN7Py8k8
le6aAdtf4vUP1tgG9jp0wRJZ/UOJtNBLizdpZM1hNUo47wSCr9XPmlD3xMfuWinsXxfll5lGu1yt
7+3EOJFiJnfxslFxcBWdsPO0cO/mW28Z8YfnIbUj+AwZeXFWY/LtcCn6A/kqjHGZ/qaXfPAjvlK7
sIJVH8d7mPeTQcK5qfB0trk1BP0swQzSQNEGEsZOVT2ZeZnsZnM+Ue/qcnEs03Zd5CcSjSPK7rMe
fTh0kfhyTn+KEve/uD6B5ghY2StiNBQzOtnp/ckabCdsXZmfCAKlT4ivy5vaDQpYRqey3EX9um4S
Bztkn2cwiWu1MaJtapdPqe0d9BzOry7Y+5DSQG7OZLtlvuEt8hlf1y8hPvo5WWjYaRJLbgVJiGcC
b8XZ7T60ZnwTZh968TXqpm3+EEQ3blXXF8HALkiadVaGyaS8BAF29cU9i8qFEOBJktCb45gklFWF
ST9XYdv8tKaxQUZ/AwiN7bP4Hrr5zcioSupJZyNmL5H7rI2zSzol61lvDOtpjTncydrlaTFfBVa1
GuHc3hsvQ7kO+0bF3zmtnpul0ebztHRzOGQzynUZMbZ0vueMZz3VTqhzGrbohaAFlJ2rsm/K0r4k
uJO8JF/59JAre5Oxbg3L1t5TuAZ3NmAjVdTt5VJiM/jp6g3GSr+Z79Dnbya93Rn577K+DNr7SIYy
HlEWqwKzrMx/kGtvXUXRniKh485euyIcyLNDwXoN5C6S1y4rxCFG98HzeMaxoD9pwiSWX4riT0Ks
UFhWxBg4RH/fA2fKkLwWXKdaWwDhC/JbKLs8T7xZqagenSy66YU97UY0jZfCgcNEXvo8RUzoVnJK
4pizfxD0/M7QhVAGb4ZZogvMug21KMnJzLPi8j+4O5MkyZEsyV6lDtBIwiCAAFtVhc6qNo8bkLqZ
OeYZguladYS+WD9EZlZXFFEndfSqqXYZkeHu5mYKyBf+zI/59o9bTdl7mLB8oWVUPDfeyJsKU+K7
0t5tr9+a0+gzVjkg9vJ+DTVmSYcazZPIEdMG1zyGxnxIeRJ3jCRfAJ39IA1PemNiJe+/i6C8UoYc
wEVpv/Fl0V5Z90u/00krwx28Wr5jM0xE0s9UmPjakoxPSIMCh56PzkxPToCBcUsgbqdGQLmgppVP
vl68EbhnLHBBUIiBhSqmSBpKZn2+hEHp7segrbZcpzIG7ap9MHsoOzEbA6JlGX3w2O44ul3x09oZ
+9wGK/P4ZUm+HFmJ8SPlYecCkqzn4WkK7b0T8yHEIpQBoEgPRhL7HScuVrFVLD8qIEUcR1upHHUM
h2i6zGyKttjEMU4QeYnlWp9QVJDFMVxzv8vVvSI1PXnJU6OwoTVFmH+COjslgYb2NTyCUKix8g6c
yk37UjA1xRNzc9PU/RrMvTyOcGw2hQuBltzw15gJZ+0wSkx6q+1AadqnxuGkQgRrTmIq/HBQE5te
BIRa8iB4tTjVCLPUmtGVRBOFnB1yZTX1xgRhisFeObM5KfbtEm4P8l91GeemOaV6P6ObDLxUetQ5
yqrbCwLpbyyczVoLal68FLpJfyadctfBD/ezSNOw83NM4pYJ9xPYC8BZ87PEPr7vtLzea5oRh6vK
YO4Rhjtsxggyp9OU3qWte8XOH2fkNils/HhgXuB2G4l8IVVjrwdFhAs2NF5bFuhLcZgTRZscot0l
MEpeTJxBoa8ToNslE1dnA1QpfnTDu0/Q3n9RH0P+pndbba2XS5AVkyDOzlK/iVKdtdzBt1vEB7JL
0Ztpd5jBKe7c9WNNTkTUycEcPajaI3/EZPRPHefyDz/c2u8Ll4CsdPtwlaeJ/qZlrf4dMdtUmA6z
6Kck98FtEkWMKNnSDeSlX3Yr9HOUgbVsqO3YgfAY3ks5jq8p2vM6w7tL1X2VHSMHcR8/o40cGlsf
phDGBUnI3iUNg6biRXgXePFLPnfBeUy94iFqTedXr7d1g+vEAwLgadUGb3v02sHShmgDG+la1Hl6
ybqOHocRyG5i2PFlGlT1ruTsHQfculvUqZapNus2EGrMSzE2dHPNxS2sm3sRsz/A3o3ByK61A3VA
8soHQm0Nj30CPzC9fFochScV5/aHWU5QViI7HF5HXPNHlQsDnYmM74SrJUSLHPQjiBBxslNjfhoT
5hEnM0bmjqKbOGqBpcuMeTgrQ2eH1Z/UL21Xb4MYm+/eJhqFubjcApie/AFk6haWHrhtS3EsDrjI
ca88itQtD6ZZte+FaU9n0nDlqYzn4LsxkU7QgIrQcNARG8GnOi9IcSFkixjySDW3L51mEBhrtXD+
VnGJZSM2gh1SqXUqx1fANNpNjl3Azcjp9kCB1EMbinAD2YqdXBFnO6ghCfF3rzm1Af2AE9GyNfbC
5eGpQcngEFq3PXMRM15tBvdx0A973TTEyQiJ8k+jXTAhyOyr4htwnKkh2CMxwHyRfdmxn0zTx4Yb
vv8/BA9yk7uot3PSy1Xee3RazK2NrjmHvhWG7ibTwohXjGj+HyyD/9IM+H+HRv3/kHpqeM4C4/s/
OzIut6+f7//575BP/+27/Lcrpac//9k9+I9f/7/9GdTnCg/el6SQaClC/Ls/A2chxkAHJwakQUyE
C9/tn/7BBYIKsU7aOOBxaiylXv80aOj4B00BVhVfBYEf+6/4M6T3X/qLTGF6nnBNAIRYdR18JH+2
Z+iTU5tMcARIZdm7CNyRcQZz8xMDug+n9yTE/ZQwXHFIfxpt9R5F2sFxBuc2a9q0K6Lm2w4xQmAK
uxcEg9BzHFrxLKg+HLj4+bwPK9TMbZ4aOzcwHoyp3WB5vbeFJFzMSr4cuui3XXCV5uBjwiAbAV9N
H9trmf22LJBNVdYGPlWR8VPXyfJujniTHNopzcHM25C7c3xLyQyVhReLh8ftsawbn3fiJnXppXCS
u3BkxIU6BFW+NLcT8YhLxEl7ifMCuUFw/SBXBvekeMnK5rXO5wu5q4uBV32H0sjaCuqbU6zzmFWH
KgvLnyT5nbEsnTsb1foiw2mnF+kBds0674KDarKXLqRjpxXmOo4Br3d8A4OmYdWdh8ldW9bEoFAd
cvyNnN5407vqjLf6zBX/O4qN79rV9pWNXzLR8zfZ6z5PuPGMNdLaqtDFdlKIJ8tgqwrvbTXljbbN
xuGtwcswhfNznVY/ZBL6MyuI57SUH3Muj3aOOm0l5neBjTgxsE6Pk/ZQxMGpLLx+NTbhtEJDxRGe
Z94VHV1gky+4pVfxZqh+ggYUWPW71JstcIr2Jzc0fVMvYDXaXi8zv9jI8ujZctixWoJ4mlQ2lU5N
vbFHs/iGOZWunCGRj5GZPUfNY0ZSnEBOwLgFHOEpHomdZ177LE3rRtSbeHeCGow3Imn4UnOjQzbE
6rO2yrla2ZQt8EZurm1jdncSPX7TT5y1cc40FmD050sl3WOqcB81mYPimvpW2YHjq0mkILB661jP
jN04YD8cDWESb5C1b7KlXGkFVklK5xAIh+iT4gqyzloPGGGQ95zIkB5696S5GqVCNc4O/sJkZ2bq
vywdiqWbi01OOeS6rPJfMXa8wZjbfVqRFI8J6KNgKVyRK8Psd1NNBCdUwX5IiAc4o0RFdNp1k4P0
Vlw4dLPERVS4G3LgrNvmAphLTnZ/bfaB82G67YeMtJJmAG5v3PfCRu2CkeizfEhaZJzMQnTi1me1
6jQF1o6P+abRawz2Mnl2hDXxfGTQvYYYf0MJ2iW0NfGhQULgH4U/1toTmgR5QRhxo7kCAoiFhu3s
mrDfvV3eZVHwURIMCTx8MAVYxDeVmht4Lb4X5AzPiq4kUmlXO5of2kxMewJSwV3S7AWaOqPRfJiK
2Ne9BuNPXv6Qy4F3wM/Dl6ydaeL8DEGJ6zy5hq2xYos/7D7mJRVyZeeHgmKgp8JnAbJJO5NxRozT
3pFTtbdtOdxbzM+7ktT7Jm/BcBDtfGIh7CuPfH4U7YvR0cmZyN9iti6eWYbXNJlv9hTIa1TZbB3L
q5uGAhWT39oJm40Ywu1IfCHoMS6Y1l5PdOTAnClDzX/wALHyMFfjI4HozwaCR8wbPYoVrQN+We63
g/qq8UooQV6/amwilDWhJs77Ffg1l/9VfQHWh7al6KvJ9B8wmkcVRfdANMQ+neC/Ix55MGzYf2eE
9nr9Dlv4RhjaidYaUqnoPWSObKzPwyosWFVoxk7zxk8Avdx3zXkEyOR23KlrPism7VMsgdK1aIc3
N5nPyQBuX806XPWZe0eAXjdGO32xws3J9IiYw4811fYONSIr/m18Kkpz5zoj8M8M3H6WoiewpmE2
BHTtyflTTzFsWPJzyvPTqIfxtcmLxJd2PoBymD6MWG4IkZ7DDEfMJMYvL9RXqaA+BvOwi8WCFG++
oYJFrpvS3pP3vY8VtyoLu9y6Uv2zHvSrgeKVyvkMK6NYRZigL9LZyVl7H8kEIfDN+xp1PdLbm1uT
3av755H8IKjDN2BkPXeG8WNS/QV5HaMNhaJxSGltpHmXUA4YukWhHVFqIEIsPqW+IKFeD7FvF0Xx
hdOCOt0BUanJhxtdlBEGvflBsogHDACfqDZ+G73VnYK6MDdYab7acbRWTvg6hFNyAQE0fsZ1mm+B
V70VDhS9cgzunf5Zs0NxVLiZEeyn+BhUbDLmrO7u3SHiLk7DLDVw9M55YXEYgeElGeFLUtmeXwiO
Qsep71iH8bv9opKM9UBIfYiHvCjlB+sOpOcYOd8FyN2R6SOXLjEMxNfYqO6JtNDw4/wOq3pa607P
xdITxzjh84zgF2+4RIg1qvpXFbNUjAnLrzU9egllZ+xqx/ma2PRtqeQQT/pih4Sc1a7UHx5Jo8NH
mC7GSYuo4Uu2mClVYWi0l7GRTogU+83ySfNEVL2i9HeXNkjVva1rQFjjvL46i2FzjBLtGuaYOMse
D3I4uNFv8KLZuXMmMtx/+D6J5rQ78lnynQw6IAtnsYgaVOpt88U2WpmUx3mLlbSeZ+uXt9hLM44R
RooUDwveU7x1LAsWO6qUhXoLod7cmloTR8K/AcI8V/92GbvHZQB3l1E8LJapXF8G9NZMssd0Dsw7
V9NiJH0XxEwx0ZbV2HsVd9XWi9norayIHhvPhQ2lK+zXAinzBg6VLDcbo6PIc67VeWOeZmu6aV7Q
fadeCjEpyetnQLUKoCI/82Bk5+lMw6ZmSfKghxRyDHqO/XEcApyCrjAO9dQBuenqZbfOivmiD1F1
YmPKAtuu9Tvc7NEx5Knmvd6wOrCBwVx0jAVEpDPctTebDqAgJMu9oiQEYEkZ3REBVndj4tqp39RO
HSMaNs3DMHoa6OBuXo243HbGHCHXJI4Yrkt2YaWlOEi8OQ6PGnckbwXSFQ0nAVRB5sMufZXFzntH
wcxdlNY34pX9hjTF8GuwTQ3YkAkHKpwWPaywhmSTIQE/Okk1HyEI1o+xYqTr4MZ+pLWJJZS3Ykts
S5t3VGPEJxnpDvuLKzYYbCDt1go2DmeY1956Y0Rs6vIv4i1rbXI2iMgnOTXY4c3sUHR99wI7gVzH
QNPh8Jnk2Ulbyu2dbDhgWE7ulMptvHEh/r4QJmBl//GNJSWC9y8wKURk830uIwTzOTKPFbDP1dAQ
imgTag+78kGWpTpV2eyLrH1UlEZahBZ8t+Vzm3FKkHIcdkOSfeP0QGQbZfYyBf1rG8yKoKXFwnym
MVvl5E2KAgokNaFlaBTbmg3kHcHAS5m7e1zZL3VKrpLZqn4ah8FPe+fBi06DyUM4B4Q2bcBDbVHo
V0GWH/xitc3d8b6uu7XeEG1OmUOHYFPHzPixlpXr1tLKF1vDXIpqJMzpgL1qVemScrwq3gVa/DiE
LFVJXrBs5Jafx8HrPEPBklXHxpcK8KMcFQsCVXoPY4iVxDGDnUh1n3Diq+U09VkOvCsrHCrJShXT
O5eKdw7pE/leFODO3pvu7xry/h11RCz7SkARA//tTSvYPo7s7aBftdx/p03jdF8sw+ej8p7HNDyz
A99iCmh9b2wBAmpEWWObZp4/VuXYLGZMxGn7NtIJuY6ZBbPW23CvuzdZBm90rjR5WS/0yKPsKJqx
6yD+8QbCvCQ7L3W3HC7dqxHV2tly0wvp6NlXS5oyCS92+2KxFGaz0V/0Lj3DYD9aAJ3X89JGSOfX
k7eAa73uSLkxS4kSCp3hHSkd5HzUO8Snn0yxPR/G8ROVO2aHOJ+MTFsozNA1XT5GqvMKn+onwqw5
uxAUhKPomb05u7SQtSwPsU/ME6xJM3Iw8Fto8LXHxjGIuzvXNuOPF/NdO2MlJrh60b1uG9okeAhb
Wudmqlkc/3Fn/kuBjv+eAgJRDEFa8F9JCKeyLfs/ZQ7/4xf9Qzcw/rZkOqjWcHVLEhNEAvgP3YA8
ApwtSlBMg2jFn3KHS9rC0v/IIzq2Q+bjn7rBkjuUjkVLOqg4YQjjrwgHhoHQ8F+Ch5Jco27rDhAM
h6s9f93/3GySJUGSz05asEavm0fAdPNRU214qGEqwADlikxVcVTgrwynUsfX3Wav0q6+wzL77Cfr
aKruxhzt+TZeViKIFcW7ZW+h6JInY7NksQpjdEEA5kAw21sYj8N2kpwdxjSx8GCppNXDXZhwN7SK
4HWQ/SZ0mGGLNn/QDCveRy4AqoE7z7QYd/TQuIMcd5/rE1SifnHIacbFbWLzqRmOpWsc0SHDY6NF
L2Pc/Zh/nF2EQ65Uk1H+hM6+CVQrV46BpsrYoEiHB78Mb6Agor5SZXceZfpOqobnLg9PxBWsTZer
g1Fhz+m99BwQ1Fwrp3o0dTPfFUkG7otSqv0wZ1du0eYh0LKTlOUZ3/dJIild4th+UIxUxRy4WBOI
/E1Evrd1mtwl2pT57GQDvynb+1yztKPgwFbNtE96kHiA6Iudl+S+m7Y7WUoYx3UL+TrkYms6r12r
r+bGg9tDyVNCEC3xGOZHy3qiY/1aVz0vg/JR9ya/VtWeKzozWnOIR6aDyjpADDr3ukX7qDoPHH4j
dL8gR+LME5bKSfWcpWyoilq+eG0OtY5qqkl65RrRgAoCx9jh0nwxKQfjzqXtO+oJLpMQmZ/gliLy
xnLJ4osZ2P81aMJy3lXLLJMWkXmI6oq5qp0PRRQ85UgqRQ5oR6TUa5E53BQtkXdbNH5CgkfmEhAs
FAWABQcQA3ssy/vadi5x5m7jNNkVBDY3IPwwF6btqarD00D/1FpLALZo3MQZA8t3w+AWkhZdB/e0
XsNN3DI3/4DLaXHcBf7cpwzcNddtFUvwJuoLTsk5WWY2owVxnZpyXeXpTtR4PUqsHboJIg2I7z6p
+2StM+Vl+vRJ+GaHR6bdTqo4Y5h71dr0PnfUHVPnJm37Z9zbkGOyDQlIFAeGLRNKL2XFu7iCSRvj
Id0Mwv1VU8gG7V3QtGqy9DAKfP4D+D5K+Cjz1PeB0T2OvXnQLedsleMB8zq2ron7TKrwJVWUzG35
/LwGhbwyInI3Us6j4Rb8RYbyDMky9AHo7EFJQjLmFjzN0EfjP+Zc5W1yIEFwu3O/EuFTVaTbsCp9
OQVvA24RvhXdrzom2TpHX8LUXqeiqI9WKOhnEF+zlLem7U6hyXpeJ16Jf/3ZXDRw5cRPaImUmBln
CynfwjlB79je/EMqn5a8TrxLAK81RbWT6fjgaRii3Mk7l9n4EtXJQ1ibPhSep9oMHyokd0ZJcpog
Gxct3nOKZzOhezNIja2bTTtHh2UuMu/NAl+uSDCJNrjNi4I/W/VDg7erCrpLB1h3TuCW6AnsewLF
oC4Xvz1r1qr8ll12SNxvM+Po1dvyCdzzkWsNzJtlT9A0qt+6BS+JxYptL0uEbGgK9q7iy4ULeZBC
5ttqfLX08BSE5Ya4NRcJYMa47s1n/gEKlJL+1MIXnM0PPqIBl3DzmkuR+0lNINjghVNr2pE7yxbm
anZXJ0ZxcBp765TquWbFgWXmrofauW7GdpeWOEU6vcs3gaHbO3BYIav06AWQPBMzcI3Ue2MO2Lhm
eekJlm7cPt5DcUk3nvPqFS+R+8LcSBHqQtgyInZwg/XQxx0v/5lZgtt6PpqvadPAMA42rTt9lcza
oPTY4081TJbWS/Ytix/fwKDZhQSLxviqJyP9zQI+GsiDk+XIS446V+LSXFs8uhjP543pmi+2LO6l
zcPG5punBI8/yJ/OwQsE8FCpj1jajyKb0VmIsFnOvSnUm1rWSIGFlBSEEAIprz6g3l2jyUrW1dx/
t6VVwWTIrZVVJg9q7D/zZRk1tNy/m8Z9aYaCfg2s3VPAltix89uAn3lFkcBDWevbnP4KfNe8ciEW
vQ2Kf2pFyBq2KGNGT4/rTYEgRIRg0It7XgUwULXhzVn2Yf0Yvbai+OWEzhmu7hcoivswz955nR+a
QD9kvTdD41126OpVb9TeVBDAA9UcGBx5mtkmMWmb26xiv8vZwazqYOiqrR705jQeubn90hxA9U7E
PX+WA4mj7jKZ7tdS/r5BrULuaazXwskl1ZlZ5wdgZ8dBcDJh/DJC7/dguGQPzFzxljcoiC6g4ibS
6c9lHX6Og/7uJtlxFpRDgvtZcbgRUvHkF8H2E23od7FFsHheuiMqcl+oi1jXZVi8FUZSb50wvo+t
6TXXtZ/eiBAfh+4gJuOxW+otG0eC3ZQPg0wvgihfDuoUUfgRrpNcubjJwCSQCiOR0LXjidBNDJBU
7suBDLW2bDjzkWSIRBVWBOkHtI9VYpnfMjHv+XG+8OJqzmla7VMQmajzVLuQ73+UA7xlV4NoToMb
3e4O7jw1/lBN/QRuuFzTyIp5r7pydKSUlGCWnwLdb1gC5l3L9G2W21ibHjIAZ6uhdeutKNN7wxXH
vHIf4jK1+egqA9MWKuEs2P7GQ/irHeGQ9R7wLZF+taZ7JN4EAY1mhAsTDdwkj+Z3pGv2otDPu7nF
KT5Mfhk18aqKy8e4yt8NGL8c7tm+7wvIBl5a+XAHfNfosckwdnXqbGYQtdAkNM/al3OdwWyyfsNx
8bXGPfVuNB/yKufZokpGiL7fWKGBRG0q4xJXHw5bajVzX2JrTffJobP1a9p5u6gb6o3XzeNKGjOv
h3Y75NM2W1bdmL4ONlTAtZHOn7Hj/poMANsyVO5K2frdJJOdh62rDPg5OQZN49RMo78n/EjSW2uK
6GRN44mtFI0EXv9oYXoGFZPvrArGfjK1fJwL60ykVKyFVlmQoFnBj2Xe74o/1vK5fSOUm226eLjQ
RqMDXkNeSC3qb8gorEWPow0o4Ivt5oepLr4wpBrrxosv0AFgceUDGOgupki1GLZGF9G1bafPWqyf
TZy3O15kyg96gbN0xCkQlji/cPegsmCf2jYwj6H0sIHvbHEG4UayvuWtkRjHqW8CQPTh27DYD+ap
tnb4ommvwtaCk1sPt5HNjY+lOtaMCF+fELCuE8CJCByFNG9GhYUWD1+1bafuynvu1Fv9mTf5xCsx
vki3uEmWwdzjgXlTGqARJmXe6mji0QlAaV3H9TiNCwwDI3GklqAw6GQ/s92XzpweHRV/DPN0MfMY
QEhyk0p2q0YS9cRk0PtmxA7P7mgEmDzo505dMQoE5Cn0YkEWhPKnspTj817EuphOwO3gc9TJ4vnE
fBzoq7Yf7jTTgjhRWw/duNh1kCWGZgk3IqW6IwQirE5PwF7xlXan3LSOrANQkZT1XUlhnOQ4PM2V
+9IK1280l9Id4a1BSC9R3C1hsG3kVERK7bzEtkAzRq9JH2ceSxK3JAZcpCO0UmJwlAHx0pmGj6kL
10rIYBV5w3lq9GDFy7SBbNtvYmdaIijB4wCQjiEZx5XXJLd0VGfDQMS3Fp/LbA5XR/JFtARF1la0
KJFhsU91zJxprR749HFTD8zvri5fgqAA7oVom1s+RQPdWuChcV03QOWtn6m5qZbqjFNrTu/0rHD5
oR1khczxbAbNmajGM7mdO+jJj22hTnyGc36sw7PhLusRw/7V4qvrdBzVoTYerSTbT/ZwEpF1CB0W
YH2XMHFJ258SBirMMfd9RmQLAyxV0jWMaIbhucqwgSbeXWh3OTapHltpma7NxSs0YYODcGJvNITn
dZoGe1tDOKm8Q9eGvwMrUjsbUlfGqQL+s6ClFwRAnQ9vqRsmuwxrlNJS3268A0027ll3u3wHIFMd
08i5YmbPfL57K95F2zBNLoj97GA8HO3RYqHhraMT8IDi1u1pFui3jqYv/kEPP7Ye2UtsbFjT1qH2
k2ILSLlNdpyiTqcMmLC5hXN3JigQ1NSUWWhXdezdesXg2mYdA67XbqS0j5ViDwUKTdvGeMAZUwin
2jGrSqonmnXbYYpF19+6ggCfPkzvbVYRWdHt+4iKD3rAE5ZdJrdQBCary8k8xq9uXZziwLX8oLQk
4kx6o7884bsv3TUNDduxoVWBFRljYA/w3SqabaKx3dQSXGB1k9338OvoOoZtagx1/NBEyS/DjOYT
TQHH3LbCdV/zShwtbSfKsNmRb8bN5HAdpbPnakX5fRTZt85uLBxuCUZD6vjqptwu8DC4pKtmsB8k
ON50dq84B5m3On4TogdA03zdLd9NXERc/EKW8BHaWWJ7BdPz9On0MADy+IXH9QvrwR07be4XDZA9
d2q+vQrHkDZHT07xNVnZm2M1+bax8q1gtuYGS25sWuCRHcysbZrOxmdkUOXmRhUATMOc+CASYQVD
m51Nz7gZkPnXgcGvyqEEortET92ykWk6kuhz5m6cNNM3ICS5QHiI+IkBRyzeVM4ZK8B7EmFLZ1bI
SAYWBrnwuHieycNyDUHspY/CYlFvUL9GdurbLf15YkVO9iCwaBrr7qt+AblWWOJY1EV9+uhYd16R
wFZdOOmmxEE1tYeqmo6keI+OjuhNFJboIS51BNeTp7OwM8zmvQhpukAh4KWocDU5NMtxoouHTn8f
hzo4mJXYFlxy59w6OAVhJOHWbyPV2VQ/zK+1dJhiiGTw9g6G6Vq2VrMNpEW80F76QnZekSOVDg9F
GmB67OIr3W6nuNUvum1dOkawyCleSF49wxR9IpP7agzGvo0ieLFGi6FUkBCbnpERIAR47T2F5waT
ickUZA5wBM2PoOyMFQ2EDZdd9Z4kVzavL01u65swalNSCtN3M7NIabmaCiawYFiu8YjdaaWIXdiR
sQ5mx1zb1bjOGsIXulUcyVSTV4OUswIbCGeOODaodqqovyzzbeCF2M/1Q9xP0a4Ps/dT7ngXFu+X
vsdtNuJl0PvgLmr67EBByLHgz2nyyVqD2/hpZX2udJc1Mgm3ZXWh2wjPwIWFxFHhxO9zTnL43q5u
wqNapUsLiLL9tquYSdj+rlWLoRFP2CHvcCEoCa65fByVwucbQ8OC8PY0WVI76WQ2N509pdu675n1
pX6dpHimKhJBGHE25z9YTVhD9gv2HuhiZpXf9kzxjyzmKzkHECAsAlRT7XXHuFakxIyg3ztN+4y9
oNkW081O7JuspTyk4+8kGw8JSkJe6PAN1Xy1aXPC7f1t8BW9CYzhuu6+F/Vc7lWXfpcBfwu3n/rr
BO5oJXCYmk5EfVtNz0YXJ6afefAaKy8wtoD8NyF7YK5ZuCQcR6yHUmk7A53PQnVfkyyFN1XE5u9m
YdGO3eKtMbtgZ5LwvPS2qx3tViYnp7PAlhjIAIOZphsRQCttlf3017Xl/548O3pA/5WufLk1TflV
tn/yoy2/5O+qsmZAC9LZjnjCdExUWwsez99lZc2QfzOwmklQdjbWA1egOP/Dj2bZf0PSFhjSCLr8
iReEiU1KHRlYF7RQugbtvH+BFyScP+OCbIlBziAAZTnwo3G/Qcf7k6rszl6oFVN4I1mjzSeEDjO/
ViJB8MgL4HAHIrWJIDnT5aLakMmwLSBdo7MEBFezm9gZgSbkKIdH1AoLNd0PY0dLwJkaCGJoLLUs
hTtcz5vf+Yh2NbJiCt3uORnALPJJx4UrggOnDOaRVW4B/hYrpwbG8RaaaQlkF33EhsnLVB6zUoKh
oeFVWyoIeu4vz4BUMXwwLkZ6V1w8SHgd3NjZztQTh7PK7snOK/vdEnZm+lU5WuU99GLanBzX1L1b
nHt5chRATSfYIGp0fC8fS9RHGabZNs5DXT+GZgsNlG5IvfbHSTS/g4UStlPC7Jsn22q86tHjqtbd
VU6efWh1qcmDHMy22et5r5P0dp3wluSDqtfBYFYAPHB1UIATuiPB7DloUv59g7ekA1EDKbig8lDj
3rai5YV0SGGabnmHDVVnLuirRG4Xzx0ibpNb2UOZMKSs3b5WRG2bzq52sc2sxkDO6NOJeknmgAjh
toVlBAsam+T3FprsxUJ2CsF6N+PvCva7+hKhSotrFYy6cTLiNnzWWgv9O3Wt4MvQrTbZkatZ7us2
joiFjsrFL/VjnSD3LdcjSxytvMncn7qaouTdG8Xc3EnWAO1J7/mdfNWWMPWiXvJWzlGgHvohq9yt
cJvxV07sKPS7IsDzDxNHf4SILyNfGD2TMnAZMyD/XgDyq8IIWHvDgTKuKafG7zhThPxJ12PxNKOH
W6whw/6541FLt3nSu6ioTSjvpRmMuMCE0050CaGlbvi/sqXTq6QPzHQ7Rmi9759iCxIxAk1h60TI
9OaOVCDOpBVsBFpbfVI2bYVeUmQRYmxqNWCb67osdkUMMZ8muszjvKwn0mZ6bLZ+ixkKc2Phao0/
6zzMzFkQEf2I3Gh6TZRRpdveyKaXSunVJZKkQBgjqxEfYuzGWLLb2KS6wy3IcHWVY3xmrqodAvLG
/Ftf0uA7vRU8MHqtWc6FhhYTabfTs8e8Qi86DINm23BxTH7SeiimcEf8ED8h8Bh7w2mWPWZykFTW
BJpHyjEmKrrlnKHEZnQkroapSwOi797IEsHGbtLsIC6BsacLUGo7BT/a3augMj7iRketYVvNQpPY
J9nXQ9tIybFspqT2UQ2Csd0opZLA14d+Sc5gpGGPC/wpPgylHTXMovPwUkNiYD5IzPSBgHxFzGYe
a2Y7vicEUpSDKhJJp8BmFozoTFmeaefMXC7chEORLmtoNtRiMttBW3CnFtrHWCGJEEownnndhk9o
mzQeBdRzuIS6gkE8p1mpD7tY2UN2jbnHROBAUmAvgHkVF4rcAIQNNsCO3vt+xO+oD1UK8GvWgK1A
ZTRufJeH4Z4eJ/GQ4PNBbxpMrs0eA8iev7iG+aZwb1wYyupAqAbDZh/kdbpJXPqs1jEiOlmS2Byt
LbWQ+I8GRXXpKqlQazq0KwCM+3jEhLON8f5kW7OrFxoM7FDdpEzONatPjBjFSRfoE9wAh7bcthiB
7BXwhAJW9KjFtxm8/UPeS97kJtg1zHpzBRpDJGH9W2Kb3SNWieotV4MRoVXFGLjiWtjGOe2Kxd02
GAYNPsr03qcgKJ+RkfluJYP2v9g7kyW3rXTPv8qNWjeqcQAc4CDiVi9IkEzmIKVGW94gZEuFeZ6x
7yfrF+sfZN/qJBJFth297EVVRYUtHeKM3/AfyhFTZkwjDrbTQ6LG2FJRcxkldLo50x1wn30cAHF0
7W4K3wx9aRlP0LXwu941pW187kq6EMpqku4n0IuyBTCSQXn2xzBJPqCo6aIvoMGCwB8wEsgij/bY
H2UgNSowY6F/SBwTuwOZx3Z8H1qtrh8j5Ri/9uFiXeAmg7P4ZyeJ+VbPwoG1w+O48DCuy0LPmhw4
7kTQCEDpXTtN+6ZKRus7YjIWwJYhEzNIZVwpgpHEM3BVOZHcJtX0HMbYvDkAd5uoS6BSRrQpgYdM
mMahp4Ppk7Grww7BAgWBbOGEoXXR7hFVaZ1HGWda/asKAh+RABeMcsqlQPxNE0yS130zWppJC+Wo
sH6zk0L/1Kh6QoseQA4Inr0Lb4SLpXeMynlbB/QqKbSmFPqcpGp1xIasnj7XRPFiUY2hVxz3McQo
osFFPyyfeB89q+472Pko0fq5R2QS99PeMBPjfWZDSN+XxjAnh3EchVjcXeT8hrRBjGcL0j1YUAeD
l1PR8Z7BCUez0lKRM4y7JDNRVNIDbRZQwEPKz+kUN4vKiqIUMcOLSH5OUJhFDheIO0KnIGQKk2Q5
7KhVLjroWdh+x88DOdYm0aFjHQq/HNP86CPH2X6FapqPlPg4YQgQ9JGlcqrck5F/Rt5lBJqZzcoO
qSyxuOU5BXCtp4fSn2DuHfCbgj6Wj77jHyQ4x/7BarpG3TfaNNgni/oaC4f3jm5hMJaN6IBbvHKN
jwCGr6yDaeu4O+wKXeDW5SEj3dFIcEyxuAiOXS6AFhvaONFu61J9PrN1A+4mY3Kd8CnNIM/+UpGQ
QOoSFE3eDjkqQhWtcDxsQciZpXxsqRkZT0ZXa/YDeOA2ecYPD0SKWw0OjH94W3P/XNq5Nn2swIX3
X9oi0SEya2Tu7Z64aIrOSOBgcsIlntVgA3zHLhv0+QLzn0Vtxf5D2gxaDg6tTv0vGK6iPQLL1/ko
ULfEn8h2Zm92aIAgkkFVBtLXGPe/DLgWIOhHhXRCeymxQScSDSQfp7AO+69J32a/Vnnrl3dp0af9
42hzjM8+Fa/okCNNOTwnWdnLfU+Qa9+heYNQ5BSYFpaEmhryOwfptfbnjJ3OLtSjoP5phFnwoc66
/IuNZKbxyUYuFTY8JQzrVKKzGuGGJtFJH9DSg29nG5QZjH6oafnTddA+oo5WDO8Ht5CZxvmtovoO
Lbel7tiGgh8FnvR9qHPpH/5/7tNO52//+JtjUTZFVVuBekGtwSQhuZYLoQb6tfmP//U/06/5t5f5
0OZf8y/UjRC6EgpHPldI3WSA39Mj4f7d5JRSpLORE7NIU/6VHdn6ovatpM02EkKYBkSeP1A30v07
F7wQSEGb0rbg+/yZ9Mi+hNyQZiHouowPN8hxhQG65yXkxqqxwot6fFKMYsRgresGeqb2fRXXPW1S
ezy+mK3n30XE/wPHpOciytvmH3/bGg6ED/OMOJOQy2S/HK61K0tJN5y9mEYT6QrXY7+o8dQgTYEe
GM7vgDB4YMH3YmO85e/7/Vf8WNwfn4eQqWsiqG5Kucz9y/GSxpRuJTlFjsZ/DYNon5CX7J71FDDf
1DREyH4xtWcXmbqjS8Pv7vr3XuaeSxarhMu4lsMvgKy1IJ5++woaIGByxH9Lsi4SqkTKB1sH+1wR
xu5zMsrT9VFWuKllFEOHDW3Zjg4l6tUoNYB1Axkqj9goByJMfIRLT7nP9Gj6/Sb4MxNKhVmxZSiu
o7yxLPCLD6rLJlZmOSGIYQH+b10No3FZuVRhi/RORNTcKBTIQzto88JELm586SI9vF5QA4SazrZH
gFiuIWKWQhK2kjTpK8TAkL6E4wl2V+HFk3QcNhiiWX2qoEdTl6rK+CnDJ4gqaIFp1C7XqvAD/rLI
TiSJleCYXYTxPugRrPGyTgueUVybvhHrOL/hJBPd2otia5kg7RgG6DZwc2Ihzr2Yu9gFgZvBLaUf
U7oHO8TkrOra4ODGSnvORl3tRl178nNfILAX1zsb/ewzmzu/awoNCR03jECqAj7SUPk5X99C3Cev
5tXEQkDYwHR0Jvbyt42RavPS92dPE3RFhsopT0HXIOrn9/uooehcRagc1ZUx3l8feONGMExXCkk0
D16R2+xiUgqkzeF+m7Pn8zQfnRZBsgoJKiyTx2/k1b8X8f7t9n21BHybTtDFoXSpPa65iU1WDK5G
DAwHY5BUHmr3mR4XVBcDIMP1D3t19JehLLFsUkot1MUuPwyhpaYSDUQy2YBySbU4uCtdPfh0fZSF
THlxwTEKBTYwk7qDtc5CMn25pzBrRJMtRIMYh3V/N4m2OsQWDRH0WOBW1PN+np3ucH3MV0u2jGkB
H+Um0B1i4MsxNdE1cV+TYfeFPzwPeVo99RaiDi6VCA8Ruubj9fF+CHq/+kjJ/ea6DsWg5Z18+ZFZ
0pFG20tKn2ETlIIC29dZEHlUHCOvnZIvTR+MD51dtR8yTtVdBmbvgG1tcuM23/4h7B7HdEwbifzV
a0nTL0MUTGNNZ22+o0NbPaGeYyIJh5BuBiwTvKoGyLlJsXKUY3WukyHHI4NX9caUbK4B8YHuAuS1
rR9Q2hd3CUphAM2A03qGRkaTKB9hYYhsiDlNSM7E6FQOVn5y1NK9cVL/AZ4HTMBkMk79UOkefCas
mqv6gYam6fFutTfW7PW+pNaEQjyBvZJCyOWfv/x9ZVmG6ANIr6zA+dvYeJ0KC4UrC60rSCvlLsGK
/sbjsDGmC3ZZWTaqEIRbqzG7yspttF906jDpe9tGRysg2X6flvaXoo1AsFSpCm9856v3CLK1xQO8
MKoNbvbV+bPsKPCVLvDZSqrqAR6RRt8HacmC2/QjVmu/USw1D66qfHR+i+zGHfPjeF+eDIZfbhhm
2rTNH0/Oy2k2ipBUWLGgeuPc9QOSaDIrsSDPLMtrUrOjFqbhdawSF/m4IvPa2CpOk+6iLgMK+yDH
xjh2JaoV9cADnhRld7DRucfPCG3J63t2c6p49jg3ErFlaV1uiWkqSprbs+4BjgIdN2g1LUPQKIgj
lV5SROcqUHu8G78TIiYP18deluHVPGEXIICrEyKp1dboec6RcWCZJM6NjyiOhbg4A6lWmfElEAGo
Ut6/j3mXjDfuyuWWfzWwy37kgZPK1lfxUgNejnIWMikdVJ2DMonKuryPD3Qkvl7/xK3p5W0DN28R
baI5czm9CNe6Lc0F3YsUGpvCKp273M9/m3Xr2QbLAmQNGAa1YwdNqPLGI7518l6MrRZHoRfbsCIf
pVvO2PBe2kNVl0QwI454gRDhSRoGvENjtm5s/tdXIK+4iWiBixQszhKrD+46p0E+juNeoNWObWlV
P9JTys9JjmZ8jkPdjT20tZQSlgN9JMnA1uqogwLDCxSzZc/KMEJ0Ej85+Yn9q0OkeiNr2Xhn+LQl
KRSUODneq+2qoe6EJSSd7jzLWi9KAlR7qAiQsYB/dCcIW5VdOKCy+9wbtcW40gW7m+vQwq5vKrEc
yvX+lYhM2LpyaJ+Zy6S8WFlJX4uyhqF7tUInCRVWyh0RYJI8T9KDU5Tqrdb15R5WgnWYc+BMYG+B
509N+NakuHekXzveFyTI5xs/bHlq1z/M5jwjN4EdKVHB5Q8Lp87C/g3Z2V6C+A3B8deqfAevgtKk
T4EfV4MBcUJsSlGv9Pe4z9bAqbgBc2H+UR75t1Hl1k60Hcm9IpYY2lktl5nWNeZJHdVEI0VS24mj
oz8HBPAStrso7fjT9Y/fOm4vx1t9ezvHemXVAzq/lAEhZ5cYGtgUj+JJc94pZYJxc8E/Xh90637h
6rctRUOf23sVhNldHyLwSck0i20SF0yb7uxsetJaBEIxHKb6RH9h19UdXqJVm5yujy625hhneSr8
zpKA2quNqKKZzEdx+oIit88GSeij0DX7aA2wyzQUkg4SqDG1NFJB6NY1XHF/fMO/NiON4wLgNEvs
y8vUPtuNVYIxxqrw+k/c+oUKoLpLNCCZn1VwaDi23aQJXg+5SOT33k31feqk7b6CGHScamUfro/3
+k2D1SPpbTucTIpFy+95cTQHClpTYjsC7asQrD6ANXrR+Xj2a4r7RiWeoCHs00YEn6+P+/pKYNwl
OpBQv8jZViuBhYcN2oMkVU5G9B6B2YIKqKluLPjr7cYocNUsEz0ZAlDz8usMzOGRIJXC67j8nxW0
9b1r0owIU6s9+8kEAroIM7ik/jc1KnXjrn+9lsvohPkEd0tctVpLXEqzodCZW1cLXaJlaXghuMJP
KVwlnBVi7caN//pEG3DvHCaTIo4NVuLya2GbShcbAYr8BbF7VdE6lGhVE9RnsYdiSIA4WmTd/fmF
pOq4hOnkVJQkLgc1faPO4mVQPbeGp4DIzWuwLb1xLJbtcHlRc16FTr7I2eDpXMUGHaBBBX4UJQ8y
koOQBSQTNIBBuiJSff2DtodyaDMD+iAoWEUEOIdF+GrwQXiSTp6gOH8aZ731uuLPFzJ5nanQSmEC
/jegP17OXRMgMmelSJ70uAcehzT5Nez9AAxvS/FrQsbhL3wZhky4PDKWaaxOw2z7c9tLlB+qGHXB
piL7NFxEYQzkO28MtRF8AFxZlst2FC4J6/NtaGXF64FIZTPoHTCCUu3xusyOZqtPe6Xlo9cGcJB4
KKKfFU+0V4Io2Yu6ljd+ydYVYEuL+34poEhrddHg75LUpuwNbyQwPw5+0R+4xQdP6PXXacigwdN4
eZ5kNRzbUNOzv3AmHUHR0KDAwgW0Gh4nboyK8kRArjfiOxVDBTcQdgCEuei5o/ILiej6Km/dOryw
1BVIF7jSV7eAFoi2RK2AGYUme0hi2zg0JlZKehl+8BMUMq8Pt3XpABCWrqIQTyVhdcmpKQE0h6Ox
101RdDb1ESvp1EeTt8vfyUXFAQ/A8Makbj1azKVNaQzMGAWay3MT2QLOpW8tj8eExDxi5/cGJiyn
wrTqdzQj+h2NAf1kV0rdGHlzcm1neVF0ctB1wFiFZmfhT2x4cQlyqIDWesgGkUPHK8IDi3nrHG1d
RgvTWsCsthSv2OWXDu0YW4PG7Jo4Zh7MrAOjK/PwKByO1vWFNDdWkkyBKMBiWg20jC7HMn3dgPwV
cWQbbXwq2wr4+mI9X0cQKKuwxqW0hCmTn92UduhU6u4jmoWfdFXiM46MIWD7Qb2zgwHHJp49rNpR
LpxRTTPnMb4biGpPelrYXm9Gn3T6+ncLuvaTAeL6ISoRgJQtwt25roaTj1QVXjkuvYGGepSGX9I5
ikPnnBlz/SAHBaHPgcsUmKI7Xp8FsTkLpoFzrdK5NazVJZlEmQ58yiAlQFLiMXOnDuVlvKuizK7O
I8Q/z52b9ojNpHX04ekd0WdGJDROIFY2+FDEFc6lKTYw+77u0e3Hc+cQQtW58Ts3NgZwsv/zM1dP
B6wpI5lHjkA4ZIlnl0bzjioMyLEqmG+c8I09z1DoMZvMCWXo1YzgdVMnZUmSNLBPAWvMH7E8TT63
NMsO+JnP0Z8/Y7Q6dR56cjIqbavT7TgB3N8laHO73n8HErm9a2jGH+sOizmrGpIb37c5lTShJCAL
m5FX42lBrtzW1oTX1CJ4iqcUFgA1ZIxrkE2/vru2hiLc1QnvlQn1Z3U3zzwRTlc1updFzXhu4eCc
wH0Kb9Zh+1wf6kfkvgqZEFOwdMw0dYJMuSzri8i+afyatcEztcsmtJPD2dTeY70FBlrMcfQ5AmJE
hhTeCSt+PyRj7yEeFN2ZgNzeRGlV/lwKVKoq43vcNeKpHl30a7IG4Ow+RHCevY/Xu3lflqOLTmkR
UnsrW8S49NrTRrcd9oMjRiRts5H+j++Xg0T22O/R3tPyGROCqnQ+I1FkIHoU+hKsQ4XSnNAyBYF8
bsCJuVF976Y5CDNYG92HyqEgs6Mm67wJiPgX0kEavk1TwA07jMrsrzI1R/yXARb33iCLtDoJxNDl
MXTQ20OFTEDjk/gHQwZzkvaL66cJWlhFR9MDoZxTZUXuT1poqp/U0A7IRhjdGye3p58BXfaA6nSj
Ppayw9deaa3xU0ZOleJOIHFIRD6qMRFmidtfBjjOH/RJiuMAPQ6nLJFa6NE65Rd3iiCKdkSSu2H2
D5ScIPjlYpzyfWubaDVl8BG+BbKL0h2NAF/H78fi7gHR2vykcKrDk7du+k/XN8nWfkQ6nJNGWZOn
dLVHAmy9VSbZjyZuUGfIeqgkNuF0aEZkda8P9QME8Go/kgTR7bFdai2rayRDF6AqhY/WM77y8FZ6
2As7qJEurye4uZ8TEjPMcQyT9jYSMPGb0DQhfVK2iX7O4dL8E7Jw9pgMs/1NwTd9N49INRqO03wJ
Lem+g7wfoXLM8/NrpTXOp7GMrG+dOdX2jfhq64HgYgLlsGTM1IEvz5WsKl8ZPSiyouM6zEu9Qb4M
/69RqrcSdPLjPLP+1ydv81UiTXCWE73Yf6yuewMlUNiiPWKXbuJ4ptvKB6B6OF4E7mNTOB3SXAha
wBypju4UiENtTu4euJC8h0zEcbPZ96kPGxcisDwOMyZQvtG5p+s/c2tqJKnFgpMg4HbX15tqRgMi
t+75QVZAu0U7njo+xkZti+GCnwyPPYDA62NuFBeNBfiik8ETKRnrJtYAwnx0+kZg1oi48Q4JNe2A
sGONxktf/palMWtTmnHySaoATW8LwdFPfazGz9OU+R+GCmLgDhkt7a3ei/JW/3bZDKtNb9Bx1Nn2
VCDMhdXw8hKG31M2eTZS78Ig6+hE0y9N2Vn7UWF34TbS+PMLYBh0kdDdNhZSxOop45ehgZ7NzEWj
w5B1xgr+MrBm2w/tZ7zlwNvlHO/rK7BxiYAzo6zLxqQQsM4A6hlcPR63JBxVFFCrLRoco1wYlp1V
3RjqR8lkPZ/As8EXuETh/O/lfML6AxwZ8YGgYBBln+Ba+Yq97QzQvEzN8D2nQJbXHWYSu0w9QPnP
j1o1xdjY4Fp//cM3UssfSR15HfTNV32zuMENzJcpMVjuVpxMlAswWZnvSxCkSOQOOSx1KHcwl6D1
yfhWLfU1FMRmb/G+MxOAH7iTLidjcGJpANkjOUB84FsmuujDbM0Sae8hQcpGmu+SVlHWTlC1Ubgr
fijnskbybfGRCe1hh1PECFfUJpFp9OnGlbW189UCxQBhA4JhvRXnEW8iZN4xz8sqgfVh/GTV48nQ
VHifQoq4Ee2IZeFXGwMQHLbitDsW/anVBYlwj4mXC6WUsfFLj16ZAYMPY75Iz2hZR+aAkXEB1Mdq
P9ca5K/G6m90OZYRXv0C+iygmvgl8gfo6EW8ZUj0lKBG45m6HG78PAwE33rj7k/vOZO4nwkF2+sY
5jLtL0axHdwFm3QwECG1xbtiMnBmC5DTSPt2PILwyj0YGvU5x/bg3FVDeuMV36rrUMyQFmQrFwmT
NXSLDlGY9kgD4CdEIc6fx9nL9QJBRz9Ljhb2hF6hdwFuy9XPqC/RK2y7b63QjBtHb2vvm0wDGRpU
KsUrcjkPOO06etRRpYugZ+7SKrUfOr1f/LxEdmx7Nd0tZXpKkaM6qBR7FukAku18Usx4sENEPlMI
gpF8r8qhvDFJG88gqYRBj4TKNnnM6lxGbj/DazYNb3Jg5IezIZ5rXvYzKrHsShNu9jTPtyoFW4PS
1qBeyRmg/Lu6GZG4BAJlY1YZYEZV18kbs8tnuBCQAtJudh6m9sZ+/4E0W294glAuviUcAr9wuQSx
5S7m2IzoDiZSQ9CLjwZEYm/IEEsMndBc+otYe0PoPs0IBi4c/fFj4tZf04U/q0mMoq4fjo07x8Q4
jUI0+gOkPMsRfXE40iy3uwKlSQ8OFr66jt2dtL781JQ1NqMZjknXh9t4+EiLXd488mO24LIkL4ZL
AgpfJl7ZXiRwm4tLSQbTEYbZbqdu7fet+w2cLuUZF5gtF+rlWJKDlwZuanr0j9sHtOjpl4RtDMhb
YInTQykvBhSP41qjUo0Hx7mEOX28/r2bhw6YELBJBWCEMtHljwAjH9WJ8JnfxPTPVYpoi9lN9X3t
FqhtV3Cv8bhBC5pCKvx7NECOM7AySJE5nt8Tknp6bNmHwXTwOHP43dd/3tYJ4K1RGBZQpOAivvx1
cV41uKgwRXB2qmM7y9kbs8TZ6SKD076I/c/ul78wJPCkBTbDebdWOyAWUTGO1shtPIftm1wMeF36
NcAXTHg9pnAKd+2AUMP1Ube2OU8+Fx/PP9Dz1V5o0xkqEMoGcHMEcBAXkV8HRiJENPwpUex1b5z0
rX1OHd8RNLPAd68DPFlCtUq7CLwjoECEhPMT2LTJax0zv/FlW0tINAWKkxyRN8a4XEJokNjAg4Xz
Ki1wHh0LP/U+mBfr6DHzoIfoD9jWmX9hUDAzC+0PlIS1flJjMMBRYLWWh8THcMAT+zS3OG26QhgA
FoqPQHI+Xl/ArQkFYObQFoSkDD/s8jNH0adxXsc03AMnRQnSEhD3K5gxTTTfuKM2wF0gYwlHCEjo
Qah1HBaZYSCRjsZILdHNX+wAfTTYzQ9Qm7q9W3bcIJkbQTiN1QlRO2M/Uq19zPNJPyrZtQ9WjN0D
iPPyXBJGHvJZpKBqKQZPRXjjjtsIp/mltBEcV+dGddbvSdAESdK0iLlp0HqNKviad6K+D+saSnCf
JPednPudKELMFAwKMdfXZHmU168ZYFTXcrhmgUKuAgpk8vMuKBD9C9TUH9O2AIbQ6D3iCU15ssl2
n/QMhwI1TufrA29tBhe0IVsQEgn41MvNEA7UfKSfMnCI0HKtqwDBIOTtCNPbvzIUGtvYrZgL3H/5
KS8eLKswUfOo2OmNv9Ch9R5N59CYDqpChPf6V/342a/m00WUj14jxILFXublWKFKoROMlNcKM27e
wAnrQH8388HFHjNUefU0hm58X43VbzRIDUIFiZIgNlGndDYA8HW4dWr6yW0aeLG5SeTOBSfSWseS
QukgcdLhIeABOgV2pqM75Q84QFTWja/Yuo+QJCC7A26/dJ8vP2KqtXQO4t5amtvjMUR682DmVnVf
OVW974JmIVmh9Xl96rZyGaIpbOdRlV/QA6vrwdQmKInNwNRVXfQAo8zcZT7AjNEpIq+mgeqZqfW5
y2wYhgUmc32B5vX137CxKbmcAMQpwLA6L/7lh4e0l/zEYaeUGtJ0Avjt21I5X6IRka3rI21/rXS5
COk8AT5fDdVYpjvGPpRsEfSAXDGVpNA6/jPJB3WE2tmeEKPt9no2kefamrYfeaBunIutrGZJpInV
bfoAIHAvPzcJO2fQM0Et2O/9U9VbcP6NVnq5j5+o7HuUfHnnDwM1uHNqmojJIJG876jn/3nICD8E
nL9uk+O9ugMjTJe1Fk0LfA1U95C4gXVOZjd/LlHpg8Sf36pPba0zsIql0UKK/qpiV4SplEGAOwwq
HBJDDi05xyEW9B057o3ocXMomkhLL8mw1PpCaAJnygejtjz0yjixMuSek1jIYOlyaz2XK3N19/wg
vP0x1PolyYd0oifB7o0XKz4UBfSD0QzVjbhhKwFCrphiwwLjgFaw2jUODvQNjErEBPIJT3FqHHsw
LMmuAeh9bvqEKwnnWti+SB4rtAHxrKHsGHWACPEyDfHgQyntxmla7oZXn25JOFz0cokxVrknEiBN
NS6viU2HAjwrALXQLEmEjbo6GnZW/xb5kwUNO5+fhqIsFpPH8BQPrXH4S7+EFwBSCbHO+hbDw7fv
EFi10M2b1V1UTGLvYI6565EBuGsad37GO1h7LFqaQvhnuMBUXR9d/sC8sfE2wmUYNDYUArr2pIWr
B1ZOgJbqgsMdxiWyTVkVP5kdnu4hrzovRyJvhMtbRUreWOqBCKWThK4rQaUpfVmNkHZK/dkycZeX
+fhLoA04sCNSRDU8mxE0k4k6REFcPQ116B6jsUk+h/UQvr2+DJsfD+EFJM5SJF+fOuQ28esqGo7C
3GH96NvzqUmryqsapzgi6NKlN3bgxpNJh4Jy/ALQ5wIzLq/SMm5l2lZojJP6YdaNIMGuKecEG7Ti
S5l3sdeGsJKvf+QP2MV613OnIFnIrAN6Xi0xVlvBoIkaVB31z4MOw4YuJf6GXG/1jqwGyU8XSSnc
olwPaUZY9V2GvwCmkA9zHuZPsi3LM6rP2aOy4Pgp+gdHLEk1jz40vGjLyO+GUE7YWaFAMFlpcapk
Fu7z0VTHUHOqtylswSN6JQbwDOdWPWnr5qSwaBuC0iLndhUYa1NfoMfQm56OceJ9luYDnHfE/Ry0
XW7M5EYUbNE5gMm8NKlfJWAzegFxh/0UEMIs8vBncj0jDO0TOstYzqctFdwknM51N7c3btOtjUrg
DbFTUd9H5ely38A7clVtoVraKadBNQX1+MDWFkHX2CcV0fW/cDAsF6Q9okb04tdoFwxHnMiwcP8J
G1SNUAdAlrnABkaWvsB0ybTvru/RrZl9MZ61WkSz1GcZghqG1NMhHdrX5gFJ/0egLu25sYbkTVdj
8oOHQP3m+sBLjLo+G0uFiv/AW6FLczmxoYzpQOnAG0DcJv9UMlf3aGkS/s8TMkU47TxlbFx0gpzg
OMTuLcTUBuYaV0gYoVyJlKxfkVdiEbOjpgoRFgsEnN3n38yxIudwZHOqFhR16ahh509I9CNdbBxV
S+UcIrD+2Bh2vRvQ3X0aqtJ8owdYpPTErB+uT9Bm9Af1Awg0lzY/cDVDotEqgTC64eWVBtVtnFPr
UGTGtwiro+NQlzOOEZX6KQ0S+2hqlC4JItO3uh/WN97MraWCm+jS6CWggI91uVQyaQUCs7CZ8Gt2
dogMoy6mJdZZzX5wb3e2fep668tMgHiMJmpbNw7/1j3zcvjliL5ID7NQ1lPgAgAbx8b65JPww8ag
soWmo/7pxpxvHXfwtQugCEgGR/ByLK2utQz9EqAvcefudL+IENzA2atI3fEcYmO8x4pgfl4UAE6D
1Rp3WMBXX30LCdAmwylbl323GOo4+2Go0zd9lOQ3DuwWHm4pBvDj4GNYwIEvfyKSPLorwwLcUxIY
3mBM+BoNOvxlSxbnDlbI+0AZzSMyzzmBVjydAj0Pz6XisRtzX74nd/mWGfEHl+TxHiikhHUwWg/W
ENaPZH24aKU2APTY9hH+NJudMSTtY9jN4gt6NYgm6T0K2YVD+CCT4jS6PSgVI8gffZqOR2QH1BHz
HPNR0uG9l51RHbvU6A6GQFT2+mJtQTdYYrosVA1o/qzjaabBykUHCpE3sUNyCtasGwkHbG/g7+H5
m4992Tn3BoJlT5g6l0c0UYeHOWrtfWRi3lM4cX+gYVPszMpxvA4FyM/VYBtvg67MT6Yd5wKniOk7
2j/GQfbOrVbF1saGUiGWKAjm7xqyQdFpEEaGO0Dr89OnLKxPVCySE02E+sazshX+QCCh/wIIgiRk
dYYwJupV19OXmrIET2sgGDst7tAKLFEnwmEq91DB6Z6uL9Dm93F/CUp9DviL1U6F9E/u2tH3kE7a
Hc1eZp+HwfkqgEfdyNa3RgLNsKypRbK+pr6LzCF50xiprhG/BwF+77u98Yy+1K14YHMk2sc0GQFX
AWa4PH1QRyqYrzwbQ5uWZyPL0bjthX8wnEG7sb83nygX4i0xD8VH9FIux2LHN9acGD/K+OpM0wor
2+Dn0cZnAz/v8kQV4HtkJ+M9Ek6FJ6T/TiN6+uRn9L3KXuWIJslht4jgg4QYbhQnNifCxlKZ30ZZ
aF0sniuqhsDa2FFWARjOrtKj0xCcRaGqbmQuG5uXMJOeKjezRNlgFYNlEwpztU9/p26C9oxXcIBI
VVHvQcHC705ooE7azdbWxvfBTYT4CWGFwseaQOJaDcp9pWt49qDcQxlYKcAlOe5wOrlVYd5aaKAj
dIhoEloumfvlQgucYn8HJcDLKe7QIMN5SGuCxzrFYan3S6JdvA93ToMkfpVMeK6MevJoIca+98s4
8/Qhbj28Nc2nps/xbXDt4vP1o7xM8SpaWyIQMlVJr4/q2+UvJGUWCx8VEDaWyQfLWfwUEWP688f4
YpTVQmOSEg96wZ7qilC7D0M0iS0I/3dJiJj49Q/aqu9R2IarrRBaoSG+eunTgeS+pcAKRACxucBJ
esw3umcUA+0TBGZc+kgUHwlS4/dubpZngKXZjX39o363nlVON015WjyEo6vvbRCRcf2Jjlnv1vlp
soG29ph1eAMqjnepVggsOMwad2ELtJBW46sY5tUuVIsehcK+CU5Sc0K4kUaEG4AsRQ/GI9yVR2x2
1SOYTfWuBtYOHt4svpdGGzzMOH+ekr4ITlFT/nJ9SjdODBUnOs4o6PB2rWdU7yZ60miEeWNdRyxh
FGNp0v6mDXVz+gsjkTqgEkUDkCW83I2iNcGRLCCesAiKD6jBD6e6C6nkm+bw+z75f+e6t/xNvxXl
VEdB2Db/4z//+Ju9r+3Xi/+DQBlWve+67/X0/nvTpe1/6f4u/+b/7T/8j+8//paPU/n9H3/7rejy
dvnbgqjIXwp2LZWd//7yr//jj735mvHHdkXbdF/zr+s/8YeiF7pdi/gR1WoIWcRUnPR/KXq5HBQJ
wo0XfaFi/EvRa9FCBoQPopCnwF4km4gvmqJrw3/8TTPsv4M2QQCHP8TeW5hr//Xbnn8/DMzav6Uj
w0G73GfUEDmvlMsMmDZUVZDbulz9QbWBXrcob8gagxz0IOsm+VULEyfhchYDEGU7CXAh8MELvNUm
vbDdnSsb1T0PZRzhwlppFO0LEcRA9ZgEHWt7DXsgNyBuPPZUVtF4zYy0ewy6IHHv9bZJ1U6NfdN+
ckYAy2dzroOfok6MzZ09T63/hB1Z+lUf5irb04UUKEBovfpqmtkieep2z/6orK9ObIYgrJvk58gp
MJYC74PkaZh8sfpc5p70s19dFyn3GcEiTzlAjXEqjn72RzJ/R4Dslalr/qTlMv0lalL0ACsUkuuU
JNkRoj1Y+pJ6gTAFnFzH4TP9Qj/acyaJ9aalQ8GqYXqsL+qdXadZHxFtrt7WmeZnXloVAaZNgXqg
6ypPsz2PwMwBpjVz3Ka4oTXOQYS9+UYMLd0l1Frtb3rVfHGNgPKpjsYoIsjiuQmQ7AT06BfHwpox
g+BVK3aUrkZ61/hs7tvKR2ueBi4PnF2ot43jR7/iW4KbmJN+lCWJSh6OwUc3KJFa1ioV3Jm8v4dp
itSnqNf5c3UG4wgA6z+hxH/JUAfFsm4edixtd9+IRWd9Qm3WDF151mz845DlTD7Z5nDUhoL7whqa
nTkH4ojqlIZbE1D8wu+qh7aMsMQxM82bzab5lLSVeBv6ePYUyafIxMKwnVTNOzxGwed5qv2HLGiR
Ny78PvtW92HkaXU63wkzG4mscQd9sgcNogGlgmLvxOhAhvy2DIc5u3zbADK/bxxWa0znGVPz0g3P
nV9rO0JbpGftHnPRhsowHIjkUOZ2ccIpfj5WISrU3aTDS0iRMYmRoj+i/HlI+8hlvOYNLrLzrjOx
Yhix6wucUpwbc3JwHzOfclyj8XZwp0e3st+AhzEf9HBxvqIpsQ+b2jhRagiefGMoP6Jwnb2hUxF/
A7hptzCouuyMEzWUU3PCbtAKq8/IKOvv0Ssr9xVv0W9Nk4E1xRL2lOeF9Npcj99UtmADasZDzbTh
UaWac5Ph7xdqc3WfT0l0rLPscUZo8i4PBDrjqov1XTDgR4aGcICLmlGyCBmeGnAom10sJxRc6gn/
cjdsPpK9i/eVNhinGCHckxFNnwzsvnckzjA4Y9RjcDLM77tMiodZC0sPB/lfBtOKz21mBu/92B2m
HXEdlg+YiXgIWo9vVT7SS8Wdw8NPGyMcVz/Ns569bVFcOvZVbD75QnPfNgF2A0iuBfvAlA0ppU45
osxc6xutekqxejOcaXhED1UUOrDimp8FJJ5DUSU4XdFweopFgIeTaX8OSAzHhwAMFb09N27V/2bv
THojB84t+196HwbnYUvmnJpSs7QhpFKJc5AMBsdf/04+d8PvNdANeNtowBu7XFWqTDLiG+69Z4el
xTylhoCeHHZLe1xS51kmHa6CMFP+LhnS+V3jUYf2jctvYaIfZXlSfQazVcVJwW/TCmGT6cw6btaU
dwuQ+yYx3Psgm+soLyEWSAWiI0lJ1yGGVBXY6r1u4yVp9TZ5g33qJtM5l7OAOdWXNhEXBD/76sca
y28AYP4DFudsVwtoGmTAUD2BVOpfyf9cl72fdcY1DsjHcxPx1R7EJNNURroU0/DdmyV+SF4zF8Sx
anz2Lm4uma72qEEO4WjIr5Kkawz/UIA6VFm3yTgSblhUBlPIjMHyo9+Hfhu1fHZkzpQjkMPVTTl1
LFg04PPImc2wnKWkzZpplV6zjwlxH6ud3Qy3M/G6fWO0B0uxMK3Ke7GyaCBOuoCOuJh7s7Y3Zb68
tul46uBIe/wdN0Y+bsPE/3ac9lQ42Y68mV2hDbQBznIwqgzjT51AQqqeNIYZ+ERrzFxugxA84lf3
vQndDia00TWHygNb5y9/nPzJIJsbtMlHt5rxnBo7U+ETHa3bAEOPLNY4qGp8lTnk7+DcFn1UOyzU
a/sMB3zf1PzQq9qvWXdcinaf9fIuUFbkK1h8Y7it2VXJZL1f7GUrSfoN6ViGhdDeK7HGxLsIAqAl
UKHvT0SMd5FptyAiRfJoFzOHgnUouYAGmdxMVYP6aHnQZH7P2nCeOdhCilJzTCJuLwfNqpVnsQ8K
yo19QCwXmyYEwlRrb606u3STlFsa0XsKs5smLZ5K1Lg0NXslClL3asNC9IMVqarc7EdYVL2E1E7m
xVRcspnA7CODxHthvKTCbWmWL4xKswN5yxx+zExltHoLMX4cojsYKPXODSux1WVLhFoKnMnV4S8M
03o/1qERr9K8kU76pyXKIvKaCZczZt14JHHmCM31O5kLfZuQNRXPzLyPJQawe28m3rbz2axLuznN
QSjjOdNMsxgf7sKC1PwFF7GHqyrKW0hqhmo3KIEOaRsyXVJLPGgSyUuB7K6zMQU0id9tp+D6Buvx
J1mbWzOfjz4i+O8VwaZqwvvaXi1wL6G6Zmo9uUby5Aq04hQtX7qA0FQr9lSorK8kTjvm7NxlVceE
XNyZs7HeVj5rg6KaLiP3YehC7pwlh0g1p2/FOKabefRPw9Kf0qS/sAG+6SaLw3GsDsFgJ1FAVunb
VKPnoHqA+d2V8raTi/81OaF7goou94lOeoVxbc53+KCGaNKDidWp4ELn8O7tPB0gyYaUQGMb/Pb0
tjdeXddbt8vL92wwxAeh9bfcIJC8QSQQI0/u/F9CdU5AF62j7ga55eybyKk3wbp4zif2PNKWjMHc
upPB2hLJqdxPWfBhzqmLYhO3TEUCfoF2bYM+wCGAeyR1q2FaEE1OUz941gBJctA7sKWgAtv1LQlr
EFequi9J02lHV3zqtefssxUhL4wNp7U4Vb06jpP4MPN8FxjdEF+pfIx+qrjo7Yu71vBDQX2TgupE
tWUKgu9XTgpL/Pbt5Nym6/S4GuXjQPgF1YnJ89uedeXtxNCQahKWvwUiSsBOwoOriecszdd9MYbN
oRxHOJKUp/ANiQKxlSa8tjOWlz4H4gnEYIzbBQ6SNu0PZOW/YPSsXVcXwWFp27PntyHiue7NK+B+
puzoIlX4eBSTWu0Autn5ZnSMjn9Tptpb9JmAJyucQP46PVsWpRNU1a8koBXNO7jB5WjMGx+SrxjN
x6wP7ovCRUGddOZyozK/f+h9X+1K/B6wnnS16RLh7cugbH5STNFVbBrZ8mIaOpxiTyXpF4QMFY1B
ZZNilNaw/MjFvkGtqi8NnxjxeczX8NkZrzAf2HoFKASL1VqPCLX57wNLe3Ewy5AUGAGJ+JD0rtjo
ofHbbc53iumyGxfjVHndEoMLzOA/Zsi9o0I29oXkxOoT5gh/obUG90lRqlu4gi0YyDm5S715fdBt
tdpkLHbghRDqy9t+sbpPY56yjC2reWRaDHKumsdjlyGpWKzEjagIghtB/n2krJVn2xelDRsR1AQF
t3+a/eK9qPWIyckkXr0fQe8RXOO890tHoVNVXpRrt9vNed1vgyx/WOF3wXOdv+dpAHRUzLN8SDUR
OBvmYMH4apLSWOxbnfgc2sKbTqtS/bw3xqK5U8uwnAfTFK4X4eI0COsgoZvNZTE3q/lDHnx/EGGe
zbempsFmnxo8Jk5eT4cwr5Z64wyzAj9p8MK4WppfY9hlr5WdEEcrKpjdrZ+JyY+cUU/72k9T9WOL
knXBVAq+/AWcWrWVi1PYJ2OAL3bbNI2UZ85qJa5bglxsWGWVZCLnKMSiJXB0Fa+4FnUeGYuR6L3y
nMLYWX7fuaw7YdC8SQwb/WOVKb4SdCQzduG+APCEwMEpe1iqFvDSRjGB3M5pL/wTioLWei/n1nQO
rRfkIlZEqruEIcj+E6IE3iMf3JralNANsiNb+tV6GJ1Vc7iuC3EuNFH0ZVG3erApV6ZILS9smsGM
LV332zGS+rmzBNxhz+OkeepGUv3vaDC5pv3Ow07I+AjZbOgvZD5wzaoRyWgj8WElBHtdMrA17cnO
BPuaVdmBOow5HIF1GfP5VI4Qvs5TQpltq5p/F1uqaFVLV4NW07B0paCBKZr87yLH9Ghrs/yuMHpd
/RzjBZWWewwW6T1kNXLEZljzHd+PiAskQahVvWyORBOGm2AW2cNsjdVzngYb2IUxj+UxcEk2LjOc
K4XAfVv64kXiQLTrcWeVpndMbIIYu6vTs+ibe64NWLSSLpbNxTuRN+3WG7qOHSVPTxkSeNub3eMA
PaGJnSa8K6exfm+a4CthSXRwvPEVoULHKtFXm8FpzAcrIcM4MbynqubnVG39shJgsa0TQkCT7hTW
YOmLYXrQaJumtjV3diXOZglHphD2c2+Z+KjaGo549Tp5JGItMIe2a9iZMT72y9LYH6oOT3QHSRxg
Z4hE26Ab0H91423nZmE5Ed5NS/GWsOiCazjMKObd4pWv+kN32UPWuLR5ovuqSO/W5dGV+k/BvLb2
Fsy1tXsYi/6DJNdjgPm81uvGyfx49CZSzNruWHQtx1AmXi1pPHa9sctG834IkWnqWrKumP4aYetB
5gmbO0v0TwCYZVQZ9UPqTI/l2t2anTXHPfiVeG3H2znpz4lvPegZRGlj6N/QYiDSlSdQ8jC/7Ywq
dKSIh0ubC4vCuBsva1O9I2f4pCufDnYJuKmzYSZ4dEa8hp7R7q+XoIRU3f1inIo8L3moAq4yGxSl
HjCPcwxMhvdZ6fWcDRVklnDcJGvv7AQoV/IoNmkVfAPjoCZfjihJPxaEbnKc8o8l62dISaAO1uSj
Coo/TiOts2nIT+YeRxLsgEMQB1hfx8tWU7/OqWVsB2fcD4b/JZKMYOgVtpry8mk3GmR5gM4+KG7B
NtV3fusQjzZa65d2eBxhXvFzjzWM0sE5srznXTY8xIMISBrAnhuLP8nq5QdCPeJBaFgB0FQ/Khe7
RqMOsjnQY8sszjPb/sAXpKqYRSTWFmpFbY5QMu1HXI4vsnQvpAUjunEVXD2LTj/gUw68ox/mR0K4
DgFphiv/e9k6/h4FwRNj/YOGB9T6uBUK68mgdDfm9K4o59e5m5IXFEDbKscvaq13dli+2AYoXA3L
eDSOTSv2+aoO/uodUJ9X7ENgWPjVNp16uTes6Tzq5KCS5XQlgcARfAEeFHsB+E0nPcpQPlkBYIlk
qk4mE1r4TPkNW7UTku69kV+NYOIF/gmG7SH/Ozu9sy27FUqRo0/JAuXGCh/tJekP5BOCkRVeF/mZ
s+1IhIt48eNqUQ/BKoL70evumZ8cGdW8F33+k1AYrlzRG8AYyR2r1+HGmEBpc4t/KAji8ClQMhmW
v1EZJ0YxSnNTZMu0wTYUPkwTnN6xkGmEp93b0ke9Qjex46txglX7jF8u0fWlyvDQgdM54wWy90oD
Xy2N6r6qjSfCqrcBsWaF198GefLslkzIpzB8HNKMeYUocb61RjybHfONcF+D4/SZ7pzW1jmZfhq7
Y7l1Si0ODHaQiMIiY54PNZPnFp0Id1uKMaQ7r13g7MqFORLjjktiDyeGWnTfTCYPYHzpDMU2L8aD
K2u57wx/B1I+iXTjfq9O9t6L8OTjXGLOxIuS+2bsQPSyCztWRkh8LMcVLoQo9fyTX63boA4patpj
wXIqDaqDc41XJ3VWNd1NPcEWnhZ6Og39yiH6rEQWLJ3kR+ZdZLRBZLdzQDWhWX4s4ysR+yi30re+
sXli+33PlY1CNUYY/cB5HclOkV1RbHzc/Nvat8Wt5ZaPSRLuKultF00KsX9UHZk71roZ1/rR4gN3
QnUcLLo1SY1uUpJa5c7zB+CVpIpEfkOw6Ji4Dr35Ou1owWH2lN0XyNot9ulnNdGK55jkd2YqhsgV
ZRv3RncYG+uvrMVhhaEVEAMO1j2PCuVVvNPJ9S/A2afn8Tn3x9vU5EfvOyroynvMmOBHQRFse6Ic
d8LQHRDX7ofF6Gkqp8+ygPYyJTttzhvCld9UW32YYRm7SUux0noMZBA5D2J6CFKbNEh9XvAKgILZ
+kMNB895nddER6WZvxV1eT+aKnaG/iw75y4vhH9LNK8EeskQQ5Uem7wk3XqL+wEb5b501Z1cLGwE
6FI48UlVVNo8Uki8wpDYGQ2l+NB8MEc7zl69T65RHCU5RUdQKDeEHRsxtmKKS0FLiN3yJU2aja7T
mmYO8znr4Vs0lrDeZf4UGPVHUDrhJp+NXT/1S2RiRI5L2z1pcK4700rtfdHVX5VZpwjM+wiN+xAc
zaxgpGo6H85MQdm16bSrHEbbkM1w3IxX9zZSkS2SxQzQbP498BWA2pn8/eT1B+rBj7IXRmyiTCJm
NtlQkrbx2IeXuqheZDKE03tIG0UpmztLuOrdWlVT1fGn5k3i4Z32O77MQ1CnkC6eajiolbkVQTsv
g0BuqGw7JsFTlruVzON2Y7WlIrdOmMljnwWLDVWqyRs8Q2uZ7bF/Oy9rTWAA3wcS3K0zeSYc1yqr
49ypRLbNE9f/XU1/5OrkhO1puabkp/GTaYSvq91f8CD+I1Sf6bEzgrJkGilm3nOqJz/qg5YzIq2c
gclmK9Z+66Wq/ZigwAPAU4to6KQCyU1XI67LvZadAlKFFyrn0EHvF1wx7Uu2vM9+u1z3/YlgsV4P
GV19xjnBzxjkL9aceAi6kx4fgLYn34vTWa7JgZxuvkaMC0QERwStqW4vs9Xvj0XYeIhZZsOet0PZ
Dwzy4drt56WpPy3c55cpUOu9CaMR+ahJzftPLcO/tUb7fxMwel0+/l+WbWTCyp/8v+7arr/hn7s2
2/gH637+c92OEQlz3WT9c9dmhVfuKGYEBAhkFaKx/deuzfoHOyl+B+EdV8st1qx/7dqcf4BIYUGF
s+malkboyb+za8MZzirtXwtqQrVIaYJtis7F4m/D9/PfV22FGmDq2e3rguv2Qku2rUNKLtL6jNNM
DZ8tlXPKPF1ETFnpoj9ISq0bHdvWvAOYu/Xcp9F+YmfArqLc6KUKecKXeA35DYwjA/Go16d2mXeG
qk9Nfe50ctOgz4+8OTXf7PRkW4+m+Kq0dwCNS0Pk4SIeRvHamD/tiG5qPXfWQfpAivtvQeL/sNbl
USqn2vgm9rymMPROlTXLF731A1DUXoJbJ/ibKBlJc4oCwMRXSGZTbIakoFGkXO3S+6Kyw63TD8eK
uRaJFbFX3M2BenTXx9zOBaOu9CljqJ2O06kbxckJskgIzOYjg0CzbASQa73pBsYbwB4dBjAGw+tx
n6juIPSwV1a9Qcyxz3COdn0ZJePn6I9qQx23EvJ13UulP00dUJcjMnVuG6bNUh3thOsjJUKium4L
VgqMfuTnx5RWZO6Vm0jqGgUxWTaZELvpOsTtq9jASTfpX0EYVlD/Dpm9JYB735C9Ef5kbEpW9LeE
P4WPdIB32uwY4rHY3fd0XUU53Jau97LOnnewTU58NF2whFw+FelGqMoie8j+Zv1ElcEwwZ1gZ/rF
a4HRGVddJCXZkksA73tpAZ5Zfndr5MQh5UV6EkDdnS8Gx++eRxvP3Oxjrb+x4m+4LqGAMXsr7a3d
avzxpvWdDKvcV2QrnNEk9XfDimhPuq+DCcrJc5mF8iUjqkf/HuMsNZ67ydv4afJqympj5q61zdw3
jwlb00939TAySHX8/rS46wPWrmyfB2fZMBwU4bFKBZvW1D3joDavXAX71h6dLfNQ8pixYpno99fu
3JgDLcvwt0sqnuhGnWZPYg5sjzYPKbGEvwhmojCo905Yx1zaO7NrrmcylYFguBOl6wChO7hF30IF
skRdS9GflMiMSmYlwieq0oGGCVVlb4L4EwTcgyI9EIK/5VuOC9FuzWpCa0Ec2oAjgCjNtbwMYe1x
Hy2ohes4CJa9aCFlOvl94l8BqOOuHs0L6YKxETw5+RQZarJIQA03gtLYsY+kw8QqcFmHkBnoi1M+
OvF/El7ynez/9M0zi+DMeE3ozy1nPi5JtYUAHD6YYS+PiDSpJQhBXMS5BZc6FFSdwyeRV5EnL4OL
Xi7TPKfGFnJfy1hB1QDqlsNsTI/D7O7Ntbl3WihLBmnsePojIQdm0sbj1LwluTiZbC4KojycbETo
Wfc7Y74riHBiXIUY1Tj3xbz1p1+xvuXGu0XfXbVJd7kGEbYNaHZjmHaWuCFFWqOC7bnp6toZdnq4
mAVlqVED5zzNzvQ0dMVx7S8NL38+Kr1BCHpTzPUhzxb21PfWmG5zZggDOzTWN6S7ld/aT6Js8sY4
mVMoku1WsedKCu9otypqS/HQlB+kYPwi9IwrJ4uG8XlO2O27vA0BQt3Z/JY+4mLQg63NaoxF0jJ/
6xY9QVJC++NNc82AUDraN+ulZgHS8Zq3LPeWborn9W8ifmXZRCSdxK37OHqsc4tLUSQcEXdg78Pz
apvvbl7xaEuwmOm3uZTEs/QvjeeynPCNLTX2DXu5iNE36od47rI6Ukt2CpzpgeAOepKJY21i8JpJ
AMhZcRgdh+DNadyQyo4NNeEAhEc1wPjV1zKxvOj1LQy+Qgr4CW67kcldYxpbnjt6FoO+uYOxE5MW
6cSiK5PYr8dfX62nNSCtbH4ysmOm98bgBBfHbp97nW+yVH1cW+ksFQcSH8aoIVvjiACKM54d6noT
mDj5LCe7U26u77S7Ipfq8uq7d7MHYblU3mH3wHric+StpY67kN3DktAzPnruGsUi65NNEnlkMjRv
0rLfdmO6D+0mJRLY6mjWsvu6di+W8iKJaR8q+5SfVVHeqaRePkNQ9waNL2zRWwLhSFdS3q5lb37X
NO3VIz4Vp9IadoAfjQP2+mELaq6M1rR/7GrwYotiD6ANvzp2E1FTLBpGGJxtNr95Ku/3LInViy3N
2GZ6Ghue6P+OU2i9wbgtD2pmrTXi5IjdxirflWRN7jBnTFwG+KlMEBnjHxjJX9z3Uz1E/AN3TjMe
nC74U7dmegaLnR69AENvMYU5M7VhOFWjP7wkbqA3lIdgbVEcxE3uUtxfiUzZGLxltozyjJEwUpVX
Wgqshlz+oT9dUKvwRma33Wy+JILwK9dgpQH2XkaB+RoufHbKeexz7MKU6w/jGkxHTNYb1iJvEm2h
jBh4tbtZsx1vf1G3BHSNhvw2yWg8pX1irFHgDWZMCCf7Uh6sNQLKkPI+ZcS3ugmj1OG8ONlhDtc3
rRSDqvlPruH+8i9wdlhr4sX1jmyTj6aGtdRLvmC6uU0n8y1JNmVsu0LHnq7yXYq4jBHgmyGnd3Rn
kD/bbVpC3WnkeMzq7qFu1U4QiaiQoiFWzfA5Esl6zTHcpbI7NOn9rJHZcPf30Dq5XiKMNzxUbjdl
sSPEoaarywrNh5kLfVgNNLvrcNazF/zWQajOgKH6DQAS+doC4NwtSzJvOhcUlDmInhVvFdIt5Dq3
9d7xen3Rwm43NTOcezaCybor84zppaGT4Vk6hALDg00/ETNnLqesUmbcZs7SRL3HLKehamhpBauI
7T4JCyBiN267+LGHmPtB4naIvbzob+VU+nvlLM4lUATUslXOhtek9Zzs6GmnvSDAIia3twsu/wUd
4oEgCUa5EwrEa/x1ZFXXnAlsmPCeJQpYcE4Mp0++aKko/WEKr1kHZX0qcZV5DJmFf+at7u/LEM+3
swgoon2tb5yaSE+OsN79hBJC6BPh6zlSqoB9VyeG94aHYTsObFA2GfqjdDeERBYiJHL8UwCh8cYZ
HJ9asdRHzkSiSsYUm92a2XWkUasQUbbs8busZ43P7WJNXBzaRMMhNBmzpfNHhc+lP50hI62vgyyX
o3Ymhs8l68sm8+wbe06mJ9Fn84fDT38HGw+xSZHYm7AgzjXoe+/SrEtwG/Zzc+FHSQgVnh8BW43g
KFxOqUK9losZ0sShQ3OhkcArNpf1z8D2fV+Z/rHFDrgJ6yB54DKms8/sfgNWN6EeNM4lmcB3g9nI
b5kb8hUPfXPjTtrj1SusaFgC/j65Limj0XaoYzRqSGSyl97Pp5u87fah2W4Qnm1LUdVsUH0R2S4S
b0OybhVu+ZJW6m0xCS9DaO7xSoqUuJ9t7xbmp9+uzSmtrHyrpLs8i7VsvmordEl5JQ2vaUoctwaV
cgWXb8PUPdlZS+C9+DLMrnIt6xB6iUko6yTAxtfUVqRGZruwTC9hYboR1IyE+LZuODf2WDw6lfeH
ecFJSf02jWSdBZcVjVqWPnfNOm0x/Za3ZdYepyInkJgG/5C40zFJk+xeJyEjvom5UYBavqPrv4rt
shtndp6FJjZ2NbpbkUw0QEmQx0jtmWrn+d+OvXsMPp6ZcenfWN38pIjzw7Tyn7UhkFw+3NZU/U2e
UrBX+Z80Z2fSFt67OfivxWi4sZr1DhbiQ4Iy7eSNzk1R/lZ8l5ulytEo9frBKLiJkyKXGybU5bZI
1zdXWG/SnSltwTGfddbFqcUKLR3DxypIY47BM3MU9gf2dCGb6E2O+kGjazvpfqA7QJqSmtLah13/
smDdaq59i0WTggz6ZFqdinJEYZ43lbcjuRYbRsc0TKEzz+AieFC88BT0PoKXMqAoVuaKmq5eIuDL
xCEL6zXNZ3VbE+V7hN0cFg9+2Leblef2b+Fm3cbOkuSo2JhuJybtrDIWyZrKbbojl6ybw7gJJ3yu
bn8LsWG4K/O82A9jjVOl7pqSN6O+TrA6uUmVP/S44GrmZl3KyMrLxhE9Gpz3WsN432TMg26WlcB/
PpNe/YzTLKa4ahuijnm+N5Nqsu9ed3zadnZiq973N3pEmbCiFBnIrlKHVqhk2LWYwvKz16P/Xw8u
4JV3AcN524lx7y3m34LdiRo6n+VZo6PW9D5oiq8rg/krbSqWJig5/+m/+P8Tlf9xDRH7P09U4uzr
5+9/nadc/+//U7ts/wOFMmmr5CUhQEeL/r/mKab9DzxzzEuwirHZu/4W2airPNniV4j+5bc5/Cr+
qH9NU/x/OGRdQCmGloJPgHHMvzNM4bf+t2EKDi9+LHRv/KFYPAjn+t+sts3qkTxqeqdBlJ2gTDET
KE6YbcP2iKLfjAOobQIFQ6Dr8tkOm+xCiCCPYoD4E/lGBx9mJnXjOTRT1zmgYmq9XV7bS3leBzkb
50YW3aPlr+zJvbQIw13hdBxUqKOEhp5Y1nm76xVc0JfMHEIdpyKnVuPQKMiuStvU5WhCoLKUUBYH
5qVuoaa+P7pTyYy4QPMsNrNnUDGCBXTwqnel5s53aFmyoJEP5ByrPZZeJvmzY+z7nCXkfhKWRDjB
mGFw5IL+lD22WXM+3c1KSOOOOEkzmSJ+KuMGwGH5vo5NWB/KSpveeyAhVqcao6uYNVQKo5MWYh6n
34YL2W7qrvUJUwOK/jLQRrLWqBNf9RQ0JB2LN1bj3nWFvbCsI3pO3dEkNOJdKS9BOJWG6WMBSzNQ
eAFZh5Sx1ENX3RAaWbsZ2sjavpcqC7JHg9wbNohFYsr2Z87d4m/XCYOLORhLZ96gWXTSpzQj+/jR
FcqRH22qmmW3UEDErT1PPxSBJgzYUjXfWecvv6ymnG6NqgH06ZZFg3fvLJVBmHxboCWD6pjv+t4d
boNarsU9xqi5R1JsWfddnyesPrxMZJsilebyEjTG9LewzLK9VImXoRFN9QSbzqJkfu5ygisUoVUb
g1v1YDhjfpHrVB6mhamJy5p2jvqCOALAMpn9BHWkN9rI94ki3uW5n8qcBjokEC026dTDW6QgYcLQ
n2Su3rjqLvqE7qqaa5QcaUagGNdwOA0jQh/cGfGirW4xowCBA71PuLYhQwNkrRqPvi+Tls83rYkx
GFyn8rez01jBWadTRp6OYxNnlWJH7rdtM3niPOReXe0ZegeIBLQ3nEA3FNnJS9ouibpEDyNReoNW
LJKIjjj4wDbksW8m9xVtXhrnHMSbppn7/agJ+eIaaf1xa7Ree7MgEroTNcMElEAIhdjI13eDndI9
oeSEWEzVqXZjZS9Pi1oobBp3UYfZbMZLyk7pvsCusLHKZRZ3Qd8Nl6mRph/DPJDlpkaA+moKIQ8W
2gE+K8krse2XWuydcYBk6SSqerIadh9RxiV+bDvLucyW336B7PA+Eh4tDPG+WMHiVBP6gQUgD6pk
mV5jd6oGW5JrS8rJAFUvdZkdsiXN+5L8kmIo9ZuXuNnzvLCECko+aTVaXdJT5VoZau0XPVAJzT+Z
Rc7RyhBSo1eoRdQRhc/yNea97PT4h1PBsYdtsnSdH0ZzYVNcphuwOAPPZzQZZVhRSMDmCsy9bXR6
ZkBkTun6aZmE21jnrHcM/RSyJzdjTU3lGXGbisJat8ms1qY+loyOhua3JQxuLFq2nAmzhU2Pro71
1iwLilsWbMGo5FaS4N+zSEUNHNZnloadqak4u7numEDP2tmhfDaQ3swQYndtOEkyg2afDz+i4y6f
k5Qu0ry1iaScptc6uS6HqNZIQbUIWMgqY5/LXljMElonJSF5tBI76n0sHS9NSvZaG0nLm7IvJ0x7
+RpqQOQfuPKb8jmwqomZtzk06pY4j1zdekm/5pAHMmVWFBKDHB5UNg8T28qiUeihYZBKZdI5J8r1
vgYmlwgLys4/YMFw9vQauAsao/7M+HIjN5xFNPHpbzK3Qjw0VuIJnQ9MuKxCJezVBctPND3YeEED
RxZ/0O3qduoUlF7wiGssJY1z9bYqt/GHwBQbxD4cDHnw56n/wDZFuJmyQkZu9goXaaLUz4eR1AUE
CuZ+rsPqNVtc/z7VpCVFRmOEqDSuAf069enMfOeIhETcD14LYkFZCPM86e2XNg2ORjuRcdIts/s5
LlSfeqozkORgzlle1gcGZc1NyHEuiFxal+dSudlMP+vqLd2PvcFggeYTZaK1tySwbsRZVrhzsLjs
c4tO3y1rdJaaoNG0Hk7tYPx6jjCf/db2bdYOzNpob+1jmLXytVoKrz4jznLxzvrfaKc69ZmlnMSn
AXVs95NUdt/ckk4zo9csQECSqeAjbbdGYOplw2X7kdce20SQlY1MM7oxJ7mdVeWkP2XeF1/AYS3x
7s1DiXtTljLYJUUhkg0vCPGkE49M1KeWP8Zhmk9B7OS9vMz+0u5zZaBYaAZP3nkQVABxSgdLhBX4
ctnlTpIzPjLS4LbK115ukNEjvqkXvS+sHqWjYtM7pyHNCHgr9Nouvo2tLQcjZHlaFiFKH3SGiKGW
wN4JQlTQcLMyWMOx21d2G3y6A+zabiIKIzJ4Oy913/k3CCS9R61W3417Mr+uQ1k5f1fCpjG0y/aL
Yvo/2DuT3cqRbMv+ykPOGWDfDGrwyNuol1ySq5sQLslFGjtjTxr/qyY1fT9Wi9ejMl3ySBeiRoXC
AxKRCPeQ7mVntHPO3msvejTQU9nF2qTqLaqfnHGPv4pt4rT/Nro61/6oSnnNhBkNpOWlS500vYhz
nEI7VbLz3sdCqFNG9OZZWWPDDbMESbXytPRNLXai9t1StTz0yK6H8uqwc/zvPfQ/zDWe5t9vom++
q5f0e1F8737eSR9+6MdW2nH/IBfAhxVAXtef3Jsfo0mbv4H07eO9XOeM9kpl+HMvrVl/eOuGmVxX
uJ42Q8OfbICGzs/Z8ExAmbKr46f/zm76vQeQlHLQOgZ7aB4/rIhwXN4PJhFYtmYcmHSbC1vbKem3
YRKjFe4V2rufzsyfDsT/qLh36LX23f/4xzrj/NcM9M+PYgYL4Zj/uR9noMQHMiYwfQYRWHU3nhas
7pPCC//up3iWDu4H3yyT4F+Kg0Y2yD+bApESCccbt0V8VWnJZ8GTvx7LGqZprMGWDhqljznKg84x
xJjKI87TclTGFu3TvhO73x/LB7jreso8z3VJqgJt5jH1+VDp4B11pqVADILZ5bUZzho033NlMxAa
ogzVFuxctB20x1Rx5gwxZGjMjYmE0d6yyR8Ri12ZtX4OauXm99/sPUlg/WLBWn0xGzfwVVERvr9t
yAZCiKMzt8lKI46avryRCSMPDGzThjtJbWJIv59c2cMN8v4GorYMIM0xmecjnQ9DdIQpUx9ncRKB
IvePZ6lJEszMLlIzumzHL+sNOqJp6+fZdDzigYpaw72oUnfeuxaGyNTNEEc6ib/9/blYH8YPNzb+
XmoMLLRUppyU9yeDyZ8K+q5iIIUGX21koNZejqmRAb0oxpBwUzbW3FmXQV2Lqy6zjt3ZlNjOAnmP
nE5F+BemMz+LcSJ5KO3ZeyffpQc3YdPoqzir8WL3cVgc7RTH+HI9muNcbbSYMjPThL2N161W1FqC
DdfvD+3X25wjA3DP0mCbFsyw90c2uR77xFlHjOQtc2RZotg3yGg3v/+Uvzx/JAZheDZc65dkhSW3
QPgBMmaeqy9bIuTI9khIm68lqmbCKz+LlPl1zQuAt/DGx0ONi/qAw/mJg2TbgrJlpjilXw5fCOFB
CH7U3RBDV/9fnECGdhZcNxtm/QEx+dNHtYXK9boxkAC6dBHBv+MfyczqszsQX/rHO9ClI8JDQXUI
7nP9+58+xhjqPs1w9kWLHVQXYtLnS8/v2y3+M3bAtafvdENYu2Hw8qggIBnLhmHuFrbg4XQ+xuCh
vQkA9E2PlSVMVV8iew/mSHSac9SY2RNJCGIjERDubCNGVwwX6RToob4tMgvuf4J51SyQ6xLcVHyy
Bq4Igg8PPVs9Xk3MDrlB7A8PvT6ivB7SmVFBYeWR8PwuMpccXQrlUjSQ+IaxDnEFE5G//bqiWbXC
/x3dQgH7ERtutpbbJY2XRghr06OgweemDZn85N7/i4WUV6+Dzw0emGEdIFU/XbkJ1TE72hjbACpv
3lkKh/c6cKjGwI38SaW7mEXtkw/9q3MKe0SHmOGQqv6RfFU7vT7yimRun2KlpgWQn2mBn98U1LVH
rUB7OViq2LFlFj+arf+WOrBerQ9Xk3cz2wzQBzwOH7FgOc/IgqAWN/NA+JlWaXROvGb45Hn4iwec
kCRcy+uLgo3Uh7eT38OWscgPiQo6lqy/5nzkNWCV60xLPrk9Dxukn4+IPZzBLUIMNJRddF7r4vbT
BTQV+a9GTw8ib42nGl1AOqB81TAWUb5V6wzwJvH6bofKUlyptrpFczlhx/PNfSX8Yl+TJ3mM45iQ
HtiMf/N0//hynm+viDPQkuvd99OXC2KG0pbBl1sGJ/0yYa44jzulf/KkfGCBs3IfzsG/Pma93376
GOm6vktfwEaEEqitoRgmp2ONXHlRy3MOSO+4c+KOluCobpuCak8OTrkRkEa+iFlhcm/jF7DPFjNb
pDMtWX47TaGwhXeP2mxKvowBVD7Ty7DyTrjdywz9NK3X779/D/3yIl8b2gbPGWs1jz6iwffHwcKs
irZBZ9b7pMoEonmd3SK448EV+kZ4w3MfV4I9j5mjvAZ65kRTZzCzGhR7rbpLi8e6J583snl4Masg
ed/meemhSZKWcVPQEtEhHzoG8IGAyIMoF8g5IoN+IuAcvEur4qKLQ2dIVtnH8jk92OIA3t+sbKCg
pK07Ntbsj1lqzUKn3OuUEzYDnRq0vNMjh1VsZ5EyifLYOVLLUFMHerulyJmuBVMkgTVpG5ca1HZk
5r8/5R9f/WslA/AUHhKLPDuo9Qv/dOd0pAAEGNXp3fhyvisc601rHA0tzoKu2yaE4vcfZzCf+HgC
PHJ2CWxHo8ks4sPTWva53VU8zMhN5mgejTM8d0OE0kaLqIrbPZJDNmZd7CLeavKtzEs7hF/+yWNp
rvum99eBR4JFnz0sqy+GjPeHrfy8XasK/ANmWW/p/SW3/eAi6eLWP8NeR7KJsTjnZtHJU23BUzQF
ED17TIbbeu7WtlpmfKuJvNnXdZmfiLbpw0Kzg9sxH5G3OfZ3Irv/FlOKZ41U9oCE4hV6xwP/kUpE
JjvTurjXQsAR7i6otJciQfmZVzL/5Cp9XL4Pn0TkGsWt7lD6fNjN9E1TtyOzaqSg1RuW52ZfOxU2
41TXPvmkj29fPolwNR0cGpl6HjPRD9ehJmHFaQMa243hHD0dA6UBY1JOyAEFrvjf33y/3Otk6AVw
yXxiAnn1fsSJGwvUkWAiVqMnJ2qP9g44SWHvZU2AFTPn33/Yr0dGStIakURtb7iAA98fWVA3s5/T
M0Kpu9B79UfZbg3JnEEHmfwlJ+X31Ejz7JM3wYfRHDcJDzSPNDUxVlT2vR/eBDOppz1t75WQ2W2Y
3t+O5XyOf45mbXCaiekkJxI3S2lIj/knD9Uvdw2Pk2nxkuOIuXU+BmQVyoGbNS0pwgtyBghtjaOs
83N23tNnV/KXk8tHuWwMYbhywMZhlflp1crwsjSeyS6mSOhGjm2AdWGuvW1Vdxpkf+B2U930u99f
0Q/Y8fXcekxYCf/ScbzBo/+wdo1mWzoxavBIUJTtYRZlmwytMpCRiaCI3ATMEIDIsYhywHR11rRx
f2kkQ3DcJvnXT77LL+vo+l3g4gNdIyXV+vjg+GJs6K2OXGd8kxtcxozWgmYgvWOY6qiIvXpfx6N+
yWS1xK8b6SQR9vpnXMwPhP71/W85sP5YkyyP29z98PzqE4laXVES6Mzu+oqlpD53zVruWsqtjRXQ
S3baGB0ZAY1mNhuXzLm6fT8ZakP3wHmZS2t/ODH/3Qj9h80K8u/7oNff6//6X8/obr79x6v8j4iW
vfy5Ibr+8I9+qOH/4bJPXhfANQQIKOQ/pQXGH8Sh0NckKcdkb7JSXP/sh9IORTQAWhAnOvYJDFL/
cmo4f6wPhAFp2AKcFvw9KJp3QN3+9GYmlxxLCBIDXneUfnQj3q+bmL8MF1P8Dkf6vLESqZLzwFRQ
V5ipNNXZ2GrQCvD25cV2CpZ0PpnRJz6k9iC6yLVMCILBoPl2BHxbZeDlB4j4yeJgZapG6crNkCmS
e/NAljeqRH0Rzipr5DbvlLiDlDYFrCnlrLbSnNKSHLY0fqtIdmp3yhjAxsDY9cIh9Ybz3pKxRE5l
gVkY/MCx9p4t1biFVuTB8PAg5m/mIJnvGuEF5fEwslMlaLpt1Imh4NBsRk0mJEgIzP2mIfFBjM7s
iogayWDutbTxk430h54aBuUkzOqS1sCytOQm6UImI1FwJXKqtHLEeaApFMHQQdBoLwjqtHBEm/Fc
AiJ90hn+YQm1HGSVWesHd4vIxAM4fcYxCUniFzl0UHrCQWG8ScSwCLG9VvK2t6V7PM0TMAH2qQWm
ccOX2BhM6UdWnSCFW2xNKiy7EN1CIUU8o5r261s0f23LIQlFSIbVaH5o9/lyMwnBxJTE8BjLqiPl
dmo5mI1hFJq7JU9w8Pd6PbQMLq3+qRNjUYaBW3lXiBywFQ6uKchUWMBnArWhc110Uz4AMq1tLRRY
D761QdteSzcRCDUBI8uIBKNRQQPxrDPyjZZhry9jYkeDQYrAxkj9gYZahW191+oeaB0TyFcTNr6b
ZddzOyIrJMliEkfA2sbuGH8e8tpuyBqBnQFG/zZhq7iQTFIgBC/JqUUtX+P3BSTV5S3KAY0AgXFE
+LtHT2mrrZP0C3YIR+j9WV4EQ38m3Ewrd6nr1vPGcFsdVp5pVc1JlzN5awpPy559xVhsm/I9ms1A
wz4LYbw2xmpVhgCVZFaTbcrZTvyoaqxFYm5nkByVlqUPZ4qgGTNCvdIEYTMXTLXY1s3tkVZOqDq8
McuNcKxHgbl06ZtEu5UoFJxdYtQ5HFoUZNlJm0/avSiZhZO94Dn4f1yGWogpKfuvyVnphq9OYWbp
Zq57NT2WIuNVQH5pL27pbkzZeV7F3ck8eWN5Cj3BHC+SuQimS0Aw/YQ0HOvVDro3qdHjQOLhQ29S
jLzxvTVAcZDyjE3HDeTsOqUMQfKwKesvzjRWVZToyhS7lGGs2M6KiK9NnSa9ODYyH3ACYjiuDTiD
prhw2tLzLwuoceDFqlmzTqDmSXwi6MmNPfWy8+Y5VT9t7BwJ+1Z3Sh2rUQ4ahxlzWchdA2yCIarD
tPdotno9Q0ZfpBK+f4k4MOEtW/HCHerywpxxSO7ixOjNV5lVcx2WOhuGqwDfDuNF8Cfpzmn0LNn2
sfJAk+uFrKIUL3Z/LLWe1NQa2lyyBXKaiyP6HU1JCTJ12dGktx00BYOVZ5VsFBT0HZi3o6KvYOOY
3EcIZJAM+vtqqSfwEZ3T2ICsjDaGA2YAA3SsFEEKQSVzGxayEPaNjbKiCklxn51NNyv/zg5yvg5X
nx+CtOKfxDNMeKSHMnvMTa99a1TsvKl8RkdbdUre47Hh02Hf8AdaOraYdaBXY2FFZmNHvs0WkPVN
529Hl9Kee6jPuRJ2E2zJeC+KnY0c6tJ0erqyyGq8i3Rc9FfcnrI5KlVOfOkUZ0ThyckT31Fzehe5
4ryGYNjlferK9q3Hgx0fdbbdviFccd5QEAFiyhuZOdjiOpuHNS1o8hudb2In6ORrLE1un8LBWcti
pLNtGuK6zUApOgJ5xqIeg0mvxjCVrq4gMRBLFWbzStgUzlKjPrMG3z82B7Y+YSGcVhy3vp8Nu6WK
57tJt9PmzChFflvjsMj3k9NO2vHYillGvDC0Gou/bT1QdOWWdpSY0rE8EDKGlkUl2pGzgXa1GRIb
PSwR7Jlej1K9HL+Whm99F5Od6xuyT9X1CFWmDeNZT6YoiQf9Nk0d59iNTeg7idTiAKZMF5+PdFVf
2wEHcqgMV2VhazAmCZnhzAyI7AGkpbSK/szEOlNR+6qy2kFGkhfDNJhG6DjKukUuwgBktEzYTRV5
wWZkV2XLhDsW2MitUn1pCUWkyS0Ccga8Js5Zi9RseRtjtqzqtImDNA+LWTdvGz4+R+FROeluGZR5
GifzOIWVSyolYW85alVdK5fb2hDdFzKF3XumKwjWrKDFJxGLEjinNaYPeQXnbdu0c/JkspZzvdEt
gO2aGhcISNAsAD+svrhddKB3rt742U5rM9Anlp9gyJuMCt5KnF80qqnu676c7mHDmOhg5wDhvm2W
V4PbdIS6y8DgddMMsbcd42RstqZoy69G32QWJvLc4h3jl163yWMtPW6zTDbooZSmazYdqEwv6Jg1
UDzG2lTJtgasAuDfzUw3aog9fzXjSuq7Ga/Vl9Gruts6c+BDsAECdeCm0LDpRk/+JZuAvj3SuxSf
KQ4MXm9rAkKKv96IcaKbg3cxzBJ1CMDO9ro3Y/mcDz7JoczdfF7MloXeEnkEKt66lDEg6szDtdcb
wri3p6p9Kar1UtqtLa4YoGv5PullV8IBFGj3LVt/higovhYigDhb+aJBDDiLeqQ/t5jWnr6nvJCF
xZntGsTvtZmXWLsap33yhR480/gsbs1EOpS7s3UnA0AHG3su5KvjmaUelgWtL2RRAHR4gc6i2blB
gYSmaB37vmEdbjZ+lawX2TWMI9nqLZ0ixh8l4Tm8OKLMGLsXgbYFt/ksA0GlUwdzWGTEFByRgkMS
Sk8jC1CD3s83mihqM7KKMhsZW2TjVWPi/dpyPyXfHdp+6qQg6/exShBahhqNIwhl7KTYCCqFs8bp
XQQcDJ/BhI7A5cK01eyrfpp1bv1EIigK8H/h3rdmPwvBkpBJrycFnFf0rhg9F15GJ8BPNDR5U734
G0OX+dbAMWkfxYQ2X8m6N0ESNDyyJPLxOg31yqnnaHErOoXA8k6ZXlnITAMN10+7qDVVlHxTCjBP
ZvMONO0c48ZkbrJz2sIEKeLUxbmW0CTaGbacrplPwVlReR5flYjYUKBWS2KHvnS7hl2IwCrIuzZ5
0LTEemtJCADKruMZ5MbM+DpzogEzsrXpsmJbMIZd3qvzACQFPVtlYZ1BaIbcElaZVUbNuFTFrqvh
EIQpQBz8xu1UfRPF0JTH9mCRGDcWJLxB3/G9Jwhu9l0mMzygeppVwHo5o8NmRne5DdJKFqsMkcw3
5vzIuVqgYN+zfsAEi78rjgpXqGuyuLoXqwjA+Co5jw+e7Hh9EGqFDVAFAq4ym2b2qQJTUxPOpLNK
7MtuedV2mnjx7dJ5NPxsnohAodm+yVlg2WcnelZvZxSIXcjtb5unkr3ml6Qs8yWET4eSlDGYbkeF
1bhfki71Hk1oWmy6dDd91VPmhpuG1I6vEOTk1wW0sL1BKYdEVk873SGbpa3RXK1tYDZRvISCUeZI
24rEZyClBgZ8AufOU1aCCwyJ9rQl7zZ8m1sHAMt1MvBaCxNdp8lDeZJfzAGBH3x4CpStdVPiZX1V
sqGPk8R+qWcHsEjiyPGhb8C2hyoz6peJAQBJQE2Om7jtTblsW15wkLy0AYNm1/g+E+i5Jno7pveY
hmhatHtp9zHeG6dLn9ugHJ/UMiVXfq/y5YvjduUYItGd8PAC4tE2CLgGtuug2L4wqwfsAe0Zg2yq
twAtHd2OzwCpVVZoDq5+0jkokvdxhbKaU7u0w4ZebvKFAaXjAJKQ0PSNacpeRD3r31NTFfQ+gtlN
NoSJzme9hgqDG3OaMbkqazrvfdcsdq6VdzeZq8SLqDBrhMhHpju3bod7Er6bZ0b6GpoV3s53EklO
E+l0em46WUBBDSpeFaHVjPl9tlQURFq2BvsObFS/2FVgXijP8h/L3J27yAJA4OzN3h8fPRTtUzhL
Ji6bRUsg1owNG5eGzg1dsdpKnwNJzQAaf4BEmKjVjT46dv+tRLsBB9zKnonx6x/w56GeLzSDZtrg
OdkZnB4qQv64ui79vH6ivMGaQabPcOm0dvcQZBm8pE0V8Gg8DAw3el4DlG9h7JQtyki7zL/mtFq/
goLRnvVgtOrI74TzsJh+olEAm9z2avaXDHRnOly3+JtEWLHdOUdbXb4t0zzfA1BZnr25KzBEenr3
fUidZtpxY5UnXlVBHGuKMUPUiqoiDZNutYBP5P0+FE0gnxBeOR5Ynh7TsTDSwd/BfxxhYjtFwa55
5nW7XfLK/dqbVjtdBJnn4uasi8A/GTDEdBtFcNwbYOo02epCM14FxnwAfFZiZ1/SRWheZMrRWRcw
kG/089kPQvHjDyqgpZSeZmFczGmlSjYMvby3nYHdem2QPrDtdCt56XLIN3u7S/NLNsWmeTHgOsUU
PQjd2sZ5L5cbe6KagrXeA9Is3L7lDjEVwTQmyzbec8Kt2EW6dQwjS3oG1q6uZIyzmgRDsXIeN6QC
CyzRJgjkczxOMBYwItj+Nf3Vbv2P5lR/nM0epxqm9gFWbZT0RbEgS/UlDIllScx74QCkTmoftSwn
Dx/Dj6HD3+qnXdbfq5u+/f69P/9WH2IB/hkT8CMY4J//+v9GasCqvvj3nbLoW/mt/a//+V4wuP7I
n/0x9w8G4wzHyalB+2W59J5/6AX9P0CcrGNJds1ortAK/LM/hitH9xEpMNrTPXJdTH5dJw+pAcYf
rkOCBMoaemf03JjdfggJ+F1owPseO5MSi+xcRAoGtiAa0caH7pjMOyO26gKvxlAdrcLs08aaxm3G
oPeTbvfazP5XH+7/fBIfxNkgMO1j5FFvTJkfg5woKt9EgtE4vPwJW8p3pac/o5w0PwtHe6+J+PGB
a2eSZFUmkvQb3zf+liGeUjvINmmaC6hnM32MrJ/VmyIBlm6PQO3tUtDQa2Dzc/fTHXD147B+Vkb+
1Wl1GdF7hMxanN4PpzWeDIHBle2tLvRi09V2q/ZUUH2FUTlPPlPU/NWn0U3lBkLThdrqgzpiTuO+
smu5qQ2/Mu81EC4CYIqP7Weqh2a8+v2x/dV5Rf7KoTEyYdzJXfvzhJeFMZ0k+OuW6f0e9RqU2dx7
sJmSHMdYhCK/zqyr3OQfv//c9zOaw/VkpsyUAqU4cpOP0snRdcBXg4seXQPHaNNErE5ulLnWC14R
NIMarvHff+JfHCneOB0dW4AolJjp90dqVn7X+qBGDavygfIaXgBGKq7Pc2/pNoWTG2dY65cNGaOf
zUHcg8Tw3eOCFphJMo1z/kn//MMd5FmOtOfc3I29RoWtMITQUrBNKu9hLcInz4zP00Nl7h2qdKNP
3eN0Ld1BBFPFowqgom8cV13DRwMUX60lv9Ev41fn0AeoRTsuqF3X/kCxtgowwSZ5lBtD9TwxbiEZ
RJr2FYlJ7byfzc4ov9oFJSq4tKlLw66bE0naREOh7xLC7W0UDeBLe8rG67SX/byhiwHahNsCOUVb
YDQvkro+0UyiOhmpFfSFdeFRehQkwKrt3HbEWC25NwBjF8SnRmNjSHnqJ2jjs93comGDQuI4BEp4
ZYDrO5Iqy0acFLZLbWqV+hjNczbm4Bkqdwy9cSpfQeTMD1mrCXePCCoHU2R3LuKT2tlNdotPtk7d
nETRiQj7oqkCHLjWCjmgQocMmiogJ0e1yTCXQrUq7nyKMWr/wlueRpCniABtlvVwymoLp3CXSVAf
WkEsNxucp8R1WWhamxsMhmBlfAV1bVf7oOtcH1AUKRG7zC8aa9uZo8MdrYPrdNRssu/vfPtYJ14C
ftDYU2/6QfbKfos9Iy6lDLmejVnSdbIxPsqkPdp3FswlqoY5yatjPGjERCza1KlHaLigCyY1OsZD
YKUdTRhqcSIsHHJgVEgvyVBym81dld5RZuM+xE/ixPFm7uuk/gIzStdOVQNaZo7SocugMuajnTcP
2sGm0B8sC5AHtRh7UjU0+XTBTs1uLnN8IS1ofkgxu7QnUIr9uY8lwpCzO7EWHgwYSu/9/Br7sEhP
Sn1S9nmK5WWBi+AzTgkFEYwetFk9KxN6YLWjPbD5wmYT6rPWN5QuPwwnPiN/9QhCuVAwSdmJnU2N
1U1gXlbjCmwhut2rQVRPFuqXfoTL4bdclwsD80jyog/ESd3Y/hxbO79AsERDpIFZvWEcMk8Pi043
K6wR0DQbk91w/MjzxaY3H1BLb5TXYy0se+m9oZIGk5H1eR5EylgmHsfAH5JI76ELRYmLh770Guw4
wOU79nbsolOaELZ6SMdgulXz7GBmq0vAL9ABUj8UcaXdJP40PdSWABds86aOjKVLDcr1EVypX+Qx
WPvWfbSgfuzLxXByygzJYEZpGfQW3En2hV53jHELOacZFu1W68PSlW56lviz5OnLlHGTusbytbQK
9aIZs/EtaPPi0WIVeWnMgKiWhu/Ub0GGFVcJ/JHntgOQlasYnwuUbzjORQtCfvabEbc5rAJGY6Wr
fXHJCbBQVTnWS7IqJinlK/uGHkvdUKkGnM8ly6a7mEyKPKIDQ4VOBFD+Zpmpw8gZOck3r6cCixIH
gAgdMF2VT41g8ASFFEKhXh2PdpU9Gjim+I3YM1/pEyZAy91sIU9IxqRepjZxKXlFIQ7uGKlGM+S0
h0oni7WIgXd9V+uOga235//CtEvjajOJurzLEwmma2KYRE+hMeuEXr9b+bB0FrhKmh0vYEetGrKl
b+ZcuADQfUesD2EIE+0CLo5hiFuyUWjKkAoD7bYVo/NQ+7mhE1fiMalrYb9wszeBd90LKIUR+YAx
97ttl08dxORgq0PNLHd2JnHcu16q9VvHWuiJlF1VytOYVODynK5ZXIaTlgKEao1EoQdkThEiUUqu
u3ygpVByWMe+V9fppfChBG/LLkjR+PBzRRAKGunqirKVzrNlMPA7mcvBXMLFnr3phJAAUt86cwrc
HcQVGW/kWKOOgGVg2aFJVME5hP44vg2mQFt2SEmKktWdAvIGygEN2KphEMV/rgruu6mzko2dTcQ/
aI07F1vQK3a/nQrNB+Da0exOvkMgSYKvSQ1C/SzVKXh3xMoGxd7zpAP2JSsWepr1XKSvht2N7Vnb
0I0IPXTR6thAaISvy1JTc5XXaDhPWXM9wYMoa5/3NAywIyygXf0CEwaJLOuato3ZD0JnCzRdr6Di
1KV9znEty0M3+LMe9kmcKF4nNoCV6zyLB/Ny9JwEIL3oqOjYqbQj+ANTVyepvmTFroEiP3QRweNN
8uxWJsgFFgK7q8NuUGA1xmmEY8X4lkjIWkziRvo6I9+apQ834wimlNHzW1qn6TUIJXHaey18qUFq
2is22u7I8Cln6alJCL3ZTDcoMpS7PnlY5og+J9+DdGyXj9rBZIdJGPhJeyp9xlChgcGcps7C7Cka
4wbXL50TSSKOsL2X0W/qhsSVoNsbotec7Vw6/SNTIftOuBWCZo068aVT0OCYMHTN85TyKt9iUm2s
0E6MpDxKdJS6u4kw3Tu3UDGUVJngRSWDI54fkNRTxBs0hE+tbPDX640V5rjW07q7VEsB3Sr3RE3H
3I19FLcgFs8CelHL+UTcrHFjzal/R3wNIEK/9vxlS2MM7ThNodEE3JcBl5scMcmbkfaPf7yszpMN
vA0Yxk1ueOXJ6NljeY4LGSM8Rse+vBdtsrgPLN5knOWaxGxs1DG+92kOvFe4qs4DPKrgG11a7YKx
dMWV7F3jwqrs4gHqgKuOHF3UDO1bC0Vl6rjS2vWJpMU1u3PfrCk/frupYg1lkeTFtESWRlgi+GXD
AdPPKo8/nMdnwrKs1tOq+TPJYi4K/SiRY/KEpFCdg8lduLAjmx8AM6n2ZNaued4VBt2Qxklteu+S
ngJdWnd5tZeyO5M5nDLiSTAKRzneZW3nOv1cRlqZ+O39pA29tutEZ7nPs6+Cag8KIC6OSK5wtX0/
LEsQanRv+xPUVnN+MhPSkjIqyJp4l+aqS3YahmgBZFU1zmnTdq68FQ7z77M2J0foVBczy0xoo82x
tuWQ4LoF0FrmUQI5pIt6qVEaheZEyMTGaIT9YLNWxTRpeqh4FnpO4hJ0BhjbiV5QykatS05Wr4QV
9XhVnz1jAbiUeKZiQxqoc9IB/HbbxmvgxESIb7AzJoUfDWkoy3A2C2HgsRospW1Ihhjc18kVEAdB
YtmtGcEeTeK3zJJjuzfdmWdSF6nI7svAqhmKMD5O/ZeAyXqBNcLt73DDyWeNzhqHQ1e2DU3dkwCx
qOS/SYbIy0nV9Z6A0g3TbpwLcYE6aX7sGjqrS4pedroWJCzIjakFZRBhMqJ+6qfe2THMVdiFwAQd
eVmXXlQiz54QtFT3juG1Hnhba3A3gxh5a/tjIp7UOK9ZVXZB3FCiWzUgTt9/c2HZfwk0hu47QBDt
Y2OqzI5ouOkIPe3eBr5rZuoybUc2gKy/NNGVypN8k9czj3tn0y8zjZExh2B42O/HVlbwKoMGXUQh
O/Mbco/lvkDuXoFe9MSrTy+aiUfV4DksdWc6T5uGlG+ZN/63IQ2am8Bm5B5y6fWj3pCZ3Pb0QK9E
WcEbIDFHPwJ7TTOAgLKph1lmaM/p5DTHY13hWJmh6pMFQ32foCHIi29DNwRX9mQ6DMWYFo6MyHiX
pyDac7+DK7ZO0WBYM1Ez1uHaUomp2QbsGL0tkG0MVf1hFocxrbyKDxO6DFjwg1zHdvU6wLPXUR47
MqZ6bEST83gd9SlvCLKdJYz8zFlHge5hKmjYkwN9+DAtNOuAoZKAZ/PEcsU8MVhHi1NsMGU014Gj
OMweOzN276Eqdl861Pu3/WFKiaqpFxif1+klPgrz1DnMNOvDfDPNUuu2Pkw9a7Al1WmWzra3cQ+T
0e4wJW0OE9OYF/kXwI7r8M3mzVgepqvDj0nrYepqrwPY/jCLZRJZX+iHCa1xmNZWh8Gt64P87w7z
3EMt/bf6fv9/Yo4dSvN/3x38SUcXfSeUVGr/+daiqnufMrr+jh/tQhO2Dsp5HV0cMkj8qCjjfrQL
DRDGWIdpu+A6M1al3b/ahcYKRcaEa9Ol8GwaXv9sF5p/IDPlzsNc7Ji0bf4eqodC8kMbhjspsEx2
O4Gj04jEKfG+KUIRSBHTFnshy5Kufj+B2tOOeiB8WyJ3GJG2+pPbWTXiq2B4Qj7c4Z53+8uamu7e
AB1+CVSfx53artolsRHc5bZ4thqJSIT4jm7jjlTrHlLoDWUHEZ74/53vnpWpE4e96ObwG+dGQMMd
imeVm8ZGddjcwtbzEXHAXCFJw4b/rw/1fJc4dX/WOFZ+TXfdOXNhe2bMJhFIaRkaiaVps0tZL+7X
OE3V3TxiTeyH7hUVOb+xc8zV6JJ5RzVVI0x7uDWk/M0bXc0VyXdFdY4FZNPFRX+ZCuD2whles6z3
LgBxrbR8yzzOal0/sorutYRXfi+qsr9kqfEYM3vyXpsZtrMEV/sh1cbjUglm733dvbFWPI/luqrx
k9rEb9Rzy7llevaKClidsgcvKOD4ytPEh8+rVKXRhHckBJEKzFmevYQTiFQtv2z9ZbGiw2GAJ3XZ
aHKeDt/SV1N+qa8yGBAFr8A9n72czlaCGmsjupUfNjvuEe4KY5MQn/NG/pC8Dwa7XaLUnPpLZDn6
EeO6/NIJsASZDOQ3/dobmz3njavKSJR0o/RY17R1e98Yxh7Az5rcwWnOylTfUY1PkJo4bNo83tH/
Zu88liRH0iT9Kit7XoyAk8Ne3B3OSXjwyAskIyMD1EANBvL0+yG7V6S7dqZb5r6XbpGqrHQGwMz0
V/2U4Ux+m6I2Cvtmym8Dyg6hFq646+yafBKNt+94tX7qWUyoN3ULCjZa6CR7BW0nLA3+g5XRAGUE
CG1+iZ6/E1Yyp1DX0ZjY/Pnxmgl7YVt5+W75crMEANA8Cs1a1YsbiULSz6YseEVr+BJtxmFXM9dm
QyPR8rXiJfT2gc1HpvsNHk8jPimShBur8aJeHbvfvj+1344dc5qq+EEK4mT7zOq+YB26QJ3y6TrB
QvphUrTFgU9dweYPD+WksyNnr73ij77ieXowCrrO0cAq8+BR1BSvKPgqnoiFeCCtB++mpU1+MmSU
7hC6li1xb/ivnBfpbopa/eZQlhHWrF9nCv70MHYDmtPZfFRbgthUTXHbXhuIVKFej9FpSUxirQtg
b5t9+5HmI6Ase0wPAX7VteNYCrqdhF6rdV78NYvWAS1ejtHGMato7+EO+bIoEkoY2Ve1uUINWLqJ
WmdjVXN3keh+a7/y5e9scIq1pwJop+zjcSS1WrEirdzdBi54nwDWagpwg9E2ZTnYX3P33uiD9Vb3
/vCY2V4VtrGZNMD7JvBXihthnt325BdUZLL3Gh6n2MuuXPX9W5toRliONjVTORr4pmoga3WuUR+p
c6NUUnCmcruKGVmMAXJx55pXSNLRY1B5CZeWDB56phMM2nOYnnpjXnK4gde4ZkQ3RKaFu09RR5Hq
OoNslSXrtlUV87RA7RNdH5pVVMIoSK0ZuPSQuVfQTNZNL+Fd6hWb2sbv6V10vPhY1AKvERt/9zLg
WfwUvOx2Ggvn0IvqV++5HaB3DycI2z2KBrEY47AIrm5qaZsyXhw7TfeMSc0awiEv29DSoz9hiYZ3
WLZbS3FLgH4DxZSa9kEzE/DMpRiOSrNfK0anD0lvGNfMrdIXgn3t0Sw1mzExmJ9VbuqSk4CO4IQ3
Iz+KznTZ12AjOBi18dLpbvoWFJ7z1lMDgt+NVKIckmcvLavQ1aTPBYd6Mhti2qeEREHbl4k82mUX
vTomGYIUr8c+QizGH5X0+1aAm19FwsEFYeVyjayanxjoahe39aJHHcLbWo9qGvdavbdXDv1RDZgu
ZIeaNi+Mzn5afNV19LuVGNESbdxbiYEu7c7pEzT7YN9rNVFJxFmPPhIti6Bkc0Iwk9Z967LSBHZb
0ozUjgsyOPFCZLP2yvffQ2jriHNi8rkhCZdbv/Gbl5jOJ2j8hnNMkE0f4nikLDiS/gaf0fiBXy09
JXPkcFf3QdjltNQ4YwMcLDeLMDEbTvQtWrVemS2EYC/+OaPr09vN6TA1G7nRZ+09n6PZWo3sKbhV
xioH/0zeE+95vDFb0zzAtkNFSmHNtWUJLH8wqDhtxBiETo+Z1665vSNAVYo8dZv54wo7NsKU5pwK
XIiboCvUQXenYF9HBZW4fuVUp0IIfKr91F4wPfJzYN1BBKmVZZySEdouhKxFSGhNLijDaR4TvU72
bEqGtdDHCVNMBLlPV+5bq3QRaoM//NKmhXsw1M+dIn7cVrSXdXUwvy6RtNOEG2a5JawroAQC0wS4
zKPkNAFtN3ZJUbmD5tzTtOOsPWvOAfB8eY6mat5bDqQy04yKDWHVEjczrjpzNoprVALQ8JOu2TET
cEOC0Dxb9YobgjnLoaXms5sbC6JoFOAVDWQ4YlbGScRKxXqXHUw6O+9aHD+C2JyusTMEp1TO+Ve/
VDlUkTNxDiqfEc94PhsmbYhk/n7HC/fWJWO/6iZwZFSpEFqBxY8pqnsSGN6CVeVG3lZw2v9ttTEl
RT5JgQ58YNftg0iYJx/M310Xbga7RYPkTPKGzGmnGjATuf6FAc07dRQqvHJO/dCmzj7pCPvgyey+
pHkgpemJo/h5inmouRWU+iaaBy7HtHq0GCPH0DMw9Zu4p26yau6gCI2dWScXHdjxneJ1sNIRvoDF
sLN3+Pu3joZzUYNMkapSPTH2WaQ9bdhFibjViQN61xsfNOixmxY0KB69WK0TopgI1SjNlrhwr07r
mKasFRON4+C13VrUtbgRWnjoLBaAVJjPWLM2rpg/2cFiIiW4uq0C50cQGVym0rfCutU1blp8TEZB
0gLCzJOVerjsifnBnBv1o5g4X7JN09Y62I5X5r7eiSdNGRqDRZ15DyK+rHP1Oauxos9owGcHq7a9
AUMcDzid7VtXamjK9hg8pnUQ7DqoZDiAkvkbY9axHXT1ZDhddGvMVLs6pU8og8rGrYqtaSMa1jma
2Jd6IPIMTtqQVai0NlRaYVFIYE3bbHKtbT309i8r9cuwSLypCSdrdFaF7F5cFreLyMamxl1kaAfb
7BHwMdKYA3eNCU1RwAuYplJ/8Ufh/pqMsdjSEY7/GJNi2AW01E1R3+36STagfb2RRmfQub7yvWUa
IDYqH4+0vgMj7Lmlj5YjL8k8WGvVF27YYYI60hArdlUlLgWe7VXDlGQXKArYNI3nBEKn+2Ihl2Wt
OYQzvulQerZ2cIUki+CMNPwmkyDzSMU8/SDtWijgmq423Ed801tIE6A6eSiuDSC6G22h52PfnPcV
cJXtDKN6rSaJvbskUZgmKj2phjaoxh76PUF8f1dPWbrT7Eb/mpLc3SGMI293NDjzmSIUvn4+OWhr
DyObgjJvml+xK+iTT9sfXWChQ9lTdp/Zr2AtHe1zNdHx0Cn/WjsJLdfs3YwxgT1Hivhp0o0brnnA
aLQ80BE5+TsWBvT+yTNVqAKt+xWMs/1RsLr9ipIpOJQ1VXG0DM7GocQJZGz1iIHkismVdUHYo9vM
cBwfwJnqh1PgVy2lmoX1wB0LW322nYtft8xACVmk77rXoS7g6btGKpIRcoczPjP/bX5SzIt4ZVKf
HOD6fOg7w2CSprIL5IH55PuCcoG2TgGspB2u0F4ZzaNjt+WdUhpqeq2khb7vuNFusDpVhawqYENs
hP8HSB8aZW+LxTmprOjTqfJoz56we3UiQsxskebpoKWd/YKbzrmlgSvhtjkNGRQvK1bI8fQxZLXv
PwxBre89bakhBjPd3FWCMXRFo+SY0YKu+sMsvPrTcoX3xUIxH5xUKXMj3Th5wIYx72S1hC4Nv98V
zeC9QvQbQoBotCroqjIucVCIQwnQ/iG1ShIZpup0fJe+lV2S3LkY2kKW97qZhoYmSTjuwLjzMnNJ
kgTFo2bIjSHZWAGa9VdJLX7mWR1vRNepkz8y8PUS2a5HNxiW2D4mxth5HzsKeRiQvgjXwoLuqa+W
fxTGQmfPWE08pFmnzz3FJOGocToRc92Fjef/lDUj2qZV/T4mQnG2Y704q1j+zHth8Ev32nZU7MZj
jc06lZTJl5I2aqJQj95c73wAnSve6+tEbGptDvkx7t0hVD1qoZ802jZYSkRH5VxGGgQvGDCGz9xt
82uRTPa3EdTGfYjJ1ARmlm76kgHqPKVxOFq62LP9uUPN+zEZGci6VMWXkfuVMVw/UDwSuUfPcOJj
CecyzDEbAHRoziOQgJXOoXTTxna1q7VkvjItyveTp4zXCLAro6kJI4ZW0uNmyrPKpy+enZQ3lIm/
F569rdqEHEwgtoUWvEateM7H6UlIR2yxP+frLJ2eYQZuiKQsobrhZcQsS84osz/qIZlPlci8B+oV
yxdtBGpqetbr3KuPSMzlQ+/Ac5lckFXkWuZLXeOMbvqvtHaI4AnjcxTE28aeZksatdlutcABBrrV
wLXP7YuuVeKc8dkOFftdyieyJySGg5cwD7DzIX8vKLxQ2TjfUBAsIuTt55Tqn8CqxlVKsWo7skoG
EdopO9tjJnLmJ07+Q8vLbC0N5ykatG9k3c1IfUuljx/VUClglMODcBhzE4mZzlHkakdX+oTYXGtT
LMmXGfomwnA0rXpgvYbCRcAO8Dz0WMApwfV43DRZGJDqulgZvnn4FtUxj9lNSr12jlruI1jYdbHz
44x8lGasKI4oaQEfo1BnpBZS0lQfZrNgKi77s+Wo6tdYUcm7zLTVKnOMeROwyG1kMI7PWuz5J39W
wQ9I0d1G+U4cqoKQsm5y2g+sXzor13GAvw8WggF6RS+ScG44HtQuYy+8Rgb6nqTXH4YJS77UMly0
1WxuaUnkOu7RM93gBy6Gp7m15coNzEuaBieVqm9SWL+s2N2WlLfCmoDzyJ6CRujgXJXRKa1YN1Fy
rrB3dwUykGZlp6zBCmvr0ESIglXbVE6vZDFOWpDREV4PF7uetMc6ynyCDtW3i5sDb+4X5b6HGNTZ
Jjc4yUknv/Z9PQB+qdv1RFAilIZBdiB4S9nfriVMHVU6pzpnmfP7gDyj3x1JbK26grYVJGD3SbFI
5lwQdGZpH7mPF5RMub2LMRSQBtoIvLc0d7pUazN61LKYo3Vf7SLbuxFjxoTh0z5hZaKnGIOBqm8C
t2j8VHKkn7+5wCEXZRNmgErfRWJ8hVAt7jAy+p0WlEefWQACQPGiG/FOFFoWMordsGy/ajI417TT
Hk29/40+B8Cqnj4IUHUas2/rGR/Hm7C0+V5n+kfVtTyuhu7d0Jo7jJPfwhZvTRB8DlP8ndn+WQlO
LhZVOVbwHRd0JC/gOrMwzVUM+Jj2muRx7uXPpGqGE1o3V1tt9Vu36A6xdNt3UgtyRQg8v0l4TewV
9ejsiSqjbgeDKlAZHNtE2TY5AMyV1jbBnhWPWuVO4B8pkgVsstIboMoMcXeqFvSu0W5a2UdRxpzq
NHffxPNXOY8jlcM4uvNmPmVRA4RmeJJlsq9EdS39hM6qQm17q2BZ7Q9p3LpEvDQUgbwt9sWcNFR5
Vu6tpE+RUg5ys4PxhDMuRmdSW6Z/5WrW9XpbpQEzqfoRz/ZHzMQCzZNjU+E9MOzYAe4++so9YElf
uZwqVgHZP9KozNqT9HWZaGu0AK+Ylf10M4tFhMybL4YdYlP04kmyG7ji4EYxvVDKq/fs4+8aCGbu
hx1/y6MLDZsoURfCQL7aUXaQYzusJ794y+LuUZH3SCOo5TobaTL9myqbX+o5nkhVMH2Kc9SMzk7u
gnVrlebTqzkmR72IbjZxGOo09V2RJzBk8uCQxJQR+Wm/J2MaP5N2Xcp2+g+MoyfOw/jRS2ETczKS
fc2jDNsYc72687h6kwRJuKr1iMhx4f1sW5MzOPzVtfQY/q+13Kwfu1q9IBLSBI83/Qh9Vl9LchC7
nK7SIozKrHudqWSxyEtXCBgQSzj8+BlpH4+nIvaI+VL5pn/oK8rtVEq151DSPGCiIo90hNPzFZiO
cXRzGfwuTOUf6D5nE0D/8qesiPnJVFRHO+jUhZ1q+TVROfY2Q3c9dMacHqWHMoxGAEFo1Y6ifPLa
JPmF28L4QGKzqXPtzQfT9buXtst6otGztsJsrXMsl9Gx8PLpGFf2pg+6P2+Jrt46wLJO/pApKMc9
QofTZqrk79nQihO3rbMlxsUXPFG6Evnu+OD3NATxnOgeOy1ZRCPpcpRLjHaLg0CFTAnnWz7X0WVi
8hOapHEeEgo+GDQbwXve9+461V1yJCppXj3gi88AjvKfMV3su9Gv5DYpWJWsQZpHHWfYXaUa7z7R
+nRHUJTCN6vOuo+sTaKNK4GRrFrTr9hKk4WgAEOn114Ou6L11JnTOoJDR7684YZjdojqUCtSuWmJ
lY5cZPTkMS/bBAMN5J4Ymz3x0mKrEg86XSZozZnm31OcRRc+UnTIqk5to0qw09BjDrxGrKcH5nry
yIpClWzhNztm+DiIvdYy3t1sUBcOHWWYLAHZyUYigLaPTGLF+SMB3ekpqar44HlN8dX30ntMnO4d
EqTZbbxeu8C3sDZlyjae2NN8rEvz7rb4H8p+qjaYT7m5GxSNljf0M0r96al2KC0n97cA/MG9sY3p
P2Z0g5Nb+dO6NEW7t5slZiZ9Nq6e0Z1a6lpfGJNyHjZ4YtdUxZ+Tik7tnvXv3LmavaEb0zrGdOZk
QYZy0zvdgVx9f8jb1l9DF9VuiZ79wMXIbtVNn2biuCtRNzdZ6PG51msGGX75nNrSfAS2ZaI1lxVl
CVJA6yo4MGxB9chNRGnPyrGz8kB1CH6UfM7PrYsRJRsktHjRGBtYZKQWRUKfE39t9Wte2qOwjUyc
GHotBG3FD9tSxXOMW2jzGiiv5coM48g1yPDVxF3s4YnWABn2md6wmpMoy2AlHEpPZJThMhHGjFhs
+riNcauAIEpFX5LpU/ExzQrj52hwRpRmm4Xx8lQxpVtfRhiCvHGEasOPAbXwZWyjspe7NDBhe2OT
ovjVcW7E7577epoepQU8mQn9eKimUrFbrrI1TUJ3OTn+FnJ9viYhPB+bTlYbOmFFCNyGUyhmup2/
iKu4Ssd1nQiQjFmSPnLlyi+y+ubKdcGqg01kXqUl3iY1IQB4Rf8U9bV6ktXClmZ4sy6SoXzLg6wP
XXf0oGrzayBZVxQxtDVmanrclWU2O7QWxiau5lwNAi/rNsqau4Zd9BKNkA54P5cKkxw6omtd8FnR
FennP+x2SLZysotDHwGurnUPAYUzFy0COU/HwD5y/5oPyiDRo/KSMAvAm1VCgQUj+aTYOnH/AaG8
Ww9A0c/Y9Mp9indsl07jp2p1XF9w1GjgMuf4JDEYXyVcqq8460j3CXyHx0nRXZXYenuEVEshUOpl
WzaoWzSuEBem3Jp2b7DfBoRlFpSYMxX3t1qMy6iE3r92o0jfUVxQnhAt9dCg1W+bOflvRYsHnq9k
PFhjPVCNlxmfkO/9sHUsGndiOt1Kh95Iaq5RhvSE2M/cjEesA/naHbDeSZ4N2xEkAN6ahuc6yaAL
Goz3oiy7IGtfm+Awui6smQXh0eweaZ3I141ou+d8yGQYyIYaIzj6qyrz2+M0WUHG7dMXh8wpfi4F
D7um0EFu8qfXll5oRCc8c99RivMMa8OnNqSItgzYz4mw2drP4MTXcU6vKOiIEauT4E73tI4PqVx7
FbQjtfT42u+AclyC9XUHYaKWU/qk8qLbVRSJrgovSHeJK4wOHHBd3r3cZhIFSOmFOsz8ZnTBvNfm
QP7SZV9fG2cefms9k0xDU0tPQcFQLGJieJnqudl1I0B7iabyMKfkLCFeaSi/KfeAUYK1rWbrndJj
5NWuEK++owS6q128upx8NoWO/szbDB6mdOEIkBo7Cmi/G+jp6kU16itNRXwVHXsZdH13eK2VNl5r
DCRrfe6+guTPFJe/BLg70KEewiMVSsp+n7nFH/SJwi8gjO07RsLgwdJsUpeRDhaZNrRMsDW3cv2t
GWJzMzau+hADvr81tRiOs+7tIeaCyKpgZS6Mgzjxv0c2ReitKe+cgoZx0xm1PMJ+GF+zVlILxobw
ByZZ7a1WUu5LP5bH3iV2h0lE3A1JUG4Vk9W5QoX/HmC4ELRjFv8hSFddaKq2b15t6Ecj7+MUNZkv
E0gZzzcPmaNlCnlpY4JhCofkK8O576Bl4tvSVsdxkwGnPfIN4AjG5j9pTHWIxBlfNsUbjGZGop1O
nH02fjDcG6scDjg9kL80ymQac2KibOndJoC385C3Q3QAE493FZdR/x0nsoPoMSnAMGPA9sozsdmC
NS7JNqJoJFw6ps/U3SEuGq1rg4N1O/EP1pPiKxoTmDe66PivszLe54lsHjAxYYEM7OhgeOipPc/k
g6W39ntjtjnAiZxvdrZqKPzL5w0Uc+7Z6Nt32vH4YvpieW9VAVdr9EcmxAOC8GU2BcdkOmfF4mAs
PpUcsg0zoWhle4lY14X6coiP0+RW8PZzReEZY/b6WA2Up2d2H+9jj1oaHqrBQ4lJGy0tEmpttjTL
TE5tya/epdpEu/My8oSNm2d5nOr+q2Fx9VUMramctWZP7pZvpeSzPkQdz64NbR4u8reFsiuLacZ4
5DOTsz5hOWIQqPwg6HdEKDrAkZgo92h91kpYTZ1s5tE3QixmXOpW8Ql7cWm6aZbWmwhplwhoAcAC
C5hRfjBmb53HVK/j8dIWpVezXbe/J6H6YM20OmnOuZR0ckVFwotGxjS012Css99kR2mkcbKuLm5Q
4JauW5KBp2xKZzucOUkmj2bhmbcaiEbnrzTdMDYYFSoVYrZ2OlaTueC8zHPBnrfz3I+vZFjn6Kkl
xdFvNJ8ioNQ3PdZNosfVRgwaK5I5tV+mYdRMZLmDRo7wS4UQ2VXwL2bXte+6iDn9onwXrzOnHlZT
MDtvIp4H76107Uxsc3wJA3tdlZ8KGCx0IIra5UIMJEHj2suC98HJzfbCmOalN/k380DC4KegW2S+
2spw/N1Y+f3Rp+2T9U1GuvEKEUOjJzQv9eZA/iyeNkORtWuHn+Vlxjo8r8DrOKFH0PZddzrnp3KU
vGqD0qy9SGOzZhybN3iaoxiEPS67BB2iKe9+HOv0Xf4pYyJx3pt7jyvqFGPTAfrTMYuDgAvtZdH0
tkEh912jnWbdjVZDoc/tFkZgs2IECS4hwVO+mwrhPyBu84xwJsiPfTJAgJvYZ/hH28bY/DZ00Zjv
7GEplwq6JMvCgfFH0e+QPkoGopVsKNRrWsTKzC3gB+XEc+jBFAbt3smfziof18KwquA5kUApe0Ww
oocoSZq1jM5oJb5cO4nr/o6IyyPfDxUHuQLtl7QCGObPwilt6kxNs/lKAPNZNzOvYnI+ZlJ/O3Ns
3LSGhPXK48UeA/Lbzdb6U65VLz1bJAmp3MpoBMlPTE8BxkVRnd5q247tsB+0QB1L3jXHraW4q9Ql
G1dqdhDql2IvW5neJoFRMaysyoNDJGJLK8jI8GAmhL2ku5U3e9h74qEYDoJWDxrDynzu+btqjW6v
bmTU8Q26IaMZnHm15yywON1fB1E0QekxxMGaJ7nF8O3eUES6nUZ56Nmo+mxLoIUGgDLZzUktn9kl
W3xpMvvN8QQT5NhFPdnkKWRr5ybsLYpX9miXGd2gtXJk49SdDrZBvalGhHNNrZlaV81Y3vk2qSDs
pnf4Vj5d1tPdq6DZpwUSOlsQudZ66xfzSLa/lXxrWInPxKT3yZTY28zVfvTVvPT0GHeJgAGAhYdF
zaNTBrbYGUOHcQHuAEnT4TQigmzU4Ebn2rWeCGcLfKP+wY4JV+UOJyQHRg35YXOVYxNPZlSPpIKd
B7mUrfEmaeR6Qkprcw7ZkAfIhDfbue4DDJAlmQxDDyCSc7rm97OeZ4dFlgzOM8CHBq8KinoVk1vR
eIwxnwq9UclQj0v/jawrkJzG4ESYjTo4oZ6a12oyw67NJwpqBE/EErLIpa1mcOdpm74RrfiDwOqK
c92UzbOjHHFJpvhFNGwOval+DVBoh2gdOAPpbGIe+FnrbHLE1Y88v0jQI90ahSgiEs68ul7lHVxQ
ijbpMa2M8QHRQB3nilEk2590J6UTJnE0rhyjOHn9cHeEgC/tPNhzvUcxPpAPqMLGxkzb6doD4hg+
8Yr9hRDtPYoINvi5p8MYk6B5sM5SptgGj2XBNBcixVZaM2mfyTvrYIjXWmLceh09FxJvvc1tQi7l
TDirsfPPOeu8bQnb6QkcY7Oq69FcD9Fk7hj36WuU4FM/6vmuXOgZBIRntXIBkqyaLoYvnszsyDkC
6Zt4SugwjePsoQmQPJNW7mK9zu4C5ke8AOyxL9MkVoQa6uChwvJM7mQzAO7aIwOiaEV1URyDzEfh
o7zplVnp8NNMK0Q0CRXO9NM3rU7yU2nlPywivY9jYX6MVQnVtiNVAReVsdmgdzu3jUMrUNu6mU1q
Sh13ZVasTnr0SMfTGOqExgAuqXlHbrT/HXjRFx0+KFIlJQuNYDBIDc9rvkTiBjgOV1yJiHA4589F
CeSXgSMMpC4+UL4zLvkT8vIOE8bAMOcvnkzQvPAs/XSbyqDDu9W3BfJLi8izipvUDd1kfI9YqPox
qc62VqB0xD85R71HnQTIYGBDcezhxXFAPCcSSAJuc43kAgQwO2XgLO3ppz9yaCYAwAEgWzi9wqQ3
uypvvjEzuPYTiF84mSh1wFiixhEKhp/99IROYK+ymHmZPQ4dZ8ImzP5uDSfkibHRV6G1bCrG0Udk
zOiFm+ZLQiL1QNvwi2Z7Iws+NkI8OIwidGgR8EK9nW0xxZicPeqHtq5G+0emumSXthrHh++8NGle
Cn4BqqPC1ARfRqCP7Upcts8gT/B6GOk+MLQQHMS21yWqt3achPtgBvzqnekXh6mygFMk0V2Y6jPL
nio3u+XEA8ImsMlNlSfQLlfbkmozZdqDGdfUN8sJA40lPr0WX38dX7quit5rVb0BFwintGWjODBu
b3Rv07VR9EsBv4LWNz23jsk8cnqEh4Ws5XtHo22vCXSDsOwL+DT5Dw7CG79OvnWZGavAQ7Yhjw2M
AfnNz7VtGg3HqbAcNltWsKN7hx26W90ygnZb3ClwEwVtfD6ljWGX+e+jXZMVJSaeEkKwV3pmQ8ux
x/PY6rxHFWzdAZdM55nxUn/sXOiOfxD9ONxMN725TvHi0+mVZHa60WpxmBGkOIYozlrqM8iIZAYi
CcJKy65OQemT6bUvlUyO5Ac3EZVRFpu/vNEoMO7KX51j7BS9aqsCTzjznjK5RZKIqpm9xl6zI+SG
i1DeA706dUZ589JhTxnmBrVkb6XymlW1e+r0LrfBsXTsfBTcm8woaDtPj7bAqAcaZa0WFo/XImGU
VfWS+HJHsCW6t8UgwmrStnNnH2Wf/86Uec2r5sQRx1gBd4RSqxGw1Uuu+iJB//cXeHo2fhojBZkV
cnZIDM75YYG7QWtMUjIKJrYS0q5rmFYex2uQVczrzG2rwcZBbB0egz62iEYZaOMGyHXUdYp+CRQ6
5Ybqv7PbS+Pa0YSIXcucIyKBUT9Ma0P+CQQTKCMd7P0tKtz/yQ2bghstSGy8MPoU2KS1yoORRLcW
k81tKHJOPBhEgpw3VgzMtWqWmFk5j8S6XwEEVesEr+6eGmVyrcQniBGsXJ6e9tyQOLPXWKp4j0R6
tLWRZJgaywgNNekPzC/VzW4twgkcpR/6vlhZXTkw2cvrtdc7zbkUvn8usqZbJ/lwp8BsNzMK5yxB
HEbPe3uHhAOVpCuhvXUj1drtNTWcV5a2E+wmb2Uu8Ja00IEnVoa7zyvJRTDY4i6twXpolHDWfP1q
7efROYtBO/bpnsMJo0mUoTyqd0nTQpGpPxGnmTVk0ljrIDjt2ddA0rUH6Q1nTbaoQPGFYNqhksUr
KxF+NfiponqpAQhuqOtDtYFnFsO9ifwv2yeZsIZ4bvYhVhnn92Bb6SWj1+fMdDK4xIxDjwmsL4g0
7AnprnPsL9diH5c24jsPWC5xnoiNAMcPY7Pz72R6kaOmPNrgyw02LDr+dWBkdhZ+Jdb/P5wgp8MX
Jb5La+9/nU54qPBC/o/H9Nc/wX3//Ed/iyNorkOAwLAcwgiWw/85cD3+lkfQXO8/qOx1HX4mU2ck
tfCt/873BQrMH4X47unYh2zXB63wf/kl3n/4i2S80FB08w8P5b/BL/lLUwUsCMO3PduFwM5d6XtL
f/E/0ihKTAyKxylPLAbpMPF6uJsdDdY8X0mf0n5bbBpf946T6T35ev/Es71E7cuSI+QbnZJ6N917
KaydRPrLSFbzz26RfE5V2x+TpFkSWs3J6PNl4K+CW0xk49gUkwz/4Wv/T4Ah/5yqQBZwCEwZCxE5
IHNh2X+BlQy1baQRYV/KkqKWXBXmexGlD4Q2mY1xT1MyhC7+r1+TvMg/EFmW18TvCCnAYOhlAipY
iC2/fj6mjEf/9/80/hepak2WUxmHUa3DdQuKb9MrfwS6+Hd1UERW/uULLR/+H16oxzNFe3wRh7Zd
/GizGEaICJ7/9Yf5z16DT6MvLW7IYn9tFZK9lSLtYHTRalhcCH0DJve2/jc/01/qJv58Z2T0qPcj
bgOMxPnLRwGjqFdzDf60ZfC/iYsCd0rwFqUOnaHtu2r7l7YzQi+Xxjabjbvwx39DQflnjM7f3wDj
HZcSGirK/lrg5VYKi0/G2Ba26rmo6KGf8SMgiUmDcx+06X/9tf6F///31/O58QMXxw8FfP/828Eo
taiZhAiBgMDi3qSfCZsmqjohokSFdysDpwMUZd+dPvtWbvP0r1+foMH/e/HQ2UT1D7e4wb4aEtI/
XjwWhF17BtQQpkF9rJ3mWmgzeV83+477er7nLu5g7Dc7oWqLDFDxaVvZN71mZ87VSC4C41L+x32r
z8nW4nz0gAXs2qTOXXji7Gvudc7yb72zCVz6+TLosDi3UGNU9Q0HRzweR4gayUOO5LUyTONLFVqK
A53/Ie1/nzEGAaZLnzgh/Mgj95mDyr1qnbsPdwFpP37JLOb3wDo+vdrrVs3cdpvl1Wi+w3DL2/AD
l8NI6T1zmsT/PBp39hafkQFYhB7aD39iwK2Wf4Uk5jzp0Sj/D3tnkpw3knXZreQGIAPcHd2kBl/P
vhUbTWAkJaLvHD2WUzWqdeTG6oARyhAZkdIfgzKr3yrNYhChEPk1ANyfv3fvuVvwc8wGIk8fnIbT
YZTwUlnDAR3xNApLspCvlC49TDz86qrPT+NEXCWNB0hm+WQiUWcYJ6cTBYhvxZg3JVFxGI9Nt07P
4rQBiFryqVyET2fFjCR+HLwNTRKx9W3nHEAUEVO282i4TXHf+kOwmSAorkuLb87IiYOlNY5Ermj8
PfBQYrExyTg4akZEl3bSloe0KeezLO38HbO3W3jc44o1fEYLqfq1G0XV2pZhvCvioqdx454jdwDk
h1F5NRruuMLfcVWl+XM6yTtMDdBV3OYhgMu7BWi42D6L6fNyXQO3QNxFZyODFnDR+RBoEtdadxV6
A7skWLGH9b1VEYIC1eAtGJcv+e1rHFWTAEutvU3UhtNnN5Ria5Z8CZMs/V2B22I/RbRCPIxLfpT5
e5tG/r6eALtUUfysCmRjOBiqnYklbxX6A40OdHM7+AfIXkv7qswcG08+t8I4j/bJwNfAQGfe0XcR
22TG1RwsrYjakOmGriRjDyiTWErY4uo6e/WG6kFE7tHbe0eVUuzNwj0q8pl+0zg/Db14dQLjth67
ahdBvVzRiJTAAqNXZwrnHewW0K8NYmoHQ943LMXt1gMmcUj77Cp34nJPdo/YxpL3nfrxjMSteZiT
gijKxEk3sbXwUJcq0Gr4npjihDuZFNO+aHgEkSw8zDY3AGTyV4OG476c9EM7uukWWzi52EZGIZxz
MQtNImnjx/SVfOvKtwCpxj3vzEgAChhBcbo8NGbPLx46/hKJ5nK1PO5dlNJa6NEI94ZqVioK+NUd
CE/M3692z0OWzflzrJ3zaLDORDBcIN26zbsO+RyZv2e15IafWbf3xLuDax7U1Rz0tNqbEWK6R8Jk
YQ1b6IQu4GT/3JrkFdZvTmxO+IyEWGyx6vMagX7A/kTToHowDL4pvND3bmN0G3PgglkzH1P4kXGb
0BU8i9xoQlIYxGsIDzyi7vyCpcJZY9m+hSHFETA3bk3B3b38CTEFr22TPWMhKiBPuAg1OJYvi28L
TGZT02RPcnGl6QIem4KHAwQr55wg4gyPea5gRMu8fLA3dQkZVpIgsJ1dPR5XcUu+QQ4LI3cwvOFc
A8jgquhc4voP1irkcroNl8ZueJMmmWecAHhPqPt4RKvs2W4JFICL01ereIYDUNdwTfoyf8nn6ChV
Hibmiie+SfQDE+3nXnYPOtcPGb1VSq0Su70DGjtyuU88Mt859ESvWVzPu7fnFNPDbU7TfN8lHv3S
ifGHLnV5qDwIDwnKj43Rc5N4vUF0e8rNZfjHfppVO6+c0mvguNldT3MVBg5olH3mB98gTKQbMUpj
ayh+KjDFFRI9yfG9Dp6ahFwXeyn7An9ZGuvROpVuiWY7hay8ByEEoBlny4XVci3nsBsvPckiiAIs
3Wq4b0eqCP0VsKwUDGNL+5GLAoQ71t4m08YT1pboUnoMLRPW70MH/maV2uWDExc06UADWqcqaKqd
Fc7iGoVRsNzQkz7pXRqjOO+IJmgjg7N1GuHbSK2OZoriLVvAPejlTbwJksuvVC6vdCRYF0fEcC2Q
NGz1cdLca8ZFdGeKbMt46cn3LTjJVt5sOO4CQ4mkScdD2ScN+s1dUJvVIxTTce8hPD0zFvrOxkyi
5yY0UkZTxpNVp128jsloX5FMSZhCgCh9KwZLbHuAwRiv0vIQWxK/HXN0FnS0SkUYEkU2oasJrMHb
uXVvPgxJ9jyObM/L4lSh3zyWbNjeyO+tev3wti1St14x5BLbokkqelzLvoit8SRfio3cs8/lzH1Y
uDwGFQuGnHs+EN29E0XvYN00wwWznfhLWbCCv60Raeycm01V3BhF8hzikT+uQlxtbbkw/9tw2VOy
26xHK5w4brhZ1uMRQxbB5vFrV4lLhIu0pt0XFWWPhZuepJMBYmtewg5HcEJlkfu7pDcFhkAeOMES
t+s4yNK5yZyVHadop9J8OsEAlp4SbstBBcwIob4uA86wORJpf5MAgN4Baus27WiPl4jWoEHRADgu
KpZ1KsoHr1g+pjAbXpTnMUPQ+KWL/dupip7RLfKE6fi1CvnbWGB5aJcC461cKBihT076DLIbIybc
j63tYVb8eaX2Hpa3FIqoHl1UBqbDqRBsxoc6DZW8U4xwlzKPtcpxjduBV2LRTF6HGNDGHLvxWpjy
V6meb4bzMptgNS8HXF7YIZ9KmagXPeLMrI8F4jgVDYaI0Ni4bo8N2wWnER1L1V8FKYO8ymJgTNvL
RPudbahHzpzWuLPc+iFR0d5NEa3nIHf3s5KUbORnIV+hv1jv0O/dhANu8ZCDG5kKzVHQmi+2R16a
xMnNaffGrvRJbXnVrsaZGRnhZ6vB/y2yAx2tcLXUoX0WvBIG0K4ZxB07YU2ZlvXjuW0sbkrsHasi
YOGWLsEoS+0+xDw0yz1nJwrKDKtOArZkm2eskA1RB5NXLeLDmH2TLHGqxoxZQjw0IFwXCFJepePa
qGa57Qxx/PPL+6cDKpg6knqoV/D+E/b5gYVYVrROm5gWkSMoQghToUhDKj+7aIErVk821tdfvOKf
7ihecgkW5WVBnaqPSaqik/hIggyb6/JNcXHUEUTU+UpGC1S3mR87zz2qE3aVnNS1PvDOl3JSzCzo
uQ/cvm05AFgze+5SM5kDJdBylTXFAMqRZyye6SZnDenpqkP62+Az10elyF7rSj/IikqnmznXJPJq
9FjnEdwzmI8rqiC2fRHF2RbjxpVQlI5LuWnMVA45RXhjLvYASCRbpsOo5Hpa6TXDj+1bTdfrihma
8G69hkfEYH9KU20cLNI36DXY59XM3+Qg9TAmVnNbElENaQcC0sYP2ZPngG38t52RM1c4sDEMk2ls
R5QaKW9R+2uBomJX5ezFSLFHbGyTsRR2zYajyjNWknSzlFsQ5R5SZ0bh5DbBcZjY85e3y/e3gB+3
Zc4/Hwm/ZMv+C/D7P/5rTJD9t/L8Kf/WfPxVy7v51+/6fwMWvLQE/n3Dbf30XP7j7pv++u3HNK3l
Z37vtwnxyXE81yXOlvqPUHa6Nr/324T9idXVZ+flGWOd54e+t9vcT5zPGc0L4gE5Qvt0wb6329Qn
9P48QOCHOb5Dsfs7uOC3dtoPiy0/77mC0oSl3qf7oT4sA4R4U1YCZCKYBTNuqnL+NcCC+GhXKO/7
dJZfEFuGjCo0J5lqmSfHfirljlI2fyqt5BhGKX57wyidzZgs6gMqvuzCqVr1pLxSnHSemVdw8QcE
xsEsMFnjU/MeAgZTFwTMMMsnsyW/x2fcnRogCMaSVb7u6WEetOUb911d0r1Pymkfdcp+xvpiPKl8
gkxfUdUrXORr28GRykI8HbmmN2xSR8Sff7iof9HOE8v38O57ArWkPCGVD4HYguX6fjcETZrVaSFf
bbiH8C6QIzZZPQ57u9NLnZ2hZS4s8n9CmwQOqN7diz35CDoy5WIyxny8REskoAITV/R3pkP1sNL9
qLFZRWfQd6sMoaHZg6fTGo291XXxtmCO/IuI0L/8HC50OvDQqNUIUHv/OWTfhOgnSpbEKLrOg+Bb
JFNK64oJGyZIJmth+VVXI9FARSj3YR851z5pZ3BlsZRMbpWsgza0noMs6I8Du0XhmJunfTKIIy+M
9Ela9OpSFlHCJLqMf7FlfWiVce08H2AOQhweGzrOH3qqGjmmZOT/WuRBflqYnjpFy4O+oe3F6YKJ
2vz8mlvvM2AhUPFyDiBtrilX1bU+dKrmIcMeJNxveEngo9qfSUqwtnaVtAfcBdlJMAyQcEuINihe
uffHfPfzNyDfZzj+9gYWXjGRpK6jhPfhYuVJM8K5Lr/FM1kuOIRsZJfweuqvZVCI1zmjyF8HTX+E
e9WOtxTj03Ou0PRQm9nT02DVOJ1yKAyn2Sgu7MKFGNbNWf2lRyYEPX9yow3aDwAfc27g0vWEU2xL
yzXuypiSwDFTwr5kG7WrUMvrGetpd8gzHd4XRRFeG4GHy6nLvOrk5x9bfKgTXMDlNH1tZgE+UwWw
RO/vUQXVJIyi9kX2uq9XpXCm4wkcy4MeaxTcM+F2u1LG5mtkjqLHnD4iXaqsoDnPsCzDPo0QII0A
ZRhuDuUEgAd/30pPVXfvGGZ7Hjlqnnej7V3h7bDvRqCw5/yRxtKCXIxlqMQFHOkz8nTjW07vVy4n
9qOff8Y/3crIFbiDGZj4TAnUMmn5sQnKw0FAn7afqxo/px1k8zZLOYFYIZm2FRkTq5+/3Fso4rvl
i9fjH1Jm2U+4nT9MVerEdIWc6ucOC+CDHYQ2AS/AUIqszZOjLvfFk0x999AjRonaoJrWadBci75Y
hCE96xFAv/60rLTBgBmJy4EhdRoiu1DGHp+Bi5bGI/YH8HVLVjMtpvXMIfEqhiB7K1whjFXdhsOt
NVab0k69axOCtcJcxAhcG5Leko0tH29398qDb13YTg8iLtG+84vv4c93Fth+5SiOND4UBG8pin8Y
XOQqVuOYzy8DYvpNGmoT3i8T2BEPzAmM3VXDxvKLl2R7f79x+LykY7KL02kyMb69f8kojt2WgJ4X
mLrekZ+2i16eE6mdMgP9+UX+OMvguSF9GqAYSxYxm/ZST/z46dilkV3p5mXy+wdHl7gYKppOj1ZB
zu7sAzV0wmE+0HHzcGR4bvYl1kl6NilkEL94Kx+neLyVt3vNtAVoTrLaP7yV1MfxGwn/Gea5+Ygi
DGZe5yt9KRLyNTA7Q2+A4IzyJQkGk+agCmFBF83wIGhIrotsqC9G2ZHoY5ndzA06Ft9sL7Bp/WIz
x2XYB90BfZpuVq7WxYkIYknio4wS5oQ4cHlJDgK/uJJLvOmHS8lI9I295pMEwG37/vs149mryaJ8
ylJR4qQnf+yr2aAH1jzlFyAPWmJ3vIICB5iita14cL6N2vNJm1QKlWAIBJSEsxR7GwOO8xmmw9ZC
2e1tbDrQT0RBT68L+BXJqjGPFBGzuFFN1pyn4YSCHjX+XV0G4oJluCc/1DqkQR1fIeEmDMtF4o1T
tfT4Asw2dEGPBmVxEMAHH9Os09ZWTfhHq9Y+cWws2KQLdKdW5i4WJ/zQHIboBBMSZEFKsfIMqHUH
pAr3ZGnUv/gaxZ92NQ71aCVMpsiWYtL8oZSSfUsbJBRPWkTmo+q0A7EhUkMDQzoH+d8UkyYbzh9z
7FbOiJoedRPI+OwYi0CYbKAvmKjMEbdneXbvgpC/rrFKwkZGeLquKgmabAyd7sQfQzQdRtuUV28P
2t86Cf3Xjjn/3YJRHFanf3/W2ZQ5lpGXpx9POstPfFcWWJ+Y11I0MYJezizLvv1dWWB9UlSdLIEm
M05Jf+ePo479yWHQj+XKEq5S1nJC+X7UQapg+suy5rgKX6jj/52jzluy+Q97IDHUNnLW5VQFPwid
wYc1yTKHhIGyBfW9zc3dnHiE3oJ4NzCfZCM5kJ3ktneraGIEkU3YRzGsoiqyAswSKawLGnCm9w0U
wLHqJ6NmyFFdWsUo9l3jIJ/yc1G8AooxUTyl1ViBh3JpHAufiKuOEMCT2IFHxmwvVKeaJKbTxOun
e5S7pdhGgIzvnM4Sn5mtdfuuxLjmg0Q8CcaqrEGBaCIWa0fAcF5oDQQMdrv/a/d0D2+r09/+QdZP
849dV3x9amGF/Dc4yTss2D+5u5P4ueza+N3dzU/8dncrCawT87pJ38qybOqo7ze3sj65riWXwwlH
E5sx/h/3tvjkwvWUkI4cOqFER/xxb5ufuB85U/j0WZ1l3/479/ayZP5xa9OktSiVyWrmrvY5oYrl
JPNDXeOXRtgxcRHQSIbwwO3fbhJGcvsfvo/L337fjyE4f/kqnqRwsqhZeZTfv0qdxLM/QM5Bi6mm
0xA5+V1mafGL/YFC+MOnUXwe9tmlUqVT6PlLSfXDp8n6KJZigHmfdq0i7DTSk7WBA+dhmO68Bn+O
q3gkPYIaRiVAR1eY7Ta+6tvLitk7Y4C+K24LovKcLQBjqzxDiS/kcZ2aqsczoUf02FhWhi1gO/qE
ZFr7JEkU3cj41hbdkUqsID7MzF/2ljszI8DIZU0dPCeE9byVnsnDxuwCZPuwKmu8I5UMQIEnCPkW
W8QVe69dHMyudxH6xoVjbcHmyBflz413YHpn7d1A6kVpWZCJaxCqchGUiAxBig3jyeBK+9qGgB9f
mOVo3k1A0Yg0d5L0c9+Df9ySLVCekx3TZtDJa2BhuOdgv9dtACdj6Ewk5BhpseFof6n1UsR53iaB
yuwirkfHsNU6slRNgBiL7mEMouCuGNoeGzLMbfhMpPJU25h5W7LvckdnoFEZ3Z8wAAaH0YKtLUjG
ncIjLYa5PR3sXNHrKW1wkw5u2+Ku0Ko60cms6gNDlukyiE36I5YeCDyD8A0EzhUT/C9NXOlTAgr5
qSGS83Ph6eq1z6UD/y5ssy8hTvQvsdnZL8BD5KtSvl0gUghmTIHZCIbfKpjHH5jJ6gUXhq/9YM3W
MJCvMlTJoRKEul77TgsuAZ5UT+e/9pr6hLBKTUeZw8gyP3M68aXVhio2pRjJkm1FqxA2WRyZ96Zf
Y1Klj4O0m3EhYdm2yTn/SDtBH+8435nuWoZJS+B8GlrDg9d5LaETdlpUh7pCSo23pv//IG+Njfsn
C+++i4t//u9/oFt9aksdP2XvVmB+9LcV2KKGQCNj+xDTfY8i4l+NVCoIi96EjwuC/hyn3D9WYPnp
7W/zv+hychAz/6guDH6f4y0nQVZ1xI4WfYi/IVz8cMTm/Ug6FfRxpcuaTsAUb/zHVYsZjqqoXZnX
FKm3hVHQO3ts6xUBl5RVDzbSWb2pRl+eQW2CtDJ2dTHu88Jq9VlWheBmmbi5Ni6XAR0jxF2IlUHv
pA9F4xJ/bA/mCO/NN7qXuGR8a9e2mZ0oEkKr1SzNknEACPVuy62MAqGYAmftm4Nqd0kc6YtApb5Y
2cLrVm5QzN3WyKwq2hFkMh6pSoritENtX6+MSunu6Ier+RfbxvtD91LtsfHZ0meLfJOcfdicQoUi
puLo5tLiPaZ50z1YVpcfjbBYkE0b1h4ggh3hJy7D+5+/8seNZHlln33XQ9lH9/2jIDKyOiX5XNC/
sNJgh2/PJ2C0Zz9/Ee/9CZ/fay43HVpaGpOWx9zy/YXHozzpjlNrg6QzRCWO+wExRWpfmYQxpfII
OyeLJ12AOr0yerO/gqwVxawTRtcxUhog3sborxm356tJVwDSmjnU6FBAnK5SwArNyshCiWQUxkm1
yyfVuiurcDu1ioZGtbBkavez5fdlR/eYsMkVc2w6uGq0eyAM7UAWQRvKbuP2k7pJ6et/JQqzLgnR
RRo5XKfMyq9BU46Punaj83QJOtDEOkGPQJQwA1AhCkG+pSJE4i0hwZqIbS89Rq3TVFfP7GrZt6ro
IUOYTHTr4xxfYoJsbQRVpFHlJmejAx1yo8oclXmjezSqtTLrR9iNqt6yKepvnsMJek0KsodGiRlf
jQOhcaEJh1nQEg1G7CvQjayZrgLu9ks/BI/GQAyE0FZVwnoQTR8E68DorGgVh335LSf0Zjz0Qz3e
YKuFOpMD9K8XDFlE2H1ixcg9zSpg9h84RCUTXdKT9etpC9eZKkOaooRnEepbPys7zIhg8ZkZb39+
7ywF4A+FGyUUs5elmqJ046BjfmzHG3MZgwH4imymPLZBilz1I90iMnytEbtrv5qJcMFsY5aPQ4Rk
OfPkeV4Q/kYSL/0OKwoPb2/oP0dbhPOsDv+++r/unjjI/LjzvP3Ab1uPND9h/OYxR4zMboFy9Xvx
L7xPzM44vzoW+Z5cS17k9xke+8vS+8KgtPQ7JBJmdoTfT7aG+MTf5pqzbTlLc5Cjyd/YezhLv7uP
0JozH0BSS6yyJUwCI5eV8IeSueyjAMK1e9MiLWrwC0JvM8PAP6J+0XeCkmbBima0vr3yqpgn72yw
7PHZLFp4xkkgN5jy003YyeZct/34KEa41hO2glu7lEhfhmY6Ing3uZsn69ZA3/SZc0a0HqOGWjeD
16laE7flZGBukj14I6fmv4skbY9kR6CR27fZKbwW7zhvg2XIlcUY2xJDd+amIp9uW0dt/5B69aSI
lokqqCuFa3+xKdK6DRsI9qLMkc2FQAQLEs7WKKIANS1EXR/9RO2wIo4Veem7ZQ8lGT3zkRTSUzI2
WLzjg6nMimm6LYHcMLSqrnLsfdFRa3bdXeMg08eoOamrfEjdPW+lOYMha6/ptlmXANUg7yhrQEls
V0fOGMOmTYuWDJrapEtXJOGmrazjpiuLfSDjc+VEuKXBMORmNV4O7oMvu8s2BgORIC9y6vq1ll9I
/RmY9gO9arxnnU7YDZttkJ+wHhwPffsZNyGq205vh9Fdmaa+MaPgqxFgta718FCVQX4EjUZcaIXR
xyXXRsuFQpU4z8IcvdOmrY/5qi68SN2MFLFb1Xe7qB4mAs2iEKOfjbG88l5s+rFrHOHjk5m3X50F
3lhBMHgc7eYxrv2jQRjHNN3wNIZBdj1YU7K367H8StLLjVPoVzVbn2ny3QS2eZgoyGEZ7ZqAFOrC
4N9q0YDHipHurIiyStdzUOod4pLqMOWBWCqVa6fKb3Vu1aeJGJ5syaSZlLxD3U98p123GXQ67/uc
uN0T2SUc95jINAlYkJUUduisrMFEhTFo8xVIyLqml4POniQfIxoxy5LXgCI7Lfc2Y4sYek4t2+Ru
UMF0PLrOegE+ZP1Dn2VO95WI7RuStjDUPdZ229nrtm9I1sonrHWT14gtA1NvjXQdLGkQaXde2bYO
vBVsO0Y2cTB1x4VvYD4bZZ33p1adNE8GoUeXTR86Wzy34ZEdISGhl0NRsGphlK5iRCBx1OR3RghS
gL19hdGVCKiwO+d0xH+5/qWb1CgSp+YwqOZeCLXVMr+WA5jiUNwkM6RZEhg2raiu4HbEO3sEuWn7
aXPSyRFGkYofzSnZ0TnCQVlio6UePqanLLZd1Z0WTQTYrYtPZcfBzmvnaZ3DAWR+7q0ads6dKsxd
1NjNeZ5q8xi9ibdORVgCpyFNuuwx8I/uUqyqGUh0Wrn7XDQXtZWiAoDsyYyWMqTJM+xnM2lxBeb1
xsj7rWsU/ibKOwSWZXiT0wIHgDKKWyO3wyuT7Il1tfj4KOwgargD1m+/7b5mcXgPA+XIyF5JObVu
M9BA27x2jDsgFIDcAApGVX1fFUrsstxheZL0yHMXGA0QWpy3cm0SWIA1lANh72j4Gw2mB4TcyN9b
s4E974FUm6XiiB54O6sYFtGocp+tIHR3cB2gN1WzeJzASodpcQgME2UtJ82oGJ/DPL0qo0GBNHM2
EZbKqGxvmh5NNipm4t1MDy5XvpyoAXd7TfIS8NVtcDZhVQzsl6hPj6YaKU8U3YVV86KmLn2Gk3dI
NAd1jShyRJobMMGCo0U8lYDdq7rzwrKvDfLv1qbByAwm02H0zAeTDKbJ9JFvph3zU65BzIgn7QMG
FEAQiyKwzxM3qy75OFByyzk+z23ZbRMrCQ6GAh5berDK2imkbzEc3NByDwSEIVuYYasI8ejHYuCK
u1Fw2xZzeNzkVrTLY/KSKBvLVY/T/3MWQCus1b41MX9L55FYCGINcX8VnMxjGZBu4Kp7Ep0hAclK
fq6GjlXdC58BW/HsKjCw+eSssjqhFJzdfq/i0EYZ1quXoYf9PlseSIDWNo4AAmPQHiPjRKKg6JjP
tDnK0a59XsJJUWAL234pBL5PUA1qkMTjUc3TxTLrTT7X7hIl25+XsU69M1GW1mdiRnBXqsQw9vSP
zjMgX+d5XxBTDzdOXo4aT3Gr9YJVmPxdiMb3aNB2cgJTpPNWtYTIVgLjP2fWRdxZ4RDUlgIPQYVt
YrUFmjP2PvRzclIPnBMmjKbKva9C2g55Du6xPegu3Ff5oRx7tIciKQ6S6rTDzZaunCbsj/pyIIPG
eTV8bLxyNKEDjBk9aHSkeK1J9jp4AHd2pZkGO6h4iPL7+UQDf7tsUJKHzsBXwGfoR+euHQklXI1x
dT03JPsGzVM/J/Eu6Cts6d0U7EYXiXFrti0siGY4JKoJiFisnbvQTMsnQ2bzbei52PIDwvhknSZ3
BqC1I8AtBvb1ODweIKMdp8I3zo1MT1dG7FWP8eSA6I8oRdg9Jw8sFCwoNuzWuaYZU5zmsVncQUYp
niPLmW/iUQYb06E/h6EZKG3uBZeMG0gKKMwAmuM0v/ynDv7NQLqISP59Gbz/5//ESfGuDl5+4PcJ
Dyn2NDeU5B9TsPouB+rfJzyW84kAVIc/VyiLpFqmL9/FbPKTJxC5MRoSS4L6Ivj9PuGRn8xF4MI0
FYWNg+bj75TBHzvHIMCZKlK3U6hb8s2B+b4MrprRImkluxJjPCwM1sT7UuR4tyRGonhFRH1QVBc4
M1v/1u39JliPpLXemtoevs5VxuAnhOFxPFceQpsGNcm9ZN0mWqpK/KOsKeV9H8TC3EtoOSTRxvN1
6RAJuTYrNURUZoZrnNYLCOIwTF38uWvN+gtMDK/fz2Ic2h0VQ1OfxQaBMiB1M5D0GiFMuypoCjhp
0C3cs9r74sce2Q19DIF1HWOtIJK2wya4SvqZpUTFQ96sHXA8AzUDk1TsBIHaOj4szrWnDS3XU9cv
9abnZwEO2kLDxiGsGTlAjXKNctlTFANm8NJAbkVXLlLXX83Ip8NtWFhEwsLtYCI8eZjBIexPxcqZ
KGp2jdMGGQBZ3Dt41xpyW4g0AG7V9n1SbI107G8rs1XnbUfTfIVCFmlF2fVqQcz4qIi0DVWHxmsN
h4sRlpEcSRVNW7QjsDJk6+f3KUMMDr65qu+HKs1QlPikYG0d4Cn9Gt11bG1n4rsLCpAeeQOndfc8
NmaZMfWnrlyZAwmAgMwTwhSmISLGN2RKMB6MrKRbgCdIYPSf4UMzcA53NOxGWvuxnnBmSTI2V7DN
EvJ/qsFotpAWBcGMuemG68UqkW280SDgb0pIFbiDXxSD1EHHwE8BmmoPlgbdvtJOD7piAL52mg0J
qQ1wy6AwdaZb4QXO6/G6j83wOOcgl8HbW2gQUCRmb9uwsUbrNIFoiKhsADnynxXt9xWNOdRPVrSn
53/+r3du+EX183tLWX2yUUFaPixYGoT4Hb6vZ94npFksZSxKrE00L1mzfl/OxCfswhwYMcKbTKqW
PvD3U738hF+Sw7nruRzsbcko8O+c6t+d6d/6pqyN0ncY7FGhvM2zfzjTNwpRPmlMK+Yj5Q13o3dG
MHt9/sOX8RfN2ffNy2UcL02+AORJKHboRvEN/Ng4aCt3ChDTrjyritduXQTUJujVqyjQv+h1vW/G
/v5KrP/0YvmOKOvev5IXR3U+2hhIojrgpAoaHtr+r4RHf/Fx6IVwuVA1I9P1P/RiQ9vTtWY1s2O3
PoR+GV40E8sfOCNcbL/45rw/Ne8UzRvGBmARaOOxhb3/RIGsog4T21YGKFZ5aDE3nPl1HqfbekQW
uQnshCC3cG6cbRZinTtBCh7gGI5n5mAdqNBiTYJNK2CVhJw+4FPW2VoOmkQyhGLlfON3kIC2wSRB
HyZlIcR5GDXpRTpIoamrZfhSWwHeCdvu0BsYJWRGElSmnKzqsbDOjXrgf5J84rzGxZzYYI4ilnFY
IvZrPMdAtvgVCH6mHD/F2ooNAJXGGFOGyoXhZwwLeDOtMt87DhLXqdadkHogubBw2NtIfSObbKYP
SfRo36+0bt0XRoO0X3qxMLrG1AfimsIle+RU2j9EHKXIVU8C6mjNOI5tDVZnu2pdSZZzZNfDLnDN
5luRDjnWXkJFnmnpjvfjkOeveRbbZzWptzEp7VF3PY6k92F8FURWGiTVAUJvYvvBIw8b+SthO89N
R1c8UHn6OWhtrVeAWWD0i84KOYr6edI9eEmSAdayOHQ/5CgyLmZIJP268NLqC8Kl4lrokJOFoJQ+
XQD/6XpQLiNezNHtg+aJfC6aOH7mqemeyI4BJ5rMJaj4oBQVOB0pmifY0HO2ni2ujEnhT9JdSMrm
xoOlx+7d1sPjIhC197k3QUfBCO09hrKQ5wKh8xVK8J64CiFb3kTdp/ej8KYa59l4MVeEda/nrk1v
ik7T1i7SXN1Z/WgYaMcResa+396P0B/v6hSl7kKyi18IvWhuGhqa2Q7K6HCm02GcViMAdMAZczie
ev7ohBuLhadZRdVo4rcckpc+LLNkLQCDEBxCHvmVgAfZbTpVoAmngukB+xeJdQxlFguo38YGSMIM
5mkaF5W1Hn1CydnUYdy3pt916wzzcrDpNAiPlQWHsF+RaJnPV+M8hJdFbvVf0gGzKXP60L2GlBg+
dE4MtLJuI6BzlC8eZ0OiM2mVdCaRWnUrynnbk98dcvTUAenQiVW9NHWDSQALFgOnKmc4ItxBvoDX
KYZ17SDmXjGUr5n4uktOoZkYKZYfs1ekqhEkiMl8zq8L6UWnJMJEAD5ReZQr6TU50RteOn0BzEhn
K8MwRqabtNOMlTrjKcNn3GVbK9DVV3iSpr1iPA3wlcCBQW0i+oSfNZXc55QV399o04m+dgpkEYEN
EfBZWTtXAuo5jKLMDZLlzaREi5BbdbUoDsQJoZZEC7SplVbbbDS5/80KB98Gm9g4rHyV24Q+G/GL
1zj5JaJnSIKEOHLf+Fg/CQ5ACgw10JfYWAnzoQeGELF/mJnMtNQtZvMycgNdy0Q8lH7A1Urbbjhv
rHH65pGk4606coqHdRAVqDP9NPC2Kc6+DmyXuZBcy6QzNjWS7DvNkvlFBwYCBLuTQ71hwdH5ke8E
xVOc05ZdNY4k4tsMJ53swrIB3UWyJ30xGsCg8FAhazpwREOelaQV8jGVMVzwc/lnlBb8BYtBfr6s
aVCvwjCSrzPZdg+jP0rMuKXT1OS7BLiiC7j5DXKGiXMBWXvZVqhyuA75AOmuT815jQmv3yBzwI6l
IMS7FLpqCPAJwsDaSej21RrHSurte0JXaR0lgoQnJ+6dEyQ/A/pa9L1rAih5T5TzwCGqCrP2LsjK
9NIm/lodhFmmW4zxprdR2bj4922dH8ObxAwcl1AUN3FM3TcSdgK3U7I+uxA6elkfTZ2n5ba3XGSz
zTCa/soipP1S9/kSejaTTKy4WxdBRQfuHYQE6SJJ2uHaLanTCYHq/Oj/sHdmu5Ej2Zb9lcZ9Z4Kk
cXzoF9IHuVxjSKHphZAUEufJOBjJP7rf0T/Wi57ZWRGR1RnIxwsUCglUJiS5O500O3bO3ms/M15O
6XlWdvyRGrNtbWM7G28s8g/HTZwVqwVb76e7wbGKmo9gkRVekk5nnREhChpAwN7Eligg14a5MXbv
xFmRJJHoUOA2omhYfDutN878Kj4lZldpu2lcaT2CHY+LoMPHCaVW0z+GqEZhPxuWTu4F0a/CmxMn
oP4hgdBaegHl2mxpBVTANlsDhP4oE5vxV2Qd58Eu7vW88N802v8vhjcVyPS0Lsb+LPv40i697qoX
eiP2MKwA4tYecCqgqAiwN6Us0q+a2+hvRMVNX2jm04nkoKrl+7rr05uyOmVsz6Z8b3JlPMbJyJGg
h1GL3WXEZRsQiQ5QfnDc9k1nbdsWgydgaGM/favAlgII0WHVldK4YVtwr7pGkv+qTebO1Fz3XfH3
58AgeAbyo9MP8iz3lHc9K2e9z2PJJtNmdoXC0K26ewYbCaYbe5p3ErXBt9yKmH8YTQE315UQ27fM
mJ0ksIxGnmspKFs6Oqc4daWz+0iz96AFkHd86Nfs9Zar0Ydo0DBDj2Bdz1wzdVIogUydK7+zryej
SuttMhDnjhCZJ5Kkr/YuHl33NSXSwA2jZVSXjUXvC6E2HbctbfTywN7b7YGFEhsP0HB55N40XutT
rPwC4L8LslPcvDhFz+tVSQy9h3fmeTmF089kWGlBKtfQ+sq3pmvX6q2SMDdCIQNprhH3Teu3zzY3
X75zl7q4nVGR4vkQzdXARsF9xNMXh/4Ypy9mvz4fGdN+B8V4LJk4OaJ6RKuXvjhZl7Cwj7Z2ZpGr
s0tFGXUbjsnKCid6UUWgn0bnCm4LIaDrQB34BsN1GuuMlUq5+trdeSCrJTsN4xXVJLDbdUY/SzHW
AVnDKbP7jkEf17Tv2ZW3Y7/4GNJjxdEeNHOd3xqtVYzHzmhbNAFtjNvTPEkFdLPTkQ2cpsv2adLM
Ct++jYS1QcYh7Mk7zaSn03ya4+Y6q0b2BKhzFMo5kJYMBVa5tSG2vUrHmyw2zXqPTk5ox2lec7sm
5Wq0BkjPUQE8eHnfpNSd9N5ponCQb/qbXsHR3tJWk2ekY0zgN0qn64LZhuBP+u+aSWEZ+fQGVcZ0
NjMK7PMMVgQBsEleprBah0Rci4wnjo1EM2/NzuzjHbP5mdDtidi2m950qIm6dmbv0nHLXshGd0fy
nJwMoHSM5vAKikRBYMrUUdgNk8G4kub+9CqzukW6wr5IdBBJQskmQzn7TZo0SoFO9JMXWD0YhyCx
So7epru+54GI0pYba2QMEC/9eG5NdfdtWEa4vbYD1BTBlmaUIYd2Npy4k50KQRGPTagh5u3CqWcN
1utZP6gCcCekbJeRqpbYTXtLAFHXXfajyHxCuyLh73JbH8+KsUzoSCdaM9LGHzGhwN90xJurjG4N
MpXkykWFb4JvlHaXieu0L8wdgh5zISh8zHkwEizK1pL21TmpBBORk+R3wUFMo4jGRzGYo3UWOTH+
nE0X+9UQuiJeyk1NTeG8GgnlP1PR1WG98YH0Om9d4wo0Q4nrsR2Mce5bl7R+GNoYUdE8GdEKE5z1
LtNJ2Kyn5jVNM7+9ya2udW8a0wI+AsGcPZi6zsk//tOO+KMdwcH279oR1Y/dVX76j2YEll+YXHDI
THQDvq2jPf6juSp+MykcgJQxHaEdgAXqz24EqjgDcTy9CBoSBho0fuuPdoT1m4uvBDmAgVWYVgU6
2n/SjTB/PFuvWHCD/YO/hmTWX6UQPx53WSjGIvFfkwaXCacD3ZpJpXWAoRgi1b5Kpq8XZefrTOKT
qYnCijPfQvx3C953pgI9lImw1aZv3WxmjqaLZ5PM5uxMEqTRnhuLzID/Jk5F3CWDsH5DFHotbqKy
tcfzjviLhj0rY12gU8jg9Nhl0wR7I56x25Inl4/HCLkomiVn6JmqAnIOB7/hrwnAyvqhwP88novY
5tnmv/T37MvGbZI4ot90vf7B8tTEF9rcD0YYtaRG7P2pb2lIioHaBPE1KQNJ3eRnS9bAmic6YNav
FiAAzZnnj1oXEMFXNpvJwLUUZqYxfnpSd9utn6Wjfqgz0BlnQ8SF2bi1oEFBkIuTH1haE8LECCzD
VietfeOO47D1FhcrUVtUkvFflyCWomrFpdkYAydITrzOBf1tcBH2GNkfeIe0o21XDqFqFMsOW0nW
qsDVF/srhxUE1AtY//PaaeGOkdrEWBAC1aSTQJm0L3BXylc9M8ci9Bjq7ONI8wfCKebyi7+ohWMz
1TMKusTKvwrmgx9WDC4OeFiTXlLOlpgjm4HG60IMBtxiO5EX0xJr7S5GgvjBWYG4lYL8o69a1CcM
92HLdqGvdAAigDVce0+aXGqT8xvJveYYubEjEzRqt05v9W+wuTlFAiBy73Qjm+JAT81I20Ton1E3
1uZYgkEq3eiMMSuydFF6/QYze2UBYbHkW18Ksw+g+zU96i0tf56XunxpXC0Z6ff2uGHbdAabi1pO
0YPHcrpWRSx7FRvHrtIMdSDslFm7qGxr2KRMtK5Nmxgw6oY0YRnlzjqqPE5NaogkBZjUWDSFnXHg
rWZax9UzEk1DlU/7voDq3cG3XvKKHTP2huRmWfzsTYxkYR9izAcfI9aaJZxts39zorl6ksIZuq3m
M6DeKAQgbMtoOI5EBtZvJZ1qNnwqt1s99TIXxKSdfqBxJM7Eo22xzY1yAlhVWtOymUdPjhtLxuU3
rQdcRT6vCygrLcp1lCyU+5W56CovK6BLh1HuQaC16954LGy3uKotQQZtb5BoEqLYJkqzjob8rpEd
CY5p4tTNXgzR0Rnt7g3rbs6OS8n6pGexcjZe78CDn7ImjUPVS/Gps+FUwD8Sd6DngCEzAO9vwrpx
siHZK1J+v6X+mK8iJkmRQo4U/MyRvAw3HKMuBtnnDPGn1HOtCBGI00UaFvhV3HtdS/imvej7GK1h
clBpHiHKRMTDVxL7SEqAA/v2vpajvFtqrCBrprjpMeq0dIZDvUPZZiE9xHfgp9+KjLltIC0sxDsJ
q7YIc2mprWzrqQvUGGnnhqWqzyhOo5HxbmV+i1yR5XcE56hP103VZ9LqHSl2uVarDQBIsCVD5RlP
mCfcJ3tQAHtkbngPkiLY3iodP6ZlZ/WNUxNWHyzKyD7TJINnBDTBf50dUgwClzINexHd1UsnjuIP
1AnN9IXEAa6Lwy0JRVvY5XnZgiAjyGtavU18LfCIBhabUjYMWpTtay8kr2u3DW3N+SFG8vEk50If
N8u4hiVWFsi/bkFA7IK9IVa675l1gd/COntWEewhv/TCdMiZHKO8JZpLdw+sGhGVVe2ODii+mrqy
Xmr30aUzWlwJl/HHTisi7zPvej4csV42Kst+EZdGDoaVjNzUfzNM5VW72CElgdwkJa+NxmdWLv2s
2kUJgMCA94dFwhJoe5aKF0NmS+uP3UXrb7yFZMPQtZcuD2K7R0uaD6CENjp+4+kMzSn5n5SiDoq2
KarDES7+dTpGygvFFMkvlVbMbrBI0pW2WUuMbLgUhUVuZoU5ckxBcYCLX1qPNNWuQp5GvxvMXVUw
s4mUSTx1xpjtPvPcHHgMOiqOJzCMrgo7UqfvvSYJzutSbqWy/cZm4CL9IZu35Gpl+cyCK/MuNFlo
lp1tIP7Y0pOYOWU0Lu1KgHuJs/G1OuKJFukKqzOA2zyZntaySpLd3V+iMmHqHnN/qkPX1AQQKHJ2
RZi3LoUz0FvrgTR4s9kOwBryo7LmEfMkJtsQnk3h7cBhJgQJkSjw7mBFrY0All7cXIzR1BkPU14S
OUf4Lq6NvkjEctsQZKZvajaYdlPgyX1cshkeRglangQ69PGI3VxNRU0g6FFdkDvBsiyQRrxkZQKb
Hv25eRv3av4keZDsJ4ucZzJWxqUtX+hJmGcGh6lV4KIZ+dPE2xL3hQFdh7tCt4nzs6dh3pJOIT7a
ZrIDV9nOPiVZ6dZZ1umjp2yQuzxrF+Vj1QurgWNoDPedO7OooGOa0gvJmtts/KJNqiAisBfsl7FM
nwCceOtWppaEix2tonvKLP+AZofpJ2bq5LHW4+KNIJdALxLtxfXm6kb20sX0kRXyLkraRrvQGrpR
5Dx41VNLO36pCWCKocRsABUM6jMzl/kZrbT9rYxLlIOqtZyLmLacjk6KUS4vKiMj/E/R/XvRbaxw
jv9/1R3Sxnn9X99qPIvyMy2/l/mefvMPfYP5G+Y5D4kDlTQWZVzef5bg3m+c3nGgIubFSLpaGf5V
gusU2rpJAY7ZDO6yzm/9WYIL1MEIu7G14oelff9PSnAk4ZTY//L5UYIzBzSBtzAVhNmF5+DHEpxs
DFr6YHuHMor7+ymKabaHA0MH7uze1QkHmhtHk8+OnlUpLLkyN7908UDCE/E6LRl9sALjPvO+Ta2W
R9EuaRq7/qZKQVv+Es1b9QSPKqOpcrqFSVmVd+3pxqYoq25GIlbf4m4sEA7zFHiJywMxnh6OIVVz
gQdrfWgiECGs7uuz5J8eK94yj1h3etys06OH2gddlrc+keOwIPBCmjTYm0WVE0QZaohbnYz7Q7M+
3kAtR7LRJFCeDReFeOH5tBrUp5XBPK0SMeD6M9e2SoS1p2WELYs1JVmXl6QyzFtUSqw5C1XXi9Ui
BAusdVHyTuuT48OEDaKccf+qpXDs8UIxLWs34JxyfTMxV1qYkZ2Wvi5GWeD23mA8mAPssIsU9Dhr
JeW5SLZG7ZYeYst1VbWKWD0OZJ7nxzlPrGarswo9FKfVuDZiAiTl76t0bDfqsJxWb/hMrOTitKqT
BsgKL06rfdPSVQjph7ML2PVAnUo8HrsDE1B2CqJ42DWc0w5iNOB8YAOsO8tc6l5FE9loKU3iIV0z
kRsyU9YdiSNBfIVXkn1KFIIxnWYIzkSnnQwWIzlOTQ8Y+0qzsvneRQ5ZkmyPW/CdLYMAQ5GMtRf4
hRHHx8RPqBrs0oR8NiDRaOlFt0m3z9bEAwBtVTYHJO1mXHOQyrA8+2S45ktfQylIxIrCnLnPKqYe
+iKgY2w46BCH6ll6Ba1FFzGOE7idSfRip+f+A+JF/IOGEUUHFfs0C2PNpRk4qMGLUADznTFc7K18
bxrcFDSAO8InoBd631Thc9MVPom2IWzxYYZfMrgp3OU+co+WlVfxjvmef4PCZXltJkWa66xHPnIO
WizswmnqUCI01vTiaeb0xeCAh3FxIvXac+I0DcacrLEd/ksgbrMQOdr6eIxeM8PnJOAMif+Qtr1o
Q8+kFQ80ir/R4iV9yrSyuh3dIl7jojryOVqzaDHjq/QtnlLrblYeliI1yokmU6eRE9GtEbLMpcW+
S914OePqNJ8KtgafDDHDVy3Jygd+kj4OBXWydcehv8tRrFyUVFN0Sg1qqBBhIecjopgZREMOjQfi
kfzxOROUYMHCVGLishac7lTSmJ9Ga9bMw3i4Q9lhPg0gb7VOwCCzf4xnhwhIu+sJYimMHLYLZ/ji
SptkzXE+67t3TEb6ddHRqN7MrWXm4ViA11MTh4SdxJirH7qSg1s4aLIPI+lGr+UyZdqW6Bccsq3V
Z0cTMAX9OUK7CnxSKQLUBbtRFJpxNp87bjU/66rr38SEXS4QeL+uFqsf4XKhE5ahjjNCgZzRy6+L
kTVMlmxyhg9xLPuLXNP0t8KnoYorD73khmSo8pYXtbKwkJXGUAQs0jXS+vTRjDybmw790pH+mvNW
zyQpMhTj9xjKJfNDx8Tlqmuj5q7186SleHOrrzHMwC8cssRxqtuCk7rJSbd20x4/HuXQU1oqpMhV
PFct4cFp2+3KrrOfC/RQ2YEzdIRqU4vKW3TazPDMuJxpbLReC/io1VvSKh0QVBVxpdC83bzexH45
3JUindTGRNh6N0Dy8XCmIozlc9eSYVyyeCEvtfonQLFloZe1sry03TJ/HqRXPbQa44ywRAeuk+vs
6GpLgE2rtraRpRfU7iU8Gfq+PcOHGgGWqImVXIfe8RuaUM4qFuNMF8GtJt9zWWbzhYsVjwGlzIqP
qUwgQDpLFF2VestauqTzSMjWoG5E3DCdGGreNaxRks1pJyXJu+lO2RionPkuvaeZ5qdDLgzWx3hw
SIjyG9fdiiry9mYXyR4setbSmJdm/mnSEXoWyG6JZrO7JQ/J//PbkAhXcW8JwFsYzOPBxfo4mpcd
81cC6OEPQ1ihFPja55H4wp3C6QYcs/jmR7WSW5MAnydYuOK+nHTC0COr7h6gheWHHPoik+Z84kiZ
5W30VgKPbgKzE+WzKuzZ3RsWMLlgsBtuqyl1hgfJ1zQiHXA5b/YwuSy+6tx77+n87AdwyPWWhDEj
OpaaZZNEZnRlvM0a6Vvr/7fp4HtuE4cgmmm3VV2pzsn68ZN9phEQDGyVYVxkoZkIrNaOritBXCSn
4gQTnOTTlkGu6eqsr3JBfDckTiKlS6L4UFkQTo26nX1wsiUhtz3rJwEunjenm8gT9CEc7LyM7j3K
7wre+ir1r5IFb0NBExAjODLjZSycJ7eT8rxgeP1pYHXk+GcUEfZsK+KHhcVMcOsZPW6DUlclWCan
X1ZqcYFLvvdcq7scOORFNPMRiRuczT4IjczulUNCX7D4QH+C3pxWwaZlrpnmVsR83+hRURyNFaVO
9843k32FWOG+LEceg2kubS5VVRRio+B9sMxpevSiEfQ1BhXS+tcoX5YmKHv+ALaf3HyLG+mq0EwV
ozquuXkbWa3xWTFr+GL0qfshG5Qsm7KL8k+i7PEeZRyFx6AplunYEJb6iYxzeCfVHQiiwhl+M07o
PtiXwJnCHYZNy2XHcoI+oFsuYmjd7561aHE4is7eGgyf8jCCf+Pv/BhtKZN7I7vq6WHQuDI8bhxo
qcU7wcNADQbT6dXWnCyXjclImteOwXGyUSgs3zkV5RfIjMQDu56bHbnzIxXE5dJfJnHTN/titfEf
/cGzhr3Mq+mWsdjyzTdkdz82fplizCqca2E21EqMUboqjGXXkrxtd9ZHQw/TCaRIpmvDQoy7sVn3
PG7qhoQtJ6tKxiOEnc7B4GT6XT94dn0+JBzz97XW98dUJw1+Y5NMfV1IeG1Byj0kWGVi4yqreDqZ
WwGcX2EqVIyOsZB0OXoGu0GiWsgqtE2fTToOR1ln49e0cTnca26V7QHpq4HUZ6Ji8LW4+B5ySocN
Cx59RP5dHbvBHJ411kjoMAzOj/DOLCiUTuWzcysfACWuhKzax8S5P5YKWUUw+IN2kU2wmkhpmOtX
aGWZfi4rozlMuS5eXRwCX+JqIqgRrGzKfaN33l1rz/Q0ktrsSJu1tMThuZJ0yOKpsXbM6Wz7yHet
vjKY8j/9uSKk20+ZJW0FhPRhb1nDSLRg5I4vdjYwu1x6jZxKshXNc9fw1HM8z5K+pt5U90SLZ3d2
3y/pxqvwiZHfSnh3saIRCk1fTTi04GZHcw56bxYfoomz+yHH1HKWi157hIQhHqPW9I9ONzakAHL8
Ju2x72gA6lgIVhffos5jZEB8lCEuj8aUuVSSsad9ZI1DbdDQw/Y3gDrsNVsUa8sutlJJ1DW47XDC
fYQGFyMicpTaHb4QZI8ypdKc5cJTMp424xJhmEgyAPskZyDNAawVReWuK1u5E6BInZ3d1Y0NMc/M
b6Q5IJo1VDW6GN1Tyv2VoNOTpBI7Wli2HnvGf47Tfxynzb89Tt8O/+e/qx9dAuAF/98gCyDOetZF
hM8BlUPdeor9fZAlEMiSiISkVeBTpQfE+fUPVa39m26CdFgdtBihXXgMfx6itXWQxQCY/64bSEch
3PyTU/RPnmtXWDbwU/DmYiVCQO35WbaZaOkMduHNnqrIMJ8mJgtUHCLpe/XkT0Vjf/EjtB8HbRyy
D5+EeJe9h9SaC3KeI4XszVs0f09wEUNmOIlGPz9/15v4pSb39zcIoQqKhOuiMl6nfd9rcs3YrfGl
D9+mBNHGVmiIGDlfFUjgscNisvv7V/tJl8s8zwFbIYS3QoTwbfw01huXSXIOgouexka8ITileGim
vLn9569C10S3MYHgh7Z/uugJNGuOHBUMlrnlqoE2PRCMPf5Czby+13/1RzCg8FmQxvmm6borJIRh
6PdXjtxCP+b0SfKAURIJ2SidXG2CdysyRo95ovlbPWk+wB3Pv/h4P85G/3hhVOQC8SSNIO8n/3Xb
+mOnLDTGs4qL/cwmdyCxOd8Zs2x/X3UAX8cf9b+5O1ZF9l8+I2ZvgtogJJn6T1dyqSZqMqalAYU4
CX2rszJZ2lfI45+6KI1fqZx/fjXsuzzbvoCVAinlZxE6O35hZDpMhXyOH3ur1bee1X3MbL6/+Fjr
2/7hYzHcXvHYILEw75xk9d9/dZkONd1qE0RthqFtltLUmWj4xoE9WIHdUdXRl9F8/Q/vSobqOrJV
z0C3z3rAevT9i0YWPpmp4OieK+kyTFTN8Gmsyee/uIp/ecbW11n1sa5h8Y/+kywd3wm474zXASZV
w18VoBbTJnv7+09z4pn8dA1h5YnT/8ifPwGNv3MMoNaZzd5EhGJlHCw5tBN/QcjnPo3z+0ZalwWT
2yKz9sSygtCXZ9wu4EDHA2Soy9lHLWjI+ko4y83fv69/9+lRLpgMSQiutdyfV5iUE2fCFJMzjk1o
p01DCC/qr26gvzyCXGMiDV0WdQgN3Ko/fpf6kpXeaHGNSyUV+AODuFwcl8xCUFRSO/3iK/3LY7i+
nAW+ASYP28mKhPj+1rH8iJzcjIgXLYu1nbK8F2P0jp1nn8d2Hf9ijf73L0Zn2XcFocE/k68pjxCB
tLyYssrqrFz0/tZIa2ptBFEY4M22/dWt9NfH0eQpJJGOjRIB84nR/N2tFNlTJpXB4zj6qr3KEu+p
M7xzv1YqzIXDvH+v9U+pj3q8MwkxaJYNjUc4D9ThRY8cgoByBnNV9pBoHBL/6f1kCr7p1WFDRxTi
3Y+XHtwP2g2Pc99AazvgLekMasr58Pev8tf7iVfhyLjyKnHHnHLsvrsCEOASsB+r7JxM5vk4Ncla
kmZFpBBJoJT6xYf6id7LPYs7ktsJ3h0EK77n9f1893oC61qLQheCnM7B/HwcHacgpzbJP4l+sxBR
izh+yuw4y0JNEte3bWkUP+pJBltWIuD6Bdborw+tiYsfhZpFMSacEwz3u7fTDyvgn8ynoMz9AfzA
uAzT2TQLwDh/f51/9UI/7WcIxmnMEaeFioe0Y3Lq6KMbUHX//lV+grn/fnnZnU+KKGYyK6jl+8tb
TKqt24zLG3PW/9KnxQBWyY+ST1kJHbFvJJwH2pEw5HqO+fOBjqMkbGPIoQD9/Vv5dzcWNCyBMms1
lv38RROr585pz3KYuxraDJbGXRkDCvSbUTv7+5fCfsvH+mFLWDcEvj68srwm//Ljx9ZRgVYZXGR6
i6przwoD6XZgSb8jXUZVsQ6fw/PvTQvBZxDVnTuG5jTj+1xo1vvfDCwzX9MyqojgFJysVrodUws6
JrU2evUbpX5bvcu1f3bly2ZYNQBJIqaA0itucDMubfTcN/NgnCNdQJ0J9sJELa7QmN5qyijKcJDF
rH9JppQ9qFJtJ8sg7peIBDzZ2IiXYk/l2gbV+tJvolpfrvClMIEYMt5TiKx3NbeaQ9tvMbMTU457
SuCmgVUfYn1Iv8UaM7INvZ8YtX7tL3hvGIMlvIU+z/cdPSUMSGVVE2IvZmSS8Mkiuen1qS/3OBhk
e84jb79QG4nyIpeFNNE8uylwira0XSLgxKiIhJoKN1kn6WVEbBC0FPgI0aWkQRwXt4k2ztI/6jWa
pOw5ayrShOAXJ/mIsgBDlm+dzb4xaSjqpfRmIuu0GAibW0f9q4VO6abB/HTreo1LWHlX1uMmkzS+
wzaFTbPJC2O5y/28jfd6hqY2HODPvYx9WX6Tkp4mw+7cQDCKKbYMRxX5N7Tio+cUrSyFwFBHcUAu
ZpGem0njeAcDTHm+Jb0rdTa47hNwE8ofk3MHtM3zqDm6PCK9oK1E7MIsUOZQEsonQHMtgu+40J47
AZfD3XhctrUthQ6AC5yg8ItUXDG7oCFs3cRMuN3zFrQMiehMAbPN0EyrEJhU2f0yE4cRZBVtI9r4
In6FvotKPLKisgjqXDOSLfSvtDmSWjc/WCj/B+LOLFqHwxRZZzE0aMwboi7pShu1aldMQ2noQSMa
g1af5zCTyJJh+pLIKgXNYMzeNdmQ/i0g+8neLVhCcmQyVgxuAPBGgyfCVU06XWZurdk4pRdNTniA
fC/ueGFEINxxrpKP8WD4ZVj1fXOr1cWohSjU5UXXWTgzKI0M974Sy6R/UWUGuLwUTIT2jUWwIGbr
Ph6rB4TFzGAwqOl3jEkduUVcDx+PQykhZueWRfifh+zbwd5zyNi10gOHG2j8JaDLIlTJUJT7Ca7x
javp2RsKop5skQkh1aYaixR3jlZ4V4nRFcgDOS/EAc4dLHnsAvj/unjBgWDPKkKXP3fJB424iPZw
0k3+tqg4buEUs1eChUnyfGDb5CSBuRjxWLE+OBF8kYaxlm9CVYI1hAojcPD3EbMee+ufNNaZUYal
Zp2WGD2ZAmKypk3DzDc/c7zetDYmPJYLKEm4r1rsVskG77gNNHHxu2uOdbW/bdwWZUtWo5wKWpeB
EF21uLjASkkfta9iC9dlUwD27CpBXx5xuoHvO6lmM4Tc5GlBmfbLKwM5+7HAh6JQ1I3FIY0FqaOk
HWQ59gGteU6UUv4z862le7SirEgg7ET5e0sUGk/BIh1z75CE6R9JM7TFOTb0xt0irS/lTjJUzRhB
loKYDXpmu7ZZ2HXImWxRLjKYf0/w5Y97yEL6mckBhPTqDK45Hyd3gIJYJoKjTmZtu6MgAFOU0GNh
AsoDPYecTxBHeRmN+5AxSYsvq7aeCp+oXnxiET2+bliGEJyQK8BOGuVT7usL2JXSbJIQ6BWrhEhE
l2zRnwFERQOAAlDr67Lf10luf4kH2rsra4vhpbM0mQUeIKvRSM5xUhzpybfzXY9M0zSIfO5ba2+a
SdUwlQPSa+w6KEFyO5D9WgdKTem1trhYNGKesyV/UI4fe/kZ9T/17LZNB9nwLUpXDH3/4WaRLZ/L
pLH7NjBGaTCCtGfJEzZQ1g830xibBySV9YuKydEKAfNV2caFqZifJ7UNvtUb1/YmgkidbFGJrZtB
GbAk5dgbziQYRva+Oet5+3uZ+I+Ief/TMO8IWb6rIzavaGM+qj7t5zWT63//18UHsIEfLPOnX/hd
JGP6v9FAc3QyeDhqMTqh4vi9u2e6v6E1J1kIECqnBv87BIgGJ49zr4khm3Mp9vi1+v3TNa//Rvj1
KmmxiYM20J3/A5k6P/7zYWnt7NkEXXIm43Rmuj8dtpF4eZDZSGLsh3HctBm38lBJCj/yfnPk3FdN
Kb8YliQSYYTSoJv9lknKuS7aFygXh8gZz9oOrIatJ8Oe6OOdKXWAPmY8hMQwJmEBOXLw/du0p7lM
Vnj7uuryYryIbZydg9YMisF5ZFBJlIvVX416ek+UbH+tde3O7QUWaPeb14r3ce1xSFXsorK/kWlx
GPvsJYYRvcmR3pEcNUwPVQ+H3hO2RKYrsWmAlnKxT6cRtrxqVNdELR3RFOArteoLEm73jtbdODmz
KicxsDK3y6GitK5HVtfGymGXEdmFKbD7sMXyghZum2f0C+BD7Vpt/GwnR+3QmodlvLxleXHt5Hws
rSmKc6tFW+1mL47jDxtHyJ2bVJ/aktUhUtonKcubga4qzNmOMav/bqcXYDMPafIwEXf/kul2u+pm
gFnaC+05tSaKzbzNEZ4GQt640e6rDP0H6jx096gdDPeLlxMK2pB3FAIxIZ6wXZ6cAmNAMVm0X6tN
IVb/4ZQcRYckUgzddZWqWwssnmDcsZiUS7C/ybXJAiR2z4tk2/LJJ/XzGKSfXl3a5ChhAZLAixC0
b73c1HdIgrI9qvJbQri3RV7s0U5PmPhvIfpeClleab447yQyXFdr7uSQfcG/mjD10OodCuJQWZr7
To7ZjeY6YOa8Dr0DP+wVQuJcmNs9UazlZqRWr4hd6jSgUUYwwJUNFqc+A5Z2VeAxNUQz3FRS3Gle
qt3l0o9JloyRnCu/2pvD8kBiytHK67tWLm0Oa+UtxQsc2pMwPjX0wOgvHHU20psPOzFHDyksl00l
GLigYhEHc1bnQ5aROjQlEUytluxz5NwhAbotuTjWHg/UjZTRZ2uIS2doHqu8kpvTMXSy8+s0bc0L
2C07E5Pgzp+7eafRMQiz1r+EpnJGPHu5sXv3PAG+w/hvIPG7kzuNDJxNvxgW7Cb1arET79rCxbBe
Z7yvNnnKaRXQikCNlRPUs9qtLvKB5OHC/6prxaUL8pXKQpc8guZ0ZVXloVjsYTMP2bMaSMONZDtu
ddE8IHfmaTTrK9UopPFUjlsqxjeRDZdotBDnu05GHLZ+5meXhUXIVJRa6tDTySEGAkNJaSkDHNVU
H8muBlrXOfOezh0UQSq8wJ0gs+K0fVcrObJKJWrWXrM3fTYckaN9ZZ8DKq/KsxIWr1RJQvYLtTDx
6+9+lV+MPUfPBGTirum00MQI7E6Ql7WpXYeMbww6ETGkedgOgG5K7Iq8ln3mp5Pc5MMc9Ij7k+Ia
00GLSDhF5HZbRdrO918yyDrcCtl7rC7GgXm+SOVNYhHJVGDwCCxLgnke5xJ1TubGd8IcmzORA19k
BkiCug+hRi6q25l6nBxQAx9kNI4vhdOo3cxJ8En58o6hx2q6IfNuGtoAfy8Bl71vh/NkV+9MAZFu
VJgwkRRmB2AS2BkQgU2+GnEX+tWmcutrauBLaAPnGOenM8xm+floVFtuhOZG+dpxbnBJFv43kG/3
WaYeitIOZZnUm3LSPlJn9LdpqUdb8KbXMUwKazHXPI5jB0k3cGxm446TwQv2MCQutXZGzKqOkVGp
fVeL8tLE8IEY7P+yd2a7kSPZlv2XfucF5+HV6YNcLpcUmhUvhBSp4DwajaTxb/pb+sd6MapvIeSK
lhD12GigspBAZaUFnUazY8f2XluGaUzkBxg1DrLXiS8vszpnLaCYPJMjGoWYS2Dp+OdYNuBzBBTZ
c6BfyFJ7at3eXIFj0N8yH52777N+NaafQeszy3O9qoeVMU1rf+6mC72o0HCUnHIEBtV1JjhfWBjM
1VDdYq14zrubWlln1YhJJM4WVbRdbPoB+cWcF+ouKvZzvfRgpDH0D8o1xVGLzfNqnDezrM4TNQp9
heiUToYzzSj77ZGYYtNhfyi9cDTm5gcJuG2ocjc/5m5ypXF2RnnVI9SRSbJpin7awje6GssXM1/i
4Mn1JppYXeJ9dV8G2fyTxr3YUY1Zod07ZyiFzpKadmeP9Duq51UjRk537vkYz6FnpJdamj7MDrkL
HIXPcy3fp1AxCHJuiG1GmA9vYAXs6U15ULXauDhQs0Z7Yufa1RTPWQhDOsyHalORmuy28pj2/n3n
shss/pJ8/Ec3WnK7gYo4fQh9MzlCqH7rRHFvkAqwIUHB2VKHEmLnFOXWTTCLpQlsAnT++Vb10Tao
cJEJYXF4AKd4liRBurU6Scq2HG/sQX+e0hlZVpXgLupech3bbGWwAIxW7m6FVuTHIGAHGubxOfWi
BlG5MIxdK1I6oj3SjsmPuq3qZge2LfL0CkvwGUe4+Wma50fflcikRmAeToNUykJDSLK705xNTk0a
VjVl52Cqstc0i4ct4o+Kf9BLnLWHzncFdKEOEzeVr+AUy/2sxvxMS2z5mNqmenAQIDyroCq/kdm3
CdTgrTvnyom3ynFaYA9T2Az6raXZj2WVi7tMH0ZgI48V1fa+5uxMZjYoi3gsKnZzFlkt93pMZwgy
xRh9D4QHvb1BMxej0FlzS7MVQX0OdhCrVPs2wnG4oFGE2kdDLTQo5yXLgt0AwXdfGpp+28b9o6lc
9jLvJvLkrh8H69GOa6D2nXako1itYrOtzkejr0KrNYZ1I9gti7wBH+zrW6VB9MBWFIHz6YnfSQJ9
Lyc6v6UR1gtTlczNM7IvkGUNgA2BFHj1RZlx2kR1YRfOg5cu1iB3VZkFQoCAjD8RbFVkiG0xpFYo
FiJtbtyVAYAPWY60fBdYWjSNVxhdduSJ8z3CRWmg9udE+OgtEtWM9GtVX+iSrF5QyJXLxxBEEHfl
bWxa3xWi4EBN7K2wIVN9SwTYvSim0DI4n82Ztg4QgbkZMr4AvYIMQAokxqXBNUUVcd9FSHLmdiHu
vTdTFLvaXPIu10u/HbYbnu34zHauScH+UZjNAcDQYnukvUOMEXnhG2TIa0+LdyUpaVGK9681d4Uv
QsqurXTdc8Q2/s7AX0WQNpeUqQJ8G9nzDWCfS+hABNSjWtvF03xfGy4Hfhe4LtAdedbK8QEqoLm2
1S+xmnslK57b0V9jzz0YOvuZUPPPAV5A2tbZligDmgOCtmO8t1LziklNyZdCrkG467bBdqxhI5X2
2SCiIwfCV3K8kKPdAhtY5yJaN9ZtXRfPQ0PmZG3smt7fDkG3n7Xiooy1vdfql61TruHME76OaWQ9
jZye0bxuAftZ6P/Uzzr3n5yCrYq1IXfb59rr3mw9OjgjEp6ovhBpsRtNudNSe5fkGM3TZpfDAxzQ
J6cugGZ7eJ7bMxzVOxL1qOaRnpTBhZVf4o/8PijzQsQXun0Tu/O3egoOskDaa4utT8+1ww3pElbW
RgMIZYOFrJ66Q2dT26hYHmWevrjUujnumpBmIzVTU72arXlGh2fd5Md+xkeLcN9ZB/4SG1fxr1G6
+7PKmdhU0/aFQk8LaeDYtvVVbXXfBg3AQRYfXVA4Xu5fOxO3mt2NJbC06OVEd7e4QqfYr7TWPOop
mGUQE+tRYzNp9Trk8jLZB/CaBn0bucVjmhZHm0LVEcbBM72H1E7u4etyjxmDiVIgRAvSbYtUXteG
/gyftVgPtUUMAXfuSlpXnvoxWMka0NJqnoRaV3RguinYyyp46F2Kl7aX56rTtxNkqZ204N9bxn3b
PHkTHlc3+MFMAt/R5zdQh0EiuugAOYzEmzEZX9EaBhu/ybdkSdrHSoH+qICmzpN5ieP3enTnDX1D
WFMCX1EkR9CD3pubOljKpHpINTLXW+wKPttYvEzLIXieqJUytjK9AmGEmHqe7sly3zUabEAnSMEu
2sNNRWSQ0uEcT0YYm/KQswcm2oIhGNgC5OTsI5pRhus+D8NVUDSXKu6OluaD86JJ1llPC7jAYNlj
z+g6oFrNvZxfc/clc7S32ToAGL/W3Y0LuGNZ9r4p5ZyJWR7rVlrfkLb9AwX7WOvOQ2nA53Jstclh
Voz86ZJIu3TGdIOB85zW0kalzc/AqL9NMTyUhmxFj7hfcVZin45TfbqMDWeVjNFVQ+8JYZx1zqbN
aY2E5j5N1nnGX1O0TQ25N9LFbOf+U4HgChNR77XagmVSeGaojYL8Em2XmvMmbpOzruu+59xMdQ2I
bQVBx9ExVvqdmS4e1ZeiHPfaGF86HSXprLHYWBzTV6kYDezfAKaRb4KERGWejwPi1qT5qWHybMyo
4zXpN9y6+htAu+4q9QbSlfrR2oPYxKjswQ8q/LuoSZ4baPaZGORFbJiXTds+DDNXDRi/x/OmdImJ
UM6DXYK7lvnAzaWVvfaNfVtrVr2r+vwlMaklLb9ud1Sm9wNuWfiS7V4rIYQiUH8aova5zMEdUcCj
vAVAFHpwskoOrWFHh/c8qmtvO0tfrlLffY3H+kYnCn5tSP+6y7C70EwkbrQWSMrlcY7dy9wGzJll
NPqwIPJFidnZRFxJrTIRiBXN/WfNZRnQCCg98/xk3GW24+K+m+ad7qtimw41rtSmbFdJMI3QXrLq
vBA6V4UqjR4NI75LWqSwnI+n5d8mr3JW4pgNTDszuwTOTArATUOmpwPSBDcKfMSy5aGIqOA1iF8I
0cNpNG8qIJuJG2yiVJA/4YwbAMRvlmdcF928AI+MUGEKogMS5822G6Pq6KUmh4k2I2PApwM6kfKx
xTMchG6derfpYNOLpJ/O+rBXZskZMqZamerpuo/Q98buEF0AV+G6ymo082DLqtpi6G5pv4/VQkc1
MLdmVEog7L5H/lTuXS0lFXT6EXOh4uvZVtnMjdx7qjX/YtQ4KAnz3HXKnz57raXK70mk+2e1qnPW
6WyEXmAO38t0fIiyaq/ZLkf32DqfBVsbEmcMktaFOTDNp8o8UJpi62atWnd4uuEjrBrNvnAdVjhS
v+8kVsVgo6C/UPZpyZ6tpQS6h84qYvNzyFFTtb/Fl5i+EDdlbKZ8KHYBZ+sd6VdNSG9/5EoJFOM+
zYjq3JDrVYSdj+BH5+tj9YgOWRwdlbCsVdfObsj9S0ddZz5AGnhFOr42JuMweNWlzUz0RfJCDs5l
5Wl3qU9agNHkmyjDxdpV26Tq4tW4xFtjLkJnAwayZ1vOwOnRJM670InkprJRtkvy5YzxwA1VjHFA
bRtDm9akYHdh7VQHw7AuM0o1shDPuzF9s4N8AyXtPEitM/goB7t9RcN5Pwn/egCnjmZkK32kqx1w
a8kdhLTRoQ3iewRwShQl0QjjZVskh0I9x54M60p9s+z4alL5k1Y1F03eni1UNreGDB6k54SbfYPa
FVrglkSnJWuANRfIsq4t9NONkNfx8NhO2U3W+DXEqXnj+M0TXQV771ESL9cTgi0W3wyWIQIqirg3
tkWm0gstoTyN2ksZkW8/F+oYTcNVYQbf+CzXiSvu0DssuTtvNnXfbMnHMWmJdxP1gUTNm3wyg8uB
C66HVnb6RtaA32ciZFME6BZ2vWKocBdorLu1caEBaFsRSeOsaJgfMpHdk9lOO6sdp3ORpMTfNMnG
0cHf5lV72Q8mbig534LyDcJR5tiptMe+Mq7iKfJCs4axJzFhhVXXPsX5ErBgGjdaIIjH6IoHk3RJ
bM20IIqG8l3CshnMJczMokJJfoq8q/eRPgZH1PeKVg44jG2W+2ddml+7Jg1FFObTJLei9h9sYkHM
gJVzINz+EM3eHrfvkcYQmuAycdkYcAJzSszSHQmuJqYlQGUbJ473yZxwQLS9W+TSt1laPAH3Tf4l
APirPv3/m6Gt6B0/6+YfX/55if/X/xQ/Xrp3vtfl//Wvlr6jk86KHhe1KShYxzL+3dIn9RKSKiYY
9ANkpyJ1+rdgV4M8wz+LeQJBrg4YxkbW9d8tfZNINt1BLegRv4aU1bT+pqd/qhDBiUt+G38EYGJQ
JoMT/ZjfQNU3kgTPWFJMeyCdfLtxX61/+1X+oKs8VTwtEgng5vyhXXjkPPN7pQR6S92YYFOEg9Me
Er29H+TwKJ1pU1PDAYIQ6gtJyuljMdTiJyZPFMKng3T1/YATkiUQTHT9+sDVrxLVRDvCLrTV54/1
YRSTXF2eSTcBsBNSdCImzvK4HEFWd2FLVNxSt5o7W1j2FxK/5RX8LjNBJ4VdWkctFrge7OoTNRzs
TJ8o0Epw40rkxwxutS/jbW6nF2w1d1OW/ZBT8ZUO7PSix15CQk1mrsc+gVVrefTfJEpqjuN+FJoI
bWpliisX2najtI2jmeqi1jH3f/5Tngp3bBRRgc1IyGyQMS8fw+/jeQo3qO+2PZAN78mLatxtjeLQ
FEMr+nykjy/NslGLIpZEx+bq3smTRaqrzQx6eFg5yXSuZjsPzUYW/8EopmMghsK1YiFAe/88Qz5m
burLPkzahC5spgBEMBlbjDufP86HT2tR6/EN4wrgvs48nemZDaRvTgJOi4WEhT6ivAG554Q+se1b
fHDmT9H35dnng/7hbS35WoHLtSKL0anMSvcid65lIUOUBdXGtatpy8lb21Zt85V27/R1BTpKQP5C
jo2I+aP0FLO+HFvLCjMup3c14Sn7aEQ78fkDnfyKTD5WKOY62h5f139dof4+/TonT2p/wMCYq+jG
cXp7F+FhbzjvTZW+D/Ig/uK1nXxfy4C/7Bt4IAl7AN39fn6A0qmaaWqI05LqgDXQ4a0F3jle93rf
5knxxQv703BoOpEa8tpghC+/8m+fcysQ0bbSKELTdR2xwbwOmm9I2uIwIKYxQii5HGE+/01P3hyP
CCac6QHFG4Gcd6pyJAUsE8Bncs5vLkEydnCbt4746wfDX8HUR0IPPOLDi0uMuCVDiYOzh6d8H+ul
vZdFn22SqKXoH63ui/f2p4dalif3F9ydDfr9D2n7y6JfYunlo8f1D1ZxUwTxV9rCj6+L/XgZhEx1
SPeneac4wVPVGH5GZiNkUSRAxboG3BnWPfEUHPmNzV+/KvYxpiLvy1nKjvdP5dmahEnE9J+jkgrf
t/MNDJnp7zZlJgSviCKD/yzVgH8ySqAQbjmKNM+2QQGHI3O5dBP19vNnOVmbllFg8+GroEhC63tK
ju9dYOU+OjfyOoCimfztBvlVtuotcqT/fiiHcBUcHKg/jVO7SG+iNpyhV4YARBETSXu6FUaADxvG
6svfD8Uvt2g40DLrpx8wdE1ZoNUiIsSN7xCDTochNeWqUaP867lA222hsLCnMPdOa7VIx3Qr4wSx
nRPTuhpcuTDZau8/eCDWdvy8VLrLY72fcolVe2PPMTR0obkdZ02fjUsTpl18qXMeOv/81/v41S7E
GTZ7tnvb5sN6P9iYVS06siVNhsYNVI50OCIZ9b9Qtf9hFN9FEoxIB1HwL1bN74tsSXfdUXyi4dg1
3SYT87OtCu+L6f3HQfiQqKKZ6SiF3z9KOhhZgi8ObSVyMkLWO/uKbIPxC4X6Hz4iH23zv0c5eTtm
E8OXLyE5p9GYnAHytXDDtnJTmKN3+/m7+TgUzB3XNH3InMw4+0RS5IzapNrByklhBnNCj83J17np
ZI+FL7Uv3tAfxnINFjgEoS6HroVB9PsbCvIFRGPreeg7mX3IPa+66MeYmwKWqy/Who/vyXaxsMAo
0mHsGb/E47/tuGNkajS+GGqJMdo4ndJWKPvEF6N83CiwqmFKMpBlcZJbnJ2/P1CVeSM59x5947iJ
h6MJ2+GJ/qDfHwZaa1z4mshSv5iBH8fkEEI2B+XE4u6yTl7YyOHKHOuYm3lcLrB99G6t5Y6zJvmQ
gt3qvrLJLbip3w9ArOjOshIZrgellfPIyYA1bwcCLzLaWAaRgMwLu27nBg06sp4kpQeNZk6+c1kP
u5UaekESJ2rtZ1M04qk3fLB5USYRRYFfJiLEDWDk2DIoEccgwSp2Pautu8tm9EKzbcXf/3Z6o9ij
WF6OvlC6T+1pXSZiOj5sR+NcNtWqmAcSBZHwRq9A+7jP+vvRXM7Y6ABZ7vjJ3s8H0RXN1DXUeWPm
9Wpb5o55j/Wv7+htIvr9YrQ/zAQCunVAEQHdv19m5N9nn4lVJ4UYUPDWgUpOdoLyBzU0mUygEuto
hVvhq5V8qRF+Owwvc8FAAak7LBZ4oD3r/QNijp8TLce9Aw13m0r3Tc16GeZ6sk5bYmhte7z9/Bf9
0zPy9XqmScFCkM/JgFK3aU+3bIe09zVcUdZjMKXHtkiBKxXcd30+2scFCtfVkprkQSPGHLSsKr+t
GlYxWJ7W4UmOOasQx9KL5k4D2bvPoJ9+YdD801jLdugs3lOXM/77sfzG6Uh7RZbg+GLacG+gHcoB
lSUBJfPm88f6w1tbUpv49Uj0oVg/WXcrOLsu8Txk8gRNs4bS7t2bvtBRlfjGhiNktinonn6xh318
cz5dNZfGCR/g8u29f77aR8uXpnA7R3jrRzETfIPX1dgHKWaZwLDt7d8+5GKxpWhfDsY2aM7342km
UbOL/pxDOLBGf6jJiZNpJy+KZITpHuXTtWZy0fT5qB/fIi573bQdxLr8zan5W9jKBvDAqB0p67u5
ZSNrc2Q1CEy+mpxLz+L9t8f6ZQW6TYlj4qM7+UFhsnt00xt4nGaFUmJWdnndBh23a1Y1Vw8Fuqrb
XHDvi8dBgmr+/EE/ziHaDcxXIN6/ukQnpwdSrS07bRCSeV3XH+tFutbadC5XaAWyS80psrvIgcD2
xbAf9vEFP0h6It8/umxWnvdvNR9apSr0DyGElmA/+TgiQPn4X3z3fxqFNRQfGapq3Ttd1mZywZTe
ppzPSweMNVnPIYJ++cUM/TBXaHzxISy/YIDz1Dj5Cft+6gbDoXY0OkUkAQUZiSc9rysZ5/9kqMUY
R2+X0MrTjQgkYNeXDroZE5fAmen209rWFfdsWFB2n0+MP/x2FFiQmFjLWF6c5X//bc0sjZSIVChF
4dRoZEqAj6pQqxb1X/aUaeXx60E/WKY/Pa/TMmQ0hczwwnAwEmMDLztKiu+ujxZt/fnzfJjov8bB
rEoMqG1RZb1/HoKEkAvHThkGrZk2K+FHg0aOTtBx/WRo+6nWTLHtTdX8/UznKEsnBXCVRx/oZJHO
rczJ3IqEs84JiDiPtOzFyS2kBZ8/3h9fF/XQcugDCQo5/93rijuITJ47liEHELiUXsP9ekjac/PF
tDCW5ejdcsXvCAuFj4n444VZ8X6gHFZbLQm/Crmkjn21cZP4rkgQFMOH39e6ddakNG+qkbvilhBr
4tXMLz6CPz3qb3+CU7dEUEzCk67BgVBq7hD60q0epT07N3//i/4+zMm6TETRpAQfVzhY03QsA//e
wsn4RaPtz8+yLB+QUpfq//2vaQ7DjHx/qbVUnHdbX8eDqpVaoH/x2v40+xcELHIopj99lffjYCYZ
ctmaUFkyKEejPRk3wMdGulJUfOSHeWSfG3BH/34BXi7nFgcN1R4d5/fDKunUgV4zLBkhwIySmdSd
IkYU9Pmr+tMKjHWGgxGteqiq5vthIItqdCyp7yJ4PaumVvZWeT1tFnu0gKN/PtjHV8bHjBYqWDro
rF7W+8HgNNnD6PBMWjPC6q8TYiiRraMN/Q/GoYjkEL+4+j+c4PF+SrtmwbJAsGWInex45+By/aKe
+/jbcXJ3gX2wJppgA05ekQdzojHteGAmKAnvAs3bkBD34BsQxT9/omUyv186fkWULl1Kzhu8p/e/
XKEm7LgcJcOEuMRtVmvtrulUeZUADSK4qxRf9KdOHfRwjJfwZwgFVHBLi+9krcqcxlGmJpHogNvK
rtDhOfVLwWkIeLcVdP030nH0x8rrg3qTN15hPpD0Ib09NQNOmc8f/sPvvBjGaMfAaXaotk5Xra4y
M4zoAw5Pr9W2KejjnU4z41tieV9VlNQCJ780djUd7BRrtMO+ap8WzVG7MGej1AuLGjsuYN1KGwK0
jbYtniqr0TOCifyxJb5+tvGaQB/0CDS86obE70mtHxCkFLRh71qEnulLpkQH/J0UDbFCBUK8PCet
G4ebReccbCTpAl0zGtNG4Yx8srO8dw9TC1Z91ZIHAfuzm9r4HsGr9+t2JMXHDjSdcs/amIi4UZdj
WzExJpRupfNqgskkvy+taffd4BoDa4DYfYqih1IvAvxGiT0BzM/yNHq1A4xr5YZdyh+XSA8vxRpm
YlBAvpnCSrdeI1OVngoVuWXVN0W0AdnyNUFKZLEZflfSgQs6T5SHGr5evZG94WYdVvfYso4izSKI
l7MrEgm6QmneRTnkEWaWIOhKbMIZGSZ4e/1slkgcHZCn52TQFBFkfUtNPyw/xguzmknAcDCHT0NK
uhZgQ0LMcLhmjxZmdRsbQaoi98Yb6iDAvtJVznUtx8Dbtsq1xL7nBZthryADb9zGxg66wsaLQnWs
CU3ZQVN2g8scfQ9SGjFMDdGPbauuxrkrSDCJS1OQMtN3wx3KLQs9X2ro5wNJgmQ8ovCv3lozUm9Z
LTXsUXLEDucnqYvR3YM/fXTtPOv2ZleNEuwsmIENdGiyIIg7waLIMuj6JC5E8T82RZW/aGxRBa6y
FpPNATMzits1zcAkfdTAYeIXYVGuVwOuHvWjUhZ3+rjloyT7zteWR+uodaroNooK3z03nMYn1TA3
J/O5nIw0A5Vade7L1BEZgay2SUvUyqo323iTV8JfXN8dRvU46SXJX+BG3KsqN4G/lnOr8zxjFfzs
SC596+oC9SsZ72V8hrUyKSgIGy/ZjDmwW0Idde1KcCDNF6NIOt1ZcoHaF8JGtG2qwene2jTSny0r
Ed4KXgCGDRJ18FXObVq12y6vxgsdqTnSXXPU58dOG9p+5REMAHs/GgEiGCXFy8ro8vTJ7MwChJHA
DbwS6NXataTJKNHRxXW8KWzQvxtvzj1rneiT9cMYSpI8HRDSuBa5HgNAEmCeZx7W2ZXoM+OHboo8
XdeDmq0dEIrpLogqv9s7uhzFJsF4OoWJLWo7zBF3umvoxK2zrRrdfIszIvLWfmx6RL9zECd6Fxw6
kZBj3j8DYrDsY6x8BlazS0IZQhDXh9ChqXrT5bVx14x2Mqxruw7Gc69xOHN1Sd7k536kdLUldyT+
MdYcUzYgSy20XYbbf/dglvf3KcWwJKZFGznxYvvptjSA21tR1bo6emT29WE7JngmB3SEgbPqBrS/
lw1p8GJbOTmxHEXpJzp2HVgWx6SB9BrGpCOI86yVcDfiNLPu5lybk8c5dSteRgZ1Cls9Vv9tRkjM
PQt/8tgEU3TD2m3miwnGze5R61UsNzhz57ORNZMEF7t/dgbi9Q40DbJnAGppeVA6ErZVJAh+W1OD
E/ajY+V7Q5Vq3CcoxNwVN1hAT53YHLQdTXRgciN5Hu73oR5S/duEJ0Q8lg1IEb3T+itjNmgejRrB
OgfWoepqwDBYoORtlhikqMuhVntGe9v0Qw5tp9T8n4Mib3uvevxtuyCTJrDjBHG7luhOvGtwq2o7
lEFkr4yG0YCTEMG4L0m5kmu8KY2GPBYGzdZI2yy7QFceGOf2qDuPbqILd6VJ23zCftMqn3o/0Vo+
9slPz1Ws+wdDqXK+aCQpt2tBZKC28cfYqkNcU2glg4h8OKxQtbCuy0hLjHXeipJYVFJ0/A35xaN8
jVDptECMa69fgZcYrA1riTeuIq/EiyK0bP6GY7Ibv3e60L/7bhTn90iecuNQCI28T2UvEXaEE1qE
NEmjN0ND4uLasZYM5paITZJmViqaSaKMoSg6obCmMn4qjCl/bYbWfHSL2o+2tqEBKMiswmBtSNkD
us0kx6GlH2PF7U2kFaK8K3KrCx7RCafxziv4XFdE9HkSq65l3ljmrNsAyiM7OxBxbRGcnHQQ/XUd
e+7aa50uWQMqQVBfoYivrggRbopHFxSHuSN2GoyEFyMbu0/6hh7v2DTskjmoh3Kdc03oMxEzOOOQ
6zH79EOm6btOMcuftUKCZM36QZ7bWjyNe3vm5W0CP9UFQdxdHq2CACIwOThEevzsuO1XnJmG8gWE
kffWBq7f/Zjy0UAANSAl2KRaDeSgmbWWIgHtOWYkfVq8wDIq9OAbq5UQZ6BK4gnuNwe+EHNGRuyv
nGDQkPVVdNGj2bptintK6gaT3XfVGvG+3+2We/7hJge1m9yWIGDtvVEj6p1DiCh2ufFR/pZ3MIcJ
GFsJPI7MkjlL62MH3iI/FyCki7M4RqIbDrNvo/nFrNd2j5XWZxiZAxDfwUBGk0Ugcx9wq//i9LGI
b9IB+9oPa/InPqE0SpzLtox9lK8RsPVRD3rnPEW2QSxbZqh5r9xBSzco4h0EKzikcxQD4D4GgLyw
SdoHKiNs9yinAbeeEUVt2Hd2rnTjqoPHoj+6Mhfx7cQvLXdqaMfiqrPn1thyvZgMuyxWFjJvSxaP
I3pUdaMGq9JgdJZZ+8pta0+WRa5sifbabPW9rvnziIpYehNdJc86dwSok6cmmenJmQaAZdCx/nzI
9Hn0z2Cj0DyfjKBqQ9wEBjibnJiks04NmGYMPzWaJV4eHf3YjLzzUNg9H+aKYNxK+16WuTbujIT0
F5zPjHBhA5bytpwrC+OYG6RrEDO5cJfagQC2LTIUQPIY783pOoYdaT4MrgXPvZO1dzFwndv/aAJU
ypd2rGq6LV5uG+I2MdGPrEoxmv22J+LWuAZ4nPk7vbeDF63XdfHgRSNSedttAniAk9Sks2F7oiOq
aRkIYhCmrsLJ14+Jr780sRrxuNYxzmZDler+V93+/1W4/+MX0vT/nkBzfCnSd/Jbh6bCv+S39n/R
yOLahl7moqdFDfrfRA3NMP+Lo+pyzkFMi4JogbP+H2AuEltAo3R9XcqHX+CMf8tvDf2/kET40ALR
y/Jf+l8RNRCwvT//MCH5kwUALNF0LLftJ20V39D6mK9wa4tJd87qLBOwFwDc90/WyJ8Me4VGYAC2
7IBIgTSYjJHLVhg0hyBAUb5z3LYZbrhmM71jmS2BBni3++FngkFfHLwxGjZB6TVyL0iyJasskxYx
YMS9Tnvbj5tkZcyE320bp6jkg5eD0cDJQz7aGRTU2sDjAEfpqfUAdyWrSKXVeOu3QKX/8ccJXeiK
PAhiU/SqLMU/GIzSq9IS+JGTuhjTf6AXciDq3K4L9pmyR/sqScFBQN0zYKvqme19S5N5SgCXzUXG
rpwY0Z3u4YTfyVpO61Rpd/0Y/KBQOw4eKSlWl8OG1y6A+iPlsbQiw07j2PgtS45DpIXp4KHE0a8D
/0HXu+9kVOKNnOzIAmLooqefde/eTpNHLkSDc65KBHwgzN38pNnslzuJFlqFc2MNxqaKPZzfCeqs
B/IH8EdFJFfZ24LdLj6MAdlsnp8m4sHWMm3ecfAS4ZxOw/gw590MyJ4n6Kp9PtXWVa150YWkQym2
1B3Tvqg13GewzMu9MN0Ca1nbGXdCUK2ESTJUqBPkYt3GYR/UBGbaxo1VUq5CMJiIBw2NOpleM1K2
pm0NY0jfTYpr62u2wcgKizgQr6YwoksrIvbgG7dCCXk15GAX0AaV+Wy2Ur3kwu++jbDPV/CXjmNE
hS1ybHRYqlr3JtCG+7nqzb1KDeutEEYy77IEekG2aiYX0niFpdD+AaXAickWg8m0c2w1yWOTTRlI
kz4YnlLXx86kK1HuUDN2xfcsnVq1Q5UX9eus7xp7o8gliG4S0tCvpp7AeZZ9gnS9t5Q4cuMNkpo7
3eYKbcsefkbQXRYTvX2TExWFSBzqRt5DVrJmz8KNWnMGyK0zQXJjMxOSk+X6viFSxPzhepFHIatR
/WYbXbKzPTa9M3vPnq504snhp8u3lOW6d4HBJIQFDN1QV8NO+ORR1CRYtL5dr83Cio9yNiOv2+od
H+VGVWaQbXJqjPo1iEYZ751har3bZuq79N6KhdDHFRfkBDQR5FAvZn6z7cW10IO0uOz9wiOIJtH1
wjiLjI57UBR6joVHFtLZYISWlwF7R5ZvlZ65d+uxPuSZ6+OfHbqdOYrqEqxaGbbCOibOMFerXGbq
luRs7zvOnfgQZYa5jT1n+I7zmIoz8PJX1OrTKm1zH+GELpvQmJcdW4zBds6T6kzL83KXcRBDlcqx
k4zqXNZVmGmE2EfErB3MwS9IngM7cQcfmoxAelBM31zKBy78ugNrXHZGxIR7XoF8WEcBWWyZHV8S
WXtXdIZ/Uy9sCr3w+N1rhJv8mQOXNzryPUCVcq/KZrLuyCbyytWibNrprITno++QLSCjDFQGuL9t
bEzuvU5W6Dd8M+K8wHF90aluCGn+uKSz+NquJ7liCrkeHh7t0m6GzdBa1FtpwGK6peOg71pzTFe9
sPyD7kuZrDg1VDvcN8PZjO782awaKjcztan0bCLKEx8Pvw1fcdVYkb+GSz6GfaOXePqEticbVzvK
QVwbfcLvJYVOROuIE7udySmKcheIYUcHgjvG6c5zGrkOgAgfJuy6ZAbkOOCNUg/dQR3VpE2vzqCN
Z8AFyIIUU3qmEUKK7dnQQ20wpy3OoAjsimYc7BQvKvkMxKWoHBRLPWI1113wQZPE11a2t7nXRVuO
iARjEKO0m+nKruJCZpdp6dTQ4Lruho5Guh9SIifLTsc8S12k/W/2zmQ5b2S9tq/i8BwVQAJIJAae
4O/ZiZRIkdIEQVIS+h5INI/jiUd+ivNid0F17CNSCjE0vDfuxIPjqgKBH03m/vZe+7aJ6yfh+u2e
kpvhIVLecIOHBMBfVNmB1RCK9MhJisyJz80yFfBHYCaGBoQnmeaP0UIMneAUvyq3vHUZQZzeKSWW
wGVWsSXTxH6nJvMBfDWjg9X2j7GQI9wBT1xOseGQphXy3FG6PumWjH0f4lMWbbddJPoFnyx3V7VD
eXQIcG4bl0T8IAkSTtoNL6MqDg+24YrjVMOZmFk476zObk6yTsNtJ4rh6C/9k8dPuGPhKt43o94X
RR5fZFFaHi052+fOEqpPuSkxlJgslPdOZiRMBsK+2oDtMq/rkmHzuib+JJKEEsNcwX7rQTGf2Bza
1/DVmGhFoTJPmLAGi7jXWH4ElnBTUcq8aQ1TvDcwEBA5jZu9NCFN0o+S32jP/KBb1zvaRSrZRlpU
BNFFvGd/lMEZsdXZiKB278+eCyiQ6qbInZ7ZVfFqSeyWZbPRh2m4kb5BuBXKiN7UYWp/MDNp4oOd
5pb/aw7ve57cXTySI+HVpTa0aiAahlHDDVQblz1jZ+RQc7GDqK16kIbrV5xRG+AOg5bGdl8utnfT
RLK5ENmUfhuXyO4u0KfSxKVIxbCHxNKBVw2s/gF2jLWF0nUYYwr2oFxIxWcnehhU1FrRddKOg66h
AHehNHZxBBEo9wLfTbKWiY9mg5ZDi6AMzwsH+mxUGtvm+oOjrX1g6Cw6czqNgwwHWmwhil0pEF3F
V4z3MnwUcpjB0ygKSz/3wKpODfoaN2/p76e8osK06D/nDeA/zx9TuqDd5Fp15FoRjfLbjFoiBbdg
sU0gLrbMdr5uo31ZjpA+B1VU79kQuNuSioLL1Jf9rm3dmlKOYpr3bt8tx2whUjLaFIqMXo2q62V5
4OhuiDe9slsy34M+GQSIL5bYLT6Ww4QOl9de9TyShiZyW8Xx6rqttmFZenBt8jtkMD9IHMM7swnt
MqTN0kvq2dLHuinsO2OoR2PX9+6Asjf2Z/m40JZa14vi0ffn+w6qyLGosmI/jYv7NZ1nZyNFYhyi
xXukSZRVXERpN6A//0wVsn/vDZSnBvwHuW3SwRtOtG3HRoBJCupOJZABM/mh7pTagkaHturOhnoW
E/lgv6f0GHTEQxjO/YeSdQ1pzDj1bjqh7X2zvrRMjDBjgI053+f96PbnddW1/naKWvFhhCjFntDI
KZdZ7NK+HHCUfJ4m/4NVxOq6ZvW7l/Hgs4WK0+smNdCsJxgX9bYAT9ngRQF5KltZfJ60U1wmqRRH
RgH1pQ0XYgPVkLrd2IOGHGsh0DvVcKsoN71IIiTP2FhA/FiGq08KZtC2cBvJB2N5ovWJiKa2gFjQ
o/fQgxneeKH2wahmFSVNi6jWouvEcudjjwEdpSf3bQpTlfkw2Gvun6JwTDMDDeP3o2qc56Uwuzu+
jLrc9PjHuYBDdhWXMe9wSGOnVKbWbTwrcekS6f9YVCEUpHaGkx0N1XSniXkevalYP+VQVXblbIjL
Ocq7y1hO5iV4yvCM2mfL3zhGbV4sxSJvy7VYzZltaKU+7YTO1oK2ygp4ju/AEUaXDoPkZb/YRv9B
W6M49G5Lv3y2TJPasNYIu89Exqm8ygTM7K9TUar3/KUIxyHQ1wr9de1dTCzxpJqmdy/bpmvnd3No
TtF9A1pWvEthLSlQp1It4J9NexxuLbof60uD+l2YYPRo0NIUUW7IG40djOMHeZWlRJyLhu/50E6G
e2lpc+l2UWHjrUUWntAAo9Er9572MxVooQC4KFfnOxl2S8D8BHt+l4TH1ipOym74ILMvQHNo7jmv
eheNuuPP5omKDT6A5Iab+lTYY3NhjMZ8Pg7uEyHt6XJeXP+ma9DMiqyD3F3QXdiPzHLk4OI6occR
XgeWq94yIlgj1D+Be12beepjHydE5+GUnVy3+ITOcTMQc9/CqjM3dOZ+Cumc29Q81dspQwGF7eef
5CDiLzygNsQbNW2cfhSfeqqm7iya785o9gkPidfIS16m0GIM11r2hm0mj50k0zOF2n40a8frr0az
mp6nTnrL0WmNOWarNOGBg62SdVsrl216xSpefmYKai5nI0KMsXFSWKTvLHol8/simaevkeXw6Usm
U+XHwpK6OcV5yF9W1p44Nnr0PgMnK8od/WA+CmWRDMhBNCLF25nM3wm3DNfDSCq2sEth4Y03x1kz
uMsQB1nYyao5YgCu7Z3yqoQsfBRzC3tUbA6ngXmocyYmd+zezWpupkfq50Oxg5gTPieyBTE9UctM
JN3m0xMAci7UxVBS9fYI1tUxLsNYARw0PM2lU4Qa0awGm9e5C8LqbEFwBJZjmaAnqzoJva0z1Qii
rj1E3k0ehjhp07GroxvLzb3w0tGAs7edpl1tUyzJ6O4MTuqrlrQwXCm2fnKj0O8J3uulC49ZmiuH
6DeTla1B+dxFjIQuA8wVHpvVTlAT0VgrMaYY5uFopMNHN+nys9Bx/J09D+BBUt98V8dVsscw7BxF
mLbP5tLHnwfQL4FH6uQeQXHZ1YtVHkLghIe0BG3F4lzlQSOwtECqnfKnWYdQcEvbzo+OmYtzNZX+
rjHlQ94yJtjEplecxZSqnEUj4Cw3KxZ4xpm3TUv+tQgwyZOmhxuhmGXBc5FoCWZD5P6umAsIzmSU
2qPhtv2XOV+qM1IQ4RN0BpTRxq1B5QF9xuZg1SCQUVao2C37JQZo4rAJTE27PhD+mClZRQ6n/QoW
kWCUclOE9PLNVqQPnuGL69ksl91YLdae1u6PXjXPey+X1s6EoHAOoYMnbynFhaJR7jLKUriUiLDq
wU+KbrcIk+7KygC6YULkmASG+SJT4otR9+15jEYDaFJYTmA2ikESOO8ysPjaBAMDDSRV+GEbrG7s
33ng924huSiLqbjC4Y09t+ysJztca7/BLDe0wXuQYPpdmDn+RQ+Dcxu6ofuhwjdz10dRdio7Lsi2
YE1zcsNmpuBLWKd5btJtzvT4PB4ptcd/mR17sh6MY/p6V+ukv6RKXIXHMGzqT2nyXew1dDn478wu
L/uz3qDgjIWki9xtuHbtgZ5Zc4WZ1cI9Dby88vu/HcT/X3H8d9I7P5gmfqL4Xj4O7T/++/lVTdf6
7/wtO0r7L/wpSDog1CC0mGuNxt8gX1f+Bb93LWuxCbNSvYUD6J+qo4G2iCtudYJQr+T5JOX/V3Y0
hPkXDl/8eSSMyMuAEviT1P9P3jhCV1iFcZoQevUxT77ym1ALnZdZ5k2bMvMsuETedCeblMHPuhLd
LP0IdoJBITV+hIeDvlrSx9EcvW9NE8+nH67c9d+umn8rh+K6Ssq++49/f+0q5k9BgV3PanWhOyCK
X/gBSxCnwOuSGZ5G1B1pJlngqyXDkWilF0Fpg8GJYBE+N5OzvGGQem3zwV2JN9BbTY9kfjFbvjw0
CiaAJUiWWwp0PqreWoFq09d0Uvs2QlT6/Xm+dmOtVk5O1V/jR5jtX/ch0TAtXaL89TY3nHk7x8Mj
1J3sDffcrw/CXpr4KPeYenVGqIdtlLtGvRXQ2QFJpXqLQGa/4RB6JVoLB3vo2jmEexMnMTVvL69b
3em+YtfYg6WvblxjYZATNbe+t7BSWEC71yeli+u89XdvXEIejhe+LA6M9I45CSwGjWorH/tHqy9J
oNaIejlssUfBGBtwMsz7jOX0fagAde1DASFqA6b80Q6X5RLysH8bO2FmMweqUJAx8K5vY4zWdEyM
6m6mzRXae+FP94mtUQ4dwTgpMEArLvSmC+1sfbn0GwIS9m2PIngbt/T2sGldqk2LBSA8NeW8XEFo
RaQjb0D9sBDkoIKqNaDD6CFS/snvWoD9dusMIPyLxPhIa8jHlkuGr6MdZBaw1PLAA6Uum1277sBS
z9Ltpz+9AfmhWVpg1DNJzljf3wk/+KTZAlUGhY3Dtii77JKmlmHXJr73xlF+eqZo18HJ/j2oY6/+
uZc/UZ9MXWH1Vr8dzb7Z+n0rkN2pWHZW7h0293Lz+3vitV/UYff9Hazierxw3ddxX4ndwB3itt9i
DOOXG0obtk/jbFlymkGTVTiJ5uYtu/4vTvK7WU0Kl+w+9I+XJ8nSxsMvgZLtZcM1Ew8+1XFHr4Xt
X5czjpLfn+JPD/X6GWHY41irN5A0wsujoQ8BNKrUAEeSSQaKv2btBO3290f5nrj90fSIuZKoIu8n
LJx8tOTrX86qmaHy4tomeAs/UjpeJDuYZMARmypRt6hxFy1zZEQIn+L2bYVnG+ahJ7xbrJLuuwQx
Vf195n+0wPi/rgBg/aT/blg5tEn/j/983fG5/lt/Lx7o5MQdT2Me0CB+8JXo/z+rB8OiB0AStaMT
h6gRXmweh/8ZWnp/rfWMUFR85UOJkf9aPVi0fGLcJtHNz7G+tMWfLB5e3o4MKQGNkd6nhYB0K/fj
q9uRLIdf6SH5nODLDHIIusEw8db94aL8YlXw0oT6z4PgC1X4llcmwbpq+OFl5RSFFyEcfB5VFh/L
uae3gyHNmVmP8o0X1i9Px2e6AK5ijWm+MpxHLql6f/Y/WTNQ3BUCr9/3JH6y7e9P6OfDsIEgP4TJ
l+TsT2m0hZbTFDDdA1pQoYAwF8NtNcf6rbjSy9XUet04DBZ9YEuui73q9Y+TqERRgPCwMFfDbhfa
9xFNeiA6hbUlc+9cemOjzsijvgXw+dWB11AMYJ31HmQu/uIHy7gBh9YxH9Cuw61tFT3pRXO2tw5u
00BmBaRvrK1Xs5E0b+QYX65G/j5lEDSO+l7qyuPy8shVQiCmtZaHRkR9ejfBlw83RP7YhbOxonGZ
unJHbCXItnxfuaL3dpWqEW5+//v+fMMScgLGBXiCACDr+Jd/hYQHmi+1eKDh0tmxsrxtaviVTNTe
Sir8fKAVu7OSOqC58BV69QuDWYxRN+wHo8+osRncZqeJZOBFBvb2+1NiLcwf/a9PApcWQ7rifyZc
5UmWlK++c6U0jNFs4quFbrp8MzM7pyiMWhvm7lVdfEC+X1tm4ozQIZbT8MzzI9QMUxZYbLtZMkNI
pRY4pDDATNty1TBD2N6A7FtpPxZjz0Y7smjz2CxlU4ZbuQA82enveinWUKEC0SbKJR4U5XSMNSX4
PuJQqK7tUkBTHMPOelZCOdMu1VCQAgqFoDfaVhaB4SUrQIVAQ6L2YAA7wF9sW8ulcpfhIlkoWtsX
bqaSPe7y+lEVrNkvO1rryhsazuJ7NP8FV7o9mdVRAM6Ecvxd584sW7OzlkOzd9pRAdckfM69Ttjp
g9RY19Yp37pjn8Ow3xTfZXgzL6ovmFxSd5fjaKcHxRHt7awxdAWybg0mSBn0SgJJUXeqwzo2N4sh
q2nTfJ8quEuVYCaLHI+VZzhPO+1Os771cCfaNIZJaNdFlujPsVHGX4hjuioI20Qw/FjJaOEj02Uz
egJOHb5fNJ1hV/r7yGSaWoVB1pK0iJTmwTTSuDlremEzXIFzs45aiJjDDa4G2SF5WCG14igJjMCb
JbsO/zmlKYw895na2GGP9rmb67plpOPUI8VwV2hhDBk/1TVhWPtGLE6tiiMCUdG9T83WGqhiwfQZ
yg+YxKt+Ovht086b3h6yPjkvsB435t5yUi1YGWfwal1F6Rr2CaaxxewtvbotctbRMdwwVpkWc1cv
4ceneAy4F1wCC22KBhdJ7zN7BK3twWGG4g3k93KMWE540jXNuSg9bL77W1qOlmwKbLNovy2tjW8y
ZTnW+BvNUL8OsYpF5TBfu4KpgklZZ2236QHSuDsWgVuYRlnedXGbVs3WZYlku0HV1Ha9dWwORfNF
EtXNaWWAZZuhb8ziCtp6Zp5rTXfVoSOa822cK7Dert2qSz+WUX2qrELd260mbdU7Mv+a5pTlfCPk
PzhXHXIbCOYmROsRkTbeYSpIwgPjVbazs4oFpReqNMXBa6diuQ4rV9/wWXCjd1MdscFhFpZ+mqo+
9Q66BdWCQ8FZLC6GGKfqPhYMLA7xAnjpgv4rIJMJ1hxNE8K6EUcZtLCPlnHzIDNmEZA7uzLZWdhX
4Zxh6xMHY5y8+imKs6lH3LOnZYu/0uIfdUhioP+zFYkesJzqdt/71GzczWOv7Vtr0WH4LumhVe3V
TBPbQzpnrn2LVd2Mv/g0Y8nnLmlsAMZ5MVtWFxAzFdV9U1m+kQYTj7t/mZqNzGhd7FO/v9QYLHN6
tsx+DBHtuland9mStPDLkjb2xtvZrvBnB1UVAZA3TDhrFwbMIH7LGFt2aaXyeoaBUu6YLw6YyUed
33SuZHBvJSZvHe0KZDzL0I5J7qCT8IeHWlyMEHtiKBltfmOhNl8P8ImRqykY9SnaofWOj2PoUt3r
Jta3oeGC7klyxIqAqXbyDRIedtQV8kCh3ajjy4I3S7eZsQ0nhzrp+MImBXPDg5hkeBOht3/s8NiY
m6lcN5K4Y0OTSyRXjHJERjYoHa1vQzwhd5WxNOXWiQon2vrV0o57Da5O7gVEUdoayyEpN3SGxUzT
veRTN482bPE4na4tJ3ZtChyMDCZvFxrjJikjzZS1dIt3bB54tVtz4n4kVRl9JiDQ0nqXGeEnU6TV
84DB83ZyR6q8vVikX2MMwBbE66T7LA3TvKwbN4er2ycQkoehN4k6AGD+hG5ZtEx9Uw9wht0ZbgAA
2P/s+mWSbUuKV86XGVFgg+Wiu+/GLv40K7d4wr1Zj3w/yuapLyoKy2QyVqd6KqvkEEsxXpWTtRSn
zHDo1ANurOh+tJfkyfUK9wY7CMUXxmA/poUxyY1WmF42uscrbGV595n6C+duMI3xmTdUmu6Ydvtq
y2fOSjap1wqIuFoxOZzNZQgw9HvfpmhSC61EFK4xsSDtt61Npt+bJPdLg3zIYL5fICFMHITSpKBm
rYiS4S55FqgxtIw9J40Jr1j8rD/kPBxFQGklI6a0JDjCBEGgPiMsNFZgR5B9GZKN5wtr0fl6puvz
25Bk/UVn6PEDaGkEZsmHFWh1Noj8kkcnvKrSRTRbwAa0R5f+MqW8aBvKDhQcrSFY+EpSSYjt7Nlm
7JORqZnog56WLHqeUw9fVu/HNgOv2eBdKOSahWpnt7rKu9DDSE/991M7uh0efkvzu/TE6R4xdNMg
WUmWGXt7Ll0dCEja6PUm1vVttNRjeOCfbvNNrDqd7bKiGi6o0oPoUiRdmdKrFWYPPDKldYCHjQMQ
wEtB8IKhMkQ4UbvQ+deZ5vd10R/tSv8fxd1KVoC/2btW//ivx+IpaYavL/y267/1T7+tyd7VEzab
VDKN+L1YBv8tfNvmXxgyEO0kIt6K8uH/84Pw7aDeMBJao52kAPnv/S/uVv6lJLIHkjcYXAtcyZ/s
XV8unvnPoK+bUItsGDnsxl7TXEyWYEbk8uKeTMugrrhyL4pBpTeN7Hgafrg2v9jCrgvxfy2e/z6W
hVKKTApJgSD6yx1BhlSiu5x7Xfk61JuwVZpYHVG65w47/7nNoPqtTcjLTeb3Q8KosCwfkgQU1fU6
/rhrZjlbECDFWmHIkSodkoC7EsHyjX3BL05MsYMVbPfA38K2enmU3LPpS1+n23Hkl/HJQ93fSNYP
VJOKUsHWdsvyLZnvFz8cqgb6FOLUClR+dcyY4jzP7de4zTD7BAvnItzkpLR10HvDn1bCc5dwsJVY
s9be02D58gTTkLeoIHYa6K6sr+zSd784lN0eqfGrz0C6+P4bt8r6u/x4qwBa8/Gpr1MZiyiseCWo
c0OausJHEugRR103P1EdV58Pg/uxS13/oijledx0u9/fn69vlvWgbOk4IhoqYtIrvS/uw6mSU0op
IFkSjG4EYLu8yt+4WX4+CkBVtEuQeIhPNLC/vJa6gcu/mNhGG6vWV5QKAE/qvKffn8rruwNdBewO
u2HGA99JTS8PMs2lWuq2nqnLsdo7f8zm60zI6tRZw5+ibzkU6jkPNNhs9+fz6ZwojdORLF8aMdfe
sLPDf5TY84hhPx7+EJzEFoHsPu8rCNPgTXhDvjyxMamaouroATKobz6m/hzex7Ue7lvq1jH5zDH+
k/RN8e31A/79qFAMyTisEYjXEgOLqaapVbwEuSX7myRcpvNU+eWFzd5uAw7HdN+4/39xk6BoCvI/
JnFw5zXChWhoo8yCspgkbNSOQoPwqLz5D0Ex3y8m1cYofbwfEQVePdaJS2leUjDlsUXNeiWltnHy
34SC/uLirfIrYh92bb514uVPhmPRixcT69HYiuZQZa5xFTaJdybw63yjUrq5/v29//O7Q5Fr8Xl/
rCdmqfXa/qCU4o2XRVU3665xOXKVNW5z1IqqHx7qwqJ9m9lI31pvEAt+8cStY0xkN8tE8xOvvjSS
ZE3RlhTjqX72du3gVnS7Sf9I08Jw9/sT/OnmWN9R0K2gPzHYNL31T/nhBBtZG0Nuz9SbYw+7xG6a
HsqySf/0FgS4ZgLmQOlaNa91Yv/jUUhPkEixCpsWsmTGUcWyf0ta2vrwhyezvqVM1Dtn/UJzN748
TNooNgo9A8lZ1nRrjD5acEsj7R8eBQDg98H++oEm/7Teoz9cMl8omCLQMgIff+RW4FfadNSRb39/
lJ/ugXXyxdDIXd+EMJFeHWUGf46dj8pLz1HGGXnf5RpIEwwL2aX73x/qp3vg+6HWqQMLKrwvr0R6
JgHJPKalE7RubC/BXAymc5rrxBO73x9ofaG++BL7jBAxJKzvWualr8eXrVZD1YuFYo9ahhbv9Ln3
jolDmSyjrnlcIJ7P2byRjZevCuNE0Y0a2RX98fmukB3ue2iH/ISvqe48r3YaJR4Ji0lP0dkcEk88
CLuoqzfO9+ffUAKiWd8eLFQ5zqvn2AjTImoBawf5VFFVQ6I5WIZlOEZ2LW5/f2l//g1xWxCoMxHJ
WeWIV69fuVhEGopJBZ1e6nee4ZRHCuTeYlL+4ihQpdhkrHMq3vXrCf9w68+QBkc7JwKeqjLaVZnd
BeWAQfb35+Jbry+cYg+Dr4czMvmYYKV5eRw3oeJXU31OqVLcT7uc7xdcdappvniqD9tPBlKOkwVe
w/p02yd1KL2gaUPQOFFH2OaDbDuv2IuJOvlda2CADVoxGdZWhEVmXiRY8L4Q3rFBhiJ/tV+BTYA6
cUKHtqY56cz2A6577WFWK6mFx88zlYRKIytrz8yJjjT82TGu8eSsowOxD4PZ0jM+1ZEmesdHlh1g
JJwakfrJTRpPjt6PnYokRVJCNPrGncJZo32mvrNbynKwbjwPx1lg1SkeZo+ZsL9pUnf2DgBM2vh8
SLv6oxtX5oGKQzDLDWdXvwsd3/A+kQOf80uzK/BAOIDwMeBqGZobE1Syf8wS3yqvF9+t5tNEv2F2
Y4RO0uwtWvWmC9bbc4GG7w1YrPHe12v15VhMZeBYRLHOROaSZegnkbjvKewK4z1jeOUAInIN5yaj
HDXBrRw2NymwAqYDCROawIWXgb8RaAaNlBhycGu6nSgfBHwQ86zqgZ7dgTCPAaagsyb5Yx47kkJX
hX8ScIgdk5o00RxhEqimP7aOJq7UWNSSEWIao89ZOqoIZXESGb26VnJnxomxnJRfU3frzKkTb1oB
henaAzpwh0ybz0dcpPlI2MWzvy2dnkz6t6F9I1J7dNQGo57bdgvDIaa5KhziG6ySNLIVXlxYW1ll
YBjygv/6TWxoRBmjkCPqDZizZRPnEl+6HIq8v8piU/pnZS3y64G+O3k7O6qbTyQPS9rJDKcYfVqK
QYCiCs4mBU3Ddpy62Hgi0D849oYwxNRdtalTtOcjTXr2rjZQb78kBVH01p4Vocw672galwUbM1oh
Y6A0IpHC3qOv9S0oiGZInmamGhQ6lNRuYhHCqthTnJcRWxHRtgsrk87SsmgiD5sDJnpCTZAoTP3F
tyuzv6DHIO++DpjVatgiWe8v0R5Pu3VlFqqMSd5jHt7pVlrNkT+ie87oOnAPoU/mjJRS883oZAf+
s0p64zwafW8aCA+WRXXdWIbVO2z5bFs/L3AC+FWH1vCNkz8tUj9RzyrKAwhiSmqF31BnCfWYhDlw
yH4k0NWmCE/mQp1Uy9xsOrU6yWk5jJMmuoFKADvJIhjpX059XHcHQpnVF2xvvT7EjJvN56KDsbNR
jGLOCfGZ80U+wXLYjwoh8WSTmTV3Mw/PuM2J+131ox1F59Og+vy9yivp7NsiFdiijaYRO4sychgf
6yQiwJGt0KbDTNf00UucxY2dFeoQp2FRb3iT8gWbhprLYMz+stZ9hfLdSln4OOeVifmW/6Szc0jG
MMbz4G3umLbp6tjjTY+Y1JiAPp2ubkLoQsQ34Yt42del9xIWwDG4EjIxlWMd3WEsx09u5jTdKWbH
4x/JUBb2ed0VkXM9+NEo78H1Dcl7hmJlfZIK0MRBVOQquYXwtNEv3Pv3jdsnl2btG9FO5Gn11WSE
FIFSaeYVUO4wgcjCmrr5MXJUToG7ytk6mRWpaXAj9KIzCsCsn1XxbTWmuU9zl+enKNmivMqmcqQx
0lLJfPTIuRG0BTwHD0my4T+OWWyR9+liRoo+T+ND5Rndes3y4qYj6ss0aMqNq2zOmg+8+OluzG1F
TSxF4Lw1yrLrW6zYdXZLOLO2NiJSU0sLbOh2+4Wa65qchEDwjo1edkwBWmhqCYFcRTwjBdvWlwzr
9o5VN3TBTcBbHiJWNWzdqXa3Lmy/N9orrAvJqeJ94Rwri1AOoSORlJ/Il8dgmYfF/yRzPpwbodQo
cXLOMbq9ZZX9ucfQSpPvjkexbUg3GReyMZN2q8o8l2eI9J1LgbE5UCy4WLMZmH0JC94RA4hpU2tr
2cZh7xE362wDYBBFDxV1xlW/nMU8Lda+NVKzI9VcTv1ZoyPk7UnWLhQN6vXSU2Oa9LlEOUXqdz3i
d7ydPCfyqfuO5BxMoJ4W2NJ88KEYzX6zt0uEm10mau+J11pjXkpq5/dD5DrNqrrXdL8nIVG02Ksc
77Nm3upvJqMws7N5iKIYVolVoXfEA6IE1irOZCRSU21hViXpxtWVu+z81okeaDFGSpunMcN1ZdGW
Giw1tClaOceKHOWEtr5ZrJpFYe3L9mtlAMXaOcmcjxtuKMka37fHI9mkFrrFzDguqMaM4mgs4c7n
BLjFh9RKqBctDMmjmOet8a42Qs8KaG/TY5Djf8XISbgKJjMg95Y0hZEwOKOLOyWAqRux1c2UOdgw
vfSbKAS8/t63Rm/TDcX8pOqm05vUsUe1y9pm4N0uiRSDEbE6tSUb3w07QRogP5pFvc5FCaUcKo3/
cDOIMRcbXro+kclQy3vVQ1UlUloaw66LLVgeVTmGckNeY75B9ZvLjexqM2cRY9RqXxEDPe8xoiri
dJ3z0Vs0E4KCcowm6CJm4FtbD0yqiiwcsfvWFYC7BXwUf0/sWoyMVjhI461wKgg6Phm9HDda0I0Z
O07TldWD4NPHI08WEcZW03oC1bGxv8ReC7rNGG1krU7jcwwYOTa07hW6MegP5WMA2yYl4ZwsWfk4
tw5VgbUNFkorP+JTkAvQp2abMhc30pEQEYj9nRfpzruyyZirPdrCpFgg5c0GkSQK/WCAVih2Nayn
dA+VNWyuo9Bsoncz2R9/Q56y6OmQTLUezxm4LvbO4P1Oeswsq/gyy/JJMIse0+mDWArtbirluOmV
kzqLPuBpTacjuB7unSKepXUe9pmfndesJfrbMvVFwZOWOGFyJoms1B7Igg58RVC52ASXfWEkyjlV
zVL10YWwmcw9tyNLBb6vovGY/bV8SGWgMX9Qg1UbDPA+s2wR1bZd8H8DSBvDcOsYhGYTPojdQRM3
co8JNC1YAHmBwyFicwiqqRxIYEhy8zg92Qk+NAZpu7M2V7g0KJKwUIUrb75RQ9JgMBx8iwyaESfZ
vg3JaW4XFRF/QviBHsGiy9ZB3KSCy99wCXb8Mu5Z39ldd4BQld+YRkWgTrbucl/FblSxBm9AkkVt
67xvGZWCnsnshMiGoKU2tJ10E+G+7jd2JA2+UGQN293Yh2AKqAWwH2b2ttxuAirTngh0SQLVLLJ+
r4nmRDv+uUVsPAfqE6HXL2j9xLmraSb5Ppt2cx3jLQ/XkX1d8wLk07iaUI0rsyVCzy1fhvx51YxE
rtEUol0HIu4hNGPeIIYRFnMw2CuajTkVronCSofHlo/6iLfZEGlA7AZcUJuH432TKubuBHSgj9VW
LW+7dMnzXWlZQxKIPINfkFdFYsIujVr6iYVq9XEurDyldKApb11DMMWdabHu9yz7vGsJTH8tQ8mn
CCxonD4IkbQp1Rh6Ikil8vIoyzqcOTrDmaAZJvXeGlODkvoiBV3AkA6LWRw3+mveCzqxo7nmMUyb
lF6fgcgo/4vt9R+7YY6fq6xFMl0U6Wkc1e74rVRzfS+xURydMGQtZYJaAuVtlVW3iYysu5hJZpZb
tzWm9XsDuTooUkRQLNVeXQSS7dDjaPQe/heHHm4RpbncTbkbX0+86eo7P2kbSXLH67iVCAJ7W8jo
Fo4fzzT2bYw5YI99BoqgV65t5WlVQm/TouGrR7HycjOUKRYiiIvOhWfoKDqL09K4a2TkmXe1EuEY
tG2m3y2NY19P3QBcSsWO8Z7AVmzspKnlnpqJ4aIxNcWuhGixILtZXT0BHKyu9cCWkSV2lrMZBiG3
bJwhBv9aWEC21s9BGB6EM6QTKVA2GjdoHuPXCFTmt7zWhHwKo+PrSdxatFvfmsrHyQGoyyfXaadu
U4Z6tmgniNyebTC0hoUUZ92WvKa5fap05cKkk//JmJeivclMA9fD/2HvzJbjRrYs+ytl9VxIwzy0
VddDBBATg8GZIvUCE0kJ8+gYHPijfuivqB/rBSnrlhipK3Y+tlmblZVl3kxlTA53P+fsvTap4lmP
oypx1ezBKIsS10etTxFybc9o9e4qJoOKpxIvqWiaNRcg/omjhs4jkLn5YXR4vII8Z4S76WsjF/7Y
WdZTJNLh3qQUbNcAszoAH3NZocCAVNGRZSVdF6KDNlzImUv72pkhRa14WhMWndrbMUon3ezir21D
NjOwXHf+IhvRv2FKiYd15XHqsE4VnHC10iAlMoqIGAq2jBLsXQinBBSy2xF6TSx1kLeCGzAkAuOx
Sgz1cUjZvdlsc/CmcO37Hc45fIEN8J1TaRoEExVKbWOy46b+FpFm720RmGdPoHJgWnZdmW+ymlAG
XNSz92TJXqmv9cxGz7LCdWLVL31CIXefFwzJPvPdTloAs6qZAgCBCDIz2dsPcd0SJAxwSode1zhd
4odGMQybiPhc86JweuvetPVebiVXQSKxB7oJ3o1COyO9IGrYdXwbZo8Z6INAv6UXzavGrJ+9zU65
rDgAJi0K5UwOAc0mLuRVZ6IjapuaSmEQ0tpZZAbAyOK+CexGk/P9TE4tLl9PgFTJVO3JnSyb+Hf+
I+sm6TgqktEeHscExh0PhwqEjRXH3YH2KQIaF9VLtUIf2Vcr2sN15zdtGuXbRqAYWNmEB7yCPZvZ
+ZjSypVtpeg/+s4RB6OE+BNMsYfGgwsooskRgs4XZYzb5DhaldbRBnEduGyGFYYrrhr9bSuKpOKY
duWp1EThBQTuYgpp50bezh0ysO1cwomjelaUZEvbDyoCt1uiK7UZJr3jjNZAL4LG88pC9NOcqiSB
qJK4uQ0UrNCip7J1q9BP7LqGxWgV+r1S2XAtAQMjaRASkQMO5LS9SDDVSt+ZlfSRK9/EBTTmDF23
ocXD34ygIdetWRZ4vDutUFeZ6/XOeujN9tWpohG+K3AS+jwO0pIt6Luu9lmXbIeV9CItgI1K/GAe
pRiesz7JPzcj2wz6SpNr9qzO+YPSuPPVknf6tS0aUDCRTNruMNbD8Ma6jIyACEIn+TZPpBpvVe7G
yiHUkk5b9RgxmU8PrZbv3Lbvyq1LjlaybjS3NzZUvaoKa80klqk00qwJWrWbX2STsO/0RUwyebho
anC8ts8IVVsuTUPSkhdvzNmkhJfK5Eq9uIun3uT5AjyUbseaK0l/Umt30oEszsiSq5lK9ZXGQVp8
VtGLatCKNNFtRVTTpiI4nFr9PuMa13DwjbqtPOWmmsR3DBUdIq3Des54TmOLbK/b3MiJRLZsycCl
yUas5W5oj99GmSlAGEqJRZ3Nm2rZyahXEsdOjtnshl8tVNnfuNz2z/XgxfqnISQS9FsquX1vbIcr
9Eqzq8WlKeq0ukMWVjdbPXe7+N6GPKXSBWjST13U3ZbZ5JLoPXQazk2WBmIZLrupgqGU/B0/rAGT
8D1/xiRzbMr2qqzMb9S7mR/XzluZ6/I59VwBcjLytrYzHsRy5VRqbesWRJZm2qibrxFAwfji32oe
pTArF49vq2ilP6CQv1bs0hCBBeiLQ7ImnhuSguieaUsg75scWrBbXYzW1b+5lQzblvKPAr2M5Cqq
UnVgUJT2V15vaHdUZlrCEx1zPZ1GV1xD9ZScMfhbH37fS/1LJ9VZgNNQtlU85oS1nPWFS2+wWJm2
QgGSIpOgRUmSQ+j5QkW09fuXOm8OUxgyd2GGxHgfsf85XN6ShuwWVdFKU5LsMuIY9M1ukn9z5M2r
MBJRGXkvenAocu9bwwI7Q1fFKWlBptMeKILKI8IW44NX+S6z+HlUwct4BGIh4aVzT0jw2WxYRF1r
6h2KKm8kSgrsB6fOKhzMsgkckU2npDPd0+io1BQwM5QHlwPvm2pDrv1gWPGrHxA5Og33ZeBpOmdv
BOqOqSkKPyAX5X49doSlKyo5e2Wj/Dmu+P/Sq39dZt7/XHkFhav78i+3yeuXn4VXy5/50zPk6n8s
Cgto/5rh2EvQ+H8Jr7gG/IFYx17stVAOl/Hpn7orUsYXJRbREYRkcCpbjKr/lF1Zf+Aiwsmx2Ib4
V7Df/Me/v8r/EX2t/hQ+ibO//9nhe+Yss4hEQiuEZ2F5uEnltM6ecKWYexXud7YZKwxFK1cdOqz8
eXtQukLCVCqmym9oFp5aYgIDllLs59AzudClFdATUT//9N39+QbfvaFlOPPfj87ii0H5biLMYjPQ
0XIsK/qnIdEcoVLLBtcJJulCWRGECre28PyYbs412UYJhW7iHSvdytcoasNPJc/7TZm08/3v3wk2
57O3sjzDls1Xs/iQXeNc4QH7IhcxqvsAYjQyS5pvK4sicl9OkXbBQ/8Wtzkw0xa/KIkpk7aVoHwv
3Hhwgn4IIbtYpXYNRmDhXRvGkx4q1rZB772ZgbhPZERuKDa6HCh+4V12TiQ3AiQp/gn1lmbqa6gL
pmT50B8hqLuXYVvEp0pM6oE5abemF17QTGiT9lr0Url14qo86YVjXXg9d6JQg9m8ymG4fTMkGXoF
0OCLHFrbJXujsyYh+qIi5HMLXhx8CF2ELRLh1wKc1xq502feiAE3Ip7eBtgNUFoUOmmCQUPkRLdm
DsfEi8zHHDXKJqFI/kKJCLwhPuUcvOtGNV4dJXu2U/U0xvXDyKVs07iasdbL5JIOb/5EW7Vd5/Cn
bmBicpOXfMGe0Kxjq0bGihvfFIyiJXy0sWbfGEO5yWJLPJTjgmD0SrEX2EdXIteMvTdBrEkkg4ZV
qYMF0zLjyhsr8xXYbhJYtbT71ZS+Fo0rEX+7inoV9sp4M2opUMXKgBey0tXpKxD+aDWiY89XzMmg
5SeWgEkU2635JR+xJR9YukdFixdejaets3E+2na1E4Oy0N8ea0t9sh1+vjpqPDpCgrrBLl6UqT0Y
Iv7GjPczDeEuyKhRVjDm1F3U5SrIxKqFuyvs3dRTVAMCfvVcWM9MPRvaieO+nuTENdDqLil9um1v
JTUdSy5XljVeqNS0D3ricvs0O8Wn64C0cEa4XRkv0AI3QmrqPtbBzjNT4bpt6Pm94yU2jdbmGOdx
vVPq6Y05sx3U42DS0VUgGGIsWrd2/FVL6101lU+ZmGl8pmG3q2v0mUAlu12YWXeRrPqVmQM7UpAd
zY5LtNnoXOHah7hLg7zZq52qBpmsb8O+1YFi45E1qhZKG5lyctO7obeJIA/QlYum3TT33gPsdH7S
RnGPc60qtH4EDbQwgYtckQh5nRhdSTzR5NQXGuqa6zIvh2PZje2yktvRDKhmLIsmaU0uM8k+5CZ7
AuFexW7iJ7o7+mVZR/lKh7SZqCojzcbeKtayBucMgNelYLygBdQFdnhhe0MdX1UDI7t1gljfps1J
UCU2m3HyaPAT6+KuGHBI7UatgJXu2qqdqo0Dyk9szbGmvdO72dUYbqQVZU/lXO2ttLhXE0A13RAx
Ogj7cD11OTXnPEIptWaVfzWuD4Y5Wrf0Oujhzcz+9UZX0L00bb02K/1LDhLqCxteds0YD8hLWDjq
flAdppdRNlmfCzNUvqoxZEAPePY9PZLy0giLrl+FADffMB/M60rHoqYw813lLfPkVq3jy04b21Uj
pb5zRhEGqatW+zBMYh9Bxbw16E72a0vGCVImInimggdrlKp4mBLb26Kk3emaGHfQG51vGWwKiUFi
FM80Hpu7mClLsm6Hwr4ggTdJaddr48lLh3hLtrpHL9msBx9M37Qq1arcysYY1tbEQmMeOzIMsWV2
W7LC2NNYrteFtLrHOBP4s+YhTkrmxAqAXcsJs8fZG233PsXo6G4l+RwdSqjYauuvs9vgiC2nFEl9
YprpxvPExEtTPAcIg4gjhC1pXdYlxERCEjoblo2q3YdE0epTaF4RFlJec1kHz9dG9LtMUNRPkz4H
SQN1i9li27+OudavTTQW+9QoR39MabybGqPEisawwYmVjn4qrTEARamtXTUx95hJkm0GGo1RtZDV
pvHIAOlDg2pxrHrtPg+rIoSSICY6AU5Es05tJbBsK/psyNArEfO7M/tEGR5Jb8wfXHcIk3Wf9DqD
XLDFr5Nj3TEoQ+Uw44q7Lq1WXrNk5LXTxd6xrGqkik0JYysQotbu6cxo9wpD8mvPzUFEhaJdN5DN
j2qER8aMsv4udlswmKpX3EVghu4o/K553sd9zPd/SUVJ92cO1fYyspwoSISiBRF7Lsmneb6jIi/4
Ecvoi4U1YyvbgQU+zMWtbQ+DDzHWpN7OHffopca+HiFnwXEb6nuaB8YzKCCjXxfS07q7hOknfqYp
InBjAIjXNx0B5nHltrROW7O+BOtkf6rZh+hngMy7HPiKgT9SriNbsMR90xXRwFQtCW/5q2Y7tkuW
KEON41jV2Y1RdsrKwaTVr72xtW9KO9b6Vc48T8MmUrqMwOv5qrTR5cSDaWw1WzFoi2dGfqugb9Hx
5z9YVWFFO6Kn2QYwqt3jjDsi6TA2LEIViK8LomkeisDLsfD56jBWAzOsvr+f2jS7jlJIquUA2NNj
wL8t7Hw+AulSHkVdMOvS1S2KjI4nOLQO2jiPsAey5pmWsutPYWU861010q5LvV0VKg2bQ1zeizZt
nqNGtS/jQq0xT+XDCdqohw/MBDU/SeYiGs9dhPp1M3Fs0MF2jEFfm7x3tCr9ZYmRk12LXnmLv/KW
5IDYr9SxDaK5DS9mwkcAQGbAmexehdhR54qxj6vemAJazyPpAw7jC8SS9bMnpHsMx+YeUmn9JTF7
1qGEYsDD4H6BiMxRB6s9vh4yLqkgFkSzgTqb76Yxjh5srWTSkJW6fWO0TQ+pNZ+KT+ksNUCRRFAe
rFhR/CFERYoaqOLstzu39XEf8zS5Q0z5J8Di+AbDi7cOi65Pnz5onDbbQI4Or1vyJTZjbYk1pvvy
xlPz+hJBmP6Gp1ZR/e/PoD7nLJa4BBRCuAvtpy6edynH1UUagjp0o0nd6TnxyKjW6SqTxHCQiVc/
f98goiTpj6nnhc9zPrp+3nnhqdYgRnKDU3nSaCAk+0lT0B6wsqoAWh/djBQnW8Tg1+hNgtJz/b7t
CuxNRM7fgxs10ZjwzUqPobprdHdhk3dvyTCwFdj2yDbjdvJ6lkyE6HBOuNe8NGYoTaQWz5oRFbFf
uC0LXqJA34oi5FZnlzrmsuVYbnSBtWkQjfetpHV69CpXvEHM8ugpGpGp3WepynerjYgTaEG2WuUD
sxjIjmi6EB+xyFOMvVE0XbdIgfza1cYnxIXuWh2i8Dou7IKJ3XK5t4yufjaqWVxi1STqy2xMef39
f+SmwYJMLYP/b4c1UhUmvvUzMK2W4JjechNIqBYfoIJ6fU0qCLeFWNb2KyjP7BsFtrmXOWKhtWkX
5t4tIhkFo9TktarY9bObTfWTGBXWp+ekM5D1zuYf2UP9PM2Dej1w89/WsuHFE8CyJEo1oAZFyjl0
VwzFeNEy/BKBqbIxRUyhlDvX7KNrL23Fj68/QmVyZVrNj1Llb5Xe91XB//378mdeK4hFCdq274Xg
f//dPzVGvftDlI9/vvDC1nr3N0HZJd10039tp9uvos9/vACV5/Jv/t/+w3/5+v2/cj/VX//nv75W
fYmf7PYrM8Ty5/qZE/Kncu0vlK/Tf/7v6Gv7lz/wo+LWrD8W1SSZu3CIQHQshdsPp5P6Bz0fgBIc
Ya6uE0GsUn7+F6QDMJiGwBgl6+L/Jcz8HyU31biN/4lSnQLeQRv8t2pux3rflaEZAw5BxTxA3ivZ
B+C+3te4zL+mJGp4oqNcHy6KdK7Ac6pk9K7HprXe8L0gERF9qDrL/XwgbEw0nXogOjJUtgYCd8Rj
2TBh9FY8tpSQoYb5FrtT0lyPLuEZKkj4bBumdTn7JiT3TzmnIMYqW5avFiKnF4Gs/9LrSs1lRJ7X
bJiiMQ692lbRy6hrdXRUdG0+uBwgW1qo4SZncuUQU1Sq+SakUS5R7RSgk8iIUbPUAwNv1u3lREaY
IBxFdA9chuxhOZkQWOhp2czBLGLkh1ZUxvO3CZK3c7QZhq10klHqnZvaThrUdD2iQNqAY2cf/L2p
bie8JVxKLWtQv5ZIzhquel4+EI9b9hVMSq40pWfuOJs6IyBCRoZ4W/WpWuXWZBgnm3NHW4ec/Fze
CzvGeDwPLbIfh0v/G0nIPfzTCUZlM4VlQ3lYqgAiB7ij3CGH28mJcCvCRUR2R/xVfJ31wip9g4nS
sapMJpJSb5oWXG7CMJ5iB3I7M2zNb9Nav60xUm7ACpoXmMi5knVT/sR+bjgrCFnpqZsUl3oI8/Rr
NZgZ1HJZxneeqA2ghZmnLi6FwS+QHHwmKKdOSZTz+sTXqoRNVq3bdh82CnHSmaczoosn1aaTXYXm
KctjUfuJB3PKN9P+WRup9NckX10JPR4DwP1ymxCWx7BVt2+T2qxfTR3s7KplfKGtMq18mmiS78D8
e6VfSGd+nDlQ3zBiU/iW8WhXAdNIJHCGGXHd1QjQDlwt1u8Kox9ULG5VNYc7fMZ8V4zdusynyRJV
9/nQYbmHx+UwyaITkh2LqBrdY2l2S3HeW3Qdwu0c2cL4gqR84bjiPRTzCbN2Nm1aMiQY1yS0bE6K
TsTV8lxk1UYVZnU/T1Z6YTagiq3MPg6VvJy97ltfodL1ag6oiaNwFefJPhpyMJdKmKzahPQqtfG6
QLpEgQvqjDbOy5fUggDRIkQASqr6PbzMaCUd95XKpfENSRYU2n0o6gyodrQBQNJZchvpNTKyOB92
DHtolsTKI/X9Y0bExbYyO7RkYwZHeqrzrdr0R1l7vjYisuiWTsuU1/T+ncdQNYKqTMhpcpSVrltc
hSYtRSbXyiCb1Tchy6d5sl9ICblIKjuYpY3EcjTdr3Nuviko6vAiXTM91u9KRA5rc5zFKqko2mVY
BCHDRd+YUNVNaZz71OpvqF0Yy6KmWuHJjnwbeWtmMUBxe40BukzXcagIZG0CqV83Ji8DvzcMWwYg
RXT0RMOiGS39U1lFn7oqOhAo99lsnLtxUdKOzMM8qwt9QlVdf1D6U01wwnMdFzf0EvcYBI1dqqX0
gfr2MDs5GIVauYpizFRh/mkhji+xQKWPMGFRbanhQ6YV9q2o6werHp+VoiOhkM6H6OiDRPmOcuKS
TLTigUZqg6Stq75BWVYgg1bRGhkym4V05HQYa/s2HRms58NQQTaXNuUcarI87wcUFaYeoPbBY52U
llhBNF4c38MM3ItLcFvnyca1Kzroel/v0rz7bCTtsEkt+w0pbnbZYKg7lV57TTTX6GsDug4ttL2j
IBYT3jiNkckS7kkt7XZd9xaTUu1TPqoEmRrqyovN7IbMqR1OUTQtlbXnchWkMnwmXe2l9LhI1mBn
wRPLT50kEaCQhAjAO7UCmybTJa57Eua7MLBsNd1FA7IVpMB+D7njgLQafWFiXBqJ115E6MsPPU26
xe5fU7QMF24m7pyeYZKSsoXUlP29M7/CFLot6EUdbJDv29EZn/I8Ku7aygCqPMrGH1UEJ0mn6zvi
Q+gADPLktrnhQ/tA2qCqfmI0x06aQYcgKhCZkj4no7FFxPdSjL15PxA+kxfCxxTFzBSJfZA2mrcr
4sT1426od9TbD0L2b4VdIclKLsqlsdlMPdxt41m46NjYbJSTxOy0Ysnl606pb/LEoimoywfixORG
NTXQt/PlAiMmSmvr9CERb6QcMJ6keOOJQs0Ntdk0t1lPjKwdk+JdDcMaOsi2sjw/nxRWZ6MgDxne
KrU4TFFzMrRmL2ZV2Q+lecP+Vpycmc/cudAf0gTdgGXVbww2Hyy1/KaL6WCbcTAx6fFlVR1RMHnb
FrLVZi6VG/AL0crxWp51qeyLxjzUg+he4mEM6hBwDVbGaI0TC58B2kN0RM1rVU3XRe5W66juXp0I
cCWpm+WF2SYKvpeGgAehbzI1uqWthnlAkNQ4eG8Edl7RczZvqtQ62KNzOWtEj7age9yiJO0EWk2z
CnXq71e8hF3zjRZedt9VLEYC8pAdk0szqPwCHv3iDXf0lH4pwp3qlVt0x/Q2dpYQvbibtUczLqYN
UIsOiUCMa7dONqLqGvnqGGjYEkppXWvLgISNxfgXOUZf+2Qpka9IDYHI2Ll3+ywbj13RpHtIoYVi
wSemA2rf6HD+0ZuqBO711Tdd652q2MMMTenG9LkXg4AJUbho6yRmlOinvFnBzYn5qn6RaGM0f+aS
3kknICuVOcNWqsTn6VujBFmfbkOj0mW5FWiblG0ciXKH6HTQH/jx9Go4TZGiHlQUEdcS6vWNEIn6
0qg8R37NWaEjXBhA3Ny1jkWTmuYoSItVUSyAfeg8kfUpG8vcRvFGZjzpmyZr6IZclVhXgkoxRrXb
mym8VWSF0rFQLM2QMWtfUc06Atw/6cB/3Kp6ULVizJWrhMgboe1pNKrPsszptftx2kHz5uCz9HLu
Kp8Zv9nIY4r5gSDoMGli85bpE/KJxCrkKsuUqEm3dY4ANuZ3GMVWp8GXxWs8jTlAz9BoJwgnak8B
uNJyqwCQXtQOnnncHCXBOCETci1wK9RJSKkKg4DEHxk62cxBc4qZZhOuQ0OITbbldn0zFdPkrA3R
FFvZoQ9bEw0jkudSaz93HATJgxaJyrmTNCKivaubqLMSk4UacIW6bpU+5Tz5EfgTth0ic0F97Bcg
cBDYjsk8xos6Na7jJSsIMgjmVR3PBFKA75FCwJ2m5HrMXNk9dRWcln044MzxYzQqIKUJ4Q1MCunM
V6oc4Q0xFaa9GYQyplezuxiYgqRtSZbtANKRK4CFb5uNBbys1BlS+QkBp7gN6fs4JPXaWotSsgY+
mgxeY57iQeK8SPIpGbelzNUaOEfaobLJFXsXennjbONQTVUebxMsHFfmIlAKjwMUlwwClyEkt5Ch
CgEIPOlF4deGB26MWYPuRYI2nugamqTIcuLpikwCEipIhs/yPYxv3XyMxyXaFjU9EL0aLpAXEBNW
VXxpg0sosAGuZKxAsDbT3HXrVrHbJ801aAGhjFoJN8sPRacLuq1Tt21lPX/SQ6N+hsSNbJQDC65s
Ekhh6QTHpmG5CpVIIBotep/Qn46cCmGtqQ6Uo/Scam/bmXnMhn7czaYc94pwmtsqZ7cjsKJnuiNG
v+PrPtjz7Bxn6dKXRkV4UF22LT6lEniMB330bUm8qkKR7ewGeINLgPCFm/cFIRC52BiJXd0LkojW
Akb+GjiaeYl3Kf8CW6k/pDHCoFQ66lHpo/ZbOTXcEh3u+F9z4nq+tTXUsxW+dow2PYr2lc5TfmJI
kwZagQGhTrLZR9RG1aBBAeXek+ib2CnSDeY29WUiwlZZFWwju3Sij1k03ckL4yU4vHqpYWusKLJJ
DKoaF4+Lnb1Qs+JmIsEVrmeW7pgn0vwRnJX7NlHlhnncC1yMcd9mxbSzWnI/mN1hhlJ6mQZJxMao
RJm9R4WibqZmcBmElE8cO/madkj9ZE5DFHho3dbkZsaPhCRJ3807+k2CPhja71WX1ZQnTm9rG8aI
Ef6ugaAmj5Q1v50Sx6fXxwBuss2dbLqvgnCdDeFw1c04NtdFORRH4pqXNrPhrDOXs5xQacwahZNR
kBWe7utjYz7IpH8Iifrdp6pJ2Gthb8zIKf0qGuwgqlXtoEUeJv4mSV4LphxbYlyry6LUmO31Wupn
qcA/ghBppY+mXI3mUH/ik3BFnbyeRnsxTFSSqb13Qm0+jYWo933YOnzwQWL6mGjEJU6X/VBa/NkK
eTda/0dH5cek/R9/+x//tMHyrinz/xw11UMl88/1D1uIU//5v5AACfGlf9eRWf7cnxoIzfgDIilc
dUQGOt7ZxVz9oyWjaPYfdF1w7dFg4S/Q+v2jJUMOpA3gUIPX7ml0WRcr+58qCIDs/0CmfldOnIke
fieCWDQOP0kOEBcCcXCNhZ2NBZzj5H07RjY4KrUwvYpoAuIfFh2XdkS06pYUaNwDUmkfVDLSlA+c
4GcqoQXh6NIFAlKMDgkz8Xcf609SB56Xqhnq5CqOAlOrLgfKjbjoylU7Hu2ErKRcD5h+osY3sqef
fqE/1+o7lcXCZDn7yHSR8GsjMcEn/hcrLnNAhtrt1YCsnwZU3QxB6pXzhh1FW/qtThxdunNSbeYI
lNYK4OUITwy5cfSBQEnj1z1/J6ZqebwZRCgG7+f9l4+BKbLRzF0BK4v1FdcSPfcFKsJ4BU6AeYvL
8Ln1c7vUXrD2CGzXRRNCz/NAwq4jw40v9FTpCEfD5NJ88Av9YmGYMFtZr0hkICCdqadKtkpbzt4p
Jh1nZNLtlq1PzkjxMMlOolAI57q5iPSm+ojYuvyHz34e00Tcw2+k0XPUzqzf1uSaRVxFVypr4KWy
+upFVp7th4Q4HXKt0D4NqOWvFa+pHlU7jda/Xx3v25Pf16UJyIc2qUGLFPzM+5+kUE10csI7pVEb
Pya27F50Q483Uad/RPM5U9gsT4AJOADlKkvxR6rCz2If28W5V0Wk/VZW/glZeHyjj94HEI5ffRqL
7Df4vouY8RxggmcsqnCanKLQBPBvRvJBRqgSOuITHn7/vf3q00BJIQqC7jLjdhrIP3+afNCxQBrZ
Va/Z/X0j7OYKB2Oz//2L/OrjwNhnt9Ic9M/nUPU+w1og8uSqxMvX0BiNi73KfOQ2rbrp4vcv9avP
4yGXpBlusAOfP5okqpDzkmRXZjv3wdDFUbsuor7/e8rPH8uNVj10YAunoGWfPWWdN9K8JaAWGcB8
nxY0n5nLfUT8+o6hOHukgF3pBpI6w2S74Wz6+cehJGoZMidXGuPpJbo3r8pV4zQMn023iO9Lo+ju
Rn22VB8rJCJ8kboFfuFa10BwDuS4fLC3/OLLtYC0OMj4OAbM80+NuL+yKN9PoivbfUYPhyFcJoPf
/4LLhzr/0N4ybnB1GEVQ6t9/aKbERkuu60nXaQWlhOgSflt+ivPsRXrtB9iZX3wgW+fwtMAuMD1R
z/Ysp7MKmCryNIZZtKfDAh/TiD4k4S//lbNPxGCHdWLi5Vqkgu8/UVrGDFWQI3qEkR8KQasAM0OM
2YJGSGNiZW1CHdcF/O6UZlJqPVn2rAStmRrHuVfCvZ7k4T0ZaOkd5OABRCut1bVB9uOt1Xvl9vdf
/y/Oj0VfiZyZopxZ1NnXb/Z63ei6frJ1/KMz/s0XO7IAJE+kpxVTpILbVa3b37/mL46Od695tgl1
sSr7tDNPqc57Wtedoq+JpSe0aiQiMDZAp6zKvENhr1n5dIQerNz8/g38ah04BlAsVXMWmN/Zg9bX
wkvYVU5OCHtjUBDxyThOPlhs59rM5eRYbk+E09gM3fFAvl8HotIa7NHqibxgIoApSpfMTbujMxRr
Jn3EGQchKOP4uc5y67lAKzkASShhFLc2od1mirfKL4wcaXSP+S/74On+5fvjyUM/ajPqg/30/v3N
mg4Rg3qfxez6YVvFt8BT8xe053pAGFny2BgjrW0hjGrFYS6fIMNqQZwMCX/leddJKLVvedGNH5zt
3y+V5w+Qx21G5TjkKXLP1sdAVt4oPPXUJ6l2oPbXl7C3YTiIQWBOt2Ry17eierZLWV207Zh8Ii8L
v2DSiEkDOgbVx45afS/rMjuU+LDu//7qQWtrIExd7gbG2duz616o1AonpbVowNFIX5H821/+/kV+
sS06i7jYcU2b3+j8DI2ILgNkO5yKWhsyv+nM+KHA3rJK5pAWZpnSEfr9C/7q9HEsphrLrQ7647mq
uZ6HUTM1cZJq311oHfpSVJTmZ6Ak+vVIC9Jb0QtkOEkUtnZpJprcAesZ7sKZae8HS/MXzyfPpc6z
4y5QLefsdpdVjBrQb53ySGGAlPTfVF3mH9wcfnWrx8hBacOQkWCl8/qiK3UjzGJxKlrdWo8uHT4y
7NptSKfQz5vZ2ZtlmPktXiqK+AncVhGFFez5CVzCekZGA3qrVT/4FX5xdvCm2DostNyqcX4atl3r
0Bxv0SRTOhS69oyJ6evoqi84CMEnzFvhGJsPfvhffdvsdgbnIcN+/fvC+KnGy+jyCKuqT8aIZFep
W5rrqWmhEPS6FR0+vod65GPrR5nPn5Rl2zT6G7prQadVn6PlCvL7N/TL97NsSSx+fHXncLjZcBtA
G+UJNku7Z6GXvgd86INP/dcXIbbL5Bj6fiEgDeX95of6raXD2JwKqccPCSPGey2u7L/9SRYrBTJ7
9gkX473x/kUqRidFY42nYjHrGaOdHWZsvB98kr/etnkRiK08u8S6sFW8f5FS8SrFssdTp476Xd3N
3Z7wqhKy1GABP/r9T/P97vJ+a6ZIMRxYqnwcdqWz68LE0I6uWHty8gQdrOma0U0sreTREFISsCgJ
GwU/YTzA5Oj3kkrmy6Tp8cFUs6OmQ8sgyBIqxLqua7nPuZLkq7GbsiwQhqhH/4M3e95B4DvHKACJ
jZ4JG/ZfthHLChnW67CpZWgQt9qDGlG9IbnAcwKi3CW0mWGD54Hts0f68yu7m6YdbX18G79/K+er
bXknFA8O+Ej6ON65miYzJCiDZjrZmTOvuZpm+N8T9YMf53whLFWqBjtKQwmBKvrcCzK5bqSAazmN
ZYvpf0zHSxubrDmV6en3n+bckcORzCsttTC3Gpva4Kwc6kHvjB2rAFNhe0PWRGqtaec6BxD/5I2D
Llupk+1s2zG+IfMpRs47Kl87r/EOtdPM9x+8m+Up+nlNnr0b7+y0SJwosnWyxhNTiEvOlPK60cf+
WlXHy0Yx0UtGRBTndsIQf5oPNUrcDc5Sbef8H/bOZDlupMvSr9JWe8gAOMZFbxCIYAQnkSI1cQOT
SAnz5HCMb1PWj1Iv1h9Cyk4xpCYtq7aZi9/S7JcSgclx/d5zvuPEJvoMU4PI9/JPOi1wT3/RyVtC
DESaISu6XkZNb2kYGU+0+Qs60KgZo5xwUWVY9jbPcc/C5PmnS9t6dBO/1hrYZKwcx+cLQl9hkU3t
7totjXHjYQ5inmGXr6w6zh8u+rreoF4jkvA3emM0IPUvch4BptG3Zt+5MLoAqxEAsCWHLP/88gX9
rThZzwkzJOu1u3YVvJN7XGigT3zVXnedpxOCMJrmZQnv7c7ziV3gCqu+2ph6jUPR9NJ3GeA1I0x1
doKkuZDs8Mqb9scXACcarzNbY5cK5fklFlmlbKPo2MHE/gXiaJp76WA5KKsy7RMLnBGQfeIe/Moi
T8F3iA5EjLRjo1Dd1GXTfnnl6pxu4tarQwkjfJuCyeaf5z9HDaVXO0Jdq2FGT2zWSffZSDuXCSsF
ZrbpK3+8qtu5a7cTvSGUoTW6utBqh/GOvAXGJVqT+vUGNfFgB9pAZIeI9BqdaqEbw7lVtvm3V37x
+gacvrMszSyKLIdUOycrCB8PkqXr8npwq3jZonklSsbTIXyE6YjZkEQbhWpCxpjbcMfo6oaYafeb
WAiyCLifpfPKt+IPC/Rxs+ZxT3WPpfr5FSTMYyKdvLk2tHZJUb3o45nDYHn47zw4mEU8gw8T1Yez
vla/1FqFJ6rMTNfzhlkQmKzn8MN8UVBb5ZW3icgoOBCYDKR0cPqlBQCHoChsWlFcp1GMki6qYJq9
slz94cPhWwRjGib4mXWn+vxHgdaLzcXzrzpv9i/jyipuByNJHsAdjncv3/c/XGbfYlNv00pl+3S6
VLtJZOVRoV3VszsdSGkDupK32uXLB/nD0kTzkYRci/WPTtr6vfjlGrvU5gSWeVeN7C3yjqc+rGgi
3+Z5I7G1DVWxf/l4vw1JUOPC4mX8Qx0Gy/O0zKuWaCjlOFx1qdl90gFXWARSjeRVj16PU6RLiBXd
dYuPTA47UUF6qDHOT9UQ4Td6+aew+nByz14sSjOmUGuYGT+Lycnzk2c7lUx931yBAyQ9Jh+HNt4C
EFCfJrmCRoQa3+P/ZUaR5IWaHi0LpcFGo9vU3cBDsESAFjSxr7IyisiN8V0Up0uU+P0BigRzTtOo
F+2jzhx8OZ/bQj8n5GT1kPeKa9tLu4f6vWBZ2ZiOmq6NpcnvIH22j0wJwF3ArwdVBpQAe5ILegcY
0KQlw9YuXe0rEKj8FgBE3qLEadpH1enxdT1O86PtdLG1Xa2ugD3AIu6nGeXsIS7zqbtSzjCNu7a3
y8eZUTzxQbRIs7AWZf+uswwZbfxiZVoZvRn1O92NezRVppk/kTrSYqccDO1duwx1tRnMriJrhPLl
kGf1+LmpxJzjyNOwn9aQttrQHYR4MAQ6ygAQEmOveFm8t2kqaqA2SpDbUut61Z9Pmd9jFp1Ev1cV
Myyki3gYyGVtkfQj8UMwqp/5jW+AGvTA3aWQE4jee1S5ToQLcTskxybS4qvCznOudiL3AFDUvvTK
sxLvq4/AaSDJBHmo5xZxULGN1jauJnoPoCixo1eR52AaxQKYTqS8aT5GqWrwzkTU8cd9S6p+T+S9
8b3KUn2VMIxTHAwwzZZARfHYBvq6PAcE3ZVxEHlyuS4FGoKNiZs2J9DZML1QOsXEDcwLZFdYeevi
vQJ51oeZZeX35mDLPiTBAiNnHdUV1piR/WfQLg6Rc0LFyLOGjrsTwimVt2ik+HiaTmHeOrDjjGur
Q9KLkmRwIOnYnVGgze57uYdgQURw1sHJVGbSsV9NyiraoEVkKKkVfdIhUUuNb51GhzdatOmBFL9i
OcexN2tnJHbJR0yayHXbdMZ3YSyuKuAbqPpOFXHdhTPRZVagoFcYJP4Y9s2szPxdvLQ8QfpctB0W
LlCucDExAW1q6ddxyICUp9qPmg6pdOeNNXpTCHI7fKlGTO9XDCYWTBqsm2GaCzoIozH729iPSrlN
Ss0Sl2aB7Shs6iz+YqlEkUMmKveudubpXsymU+4sUmoGXJv6lJC3MOX3oFSJS5V6niYbNq/DzRCN
w61RM64LegoA+E6Tbz7hR20AKA6+uS2XdLhwwaWeiQJUPiqsbl+DoxWHyOY/s8HS5wQYVbL3WISN
kqQMmdynbWVcusLSLmBXJRWyE4PMsNJreudQa5W6V72fvsWJ01VBCqt0DFq6Rx8UoDyc1BP8xm2/
jBZrSNx2MYzEAVLoccn7V9TwH8xEfln9f/OXvPtGJf9f/6d+rmfgr/zQM9j2G4bn7DkZXK99gbWV
9DNE3gbcwOzU4VPhgNxYv/c/DSb48d7gRqEFRUz2imdf+44/5QzYKd6wp8ASIhiIggQT4p9gHY41
8t9fKqYwhuUwVFqDeWiPMyx8/qUyvUU52araqdw80a7dMR/rjUdIII44XGTujvwZ3h+qhCzaWIM/
YDczyYfCVW1ZqN0rZ2EliZABnmlo6YGXLJXfHYwJc/hmYHxSnLuGRuuqsRMkoV5LulaA7aZww45R
CNFieAtuQLhqVdgnPoAsy5hZP5ACyafYyoj2LuEcv1OYP5ipS9BdJJz4iFTTse/2Voy/bQNi+1PX
O/VjrKUueDZZP/37eKv58PS//+OY/PP/1+zcfau+xV+KX5/u49/4S63Dw8jzg1bVJvGDhg0P8V9q
HfeNTQFELXt0RNEY+3/PN0IennoeXwaAlEjP1DrmMQD5WJeyQzUJtPkf6XUsXhTXMRlpwnk/biB/
qUHrqEonQoZunVQzPjlSFO+hRI5qY0w90LfVS/K1ntBz/7IA3Px4eX7VzJyW15S85ENgrqKdy5b8
dFvqYuZkxfZvBzqfgTeX6V07x+krjfM/HoTNwrp9A4hxOp1pAaJ7sfJu89iyPs2u7O7hAwGAePlU
TuvY9VRcXde5LBxGP51/wF1oKd+927KH7BJ4ZmzdWl4K09sfmUlW7sPLhzvdAh0PZ7CyMQJlLTqN
UMozY3SX3r01cqO90CdxF4+QProeS9rLB/rT1cPu99eBxEl97lS+yebSvR1Ra4UJzrFAl1r+yjbg
tB9wPBs2PgQ0Mc35TeXhxN1QJolzW0ae/44/hHB/GpflnIhhbYe5BgeCxfc8fPnUjunQf6/oq0qC
e+bS7uaNdAQ7++crepEtKdRa77YrhQxHSybo8ZVlhVFig4Or/Zy5nR9tK7dwP9pe5+xsmItf09iB
gCqifo2SasoLV/rtOfBvIwoLUJLpKzfgj9eGbb6A9YeD85QX1kuJIzZziaVtUd7m+QI2HeL2ptS9
9LspFv+m4YP1yhbxD3fd0/U1ToUZCx2Gkysz90ligce+nTJlnEOL8MOlipJ//mIiHuLlR5DIsnOK
J5Ma/p2512/9csg3ZuQlQSp7b/vyTaajxF18fpeBdHEIll76JDQNnt/lJsHyDx/jcsKyDsARxssn
jNxFfc7uxKvD1PNz4AkG0uVwwPWADLliexVYrTD6/awD0bc9O4pD8KlgqjvXarwAgyQxsjguSIwk
ESKCIE5DIhzrSYNrsvjOu5wYiDmglxTdLHTftABQzQRi1U+b95Cem/fSIrcgGKZWfk+GTvWBHXt4
vG1NsGuM0UijxdUa8XEaoDkEk6mye9Xo3PySERf6Q6G2sd5DqtTTtCPw23SWLUL1Cto/DM3LGCr0
bTN5kUkQdZp/sY0sBVbsLpmxIboIwl4rxCoZrrxg1nzxTopWQEuqGoFp0ZDl7eoYXYBoNERMzwA6
AOKP9vjg/KAgkaFM4DJxZ4AsugYTRD2TLsv7E6lvVgILDXqf0h7j3py+EwSLMbxSbhbaI7bTjSe1
5I7r6B/whJT+wVhKMrV5xeILp62xnaA1Ufe6yM1sF1cqOpCEPWrQkkyaUIij6RFEeT0mZ1VtDHWI
uTH/7sUCvHCsGSZ4jFYt9aU5pgKrHkvYDPDVjlO8A1L7JidsviE1mb33nTxzz6PeGr3dBDDsoYoc
kOMlEQh4AVoNhKaEgtoGtqr8O5HawK6hWlwDHm7VJoMMApUafGhQ45l6z0clRsE/oLP0Gmf87EGd
uIQs7ImQEAJ5swydfdHifPyS+OjZg+yY5Ong2fxUHfM902PWZ2dNJHYfE0CRGK1poPS1ojP9mBJa
usS9hYk/NmFGlTjgo3OIE3WP0aK2E1dfUmOghsTMT5sD8mfztTxGknZrOqkBwzPbiHyaCHs4Bpgu
xzBTgkjiR/sYccrwlLjTuJLzoz6uIahl56ZbMeXmR5ddVEnOQoaRj2bOSrxpR9Eycl7zVPNjtOo4
usiHjpGrHpGCd6TbqstW1OK7zhNKTp1tjBdmTGJrfQxvrXqTINf8GOpazMkyEu26hr1Wx+DXqrAJ
gfWPgbDZMRzWx5mpA91bQ2MHQGrTZlE9bC8DVjt7OUnErDGMZhQOfj0AqYrXGNoYcM/3ER8yeNIB
BIfW6bw3HZGzKd+V1AMUcYy1jUQ/PaaTYb2HtdE9jGv+rTu6JVG4mTM7G3NNyAVqW7y31tTcfM3P
9ac1Sje1fDDQmV/nh/qYs+uXyXRNSg3pu2ll1Yf+mMnLuTZf02NS7+IR2ksUQPyZX9B9rAAGEytZ
Le45EOw2D7019NcvBEzbmXwPYNvHXGBr6efPUQXIdGsek4NV7Od56K6BwkWuy4fUIsBgU01l9m0+
Zg9HMD3ukc7Uj05ONLFHiksDmd+MH5rOsD5MQNDTIPez6i38GLKN9aOZwa5r9tgmrTWx6bjjNx6D
dC3QKgKSI8Ixrkx8zxUqLwYogTsuibOLjsnKY9mKOKwr0VShFq/hy9Yw3OtFBEMWpcaHqctIaJ4x
YerESTckN6tjinO8WOMHY412bvHz5mctnhYSCI7pz4jgMMCRQ51c6XhPaJlonj2H9TE3Oo8qmiu0
DcmTztdo6VH2pEwnLMu4EuSaPs0HLMUuZ5rjDW5n5lr1PCekDWvGJdkcqMfsgWSPbW+b5FpPmh+D
my0qHL71Gn2d89x7weStidhSWfZNN5Ya1DZFZLYRW5V1PmRjfkAF5HpXEyt581D2sqabaZlppO0I
PEZXivsEDZK7WSWK6SUNRZxFqOeXSgXNaJf0IXtXjuLOLiHK0pbrzGuAlwoDBsTnMmTI4ZvnGlDV
7qorcmLOKlURMmA3JtR9l3+PYLxLOdFOApITuv6y0ortWLJs0pQLvXFJC7RjrnlhCGhSEIhJOyom
dqOLGPGAE0NUk09vtc1mpI+F9zcd9AvmWOYEZCx2PstV3GY1OnovHVYusQnC0Z6GXOs+FFio7F3H
HFFtAaumD31Z5jd6VQzfNBIOvlF/A3OfqpRbT1M7GXGPxEmGGawrpi08X+u2MZOk2mIShJv6wUs7
/b6d26wIm5n24h7QXKy2i52STUF+QZ7QR5MEgiRNORehgoQe79wiE0/2RLonQ3uZT3vApJg7JzdD
GrSMoF72omhy3H+edAlqnmJ3T4R8Zmxn0cII0kGkpdsBcRvh6aXVfiS+3J1CU/nlx0j3ZhWQO4HU
KPJ5fEKNAT6cYGt9sizSq0mIKhucr5ZIIiesMTYHoqqcL5Mc82obmSOoZyvvAE8Q/gLCXjorFxBS
ejnsJjhAfOJVR/tAOHmjbQnnWx0Mfe/wKOqTM4HbKqJHMVk0+8ZCB4IbSd4dQ/IhIlLFLyIQ+BEC
TaoZKTb0FCs8B5mdRIFbEtcZ2CmunU0+LDQogcuQzZuyrVD0p2mf4lXjqd+6edSbSEzJrcE1UcTt
JtMSPvOOjLoWUM80ql2HjXQ4izoQbiCBvDkjKoEAoEu9qIfkfOJT4G9rEi2mQ9nV4iMTee+A97cE
trs633RKBeKw9TmONnYOYjwE2tZFKzxA+vclnZyqebsYRHlh75T27VIa7oPZjmhtI7+dqU8W1Eye
kUc5HyFRFlRMY96C+UIcXiJHZMsQdMasvaU5a8xoJkTWclMcCgcxDtBwCPjAyRX3sKk3fI36bNPS
t2oD6Vp0k7tjZxlPPRk6cm04T73o+z1B2/ShJ9rIZ2DLNKB5JIFNO7bsdK01mjnaHvhheQdUaG1p
z6OrQRA/9ro7vzaHc2nDbXofzRG9cMte/PIM4GG8bHo+ItWuULJX3OJktMJGV3zVumN/nRz2tdme
jBGG8vHYhSdQpqUl77eIXpBkqmbKd72hu/nbOcsv6ymvzoe41obDtFgSypZflvFmjE1R8TjEDY3m
SOb8hETaASAZeyVVToAjGT0XeE/72bgkCzAbAodKpd9QA/fGRqEgLwOo56sVXC3O28zg+xqUETTu
fPHBcyfTorEu4/xIziaNOnvyEu1+Qj6OF8YZBnXAZZ8P4VLAuOrTwS0Oxzr/37YqfScGgi/1naT8
8r8uv9UM4X9ggH40q/hLf7We9DeoENxV/GCgtDh2Lv9qPYk3QievhVhLdmGM+P9urfoAf5h5+shZ
0dgdQbo/G6sONjE6ToBcERLQrLX+BxnlqNpRGNEyobGLgpbftzZWfuk8yRn6ZLR4ByzmxpeZcdMc
5KpXX3mS6h/PyDNS70vtJg5Fp4mNNJJa2l1ibar8cqiO4XXbtmSV2RYwGqaRgW4r75X9+unW+cdB
0OlBcmHTeRoTajYmm490OjSGs4S2mY5bLaOs+OUW/6Fxdtr+OR6EfTlXjXebNsbzM2FR8pa2HA/8
OfXk2IW+hz0z3k4klb+inTo9HUhKeEgM+ouobJFQrrvrX66ZU+ljAqT8kLEJJuslLqD7NzmTp5dP
6M+HQfZGzxQNujg5IeWMfkP+0yGNlLjvE6agDCbVK12N9T/yayeA64X6Weeptmm24ot8fi6Zv/TT
PFp7uxzns35UJHyIzoEWnPOrDrNo2lck9b+fFQlzuBGwSjmGh37g+QHNDmJb74q940RkVaEhQbgi
X+tw/OmseLVXprVtUq6edOhcgIR8X8V+SAk1Mu0WkNFoYa3T9DT0ZP7anXr5cA6s7GcPRIF9eFg0
Y4+D3t7pGVpk1YCNSZbe2rGOtLcvPxgm69bpTUOwZdIn5hIy+1mVOb88gAt2ir6eqn0xjxW4Xz39
2vSEIlNMQTLY5Kkxg3otvfxmcgYnJlAUKifEjx6DaezFCxNSeyC+rCrczwREz07o1jCe9iApRz5p
hAm+78q27IKmS7p9TwzI8CUHdaLdysk0OWzXtcZrPanfTgkaN9ZMTgpCP83V56dEQbmGfvb7ZO7s
Mzb0EhKEZ+3Rfqb/UFpCS5+FjuV91VfQ6zx5rSJKXVDk3b6Klb7V4IFsetC036gqyCVVSzP9w3Xp
eDzSTPCUrvLh0we+aGeDSEq5r1K3CxE/zWeeN437QmcE/PJz8furxZlhcRM89NDgTpN8p6zLnLhv
92jMl01X1RrN13TY/OODrCs4Hz++GHwPTm5Un1fOnEX1Xkyudma5pNZSRRu7lw9yupZzzWyD62Uy
oARqf7oqmYKRS++W+0HVDbGKdBezOB7x6tvtKw3XPx6JAyBbQXTjnRp8bIggQpvqPSHp6WVGe25X
11WzLcZEvH35nP5wd/Ckow802EAzzj157oDIm5OhlfvZ1AjRKPM1fCTpX/mc/+l0UJyhAdCPCrX1
R/yyMhAI1erEb+7HCoHDiOiGbFGDT0jVWzf/jdOhNGHCbNLZOj0dRCUzhvZir/npfFaPIqV9WLqv
PGynjf71OaAYw4XFJ2OVHz8/HQdqvCVUtq9d/4sNzfuqcdFFEcPqvKvMYX4ymql5ZYr0x0OyoaaA
AJn422gs0WOb3kC2z5c2WZOdqx1emXLvyLnaz7NqYF1pZf3KeVJq/bb+UYsKDGYQ1xH+Hpf8X26c
6/YqtmRx1jlG7G0HZ9Qfuzol1abjZRtDwlsJVlMoWdBpNeqzIKDwK/F5KwxWkGbHBl7XrxsiGd/O
Y77MQeTU8tyZ1u2lR9rhxmMJ0oOE3w/gz+qi3VCQZbiFbU22Yg5PhZ51g1vgtktM65ptqOxvsqEe
0p1B26d7h9geE41qdd0Ni0UqtluRWSrawPmQfLEzo9LfmamFxIneoQNKlhnjW1Ma2ffU9tvuPJq5
3FsZafU96Kmm2aHU0uHF5+NeX5TZB2JKdPbTve5uu5aLsXGNcjwX5uKuFN++JDevjIat4edTehgK
4GY1QMDPjpjJ2yqNwTyQ7RN9by27s86mXM2fit5yFXzHHE+e02bxNxo3VRh1vY6ix07dfBfHqzEr
Tcja9WoUUSCI6fJs6oporjAup7bd+02b01EG+Cc3cUJMKtOO3COgqCUVdN9mwzyG5AcBg0ehNpO1
Q6CQSaiYTeB45C7WJ1rf7JvpcpTfEzDg13RhmmITCRXdtdAg9U2cRs1unuO83WjVZDxZ8RBrQdE5
w2c9Nppli1dgosGlcPYQ9TM/aXODGi0quwzwe1JGcBNI47tQs0E81DzWtEcJg1DOHjZsDe/EVzCD
KlIWCraa1fyut5z+My1z9RVe5AISzYoB/raLHO6z2a3fJU00JrRUptIW+3bSZqRt5mgkQ9CmtndJ
xyfN9nNX5rd4ImtxRYAUDaTEMOoz6U3smBdssmeyae8dyEbR3pv55jUtk5odRhoGPDDHevBDE+5Q
VP7zOxS0eL6FqsS58vL8w2x7ywP4N+PKm6b4I9n1U74Flpx3Wyp8ew5kX5X3saOwe9jIuj6Vs1f3
ITJkxJj9rNjJNK7UyFYHe6zzQKru6wwgbAinxChSwpic9AuRuPYT/dTZQPYVzwTwkRpcXmRlzite
2rJbCcNT8T1uyC1HNAI6K8xUmXxZprg2DkNjR+n7Ruu42gtASeZfCnd5aBUyu7PHUqiNxl5SsXET
BHX3LCkdTfeRmGAP5iC9T1tfrmJIfeRblQQQNXHVTmEfGeSIIe7TzqiHYi3sBwiPwi1jI4x6F/B4
PbUM02Op5mXnaVHzkAx+youk9/NZwprWbRNm10XgFaQZ3C6RAUQ68Rz50TEYI+2dqUawN8+F96Fo
SxQ3VTIv1s6niZ5snSH3PzB+nBoA6alJ/BiBgg2SzzgH9yWK8n3j8rdgSRnI9pgOWtO2TZLyMZ/m
9K5IF7vbziMvOghGtyxChnrW92KuqzxYmKLxvyWwUubEdkvUJ/ciDpzSixIkODlLCVz+6NHpGCZv
8FWn9FRVXRS7xulQxJFSC7nedRLIY6QTTI8reHraNakLNFHO5gz3P4olaO/ELsYP09CQ/gJ8CjCD
2EAEzaJLnETuOv9IgOZJQDDJlWN26t+mCzDmH/0TPlovNF3q8r/+s0hPWi78lZ9aNuONtfJNPAwX
a2tFsEn60XGxYOxgXcYmzOeW5ofJNPqnlg0i8hEqgL7sZ3zR31I2YMkO9RSabRwlGDnQ+/8Dsc/z
6sxl5O5CYHEMWHMYMdDXnlQaNXZlrKwmoMpZfgUd2QEy0Mvklc3A88/8z8Mgaye4CyMZornnhzFT
1HLRYplEIWbdpcZ09yBHZYSDHje8uLN798st+ENThFHAs8KCpZMmF/F0lBQmKiprvey/VoRRrujz
M1sOWp8xhOL7R5ANI62qhLcGOVFb0wf0to9BspUNnxSva5L2PEXQQd6LpXziZDbkZ6rbNcDQO7eM
yfJ3aM7n2jvLvYTCjcjpKl+Qxiot0ihr04zsz1VEwHocalYi9CicXMjHAplugXIiIAOwH+SZSo3M
AlXKPtmAiSp61yW0suHbDON8AJj8aBjNANl9QmOE8gpkjOuT2KgLZglhwdABKx5Nq9IRn2VVArsL
21SH8rWZdF2DQGcj9nNaJrOuK4lc91Ov9PfgC2PGtUleieiTPY9q+eC2RsGIYOoMoe/RcfPnNnIV
r5/pVusIzF7D4vqMYHNRQ/QdxmoGYWu7GiOwjR6x7YqCunbXbGqbYGibgCuyXQ7FQsEX6pJWu7lN
psIluBfniD3ZqCBSEI4eymHKF9yYPRPfvMX4hCGz0OQt2xE9OS/7QfMx0nDiUUDWpSwvSkxLHy1S
z+Gv0T5Ot1mzGJCBIPUY8UMX62V3wME4Ex3sytKsv5NuIu8NgE/mQePDl5J9sJDeOLciMQJoAKO/
qdrSM+8xjrP5jau46rdrGZM91XEGP9bRNZdwUTGR7M4g2JO7Jmr85HHMoV19q2qqAKalkDjxjWYA
Ti4UMhEtXNgKC4uJjzV4X4kwMXMWayzXO8ss51yyoC9Oom0GvOclvr/RRQrPtCW6mKxpKN81i6bV
545bafTmS31oUHG0casVl2Kq+v5urWedq6Lpq5YIG3jXYa4x7b2GcjuKi9qgUNxgDtUmPIO5mZMU
siAdIVaxEw6qepMcIgDYjLtr3I7opi8cFbfO2ykGemhsurJq6gtSIXxQuqltK3UwZmbJtAiKsra2
09g7DVHvyPxLCL+Z2TBnIoHBrXcxeajLZ38QSFUCmVuM4su848utpGdB7i25bTe4DUz/WsagiJmV
eHl5p6Ui7a9tBI/GvSUZ3NC48irtoEULe0ac1oHtMNZMcPXH22qgOKhxvEZFdQ1TsUyvAL3GDhd9
tpsD6RZIMq6G2Br7fFNIxnhy446pXtB7gIl+oIoSznnmqGW+5vOfwGd3G8cIx64fema/eCLWarFt
x8w4S2WXuvuGwGn5mVK+G2+ZiUewdxcfZ+gdBa1VJIGutXXWk7Rc5A81+UPqQhvy3HufxbRhWH0W
uL1R2AsdSiUZGZmZ95ukx5e2vCOyxO4WBk0YuOrhziotTTZ3ePRhCF+zZlGxbCTT+aK/jTSf4vyi
bdxZel8X1QLmOFQmk7/7viEwbr5ryajE2pEKMYXsgRCdYLRw42zbOosOFgAHRttt3YyAXEr5bBix
+IAbJJyb5DdRBvUKGniLajJlxzXz8PkYFDDRdKAUdFIymXM38W6RbSTPXJgV+lsyHLTsfNEqTdtC
sfCiUCKO0vYgR/GbyExLidLR9L45OCwcxnstJyr3rCpStwh6z42s81w18qKKdWiZucXtYJjP3oYd
hWXOHhkrzPeSzQJqFQR9LQDK+IGQ67A2WGp2jdnnWBtm6V8Msz8wy/crcnOiq3goo0TDHlPQZ3hl
w/r8c8lXBSs2XWP82PgVHULrnn9VHDPtFepBOK6Y+uS2LHtmFIWzpB9f/n798TgeW2KHbyUy4bXf
8cu2mO++DkUYfm2dNzh9GtKv7zIsG//os/zzI4nOUlCb0DX+DSqUpV4LxpEROmxW5wCXG1ES2GVp
y0srsQZz9/JprR/dv7vu6+Wj2cTgD3EzGPo16OHZaUU1KXyLY3L5CEkJFtoz9F3Rl6CjNzp2nrEO
tWHWv+RR8xqZ5XmH6HhoaoJVYQw8BwPByZ2r9XlwopxnTNlRsUWlUexUW+s7HaFQ+PJZ/ulQICkY
LHmIGkm1eH6WVqY5PuqQJBhyFzdtXLqXo5Enl0QLvGZ//P2CrmdjMnjDFIF97+Q5IVy7gKqBr2VF
0cMrm9hswi+wP1mWovlRs2EmkCvZD2xiftzLf6esTFkZzrxQ8PdPJ9aV41/4Ue4L7w1rpEM5v3If
Xbrtf5X7WFB4oRnUYdhcG/A29/JnuW+ab0yTwQYdRRBfFOT8Xz8HrP6b1SBNmxHvKYJ1Sv5/Uu3/
UOv+/QYiD0da7eJZpu6wEIaeulgtD4A95pVPHdA55z5phxarNXzqTJeXXlViVGazLjNy3qula+SD
pUbNnLcxUfJECIrUILtwqaMdeAY/b8K2LEmmYMX2k8U/6yxm+puoEUKZ1wItV2XuIhz9CbRom4oX
Oxw7z32ONwXBYEoGRahFyumyq55mjBN20STM62xKEb4QL5hWYx7MtU6BucN9aCRnMdYx52uMuGXO
dx4mtU7tRsTSubt30bqQNtaBVmdBFomzBbuNkrSaFhQdpEL5en2G1XyN7ELHlMYrZbmg/7LE0xod
oa3yT7KY477YKjDgEHljhCRpWKz38lyjS2g/ZRV6/6vaxixK62pODaQoiVWlO9fsShuN5RqO1kIL
bmimScMM6qxqhmCx0PxtXN5GFTY8IeQOeo26amvMeQEts5l8b9paefNdoHgl1mmx4VOuUiu3/Zr1
S9JeO3FcS5Djtl0R9TRLDJTtRHipDCqsvVSKrQfl3bUmzzso4Hr597m2KhNrGzb//kLvyj7fEioP
cWA2IVIFTMbrj5GhcOUhwR0OSYScJoDdSG9EFkV706/6yGDyrf6O22X37xF/KnEBliLPwQdXvbhC
70hiSpsvOG1Nwv8usj7unA0iGk3tgO6N/DwcjAOJLJ2+yLMCmdqTrVyfoAVkb8U25wGGWNQnqLjU
wPj/vNSJiNwmBn8QqmTlApyrhbehxZjW6zYk7s8Bxugf0UdTGlqUU0jFbaNRwDuWEml8EiUqYK8F
TbrCLjkh5lIeF7PCjUtWiVo4YYMmZhO4A8rSjyhMLTckKdxttl4uBhsTsGbaU1jFRtLX5FK0lIll
gYMd3Z5VDFh8G7P33jpNnqIpMz2Nigvve/o0RiIZz1xyyAWBkYY9iS8xgiSB0qmOazcYWq1hWukv
fFgPVd0tIjsb8jEaw0nJ2gz6YsFGNsWorMM+TsXbygeeu5WLR8KGkcX8KJixdFFrwtBQ/KRRITdz
6TczG1I0mQEU8eSmN+zuyeolTaYlW6VqjHqQl82iQfM6zg4iNYNW6w1v7PSBp5bLOOpdBYNszmjn
at6o3koc1uiAEjBXVJGMUbf1MHc+0Gpw5L4YqSRrPMlno4Y6LkRUrx7YKut3Lnv8h4U94Ac6x6VE
0i6qy0LSONyvAqjxEjNB7wZdY6bAuZHpj2HSO5PFG5LxsBVNwbTalvj8A79UAvg3noT03MWUSfAa
wTgHpEn1hGhsGt6xp5WfCrvB99bMCUpXimN+NeQrHhWSZYfPrcUSwy5/LsY9evm5vpSLtuzc0S68
B/rutNmCjp3o9FbB3lDgf+IEfZw5lm0SFJPXVefKSZ1+x1I1izAjFVnd1XRLiit6rqs6ZVzq0ici
orK1ITCdjDygIK/LjLhR6Eru8lGRZpe800gdYUOmtUTtZryAtCL6QCLRsK5iAhlNUs5MSJIhxJ82
ZWvY2PEZkUF0NHlKc514emvUDXmYuBxlOBJZmG7T0midCy3WLHUgCKHtrrBqeNoF723ino9Wjbo3
HP12khuNoE1nDTSU3rJR3lCRkVs4Qx0/wjtIhofJB6GHeC4iXwmNmqF9hOSXmTNh1I1MBwf3AWIJ
8MmW2xhfV+Dykh8qxLtm6UC1l6Sh+CPNgPeL3tlv07iUXaBi13o/6qi7LmMs8OLMdAYpiUHoMUiW
n8z/y96ZLMfNpFn2VdJqjzTAMS96AwQiGEFxEkkN3MA0Yh4cjvlxateLeop8sT6Q/swSQyqq1b3N
TZVZ/SVBgUA43O9377lyZCHzR42gOh1yxrqk+r2T8J7wrEtB39MaFkPRv80V/QmvxkG0w+s6I3Bw
TFMVL/gQG5HeV+lodryQCNvsZjObJZB8Spz49gn37ssEri7eaGBlr5NKUdjj+XF/5xmcj8MOXCd0
tErL54O/tPRLyXyqruMRMWIH+0R88PQy7fYV4R7UCz2trpVtOYDWab3N+VFtj6Se2Y0IOSRJGarJ
qcsrm6OjRt2q4/Rsqk0quQp4oNcjpWK8TBUE2yEAYiBuelXGy4FzfTUd1JLGtwDacGjiG5+WY2N1
ehPqTi+/KMdp32EGX5e9T9DkasQTfZXwbtoeDV0/VUllQ6LKdD+/WIuYrpF0ovLiiDeat2fDe1fs
ENeTds/MmjojDqpOCWGrHZd0D25i/KCBdfmc+LNXXGmdkM4+H+p2A6n5jgJMYxlGwFyO0UiZKFhU
Irb007Q0ebfLGl4AVGwSK5DYJTX0bikb30MorygESybPxnfiUudNS81CgtUlNIKVDA/r3PkpXWd1
y5mG1zcqOO2NiR6mHtD/EP9qcbJoXZkRyZh9BDaP60XRUza8T/LWfpqJ8lBgVGLIlpHnGn0bzo3W
rRc6A6P1tSMVJ1uG+OZhHGgoOPFAwdKQ/uwgmneTc+9xHkdDmvX0sxOX0oPx3y8nUcY1zYmd8Jq9
2bZjdz3UcXdKzPg1WD0Yaz6lINe+jxkzAGtQf6gG1T7QaOh40cz5AsAAR8TavJJ2wjOWJbWxPC7I
PemuVRjAL2IlxI3lWLMKlKSd6aZMC3qLmXCy8rP5SO9YSUzKGYciuyCWkn2x+Za5oVVuindjL6zh
sSamNRwgV8F96DQ/FSdvtEb9ULsjgzuiNStrEKEDPJiWhHrZO5VstbvZbk3KKmsovlPo9C5kykn3
V4rPM/ExlXNyL02LdL2WGvqneE6xKWXlMPC2aWQ1RAv3+rUYTaYZ8dRB5hFe2j04k6F/7jAnA/5M
E5fvVTfXT+XM4753YbjluG5LrMWpW7sfipmxMzPLlAMn9gPzUu/tgm9YLbAraFIqpkjgJznaFTci
cGorq2j6scarNDFUyvfW6hTf9bDC3cZnU0FfLvtEbW0JR0+QsjZ9SGUsx1Q+V2FurPJj1SUu2Ws9
7T/4RtOfiLOmb7Wxbl4bqbOIyF0KK2eVa8arrIG5GvAoss2y/MSpo6xHZ9nVvGGPKterr6Ntp6+U
28dfFcmedwNbv/awjKZ9cEodwamjGkWS/9kAnr1Go940jA7aIT6sN3o2qa+p7TfxW9nlJlhMva3m
yB+LVLyfS1GNDw2FHW7NtHWo3YPIOkPfaSVnBfM3Gsa5Fg/xHO65s4H9vmHBz7R4f5TIg3yoIJWi
qfgm2rKMGkNXd8yG+4oHc0Q0/uGE9As9/qdrQink1IHhFHsaIeazIzEeIXukgobuC6OoLi2z9Q5r
oc3REoPeK8pRRS9fj1PWD0IDxxyuh7EKmsx2Qax+z4/gtkaYoeRRD5oluXN434bc4yEyIHFFkObA
hszGuBPQpQA4zeMfWV6+XR3MIPM+nmL20d+gOz+oN2sh0XsNeKNz4+iR79D1Mov688sf8bnKsF0E
1iaMNPj5JBo5dD7/iHnf1uBySgxuo+WE7eJIizVYF1FSjJtB+F8H3F98fb++loN+AmQJPt/29f7w
gWIDaklHIx66XeXv+kSr3srJ118NXT6o32hSZ1Hc7x9swyvgAEWYor3g+cU0Q05rSaksZxpWH2dx
a/atlU7/O6ifsOpLSrvYde/oz5MnEg3eRw2zYJSaNEWO7VYLNHnW25kGlQ/kdBYUym34+vINea7P
/fVvxEPnODQIACY5M+iMSULyZOLm543XRMNIa/LWavxvieWfM9XNP/evJ/AnPsg9Asvf6Nv9x//+
25e/3Xb/+K/6U9Z+eWZq3/6C75KL+3fGloz70PTwvTLg4JfwfcLq8F8MWlGYlfLgs/Cw1P1zwgpM
wSJvjAaC/5LOFP6TaoY+/V//oel/12FvbZIoQ1gc1YwP/8jWvslHz1YjJB+oBYAZtkkqhMsz7ZHO
Q86ecgiazKLrvG+POuLKHE6WeaGXWXdVxELLSDLmBFbccoiPbuXZjJDW1DzhgxjLXVW41aM+J/LW
jtlPhUCI1icqiLQdp7vmgUQ8Dqkf7vgvfvPWtoD8KBVtOzvPIIvJ/2ZCbJ/96Avs92Xnvh/tthBB
PBrGbZolWH36QuV3ickmOOUoccf5CQWowoRwU3qO/OoxkL0yS9M6mUrMbyjXZJczOy6ih/SMy5kz
Ext0bZzej1VbP2yVAlbEz3uJej1zQK16VMF4NDt9ond9+qJnY/t6qqkZtAdz/JhbY3alJbEbjbTC
42fo6vzV0og9WkjBhnzttDp0VzBJAY5f9dUuYi9sebe/gq9lh0OrtN+Z2J475+A7CJcl0UCkZ+MO
ie9sverheZTudp9wXUFGvk4HznBFx7RMuP0SGEb311fzb+n1P5Anf3hKf1oXHob6H/+lzrwW2x/5
vhJgm9h+tQisG3gcBZ6v6vtKsGFVjA1eiOtPd9kA/WshMPlPiKH0A7FfoFrB4s/8tRCYhGU24C1B
BCRbsm5/pL2eLQKotybIAfItbGG3BM7ZIpDP1jrrCx1zzHaqpzKf0tNqZf4ujYfxftLKkoTqSqk6
KYtLA67/4Ycb9Yuf89krnMtjPiHA4W17LZIcZ6MXazGJMJeMCAfpGNdNvQ4fCdvN973LIfcPL8XB
ZBO/7W8UGxpBnr/AKy3mfLOFvwFGlg9znzthw6q2w2zg/+ZT/XRTLSyyOlIKkyXmbufzDxO2e9fN
fkl6h8bL3tBo5yx8iP/UjtrUK3HJB4c5sbHH/uR/UZMCvvfypz3rIthybHB5eOYMC/A7y/zZx1XZ
kEx6BzgClmLeXEw+GYzQrsvB3tHxRBeFIdtu3y3telIoVO/txBJ6gPWrfWNCFsz3mnTXzw6imoio
Dmx/B74+26vw74N2w9abeJWNVn3OVs4WD8sramVQu6u6on92PGnEHH6TbxE/PWDblhuCs442wkJ4
/oDJYWtkgLIfFFqdxYHjQToMzHFtuBmd0N+7c5LdVIOmcNfU1bQe8DbQ/Eym3vo8VXGX3mWdSO+k
rEGASDk2dNclWVfuhirX73MKK6dw4K/mRdmU7n5dE/j3vtubZM57rTt0xULn9pKaI/21eWt9evlr
3t52P7wN6TNg3Eu4gJksywu74OcPNe/1auFHRt06pal7p9C9veTnhqJaTcA20un25eudb4O3CxJQ
A4G2UWaJKp1dMPHzYfKatQqMVD8gexYBfvHdGA/kWoonL+7ucdsecrB+fmO9n3SH5sZ4V3v9oXZq
huDcRIWu//K/isXw/C743APwpOwJyOCcrSKurekonUsVkBnN7ltWsqiKly+rKjz8KzQ4gxn8MwC5
K7b43DYI5xawfPvny8k6pvWcWNgR/MJrjmjSxb4u1fib0orzX8l2FQbgXAhDOn6xs18x1GlP5VTa
BLJsgRmQCAtj8ka/uX+/ugpvAfIwnMFhHp+9BJbZcuKx3q6C2nU07J58uO+WfxTU+3bHeMexRTTI
D5AeOHt0pE9zyEwHaUDb8IfKMqcnQ3bW55cfBb7y84fB5YzrIiUYxBUY7G8f9odT4Ww4CuaK/anz
BxZ7PZ1sOkIh3rRf4A/jGGr15K1KaGG9SCxLw7hWrKSB8Z7j75VTW07XmCkacW1nGR7vQS/c5tqs
7F5dKCdfknCmXVcee8gHXggWG5OzmBWDA/DQpX1XwcspL4l2g3xORMKftQa00VMa23TzmoturOGo
4nyjheZ1sas7UgAow7VF9ToDEAJfNHTiLk7p8iYJ4B9knaFmjnwhMlgqG4t8l+TzR3DZRb7r+onW
rLXq6IODcjMlN+2YmBfz0s0lzRImhbt942rqVZlCcHg9mFSVP8ZNmggkyK6nYMA3uk/+rGnJvuuq
1WMu5eTVhZuVqEEFwJwRqUmfrEC6ggrgvhGttutGtVT7LaGQHBZr7d7qLSOX3QAspEeabu2bWnaF
HuEK8oYThXnjCkGFetpdXyKTX1mtkuluEnOz7OzMIollsVt/8Jx10HFCpL6x1xaUosCwlngKZS48
eRAQyd1d3KDrMYOUGq9vJHOD1HkJv1mNBscWQ+kd1ehlYx49w+L+FApHkle4Gn8GN95Ts1RNEbWZ
hR2xLWxN7imwhl6RtNsdtMuq7KPFsZO7fp555eEns68XVC+ceNzSJMjb3qMfHvQp9ul8Hd/PS1t8
AYuBVoStqWAkxb/+sRs7HgIcQ68NggDaDX9ZBzs4Npwq6oqxmg+CrMwSZUjjbwuRLfrV3ORpHxlz
rTPQWuZ6v1hwWI9CsQifBBOziYmoWZS32qhktzdw0WU7O9/YP70xaO8MyKlLpLWykhhzuuq9Z47V
xzhDwA7Yk2bZFbXVuNTwWs35NdBh+Z5xVentKlgW2UWXeUjyhEDk59GUQwGjKRsvMqMol12CWYu2
YFWqI9CQOufG21B1eZYWI4otjYPW6Ln48kfi95I9RNX1bBvJF4ZA+8yPWGk8LUp7Rh7BXGnpsE/d
2SgvW6OAV+XmU36atKH4KBfeWhS7JwbIEceCgDq7sof102gN616teElnmHU+LC4zdIp/Swuz06KJ
j94MuDhUesMUrqtmjemfXvXXFXwb99iawIJOeSyX8dYufZtfCs5/EYpC0AifSGISDN9Lg7700XfJ
4iypk0VJ3aJI2xTvMWeB8tZf23SGzId6GVb3dhiVeO8wfm9vsfAm8aPRM745EQaJoSgL4D1DO2Yy
rNRYp3jVZuGEGc62FsKTNr9nEqdtrIsZNhTJC2PcK1/VT4ufTXdmWqYCAn/sen1Ep7vdB6qI7Xxv
qd5xonYktx3KZinWA5U2VhdSR9yXBwG9GFYYmjSkCAZc5oVXD8zO/cUjcZaoon4F/2VmC8Sa6Yee
lyoLvkICQWpefXeIzLrzsPIpjHaC2l7m+cNYQyEp04YwWZOWEO8qa70VHrXj8AOl9VnPOWUfLOIG
6d7J55SxddPAP4mL9nNm9u6VYCTYRMx4eQ8Ps7+Ry3ylhXXutZcOg8IH/knxVZwrj1F4U4sYi2ap
zN1cMjPIyg5Akp53gERHu3buqSK1jprXMZ919NK6Klq3ho9LU/CELt8WyS4rc/IHetb6J5GWTXcF
spXdUJ6anXkUehvfA7ThE4+VmXz2k8G41iwiTUcwa8sU4vVV+g7FZoAqVvoruQu7nSQkYIgSRwyf
VhJSvOHDFXGWEguwo+SHzvaWS70yKkhNDc6qEI50CSeo8puoZbU64CczrKCsUQL3GY3nQ4gfs6LF
FDowUxHjZp2zLIlazVYTJC3ea0Ei7IoRtGWc+G1W5ivH17TLWkJq5kb47R0dOJt/t+5wUyfVNJXh
SnSFEXFOx9Uu9/IeCQJq61d+C+rdQj3Vh6ZlEEW7qjRteCtYLMNx7nsIRykugMAFDjkG05wsRZgW
GsfB1mGWCHGGUVIwt6795BNnFmGaIpjvG5cEB3buFDeXllTa7TJqDZy3SdP0ELue+mTVE6k2OCCZ
EWhr6g2hyqpOj6a8nUTUm2byLuflVJ+shO620KYNG8Nx42g3SQxMaVcNS3MP6gxTXm5kKQ9OOWQP
RT97j/7cxl+rwc/VRlkX+itOU7MXmMWS1Yc1bZOvyhtT62gXZvUG1jNHHZEoe9ilM6azwMli0w2k
lnheENNRfzUMMd5/ftT4cRjc3TqYVNkxxqN4LHFt4EPSK+895tb2ztbK+rEplGWEBTYEmzmkaGVo
NzWzcDt2liUi1m96d26bl/OFMcxWcVimhfzQdkOucY400ylV0h9JAXUMZ2wms5+q0ar5JhxdFrw9
tZbJcyEBm7UQxXBFM4aKnX4rPRwr2r0xgrKMwAHUtQuTXT+vqYHH16R33cXF2zMrfVj9bPtWR6zk
19Zq1NnO8YsZGtOQdUwvyw4Q8B5XnpvcmgCi5nvNsHJcCrj5evfU8H9jXE1h2oLRonYXfmWidBJA
RrM7D95RKgp9yh1Eh5hVdlHm1yG1aFWYZYJbK1JF5sBh+7ax+7e6hLqEfvA/q84PH+r1H/9Zn8tL
/Jnv8hKBHZQNc0NHEGMhmMMZ8bu8JPy/m5TJgMTgXMRK5/+30IyaTOB+a/sl+kMjoMER5l8Kk4Zi
BWCRhc4m/kODN4Vh/89hHm/zt26V045vIPXAYjk7XYxZIZJeK3MGnnNRRT4FxnuguvPveoWfn4W3
67jGdsanqInhGgGL5xt/GCCrN9sDe3ZXFaTT6+6NPmfdG2tdm7eF9P4qf/+/hLV8vx6+a05oLCKc
iM/OM4VgxyWbCcF5EW6EOaFFaxnKPwIkfL8K2hzne5fwtW/wHf54nEmV6Ve6T34kY6NzZyvJ3Im9
WXpTeCx25IM4LfzweP1Wk+OKm7LIQ7M9MJbx3az5wwGqEJbyZIcyk1us8EGZZTNxw9yi5SZP5ov/
v4ud3USpL+u0mHxf0vCW+VCyY3gsEhMyCLtV+RsJcDv6/bda8u2TbdIpMhCs6u1MfXYv+61LghNU
AEhFu8vZPuySyf4zofH7VcwNSES02kTSPFPejWpxaFJgC+21S35ZsBFCBSIapZjohC/fvV99IFQY
SAm0WlKAc34pTmkDyeci4BBpHG0+TMiPevqNnPmrq3Bop7aegRWP+tkPuKwGwHrLAnW1tYxDMXhl
aLAh/Y1Ut43Kfvp2GFbg00IS31zKz78doXGE0PWiDIoEv82OSAWnaG5im/YHzr1DT8NJP6IVjrb8
ADYwX14V5I2Mwyy3vE/FKbh7EDO/9rBWvqz3mGtizuX001xRHAEV0KDGBtsQXogkhHXrYJHAiwmD
TDYd1iJXb7Sgm4zk66QyM95h9Wsg4I25/8EpXRBJa21mK1vASr32c13KY5ZRV7Krh8Z9nzD3/6uJ
4X9cYbZPfP68bogmvuBtYOhsutcPv0RWA+qacLayiS/YrtgEj3ArNeVd0/XFa2d0Sab3g7FXs26D
59Uy/48sA98eZUIlaMg64tD2gD3/B/RqZNKMgIKBRvNwIHIO1k04ty8/xc812r+usgE/+HHiHThf
4og3aaMLII4hAFUygkb1S7NnR8V+yPn08qV+ekdsyhN0EYQoBMyfHBi5g9UNvwzNBEVXf3bnsehJ
3ZlMOPHgZPe1HQv7j2Svb5/O2rodTfRZpi322T3U2jlrMuCIjNxyPiJxuj2JxuU3r4nz36iAo4P+
C/tjo5n8xObIOL1lphFvv1HNKHaDnSmOwu40eruX7+DPF8JbwFtheyGhfZ5ngLoCeS3VCH/nhpOe
jNXG8Ue3zP2fX+X7poHWWh697Xv84ckHp0SSXcNi59H5EwxDm+9Mb/xdudMvPovwyE1RX0AEgSfw
+VWqySCPIkj7EJOvLhuMiME6ltrty59l+4J//BUzxYMbv3FE7K1U7nwalPvZIJMMLdJXa3uXGRWw
VKDCn43qs9hOV3UqopevCJTn/Jrs2zwgOng2uaJz3vhaz3SOTxxPsah0KGVKr2ssmCCIh8jDmFYf
vcF33lqkeWOEe1mhg3w7zSF5ywNcgMEKwBaI8iLl9TVEI8qat6OxxsNF2smBMhz0Wy9SU94TFR6q
5aPyAf6HRiU6zKVNV3xd5VRau9HpO7HzsI7me8dc8znwzR4SsaPXSXmC40kI0GwJ/gWGSVkdwHoB
GbNc6zYENUzD1WKa073tz9YTNaI4RYclFRLTZ9xVwYzp+6ITtWMGTd+hHRFPjTtwQVJ9WQgQrqE2
CWcJ42lqumBpXbMMfWOcsmDmpUmRYIyrJ2jjMn1XeohckeGTuUYHkG0Dcdnohkh5aTUjIBj4qomp
4gD0O9Ogdpbxmh+WNe+xpxLNGRTE6BFzQv+1Jb3CabrH3dnpV95qUWPSLpp89HUChnBjJivhtNZw
GGzCzqiJoOySmnK6k+7DvdpYFI37Ftosh/Q5nllzgfBmbQgcw24PkMvpQ0rKeUI8qVQVbpT2LHRA
n8T4xkENKRxkHk6kuMUCjZA/zi4VrCYwZJ8Crk8mD0G507zR+YjymU5vcNrGH9xmRCwi2Yh/1UTS
eO3Tkv4ZxjvuSVi58mEcckv72MIoebDYkmRhr6RXXTSOMd0nnj0m8DMnjHtWnlZrhANUao/SqwlX
e1pmvCNPkz4hj2Egbn3RvpcJ47gxUL1Li1EOlLsgiVy0aShrV0H1EdVkhRKHsIeyhCKWhkIO0jwV
4zIihQ3a+NTXo94+uUXVWxFuszjd5yXHg8Owtuay15ySrJtUo6mB005Q8Sq1YtHWkBvFwSJjBLyH
LPWThow8BLWDmktUIeE59wvTfF3qaeagVDmy/2xlpI0uId6Y2tGzJSwMqZfJxhQhD7kviJrcct+N
/C2OHmyqXRmX/ePSNQpeG+oErtRWox5yiRf3XTKDcN8lY5vfV8BczGO9tNzY2i/leKzAr1pBXo2J
vrf1qTBDuRRgD3KVte5Xp9IBVQXKtPJPDBtm7Xps9NwlcoHMdvJ8GnpeyWHAiGORM2g/ojFWOV1m
Hb2HPm7pdL2w+cW3n3F5Zkz8k6lzdsiZM5xeB9T13cKQGBQwcxqsqxhRbeSmFOWkMEqHuP1gEdxL
5WCpnVwq+QjI3pI7u2yr+tKfRw9J3V/dJLLNzPKCbkzYAzfAu6srBjZCXaVZVlR1RGpwSqyDMqvJ
sXeKQ602k7tqkO2w3pczsnhjW/WOO10UJ4yUVb5LOO4pLLRr87SMiThWOULELUtOqvYCY2i6gE5p
bQzbXh7b3Xvih0Pff+mygYMMJCE7txs3mh0/8YqLtKuztXhDHMlgnDPN2c04lnkTGG1urY2OGxS+
mR+tOCYnChBER8z7EiwxeWMKu8sPMbfVg4zQDXPUtsJ/8JMtkpJkw7xNXnv5ZvbAfbP2zgk8msYs
630zlSNde5azNQlvkerQ4pgAalczDZy9dsdO1U87KtoUjBhaZplciAsSGna3G8rSGT5Pa7eUoTnK
QV3CtkEZq9ml6odlHpP4ykrYp0aEfxY7bCW5gB3BI/IiJCZ062J2YC1G+qjya/BqvLJtc7KnKO8T
8umQ/DH4ysZDeBKT6d+WVoL2KXuDf33OrmUGPQg6uJ9tb3qt0/HLLxNE4Xxw7HjrbxP06oXMQeQc
Om2r31Fyusantp5i+C96m9zmTlndZDk/AnbTcXbP34HZfiJzwVyoy1Rx2TAv41SxqCYmA+ZMXjjl
XmocV6UzCqELz7vnTomK2oCpeod91o1Do3HKL72UUCrqSSCTl2vsU7vm1XV2Mhsv3hyYCy1wnCTM
wASiAGl81NqPmhi2xmBmJw8miMZhP2ej1I+9AZOHvl1tvNKmuBaHHvjNyGnEi7cfS+WXhBWc8k3v
9nq7Q5cWDzPzhXrXGri+gk4mHCVUBU8xWpfV+dDy6gRepIuMAIEmmqeqod89gLAgj77MGtJpipMQ
rrOB1RoL4fpGIw1t7kUPZznMnH665MdhyyDX6/bKyhniAFvSBz1awT3bYarLBC9xC+c7nLtK8SF7
O3kcckViqsK0IUN9bqz0SwbguXvkn2k3x64i/MIDpOX2uzVdnPayr3R3uIRmT+ceMGtJwxxIJ+jp
W5L/yeKPDTumCm57NJQxJTjevXXa+c5Apf2Y0lsR5lIXyT1qp51GFNB4eN06QXSATHOhX6lCY8JH
YIfEHIOgER6ULERz8sq6cUO9ZdoUNUJqw8FHUdH3a0rO5rhAixpf1QUJ+0uPhSeLZmEtedTEdNc/
ga0tLHzxo11MxwocmLl3oW9nbwYQIXFERTP/cwKsEF9jaO/rgk6JutNf+cqVRO3AFijvzk6wwHyM
08bpvk55POBRMAu7Yi5M8CBoWJizi1UZiKBT0QoRaKwtxgX6VfrYFUks+Vadie5L5cVNBDYakqAd
+1pJwmLJWFKnlJwbYZYBqJTlEP3Tss5Wp7xseRu5OPTQ+4cMWAnDjZoXKnsn8yHTzWFr+quJ89cl
Z/+L2rJ8XEQabI6wEvYgjvmke9xdrZjIlqbTRILUZA3NJKfBqKaNkbQI3zV7GGTg8YS/n+U+m9mU
Lalmr2FKfTFJTTTA6y6z4zxCWJ475kC8tw5D0eQZk20XWAnLrBd6WZo8upi/eCZZKeJLaAQdVUPk
SoAx6G3jU3SgfMwdjmC2hlAErt2AILoDZpo/proxQacwlU38CnhKFrXLsN3fUmpvqgpAOHSskvBF
bpffYnAJ8Joy0+yD1fXylZloMaJhSqIhort0a4hjrP1mUKN2Q8DJc3bC7xzKVax0q3th9ku0xIn1
aIxFjOMH7Fs/fyVeYlMLoTvjw5zOs3bQKWUoQy31liUYE7vrIooa87cmk7ZPma239auiHVjlV71m
PAgYc15O5kQZCDYhrTg0ztQMAEuyWoUwGWDz2GVqYwVqlf+YdyXNjqWfYvtSc6a/ywdXowOBVyn7
z7kT1V6rB+YNMSlSABuUOx0TAtJDoDq68nb4WznUg+wyk0DR2mAHvcJEGDS0e3Ah0lMPJTmbj5Yb
T/lBJhApDh0rqk6p6tpTzGdrjhthAJ2ZRNBkyhYqGZV7bdc570CjmMvIHLICkFAp5AkUdIoJ2GyM
BwfAZ4JHrag/jL1bc3/62f/2IqakoRASy6iaLcS6roMzEnAmoEwKNcb8PMjOFUGNla9mpFQZJviQ
pn1HtQAQHocCW8RDgLYbj7Ajj2U4NCVwwkh5FXH8L5BPXU/dDSYP+U6MAxxir04NMjDK8Jko80zS
JOEo600LLxBEjpOXlyNnG29vqxa+Wm+Nc011RbbcvXyU+sZ1fnZ642CI2xev8ebkJkj9/Iyo22xO
jZUAitaz6TlZ/DgoCO3jmKoJDW/TBQWKVHAx+LXWnZtNkjpSkI+3KyFm9vI4bov9krGY7NK6XO2D
N1d0LVpO2ze3Jca1+rU1KsY6KSc2GHLkx8QxIeb4vqcOdIwIBmfxHUftJAvpYCAma5LIeQ+BJnUf
KFs1j3ZfO+7OG9rkjSXy+U2+UuF4Qy2qoR/ygufioMWAWgKEJIdEdkf85/3L9+hcVAEFIjxyNLys
kFVACTy/RamEUZjUwC+92gCo4qzxBSWSAOtsPHKPpbUMDy9f8Fww+nZBIiyuSw2vgEn7/ILjkrt6
sTARw8VTflq1jmkp8h9ckrX/XUboF9fCeIXJCywVF7TO9PfCMUeYJ2R37Q5HOD5Ab1/i8juuDq0Z
L3+snw/tRHMwopNJ2pyj4kwp8us4U3aVkN732nd+VixXi5d1v7l3P1/EIXTwbVa0TX7c7b//oKzk
0q+kMxI0r9Ih/1rlIr3tqnY6/ulH4ccC9ljffjOOe67fVF7H0YZDTkBh7XhhZFT1GEDODi9fxfj5
y9n+fiQVF0sZeNqzBwHndEH1NpjB7UtqYJK6+swW0XCILYKLoYdj0JW8VS1awiP8VYFlk6PcSq2M
ATRVLIslXvFmAt+1DMbiHlMjKdwQR8Hs717+t/7qvmNK89AAGathA39+302/1SwO09x3t39ttoZ2
xPPv/maa8suLCFAdW5sk5I6zJ8ig01X07YKaqTiGsK8F5r5b2pZg6Muf5qcbDzWP9xoXchi6+ef6
UrGlOjsQXYFGjGwPwaEvgkx6WkhJkvxdlOHnizHgpMkBrc7j4d1CMT8+soDbEa5sMsQISF20llhn
ysF704lG/82X9JNUx/plbfzCLVCmI3g/v5KwOjdjJDVQPZMMAdH86cjbLL/JIFRcYUfwg37w9T/9
2W+LJr5aVPZthHNuUU4wAghoh1y0auMd8dJmLyye5m/f2L/n5/+x5aBemJ8HA4JkVn/42/6Delbt
/O3PfZ+hi78j0UOz8eh43FA4WyfG9xm6Zv99y2syL9yCGnxT23Tin2kt++8UQTBCZ/vHAsSr6F8j
dAA5PEOMq0h2YEKFYvUnE3RCH2euVh5GduMwcsh8IOwSQHz+ZJYFm6pBCrhxjKSMfpQrplTf/NJr
4NwAMI+BtdZbPNl3DrRVivd1ku9hLkAEd/RQsJ6JAPZ9lMZ9BCIt3k348EjZYow0Wt+9XGMkFLoz
oo4KuL2DE+2iZdu2JVUpdELI3MFvYbBmPXZdf1omSrhKkWZR6bnyYlC+c9mo/D7V1sM0q7HdxUl8
kzVQHnrf2euQFzqYv9j8BcF4lNkbwuFD2OBrCkhHlDVfYv+6w9tHnVZ8x7DxbVyPu1zDvirdfUXB
x94x4uStT5dTaLj1q4WkNPmzVd9NoLve4TlKDy3CNTKhle1WZc4YpfE0xbp6rMbcvpl6YR5LU9+o
tdXXqnT9KJaTutUR/r4yOnvCY1nuxGqUO9UU+VFkwHsrLnqT+4N1WXtTcUeWxThWmMlCbGzjY+ZW
zRQM8WycqN/UkY8B4by2MESFMrHvWgCYS+s8oWkZn+e8JPKt8rmadrWBSILFc6TpXlnxK0/MrcFV
rfWKZhbzCoND3UQTuMd9QuHsV5kadpSmmH0iMDVeF/htlbxvPIVN0JyFuk0K4b4tZWxCDszYezay
rK7Njir7gHf7gnjBPlGh3vAqXOf6Kuvcr35fZhbc6mIdgVFAd1gwVhxIBDogEVTP4eXgJC6V3GFe
e07IeSujmLGeHCqYclLKE4LIO5Fb3vxRqSSGVSP1m7YylRX2YymMB6kn+vXYuXeUbxGlWw2OhU5Z
MnADfNlA4pg17p2kEipjVadskaK5rpyr04zX6Gb0+TbSImsjsKXrTdy111jx2eJJs56vUYtMQBYV
MdrEfQPIUxSnTFj1oTGsi7GhL9BD66WZUzxVZboj76yHPcilt1ks6Elt4NTkHK5a3T7I1TZ3sXCP
UDjWm6VjqLWsxJX5fzGTu43PQuFjfU0P6Sur0F9RqQnOcNzo7+9cmV8laxUlXnbJydDbUT4cJdSi
Dd/6BJAL0drp0KCWOG+D1nPDlYACcWBbXv0f5s5kR3Kkza6vImjPAucBUGvhdDp9jvCYMzZETEnS
OM9GvlE/R7+YDqta3SoJDfQP9EKbArIyY3B30mj23XvPdejDMkYnzAvKRjOIrEX3RKmXjxich1LV
W2Yb8ko4xe/tQ288jNVjYwEqGWc/1r/o5ArkPPN+qm+cULqHIRvuohXNajYhy9GwgyiwUSP9lLfm
Rp3BDxrlVlY5o7y5xVimB5QajYG3uHsAsRH9F6m/tJBZYsU7uWldHviooNLLU15LH/sBfnG6yHzq
aTR/so0Dp6DuOFIUdm8l/NxEcB5UAHUFjZPXj9w2Z03czzFF0+p7CngyUYkvcPxhR+vjbTsYxbLx
lvIw9+IOrgWNPY5P0uyEyLlN0t8mqwoe4eTQwU95nmC2boCmbgrRhGblmL6DzBMlzrOTR6Qau8Ji
neveI5T0MxSu0ZdZ+hta9X0u6g6jNlOMQW3e6mb6ViJOa/T2OQfdHE70jG4HmV/LpvvA6BJqilz2
vaF9zmUm4wsTRWM7pQDSZ1FG6O4Z8NxMqfDCUIbgw7EJ4fikBnbY+oqjwK8ENL0DHXAMpEQdKVsB
SgHlIJkVaE2ijZ9jbyQbpHi7uAFCmmRbRZ2Ducsf44xBnaJ+YrdniUvc7FYsk7+M2NWjcWGsY6K9
OYPygCe++2Yn9ADGMnpoiyiFQK4rV5FA4AmiHJTCZlS98WJF1MgiPbT7qaZRd+MM+SGOa+0FlxGN
sNTfvSlVOfpse6JAATv1UAqUhk2mLR9Zy0THNNJdHOm9z7AKTaem99etbLEhdQqsW30E9MlEN3Xf
csUdOIzRqTd5eHbzUT23qUiPiYET142xf3I0rc8RAM1NkntQcl2/q4snLZ/u0T222FcYi2NjPjdR
Ke6oD2XtT57hYETbSu1fG/ZEZvaBzuFbSfzopDNo6Er9cVO4+nZ0LLuKdqEs1ADZ+JVhy1M8NnWg
ZM2XpukXNxu+Cpl2ftSZFepkdms17atRqK6d44GHj5buC+pA/MnRg9rOAq8lTBStDcfLYkLgcoQM
QNbDSiKogRuDSuLcoM3PGPCIwyjDpbnUXxHIf5ryyqMEe/M9TrkbYg399trqOGWtunPizC8s0weD
PvjM9wIRFVc65e8aBvboqoQ1cIsHmYNi2dTbGq2nNLESvyzLrw5uekOUOOHdbvFjrhdd51Sv3jiB
suKpRiFB0A9ybym/UqUMjcxhAqkvr46bhUL5ZberFjVdYLE90bwMoK1tyi1XyYbKqQ2QkXBQy1ub
jzuzkocltrkd8Kybzngf9/Ud2+FTSowDC1j56Ti4GVANLjpEn6FrD1NpbmdcNl5jPkdN8kYm4DiO
wzHjIq6gnMW9OJW2x0QZsLRBDINc3ZWK6YMJAqNwLoszvGJvO+qK8aQACYSVrFwdr/xZxsemc5Kd
NuJsmGqGquNs/rYjKzCEFUb6hzlQRCtAIatYeiJpPZqG9TZ3vwsn349FfIGpi2BbshKr4lrl2r6O
WsBRbnovkLj1IbnHMEJldYLTyJoRU4S+GQHJ7vDHXxLjNAGEDor8i1anQ1xbgd5Ra1zXPi2EC2/5
tPPkOxUbvsHHTsWgZVByqV28aAybQkEsVLtDjlteIVtF7edaDbFJutdExidjfp3ph3aLeCfl7Cu6
ljPnn+qjSixmg/DwMDbeflzkDXEBM75XBkPkfXPTbvEEhlHexRvVieYD4zdaFSblG+3lkHjejjfM
59Lw5zw5VDROu4sb0pYcCHL5qv1kKe1HS3jPoKJ1YdmI1bThBmyvESQ2Ks0edBT8VSkvleaA2Oo7
sMQihD6tMVJ6XyF3i+yyakZklYpfWffj5vZVlt2brs07wk57M7N2Vr1QxIwznSH/FtIxGIEDnQ8U
GS8qmnXSemGbG3y8qo3eOmwx5bBUmWcGMOdZ9QhuafFtcIZnymyUbTH9WophW9g5VUdj4Zxkpwhe
qDcf++Kbj/KQ6bwnFRbkobiso3NafLdjZh7ttRICns21bdQVt+fc7JFGcGeYBENQiwob6EhLSs1J
oj/EdST5JLqHho3G2I/3SsJjUWpbK5kO7cKA2VNR16cu1KS1tScIIEb3KIGhbiuCWNwTRb3tYCps
TWw+aAfmGyJG+TSWJs2xVuedPIXLz4aQtaGI3XoCXfmmVU/eIq99bTwSX9la4G0Hpb8lbnOydf3s
EPyZOp0dp+ltzbY7EiiC3trczFZ/cMnoSD19Rw+47wfGyh6d4so2WVRQPdFm4L3Pze5cTC6ivTnu
FrUHYKgT0sI1wAo6hrnlrXD15wYgubqQxmVvuiNY4W1UntpeAujPNRGDiy2e/50zv6Lvw64z812Z
WkPYuce8YvDXpPsRil6gOilttRatIPSoEk8qAsXTv+L2k2KLNGSrnnApmYC/9eEFOPkvxJV3PZfR
0XLygBkPSwASWawziS9BHUH/xV28IhZ5ZrAujEvp+WRheXJQRb4xnOijp619GPOrgfeA3YnvoKQY
RRdExrTrVthNcSmM6GrG1yh9Lxkju+ZdnnXhCM0bN+2vNe9S5Ciaek33nfpuxCj6KvIgvd5TDAZI
rQKrcjf18ld/9w662LaPmG6yxnyAow8FirWb8oFYyhNF04fVq1Hbacj5c49esY11j4tnQlyr9bCk
RzZMwX0mgmlibtlBVjlR2JtIpWb04DTvonBnn8IowsTmg+EWRmA1mO+mzN1FjgF1ffbH1NIOgp5j
33HOHPB2kQUoETKd7+bZS0MnRzo7+1R6V+p7gYjlnx7qual9dI55P+NH0eKvXLURcJMGjrs4Dtor
kccPK6PkuUSDarNkVywOT20H+BtIMTaWmImqsjHek0ijpDtmypOVrmiUzaTPIYAL5hf66l5p28dW
OtFLUpFyXEGf86WTtbXr6dIOKBWuDghiPDA7dADdZH9lMPhenTQnw8w+ySy+TazPmziO0AaU9ZK0
x4CK5Xt9Nj4L6aRbmTaPmnToBpuWI00Rr3qTPEyW2b4KNfsW67M0ys4UQ5GSmMJ2SW/WTLucXqfX
aFC/u0Y5tmlh+HZpr5S3rYjab6CM/rxyp6R7gU91JbsXUGOt+B4R740KpZUnf0BG9BzzKL0XHsc9
XVOySzk24lqjXFLCY2EsqXLqmwL8BIOnbYQo2isnXWU3lp5xGKbMesx7vaOXt0zwxDjZe0Q8hnTQ
gmpo6t3Zxmnrw6Ff3pW4R0cbx7UOWnMvVBp6e2xmeIY0vR4htUWTvevBgp7x7+fT1lAGlbCNw/xo
qxWL+XusEyivjiinayaM4Q6VS0E+Wlx3DVthdyKLthZNxFqbpFttwEAfdKlea2eq1dWpCctMGSpv
LyoyH9sI0r31ggOFDoLV7tOGCqYmhmJxGnKlFVQVrAaaVLDvWNiC39fTCH2A7IiDyhmlVy816DN0
lP5AlzCyEcm4cpPlCSEnnaZov8/jhOjakqFxAI8Hf8+BAwIbuPgKrAqlUhuTjcXrwDqa8rnpHEXN
XLH3C87Ajo1cNEk/XwDWUsRcrjzV2KQGO8lNezdlbDaAwnUky0S/t0Vam1cH9j10UloYsBmgBG46
YG37uXXak0fXKyAgngSdYSslWzIi7z5y+wrSLMy1wUlWzjXqCbOlpLP4BPnL/cDudzO2SXkZ4oUX
T1CuvjFCymc3mDplEndQZCx71wKCWZ4sEz/MdpaWwgnS85LN7GnpoWD+yBRQieaXpqwSY2eb3Etg
BNZtZwxiUqh1d4rBmYrAcSKniX2EGUX7cnksY2JwKiooNpVjtZmxF0umNtQyaY1WX5TRgB5LEwhv
1CGivCo/i0mq4N5abQFIKxZ8DKjC0mmvOePjicYMx5aPAvu39sMBLnF+0hINb5w6OuUTAk/yrYAu
d+57E8Yh4daBPZicMCO46V6HTKg9NDBfI5+VQDtFTMZZmeBhzmHZizwKrZ5iDUwxOYOKhtWE9awu
3YuwXZcRdq/DqhilpBqg4n+xJfBgsZNKsPks7EV0F7sjr04AX1nrTrLM+qRdaM3owTUldiyRpHYQ
fCLqdOk8941GjlZYxBF7vbmnJI34o+rc1dK1avJRmvJgdzkVGrU3fGKv1G+zJrufqmeHknuZte3b
murocu6OtTpWv2qNXNVGZpa+HCZ1VnV/8CK8KEUOwa8k7Y2dQF+ahwTjy3EUUXwTURQlW7dZoFDa
Mm53dipB7gJL960mSd9IL3anUebzbSDHTJRscuZNwjJA1/UScX7IYu2ntyPvQIbBe6x7y32gw7u6
6P1g3VSyHJzdykk7tl09UEJXWN5rPwnr1uCPWY/dIpv8HL2k34CiRPguqOo42kVRr5/+hFWsTi3v
nvOT5UtFiAN17/SWJ061Ghsyx9xJWAWv0kr632rrcq3TWY+ki7XwsXQMyMBpq+waiBcnNE7OC9qZ
2hSmXk7GHqLQ6uJg44zJuT5UWlysPNYfIfp6bwSY6qPQqvgx6lv2I+bUIXcPI9M2i834tUh1760j
EsijOoUAipNOxh9lmSchzoUlEF2nfWVOTntNP2rFi8hmizFjTCOZqJPqiuWm/dHi8o7riDR0X4vf
isDYjvlrGatQ76l3Y84EZNR206uaqwxJS9YXNu1xPTyIptCmjdHFJgjMLqIsxQa4dO5r137V5Fpj
Ejsd9lJj1Bj9aBzf6BTC1lDRrEuVmyWxy5SwOJ6ZuU7zRp9UJDGvjWHymmySzTvDhhetAacKa9WI
HGochnw3SOyDjOFQeLGR3beai19yMaqDsbwn7cMEBcCP6II4M/mcHUc+OiMuwIa78EinCuBpenet
zUB4elsoWvqjZQtbHKlFM0DRNr6PY9d8nIySA4K5dBu9TLsnwKMcfBlBd7t4sOSFZL3JsbV+WDJz
vmogI7m5DPdk4SHa8373N4MVhm1HWwaTfDIyJgQ6I4Z97jX6xkTCBhyJ7wMubsPxplblKcOlHjRu
O+5yg1aNxii4utcittGKmKj212FKLmrO49QSIbdVvoVi89bM1mOrshOuQkV6J1nE36VJP2NubhS2
Nk6XHwpv3g+kVElOs+1YokCNluE8uVTHVamAw0xPGRdnid3EYeCsVe14MaspOprtbHH4yYxvu+iV
VxEbSbFTq8l+oWaXHb4WjPp91PTpG0z400w26lMiNl/oiTN+TyvNeTOb6kh2Ws/e8mqef3LTyH/h
LTcpWlS2rkzaoAUADUQaB2i7H4m3eIceHUuwJ8xKGXJ9FslhRNJ7y51SfOPjIuCVLcaXuVCWyKKs
pIGTmfkz7Avtl1159dXoVCPGJtcphGEah8Y9RYIhzgZsAZiKsd16492sx8ttAg7K2F3t7U/RmtkR
QxoAgUULB2tS9yr0j+9ay51zwg4JnoKejR8tRRHUUfTNnVHmxd7Fkxymi+Jw5nKWsFTUjWKUNymZ
Dw3RCRl1IYmS6PjBZPI2t4UWTgmmchzPpV9UdzGPQPzIGGpxYMabKE69gxoZu47FtFGxn/IgJ1Hg
rbekTPtdsjQX7B0ds+cGY+UYnxhrQW01Yjswc42QdcyMd8HD/jItMpClsa91JfnuHYv+pgqDpEyz
IBqGfl9FlD5li2VupeKcHUDGm9jy8N52HGb7btx3M88gDWN3xkDUIRG5yavoGf6cCFHRxbnSCrAF
dW8HdjUv905X/SJV+CNGuRW0Msd6g03FLMvjwCie9Iqs8MvGx7EvXpScDpqoMT6wITJYSoSys0kb
EHMJMclFh9oVDGIm+3nN3V7bMXLuhlIwaVGKdsdMK5iHni2dqzQ+A94WuLv1OE4x0Tx1qSvW1eiT
VqITYsR2snrYRZXyq6mZYFZSbsyCy9iDFuwrqEP9YDiBO34LTEqgevV9XeIdB7R8i2K72Zgl7wtl
Sk4wuOOrhDzCfWxdGdqIF7afGJ6scQxY3kM8CsSB4AnwbeYH1xBbdKFdDCVgN45k3k2c8tTijNZh
zZNhdBy4lct2/AXgv2Br3TKswNN1n1tvlluF3QDImNEuzFUON4Y937TM63djLE7DbMT7fpEG0LyM
QiK17R1fFsT8sxwIR2fqd0ZrMyYmY65B/8NciHHMKrc2gzp3+sKlaDHwUHccr/Eu6ua4mZkbYjXX
HnJYG73qFIEejzIA7gmkN36nuHJmylazYxr6VzNjdN54zS6adLQ005rugQ9webAP83sFy78K9RCr
mzx0st9jEhl8kaTtbYILys5WXlewN2udLXZk6PJz0Wb1oxepF8/rtMOgFE+YC896LL+ldI5N3Zzc
xTmLWrx4f476pv6RHby6Kaoiv9WYB75xbBPyT9orjiHlXZBXv8MCQfxftsOedXcIyGXnJ7coBZsP
Xsw0VMvN1rPP/k+/GXdagrq4XRNEREezGF0nvhZt8mwyxFdFVTC/19nZDweMqDgbsxsS4b5wnX2S
iNwfXRzObOMxxBX7jKLbThnuSqsPaine1la229wMvkE77010jfVR4Qp/gAKWLyhNXLYyU/OT18ds
K3BzAmFrBz9fObvTYm5auyp3pKgYuKGyhDg6+vPkGEedIZ4/qtO1oy32xfOy5C5Sup2l9+mDVi6M
3HosekMtyayM84LlxP1oGmTFlZKhX7BvMdXpxuigViYDsRVCo77PS4OzUos3burpDAKncDJibVcN
xtPAUrKVsWyPFJv2n5IaVjajGUVcQ/lgUJYDJ/OM1eNB6bRP3YjDnCWRthSfT/Ro9BD3vUd6uQ99
nE4Ut+qHOVJOcWYe9JL9uVe91zNOynI8TUrRsxEHlkLbaRZ0C+PEus4ZrbOwe7mkMq1Wv4wRh3HO
qxGi+SZg9lC3+KWNFEg3vXEilRtG/HbIaWne24ma7EY9f5kZPo6JbjwPhXccGOSVcGEJcvw5FuRG
kInevUhaUF8BsgRZg+oCEKSm2GvWdxqUupPTNr8oXD5heEMsQOFe/KaXw84h5B/wXE59VZ3enM55
7YrqkeNs/szLgdNsTY1fuwdISpvMZGIM5H07iPhsWMcpqU+UEST306CmJHmsO5F+A64QKQkH5jIQ
WnYOzmPJgfAXjV/ys22ldTemE4jwmJK3oBPUWkg5rJP0tPEiX+EWhGOirA5s2MveDWhOzzbYld5L
zBFEOaGQK3fG7Ja/qtiyPtR15pbzW9r8o/V+IrWDu5F9W9vhmdQbWkrB32/1cq13NmF6DagpWmjp
E1PnqBvvCLC6W7dO1ItGfHTZtg6ClInn/ctJ2GIwjyl+2IzG6Ihi9HvQqSxguRbHp9hAvGQY/KPO
ODvZB6V9NYU6GzM/Abv0yximebpEpjEz3OxEqyAgSs3Pq37+K3L5D7lB7uqf8rFvf376y0f9P9Yv
/apQ/9I46f/n3//Y/fXn+Kda2Zd/+0NQ9sBzb8NPOz/8dEPOl/4Vb13/5X/2L//bz5/f5Wmuf/7p
v39VQ9mv3y3GFfk3uO7ajvUfcxKCrhs+eqC86f/zRX+ZPAz9D2xXHrFPUsauDtrgf5s8QGpi/CAx
R4ra8VQMIP/m8aBU5Q9Hc3WguyAFoL6tnqCu+gvJqzt/YELEu6OZmq2uObt/yOXxJ5/5372m2P5W
pwjoX34ZTSen/n95TTHMGXChIoVq4jhs6vrJlAqCb8mscg5bi2ega7lO4MWIUMMgyru6K9PTJBr2
nTjh3iUehi8ladc4PcgA9Ois0Q/I4XfjoNiUFiGBZWWPziWSV9dOcYmnn5TKGztLmMcS0i1twG5Q
jC3lytYTP8sKqxIvxNzuBhvGH2Tyk9CHNyw39ys6yJ/dJNmaUpeBPhZPxkCDtiFb86VQ7CZIVIGI
H/cEDIJImcchNHK3T55EoUffbcrpmpkXvr1HiTWWW0CzmcWaPNwfeeAlPMoWsVEVi4FnManNNS6d
wmfr1d8rFhaXjT7LQg+ZZjAM42TfxC96ZZRsf5UO3SFtsCAG/ZRo47fZNEO3YRvEZHS9/pGildV6
MhIAJNzMST7pthC2tEuVaM2ZI7bCa83tbHwduBm9wCY8EsKxgKVV17FaBjp4HWaU9RDfEjYGl6Sj
UAO6JLPCtjYmQpWsOAVQnyh+WrAwDxRPlUMI1Im1plLdeD16yBc9GiGGsWBcplwL+dm3waLswKlQ
7+NZNejAUbo9UYr4zKUTTBnMoLkW2O5o3TvQYrg2X3TRvkFVn6ZoU4p0Gw/J3kwx8SROnW2nxjFP
HrmMmmB9o4pT32ZPDVMjXKbto6f09S4dl+UGAZ/9jJK+LpaXXAgfirBNPU/xRWHr5bbnhFP7zZy0
2qtLuK9A0C90rCh0cFfx1om9ft4qpWkgav95E//XrVR/W7cu6Rexuup3//cF7P/T9QwT13+8nr2n
xefH5/Av//z35Yyv+dflzPhjhX+yWIAFUV19tV3/K/fF+mPlqhL+XduYTQC0/76cadYfuJT+RHtA
WoCNCivz35YzbHAQP8BN4kdcueTGP7KcUSqAJ+3/XM7gsWBV8jS8cdg2GVL/3bNGEMulAnMCbVTZ
1rCfqyHqy0dqiQAgXuA0CCVMsAloFxF19q7RjIq8k9Y+ybLyGG9z7l0NcbBiMJ7hcpiqgyfVlrkS
c8Gyr0lbpar2MDvuKwV3Jweud9hhugobF8nPiThpuW7DEZsGllOZxCM2CGbeg2eBpzKrrVNjuakm
dzcM8oXNjENluZooN1fEFak2gkLjpjbn8stQMU5wA2j71qaLyEzwrQh+/X3NP3msTTcegsmo3JNe
sRGjiYZ6w4gGnjK2aIWluY7psIYLyazfTK3/HKzkhHngxkcKcHfgJkIiZkgx1By0zWg88UPv8ViB
ASxvTuteG4NQspEmw8mZY+FsQXGUpLQT8i2/DejNRFtxHWUbwnPQ2CqpHip16fpjq2b2OR0066Nh
ZLsREp+NVM1HmBnKYZqzKSQuRvJ7cr2gLMp8lwDFTB2hcUS1BmfXanO5ayfCW/ANmcTrabqTy/hV
uP10q/W5ZsOGTVYthHe1zcneckwbApW94Cbromce8ziU6hrvE5MoGiFoQfPzpLtfPGDzPQVlBxIg
3Z3WpCzg3UjDL8NxLEZZ42tGHx+E0tOOw8z6iWxpWW3qsey/4HMsOyw52tsCN+tEjY3xzgxRCQvR
FvuE9+/gIoXyAaZoPhDEWErrvqy3vcni6UWmvlUd6zz0E+b0rFjIIUbtLtMS+vjUaZr3tafW9L7B
6m39jICvb+F7eJrAl/luX3VHwgdgPt1E2ZMARYxCReZoX2cnd+5o8u4tM4zzgffQ1nnAWVT/fVWu
rN5cqG/7zKVXaqkZ+5rSEE9idCRCG1HAzAYQHBdZdYTNiQARcXaG/IOexqu+ungMsF6YZMWmmhqj
NcWj7IZEM89TpSonm9FJty3ijl1tPltaGLV59TFP0xjOwHFDqvKo0tKXyd4bjatiwhA9UVWvNf3c
i9ibgwI96Akjf7G4nC46zIBYTTi1mUgCpHKMr2RUPrXZC51yjtAEu0l58XKtRPj2ZBihE31UZdc8
UzBuPnLhLFwpTrbtqNK5MRKwdrIjWZs4ffcVL9hDVHpzH9psUXyrTV9L2u5Cq7TIIalu56u0c8Oq
G5PzRATc76LC2CGJabCjjHZnxaoSSGiiPbpclxSbzEic383UNKHnlebJEfMNoQCEIkFQmotkOErl
rh0SLAdFte/YPVxlax/rvmjPHIT3/dSUjw7T0ZDL4Eqe4VF45Ueltx2edsxTdg9otazXN2x8n3VP
uVD0S2zH/FwoVNoQjG/DpJnzim6n7FFTQLRs6KS8uq325jBd48yqiZ1RqsNeb/EnOgVVsrq608tK
u8o8x2KpLF9Gq4yf05jfZRHaU1WF9QxSzWV65VJikCzLc+F1YcSRHDjeBwXMb/PoPEdFi+NAKXZu
X0L2qziS210AUzi0SDXiq49PlWq9afn45egRYXDK3gKZx590ut256pK8p+C5Cc7kzmbRZfIT2fWD
lzjXriqaExnzVxB+O2K4eH9xUnZ2esJJdaA86o2yBOdep+U5SNPmdQSHa+MorQ1Kkao6uU+c5mjU
jrIrS/WoUN5FwF87U1QQIv0RBTTqnZKuTdCg6zLGiiu/1nxE9enCXMwsjY62pE+ysazftdnkO8WJ
Hw0zqjAjzCc35/1LSOluqGG+xj3euLkkAeYsFnXiDkc1U5P2pjQ8GSyDG7jFtwnafGc0KeWEdnJx
Z6C6xKLy42xX+rEw9asXJ86mVoixgwCn1yW3zoxUsfks+Zfw5A/zz9AiPbKxzeTiieaYCoRAaVIs
7ljJFyanIwjfJ9on9rbaGpvElAFi24V28XabTDxT+tb5iWD5offaN3KbT0XOLJs7Y+OMuv42KNxP
QyruiOh2e5nAW3QS/TbpRkAn4X1O5OM3bCTS21lv75LeI16PUUqkPD2FzTAHGbCELl+sgcUqdFJ4
qzGJqAB5rt5Q2wW3YCwhXC7OScgRcEeyPKuFQ7WmIOzIYZORbdl3j0nDXGZGZxg6bQwi4eZ4fLr8
waNte2e0fK2vV5xkO9H3oQYX+Asop9yAycVRnGft90JsccvktQ89XWlCCMSuA/NgSsRpAunq4eyx
ucCXpScabfbetKObILoyX0W3jVZ7g9/kU/459CM874b/blsVdj1GrWGc9ihBDOQc+zYkJG+VwQOr
uuaQBw+KJOaXEoWji5Dum5HDjFiV9exc9BQ9mQuezMwzAWZYEKL4sK2rWOHCCjecUjYL4joURhsV
OCDAJz8aBG+Qmr2hBmrbwo+MuwaQsz3Xujxik3aU7Zh2o3wqbB6DR/K2WRNQQNjj+LLloNT3UqR4
yrIlKGpM80yjip0ojSFIo3QPD30D3fnDGpKgaWOirBVzGAUZNPulUvNK/Zwa+7SBvUox9AfemHuV
4LeDw4ikNJXtVhNMf066sbeY2dbDYsq6zRPAr+Wo+maqndR8/sQ2fCbA1wObVW+1mCs/qe17TUvB
7eI1x+wSr1bThtdIfrGKsuK3q+L0daqU7jitlFs+QhUL3uLJ7TBPcgvp90PYM+fQyHYhn3IwaiTN
dczSyY0/YVHk3rQNhVWlynfWpHzOlRR3dtW1IbmFNxplWTk7L/Z1i3GqsnoD5sp+Tpv5kuRRv/ca
o0LGxtaXK7TxRWpR423lKjWz2MMNMy/byJrHQ+amxr5IId76KvIKle3xdMmoajtpWPYRotosHGes
lWpX/jJWkzcZCnAIAFhSoshTH50r08UgRL0syAlFvExNsZyYZfePI9xTJ2maHak/5TyP/e+moPS3
4VdRuSSVYhoPbMPsd9FpHMuF2WM2brGHAYHeaS3TbYdQQO9uTVu+ZnPU7PIpiwNqEhM/nXvcYPab
ZWJWUuNZPBUFN3xb4TCmGRY7oo2cOUEb+RyaKD0C3ADOagNHYULdjh8NTYe9o9tsbnpSG0VVl3Ng
J3qJuj3i4qDAEPc+Cd6l4A2oqsHew9VTnEAoOGMCfZJZxuMgBkxz0xp207AVcuAFWNfqpT1VvYTr
byCBtyPowSaf/ayf02YBtFpJdzfJpJh3ejy8kXWfhwBwjNFuC6o+i4tL5SI+CNXQ4gNWXfWmCpgW
fmGSydvRqZMCsY5nQ3vvDFUeGsiKXc65fC6ql0TQaecbfZElV5xoVO+wwM7OT13GE5MwIzGi+ujl
dCuETdZN3xWFntgabT0XHtN6fB+vamvHv6UWGwy7mRYo5O6TkSMzanMOFwLaq7ddE1f1sYtstoQK
PPlTqapJ81n37kDtLR4kbb+kSyKYICtL+lyzuT3W9iD9TGE920gDuX4fCaPz6RY1j22Uz/TkMpc8
dag4VoBJYIre8R7ap1Qlhh1vcpw87XUyi6w74a5KniC6gD1nLhZ0JrlyNLQxlTRC5tpmbg233etE
9Stg0l7BKx7MlMd+VeI0WfgRH4AtsmYkEQxaCjHfzqazttSCztmxiPSrZc8jJxNdaceDQfP6E/4F
69MTVNnz9NOg69WLLWA+zw3Kc77MHVTJwVx6vhm4TP1ejMx+D+MouMomWSO39EnZvZezArKlQiVn
MEBoxdzPQ1rrb1PcKc4RHjFTn6nU02FLyZWZdTgXRVvvmaVL5SFLcMH5hWzc7oHS1MZ71RxEAg55
c0o/fM4wgt7CXmV8aw8TUXkYGT2qMY82HEF6nCrbcmwbJSyrqizZAvSxfXEALxtHqYF7DmIt7Ynw
KJnNLpiVo/0mFjrx9EmUyeHBJK1zZkRYXdrIIyzd/y/uzqS3cSxL23+lUXsWOF0Oi1p8mijJ8xDh
sDeEnRHBeZ7567+HzuxMi1ZLHVm9aDRQSBSiKuPq8s7nvOd5U+W1tia4foad5hfMnYZkxdGQdFu3
dO/lWkH5MQ5m0F91YqzQ02Wj8t3SICA7cj/ILVkgZdLzUFjVDBcjNivXUs0hiN4aMMQ+q0nly70l
hQ56V6v9ip0z4JAwhBpyKxddzmGbDDyPtRDJU1znFYI7YldYT1Lv07TuN6SGxn0gR8kuiBOBLIwz
pwSkzGsWFlrZ9tHKSEOkkeHQ4ycwPe9UtdlZoybfmoUc3eKt2y7jjowLYSk3MRe1rBbPducqtxC1
9GfX97/wbmJ+KtRHYLKZuoCWWHzLRrGTb11rhDdKgLKTincp5opV1u2K1IeLd+bQy69AovRhJZNS
WlS5Wdvbgrv4Ey++GpOAojeRylAgJiNIHZoLYOz48qpVsbHdvlaXRqG4iAjdsrb3LYK4eJUbbfSI
Mua1jlQD60u73BQusPLG0q9HtW3WMQOQes2VGpodUK7wDk3G0rdIme0TkzoO3rJKfIMy4udQhBVh
qSyyNwOurMtOMxSqt4Eft60K64doRvMq6RSh/Q+Hqw7i7P87AuuEteFLgual/BHsLwEg4t//dWDq
/70NPw5i7Ef//T8KK/mb/ghKmf8EskcNJfW7+KVi4P1nUEqR/0mmxCAoj+kd3m4TIe+PmBQEY3jZ
VF0ahO21qc7oV0JSylS/+1dECgkSCEYFmC7UHAunPXMWYEdH43ZSXr/wVshRErSxUZTLqvSwhyU3
STyLmwwk+R1mzqDotaHca4WCPG2JfrC07qtIeHDftbLFgfqFOGQJroj7V2muytgkqbOikEM3f/u/
P6XUk6HNxY84GH8cxDX/DGvyEvgnsUfG2gZbOBXVMht+n0KSZWN9xnMUr1amA9mHv6aQxb+kE2gk
iyM08W4L+McUIuKJX6JG1T1QYxzOfollTQsfJpAQOtW+ECOR/02QWnnuNNSoGCwA/a0cSHk7y7dW
AdYSXjFuPiyo299n5H+kTXILeKeu/vWPwzr0P5ohpYRz3/uSILT7seKd5DRsZk5lp5EkrmLyhju8
q33Xeh84V3RxurGZEeQfrQnK3Vl9eEJ+AlnTJcVVx8qxSvPaU6j2DIruWyCZ1EkkFH+UlECRuUcl
QiljafncDqQXxU0Q/QVX+ejv+vJeN/xo43rVm2zbj8hiv575jbNY8u8f3tItRWh8fAqkD7+IQiGO
2ts9ARC7n9D0YqnllLvm7ByrMJYeyJ08Foq6FZ50jzNkscBflQMt7G/10L6U1X4XST7XIxGrK7+A
3SP1yZlBU6fd46/d5ffvyBwjI4iqhEDGjL5AIigbI5SVDsH5ZoHfCKdquWk5p4gRqXtJz77pfU3C
Gc0uJMwrj6fvQiuoukVNUfqNIAHTPPtl8YKpz8PopdssIz5pUse5Pv052YU//1JtmsGsNO63M1S6
JODjxiZfE5Zb4uTJUBHDITqkgaqKcBra4mBaLUDkojjszkEWpqH69JkMDNkmLggvlOnHfSCQAMGk
xM7NCfOUAa5gLutIej7dv/kyJZE6bfPMZ4NznaTvYRMk6APd18LKSXAeaQbuboLiwMw4A919t0z+
2JX3djRVnzDflOVbs1lp1MC+w9SvnNIuf3iplQM741U5Ef9WgvoQJyKZQDFGTNFxQISeR9v96Z4a
h0caXaSrsMZB3vNBJ67LYVdFkpoUVUulE+l2dBkFYcdjMG/frG4YNnVCgGjvUd79FOTQqFrJVZ69
SODJDEHjUhYTcRMyWfCjzeMohwyQWUuREJkfB6PbKoK/amMIqXrpS3xaCvs6L8zkSqSm7WDes8MC
KV/55DvkoAypWM4VR2mMmyYH5qZ5HsX5nnnTRtkG42v3Swb/jsC6dzmlnnC3EpfYsLbrIZLExgX1
+ajXsr7srdBfdnoDo9nNbqwctr4ehLC9IrIgXQkmupIJDEdSvO5Mikmw1KIERV5AYvWQUUTSk9RJ
0QaxeLr29P5NT2BaKQRxLJe4sdFuNRULEl4G9iWpzjML692QbT4jxJR6gxakGGxbh8ORJdDR24Qg
B+X4/hqtFk5AmGpC7RrvcWtdpl1wX/t24BS91SPsyf2GkDq+Nn6hyT/we/vaNFp30zWavciY2Ut9
TEwHiQ0VVdB3l9Avr6pWLDwuLcWCLktPeKoNi5ygwqIsFO/FC5H0BhiMcYiIlYdLE3IC6+fpaXds
gQmTdzARZJnRml2kBk/ueRLFJRtIJX2JvaCmEr56xBr7x+mG5vv+NL3J3pHjhA2Od8psT+3wkitR
Y1D5LsfRlgCdRBCwjyXe2zK7Vtx09bqt4ueQebA43fSxPqJ9eCffaybL+3AoZS0rlbzOS6cKsuhH
UVlXvtErzy4w3jMtzY97OqmT7IMSPTlDf2rJHSuBJs3NnTE1b0UDtjOP9QePa4Y+6rcBxNbTPTvy
USnP1oSpwCXF7mHq+YcdWJFaN4V/XDq8tSlz0sy9Qpw7EAYBwly5wumHapxzhp9HPieNgkSZ5DTT
aB42KsEHifugI/yHSzP4yPBSB5BICVifnvmcx7ZlQyWTzbYoeM/MWUtEG4HhRkXpqGb+A0+jV426
PMcWsAOR3a8E9S9dQzCPkOCySqLf7+u/y5qOXN6OdpSXBjcpEFjqfMoahdWapc28KbVqkQhxZfj1
poJ4eHoQj0waRMhk97klQyvSZ2cPJUoEmVEPOhlP4406pl8nW9JsQHdnxMpjjtXW8nSLM0/Z97PG
AOrFmY1tuIlh7+EQwkfFC7gkoK/CpX0yACiqebXzpzwDhlj3w9D7K0kz8p3ReeraUsvw2arydVcb
2UYYlEb68FDO4PWPDzaqLhk2ufn59moQY7dSz2ewKZGpzcZeFNbwmtu/lT3GYebYS1TSNLeoUAlH
4d535tZ3dBgmv3b4YygdJgbQx7VkulSilxMIQnThPZkMx03Q9BoptoHeWxjzJjw9CJ9ml8bNBkse
dgtuw5o+re0Pa7fTM4nKjSZ1PLdddmqD+SMmXJygp5v5tEXQDHbJPAYQhLDxzmZXhDceVewxIAHw
DxNhQpKgi4z3UA0WcouYofjl7ZZL1HSJmUR2k8xuNrl0ArDcp8LM6YSBe2O79KLmapTEme833YcO
DmiaYb+1dbKNsvbJBtoPAxllfZCRhWz2HrjwxJc4QcqNTMXK6W/4eWq+t0UAQ1YsFIJzRxNiCfDx
TdoCFMT9xCWv9KqmX/UqH0HpVNXS1wAnUFaeQ74/3fZ0z/jczT+bnh9eWVK6wCL5mkM8XHhB7rR2
7C9rlzJIeAS4llTLxjf3rW7tTjd8/Pv+1fDsaYG7oVQmnZ85UCgf0dRuBJnfpkiv1b4+4xjzeSlM
Q/lu9QqXk4fM4VLoR8QFJAamxN2wTjXlzgNHklnNGROUTyt8GkUEmYKThHGc1FQfV5ynZuBKQ3pE
UHph2E8Ilpd6o23R/K1BG//ym0KbmGGEMrjOoxp/V1V9WOCy0ZhqHtesA4pjDLndJ1krbUsrehsp
QFwMfN6FO2hfSCLtDSAMp4fvyDelUYyALZ2IiWnNtjNUjFGbJSRDtTGxkb0P0QbtI8HmRtHPrMTP
WwyBxilagqk0m4w9uyoPOUipviyorG7Rm+ciGTdJorZLW3TBNhKFvBqhVa2tsTYeTndy2rxmi+ND
y4o8u9nBIWdvwH3BMStrpzcJdXS6c7qJI8uAY3nCwlFLQfx7tk17lG3FY8D6o/Qc9snW0q41bEkF
vIDTDR2ZnRaOzQZkOMR7SM0PZ2di2CV0NPYYKyq/qcV9OUTfM8laF5WHJO6cU/Sx6YGYDwEhL2tg
pbPVPUoWFGnghI6ZTdgISpmpyfT6c1/vyABhDQ9WkkgJ4Lu5hVYZkJJCg5o5tpe/kMJbl0K/O/3d
jjYBv4CYIBGt95jzx1XdU3Iv5zJN9MFwRQ0sNPbaevz32pgmyYel7EHxNnybDSoke0PZ0KLG/+50
E0cGBEIN/u+TcxZn2my94k/eUWgP8Adz3a9WFnxvc33rU5/x6/sCf/+7onRy87On3/GhK21vJb1M
KbyTmuPXNgnfKCb3F9y0/1Z//mpn9slMHXCTyO3UIXEkLcYI0JxlPRaJdyboeXz4/2pnWlYf+iNh
OtebBf0hLHonm9qdlPj2mW92tA3S9O8xqMmJ57CNZjBKA3Ud55PpAu9RtxNA+/TwH2/CZpfhQs5m
M3tUAXaluhRQtBPU0j6s08u21benmziyk6EUNkh+EFinL7PNUm4BBbAVwNYb45+621wNif9WVMnl
aBe/vi/bk1MkLBpLw/Fs6u2HQVHIoxsMf+r03E8Q8tCltr369e5wWddIKEFbNqdExUEbNinBNjJS
h4fbtY3v7KK1gF4V1DOF1pm3ybHRmS5/hCFNnr4krw7aMroavA4CG95L8t1Y3XvuuR3m2PLXeVKb
AHInU8PZ4GSITOCGtwzOkFymvfQb2p3LxAxeTn+0Y81Y0yzjdq4wOrNmYjNOLM/lkNEwzkBhvESs
hMasPPPAVI/cWjku0YyD6RLAhWerEtHyaLmUcDqkn2+wuF6o/kZVUOXlBXJtsQFKQO2iCYpBAO8x
1oqnOl31HAFUSA0FtWa6jH5LyPDbyAB17MNG1XaiLF9xH96nHdLnbFxjk7stNbin2nUrxJnr75Hj
+KAHs3O/8sFsVraWOnGNi0PxVuuqE8ogGrAq19XSOT0uR1tDra/JGlEAKpQOJ5hnU0dn5kzmACWy
PN5IQB0kKCp99jOw/0ht//fjGqSIuWn82dhsa056Qp4A99gyfVQ5VrLwGxOY6tPf6ZKGASQXQ4tU
z2GXUj+qK6vnA/ZApFgwKNZ9x9OxY+Bub5hn9s9jE9vGMe8/W5ut0LbtvTCnasgZM3NjagMCz6++
emZbO94IBRkkvicXgdmHc1s8VZIcOqmFVlZK72RUflFZnOnKsX2aG/ufrUxz5cPmGbdIkUxqdWDY
UcprX2B7sbDcfq3o/2Z3ZlM8t72gHTQaajXUislvsfosCvXMVnB0ZuNioFnEVaCMzx4HnHVWmzTK
dA+oHKn7qRnISCVzJaEHlwr7zKPr6Lf7q7W5LsD3vKCpOlrz9Grde/ZqJIY+WCpT3DozTMfOBKDp
piIrMKXJvR0Ok1HIOSarA5MBYkybdRuKq898u6Pz7UMTs5kA1AmJv9QzE0x1FXR7K8P8XPtb840k
B5dPDjd5PkIVXqgu1NuUd+qV8KnqB9OUy7yKzwWOjw4OBxwu1vzjUwoAipOJwwWnaA3fpjeN9aDU
2JzjmpU8nt57PrdEbE3h9YvygHk3305TVJNyGHDVSYE0aVqxqyBBxkVzA0XmzDT4fNLRlEqmiC3u
PbtxOA1aNfeVhjChg2v7xiqGr0hKKAD0r6XIdxLtUq0u0rA+0+jniUGjxNgMmQIvkwjuYaPRiF4r
SUduC8iRZfPJzuLrpOrOTL/PS5dWcASZir54K8xDh7bS+KOZMF5diOgZpIAHBjCSnyjoJqpgnBmz
o33i2UxElCwK8qXDPhWTkZVXsJ5qKVopae7EUrdOun59emp8WrbMcF7z1NKhJUGboh02MxiSxz1P
FE482nu1yJ4KartPN/Hpu01NkIzh2sNbDjH/YRMegszYHeGueaWvb/Qa6icCzmHTKcM3CoIvmnO+
u5+EH8RBP7Y43/Y820/7Mh1oMctdaLRSe5OXWK0maftaCdSG6xIaDSVllliZXbUVZNAbI3puKwB5
Rr61Q4prXLN6bRP1yiumd7qp9VuMyn6c/jSfBpkfimcGCVUGGO3N7FKAIDKV07YpHEb7qxkjyNSK
axH6Z2IC55qZzaWoaXzDaNrCMSqiT1IdLT0oDCtX7s4t/087zaxDs+n0DgkcezqEgfRvgTaVKUg3
cWN8rSneOP3tPkehp7ZYHZop8OhB/3Y4rzpTVn09rgon1JDpp1yl4OYsyki5rixxJVvxTorirRzo
RHWEd3+69WPrBtOTyaZFB74mZh3t+iDo5JwplkC/AGJttW9V0uff/r1Wpl/x4e6T1YDUfBLi4MVb
DiIQpF585oow3WoOYobyJGOdHlnsbGhmZnOjt93CrQotd3B9vOLcfrbJhihVeGv67oNcJPFKcDFa
nO7X0bGzCLvwYiXKR5D0sGO4wmJonpu544KhJc7de+txuE9RE+wIXzjCBcovG5WyDXmk71xFP7O7
KtPKmnUboR1bm4wLBvn+2ZEB29Sluj9h/HLlBYjXk+RTaITefAkb7ktfRM8YfP6s1Thd1xFFj+z3
q9Pf4D20NPsJXJN4EhLjnAKds/mLeTbGVTk7eyZKF9JoTCWWct+moGiw+AHH74PMhB97V8CJ3yfJ
VNfaqms/0HE7Qx60QsMW3VWD6ztKke69ygAVBDlw09vWSssNilmohdjhU7UsMRGlBGO8tiFcbupW
eqhKv7pQvA6iCoUQ2NlSr2VHTl3DYS4w9HZMDQK9orUYZHTSLi7S8VsTYFvAZACWJlUU5zJihjQO
K4PyLICobrCgvqdfDBQLdj5VJ0am3+aluSPH4O99wt8rrvnK0u9AGXt5famD+KF4M1g3tffYt3EL
LR/Ne9lf4jygOREVKlC1LSqdR6NdJFIkr3QkXfoiHas1RCJA/lLxYABN3wySZ+zcUbvxe01QMByk
az/q0mdlhIIjZ+5FgUGYU43QuCrLumwzEW8GGQdpI29ccKoAc/SqVvZRSXQOfdjPRJhvEKGu4cjt
AikE91DZeDlnpbhoEMfvMgByp+fDkWPSIl/A3XlSKvNfD5eES/GUnchD7kBcDpdjNzGNPP9OroJb
zw7v+bfOLMJjDaJz4T5DjneSaBw2yD0KGKJf5E7aAL8kLgk1yYdogQu0NaLD7+r0TBc/KQk5mK3p
8YuWlZS2eBd9fdjP9NKPh6iiRC4bC3VViCECAivCBzyj60WbBq9Nwf+IWt5e57a4S5LkR57Vl/y0
9MoDo71wcz/eKZiwrUTQDzd4xKVvugToo1EMKsGtGDTR6WE5tlMg8GabYJdCzj2/iIG7iAabeL0D
2P/SMnN4aFK9B5R3Y2l5tSwtU1q44UgAp1B/thKGrmXXnNkrjhzgwAu4IZiTwlxRpqH8+N26QjMh
XWWcNgmOjDX+5zU+qaP5y684BoikAfshenaEXrM9SavyvOmyHnZklLwYodig8zgTPPz0QpiamJgy
+pQ7Jid+2BdEYgA7yzZzok79WnUl2eI0/RpnE90DYNJ0+zE87c6sRHVmKI8ddcZ05JAV0SBIzg+d
KIxtrQd5jBkEDH/xI87dR1Elt4Of3opMQKQJfzksO/VWMIknFccUbT7sbWSVFnByhd5Gggpdd8Tu
JFmbAfUbutudiQEf+7Tot0kuTSLzTy/KZohdaths3grCuJVCuNlTEjDSjIvchEKgmw9aQRG4L58J
ox77sIRQDUvlzcyFaDZrYE4Rq9cVkvEg3JVqnatUicYZ5VJ5oawFhDyuZdHT6YX5/t6anZ/IKgTx
QaBHCH6nRfNhUURtlVSCg81pRzvaUWF0qSioZPRKvGmYnOA1MBgLbCnfcBzeoupbpVF0gXVrCzgQ
0m6Ese4aLWuy8TrsGrwSe/hFbWpiLWVs92X4GxWDSDClao2xRIU3pyaWSlU+mAB57ah+NvNRo95M
+aJFDTWfin0NGUByKgnksZX5r7k2+TqH+BmIyLpAHtcuGj3yVyGkt3VZAYA0sRPeJJE91dqeyzm8
Z8g+fR4UjGh3bE39ZPAo4EPndu+SCMTWeymbuPji+K1vcmgO5ZiJPf6V5iZ35f0w3Q5wci5eyOVt
oioeHyj3WNWNX63Jh+7EmIVrZaLldlKhL8NAfzagPqxCcJebDDbbmXV65GAi5kuoYqpr0agUOBxY
zLsDPypzTglqppY9v4fa2xFwdtV7l1bOqDaFZZ1ZO0cejdS9IXXmPKRkh6vhYasxZXTg2UTmlJ1e
Q6ntzSUEf3+Vcy6jPMM+AOfxhAi85G5yXEiXusLLglJ53BNc7YuwxFvf1V+pbwPnKo93YW7o+76I
KT7GD+zMSXrkVJouCZo2oW40G4u9w1+bV5gUmg2xVxkf2bIOHzX4cIsgy8olBlX99Mf8zHrC7+Yt
+vci2XZqp5w5lz5vOMTJuKuQQoFgg+r+8Ff0YZErrtWljjREF/EgX1NuuoyqYV37yiod7Msu4Apr
VeeemZ/fDxr7qkxQeKrr4AyZdqQPa1+UPf7OLYmbuAGYKim2k2PvC/7aWsreW+n6D8zSRS+aq7g+
0+dPZ/Gs6VmfqV7HOlFGKqDWwzZy+92QIdvO2zMjfKaZeXrSgnYIaSJiEeB4BCIATWvlqNk5md90
qzzYJabeKOgF2EfZJ+apSQ8MQEOdJqqcXi93WMtlF7Gin8vmHx8vfC6nSiWq8tTZXVMdrQbcKrIR
niT4wOsPvqFfG4H/1to2xDVsSagluCjKYqtCtTh9UBxvnANfJTrNvVOb7Sd53OJH1ZGvLnJpnzba
XeOG34eobmCOvRZ1sfNCP4b1/JgO2e5M25/emdP3/dD2rONUzAY+YfjMIRK/EXa8Lo2pQIZH32BQ
9ts+Fnr4jVrax77KLzFx/NWtdGoe/1VS9YRFyTwdrhPQcv3YRcgOWuvNH9RFieCgK24oK98ClTzT
2NSXT3PpQ2OzmMgoecBjOzN1khRuPVkGo21WnQBuLuJ/s6lpWn9Y/65MzQZPw9Sp5HSRAW712P2U
9l5FC316BI93Sii4YeJkahiznUbTm7wwFBZIU5v6OjdwZ0ahj5+NOQ7X6D3bv9OzSZLMiqSsdB4S
TCgEEZQSkeSwy2YTqMAMprLMjVsmKpZuWnxmhh7t34f2ZjPE7KK2URMGLfDyW1Pprqqy2BVWvZTV
evs3PiX7zJQEZ7XP5evhQHQ4Dt3UUaDELnKKnzEhWZZx0nE9PFfD9OlOOs185NwEr1H5wq0/nCGV
pKYuKXX6NeiA2o0EyrNx3dj1uirGXRhTBiZpX0538POpPEkqede+Vy6p8jyarpdY19XuNHgNFO4B
3m7l+m91kZDRz3eSnlwWPiASL0bXWZsPMeiE07/gyKlx8ANm66LRQTrIeNs7BUzyIDa2OsLw2Oru
Tzdz5NRgyvCCI2RN8uD9nf9h+cWYrODxwMetQEzuuZvjthIBkzvTynvZ6WxHIUhocS/jJqi8V79+
XObIJti2I+6whiq9BAG2gDrcxg03gmVcpeuqk/27Ie+79aANvwGQpGaGkN8qwuSU4Jf8EEnFTyvL
Cxys1NYxwZJj0kN8LS7yh4gsz8Ycy+1ATqrItKuwxxojhT8eBka/axW/hccmJCgbBW6obS9P8ABp
6ar5F+JT1eWQebaDiWe/QZ+rX7hJCo4AiwMqz+ooS5eNyzynRsnGmFKLAqdqE+tnBvgGBJMvLrMW
b6lUum0bLbmIaAn+xGgv7U7eK41mrcZWu3C7CGZ4ZTe3uDStu9aOtm2p4LZk0nsgb9/zOtKvC1f/
5hHfWvWU2hQCAwYzqVvH0qUvWhjHlwzSi4hxPKl5HWNO640LVcvHLVYdYoGPiLk1csyuVBEXOzR3
zUqS6gyRB6jysd9meRwv7ASrJjNuijv8nSynSU33RtfB4VOcDA/ZoLRNF7yaDKVe4YwQLAJXfs6r
5rGTwL5qqXpjusouUt49vAdVbMoqxzCMOpNnn3aXgcAjKDG1moCfhD98JHe4pI7une/ig5UGYbmn
RslCnyNLe7+UMTiagoedH0U/pFEr9gbYvmu55OrZ1O5iaLwSbk0t1gaeW5eW8LKlnOi7UvYhaBm1
jLWfd6lIGrmfJO52gQ4PCqX1gzZ4r26C80HYPQSK1u0DxUzgZpXZsrai3/BmyK/bsXzjmT3SbXul
ET9f2BBGHE2Lw3UnZ9AY5XitU4fLGYi9DUIqa2srGqKfUNm2OEROElEMAwaNDGIIyp2U81Yy0hsi
74xd57Y+zkM1hKEmw/QvR0UAbBp8PjWRPVxnzd1g9jOmy1DNSAmW/r4rg+qLQm3hggrrFkYk/Fgl
8YyVOerZXm+qfpsQS/SWYVGuoUB+w2M33nhaGC07q+vurLp1eR1qzU6CYJkbg/zUSZ7Ye6oX3ZZu
rknrrAnNRQUMSxpw9jUsNL8YnnUvIi1BsvPhgf1QfKVhCGXIxbbFdfLK0CH6ED4uBbYULkY/qr9Q
TQ+StzZWdw1JdsfEB5TNGeZ83Ip+STw3XYgxzy8SUhWAYPu1ABjthFkG41DNvppyvVWSbiJLGdnO
DcU97+joK7lNGRgVAt9d0Rr1K/6cyTpEkgc6FmTND+H7qr6I9a4t9qCwO2slDVK4jMLmMRgUgIcq
QeBkqiPo17kEzAVHnw0sfWPfq+LZ9HvlopAVyp1zcHIdVhE31GKXS1xlN03JmIx4B6+VompK/KZ4
sWEv7WI0ONoY0SmFxJYidR1EfAggcmes3ZrzNdFEqK3U0htv6pyqXqwTBqq6efZcmwnmHrlWNhPD
d6g8jN9GdYMzK2FPyyvHZa5WVIZ6XgHTfrL8W+Zlb8prM8zyG0lK2yszsdt9pbBmNkrYpBg+S9UD
VpTKDpEzXiJdoge/9Zl7Y/pUTIwtmrOshR7Wyq58J7WkV7EkYScbEiO9dMNu13bVteYDXnKL9Lto
pF4scz/w1nlhY1IkBYKYpBu7+NpVwgMUFZXdNeDD+0hLllXNC9omCnMRRX63wA1eXxVSv5Qj/SZq
wlsqxO86BbCvmz/lZfi9HHJpYdrSBdD/a8uTtyZiD1Bvw8IMDPimpg/HpVSepHEkLCNT+dZYIZHk
GOgd1Y3OWGUXlhHfjfJAJCbAw2WsJCBYSvgNCXAFW8ao8cJTnnDVwMeAiw8uW9qthZ0twOVGcXq/
viVm9z2xmBd9NXQr3Cl2io+XGkfOVzXmj+3a/ElDcP6pIK6L9gIbkC9po8MUfWrrkQL4snmqjOTJ
l3mTt7CjHEnO72HWPESWdiUl2MRFdXZp4dHYSTq1psV9W+tvOkZ/oAC7tTsOJKVhqfFlAFTeSfVk
/fLVbsA3Soa8xp9wY1nNVWp4e9MCkqjY3WQYAUQWSAysodK/dFOxdOsEUw8+oI11nb0scvsL/MgN
se5dpvs/3dBDxl1d4XRx4Ytm3VvNDzlOv7QdhsWd0u3HSJ2CpdzijcnoU3swFcCcQb9UeJQOgaCS
Sr7WvGelB2qkuP5TmxtXWmTiG9WFOL1F6a2qjVvbYC/ovTi9lxRWejQmX7V2WHSD5SgiuyFXvDTa
WpCKkmByYgkUGd61DikS1tuzpFd3etRnO/aZRWNZL6yplwiEOHbT67pX0jebgJ/nJxdyWVqOZ99D
wNqgqbJekyy6qhPjqqyVeBm2TMeulLZDrO9rVyhbjT/oNTe7hQsVrzDD6FemDCBV4ArChWSV2kAy
9cGol7o1OnpR3Udp/4MSlnZfkLuv93HVeTgO+ga4vG+D37fBnUj0tMzu3Mzs/TWl6didBxGOfrL4
efqCdOxlO/FENOAdpsXFbxazcnsX4+SBSFmolpdm61OGTXm19ax2OOTIN6qefPV0uIJWcO5N/SlG
N4km4WeQj6Cgh6zV4fW6SHvE+SnPoqoql7ZvbWPw65H0kMXdNZDXWy2Xdi6MPxQHzHPjhxKIPfDB
u1oxL8bqVY6lVX1OEfD58osIQAeigWIGcvScWsBxGEe4ZCe8raGuZ9IlKp5F0aRnMuafL78MPJu4
Tv024YS5/F0G81ph/Z04XgWIGMcEuX60QiM8l6441h2EDaZtkvWBoT/7xF7axkFtw7FIMv1Bx8tN
6cQtWdYzT4Zj3eF+TVKOmhQeSrN4ljJGsRabWkIoM5osEAnWBZJ4OD1TP08XRSgWABviqyQm5vG6
2grbvK/HxFHtYS3U7DKR7ct2ACkJgwUX2bd/r7lZnygT6VwuEIlTdMOGtXFjqSqoRdxHCoibWfX8
N5qDOAK/RwPQMc+apX4mq63R0lxeLiHsOK4Y8dXUFnFgLUIOqdPNTb/+8FWk8PZCzWeQouN9NJsY
g135HdbYCb6z+M0o3qsYizVxpqUproMBt7DB3EreORH750DBYauzQEFj5NE4ZGnicC1e5jCUFRyG
hipwosT4fXf5JTa+8yO7fk1+VHPg/X8Pi3/w/8LRkv/M/6L/lcCyDxNhMhr5w0Bk+hD/+sc6/o+H
17h9/Z6VHxFTU/XF71CyCTFFGB5JFBpPAPrkHf9ETNmwyNC5aJRT8Q+EPuw2aVbW/r/+oej/fE+z
2PxL6ACQHP6JKVO0fzLoMA3ZTgkSE9//TxuU298nJKC3/1Jnj65mPnHBW7EP6Pyd5O0+bdCmPvbQ
dw2xCVv3sUFQ/hD1Uvaqlsa4rUXkxhvZxXQJ7m3iLqoSEOWybS3lslSS8rb2shgSM4TkRa3j6LCo
VKnN0X2J4TlTquHCMPLEX3Ed6m88ywT4J5NCRixQ96s0UNIvioiDF9fQ0vvK0EaiMH6m3PFaJh1m
K9FFniX+Froir0GhwlhOerJiJnWcqyQzzbeytsOVKoKxIbEBP3ANirxcA2MH4h8AWnvyA0kzF0JE
w7c0rHKIrb4hX/luRZawGBPpLiyH+i5REvE9D9JCX9kgVnNYsQX1/U0Z6CCKWrWoSRJW4KOVcfIE
j1VBFSf9MFexCExMa3vuWYsiUY18oZB/eS4zc7zsVQV+K0VBL0Gt2xYuXvFkialjcrTEM9J+yjtP
f40SMezdOJFXsZV2L2ozuPYir+DRFom+CkmKgWi08u9SGuPdK7QBwEyUT+96BiAhp+PVN7GqlXS9
164UChjCNTlVeU/2w0m7eo+dNWRJw/ope6J+9NQEN8yaqpEVThw4AxW9CuqGhGVypcRSeJ3mya1O
KPo7OcSeJ3dphLih2Vlbw+eqPJQOUix/wffDcKmSASec9RUmX2pr+9sa0t03eai/QdXP8U5NpW2c
RBD54fLTZleu3FB9TvRa81YkFKVFKKRrF494AK5t6/10NYDdkQT4uAiVL5GC9Zhcy1el22hU4dj6
C3a3L7xWxmUtJADLYe1VF6ZU+B52cvDDio5obGEGjhbkezSk6aYj/nNFudrVYDTX3pS0NCPQsMvE
6is+CsU5lDnBd8GFabhzC9m4ilJUXlMo6RFdcfSbwFhrIYYuCRyR84JgAlnW0zgq2spXcHXt8+Fx
9DNvQ2Yo39Za7Y6LJLXQXmnq5JpXV/3aK2t8AUJfEGGJQ0C/QeTgA7v0Ev7Ytup4nWjpT6PjaSf1
KuaglST9EAop4R4XojINcaZp6m+dOtzFGfluOVIoQVLa5tInl5iFUkjpUvNi9Ak+K/R6lSraW2GU
eJv6hgqankynWeG2B+YaNKnAZC2Mm2EHGgVYkZ9XG0z9QK8Sc+rBZVcuuH+MGdLHqLB/gAdNllam
JusmK29zUUerLFeKBd6kNjk+CdfyEsPi+7GmgAL7C1NvF1wkpXWuK/0WAnHwkuGC9K3U1XHjqV2n
LvUhT50IozicGNW7TI6yJeaElHfUSrBWe7m7qXWAaQCCvw5wf5Z11mtvlLwZYtEqlfatHFrBBHIn
Z+cB1+NlAZdUJqhg2MtEVW7LRrCaov/P3pnlyK1kaXorvQFecB5e6aQP4THP0gsRISk4z0bSyN3U
Uy+kNtYflXmrFR5KRWc/dQNVCRQSUEqkk0azc/7zD4rJWp2NYLZqhv8KtGKBVdZGawGvOjxrN4ur
6GcxHnNhHmF/nDWDiVOC7t0S59H5TltrYTeb3iZdPaFnM+63ZF7U2HvmNv4UWNR6j7p0tHOF8Tcb
kLqMoSTvl5Bx/JjuTeA5K1jIzI0vVZJBt+ZMAaIYqdHjau3cmoS8U6c6kbgm5BYIpG37J1re6E7O
82ReM2KkD9bo/xMlfc1NhGYk/+ZkkE/yuigy+w7ltZUFxmTK6zxN7CyINXCTpe9rck+86F6MzrI3
c+HhtSd6zKodSGQqTsAZu8YWB4kUT1+8cqdR5PQDEk08Q+2M1B/CmTfVXHmwODJ5NeKGfF7LoiGv
sJDehj+ucCChB/cbG0LQYsnozCIy8HrGP7diz6jHHxaRssHCAO0lrUzODE9W0dvguU1+HcVu+9RB
zOULthubiBCn184LR8Cn/eUs/udp96u1ofbxcDM4YVUkxOj+NWc9RX/FqtdQhhkrems7JtiJxQ2R
9japISI/I+b3zI5xIs6rHCzDjcPUwbSlyQfYFkwd6/aJ4JM0sN2lv/7zXf2Ufb6rFdd+iLmVpWEO
x8l7cldGhsoyoUvfDkpikH4cPVnF9LiQAksocmsAcy/kqtLYD+TBsBj9tqh7IFzlPk/tS7SsAkPx
bNjU68TGq73AtMqSNBD3HldtvNX74Q1XhcUHpTtbF8+fb//E2JQZA7evof6HiQbxDVLa+4dqd07f
xJHJ7Q9ztfOwhqD1vogBAF1JsMhK4LK9+rpoe4mVcrrLCtU8WJn0DdmGUPp38RiVe/rXT9giH/qZ
9b4YTKxifvLTMN9897JNhSQigaZw6xSN2ODW8VgkpeELSxv8GCkPcYn/GJ79WzXx7wvZd7XuvwyK
eve/+lfF9f+DNfFqn/GvPXt3ROP9KF+Kl18r4vWv/F0Ru3+hroIh5jAGXw0e6H7/abrq6avpKoyf
VRFFa7r+0d8VMZ6+rDhmF3zR8FvWdvVv11XjL3QyKNLxYMTcw4acdFIC/6kkxmLqfUkMzxLtIoFV
3BsuBziUvF9I+VTmoOFVDrQk07D6edytBx/FxLWaErUm1kMxz+I3dz0mVXLWVv72DcjPHnvsLtDX
QxWvMTzvB30+RFYeH/Tc4fR1OYcjVFdT1RqxP8dMyXHee9UX/Plms6H0nKevNWGra8iEv5BSAxhp
UoIojrWh0b3J3fG5KssMftP0ojU4esc5pZMj3TFs5xlH7al9syhUmWPYRAuRm7fAAN/huYiFKtZN
eIlRdhBwjuDGJQ1kSNDV+f3PykVbi5gKTd9WTOp9vBY4RuoYQbEWPcJrVREUsVmluGkCZhrkuH2b
BaTxWZuNLX9sX+ijnAl9aBhnGXiw7aP1uHN/1lxTxJYEXf3SaUiiWQszdy3RTGq18WfR5kI/zqJu
Y/+s6Iyp6Y/DzzqvwkR1lxid9bVdS8FuLQozqsOGKlGNGAGUeW7jZ6fEbzDBqCYbz7us19nKwKQm
DqAmf3Hzog80fOGIXqYkTdfidFrL1DyeGNSlF2bfLVuzNK2HuZwf4B5goTCp8UWVDOWhr1z9pe4q
vDXbWZhBypH9tZiYyFXaosP8hfh4ZsniC5OE+bvltP15ahb2AbR/fq5bpX/V6/ZFXWbCFKneyal3
jNZSIf/JcUcLP7A5Ot60MAMgGiwj2eIwWYp3hY8SR5ZVt2dOzcwOQV17L3TyWRu7V/zUw1Ku0Yvn
xYzKg5trQ4AvfHd0iWb6TmEz+Ljk599TCiXq7xZOwU1iV4ZyIaY2E3shdQFnmYP/PJqEkoWWleRn
y2hl1oa0QsKc5ZpTgUw72gwybqv9WCuMAyK3yDMADb26TWIqER+3pclXJ1Jba8sR50tsGedMkm5p
OZkVjSsEWjkjBMcEJljnPtlTcem5iBIUg7jFpnjSxURHNzePFJV9YHTzHZxG8w4QLD86dUKMutbm
tEgDwophoybOPD81jKfb51Ep6gurNdy96KiXrGron6QypdtUS51vrsyyhggWZbmz+zzi0OcFxrE9
P6kUyls5leKO4PHqvCyt6F6tSw87faeCQC4tEtY6ItWGDMcGB83xbV53xZXEEf+ZpArjtRhq9dxR
l8wI02HO6it9nhTWQ2mk22pyyTIqbXlNPgmRPTMtJN8+iH/CO8Sjf1SYSTZWf9N18k2NSE+Zp5oI
FDJeCHYcimDRNA0bV2M4S12SMpOkvCqi6DlXZaCMjrpXpqu2doZAWmZ+wPojxe+j/DHIiTgeHAG2
7ahuyww2EVFrBCRUSk4+Ee72hNHJe40EiSrKNr3T6YSxxVsic5XbKI0v9az/HqmG+CGSDiet1NNI
mjTNHLXe0dSSRHlAKeAm6XkXK0XRXzZmnlpzGE/9ks1hDzwL+9S2ojVbpp+a4REe1nGhvydxKs+/
Czw3nq26sq+jPjHP2haL1k5cLzivbYZYuAxwbKaZ7lLssc8v94SDQFNeCZc3WWp9E2Jek+U8e6Mz
VCeXwAsLUyM4LE7Gxz6JjMtKucUTebY3ke00Aezn6WJoZU0GUpade26efMk8EV3hUzpeRGkZXwxD
BRlUh6i5TTrFviyHXrRhr5BSWtPCT+k5wQpHdyDRjCSFV302DjAuE3/sKzhHzbDRUxKqIuItGaNo
Qe+pN9YimTtVTjDRMG4Mi5TKnhiGrZK3+VndfmklgSwGHKUY560jikj3uisiBDdJM14Rm5H7Cj36
Y+moA9acGMj5EKtw6dQyVfEFbhRbGkDSmFTpSD9yHMA/ra7TkBF5sHTLtwL7Itn0NsHtBpkxTdno
YC2J8UbCTKig+/OVYZxv1j0TcNK+WExnhIqtHXlf2EjYan1IK5KerbbFWBrHl3s7b7dM+bQrt1Cq
fSVV+V238mI79b197cWzdiZFetebKFacbq7vDZtBa41b6qahgAwYMUzQz7t4j/AwDlm/zUZLEdz4
pMDeFZ1S34494E4q22dVcYujaDMnBPX5zj61lcSiQJ/li6slvr/O4BEchQxpuROa9wiJwCH0K9lS
HeTQM4qnmFRGvyaLLKBOnnF0mLtrzJFYj1KKTaEvftdF5xZE9K9g3zj14nBIEm2hbu1l2sE9J2ZO
il2kTUWYlB7NqIb7lJ4/mMVIUG41pljftnLrmrlLcPIQ3zsifojM1dw/692gzp27cVqel3HK78Y+
a5nJT+M5o/Ryb45rXpkcku3AYD6gBoGJazJKZl4PL6W+jOVw2Xs021qru0cvI1nHRFNzQIE+HxNE
63tMaLtNZHKOqZB8odmRaFZ5ThamM+gbUxi6YWLc05ZsSXUAFBEzCbRZRNKbdpmvMEA99OM2NzFu
cJ2xO+o2ieXgaswmCe6aRQ4KKJdtNpjPC4x8I2X+394mcujxdLZ7fU3vNcbkZ1ZfAqDo67PWJGHi
RKrzqBRxTo/rjnqgg5SIl75vqqvZq68qTd/qgCN5UT2ydVu+aevpRowkhslUQdDXJRnqCx0QaTSf
NKFbu6lP9tLzLnSnvSEZGBXgOBNwRlSiESecgPbFmriB1CyoGDdnKiYhSnqA99P56PiqDSjMNptg
+6RPHKsvIEzQD8jZJNWdHpdl4cpp081tR62F0F8Vl/0SAV5GCdGg86FK0lBCcejH7tvQxMlFPHry
TpmSa0rR2xQuEqm3mr1X8pqYsz7H59rgtLODgnm1z5pn53Kj/FtLzu8dnCDakrVOS7LB16fIerCm
JgksnNuDuB68u0kveZaT98Pyhupi0Bj5jNL8JpFFbGvpdDdKN4wcIpFoIDpk57imqbBlB3Oc9CTw
5jnNwqGg8A6bgbGk8OuaUMWLrov1ISC0vs4vzR4Y+iIf+hIpiGHJzDkonpgmUryiWTmYc5KNT7k3
pd63ee5nBuo/24D/bpc+CRPHg/hP/dJl+u2l+8//iId3DdPPv/R3x6TT4DAeQADBOIs4Cpqpv2Mq
GC+szlIMuIDvGSLQFv3dMVl/0QvjuQx3CUSBwJX/3TERQg6ZFdfF/6uO6X2/BCJgrw6STLy5Pn3T
2pj/wjx0ChyYTdr9bVctrd+3lnXHWEFsjajKP5nzfujxmZWozNRX83l6xNP5a20bjZWlZPWsduxt
KVB05Ds2xnuzi47CUf7R4P/L8cjHy/HINeLbbcRMyDFPO8FGdWdYgN3WHox7k7hyg87KT7UMbftc
XCxZEW9/efW/gaw+IFbrS+YNk0VCMvsHN8Kx661uHrgiCQ/FZurbUBKVFxXVZ8Twj7pPrqRDQLex
n0T1eYpCWU3dZYQmE3sUR/1+rc9gVwDNw6yL57NaS/Kj5fTi3pqzhiN2xFB5uuNf+jqazXM520Rj
cRz4zuSRgml3V6oZNaGtR4eKkufWGoj0/POj+cisgHTGvAvZFGuMJ8R6/nWdZTqGKoUXF1vCei/s
uj2fy/7aib0ZliJZS4k6BiNSQ78cNehFUz+Fn9zAh3HregNoJfjYVpugU+a+jOmVawKUt3Sf8PQq
NtVjzaG19aQIUkepfBwYD56mbFwMNDDTP8fZ+EzG1guRz8c6lspGqMs3TF4/U8SuP/0dpGgDV7hr
1hFiPz7rk08wdRPmCwSobCM9hzBEyV3DvTGYtYmhUjd23WCPYjQdEUK6BYsIiyjjE1jTdk8fDxuR
oWN1x6aCRcoHf8hsQY6Wpl66LachflOy2fq6zLOVbDyK2YOiMz3zyWXLrysixr4oUXcfTQvRikoV
V36lT2M4NoT0Lrpr3fLXmjPVWtQt4jBzazjj/RANNKJjnG4IVLUCr6nv66U+zFacP8toq4+Ge2/C
7VbC2J5MDm8MXicsWjJHD7M5QyeP5msZzmnFOSVJG1Zf7UY4421sFNormWBMvyJsB3xtVrwvhFOK
p57/e1LqSH2dgWcbCoRucYLKcBb6gbmV11mVljp4QzRv+yYDMB+6kn7I7lewQa2gh5bVpTPNJVGZ
+ADgJmAMCVSyIWo3Tt/lLz0UsscuR9HONpQbYSvlsqtEMW+Bn5Udlmu1fAKt0bLdHKmzfWbZo7eT
ZpYfHLszJn+1ZLuEJleHY640P0oudm/ALCaQ1nWL86QlXKXJVfGmz4wm/Vwjf7LoRc2soe/OoUyq
pm9immER5tzyPafjgg6Y7rYgqdkRb4k+zXtbqb2nyotWOwGplM+VY0eXUCmnC81B9DxqhX4oRJqT
gtOYY1A1GJVvRO7iatLB2DlLEoFV02jW874qIkrBPh1HxbfKAdpZgSxOBZjHzzyhPht2/eSaWLrH
DdGvyGjOvaWHV5wVev/apIlyFQ9WMx8SbBpmmLMg7SGwmmqGnbSXZYNJOh74PMsVUzDVTJyVrdod
8Eho+JGWm1Oi0Zu086HtLC0/NBwnQZSuma5UTM6WOV2+GduGngueVOleEUU+x3sd8lYUjEZOQwvP
ddmArWidbxriwYytTA0io5cvutlS32lZA6k17zTPDsdFzPHF0sdKFqhZhgAuz7ObKDcbsubmUrmP
SezO6SnWkXjL6C4c8hHQ3lpckW6kXdhYFUOGrVGbONaNVPCWOJACP13WfVq8dc5s/nBFNMXcLRO4
PHLS/aLm1UVruYKImCJ768axQfHrXkekqW6MIn5AO3iRJ6XzffGqu8awrQenKvOjUnjDPjUw7Y7U
rikYk3bmVbTGdVbFGvSxEI08jQaO7CSx3szemByYU+ihlXtxYMKX3S+NKjcQ+bJj4uijXwymtSPF
kExik+zDTM9oqhavfujbuH7BXuFJkaSu6sZc7IsG6+cS5ntAnftKAAlDVZnKoLDnaLNopJT2nVBu
sOljrpC5U+PLJOVZz+ZNPcozhP/OcTJbba8kyRAUadcdsto2waRwQq0N7RIzeyNU9OFq1oZzTa+b
s9LzthhGyUOmdlq4JGLZL5p7h2kjpThzNDJsKL6rQrlSa0P4lhYnoeyFRqKDUx5ETQYPMRPV1gDI
hEruDc+6jdy6avVrfcreMk3VD1oaY9cSKda9omoNmedeepRZ/trGy3ShVsbyJjMtfSjZN587p0wO
8MbLYBTVDeRHG1iwZCcvO6+kZ6ap6XkmQeMI0uLKzMb2aiAzJB4VPlyTTwzjogUceu5I3cTAKg2m
sngyLdXY2nF6ReZ2E/RN7RHYaidu6hP3SNWmizroGu12Soku8l138u7pucygmiroAxpAtBXHBauq
7C5p15PbHPGyY6ZfzFw3KY3q6mhbuVPharpYTy3oxGWE0P2Y2uUYQttrz8ZEDEGdor1Wpto5GPN0
DvtBbqu6SC+rMr2ZUogTvr1QQTI57jq+6Ga6HIt5eEsUFwMSkfY7VZ9Qg5MF+jR0cPx9PV6ynd1o
cCHi4lCKKd6QO+xs46b/npmNsyEVor3SkC1XgVmryo5WbHgToL2eX3gZmNgyd8XemSgr/AbQdVOb
j7JK4pAc1eXclLZ3U5XefKbZooV1amZnTuYYjwmbxQ79IETvrtHPNYEs2Wmrbzn0sKtJg4XI9G2h
3VpIsY7jvavQDw61TeNnyMXYLAR/nrcVlUrsGObXEhb1c2GI6qyopPdqd0J+LQp3ISHJykqIf7Vx
LkSFrX+Scq64TTETo2VY121NVZgR6HmPfemy1YZoAqIpxKZ1jCwcgdcIJYrnw4TPyybVVbxU9age
9zHz0q0gCjzUssXwIyP50iUx5i79sAA4dHN/yZFM75l6NTr5rj1Xy6IP3VSHwSwj/v0kWXZpWuJl
YLSvY7WcjfXykjcOVOEoK2C+C0A3N3rt2Z7IQ69uvd5YdmphXBuDvimSpHspYSLvIMurG0wx+wOZ
QqE2pt31kthXTTLdVb3Uj22jf4sJqA1GHTpdUq3KjChH3KNpmx65wKYdmSJbWZFDPWhf52LqrrpI
etBcwVCh25ugwKk2R7sqH6bQTjm3C3uqNjzOr+WcJNdA8jDnGqH80J3sNoayHXsLwJVLxmujcbZh
M5D+sNFUH0SXJtvUS0gU7woJMONKmObMtGnghWn4uP12vtqwUSHzH7bZjIN/5GmvoL/DS6InUBlm
q5eXS9542wRdCdCE3pnPVBv25cLXlWxGnU9mL4eseEgV0QK+u+N9A4sCS5PeuB8Ld2g3LtKjSNhD
g52O2QVFbXvEkEL+G7jpOywexq9ep6RALl1OCg3YYHpEpqCdT3PifVnyxTbhhJuF6gtFVx/5EtID
c4au84H32h+5Rdot9GFLPC+zltxoyiR3aRPFDs62xFn4zZBr2A0ZZlRt0tGAx6MtguDpWbottURq
UNOljZo20FJcR4Pj70FiRTTZlptm7vQrK7HqawVLMhDAsqsfI1uRatBYUm/3C0K51p/bNL2v02wZ
fa2fYHP1jZ09GmWFbDBxu/6tHwbZYH0gazJ9ieWusWfqm/uiXaj1kq7APqoaAmsp2IUaRTsvjda8
JFG6Ns9yI3ais7rMiKSzy866IMAt+24XbhGHuNQZh94WxjkSHnffxKa49eYS/9mU8/kpYw/Y9IT5
3smhDo3SlMcmMc3Ot1VRsWWp0Zc5x6C+LKPpyPhr2k+QDi6I3zZfgcOoMH2rr7yvczO5b0XZyh2r
fLmZnDjaV0h/tKDB9msH003zgdtqbQvpfvZQYhbOAIi9pODkxRKH7pzP15ke2+Nt6rlzEgypWnIE
EpgcO8Lgn+2xDJSD4zXMA0qMvKhyms2gs8nUIiO7Dd0dhgRNJZ+1qfQu1HawEi+IhFANv8sSitoE
0/XyATtm+c2htfoBrDTfEcRGpLUomo7YlDXzy5Jx3qCYUdXXFIQ1Y9ah1ndtXBXJ9QhbECDYG2Zr
w77BKTzXHu8ymuvbtmBB7GbA3UvRSjDKtpQF+NxUhbqW9M9KonvPPf92EmqqXQa2KMYbjR6B2PtE
kOm8KLtiLsS5M8Gb6WG4pBTUSwsuqo7ysZlnxGBdOyBagKMkLSBkr64PpoFJFHXnYiybMpKj/Vik
FoUYJhMXOtk0qN5EZoeu12MIzavNtoTuadHlWCdz5DuJ1TU/2OE7QYSVoZXuzmiYVd+rfZEUj7DS
ssM8JlQEnvTIMMa+QjzmJGFflxDsAK9tmd+2esfU1pyZwGEhRK62WqNNbTvclONxDJZMRLkvUz3Z
jbrCGdg1TO+MwrOOcdXzK2nF27tFm3pyyHDwg4GeOm+6l0/7fB72rTrThUi1f5C4CKDYyZYnQR7f
Xp+KctjYhVh2ulslwRh7NdlJfRQ2Uur7RFk6n+IhucjhV3EmMImKq67dRjUp9l7ktN/1qARwjEZ8
n9C4qPDenOHmZ4f93wjhJwghqrdfoIgPLGPW38t//s+X+ldCxc+/8k980Hb/An1DbQKaA/8cH6f/
wgdtj7xjrFHXFCdXhccJMf1vfFD/C6aMA6DCn4HhrT4TfzMqtL/451BrQ85YSRBwfP4NRoW5Epp+
RSdATUgModplaq6SnHtijELkuqkki60Hmq4r35FDJpdo0URzRMSp7mHY2uhsnWrbULOi0FO/LK6e
HRkKOd7GWFrGBrHdBrNba16Y9qNxkyq2pCdousk3qb0RujaYAMXa2G1NJOZA51nt7LXE64t9pW2Y
fY1qeliqMbLCmuhyJynTcMzozy5Ekh5zBP5+q6TLF5c5Tutb3sSgRO2XwHFpaswagjDM3clA3ToO
xeqyM3cI8cYu3koRDZ9kDX3AUaB7Gx7MNRJD3JVp8B7n4iPMIg4UPVCG4qyGFryZ2Kg4UCXn7dT8
gzb1b31z/2cMpavxRyeG7sf/uHhp+v+xHarvLyKtq/8PSPw/n+G/Zixdv1Qv5X/+x6+f18+/8c/P
y3H+gjuou2RFALLBPOIb+ht+N/4CCgR2W73q8dn+hbDk/WWbDr5b6pqZ4q4uXP/1efHveQ4mm55p
2NAnbFRR/8bnpXP5958XMcCr4RCgKFA/pmbv10sFF47hqzTDViTJlrhQ7U535mm/EAwU6K7UL5Vy
FIeRVt3YRCvD1VunZ5ZaZOeGouaBPvRYSAl1xKiZhl3gY0SaoBRK4FFY7OyEfyfG1wFpn6wOv+xk
vwG8f6YTvdscPJRqeGGZ7GgE4xnr1/DL9ADWOYKryDPCQrHd6zKJ0qPHjBeHyXhOA1FZX+oMLvQ8
Z+gLnLxKzuaMMYPR4DLBoBexY+Ym1ZYPfAtb1QyliUS3FWV+1lcNtk/28LVP6ltLt9tnUCKq3pQS
LCJDPdAyI5sCXWZIMOUsd62RjMfEU+cgoqINSg8JrkBJdKmOZUpAstITUKUwPR1cfQuvIDt2ZSk/
mTloH1+nDdGNLHK2ZFDdNbz+1wcC1FISutdr4TDx/5bM8x4EGUVB7aaSLRKluUP4ojOsmOI4PioA
SmfMYL/9+b2sV3n/WtCYEL7Efs0AidLx/V1YiJnqoQCRdKHq3hdN2hP/N7Txke218+fUyJ9bddGl
P3Tj658vfTp1gX/nwOeDAEgEOkFoJ/zYOmFaSgiQCMGaNF9ZaTjqVLwpjvto6uVy4AY+M789Hbtw
SRczbIZrNvRDQPT3v3ZskmgQrSNCd1Khl9juc9l2t737afzqx8fKhZjtuCRaakTZnMwwqobyyVps
EZrkNRZwp5d6F9WW2AIamQFzXiKHO1cnjCaz/t35yfojGQ3wjVn8zg9eixGLKm6aQcB3J/KtbNom
dO0qD9w+dsJC7e6bKkJbDVGu15bHtZP3//xif/fj1wfN4baaL54+5R5D2BxemQhrK3pWo/pFtvZz
ZtCJtpBFJqExZ/rMs/1USsmPRinFnr2qr0hLP/maUkT+aoUkKGym3jqkadzjKOw2D3/+ZR/XD10s
m7nGbALfiFM3/0GafU9QdRc6UPGD2TMrNizR+1UOgf/Pl/owBmOyT2FicrIQmUl20Uk15dgTxEXG
hKts4Yje5aHVrB8K4MgmVdXGX7IupAsArwMY00X/9MnlP36dCDNXBxiON85C6+SB9ubCPNrg8sLQ
v3d5fa7K7qujiq9GPOy1CMAUdjhkHjvIEudOVbyvUwYzyFoQVsGb3LUxwoPBzVPcHr/8+d5+8xbe
3drJx8WMAZV6zK05Fsb5lXftmeKVV7P/82V+s0PzCJieMl5ne2Krfr9b2Ar6oUxf8O0w5Z2DB5xb
G4/FiqC4wwB7LNsmagK9FaItXS6CeglP5s/38HFZcwurApCFjXbXWQ+RX07NlN4vqwfJInDbOnSY
JsA3M9pPfumHSpSZIoZXjDqZgtMNnBwCap0hKFBHrpI5D/Hs3ItCPFactp3swz//oN8tKz4gZuxs
j/gnnmz6mVngWGQNXWgsTbdfYuc5raH76UNi7kZLWKtd0PzJQ/zdzzPWyk4DmV37k/cP0etw25VZ
T1pSM9zH8IJ8O+lehUlWaWJ8//Pv+91ni1ew7WgO3uqkJ558tq1iLzrAfBcWM9bVwJUSF0aSDeMZ
XDZpsmnXiHT0J+E+13h6qGCfn7zN365brG34tfj8Qr08+T6GKVJUvPU6DO/MC3oc7Zi2Y7ZFtBbI
efgx81rwa83SQGIiQN0Ky6lTPnnmv70JHETZ/xFncwidvGhGRXWrJ1UXWrJ+JjT3dtb0C2JW7hut
eaS0Q35oL35rvZmE5BmyfvnkPaz70/vCBrU7oIyzsiywyTp5D+QJlkPc40U09iPzw1E593L8h/Mo
S0JhVdueWJ4xT/Ot3XqKL+GLYjdlWKRN60ooBKh9NWsb1FSZH7UK4iF8D9CvV2rw5xv9uDhhcMGE
oyLhJnHEf784VbdykgUGDAeX+ZDiPnWWee7OgZDiLyN+OH++2setk6MEWgUwgskaPfUu7SfdHkRW
aKFn9eP3PE/vLKOmb1Y+K29/2gq8f/585FxMxSZVt7RT28ksw8xc5qa6chwPStE8L0Zubuaqv5Yx
JW0aQZyLO0xv27KCO6F7hB2o074h9WBgXuVXDuLYLJEu3sHOV2G7415MCHWbqoQ9aFFMQFS+6cY1
PY4oOR8Sehc0YmZ2i8DPUeW3GBT0z0/v9F3Bq0R1xG/h02ZVne7G01AldgMnNRxooODRl+6NjIGm
XZj5pCJVn+3Lp7v/P66HXR+dJ42kuv75L7t/UopsVJsO7SWNwbHOVOumjyP7kxV4uiWvV8HhbfWS
ZRVSs76/SoHLSwmuvIQQNxmnNMnrItOvwmzO+1INPeizn1zw9NPkggZ9oO1Q1OCkcEokk82UgIfk
c6jHTvzctDnJCkP7onfaN61guFKOaepntVl9ct0Pkrb1wtTEWKxzfWLIT36plbkiE64rQzIVcIbj
FNJr4z4SwEL51BtnOgP0zMoe3OUtsd27Sk2vbBcTJiqgpS6fdU3PfBTQ9Sd75elHyW3RKLBHYapr
4XN5csgjIBJ9xbcQei3M4kjG5oE5DH50WLYd/ryCtXXJ/PpZci3s7H82QKg8jdP8yHxWBlEoqWQP
jItNt1TxJjbg0DswpmO6hHBxdDWwF+3FmqIt9NB+Q9OpbMza3LI8GHpNnykNf7Mc8DCCBsdxQZ2l
nbyVoTUTrpXLMGMks2WeAh257aEyOMsLlIHnbIALFKdFsv3kWaxHwPtnoa0oKv9hC16bhvcLH8yG
/VxmWBj2+RsEDHTS+LflZYCKFYmymy3nUzXUR7tAajFi0eKg1m/F9z/fxk+f39PbICIMgaiFm/OH
VzIUjAfiQRlDs5iM71YTfcnH9GpS9YEgJPEjnwb7HisGC+qH5sW3XdbM+6JYglL3khvF7Q6Mjdzz
Yczrvewc0jTg1EO0UpAItaYEKlWW+sZRuuQK2pV1QGOsHbxqmcIas6kvVtla+9pY1K+iWfRdZNbe
DrEYlOOuajE2KPtNL1Uf2U4ZFPgoXtYTFpeMtTf6zKSPKat+gKf0iqDeOQMeNl5gTshbUdbcJJ5c
qLLqbaXrj+1kyNu5WCrfRUe11+3eumxrK4OKVNRXJYaTuwQGWQiVCQrNiFgiiBFBXxQ5Mz1cbIAj
bGRFRzlp+UPu1Jm1gyBhLJ98jB8KOMAhsAj0pStSwGD+ZDkqcztn1uBNYVwZ91ZsPvBQX2un+Tr0
6KfTlX2w9Htm72E8K98+WQsfViSnMpxDGHbsj/hrv1+RzLXQGxTdGE5Qpr67CMwfdC2q9uWiPlqd
91kC2QdXEH6rDU6PaSrsUHQIJ8VHmS6Vm9jFGDbMJh8HrcFqLHWsACJf9I1wNTuF5t4quLEr8tae
oumpUIzsPik65xg7tf02ZiMLMZPKUZRoAHylQMy0wbmDOXW07mY5hr23DKv0DQNflAAO/5Bq9equ
MWoN7sSQ7v78CD/uJiYfLkzpn4AAc5L3j7CwZtx7J0iGZhdXG6fp0uvOS90rt5GsHTuJDu5I5JHQ
HdxM/nxpCoH1Bb3/ljlXkJKieeO/cGi/v3qiRSKGPifCKIEzuM0zCEOImcuDXrsQbJrGbr7UKeoq
f4ylc2DoZ5U+WrHyKsJi8rt00/QpxiOPXjJND1VvyeslsiIQpHwwj1Ao5mfXZnitN+NbMUjtMsNE
8KjnGm59k0bn1OI7Z0KSdb29GEo5bpV0rq9la32pNO3yf7F3Zrtxa2mWfpVC3/OA5OZ40Q1UBCMY
gxSaZcs3hDwczuTmPLxTP0W/WH9UnlMphZxWu4C6aKDqIhMJl80gubmH/1/rW6qdaTtdL42jdErU
WkP+MLv5syiKkO+uLfeiafRP6JPsL/Rw5VqWZXZZjGLcZ8jSsLLp1XWb6faaHYt720+GPA2G3jig
CTswJTI3BF6DrN5FTqLfl6pdll6viM3MervD5SqfolbV/CSwinVG3xo8qYSaGbPMfI7ycnigbuNu
UgRHkE6mEgNklYTJmsBjhVgaofIgcqQEF3GTNVeLRi7DIt+XRzCJaAjspp+flbRTntlna/fNIMxn
c6zQUijkPpRoDLDcJK0mn0bUEEAbhvEGDmW2hes579UWMUUWONON1gflupfQH5RGt6mTJ7TsIxDn
yDs6NL2K6FU3XDnmbG5k0ZbCa6qiOoGTbIEbVkWwjqZkvDSlUnrEWIbVlrDHLF4HiqJb6DtbngUt
2fu8bbE6DaEqn7A0yW1T5WW80oTinrRYk5dNNwYkIsXFF0dU0RGSJmTMEoGGG0JXc3pkmr1lt8mm
LhEb4iIr8if2MvACqZxi90BXtAMnY28KhIRwevGXTmmS7PS4Sr+rYd9d0z631lPqkmqsDdEpy8fk
MBmY+e0khjdZzMnagTu4btScoTYhN4qkBlhHReqklARqtL1rlSvROMoBV7H5Y2wn2bCRUENszZx4
0TC0lLl87IOOsbYQavkAT4EfTDWHYhIsenoVuFkAFEoUiwmyD6faqfTVN0kaKesw6aFcWYHYO3kV
+4YTdyfksfEhSkLAd3Uz36qKHtV0zFwsW+GQTYfZnsIb22LTMpvSvUgFze85ie+I1tIuKhMqSUs/
8rHGQIl2TdIqHKZg29Sqlm/UuOiIwUorryosl6a+22/H2rG/xJ2FagVbZbU25jRaj+mUf4rJxmB5
LaZLnJOornQFc6Oau/phwPGzjmd7o01OByDDUvjItPgWZ5I8GKXtPk49vsY6MMfbWmF/sZpLp7qs
iZHZlj3Sqn6yeSKtdmqLsEIrrRuXgTVtxqoZDmWq2SfiJggyDh3Ns9wWwnGcd+2K5A7HQqxqKod2
GsgztJL6js/kqbNr4VloyoggTHq/rXV777ape1CdWNnNZht7M+bz+zhtSTgLA/fzqCXj7Rjp8zeZ
8TL7cHC2kknzNqW+fNmpsvWKLHVOU55Zl7Yd9Jd1N9tfdVaBb26h8OqCPPkszVTHuME7HZrU2mRj
Y5yCeETryFGtPGrSjcadDZjEa/Kao98U9+0lTjq6VbEwtHuEKGwaCgf0LJL9NRzq6uhgXLhS0nzj
IsW97nJ9vAUdEx+DMSm3PYX9rW4HpCLrjrLJBmykI5aaY8Vp+ICi8XmwRrdbtUGirFWlFbvMMm+s
vGExkrW70WMruY45ol4XYRo0K2qNak9SmgIqtpzF5dDaCX5/rWSzmKREsZO6k8b5yuzEpRWbPbzz
bHgolGqDeHi+i4dEO9kJ45dL1NRNwWZZSQpKqa5rIdYvqyCqP9pdPfElHEjihSwcsNY+ZdB5TgVU
qCe9q5NjIyLr+zAWqNqqoTwKW8Z+johzkxc5pKC4ToHsDTyIz6Vq8Bu1sS9OZtnt6jaAmJkhvouc
8Kp3nXpbSLM6GJQTT3GaOTdKgoqqmLrqtnOc+ctcN/EnazKmm8KN7oqhVH5Ys20w9yBMooamncSk
5ussIU40mebu2sbnq+2VUOumSwkxGstss1CTikTaVzJJang1feHcUkyRhzlP9a1FqiKrM12ph97u
wS+MqgvWqejCftwVGP1u4swY3S1W6c7jCQ8mR0St0DyqtMnooQJWVkNFoJDfWSFi7hR90qqivQve
tOrnPdlAcPtlUdzI1OoR0xFutq6T+iEDPLSO6tq6KiEV/Eg0ZfyURcQAYSnvh22vjcEnoRgEnkdK
GeF97cvPCdVxG0SqYpWbiAzxbePWKfL+qHUxI6nfgUWDXerbbZuSES9QZKYItM1L/MDJJ1ctMj8O
bIA7GRAK+GDxcE1xvP9CYlH6nKo5Ejg5htu8ECjS3XHQWxTReoMdvFZm+Kt9UXnwfRwJGnXOd2Y4
M9+o2X5wRXZDf7T8cy5EukaBW2C0drvhwRrFdC2VnqpIiBQcTluZg8CW4qBFSbUNy6I79hY9mVT6
2FeGDXxv43lw9Zb4ejE+BIEr5y0c6egUlIb4oarxV2n39lXYmvV3RWbsEzusrg/jwJxCdxZ6stRG
djWpdOyHedZpXJameoIIlu7dpNMpPLY40lUdkrVM8f4mSfbUzaoLZa6GX1E0sGDBjtVleKem/ZHz
TrMWo6Kt3SY8wqG4Ie6hWLk9Od3KyMfaw33bU3V0xMYKOOD4GmiDCyExgirmWNxOaqb7qja0XkQH
8suYYAJ+RDn2NMVGpG5ZpMF2dPWyuTB6XlBT8nVGkXuYRmhRbPt3+VjjGbU48/jIxq6zQSmQhpnQ
v1eRXrHKiUYwBRuiZmm3C/oIPBNnvB6GIJKrl12Q24XIuyJp7su+SWfkXnm108b44PAbL9muNNdM
pNnKbu3H3Fz2MXXmHgkUyaD99jeDFsZblu7kCL/zqHY5OCyrcu4TdtNmrja+3bGlVrIeAWGU7XA7
5EygIK855sHq1e1PRZBvhojeVKfYGguy/mfAmNqZZjGvpJqbG8hUm1zprK1EKoOUt8CcXw6fyQ0G
6oZocTUOkguaafTIE0q/5lVUwFJS7W3q2OGpcit21467B9o7ogDWG6BejrXvlqJRXUXjJ9If4kOT
hcxAdTA9qipm+NLmUymxsgwZ6lENcDvIhxGZ7FiisB6ddK8K4RNV169FMxABXu4QxUyeESb3fMzZ
Og3nE/Gd4NxVmW6aSVy31qDy5WvGjRNoI7VEsub240TwSxtHxVU6yOlan2WTb+taRqdJYwY1aRje
IIKEWo157jRPyRVrG4wOngw7WMSpfl6zHR0stwEbZRFAxUR3Y44dvdQsNy/IsqtuBxG6F46Wfwt6
zNtZRgHLszrLuRiXP1DJhwrXhhpjNyoJkY0Uw1j03c6mGdN6xxkI8V5fjYdoGE3qYWH3wL9zRH3U
HwBAtEvVXmufw/x5siFJgbQavJJRe+jSiR2ZIIC0MjKDfXKQXOgdGeNDI3mHYVBt4iA/jWahnRSD
sZmwx1BgwOyCJhi3UeMWK/gNBn99+CYsrNmwTqYTdIUZPa027NUhFQ8KRqmLrAin2x7Sxl60qXod
Ymrye13lkFN2qWJ5mjqMuUfDdGT61KYLe9bBsdbG9GDBRlglbpmQHWEh64B12KztXi+Rb5aFeSnC
IhUrDCpw2UqFUT9zcEPMaFdHeiRxvcLvDNgRQCMfTzdrybTWCjXdulEfbUKBbnQ94Fb1EkXMPywo
Y4OXWy4mojkMevbpVWtd46MRDB2nLr8kWLPveiWVe9wFY7kNg8EBG2OI/qaRnHPXiToPpwqXDUJQ
fdxWQD0g9GDIctdlPef3XZYoF5kw8Bd1s8UGoISMx8P+LNHXeB2cdLh7vHryDsZbjGLm89jnOOQq
09hSyRK8dBVsUEwiXEYVRDaoUiaZ+QMh9ReUopRDOItkq6VFckuCCK6XSnOfIkDwn2AqQJOxhtgv
lzVfiwq2L1nMQ50R8lur1i4d5PPsBA1WQcIEZHilWkXLFnuOd02pF1RyTbkZM6UCy+Oui94Ed9eq
I25/0wGI4iwIeut2audpk0+V3JK44QTrBlTAZoiFveuBUG6sKZPfJoaXp4a2uQ0csuZNdo309tsJ
T1SFxfzazOHQc0aQFy9imtbAdgN1HMGpFpQqLMnS8qza0Q5B0ko6YwBjJHVu+CctsIW5gCoZo1Sq
MttrBpNNnSAMTk1AIalpWG8znZcDRu1QudNpAe0/zlL5Tqx4+NgPIv7at6q6nYm2+tYpOfIO0INY
GNridsi68NCYhIZNSs/cjmPGiyRoBdMYICgOhavduUYIYF3OJtya5ScBLN2EfXbhtLUmV6aoSRdx
+2BdK3110Tu6Pwj2dG0rlV0l02pT6HZ3UKle+6PpBgdtFpkfKi0I6SJQvdCRfKw1HSc9LIYjOSUj
cMma84vSIM92aZ+TLVqjE6HoujNbF5ABOwaCMIoSM8AqrcL2Xp9mmE8W9tJhleZRtUmHzK8piVy6
KhXaWphYWYbWn0XN9jYUHU8RoMJ+GAEehoIQvzIW/SdDT4e9lEqlgznNGL9FbW6osBVHJXdZ72rd
66P72TSiA56mEk5lxIYR9CHtG8l6uuqdmt1dITgIJPfhEAekRauhV1CSWBKU78Imtg5TH9Ze7MAP
WWrI3T4QWr8tRI4JjLQEsgCYktyszOGfqLNc89CITSRvde2yd98kyZDiGoQpSwSB7FijkkazL+q0
PXUEc6xYdta9K/pvIZ16XKPBk6vjvZiIkidVxbCuw8W+QGXEWJVWZq37ILhwbQRnVtsM2zlI3I1Q
yv081yzZhvIZ9gjGgOhHoeXYso3lEDcQ/dAms7UZZ6shbwRfZt3KvbGkzQxBNd/3BX9ZRAm80lFT
9yF4y4QshBVnlXXTp71XDmFFGYSkS5W6w0ZGtrItVTCMEjJrRKtiFWFbXfLZhgsnocCoGyXhAU6Q
eFkw3U+1KDzVxrhNarJ9SZyJuTZjeSGKNN6ACsS3FWn4byaV1kk8XhYAU5kBs9sAZ+bKjHOXIday
3x19sC8PvITnNkweeVCPk5nuBqP2p9E6Dli5LytWZGOD4FVWXowFL0AxJ1y2KPPkErRpo+An22a8
JnClOWg6m6B5RvDOTDmsIPiTVBOLbLp25nq8MeIK84YkaOfWMPGMVmGikymRYI91LfimWvFppkdZ
roy0Id0hpHjiNgpga6MN10EcdD4QIOMb3xP2p2XaJ5pGx4Im4FlJikXrkLNlQUoAuj1QQ5lFGqPW
i0+9Ju6dWTfWQ57Lk4mob4XK6xMO3tiz3SlF76XNR0TvWH94m7sY08w6dgUnM7dv2AkB2c60kPN8
LNwvejM/ZNg6CX2w+R0CTKucku8UJ9J15cYP+qh0iDGjfm1n7Xfi7bbMdgw5g8M15U392tRJDo9B
l15GtuHcCKdzTnGklZ4mu2SHNi4/hYSDLMRZXABZEK2KoSP3h0Dlx2CaSpbv1Dy1UatfZjLMTmpV
o5eswq06iM9OqMGVIUOc7GjdvLTGOufjGqydBcDls62N407rmnVPo/zUszVAWNiOX91BkbdlMtI1
sDi6BLM2Hygz0z+wBNUyc7Qlfr+q2WH+zk9KlRCzEWXuV7usNRDQMajXFQ+AalqGoKBeh1WhsFJE
qhU/tBR5LMo4GEG+mbPNApVpFjRjDsji1KsGG+IwDD2pdtGzTU3kWPFN3Ni8g2M4VMWxUMXkeM5s
Nz9ca4q4XJTQlpjadlckU3hl2zgGTdbk71C/lDtZi/TPQObTxZiF8qnJRXqLu6XXVrZKRcsmKcKb
BlPzATx1NPwb3VswVxvYMgyeMjQ9UVcOn6Jefw71ZrrXirj2RzftHxoSfDDidq26brs42gUBG58w
UZMLGyPihla9PBZlEmQbzjvjiq2PdcSWG3I+b401lmcQPiIqZ0/n0pdQk2M6aHW3T6oxo+4INm9u
DGc7wV5GFti3J4A1YhX2U3TdBUp+l9d9vatjk12Nk4a0SyusQLQgOB+Nt1C1McNXrkahPdVq8zmc
YwoVKCrdTZ+PvKaOLUNy1FumF92xs69uzTo12wOQ5tE03fvKwgpdiVyu5yw3HotJhJ8UtjZ2Obkb
J61KUn10oXhOVZUQg0aWiXxW3LUkqPcxbgRlNHsM75jjb6norVXydYlAGdma3KVUH9momdvKqvwR
7BGCY2cfxixgjgNzV4vUtaYxTDo3+9LmFB8a2Dc0IZQ/gRUHKzWSVLiBes5zZ2woa+8img1rPLiF
pzghRV+Hb65K28fYqfZ8ut23uqNYU2dD45WRtcDjyltZLnlvAf7PKiICAzCjXNmTacI0VwAN2m65
mUcySrM+bfcRVWzPZJH9oQYs0a2Z61tjNs0f0whPzexG4XVs9CyQSOtkcPsjHCd5sQhA99TrlbUS
6qZX46lvVkZPVm3kFtmaUJfxAAFQlDw6Kn2UYJu7DuzEivJVfylDJgrs5tp92nXuRu0EfKKeXGV2
uSEHo8bJAnZn8MAQrVoMptG5qShrXbwcuEnOHh7CqNAuhAh7D1ZUu1IJRN05SUbgRz84x7ixDiTJ
ZRGY6u2ETR8QONp2skz17k4ztNzvjanfUqzOlBUC6MQXfebujKEbN7po5ROMX/u5gFP5udba5pG6
GrwxgmXDxEv0qDzm/QhJji7BsaCptocZoJ0mdjwX1WxJmGEpAVVTeD05BQTjYooef91weQc3WXQR
C4PCsWzAOOiM3rZbBppRaaTq1QagsUG2NAh3jBYPRUpNOpNXRaDJO5Nf9UDP5QfLE5sWPVdtpHoi
M5+tZTs9hI7l2xVH/UzNHjRciIemnKGvx0VEfc10P/jNP+nAm8zzCEkEzH+8Mme/2aDCFAwiRb1Z
JsbDFINajkYBK9SQRHEZCLWaZcbRu/J7JPiQiFO0jsQEGZfSgRI364g+2RzVHygD3vfNTKxAvCU4
G/yql4zmV1oToRZY1e0QSh4l7walCf2om4ADJj53EqmNIA1WFVlOHwmSlo7Y244ZQZEwhUAbIcN7
FxZpmzMjuo2rzVxq2cEtyXSbLADDXhDZ9zIRzyjjHyb0xGunTnqOCGzUTRoGq7ZyiutslhmqRfOZ
0kN6SSPSOQ2xUe7tCiT4rNBtI76rRD6rLk2qWqOZAMUfM130Z434dkVF22anBqKP84z+LairU1B0
+UqT2qaIBtfPZ2R7Ju158BRF/k2ZcA3YGblM+C1T1oW55NhtWfeUY6K92s/9U51qs1cHeecrSQMl
nJQ+djP5k4P1AOpOolnfZr4dMBkUwI05nH78+qN4p7wjvRR8Ev1HtA3EM58rd92pRDE6IBeVijl5
Qz35sAzdE5X41MdFTDWosuzovnOUmOkGcKhmqbDjzCH9oB/6TmuCsEIHpIPIhxaO7Zx10nv+RMad
Wm7aSVg3FkBwehViuH653/8CY9O/Qi+/4TP/HPS8/JpvJbblOIRh8r9evFDhj3Kx8L35H2SHxu10
0/2op9sfTZe1fxt+lv/P/9c//Ct65H6SRI98K7uiXf61EA/WG+vSq2Gx/Ot//a1/BJb8e919RTH5
4+Xn7L+TNML/QHnxP/8HeOw/cCW86G9x42h8d/9hc7LVP+B7gRAzsKZhIlj+6J8uQospy0SbAGGd
qYJ/8G8Xof6HoSEiQLviLtp79KZ/3/X1P770X3GZ9WX+ez0hoH9C7ExkNDQuhIrnGnvFSdrJVlL4
O4OW35jUoSz2AeFuMFFn7nN8zPhZY4oxjhIetKnqZt8kRHctlTm9jxvZH9SYTlJYqxtKY3ixAU5q
V7hrZedpIBEOdUmQkwUv6FYfnOKudxqn3OoW0KT/qoH5/6/jjtn8X/vt/r1o/8//hnf3bz/+bfVc
f+2+vxmR/NW/R6T2B1rA5VUvGhQTXfh/jEgLhyqWO1Z5RLz4aAzmmL9HpP3HYq5zFoOCYS2l/n+O
SOsPMG6CxBv+LXTthPH8zog814k5eGaRdCMdRybmolV7u8vodErNMqkndoq5fRePXUN31Znwl5az
+lVIV+8oRKTBdlC17rKYnXxatcMEJSHtI3uvj25F1bgO9lM8G58cRzSkK7RjW6xiOGFfUz3I/GBW
ugLqUuF8kDH24uB6/T3hZNTQlS3yUZMn8rJcvFrYFXUGKFWahLp25vRMg1C/Sy1zopzjgsmIXLd+
1HrOWSV02nQ1EXVtUTaf1AGxI5JcklspF8YrhSmh5FircUToFGrDYURRj83Uydac6bprxfBZ1Npk
rqpZEK07xvMWmvW8seys7lYJ1Z7PM8Uh9YogQlo+KlC6GytJSErUC5pEIFpiTuzGGK/aKa1oaKv9
RwKdc6Hl8ihYzLAh8jwMpJZvX6TWsTXPrHL0iEkKOMhE9qobVQWhJW6wVyP9r2ntdSbFuah2uRT2
GBvFGy1J1WW6fC3djcvc0DAnjp5lT3gBCqkeGvJ41+yuSPNtAtsPu+Lmvyecd6se7/RXM07Yxdnb
SIIlLeTviUb/g8xADrdE+0Gve8kd+Mvha4k/kL+ZGFQtwt9VXNn/nGgIMnARkr0EPWLHWvwUfy99
DiFdxNPDw2S+Wean35lo3u3cCABjQsOJiX4MRfb5pzrnPV1oKzS8EkSFZ6powejxbkiZ/Fa67Vcn
dm66ivCXSE/loek7ogUMCiyvnthPRu47ASS7g2UDYFiLfwI33ZmCDgAyyz9sNq+DHHDsnP7gFKTF
Jcn9qDTHOFGoAdJKWZVFeQG2dvhAwPdiD3wzYXF9m6e86BJtzNZnXykzgdQaVMFg3diietSg0EkY
aXUlczOCha3Obb4SCumJnBRsVVJdrhTStJt02A5ZAT07B+a5CmmySyonSeRZVZcB4afFm2VSlt5/
f3bnn53O5/CvP7vVc/ScPzev95vLX/jbV68vCzWHdDaPGirv5YX+7atXFzYFnjMBmBR/1rLy/7W8
6/YfmMTZbnI0XP7O8kd/fXW6+gf/DB+ebXOqQDMgfuerOz+lcNh18COwXTD0JRPkTHNr1gMNZM2U
Pl3Fcm2KAbpVbcntqwfyk6/qfD34x1XgA7CLMVmHlz9/tQqHZtcZYhTSRx667ltStegqki6iGMNq
LKcCB7wRfbAG/fTOaPepC38AVerZhzyX0TxPhiX93NDLzVQTF0sOcvOP4c+BhwPOT+5seRHy9fe6
3BpNChVrAeV6+ptvb60Di9VQfZM+/IwKQGBcGJanRmQDlKqLJCGkdyRXRhuHF5B8iGGbSRU4oDml
oV1rlbmvVOLpEE/kX2PI2MRsFGUn7hL4TJ2vSwh0q2hqlAsKXop+3SGE18ksABRwNDhKXHaY4K4k
/Zpd0xAB9+vXtkz7ZzenY0uwXSo2rAzsA9/e3FDOLrU5UJnNrBjXiq7j8zSKiFqoE+kPHYTP1TRI
aEetG2yTWu13hiGT7aQVbOeUyh4+eNrvZmdVZ1qmPMMGF8UbYbhvfxCRS1HskFrmz4pjHQxNH5/i
kWb3rJbTI4yxDOSWIHxJ6Ymud2jOKepofGAxfz+wsG5qGGk48JG2dD5Dm8Bw+76wC98OsuFTbDX5
JXF3H9k2340rfDqcRjWV/2IL/u4gGKuFGg4h4hzUkGtnKLODatFhoutdf/BU332dC/YDOxKTDRda
ODhvvk7DbHWC+Cj4GUSvHEFijJ+wPRPv55TFgzqOynctrPvkd79PrmobuDRZ7Dn5iLPvc8LIOzFu
Qj9cVMJIfsYMXUeT7349ht89R3a71NYEj5PXBhrg7c2FOgITrdUqP8a0f4BqmG4yh6+nzSrnd+/o
5VLEn+K8RvYjzma5QLqpMTZD5Sttg00A43qj2PXVr+9nWf/fzDdchPfERh6hv8l/vL2fpNDxySRS
oqpzsxUMwnSnt2N/BT2zvsw60/7dqXshY6CZBSqgLaWPsykgZvGiEzVWi/LiWhfxxWwkhPvRRMoJ
TEdsJle/vsF3nxcXxA1KztlSU2EH9vYGA2bBuUBYR/nZCmGlJgEsYpo1/5mrYM3FE00I9blL2Caz
JrdQkfoaqBjKyl2z0fD1/2euwv1wDqKeZOpn5yA7bnmimSH9oa6CzZQMX0fN/iiV+d3GmWM5OwUo
KnjI2PKd9wECUo8qRiX3YkB8GzTQjzq0QrKItMecvtwFvfR0V+kzwVlZF6PswfBQIhX+YB752Zuz
OWOay0DBUbP8+atVXic33NQD3hzaHrluMldsCfcKPhiQ7/IOl9sFncIXDbSLCsf5iKxSy2k0bheg
DlvcloZ4EvUbPR/upry/jyqJHliIlcDwHMbVPpDalxGFBIZbaPOlhtXZRUfz++PJZiLj+VPAU1+2
Ca/u3YDPHeADlv4kunsl0JWtUU0fbaN+9oDhnzNJM2pZCpe54dVFhEm7Ua25CH3swleURURsEK3y
61v5yYy5lJocjkB0l7TziMGmcdKSLq30g7pQd10q43skCtVhbOzkg8l52RydTWbLQq4CjqIlxA74
7Q1NvAxg4p30+7JVVugv842jmoUnkeuuuzFd6NnVtKnVSX5wk+8/GnznGvMn583FBnbuPA+sMACf
W0rfQuX8lHQmGGCEDr7sGkm3LjaPnT2UP9BjmZdk5WWHzBDB2grM+IORs7y0N8+AkrKwMeqrbLDY
7J89A4WadNmCjPT1sPpTVYkok1OfbYI2EKsUX+MHH+m7xX45MpiUmGF2YeY+X+ybwAmbHAaqnxg5
eH9sjiGtbobvKQla8Ip5iXsgpz3z8OtR9W7scl0qkixbjsGnu5yQXo/d1rSGOhm6wh84LV1aNl8t
MQfmB6ujscyoZ0+T4wWmMs4zEMneuYnhHtkjyHE/65T2oXKcieJa1u2COleOE3artYM3ZB/lUeS3
ip2d7AYRdZ6zGbC6fH7iwU17w8lNuc7MwcIbPCSkG+MHu7c743NukKGcEnB7wdml9y294SWlVYXM
G7H1iHLoINBMrAp17DxFMbsbYRv9Bt0e2WRZrx4LwHdHwOOth5Io3ghSk9dAU2MfHlm9TZGX+nk2
pieZz5Y3zcxrv/0agBJQkeP0yP+db14VYIGDjpDJjwgt8ChgDl6V9E+/vsg7qzkUxgV9wHaLVpzG
Centyx50hazpdCz8Osi+EVZ1NVp43uI4ptoIANlL++I6Egoe83lDS9BcDYHlR0Qy6iItEE8gnRzr
GuGW+9Hu4t2Ms/wyjs3UxSEYcWx7+8u6IO6xGs0Mf33s9rNW13j+hbvS9UQD8R/yBejMAlABnA8+
vHfT6tmVz56JWbmJ04Fp8nOCmhDrmQPgJHxOeQxm99fP/yffGn2sJb3DtPjE3+15+1kf1A6nskPG
36awqoimZ2T+7kZtuSG4dtQiVAp354f6VEiBjWj5optO8wXcAk/MwePv3wpdaAHK5WXTezZtqIpZ
xSoaBr/WnMqbkfUTBzZoH7ybn40K6hLUQClwclg4ezeWqEM0lgnvhs0Fsl4j/RwFg+lNCPAvUWFa
hyFse9yICsyr379BKn1LS5LvkkbL2wEJhCXuQKLnflQY8SPAakQ+9WDufn2VnywyS3uSsuLCYwRK
8/YqMzhibGBx7ut5ZR2h7w2oRDsyDkKkxnVoRM+/vt5PHigvjOILFzSX6sHb6+lkNFa6leS+0jeK
bwpSzOse+npSEthJWkvn6T3U9LyY6g+e53L+OVsADLbbTD24ujmHnV3ZBXHdD5gI/Zk8Es8kDWw9
d3PtoTlJ7ixe6ia0i9pDnVutSim1D7KbfvLpvbn8Mgu82qJ1DCKpdE3mE+5J5FyJGWq06vGD3ctP
XqdB1jfNYt4aTcOzq6TIC2XQmFzFNczdyM5zl1BoAgqjd1tU2u0HE8r7h8pkyYSCUJL9knDPzuqz
MrKrLqPML/kzr0jKz7TCzCfHSay126HbS8vIuFLQqZGy1zv73x1MEGL5Num/M9mAaXz7TPGYqH1p
qdJPqvSKOZos8M5WrqoO5XgGEWfNIFNP2Bs+mBXeNQ8X8hhlr2XnwkoGTOnthTVRDWEcBiXEh7ht
LtO8xhqNbslWjiPcih+E7MAFd2qlam4IPGwuOQaYzRpDLbKPPBzdT2M2O+vOHpk2LKSOT3Wj9bZH
jUt5HhIsjittmsaavAenNolCb6mC2vPU3qqpYuP/7jqOLXoYIHMdSbDXtmA5msfCbLs9UsHySxfa
OJWlIwlVJp/UueKc4+lQuJwnETpOhE15iL6kaNZ//PqVvB/mEHPYOFMs4rCHTPftk8FrNSZBn0jf
dhX1qWHFRhhbl0+/vsr7vSq8QcFhSrCRgzt4tlgX/SxAiIFxVChwBOF4oQ2uA7a7uCfSC/J+47gf
zB7vC4x0LpcjCdcji4758u2NVWrcRA6mcx9WTYdtdQgOE5kSHt9HeHB1MgWDFHz7mEvc93WtJ1eN
DW7hd+97+REs32xSljPK2YDPSa1I9SZAoOguu/MM49+hq2Znr43hPK1yO9SOJGPO33992Z/dPAsg
A32R6LF1OCtXWFYQhTgecr+NbfK/ZKkiIHcU+Dh14o1D2yLdTpwvIIMahLLkWidVMvu//hHvpxod
FJCr0lNkJabL8fYFuEpU52o0s3IUgqwDYZN2GbftBgR+Qn5uhNWfWn5yJP9oIAAptT+4/s8fwqsf
cDYCyoadTBVg4urgst1U7ZzcjCj4N3E/KF5imvKIwd/eIgLIUJaXS0K1bn0wDN9/Xm8fwtnnFbST
iolbYCSLu2dIXs6taczNB2v0zy5Cp5VGJ9U9/vtsUm8bytu9ri6jTETXTW8AFdNz8cHO4+dXoZv5
8kYZWG/fZxSmQycRUVAtN1Sv1XL9Giuk88EX874oBMMRj48JfVDVEP+dDRvRu01tOBXbqCSXq9wY
oruxmVqPLgJR4GZM9kI39tcYX83LooAfNGFB/OEYGXiOkUxkPOHpLpwwN2I2Tn57U/D2x509g85C
XOxqDa/TKUkmIGbqRkEV7/36yzF5km93PlzlpXls2tQ1zul2UTSIqtN4BIUhswchquJirjDJJEb0
wSn7/faDK+EPQ0ZA84sZ+u07DWQdAmTJcn+aYw1laoGN0XajjYzrL61dfHQG+OhyZ9OSorOqsbhw
OTUL1hD7Fv9cGOzREyR7F67IBw/yp9ejw7MoqxZ9wzKkX+3hmhYrRoyM3VcBrT7k2FR9pYksL6rs
lqp0Gfz2bo7HifyYbSvLCD2Rt9cbgtxywonrIb7FYTkAKk6By6xdp5l8PRj637+eAP/MxdhVLazk
t9crikaNhonWEiEe89qyumjjmOUzPpjmaM95uf31uHypcp8NTI6j6F2BMiPLRY/25nkqYamnQamk
PmtdvwAg/mylsw5xPJXh/yXtTJrcRpo0/YcaZtiXK0CCZK7K1Fq6wFSqT1gC+w78+nmQ0zYmItHE
qPqiS5UUjECEh4f7u+TPkhwDDAaMpcTiIZGqO5hXBwzBDrUifKkIHwp6fQfRJX5s5hgBlb6WIuxc
B4colaOdT7+EifVPBXMBEEUBcUdv6vqn9ng15n1JB1FHOt21KT9o2jOd+hI7xtY5ZDV0iNurs5z9
dyOa3LcyVV36iqvAhVqZgpKCKU6aXA8nzZKWClUsPLlJHpGkM+9Ca5YpnZh7WrTLLn43MCpflFdk
UD/rJ1ofFjMqaaM4TQNGk1KJiXeD68zOTfYG6F8NA5yGTGo5TIjfr3IZyYJVXASROLUCynpKQ8u3
8gj9otaxzkM9x3cQhOYfGCtqB0fpZOhso3Mx0loc4KdBFkvhZd5e8o1ACa6H4PUGkeT9dP2R0a9A
GWBOxGlRabhoORYAcNSVg5bae03OzaGIJOA/MC9ZoJhXW79Ke5viLrMXrR6fcjnh4Ru22OoJ5+vt
SW18TuLVInoL6p3Sz2ofZWol62B5E94qQQaEqqoR5LCTnaVbfu/qa4LOogPBox6qxLpa0ciTPmUl
VBm4L+Jk94rzEaEC2LNBgKMnniefbs9qY/0cnYtmwb+ygeRVqKKv3vMe1JKTEyJgQwNk9K24nu7s
Lv9vINP/iOTYHIqZ0fcA403v8fpTdVKRYUjUJqco62duGRT35klTL2aX6Dv359sOWy2jY2qoaiN0
h3/Gu4/VKEXX9U5MEV4ZPjlQTDwHBcOTUeIiWeNXeK5lTGNmSEMo9KJjDJkjx1EwGe41OwpeoljX
jxMVsX80KzQwJB0NMPnwoPIReiScT4H+O/0DDWPYe1NA/Z3yoH8WiDNj0wjnpgFw+qewCJvCO7h5
nsx029+ZOneyKaoG48fTSLPjYPYl/vNGJ3bC5fsATc1xkQNX6JSAZF1tcyULMATtEf8pqrn3C6PE
fNSwu8UstjiZpgQrkEKb/6e7kF4jt/MyKxpja+VbbYpaoLNRfKLaIvwYBCP0JfA6Foa9t0faeH3w
6iGN+7/9fXudlI9Sgqq6BSGqqwvpNHS27itaq951RaUhZqJCXymq9tkY6CAMaNZ4ZljvKcW+DyX0
ZwCE0YTRuNvW0JOepx2QwSw+1UCOfKNI26MxGsXOl3xHBeNIwzynuEtEgby2Rlp2Hbp0eGNEJ5SB
FFIAeMDHOsF/VpqDkWZtAH0fhMgDbOf8EgV1+Dw5+fcwKI2HGdMMF3nW+l6b5uq08w2Wss716dQI
2QA4NONNQXyVbyr0XuD04E3W1VJwQbFo9KoxbM44qqnulOfjU6727TFLekRB1dnCEBYZ5LmO52PQ
gJC6/XPexyV+DaAPLk9iO2+b67hkmOOgV4WJGWdjGn/BiZZ9hBfUQzRCjL491PtcZGETArygcLsU
vJaf8lvia6CDYGqtIU4y25uKaYMURUfnakLN3DVzXXPbEKUaCiB7pbatfc/bBdoWSkEU2uTVmqsd
kieTVomTmjjScRyB3xNAdeou/XBu5/JBn6RHtCAzdyon9YRjVf3x9uQ31pk3jS1T4jQIzeuaqjV0
aBpAMSYLhz2m0aNDoGZCzhPx2cPtoTaCGG5lNtBEoNWUz1ZXjRYnkTm93Wqq2txJqC3fAX6GwGrb
CPoYfQXlFdH824NunGpEp6Gi0f+VyTZX+8gycZJOBFfpBK8ZAQ+lPtCk3M33tpbRWtrL1InRkl3r
aWs5xMS50pMTF9/TPCb285TZMnY2duiVimiRNS/bAYdTJMo0WYovZoNCTYexL7aqYUXj05YeaB2g
jqeUX24vweZvA+BGXYnWH5Hten9HWpiamN4mpzmdnoStVw+JDS0csKa+o5W+tdjcFUsLGnSobC3/
/beTpGMoXJppBqW4MpPZNTM02i29a6Kd4PA+HwNFR4dl8dtZQK6rE0syJqH1lpOKaej1BzqyPHrc
/CdR5Wfi1p61zda+XTp9sFyw46ChdD0rdBPlyABLhPWmHPhzo5MzxxUuMHpW+ZGFBzTSTfrOvt36
aG+q8+AGoHOuH0hJ6jjVMDqknHkRo+Bghr7pkN1qvbbXN33rS68i//ImgAVOn4HhVoUN2YmVaJAD
NoikfIwg7Md1+0QC+hAY6hE20zkxqgtCyD76/kjdWa9yVQFgbp7suDnkIVX3oX7Sg/GzVfbn23v3
PRZ3oXTpFLe4ehywr6ugYSGYN5HsJaeU0qcnYh1RvrFE6UGJh4OZCcMfkrp8mg21uDDF8NgFc3+y
kDcDThPu1RA23nXLz3lDO5Es0wi43gtVQ04kas5S0k/lMYbNcD9m9Y+0K8WHsBlehwR5IdDgNAaA
rXrCbMc7uBVYn1Rtg2QhjbHbC7QM+O7bGdC8ln40kOXV4cYgbpTVgcCD7CK0rUxyXHhHFTquGJQj
p0D3OHLMr4Ua9edpxi379vBbJ96hUYGLDKeeC/t6PXqY1JHc83mcoeQxr1SYsgPk2slNNie5sEJA
QOPT90Yf/S2uBEVO9itNjELbxIuoeH6R7Uk5UI023JRj7yEtKbvJoGdPDeKFO2v8Not3i8wzk84q
ogNk+9ezHLF5lZyi55WZImSsRy9djzZZZV6QJUfFyj5WqD0YfGCzc561nAjkVMkzNcFP9YDaohL4
pWwd2kZxobKeMSC5U+30rtXFfQMmRc+Tn60oH6ywfwC4iJ2teJHL4ZcxlQ+5SqNLjY+GEX4Ki/HD
JIdPCjrsYGQ8UDMOWoXJCeUSjMfVD+MovmZV8XPJWi38XXkc3wHZ9XnKPWo252NqL0IKTmi3QdiL
7od8eSHZF4HwF7rJ58TsvTIO7sfQucO6AN3Tzkdq9ZJJyofSzC7yFP6UxHAfDfpR6qJnVUwquiIF
QRADjxamoFl8ayXt3NvGKcBOMFDw67OHCmmy6uPtjbcZHy02/FI+RN9hte8trQurYeAgYjeDkpY2
yn6G3yc/w3E+3R5qc48vhhxATaGlro8YVulz54jl/pQUG736CYWRLt0D+W+PojMOJQYyiVUqWAkn
AYUmI54ROtXdwE5yTUkt/sUNvfhc4tJCDwAo3PVORtgpVXFJT056h2JBGMjJQcKd+XJ7xTY+DgcR
YSkMU8gp3zrMv53XcjREmtPEPS2SBSCN0PGyRR74otzryG5kAoxEh56WDlZwa3yd0dd6lGC4fJpM
e35A50/3UH6zL1ohkCsRZbHzVtj4SuR38NR5EfMw1laZR0apr+1wlTylVOHvu6FLniYz2MM2b49C
nKRavXRmteuvRBGhy2SyyFPW1ZmL7KSJHB137u2vtDkKJpBwrZfEf70XLLLUIV3WLjen6t6Mnf7A
ey/bqfps7gXqjnC9QOBABrueCzf2rGpRl5y6RAl9vc2QpwjzxemjDI+3J/RWrFrFaWBuixYGywbS
b71uGIUOEq6ep2QiPCAWjPaqZ1txM5wR8ouekQYs5mOsWqJGpihqDW+mSDzc1XpmJ24dBfO9Jck6
smWjVmCVJavia43w6ycxO/8YwTwfpbE1voyxiY6YwF6jdvPJSR+VCYCDW5VWr991RqniaGZW7cdQ
HjoMppShH07jZCbk+pYyIQ3Ky+6nBRrVF7ED9UwOdSe/48RXykug1g5ibH3WfzPrOOm8tM6Q9auM
HuV8THuqwcuV3kTUA3wx6iaF+pfMux355ULPUEqAP71wlH8CSDFGV8voKORWkT3X1eSruapYOHt0
6EcVuOZ8GGzgGAAP1fR72aINx++bxrMZzvzU1oHe7jV2Zn5LS1l+bU0MWV0b+fqvuHU0fyPP0OZe
1EXY03Fni28cmQt/M4cXnxr6ETar0blOaSSt56i9+ZcmEm0xMmkNUFCDEKhRmkPkVsISoztZZvFS
g/48d5lSJodm7pQH1qyb7+oyCT9XAtEneOrVhwwft2M3IaYCE199rAal82Vjys5ObMUynjHq6Liw
SalmWmY1f0Uv3Ka5EEjRnqXRxrtgaV7htkbTnpLOamdLtRJUhWygGGtQGi4d+z8d8qQukjUf5Lrs
7orG1ncSoa0jS+JtEXpAONKmuz5MdYSgUmZTU7faTDqMjTQfI8QAd2qaW0GVU4QmCEU/LqRVkOvC
lvWke3waeOuRy6hGf5pLY/RVJZge50Gp/NsHdytGUEJ1QDpBcjPWnVVZHuShMZiW1lINg76LoFZB
QWbI7M+3R9r6ZrwXYRovdlRgwa8XMO+zmWLVGJ+QfG99KdTsV6T8Ka9n04B+rSr/jSdQsBOXttYT
MgywGmrApK/Lj/rtOkw7FdsGNNJP+YDQNPuzv2jZWJxQ4/tJf03e2SQbq0mR2ADTwh0FCnmVrdZB
Zym52fAKR+DZc4RRHMoy/meGfrQzsa3XGUPR5HnTyYBFdz0zW53rRhQ8+E27zj4F2B+eZLtWDhVQ
Gi/WK8tVgAEctQZC9hCE5n2tls0xnEk+w17eY6NsfNyrX7MszG/rbGdJhYcNvYxxHLy+KFoUs/Xs
0Id4N1RCyi4Ozrw7l+jmYmtgd5YmL4nbasy2JU5aNecfYSDnqBtReejKyfBnC4uQ23t3YxstBkHI
ZUEBolGrXk+PsB/a3G6kvLNIz8DQZT9MksUaAFtDuaFGf3u8DbLImyPR/xtwdZ0OdtKNKgDhkzWD
0wuTEehRqFMlrJECNvKm9+hxSpciyXNfLQfNa1PLQS143Em6lkO5utYXB3ESLy536j2rQzugSGLi
dsPe4kAfMBkuKUrn3xFglI8J7l3HttGrk1wL6ayW3d5xeic4R8Vep1JvUHmlCAGL43rdgT1hamBh
kAI5VdB0Ko6FY3sY9T60Zvef2TKP+hT7pqi/BENyAY/yQALnsR3w3cB2Rim+WWpwSc3s2ZJ7b0y7
T2rnTDuHfuNmQOoFcAP4WJCbaxZmDzUqrJYO0WA2eLwlOZY6XTHs7PaNUdCpYB0ocToLNfJ6KQSQ
dzmXQnokkz24XadirmkLZWcuGxtv4RkTnu2Facy5uh5GTpHWLmOezbUEhHqonOxoilZgiTUGF/rB
1oMjJaiZ5mmAeHGEiLpZy6esiX/dPgHvT9zSqOTRZxEb6YysDvcQdM1kBRVFv0gtHoTRFOdK0tQT
T8LiR1Vp1vl/N97ye34LYHKnomAFxsO3pgT98gQk1ziL8FhFk0EZoK52mO5vxPHrk6XTd8ABeJHd
oLSxCimqw6ahoaL7sKKi11KLkMAOZAEJOrBbVNhngLbdE/pa5SdwGsiclihpf4qDRmtdrQg6za8U
NLiRb59qRNyLXLtvo8aeDjOYyuZQhuZgH6MelXZvnhor8xoNEwMX3STlNSg5Lm7axCN+DGmRqA92
PVUVBdYOJ5Ooq2XMytHg/NE5RtFiyvKmIAQW+R8nF8MPCM7Zt9gqWhJe8BSFW+tJ3R/auZkvdaSr
GDA1MyX3XB7s1MNdKjVdRZJmfxpT+RWupYwaUlq1NkongcjOgVFUmM2wVA993KbdIcQLmleKZMyu
kupGecBDZu49owqLFOV7rYSylo2mOGAcmL6MwuqQ1pvir8JAiP0oB8GYehauvN+moNdfcPmqEEbO
xzG9p2W2WJwWh8HqG8VP0cHKUMmbcVVS0HF95NcnD32d1bonplwEnuhkbQ9tu4EdJGVdMKcmJU2b
83a92VQpTcDlWQ4KBupFaJ0moYZdO4mLuVXi6RMSRqKYJkwf9MBVGmG5/K6SQx/Hz3aFvUzsSIu4
E7ItiD7sodHeCtyrrQnYgr6YBdl1qb5c/7xkrBG2r2zHb6wGi7NQ9kA3IvGZG6i9WopHHvwKv1Gn
YTZIoPGEa5QYVKF8O0+v5gRiOWjuSyv/yM48/vExhdRMNwl5jeW5ucp6rBI9noC7yLfa6GGYNbRF
a0l+yeNC/6pIHN/bw727/shVKXIh6IW0IsWh1fUXtlUSRdWMyj/y8RiKybY3R0n/aOsUAscEqfU6
wKxCKH+N5dzuJB3vcqplcKZIn4W+9TvU3DxmWtdHTXyC0x+5mRZ+MIf8iyJw6y278peh9x9uz3Zz
QNq+pMooM9GRvf7usTTb1VDiADb0ZXBKRd5+NCeoK85EnVWvDASE7faPCy6A+mkOcsuzyGToqziI
ddOcRz2zlDuTDGZI8UrA1GBnLd9dJ8so5DDcJYiuwsC/npojRngDIVOrQqW8hIZM2VZKo2PUTN0R
N9Q9Lc5lqa6O0DIehSqK1nROlDXpNR/xlk8jLE0Gw8J2E9YvRSUbT7F8cmn8Wl6vlsbSttjr2rxL
E1YDr0JLhfw/cv48eBJMht1sDns/6Js95O/GcnIzk3aD3Qf8tcbYjabe9Go8AVjA2+iEEqTltzO2
Uib2k4/C2GX+vU9LICuTCS4V5wWXsIaBSWEoqUlQRaegVNWz2aXaaxmO2l0ZslMbO8ZjZOrSE3LO
wb2CVeYhiLUIL5RE+nT7jGysr0H7k7wXxgZ97VUaVo5JJUV5GJEQTz9zQwufYgMXgtuDvHPzxtz8
apTVoUC0yKglG8ZwgLWgCxsm8VSp+Q9VGtg5XB8ufZiLU41+EtKQoMR3mIop8Sw6mq4TJB7GHvWR
Xpp+GISMvdlCoZqi4xTTcYi50UdZfhma5EOb0TQB8OjGlVW7wB/uKaqYx6Ztm530dWvHAD1Yeokg
PTiD1wew6so+sFQRnZpG0t2BJ8xRmPJnYGn9Ae3APVLe++fxsoLIgcNao7yhrPvho5VJydxa4Snq
q3+sOFUPyaRrHwSU80MWGK+GNokjmLHogQDcUjkKUh95M+m+X0zpb3/OjbjKPQp0HSQEIW5tfJxr
dlvA9A9PTomlo6QNISpBzewF6kD5IzV1307nvQLBRgRaOgBoDizgNdg11wvOizHMlJaNGjftS44X
xCcn7LKPChiBT0qkV17eURx209IK9nbvxnwZmpIL55QO0VrAk+LPrExxjMa2VdyHyhy5Ai1/UDwp
fWyLEmIrYsjp47fRwnQiC15Sy7poZvWTesY/FVKRYqh6au/9LzMStHNT0j2p/0HX4xwiY3do6u4R
CkWC4FP1wzKK5thleXsMsaC8/eE2DrvJg46biaks/c/rNey6AuVOhzUcc1ziHKu1fBwAjJ2a3+Yo
PB4XGV6QmesyPUXOOIZdEKKNXvUHdrQKv3Cydw7g5kcB80ZLCAIFx2I1FyHwvxtQPwIMM3vIEeDF
I1LlkplMDZc1XhJU0Ha2wubU4G0sKhPgX9adNYE0sNNbWnhqdOdn1SrK0QjjbCcnfF8lIJHmlKO9
TVF46RVeT62oAz2xgRyg9JCUz3plKm6jzDKO0lHn56GWHqimiCPwP+mzVFatV9WpfAS7GX8EnDZ4
Qz/qVLx147mf28VCWyjksLU14wCcp+4oOv6U8Ljx/8X2Al+CYAFVbMqv1787SeI4aCWZT4L/tWuq
SBxhePDr3wyCGCAJ+RJ5V1dJKYqgtisGkc2mPWkJLnRmnZc7IW7rQ5Mlw7igZEMpbjWKhqfoQE+L
Dz0jUJFPVu11S1Zwey7vH0586QUqs4j9QJlcZ6hZJxw9sFoiaSgnX6ph1i+pTHcJ0y0keKjRHMCH
QZ0YQDXP5fiCjosFQgAopQAJfx5GPLEKUYNmyfNqp4KwlaNQtJcZZeHW0F+9/pxqSKM+hH3uc5d0
P0CT4S4C8cuTs7m6w4Q74SHN3QLJQEdJM4VqiBFgkpTN3iotA62ST/oHkAAXnwY0+VZ5/DwX2OqK
VvKnrHCe8dd6qELJPs9ypvtGomXPeTkslhnBL5pS2a9AD0kA5n58KY1Cebn9yTY2BnJ+ZPZ0TBbB
SfN6UUKnGWoEvyW/TKfqgMCW4kYB1Jo/HWVpo5JtA6FaRB9Xl11TKDAsZpSfzFQdXXz86kuEW+7O
Jn8fQhmF9VwiKOdpzSzU5ckUuTIHPoA/9VCX03SOUebzVDUezyr4Ek/O1XFnUEp87z4nw9K64E6l
r4CezfUSNvGk1cbYBn7aISYVKw8lLjI/6QXZ8hEbmOFUgkt23NIpas3rsiZ9NQILI7M6M0bFHeSZ
S7i05FeAdtMLODGJS1h+NhPH+Rj2uvg+FqCSjw4gW7pAs5p9iiJN/VlpJg5apdVNpjf3sfy9S5Vs
PFS6PUlUkdpMv4z1iByuQ8MWy4VAqN0h1ebkE9LdaQCrMXYmN86iIHQtDczgoVESZzzERhEGh6A3
8LaxJbVOwL6k4WM/tfFDnXXBX+MgISE7OuWPOOym1BUJREZXBSv70neljmfImP3KWzX/OylDLGfm
UDYG2pJGz3Z2Yt4FUvy30FvnKUbgyDw0OW7mIBVVa2SXmyMZmDWUQFZMCO9zL6KfiV1xAgrRxD+k
wVFw55ZGtIDVovtizhPMd8gfX5RiLme3xs5NnJJIzfFkbDsQQuBaf4660j2bce4AvDTM+jyBr37J
FPq8oI5U6UGp9Tg4aoB3zlGn0aNWJTn9Hkn28DUv9eYl1ZUZKz+5ebHpHuFjkz2ILsOBsLY7OQcw
VFJwyYdgseM07oku1qeU2uhLlSQB5oHQkw917kz3BW1v54wza4wWOnJo0qG2m1L+u7QETtn64MSx
x5vIqJHTFDwV0GuTGjeTAmfw4XmH35V87qtDpyjdU9JHYjrVRinp3n+lbYK4TqWCI4mtCC52qTsv
kjBzLKZy43OKSknmor4ZfBgrp30NwV/h2mwL0NNKJtkUiHAS/GynpvSCl0D25fbpX073dbyjRgV5
nHYY4jDv6ANh7VhjIJLADxukQYMIgYauUNST1Zif/3wkkDsLAxUNDF7210eRzKJS6zCjOo7YyH3Z
RL/aTlRPstPEO6nn1pwAiKmyQRIPOn2VGxRJGEb9GDESTwO/CrP6fi4Dw2s66dvtOb1HwgOvRZkM
xRtiJ93Z1VDCLm1bYoP6Zdgg06ThvClZdPqJDdqZi2Q6RHpDpx+A8SEKe3iSItsLrW/zWX1DfgQ/
QCYHptWzCnJDqQGlGwLHz0Jz9tPRxON7xOK00PPP6tTdQ5TGQTKwB88IGjySbIobnVPc11L7n9D5
nkjDfdsGf8W2eW9GmvmrK/GwaBKt3LnlN74LhSS4hbxkZULyarHGypp1GRcyv5UWp+LI/idtsu4I
P/q//Sz+R3rYxm2jQ9EEpgUzhNbb6sVshwHALQ2DejxOi0OfGbT7Ogub+nyUUYJItdHVQYL8+b6j
+bOoVS16WuDVrnd4GGChzjCUpq1Q/ta3yuSGajKc+X/Nf7GUsJyoH3FwkXxeHSZLaXUnyhnKwVTK
7WIMzQAMVehJtvPOrDb3OFkp+9uGYwP59HpajiG6AS0Px+/rAZhMEWTW0cG2+djMqnNMgVlcBi7f
o2Qo/aGyy/xSkUnsXOXL2q33OBI6vPHQvlUpnV3/CDOMw4lKhePPiZLi96rSII9G249nGtZo4taf
qpHXSWrke191c2TaKsg9EVDYu9cjG3IWJVJK2Ryz3f6I4Xvl4rlu30k90qrYx4WfpyKpj6ow1J2P
/D7/A0iH5TecQ2rKyjr/s0PkVOoQDm4Hyh1p/VKhv+HsqU1tnUqF5JuPa7Gb1ijhoaJNE+cY2GOM
GB+axAx+wPZ6AF1n7TTEN+fDKwTEDEWVdwLVOklQhR+V4+uxWT3RNSzYufEe2Gj5Hu92Cth7g0tG
odS4/IrfupEGiAmHhINRcqSc+lprfE0Z00cZX5THnMqre/sOWKLWejx10S0HmUNt7h0LHVvuEZSR
40t5VD07E6I3YdmWx6LAzVOfe6xpWw0XgEaLnvN62Ovzb4U6oinvBPaKaqxRBrExp5GcMXygWcPF
ikbng5pY+PCpyLLQ74IMJsfj19tz3joTvw26lpgaSiUA6cagDV3Jn40ZJPealcU+PLzsZXL0Gk5z
rR8ky/x0e+DN2VIJBZcJNYhX+fXHbc1xrsEl8XHpnyEaUhcHW0vTs9xWNUY1UfERCa6ft8fcqChT
glGB6i69JF4SqwjQYVAaIOXECVGiH0XK+4XnefRPr2Om2Gm4EiKUMtdun+uqbyVhflej2euGEhbu
QWsQoycsgxFHmmieWF8Nqa4+NEZrPqkzAgUZW8SHrGueK90B/0N/2Kd9r15SimvAMtFWRQ4u568u
1pF5Fr7ent3m9kVOHL1bdi/Q5+sV1ZOxiIqBFTVySeBsDN7qvmscEnmcEn7GKTqqQgmje9kKNVdx
gnpPbmUj/lDd5XLRKbhShlpF9qieLV5bXC9tUbePMv7zj/Fod4+1pWferOXFo2z0GabWeNo2SNdj
kVkNHyTecYdcEfLBFFZ6ybrRPg9Ii7kTzsrHFO8cmtCV4fUY3XntbA/3qjTL7oDkVoB45xmVLXQk
58x8jDHQPaJvIX827H50m7KxDg4if0c5bLDyVkGjjPwWz5zxfUViENU0RaO1jGsQHe5jp9FE0VH4
ooGqR211srM5f9RR/f+mKKG43P5aGyEU5UPkfoE9UPhaJ9Fyl1aSXLOnjHZx5bSxUJXjSNsJaRvH
e5F6p0OF4jX9zNWeiDIjDlS7IqE0JOsYZiNip6WSHMK6oVQ0ifSgZm3mF1wm/u35beWyC24FsUqi
Nw+TVfQuYqUfeoPbFkxudsHguOrvIaqrnWeboxygwllO31MjUS5lyIFQI4EuW4ojK0ywccICu9P/
wha3+9iWuCDg4y3JDzYWqxhYaU2DBHOsxJcIb9k/ZjQtLIuFyURcWnzBVpFJTMKWMKxnzXJFO0th
2nqWiql0HVXFAYvn7oAdNHJzPCh8yen2QIRbp0gD0ct9t1T51ljUEKzHONUFSVoGxHZSA91tyyY9
G0qwE4K3tiCALUpFBCDAvNp1wIgb20IGj4kqcR/6sY2GXiiH8s4WfE9ZYz1J3pcEyAA6vFabHuMs
zpq5JsOrhyH2lSbGjhe8LQJ8I6la6sV90n9s6jp8afCivxuCNE7PsZTGtD/AdvIGKqYW783RiT/e
3qRvyNfVlb8UzMBWUVGisLTcUr+lGIVjSUlgpY4/tOahkpzvYwLSUO6yYx4a57IQ932RPjkBNZJQ
f80G+W/Rz4/llN2FdYkv0nAcytgzZBz9KIyXreYJazxLSnFUkTKWHGj1IRum0/oDHJ7aVZGW2Vnf
jYuUot8CG0CRknrc6gERp2YnoDjYPg8kkK4d+JSs7HSv0Y0HxWnbg7UAQ3fWbdka63WjsQ9egbfy
Yph4vW7pJItunk2MpK2u+RTEifHsAJvIKXqPgulWrePyeq//hriufgNxPdRu0zk/pJqSlFv18fQ8
QTb/GYBtrA/6OD4mVOczNzLi5C9VUhC4nFBK/ZoKo43cukBD1ZuCQP0mgkTZY/NuXJysIK0TVBWB
Oq3fBWOHhn2UT7bfOj/SNJvvkb7NLnkJoszuUWquZdwgo6oWGHjDfLi9lBs92kWbyQCuA6IWQvHq
1kwDJbBK+CR+Qj/YtZLqXgkabFzrT3Jo0/pWcl/q0o+5o7xGpvRLhyqjxs2eFO/mLrJoHfE+eru+
rz+oghxyKACj+XPoPOFUu9TvZ+7LPA6PTlC1rhX85/bEt6IPaHueQ0sWCJzpesTFbh5gAfu2VAY0
iDLb8oqIEHR7lDfkzHqnEuHwYIBeDJN5fcJjGSWXjuutDafvkHZtP89qiCkAxA+qyGK3FDTDSxoq
l1Hk9RnEcec5SmR8toMR8mps6SdTCavTPC+N2zgfzrSyo4cJxcZ7xAg1Py0p345mlD6h6v7nDctF
VH3BBC0gE7yFrlepwdYwb0rN9qteFfe0+FRfVofGjUK1PjlzIj2GkjTuhJTNT0OODOMZhhkIl+tB
qYfPKLPMtk9lJqGCWZmALStjJ0PYOnYUKmFL0a7kladej2LOdVlrwWD7qYIXKqwlk7Lo4PjVXCSf
DSNuHuI5du6zvLc/1mmV7gy/VQ2hCLIIzKBMsJCHr8cP6r5yUonxxZQgtUI6Ri4p4ksBMsJrg8j5
aKXxQBYwzK5sCarnZqfu/IjNlV5gXyD5uB3XzU+pjIFe9VQ/7EhX3Cmw9HOL5Mbh9iG4PYojr46a
AV5xpHJu+5JWNw9dk6MY4Ejtv5kLeDkFgBk8AWwJr+5SqjYTBZaGrap0WA10inUIbURc/sVcwLKg
d0RKC5TtepTUEFqmdz17M45CArL5MUcNcScob21NQHjwBeE5LRro14OoNu7IjUI0HKNcfU7tOX6a
HRIxabKTs5ZaaIaMDcIPVaEeHdBmO3PceqfS6+IX4M8Et3TN8g8sTRQ6asscjchCZyqpZ3jeosPc
oLLt763pJN90TYyFi6mSPLuxbEiCdm5Y6Xe8OIXjYt1Thrjs5MGvrqfm5jpS0dsHgEYWvY7cQHlU
mZhHWBUKanu1A9PXTLBh9ERllc8zPnGhp3X86UqiWjoplpO9Ej7DV81Jm++3P+rWM4Vcm74xORjI
/tUdCCojKvsqJYcpoIcDcTfIHrgVoGgO54Q39bHVOsMbZWv6eHvkrXtvIQnTUSQGwbC4/tJCVSuT
hjq30BxGH2rsIA6VKb4pdf3R7uzXyMLw8faIJv/i+kL6fcTVBtZTG4CLzD2ElvKBNsrP1FLnM8wv
bx5maedMbiXfeG+AAUPWF17bmrBX1V3ciY5bNh3wws3qYqzcEl3vY9WgVRGReTzMDeqz+SR9iczW
uRtQpzyMmi28zu7+AV3/xwaBkMu51hd2H0gJ8MTXK147kt1JNEH8ENW3c57r/d3/x6tj47tejbI6
wXMf1WG4BNYJUYITauK6jyqgSVexaT6IcIqfJflfvKfQYLNBMFHU4tmtXc+MvTtIzhJmtWIeeAjM
k2cuxY3b++e9gBcLiI7OonHzhvNZbSATX0KlAKpIcUntX4zOichXsuowRkp0bELF/lLjZu5PTVAf
Gn3S7got13/Qf+yfcSBO7yIhSd7cAbu4/cM2giYPgQUVyutZpqh4PX3UYvW2L1CoiWazdgmSzeI5
yUupkw0vExnNMwxU/d7Qvtpy3X++Pfp7ERkHSadlTZBIgJEvr5Yl4yEy08wIfJ6Mfe05STg8RoHR
l14MfwOJPvwND8JuwlelWrRTFlJ/5MaSZN3PbWXg9Ahm2LVzHigHia7xETOmNPKTIk6Xs8DpcoWd
6js/eyPyQablbbyQQgFGruKPNaqGlAxLxclRh8ep67K7Sqq6L04aIS/So5diUfjy5SYwd7g3G0kB
7Qh6xVDVgYyse6tCViicdYgiUDvq/lGSsfOSfrZ32Pcbo7xBIDnp+HQBT7neFE6SJr0525avTHi1
uo5dao1r6GW2E1Xfn3fopgAtF54eUW5dTpZTq9aKprf8oHHSgyyJ6DVK6sQz9NE6jTx73MwJxOvt
Pbcx6NJsAV0EFGYBxVxPju1YlkLBukQP1KZyZ9uZPhSO8jUw1fqhKOf8Z22NeybfGyGdsiGcyKVg
ga7Yus2Dp1FM/SmyfMSzwzsKrs3rZFBbsENFQ1uVemmllMFT7YA5GUfTeUI+pPQLkyZmY9O91q3y
zx8MlMk4+tQyF6jrGhMUdXYQ2o1m+qkTpGdNVN0Jh9vqeHu539+cjALPFT0+cF3Q7K6Xu0z1KMa7
zPRxvEvP/4e58+iSGznT9V/p0+uBBt6cM9ICyESWI4umSYrc4FBsNjwQ8ObX3ydKrXsrkanClFZ3
1+wiK4CIQMRnXtMSTxxQEjmgqDeTpNR7IrJ7w222bmd4Xc+uskNYQHbQqaI9eiMIXtUZooOejq+P
0vn8SfboqBkIUT6t+7NaVFoorbIqix3OhmhPc08PthDKtBNbXh44jCIDdM5ozB63Xaa2sw0sHTo7
tCM9PxhRN78fjdgAgqcwHpbIDw6Ig2BN5z1yoZyv88CHQiNYbG59isI0vM+Xr4iFVxaLsPHLzpVg
KTrk8MyiuU1zZ9xrRVwOxesB52BCIQ5tK5uiQB6HANIK03rSb2HkRbfqnDfZzqFz5Y2kABA2GXTv
iek2oQw1gzKGdGWFRaLE93ma6TcjMKKwbpx657S+MhSsWho1EskIC2tzuZpDgthElcDrTpUa6by1
CXAe8Q6iXvdKQVeHksJ20qsMeNZmnZIuSbt28sywstI6VCYkcONJn04aPMKdzXjlAMUTzFZxvZCA
gC0cm0Za2yeraYa4YMOzzSPEH5PYequuaf5FazX1RMlu3Vm1K50JppGvwIRRDQlqS5lXNZIm3KkN
dGxJgpsJabtZuIeocMy7schbdDBH88MU6z8yz0g/5gYwQrxg0nBePe+U5JZ2t6IlcrALsw9jNy9C
0bWq3yNm9OBE0+eXT70rc/RUJCNexj0OobPzz4aMJCIJXOk1YE3PYcfZEAYmSLSbtoySm5cHu3Lm
kXfSfmZuJE5a7o1nZxA9Os9F/skMcUU37gk9rJOyKCM6hxigLEo5vRr1T5gFvIdsF2lOEJbn402F
mPiEQeRGK7DNVoPlXLpluvNWV3b0E1sJQ2cpS7H9eJxszBpRpIxiL+YH2yuWY1ysPXL/HOcvT6B8
4M0hRyILQZ3mERDwLUwVR/KiMjKHquDSao+R18WIEqR7ofYVsD/iWZziiHDTzKalfT5vTenMFpKt
eohZsXKneG70octjQVcKHZPcT02lPrqNmG9xH5t/lnW7hNVszrct+hCPtGise8+mHWqlTb0iulMU
6FNoOd4raeIPTrJ2AaBI+51VJEv42gmiOUw5U9Z8+ficzUHWG03d28LVw9yiyF6I6IfrtvF/MoiU
ckEM1JAR4fn0aM1aDogo66GSYn1QDnX3zY6b6reXX+XyY8EmmTQPbSmKRPTdz0cxyzjPECOgtIzC
nk8fJgnWvidNAEaBSnS65/x3JcU5H1A/H1CZIHlns+0gdqH0d0vR1tQuk/LnVOfpXfKQwPXThjEg
PXOQehnIxNI5CZGFmr6WOF3BBne8D11XN0cnpcZJDlmdOoHA3svzcvm58Zi01WT5mIbKtuFnpGsD
aM9xwiXNm6AZCATFpA4+WABjZ6Gv0A0YC+0AiricV1wl51OCb5EHhgv77TRGChHqWXvQ6loLlCab
w6gSVMqR775VRd0dUGpaDmNuKoFdNdXOGXP54fMgmBvISi4J3ZbaZ3pkaDA+nBBHsvFmitCWNxZv
r3h0pWjNMDAJaAdAmLnAKMXVWnQR7Wu6DjF0f8hKN3GUDH7jNmRXlkD9ZUGyscCF7F6AhkYhUtN2
1vfaq0oTStlvBEe3xWXVWULaQ88/TGLHxHM1qQNDHcxXn6QE+hJkDHyB1GLbYlSFq9XSkClM+8k5
RMu03GSVUx1f3qsyRDs/rxkFEi8SQlLwY7t/1KGdYdHoktLmAAJ0tflGW52fU+KQdOsajKcpL+90
YoCd0OfaRyJlzmWJV2r3yAd7dtMiKdtHRWMyiatw7vvOio5dVGAVrlV7Q107pzidCL2BmCJOsqlL
4algKGJhvaZhrg5jRkdL09IMV+WeS90yX5/IPKVotIhA0EoCzvmraShdd8o8OaGtL/WtPqSFX4yJ
uxM6XH0rznf51csDePNWo7ZI4P5MZaFy3ICuiSANT6ubtJw+GXNTvHt5ozxRxC52imzEUaohfNx+
4Cl1vwR8IF8eoKZjXTVzEHmDDgZ5iUI9NuLb1RhpIVGJALyaznc63pCQPkRxU87o8RIo9gdN7c1b
NTNQjSjH4tAr6e8wEfU3dPI0IL9WfaP1mrjr8/HrWkCv8DSwCWNUDo9V5RhHSA+xjxZIfNCQYj/0
GjiUOIsqkP5rcnr5ha/NL1U0gjNJ9VG3fWmjGQyxrFRUlLbQw6LIo5CyA+PBCaD9aGh7mFK5YNsJ
5liT3pr0AZD6P982OQ1ANUpcO1z6ukJnf/ACh3k8JHhqBHFsCL+DHnOD5q59MxF/hTBPMAaY2uQx
NSf3phlGw1fidQmtFUOdYjCnYFFhkoxdqflo6Y9vBkx/HmLuR/ombnfnRe5849rjdBhWCfac4uXW
Wb02AAKm1r6HmvCNaCP8kXH2MDpUa+3a9RnFtesZ263MOumLkd3XM9oC/yW0to/TtnXCvIRAKZS1
uysy7r2VJuOXlxfn2rH1fK42m19oTcIeo0HUeXrjt31pfLZ6S3tsoswIGkO3T8jLWYEHaCp4eeQr
hz94LoTkPFJeighy2zw7t+a49szOSTmWR6t5GGa01bWi625eHuXK6Qg6jisdPVN5Rm5CK1Cyc27D
bg7Hosf2sbDETWrUD7M1dzvHyGV6hR3Xs5E2u64sDaTOi5hjJI6twNCrCUsMQNrKCuTIUbDMbVWl
/U8mEe4EMbAMUrfOJgp8jr7pMm4dq5pPlScUegbZHp752iRSjac9JhtA1rZQmDRJLExBoTBvBxRq
VKVCL23S73rF2sPMXR2K00ICaMDybo2OE6VNY0srHILNvDk0nv4Rtm9209WgFF7eGVfaH6Q8z4aS
G/TZBqzLYgCza9uhYlvOG89JRNhFdf5gwsEKZy8S35S6+CNz5963xya5S11ivaFqHb8p1PZ+qOwf
BYD/nZjo3zwW/Q904q5Qd/qx8tK+LPkujEpVT46GaeZhcWtdP6a1avsu3C9kKdJpeRTlarZ+ZDXd
vTuZojs0OGDc2EsN9Aydo+bvea/Oe8XTKykj1XfZ5AQejJfUVjQIgSsWf2SJzMRGeiIJRT3fr57z
TfPWx0QBVaVqJDAmzLcke2cM882oJ28miXge8vTdIpRbW6s+11YfLIb6tnOUYFoRoH15eS+PF6I9
CndcPLBhEAc7X92O9mOv19YaIqgf3aLyNgQqOoA7m+jybpOjkKFLn2GSRNnKeraH3Ei1BsTI1tDq
koZsoHgT5dFbbezswFGher72nbiNKFkDQoLXclHBEUOUWhCV9HDQjSaETFhAYu2UTy+P8hR2b+5P
mX7AcCciovKweSmKRM7aFZTHXUWJQAYM03LvWfF47NMe5S/8qMJS78RNjPOJL9Z6usHerjkQFxfH
ZTamo4JlwDEvl+xGKQrzrTdk64M92WDfuV6Pmb1qX/4LOoYGCt7Crl1geq1WznQE12L6MKb2kI1X
oHFsWar96INJBPFWhm9ZmyV2ctMOpcbej0V0tY++znjIVBNt92juA8UY9ZOil+u7xKsAXXopxY+y
tG5o7O/y7i/3Jo9DkUoy22F6bX048N+dlyzz7DCR2JauLVEx0mPzZEVm6WfFiuCvq6RBKfUJ1cL+
2Y7VCPG8yH0i+9GfWnUIW2isO9tLruvFulNMAUpO3smFeb6ZPQVUT0GwEHZJ9EBIVH2087j52I+I
GQtV/WmnjrgpofyGxopC5cu77tqckKXR3kOnC6bO5qLWpzHP7CyyQ1LF5aCl84pZUbrnD335vcJX
Q3qUehHRKKqM5684aNHUUfym0VbjzmtFw/RQLcUnE57GMeu91yOZGA6XOPCYDvnZFqIgqRpD2jp2
OCSRc4xmIz00OkraL0/dlUYew+BZYVKLJvPcin6VXWJoykSDqcrzwUdGqQgouX9Z9cY7LPz3t2lB
cqNtrTsjrtGddt+4inVIhvnzyw9yObtYzCMziRQSDDWEXc9nt9U7zY6LSQ/npfhKsqoHlgIBOvYK
F0ha1e/s18tYgeHgjEkTVJsC4KZk01gjzsh2pYfmqiiDTwFp8MeiTO51uzZf3Qg6H2u7PblTUX3M
KQRG6vxg2+Pvjo6c5n8wfxgOoVbN14d52/n8FXWUW60NMnNZ4Ki6g6cejUXUR6ftyUmdZa8ycm0C
LcjXchIB7psypH12e2HJu0jAsBbOjuj9Gr26R8LI6thZ2nx8+dWuDUUBT6VAQk2b7sP5UJVaoiiB
thfwhEo9DikQMrV3sV5zonxnqGu70JavxSECVXLb/kTXFwI5rhCkmqb5aNRC3CHzK44xMMD7SFTN
zjaUu/r82OQupigCQ0WSM7cYP47rJU/SmldbVUqCE2W9Y4r1KxlfXx4jtSkPCqzEw1x4e1/A5aHJ
0Do9Api4xB9bH0oA56nexYUWYnTfnmocTPwKg5udCb0+Ct8zMkeo723LPmuvLI3mphpuvpoZ9AMV
JrQP9vzNru0QeqCkgsgOQW7b7BAxtAL5UpZNugLA8lpWrDsFJjJm0+680LUdAiiHm5fECcTK5mNG
SluDWdZooZp1hZ/Fs31ok0E/xGT+fg+JeCc1vBJ/AA/WsFVDxstCckq++7MPTaL01klB5rrQ+vSd
4iIYZKqx5ed4MhxLNlDiG+iJH2wv0m/URl1vTb1pgrZyuiCaRLWzYy/fn8ch90FGRoq6bVsnUUea
SlNbDakk2celdgdQfDmmbtBGj9Ctvr/22z8fbnMtVGqtjRxB+B52LhQotUnDifsyhGX828sjXe5U
4n0+fKkYQ1y2PdA6lBTKsmIkqfdx8ppoOhZa1exYz1zuVFqJ3DzUW8kgYaadr6bbVUjs1t6K2FxX
3RKSx2EF/POW0ttei/kJIX9+uIBEQ34I/VhgQbSgzsfyqqaMyTbVcBi6yAgmdY6+rZVuGYdmQvnH
H5Uuyg9TEa1EZbiq32cATUUYt3Uy3PFXpvhYd3qinJQoFyPChEr7fpld4+toZkYTrLWzHhI8+942
yTRUGKisYIF7u29Rqa1St/ugK8MPKxvFJ7zCMs2PxLB+ydaonfy+HaBEJqOi06HIpqJ4TNyJPKDU
skZD/1dhWvIW6Ovs1J/UYtLguxmT+c3qBs7gWfZbDq9dfpt8HigKdQPJXN8cIbg60TO1RzWcu7I/
tXOqkqMmydeXR7kim8WZK+uZdCwoimzVDxKCU6hoaMhHs0LfN52St1W1tgjooYqQPVhiUTJ4DpWV
HbAya6CYumP/zssGg5prZCwPqWJN9/kQ9Y/9mkcwA8FZ7SWm8gw73zjsG0pesrGC3dMWfLFCeipa
ofVUlGe05W2RBPQ/XDSHJ3edD3NtKqtvKbqrnpqxwK4zijwgvV1hWxN1kMnsDx640HtKItF3q2vT
Uppj9cWtsCOjvHG8nhgh6xsDbEPaHa3OQSbUaET6nUbx6J3i1GKABBHZ1e8MnCOhZLkQM2uwV5VP
MlNpPhAE0QRmV0c3Rk8VEOazrr+F5rM+pE7nfFDNGQcytemr7hA5OIb5qJUlVYDa5HDUdMRKAi2y
vNnPanWE3TXq3cOSiSLI4KvCFC7z6ntnVZi7dqqifU0JUN6kNY4rN0u5UL1BYV4/umi/10BGQKoH
UYYesd8lrTkfCtcaxgfDKzsyLiNBLyWhHUklmLL8yxvqMoAAiUMABmoBRJO5hTZOap7qc5UvoTHb
1b3ktB6MKSnftr0CoKX0EsjgXfVo5/Oe8OzlecnI4DOoIJI4XDAtcEulDezRmm8tdbzRgaUeDLca
d/bilVHIGg3cVbj5HFQrzs8wgkxTmTKKJP2QTUjJrlgfmLP9aoAophXy25fsSwK/zamsWY2DMF+/
hnHdp/c2GLEgtUv3P3iX56NsQoe8gSputO0KuagZDmWz1KFnwOd6eUdc3jC8C6APYgUmDAWJ8xmb
3HxSUL5ixvKq8es2NXwzr9Yg5oTbSR6fLAc3BwVAOrCCnJkGedsm6WiK1hibRQfXYQ4UF5K5LL60
ZFXtXaHoKyeCUjQP3azG1b2St7CmE2PCZyZWl1rxM0Nx7WO/mv13IZLxwXPNJDqZ0dJ88qh7J0Er
FLhvAlIgWl6Np/heuw6Y9tWV/raP4MwexkbL9qrIV74odpusJEjjBfBu5/OX5xhELVRHw8XN3btl
6mPaOJ0k1qp6FVRupxyVcqEinyTOq+8giapjYDBWBDFbIlZRTRmOOBlLF5vqocigx1NCVv+TUSRi
UILdXFLF8xeMwfU66eIuIYkQdVarnA6KEe2lF5dxoiQGkK/9C5lyPkqrtiUkRhMKwGIkn1dr7E/g
FItTjQBQUHoIz7287a9wLKnw0aiRVQzwgtvAdFrtoh3oxYYlyOf7otfHOtDS9UtsRAhv83H7syAa
9hbN+gxbynuHi7w4OWAlfcMdqw9ttXa3ah2PWIHh3aCMKvJvaQ2madKbG7NtiMBF9rvZq8kn6EPV
zhF0OV/y9OE0pQICbGHbSbY74QxqY85ha2pTOLVV/pAsqf0xsmYdY9/B3gmsr4BWZGcLziHClCg/
mJtzguBmjFB2mdF88kBwZ2l8lyZddDfr6id7NrIQkRIIJGge3pBzlIFWm8ObVBifXl63a89Bw0YG
3bJTT1XzfKM0S5TZ6txPAFYr8XdgWwXkILp/72oRt38oCkUZQAJTWR2NZlreV5rTOvjBOd8rcyr3
pCouD09yO6n1RhgouZCbkHkuUout8aTmTU/RaJ3hwUJo7lAuhf7q2wC4ECUNbm2JKLc2d46TJZhG
FQw1jlP8bVyU4dAB39nJN65NL9Vr6kHEBpJbvplefLA8e7SLKaTA/RuiOlFQjHRrlxXBmLl4WHvr
bnYmM1D08dbqs39QbtgDwl1JYUkVSapIq4itAUWfL7G+WM5YLAnbOkdDyWIn4bGox4+FaTQ+tb2a
JoBnhHM1lEE/Ld1dlOHlUKdxH5TpaO6cFHJjn19aPA0VK7o7dF9Iq8+fJheUPkbFGsMytY0PohPr
YRrqeIdNeGUnofGOmprseVKt31wjWuNCj+gYRWn0BiH+uPvYr/aQ+apidDtvdNF1kZRFWWyTkqSk
rttazjRBCSeebqCzlQ1eo16ZfimEsfxh62lCxBy3a+3bSCgPhKxiQC0f/xm9LAfzCPc5I5dr6twE
uBevpT/ExvS5rUZNucNNMGtRSigqIliYLO9rV60/OCj8/F6MNfZOFYa42aiyZXD+sveSpe1VLF+L
GhzHk2x3AM49XylVVIqJbhgmNoDNjmSd7tcZaeYfQ2Vgw9cn7vsisopvrpLHt2Y9OW9MoQgfGWea
Ryky18Ic2/u2dPTFz3LV46U05wb4LQjpBE75ywfZdlvJh6UMSoUGuJEEDJw/bCuEYkfz0ISTWTlB
sq4OUcu07kR322uCUdhLiJhQtEY+atu0j5xWCgRkTQhoDJboQI5TJKL2o3T5VgEkefmdLsCecjjq
uxDLwOBLFNz5SxGMuX0iUU3IF/+wYrsP14bQRNMUcWe0c3HjrlYHprIx3ptzYt6oKqamXpkpN53V
/CNrJ25TPe6OXg3Po5tL576c1VtvUJa9c+7K9Ot0lSWmFx1v+v/nT1oAsEtGotGwTuzkrbM06YNR
JN57vbfbW02paQ71RtRiRNHWH6BjLh8yp5ZF/wWISmZmQg/Wrjber565p4p+7dE4gKmXkV1Qhtkc
ONWCHbolyiaccWmHxWckYV7He7YOVz4Wwh9GgVdAfWlbwHAaFUeYSOBDvbTFW9TZuzfYTI3BkFbW
GxFV9htkaPNjgq7uTg56gQdll+AkgIsSeHPA4FvmVVTqiO9hdRIWVvm5tGvPjw0VHZY2V4ePMw5h
b6MO/qvZRV9FbiPOnM/Tzvpvj1t0JKnZqy6FdChFVFjOlx8PZ0ufHGMMxxUX8rS1u7umpXSFksae
uvjVoWSjSioWSeD1+VBIoCpp7yKztubuzy5fjNulTr/YpdjjQVzMq3wpm2SA5IqMAGnY85GQCq9L
4ZRj2ET4kKoJrjxOnhsf7aWNj02OUsuMat4hmor2t1yt1qNpvJpLwDOQFMvIzCOUN7ZXix0z29ro
DeHqArow0rLnsuj3Ds8rcypTb9ek+qrik7yZ08xaPXiT0QDTtcrBUXZRQIY03Jck/4eXz7RrQ8HJ
wukZOBL4js2kJh1oPKe2B6AnBSeZGRd3db00d/O0p4W3/SLl1AEJ5bugWI4ZwmZPrpYxT0lMvz1x
1CqIFdosg2vlNy2u2b6xGt0HzHv7EJDQnknmhW+YHBo9KSrNXBW0zTYviV+b0U6iHcI4XQY8wwzN
t8QAp96LW19L1opCbVI1H7tEJt/qerIHgGeD1or7JfHETaST3PK5WaFhlDn2hub6WxNV2U7Sc20t
pAG7BNpIqI38+fPeBi2MKAFPGqoTiAQbhfpTG4vxCFbY2ln27SEMYkJirIklOCJo42+yXkL5ZcBb
vgm9XqjBYhIQDVO0d2E+KX88Dy4ZxqIuRt1Uwt3g5Z6/EQVP8BFxLavoc54c69YT3yKA5Su87Uy7
o7/eVEGeW178tVr0VvOpZWcpmprGFCGDaxuHpMmXEpU8Iz+qRaKfpinWet9qBpgkYoTC7pd1MUJU
o8Y+Aw/FdcVXSqdS4N526ZfeisiKMoT+39UZhWbK670F1ipr0y4o7Mr9nd+h/rTMof8kTCOOD9nY
jRVtVThwPruJg6ZT1M+D1feEFZmVADY1ZyU76mVrlaEXWYh3uJU2vLdGDWtdXZ1HzVe0tL5vlLUN
u6q0goZVeCiHDsNAegVxFqTQ6oRf8jk89uaIqcfLH/U2LGLaEUyVd79kdl4e/15mTmZmibCox/mg
Grk4TZ6PD5PQUmdnLHkWbZaY8IvyPck6QCp7s8RohCxAs0sRAnFtD6WnRwdkfHOgNbSohaNEBzQ/
9273J/2v81GhqNl4r8oKEXHfJogYBBRPoN0pb9gpwENTs8gPpd1K4/Fx9R6tpvAGmoJTBtY34sco
HLbqD8tJ8JJeF3gpqb1E3xDhWafjYqfL22bIa+tk1n2XhKaOwm3URnZOY6pYxXFGM3+5tb02/bBA
1B19JYHFfUybPtL9Cm+HY+QlaKUZ5OdzoGTGjI8QyZ9+oE0Lx94p+xhWNBHjEDpTnOYIRWgq6vPs
/9zHHGxej5ObGsttm8/LD9UsR3pLdn1rSlvLRcUKi2HM4TeFjxon+XX0au4FC5bJyzvnqX96NrEe
gRlfCQJ8XLFEkOdfbNX0aqmILqfewXJmSkbftByG9V26iryEVFLnvq62RsU3lCf9Td8Lo6di1ivf
1gJZqlt1HeufxrCm4NsolfpDWaLTtCSZ4/hRMw4fBqDDj6o2NkevW7v+aGqRrZ1QvGKeytHIJ9jc
0r5hqpa6fPfy613k3hxDbBZpBWMAAGQBzl8vSQajz4c2DXv8sCEnjeawHkxDad5Fi6c4eEWmnghy
JeGeKGDNtYdxFl4RiBny2LF2TY1KdVT/M2T87zNJ9e5v/8Off9RiAXib9Js//u1x/Nn2Q/vzlzff
RfdLOFS/f+/Tuvof+Uv+7z86/xV/e5P+aOuu/qPf/q2zf8RIfz7J4Xv//ewPxwqg4fJ++NkuH36S
k/ZPA8Q/a/k3/7c//OXn02/5bRE///rrj3pAiInfFvPwv/75o9vf//qr7CD/9/Nf/+fP3n4v+We3
RfK9+yX4vpTfL/7Vz+9d/9dfFcf7C0kvwpWE1dTxSe1//WX6+fQjV/sL/R5K7xwIrDDn0a+/VAja
Jn/9VeNfUdklbuSc4A6SVxRE2T9/BN2RrQC3lqwaj4Zf//V87/75SfxzjZiOP//8CyWXd3jU9N1f
f72oOkiIDMgpZLbkU5CRnm+tah6nqhIJaipp3p8ycoBHvUz8eYXlo3VzHPaGln5FROZ3d9Ljd446
42Kxdge10bAzyceI86H2EFteaj9ul8zwRerqR+lO/64zxznQxux2sMevBWa8P2g1abf2DMrx2bRf
e41tt/MJ6UN/iaItYpIX9mwJIuJpa9AmXw22ZZx/csQifL2ZUMG352R4uyzLKWmWXg/0RBA5ZWI2
gjquxxs6e+ljrVNHLrTZfmiU2bhTVcpWwq1mcNTFOHxs3Vx8mFfxRS32xCGe6GdnZxecLQlYYB8Y
slexqTnobp42MdDVsEPjPjlqZvsb2jLz19pskJzx4K4H9izq7/ViVh9EM33CB1N9U8WYiqRlVRqB
aVTZu1EtxeesWYvF1zsvArJuD6ofe+X0M0Ec+7ZK+q9g2IzbUk3G7wA9dQKApaze9+5QB4q60GJF
Feu2Jct3fC8hovPrHvSvWVQiXJL0i2oXUXwATRNxkSxWgjRYSq3xaSFfdab82/Ph7Ez5X548/x+e
KfI7//dnSjD8gy7APw8neQLJv/2vs8T8i3Qsl/ERVBbQZs/OEvMvILN0el4u4jUgjQgt/jxLdOMv
1JqoKVCe5/9TnX9+lhBFg5MgJZSqK8ZrjpJtcE78D3UZBSIgXAxjbe7guun7HKfL8dRhmx22hhYf
0kRfd1KAbbYhR5Hea1IwFm2vLUxYKLUjJrsYT4qAPjVT8oTomGSHVDH2tGn3hmK2nyc2ALQnGs3l
eOKJflg9ok+RG5kBsjnqTuFDxn3PjwBeCtUfqdtED4Hqy2Yk150Ks9D14VTXCow81CQeynHq8Hjs
E3EaPU9gCa92dJq17uvktcZOH+nK0lF8RUQcCV6pQLRZOpAUkRSwHMggdZviNtbZTmTUr186DmiJ
/qQYwh7eRL+dSDotkoo+mlCU+zVr0ru41BVIZ68nSjCh1HDZhzRMpEfH+dJpU+ki7Y6XbjePLlGa
BF8n3l6j6cq00XZjM6L+4VkXRM7KGETsOlF/0tXIoxHSOx8pwOyB9a6NIqXd2faSrbT1wRucKU0L
YfYn4fbm/VLPEXYK3R61d1vnYAuyLtDOOR/Az20t3zCfdyWlqz/FetXeNprZ+4Jq5C2IH+cOm1An
QM3BO+CCvKdRee39XJzsMP95CkM2qZiaKeQZVd+fhoHwFUabOE6kOcdnh+iVCOHyY6ZlRYWC0iIP
S9fofEc4q4rSXamLUxVpdYB4ITZic2oHKDy0ryyIkNlx1KIgxprxRW+1aCL4C2onZnFqtNK5W/XB
uS1ru33bOFZ1+/q3cijocR+YEPS2yKG+GhNzLVNa4FSwMLBvy6DG2TlUVv3V5q281fOhNoGi0eDo
2ZcFQ/WdcVObuXU/x+XeC11uhvNRNifROCqDwAOuPpV84BRGTA3AVpzf/AfTJtE1vJOEiW5OorTM
lrKJY95ljZcbK9EnVE2tFDpQmR5eHurqC/2/obYn0RglfYRZcX2KFse9haxPmS7Vf748yLXNjeTp
v95neynaA7g7+FT1SWQAnoCFOohVKBq96LH3Xx5KLvP5VSV561I2goSUlGYTrSKVFS2R6tanrLPa
U9zDkEpVjB9St/zBaVjsrNTV6cPLXqYniGFs9beSWFkzaAL1qXBSJVQk+C9XnPzViyQ7+HR5CaAQ
/tvK7zWj4lQwLqsTtYHPwzzmR+GZU/jyzF0sEqVRgjfKl1Qxad3IFOZZnbTuMx1/WrU49S4mlzYE
8t8NzEGgv7W4s7081sW0PY311HGVKiJbxD63VVQTKRYnMdrz9ygmZCcJSeudYS5K1NzmyCBBepCO
IJcEkpp+dplUfXFS3Tx5q9heCp2qw8sgx3NxbavhUbOT+Q0e3c2D9Hl6zKmXfBmGas0CTXFrkKHJ
+sYZlISAY87uuQG6jxWclx0A/sWulc/JpEueBMJnW1ZxhHSElfZpcRriwfvW9pH1VrPr5qTEpnNQ
EZbc6aZdmX8qUkAHpN6BRNqfr7WJqF/VxU5x0jXl86IiQFxQHnrtroUnAVEI2TNIV+jEbKLGfAWG
nqtNccqjog2dshmPqJQOO1N3SfeVdAzg52ioSMrWlqdfIN+gKoOSn/BKTL6LIjGWg60YFSVE06Vc
1mViDAScxKBay/nvhpF4pwZRsN84yXU/0Tvx0dVi/WFaGuehNJgIv1HGKads1q1HqhJ1OIlaq1HC
HsX7134H4FUAb0hQhTTMlt/ks29Oh0SCjKZJ86PAAbwcQKm0SG/vfNkXsRO6WbI1DIoWyBGZ2fko
Suypg0sl9kR5PPq6CBQ46mmJw2W00/t2bNuHaFp+OmhJfHz59S6R6HJkrG/40mkygrA9H9kQtAxc
u89OTpJkMyKdmfHRWhfrey3aJQ2mwXGwnrCN+f2SqXl9aMTSoP+Nwtf6IFw0j/yo77xvOc3/b3Fi
L3OQW8g57/liXH5+5BbEd6DlqdNeKDUDT9SmmfrxCXyfAVkh+2YlFb7WfbkEy2rslYOvrQcNHFVK
C5FtbFFxhaxIteqanYDYGwEa5Yjyy9QjsPs0Otm5ML8NeW6fxGJXn15ekcsPH4SLJ0MxYnVgSZsO
VYIB79IlQ3aaI7s+9klvBxhS5qeXR7koCKu4pQD6gycI1k6K/p6vO1KR9pS2RXZqsrat/EJFktUe
yxlNrtm8cyiF3S2LlnxaqeMENY4zt1MzRuZhrPr5FjEo77XXtHwemdNZ8qyg033+PCnakVot7PTU
lWrO5kdstE2HvW10ZXLBr6BtTK2C63oLx2rXZV4H1EpOQ6LMR2BS4qhloLFenty9UTZLqKXRQqOG
UabFKY8597mvV/munvplOPAEMKJWQo+XA3xzNEWU99xhMZPTMpaPbqUaH5M0brEoSugC+Yj1D10g
msWEYa/Y6W9FrdIDrvU6CV2wlrcpsnsV/+npv+t8VH+I2Un3XGSvzQScBOpKHKAgQjanS1+nioZt
anLKUAC4KVd3fWcWRnZ8eb6vTYSNFqmUipQp+2aUvFm1OMOg45Tm5XRneQ02Bd6QHIncx52llZ/F
WfDKNqX1pgFToNDKTjrfpslUdHAc+uREdeWPOXMeu9TEKqx3PgkRhZmr/+PlV7sEblIdoKSCkDm1
egiHcoaf3T+Jq41rO1fJSemb/FTiABf7aRT3h4YU/lHT1umktHZ/P2eoBK1WXAFoMJJ3LKX15eVH
uZxlSYil/QARAzyBK4/oZ0+CHqaKiFyaEBEW6282fexDIpVNDDgSO4fB5Wl/PtTmcKpXo0+ykaF0
wuoQt4f8xkIw7zSnXvxgD0ghvfxqe+PJ6+D5q5ndqDYR41HEzkO7FsbvaZ7PAc0YdJbA+YUvjyeD
t/NdxKrK2M52aZiAHjofLyPW6T21Tk5GEmk3Ta6ahZ86dM9wZRy1Nwp95GByEFyPot79WmSR9sfL
D3BtWzHFYPy5a5Ai3VqXJEauNJ3GPo4bvXnfgnz97NDtCoYoMu4nVvnYOGVxKhYzv/PiJjoObuLl
vhhfW37gOIYygvjzU31qS9lN5trx4qJNTvOkUcfjswuGcWj92AaV8/I7X9u/1L+Ah8lCKQW380mP
5rHV4jpOTqgY5MGKIKSfL4sbFLrYUzu6tp/gVUA1+z+knVeP3Ea4pv/QIcAcbsnu5gRpFGxJtm8I
BYs5hyL56/ep2QV2mk0MMT4XNmALUHUVK3zhDXg20xPb3BJDnaEvWThx2KpJ8mAksziDmojO2ZIq
/pIU2cF+ur1mKbnKLiDdPkkt2oyXT53itakRh/ma1I9VN2m/Vac64ibc3n2MQsxAlVlnalsMeTtn
zdBjjRaqdTR9a+D2SJCwdtGdKQlm8rIT7lNHJd/dqbFDCQ4sQJNb4FlMrZFQs4pDutLNH2s9ik+J
ZoiDC2AnHEIqCcIIwF0p8vJ8Xl7cAIriznOhZHG4Fmb5KV/z5Wesmf0D7cjoSRet84B9anI2K72h
PpZVwVQ580dw/aXv1NXqv75Vb+U4OBVgSwCOyzI0lbnrvZq0KxdIVrLUhld/yIngvlbJqvCC9i12
ErnxWXUrq/OtxWj/rTPNOKvlYt7hSJe9b/Q4vjeqPDl6+/Y+hQ0ImBcWwh/11usfVaqaUFKljUPQ
Jsa/YHynoLQnoMcHk5fJzvZ25EpC0ZNgkOLAZpxFGEtvD0kcjuyHH7Xe4AfeAUnzytV6bEbQIYvX
JfdeDAerKZvm0zov81GkeIO6lEBnkn0p8YLmBPWW69myF7wxchTU0JZs/asSnRmAShxPQ1L0CMkO
LiVgLz8NcJqfcGar/DL16r9eX4qdFafk8Ax9p54OS+H6N0wOVxZgEuVSYvr1Cfa/dXa9vDvY/PJv
2aw3DTwJvOTqkL5/16PIY5fYlVBwRx2+KsPcv0+T8lK11sz95R0knHuDcbwAzZKBuFBfrgczoA6t
+TQolznLAfyR7J2JJyzknSv3kVv/yBdjbwklJAyZQBN+jbF5aoHVQcItRiZneDA8tFwESurkB5L4
u6PQOYXLL/mjW7vhsUIKwR475eKMdYG+VUYsGM1H5ZqdCxhsN+kvEDDOx1athiZHsnYto0ydlX2M
F7cESiTPPqbCyG624hHUTHowNfn1t7vj5aCbcxAjHj7CMVcuGRzN90Mjhsd2WLxw6mvzhwNe8a53
3SmMmuhI5GpnUaXdOpE2DCxY8psSWF4p1HPSWLl4cWKG6sStv07NGr5+xnbCAjaj5K+iqMVxl3/+
4uZPJRLdQnn3opV2EczdGgdW7ek+psFHQI2dCfGOUcGF1Ym2wDYbmqJOK0TSeRdId+4XV7TrY4fk
6kFI9YwB3HwxwkrIBBTbSA23LR19qNVuRYbrYncQZEDTJeVZizKEXdJZ/WloorqsmZr+sjO3WIMZ
qttPSH0azuFqHjp2Pp2wVI0/9qOhxD4KxMBTwTMqQT+tzfukstwT3kDiQB3p2e98+6ttEkVUbZ8z
uU0Mo5LURE6UYkKdF82TWYg+ClfN6NzUd0vAdHeZMiaonDnq8jktVnPyPTVJf+ZKnX/Wcyv6mCyO
nvoDZpE4PvHJG99GoqsKFhGP8cc3bxoZOstqFOV+ehnXm6bNvdFWtBEXw6nSzl7jpYi/KsXZ6UCA
/q+G2rYdVQF6shukLWOfzh94Jvp7XZ/F+3Zeo4NvsHMUXs5q28RYJhFFTo3VYII31Z8ob6h3Dr2T
d20yiv8yK95X6BrgFZDYvV7Asc7jzKM7fBnVrhtPRpMlY5Dj/fc5ckv7/PoS7pw7KWTBl+J6loqY
14NhWWtN+Fgjjm8Na6Ak7nr2BKIS/2UUqPYAmJAR2KpoFwy/ZB17gsr96HtVr/hNUh1pHO3FJUzm
/w+z2Xq5a63qXLQ4u01t+xWnS9rekWK+0xr1dzbE2ncjskZqAqkVqCN+gr5tg2r9D1MlBoQ1Lu/l
bVwinEKLTBV7TaUrFV9FTMNHFN0K/sMoyGmD1EdcHm/W68+2rl6upXnDztdw1eS/Ela1jA+in93N
QWwgnbefVSyuR3GXDC+ZssLvUfV+J3MbI+KNPfzrU9k9WSTasgNCoral8IwUccg32e5pO5pPSaIU
XxFzssK+iY5KbkdDbd7rusNeAbw11qf5UD4iZ++FgynWIJub8vT2WYFTkI/nM9d+M5RuT8n/da2d
1BhBlCHrH+alSk+eGJz/cITpThAHgIwgTds0SHqabtQ2OcI1XCkiuLo7E3XoB0d4J8BCPQAzV8hW
9Ku27JCo6lHLmDI+k5ish3ZJ04cCtNoddH3DT3W3e5yqpPn2+iruDkrrE1gT1Ccgu9cbcEKtoJpy
nDSySTRn2QHD5doUj/UwrB8oGw+0Goz04KrfCcPhLOAKx7FCcG4b8zed50zuwq5vstx+KoUwLrqr
NGerGJ33TmIcORzvnDJpeU0oR3VfQtA3k8yttVEHzjKqadVpTIf6ZNXiyPFmZympg2N/CHoQcMFW
qhuPMXVRJ0aBYzCdRay6p4qc4qQ10G26fGi/tN549EDv1Q7o11B5RkFT8vQ2ezODnddNrPSFgCEr
aU3q/Sc9Tqv6Yo+V+/dYcEeajVF9jHscx5pUdtQEAhCPVR7r90Duj6gpO1cAYDKIkKAyiZ23F6c0
wFgwPkDSu45SRAvGLlDVqL0g1vtfvisiiaDJQf1B/Nw8rSYgzS7H6eHSgIH+NKHl7Jvx5B6EtHu7
x0IGlaBWMny25AxbqYXaU5SGvcAeHdWsPKVj/2Y3WGbAMwMAFcUrIJSb7xiPa59FGaM04OYvmTN+
X5HNDV8/7XtTgZ5vktLQ1afjdX0QcnysmqIEGp/22Yo2J7qmHbYXb386ec8AjoFEkTm0PCgvkhrX
W/W0KLC9MLwO/1EdqwDhJuPBZ9nbZ6BR4NFJHxj61tejoBhbdHbSo/zfL+6dUGLtIVKS8hPc3O70
+rLtDUUOCDhIdu844tdDrWjGoBmEfnznVPbJju30rJCFXKpENQ++0N5QcCakOSCADzbC9VB5ok3O
OqPCD2KhOa3FUN41mlOeYG4eBnPyhdwkPbSRiOboesIT3BaKNS2DswHM46J11n2aK3CMauVMkfov
Rxmwu46dL5WH7nhbqdwZvf6PGNofb19ZUhmkbcE3yI7z9XQjkUZ5Ti+Q22ussKFzqerlZnXuWk8c
fEQZmt7MluiY0oWkMj+T217sSmt2h7xUcZXsG115jGtLPzWxngR1pGnvrVSHyCyq9gy/Zfrktv2R
AMne0eN9xYWA9FtqY13PNPaGHJoaouQF3rm+g+9BMHFXHsQQt60VqSnC3SufVRO++SZAr/FdXtKp
xRQAewrYXGlU+VCQnF8KEjKP1qrhx4HCy7mrs/rLKMzpklZj/9HMVv3tXqhAVigFyAhaOm7LFXmx
4Gur6TOSb/ZlcNXy0bTT4gFtw2+vb6Ab6hyoDPSDkBvDKpRyw7YxKJoZ6XNw7RfTrsflvLaj1kKD
LIFfqtM4X2CJLr8iIyeaahHRm6kmoHe4eGvj+I6RFB0k1lSbT4OoyzmcBtWbwsnqq99oeeQ4Sc0O
r2oXNdOjOhYtDEtojNMfc4dCkdPTtjtPmqgxf7K0qcKfXs0Prjl5Wb7ctjBraAnIJ14SPYECXa9i
vHiicdtpClGHq9/3ZAtBVbmpyW5d1btmIqxQM1359/Vl3V5Dz6NSJMJhG7wLrbrrURsrzktdgwxh
d21/zvIC5swwqX7V9f359aHkX7WZILeQ1B+S9ss8GtdDwbiILJe3DixIicWPqScf19V0AtR5lI9J
I8VQkQv7PqxufkBb2C4tVVFiJocQlOuWV1H++YsN6iVKYunVOoEPMJff1GV/rSq+YWUXt3e57cZ3
89rP31+f7XZhn8ek8izpngy81eFInKXq9InPaRadflrjGTGepHYD4HXLwTO8jbKpwKFOKdn3aGOg
8rS5Ciw3U2Kjstsw4hlFuVdaotUq5x/Eo6/YlXewnNsLVo5HKZ+tKtW4KehfL6eOMmU5TWMbzpXR
I+asr/dTnLWzP6b5fNYSkfm00O37mXf7kRY7xnCvr+32in3+ARRZUI+lR0gx6foHtHhsu5FdtOEy
9A40Xx44v1TnMj24ZG/3Da8HjQlYvxI2t1XFd0dEeLh5m9Bz07gKmkqffs72JCkHdZXeu9ponEpw
pOHr07vdOgxL3V2yoXi2tywbrLXJHmnJhPlU/INtUxZ0TfsnRMcjjtLOOlIugnBFiUwKwm0+pNG4
Qmm1pQ4hV1r3ZWvX/hIry92bp2MBiJbGI6RkUACuv9YaC9Vupq4O0VMR34QRKffE3tVJrZT8KCe5
nRG0MiRKmQ80CtBtm7G0HBPwJavCRMHFxXR6zQcMWZxen9HtgQOzJ50SiK6psG+bdmq9qClFhDJs
4xHeuTagK2wboTC1OOiV6Eh2dW9SZD5U/Mj7iOU3233OuiavyPRCpZ68ANBQfCnyQ5f1nUmRuErF
NIOTxS19s3TZWiZWHY52jsDMagRZbt71Q5n5Ar22gyXcmRMfGaIx5rQyAt6Ev/CmkZKw9DrsZnX9
ZAz1chGe+lZYrUywDIl2JRJkQ2zNds0I5TWt1eoQM1zznYA3+9Wo1SNd/dvzyihUBKRyOsGJunm5
i6VCBGkwoRqsanSBAUWZHiHxcC6NQ2UGPsLLN1ROiCYjADQyIbQI5LK+eMky1WrzXFHrcEJvxVfB
/9GnH490v/Y+DrsbAIsOkMXehiIKhWyrmAtoGkJogd6sA4QD5ajxtrfhcHABbEuY7AFSup6LN0Pg
rRqvCkXeun8lS6+dx8Wzz7k35UHntNFBgLU3q2deGq8G9fktFrUYtTJv9bUKR/zPLq6jJEGJjdeb
3yY8LqkeEKtK19nnMPbFF5rHBj8aUVRhDbboXPUFuH27dg5G2dlyNIQgTIAd4DH2NlvOQJS/0/CH
CxMxoXFtVuV5ZdkAnA5vFtxiz5E4Sr0t0I9UEzZ3alMMaalkvBJUaAffzVxAysY3erU/uqT4XRbT
YzJWf9SL99ik3UFbeOebyacDxC6DS0Lm9R4RXVQIigt16I3xEmTa1IA4rY6muLeaVMJgI5McI5+0
uWB1rsU+MmtGqXsAwQMXLH4Ln1K3O7r2bkMniv84PJEvPZssbEbCxN5WIEPUITD05BK1o+W7vTGG
UdFnT8Ya60ENvuMO2Gf8uS3MI5PBveWkp0+3A5ImFG355y82J5Rep2nHtA6d2luCTtGtC83Qt6rx
yg1DAU0q5NKjuoHjEmiUqjXBUkoGq/+YrQog7xSbNTKZ3Cj9Kleng+NwG6hJN2p0G/EU4prfVtRz
rawURD+rsOiX9pH8kOwvrs33nYZOuo8Spu4DMGiPrNtuumRypuhfE3OzbUieNtvTmuO+UqKEK2zG
LT4aU+VLjJjug9vp5k+U61N/HBPj45BW3YNOpPh1BOXz5iCVgs4zHIRgkf6jvGZffNPULIU2ql4Z
aoOnPGRzVrw3VWrevTXAH8306T2IgLdiDJg4GD35OiDWxvW9uRMgvA+dQC0u7ECO3WEr4+EcGQ8H
kePOdrWI8SU5Ca4+79FmatzWrlXqZahii/ZpTRqkcKgsnF+P5rZ5qZwLHxFxGSnpDDDgehRM5Kqx
KkQZRu2AwMba6B/gqyJf1g/JCc834Wdtovh1O8an10feuXekaJqEXhvkxVus6FCOemZ0bRmWDSq5
KomSnxsIta+6eiRZeIP1e54liROnH74JwdD1LPm/gIdEU4aKbf/UmuqdpQzvh9Q7ZUX3UR+mO1uU
HhGFe98u7SlHgqs14ruuqb+9Puedb0pZmpiZQiQFwW35W6/auBp4tMJx7LgBEQbxhzxfD3bOzsrC
ASbbl5kU8OfNPZtbqEijL1uEirC7O0wi+rtKTN8UxNQPvuFOFMOCknVInDNF8M26DkuhVHkFiHmu
tNTvndE9gWLxlxRt8OrNLXG+oiTSsVkJMIhjNkG6Ec3aODQO+pZdg2h7W3V/m5NYD4yJd65TmURB
XOHRlW4I13uldGKRGlqeh5aXz/8ks96f8UXu/HrOvIeinbSHbIq1Iy7ojaGonBwzQ88MPQQCw81N
lqxeViXwNkIgqbXApCQvwhLGzp1T2Ej+ZLE4R+Wif1q1UkMVdqXljFPzRfQmvVrLLYK4WQ288lrn
IAq56b3xy3jN6PnKzFu2Oq4XZFGQ/gXpmoe1UU9+pkSOnycVTgGm9841s6coStOLrsYfnKR8l1Xi
qWxd3c+s+debDw+YD+qEBJgEzlvMVdZVJu4j8NMUe9Aext5rUbwfp4MLceeIyjzTprXHHuA5vZ4t
pcZ5tColC81W9CCi7e4hGqyfr09l54RCaJSfWuokgla7HqSvCrcxFzsLI9B2pzlJ1sDr4UiN3ngw
0s4JpaXDRqZLyeHZgq6NGfjtmi1ZaM9rHsQpV1zvxHw9gv/12xrnR/ngTW2e7QJdCktXad0FS+1m
biJHNBHWm7sidG8ZMzpOZaykf+DvYIWNNxcnZU67U1+4nj8vS/LYLXUWrHZaHuzcvU+Jao7kE1uy
p7U5yTJYmrWozEJNnbrzWpdKoACufKOQhJyvVLIH/UrjHazO9bd0nSQuklrNYN7W8WUssVL0QNSc
EIJSD66m2wk9F3CpHEg3bs7k9VDqkpjCicoyhIOl3JvR/KMXpnp/sDdl+nSdZjOKA8ueh5nm9nZC
VRsZ3lglZdhUKHwEYmnS9pNJLLec4ZlFfVAJNKfOeTK7sS+mpm99nlT9g0TUg5GNxPqD8m8xBT3I
cZ2aEA2xU2LO3Se1z/uZy6Nufli1E//K0dOGhauU0fC42v24nDzCVTsogdv/Qqs1/VOU3Yzob7mc
J1XvPuSZ6DB914wey52iq8pQOMsaw49CJP1O4Qb8qg69qMPeWjr0smycNSPN+Kc1AJygSGCU58Zu
1e8pQr7/KoupLidnEGiMuZ2n/khaZdHOQzFGd6Zire1Zb+py9afcAb2pozXqm/hKpwcXzk4czXqT
enEVSCjuttC6qG2WDboBQzxr1m9T59l/t5mFg7eGC1hTJtp7rTTdCxBF/cGpsB3S3PytDVkiWX4D
dUOge9RWtjkEKWihI57Nk2Ov8WXWJ+nhgd74YDpH6creJpYbi4YWA+JTcL2JR4GhXO+heqC3CKnV
C8ZoJBpvT/Y8CvX0zRE3gAS2tV7xGsOqWq8rwiSPjDurFNNTAbXu4OzvzYV4ElqtVGSiSX89FzPO
WdJVQOJq6j8xt4rDKCqVg47D7WOBcMyLQTYLluhLmuQLg+RpRpszc/OwSe0koHd+RHLaHYpEUmoE
k6JvH78qXsfa6aYinGK1hyCGd2oEYNUf52U4mNXtw8SsQOs813RpUmyuzRW0zoJYHR8IR8mHvhl0
+LR1qQYFFpOJX1TzEenlNrBjRN50CjoypdqGj1nUpV6XMaLV9sZ7h6p/YC3COXW4tgdSnOUyZcbb
a1UMSv1V8p6Au2zDujzPqGV6SRHaUyoeptpI6cemDY/wctSw2dmMEEzY8ORz0mh4UxZzZzGtVeXl
4ZKW4n1R6vb3vHWUt1dh6ULLJpg0v4I0tnmEnL4EH9gZDGPp4knv6/7voYrLg1do52NxoogiyC2g
Tm7hSH1ZEv9DJQmzuoiDpGm1ewQVtTmAVq29F1Nqn6bOcQ8ge7uj4l8uYSIA+7exP6zI0V7aJQ9j
2GmX1sR7URvm7MmOcvVSx2b21V49K3z9wd37bsyRBpD0i4dieH2JIEWsy8JUHg6NNt2l3hD5rZO+
VaCMG16jDUXRFFgIj/rmFmEpTa2vhzwUaxu/m5uoKP3amuqDG1Ee203wcDWMnOyLgswyJLY5I74X
WoOb3dvEuY4/D+VPdGXyCxaEdlhkWJgHS5m4D8YQHZkl73xBNPxpAwPMI//dYr96HMWipI2ycK3M
4WlC5CuYzRgjywnn2Kk3u3ulLOOvr3/BnRSJLiK1UypCqIkR0F/POu2XMmvaFi0La0rbMw+N95Q2
nXNJot74LVy3+zl1qvNIWDUhcZzNd4mi6KENy/G9WubRwY7aucZpAgKOwSuQ6HSL/C+5O/VZabIQ
arsI4FwW52rR1FObGMnBOd3ZvGgSSmUTNi8Q3c1tULrRohczSRlRxeBnSKqfq2w8ipH2JuTI+pRJ
QCoBhNfra6Zqp0YwL8MoT2B0r2tzqdTMxXZDvFUUiHNCa4mTIvWAZf3keiinViOttRgqab1/Ytut
HtQ0OSJ87e1SgBEQinkDwWptDuM4J5BeXD0LDTdKgY2387mplvidmSxKkMS2fQ/k8ygz2/tU0h6J
oIh50Qy6nlkWlfWIrXeGuEAkfM3Vxed5qtsvr5+FnXeddiCP7HOR1NsmXUibRaZeknA6Vio+5Bgi
fayyCH2TscJYe4gM6+DG2ZsWzvJIYBDvUcfc7MBsaZthijsKJ1rthpZi9hdlUY+UCfeidDJJxM1Y
OtC42+pDoajlZOZTFnrFJB7URMz3otSwvmnG/GMcQ9kmkCnuQZSn3/t+tS5xUq7/T8wbydx9Ieid
c8DSorGGQhZlkK3QWp9hyuuuMfeMu5pfPQU/g1ZFuKKLpiM6xc6yctgsGjZMWloYXu+WUYxidssl
Datarb57qcnu7L3q9Ppu2RuFaIzmmQHnHfeu61EyXYDhXnLEYhTtn7YEmGlgJvP26xC0jhRuZu8j
Uyd/xIs3icoydY4qScM5j5WAst4UVJq9+KWOvPzr89n7QKDBQaJLFP4Nn6ZcRYVRgJOEWqL83cZz
dEqF/lHBQTP4DwOx7RlC2m3cVLQ9o5kWB2Ga2rHjoF569YwxQOJr0Zt5IdyIUHeeS2/0w2/0WPAC
0xFW0NHAMVvqf/hJX0wlds+vT2gncEB8inIr/nVSiF1emS8/UmdNpQ7kL6QPiGwE7IkovTiYGPVn
vul8FovtLEEEAGb1RQHJg2RcsQ44RDeXF7kPlQ/Z2ZGc2G1uKiGkQ9xzvhDRrD+kU9YHE+Bdn0jR
OeFZHh1U6m+2vxwPsL0srUoO1uZKxp25Q/KqysLJcTD8UMXou+YQH+z/nVHoBzAUOCdZZd7sf9NG
VZeEOw01T/xslXE6qVoX+a9/v2eG31XkR5hKzY+8gDoj6CPZaXrxAdW5o4SctmmoUEto6AH0YEIU
5O6KpDc+u6mXP9kCJ1nd7JTQybQx9ctOL987OjKDcY8rfOBpE+5Hfdz7RYvqa2eI+TwDJsTtSlFO
XZpYQdKOqxI4Rrt8VDDt/Pr6JG6Or5wDPiO0aMjX6Etdz6FEWbLTB1bKxGShP7VthQh+7dpF6s8E
tKfXR9Nvmm9YxRMysenJp2S8dj2cmZp5FisCZRZdR+MhXtrs7EaUSB9UaifRQ+9I0G3RzVALorn9
1a1L/OTVoka5Rvr6upHmPkDarn4ltqGE9aLPpd/HVv0+rZzpKcnN+DyOUfq+XoUDqnWs/AnxwKAy
VvN+GDI3rCa1uyuFady3kfIdVPURn/527zFFpB2gU0K94pa/nmKqqZUGMgIxp7qwnpa8z/zcbNKD
c/TMOrrefCitEXdIvwXWc1vusXG+0YpsTMJITz1/XPWL2uifk3YA+O597Uf90XSijyjxFb5Zmhey
4nvPxEc5qrogqZaPczX9GU10NoQqVL8T3aUtRsNfkOupjfmg9HG7JrIiJbkpBJgADzcnBfa3p5g0
Gy9mNS2TX9VmiU3oOCoH++v2NmMcmQAAIIHduQ1Z4hzJDAQMXHx6V+MPDCarHzVl/5JefVF+Xqni
Hgy4NzFJ66C5CRqMf64/dt47czfyNFwib1LuvYy8y5iT4q0BH7g5iXaQ3DrZPd5sKctLYSXS7IDi
0Il73JXSk1Ta+y9zAStCgC6rAVtOuG3Uw9qUzCUbluR9rLbCb8o8PUifbi8cgizwxDJtJOLeEhMT
V6+nXMAMGdqmPdlt4k9u/W8FQOVgOjt7QUZzAPQQOaNcuck4BiMe6qR37UsVx8ujaAtScMMh95gs
8aVd7KNzvz8eb43EH4IA37xsqWkNZUuUdSlh9/wjRoQ28e1b/AHhzbOoNevg5t7ZepKIByCVdxsO
+uZMrXk1aOh62RdXH/THKLGyMzWj+fL6jb37uQiFwIlCXkM6/HqDQ973kC+TszJADyVgUu56Y5nR
CLKPCPV7C8hbxMUpkW7Ala6HMhYX6UFjheJC9fdhXVvjwzTT71jfWV3WHGzD29WT8oHIANFZ5xLd
ilsNqVXXRpQal05fbD/pOj6UUIyDEO929WQbjpYqxVAeu+fn8EWEUOM9ODOMfnFb78dq51qAx7h3
6aCcHNTx9uYDAMIkOiYpBCV/vXgDPrrcCNi4dZ5SAJS3xlMZF9GbLyLmA/iVnjSfieftepTFiFUR
x4ZOGzrL/DQftS9Kr41/vnXPAQOiPQNqjWIoPNDrUTwkKJM6EljSLcgfokWTXrLGUv/odSs6GGpn
2Xg7JckW/AHut5s9t5qIIdfurBN3t/f9ZFqPY+kcCQHuDsLHAeSPqxF9jev5zG2kIlHMIHZRLVT7
HfchFcpRl+m2JCejDnY0oYeEVWyrqtVUoPFalhpumlX3Z5cMBUIrGLcmn/DhmrKPWiT63s/VBjdm
J6oa1W/gVsf39dqvCE2tyH6eV9vC4+71z3k7faKgZ3gggE7JP7ievhqXg0jhVlzM2M7/LQBd0v9X
24NO8e3tQdlcpZIt6a+0/TeRpVcuZV9Ylcoi019z3QWZ+bh4NyVtE1hl0R2c7N3hoHPSmUbbCljg
ZlIZFtHgVtQLB2a9rxpTv6Q22kzxJF2qcH07uIdvFlFycAgAZOtdio3Im+bFTTJFqdmZlWldzMnG
4Qi/tbO64pb8+qe6mRWjABPlVSY1g224uUUw60SAbsSZs1/SX+Y0OEHXLybyAcNPRbHKg9xzb04U
KUgFbEOWXTaHb27SrG871brMjVkEqNA359gzioObfm9O4M4IOoFOU6CQv+LFyrUwFdNGMc2Ll9hx
OHt0AcxpFfd94wAbNZMjGc4b8fln4i0eqZzFZ1GJzU5MR9o2I3qpl6yN6CQ26zRE+If0RYe7rQkc
wDSbJqE0raPv3q+FbvltF4uvmHFY2QnpuboJjEnXx8BNxKCdi1pTDB6Oth6wFR0AZReiWY6aXPLq
vsonaB2QuIBlpxpMc36zoceMSCrTWvPSxcX8rQJ0cV4qxT4ZDVQ2dJPcdzOwgYMU+vbOeh4VlWEq
IJJMunlQxtldVScmP4nXpHiql8l79BD7eHQLFwe0FvsIP7drcbLiRqlYA9u9UAisn8w6i35Mhj3e
vX4AdrYkhQ3waBCnpZjz5pjF6DxgBQ9R36sS82lBRchXi6V/6zPKrBEMReSEuqq0SbnekpTLBuxl
BtQxBnN5Z4rGporl6G8/XkAseA80qcR9Y6HXGXqK+EduXhZMOAJrQgF7NNlhr6/Y3r5BRQGQIqk9
5KjNiumVmjuGcI0Lxg51FJRuMZ80D6KU32ElfUdKZN5T0Xtz61eWviGY0bmQdoRbgvmcO4tWGMRv
Co1EHzAChN3B6w6WcGdyrk4Pmxue25CL9/pDicoc1XZU9Ysplb09jXHOiK1p2GLznvsplyK+gvbw
9fU1ldfs5iyifsAOAZVERL0V/rOXwkRvcyFg0ObYH5e5+DMTs3PWmsWlpBWNeGdG6qfIXX6/PrD8
WLcDy2YJ7A+pynk931Zz0C3n7iEqHvvzMJXjU442/f0y2trBSbutnlEAQhtAZjDcOahXXI+Vd2Pa
jOOiXapUhWfdJU0RoMDWM+u5UfJTRMntZ4Lx7gnEtnumST2e7czJzAB/5eGMpFz3AHZjPWVL010W
rtyHIk6wfXEGlH4VGmbeWKePLQfETxa9xKxea/qDovTOfUHPFYAudwbN+y3jzEOcS+XTaBfP6uw7
Zc6zIKJncnDGdkdBQURnBMkj2SxVX5oqBZRBuyh296HrI+fjEGXawaaTf8nm2/M6ypufEXgGNm9/
3VPLnNVRu6TKyoWbTj+8ptRRG5vul540/fWdtjslwkGHhiCFgC0uvEqNZIz6RrsMeKD46mA49/mK
N9Xrozw7xG0nRXWdx5hrkFL+ZlIVtkBdMTfqRa2sygogR3d/4ylGRZBCiPtDycvka53oWRrMBjJu
lBJn0V+KiRqlH2ejCivS1frfrTFHjd+h+Pmv4fTrdxF1U+7PWGSaZ9gQXRoonWkVQQfEOg3R8ePd
KjDDbdDa9uzvVtl43sk0FiTN+Be829rQsNlujAjr3zQzq39KEbm/PJp6/2qkv39Opiu+zIOC1bK1
GObfuDbksw/B2/pmxj3sARgwg+arEPYAtuou6LXCjNU5KFG5/ezmk+oGuJnQGYHaWf9RpCL/O+7a
OQ4Ms9SnYFLrtQu0xp0ryZcpBp8fvljn/3Frx0ncvsJ4NSoy27dj8MG+WrvVj4NPc7PdYLFTKEUP
C6oZneHr429jsjK5erFcFipNvPLDiLRi7fZUTqwjwtftZpNhhmQjY6zNNticn5H0S2hZs1zSeuqC
eDS9D4lIil9vnRHAWF4LKmhEDlDFr2fkuUWzguRSL+SZzlmfi8bHebnB7Wo+kqS6pXeQFlP4hYIg
pZPxErkeS7XGLu/Xdr0kZHZtQBK73lODqAgkyjLt7ucumxSkD5NsPBVjbH/FSaX5odeifBzTKhqD
pRCUfM28qn++eRWkYhXdJHSbOHqbEzfPbZPV8LAAn7Z64MHwPNEN1Xy9aY+6CbevFYGHdDWR3uXy
414vArd57HVWsl66SBNnpH/Ni6K6AgDkdLTgt4EAQ8lqBM+yRFdvYvpRHZTBra0FHdGIJFpro+aT
tpqYC5tmrHyccgtPoXgxEOV6fTlvty5lFpUmPN1VCovbrWsNVpFE5swxEd76kNfRb88S6kGYw65h
qa7vSYahu45aMzwT0CDXS9ms2FDPmtdfolrk3l3rDYtyLk1tzc9GtMz/mFYLGFqtY6P27cGzv06p
m6msg7CBErd9FJ2Sei6002SVme6j4quYfjoYbeprmtCS8+w1ln4mkpnNc2LN7Z+zt9ZJIKJ0zgBc
IzJxhw8iBbi29Ob2Ehc95HoLUeVzVUSLcbeKpMmDuad27POEIe+CAUIWB2lEFe+pKUtcXZa1cLKg
tPT4r3aZXCVo3ClxT17VuO/A1MXmnR23QGOdrvb8Jhf6n+o4trE/iVIhpIqyeDpPdlfm5ygu0082
kOiS9lHsDsGzSv0pGtVYTroTmJ2TE8mmrRYVJ0NbbFydI738K12G6A+IB8WnyY3tX200Kn8AscOd
vlUa7Q+n1bRvozG6ij93bjHiTVVTMGj72rJBOevivVloOvBna/Y+VGNXR76XO5kVLEvtzJceQ2mU
mR1lrd+VyB7RJF5rmDlTqowxLUSX7LJtXC99IpkscZ2etOEjhfgeAsuaqF/ayS3SIG+MKUfDYy1L
f02tMvJTA92QsLWbpISSpkfZieam9tkUXWqcRaH3zV2ZdONXw0qM73R2B9RGJIQ97ezpyVaUpPDd
mFPzJUqb/jFNVn09t6YnEslyq41wqJuqClw1t0+ZO5eub1qx+dvrIttCzcdaAMqZSWxgebZoHybB
FevnqVC/Yixjdheiqtg7s1W6T0WtTDUGARpeUNqqDxR57MQbfGf5P+ydyXLcSLamXyWt1he6mAez
W7UAEBGcRYrUuIFRFIV5dIdjeJ1+hN7dbb1Yf2BKlWQob6q17LZalJWUVDAiALj7Of/5h0I7ET3j
1BCHSi3h3FqXj6Uoey6ar7FOs1FbiAbrBM2lCjrWcJ4zGwsSa3zwE8f+rI2uxOmj9vKzlVd/Vmm/
cGcGnwp0WktxAdyzWvtOKOtOqaAaqSr1TLLq0ymIXHM2XVLDxuxrY7X2helM+TWDUGwptMrPrytq
6zd+2lcUuYHXqFj2PiMIvTC6h2GdCGUavWriq2kiaSM2uwmf9NFSZ21WOp9LOA5M6kAy+WZ1sNq7
tEiXr91QOrfmpFwPn3jTYKQm3WWKJ4+2JSIBFgiVPJ+MTar1x/UE0pCoo0Sm+rVyNUT3LvwDzo4p
zXct+vzT2vdnaDxF3n01Wyf5hHVR/7HxkUuGghbvRoDeW5EZ0BejTjCGS+G+9lR60eddcjd1vfaV
7k+UUa9G0US4yHqPEyqIj0UxmsZhCCp72ZvKquvzyrW52FNeDA9IrZyG1L3Mz/bmmJV5OPiquGqg
CxeRZy/+fdf36jEHLrrh4iRoH3iG5kjHyPWxDbLRi1DMa004EQV6j5H+eLcsk94dWtyf+a9eoGRs
1YbVRiO21Em4dmVxBxaaV5HOsM4IG1wCPosA4GZHfrjpxOOS8ICUlZN84GU5JLVxcsMynYosyp3e
28FidGkyHM17I7UFCzynKP3QMoS8rqwOtzFiQj2eSpFtTvR5wC0QjZd1oQW39jyYzKQ/TfBWV3tW
VPDaTW2fyLN5YdBvG+2QhsI1mZDmOPl5ITjfdEdxtw4hd3AqqAgN69xv3eWNVRd6NBUWKuNJX+yz
fg0Mnlkj86czYU4dMl36ORnhEpvWIV9wIvnOc8W55rj5TeLKuYnLpnJIh1G6fZtkSX3jZr1wuYWt
QTCZK40ThwnGdRu4yJg8pj4UjPjw9DthE5ygBbKBzTfmFyuOrne9bRrr3vU6pz9ryM7rI5ErPIMX
EaxBlKsyu9iyaHg27Mmd9y2rTe3XWbbNQY1F14DMNX5zUnaDggOT1xBY51Z8qBhJiChjRHrwk9Rm
w+0azOlrMTkX/jigL6/M3rjSoWy50VQX46XRCwzKalIcD+Rysos2xAPmZwQ8p5LUlGwyDo6r2DN7
ZC93Q1lUD5mpTenByf053UtVNPmhwomLzo5K3TrkzhRQdXcZW1OR5t0n3mAGg80oT9DSBsYtcR4l
4/VBoxIYqMQaaLjaUkaYy5vv15rw08MwKk8/Ia3WzEKHu1hyY3IEQ3NQz05ojYnfhgg15Yfaz3V8
FwodpU/j2esH8raJbFtrad74ZlmdWiPshTCf+nYOLQs7gV3hpbk4SdiM9dhMR0/DHq71blPszN0w
4My6HFh03pnndZqO4bldVaFZNNVjlY8DrmNYHn1kfD+ct5jRJhDHjAFMtvPoLJa1W66TYNUU2TZN
zR4+JM4cekWBDrzQ7IbbjMH2aTUnTtjS3xzG3tOjNZUXaKjEtZo0h7OIWq4ITdLLxN7pOsUlwL6C
ELN0C9xkwj1e2/mcFiHUtfSjcLR6jJxBweZnvlac6aPTfWnBC2lJndEpwsLWqbCpg7UuroqGKjhZ
lt4I085t83hZPO1irPEqBSFyso+WLd3Ldemn/MBGac1xp5mcZ5lRaKEXFCQ+jrXds1/2xXztjIX4
WLdJ1UZW6+ULe6lTovyajC6JV0gnZdhOk6NiFkwV7NJayfuVWcoBf+zFP5uyvDzpB46OuPAoUu9L
p3TXXV5OqXGaNVr2ydOV3cXdpIwxYsqWn7RuMe7knLd7kXcIyWyr7I2oWbr6gmtZ0FnmrWijfNXS
LjIx3rtaK7Szn+1lBi0eS+nedYNjPWaBi1zXFdWk7yrpY3Df8GXHsDA4rkPdH9geZOuK1+Uw9I+y
56A74IwI/cwSyUK7yrYrHtNp9DmVdEDmJtGX94Y1149qNUyqg35Y7LtSadODHL5k1d4o6vULqdL+
x7laGyq6Dih7TiRUExNOhB9qynP7mPvmMMsl5fKmH335IMdKvW8x6K7CHgHyu3z21Bf6E8q7zjW6
KVxMQXlnY3lY3W7lyU02Llp2UFWGn2VAlJcKkScgLhkcOU4Rjh5zFq3zimBID3J1Nwym977zHfmh
9HMxXuFX0DwgYy7dyBeGN4R1og1X3izyr45szA+mZXf0hnaSfGVj42gWpg2QRCRsnYb8nubNaDfG
21KvvVvVLzqsnlrDXh4aQ9XHM9ucFrMaq+CUKsqdd2VrzKfuyuMEJXh7eko0D1inZMhf/VR6N0SB
lVU4Z12GFBTHrxu9raw0njTZfOyS0nksERdSRBcqeKs5ZmZhSeDUjyIJtNfNsDSXxWTMu1wZ5bJr
jKHekhjy8b6u2/5h6SX6sjpJuvVuQl7HI5HP2W07BRTtXloaHumLqB5DleCOyHcoF9TNTVu+5YKV
6kxh8/Iua7W8Qp3Rat3V2g+GFisdtDX22O+7EBCOA6koc8c7dIYBCItJROrEVSrNnEZF1MVrfXKX
9q3I2TQiMVj2GpezDm+TnUDe4Io+dFETeIsMax7Vq2YY9Bv09S4xGfrE9kbl1SxhB6xbh0ZG4Gvo
j0WwhGWAi2HIRNFJT8yAjDqy6+YhD5lOd+OulH76jvTb4EvLwAwKoDdnaygh8t2WvUukj3R17VNN
nMpKJV1lbyaTUzTMc7C1ebCTNTQzKD/h3KZtG2oJt5Pl2KTNmSONOSP0QllXNW6/5kG4Y/51ls1I
Z22WSRwUc+2hV5u33qOwDBkRedGN0YBBqHY2EaaV4zDhZ3eFVymb/W/R5nfEES/qJPBXuexqukCy
HXW3Z7pOYCrHTGBqDnCsO3Z7N1nz5qRHnHBhDlIucWkVYN9rFZT7JDdbgSue5XzdIqMpRafGd07b
sZ2/wBr1urPattIhFJqXADaZaR2VaCY+WFbLSiqlx0HSDuMsXpsEENcn6TBWQTRMTl7GxrzO7xpL
jvcJfMo0KkeVicicZHefB/mQRtAtvYemWMlwHZtmdUO/4v5FOZncTmhrcngvdSZ98L5q/75qR7wD
EcaCoNW1k17gId9rO126RrGzRJeRUsfJbIUzHPc0rtxCT2NtTRWXZ803s8G0XOuDMmvkF6anipyQ
FXxJDq5X4a0xuSMQclq01nSFCUYzXSvhuW81Dx+cyJgku7au596JktYoQj3xweEwwsV9D7HLAvkV
ZC9yUtXrJ72oLPNjRfLJeKUJ0fkRnkvNZbakfXsalEt2VVMnuOFYNnYT0ofKj3gIyevBIE89nNfW
KaJAoxiNWNlo71bHHJOooc1oKViYiod+vxRU7UVV3mIfVVnhqJqAhE8xiil0cY1uGKgEYjpIbrd/
yANiOyI/zVR2bjZWsJxTGREL4XWGf1r1nQ61rsEgNqoKb7itjHL82pTsiPFULv2biXHXTT2W1PxF
Snt4XiSiYu9AIkHeWNfK7ELrtGEO/WXoFGGXdYnFdz6z4uZsaocQKyH7Hl27yOLSdbrreSYw5USj
DDiUJePQXav05NNScqXjgdKujHzZ6zfd2FM0WpPeFjs1Km3YLo033oCot0Esy1GK0F+D3gqLxuLC
SctMO+pJvR2pYWYeJDAeZvow+RzjvMzZeM4yNciWCiTt3nuaLvPTEhXSR1/HMiFe13RY4zpoSBev
pgXTRiooeZAjeC4uyAlJoXLx5sca44UzoRyaV7USABYidMNJSO/6OmG78msVotNPLwUC1Gs/69wb
U/PZso0+rfXd4veJGSqX6hlguCg9gJI8C3ivseyiIPMDEIF10h98NeAVZ3az/NIXDNFOkLsl+3Ze
gyR2G9E8jMIa9Pg/rEy1HVlo077cGuK2NCkee23Wneg/OpeWva9hFTBw8CjZ5WTdeR3IU+rgEBdh
i0tWGN4QQRYCq6c2982qbvnMwS+bcXqgQ0zRfYjVQI/HIzEjV0trLc28H5R9iZWmy2ksQIx/Gffy
PLh0WB27CPIBFF8CUsUyaqoz9GmvIyeF/IvqqdGXn7ns/zjzIKuYTEXkc4xKeeBevgt7rshSfOAJ
gxqLy7rI6uuhDqozI3Gsfd/61k/8Gf5k3r2R/eHCbt4J+Ksd4Yhr3lur46TTfrIJ+XNYx/WgON2s
+Z2G90noN70d9Xg4h85K8V4XN4VLFT38agCig27I2qR71ja9gt338osPUnGip6bEe6iYTqaOyKYG
k4Nfvom8C2Y50JT5xsaxr0JpoqlJrUnu0WgiqR48QXlAeMxfQ6Q/wMCYZTK0goavbwSGY94quFiV
t6nCZjyZ1GVRkSADGuscKKer6K/f6gc0FjtGyKTMhp4cU47fSs6yS1dV1fteeiIasia/FnM+ffnr
d9kg8pdgLGIaeFKY4IHI4o/w8ubw4e1acF+4ORVzHUWp5xYPc6LA27SPiM2gdv+MT/7DRcTWS/c3
oRyCIQDUo/VWjUQ9St3hVjVFGRl1ocUeVLgIi/5fVuUhM+C5oBRhCVDQHK0BcxXOmjhy2dsE1YQ5
rcphxZ37J0/FD7fq6V1QeaDNYJZ9HM9UFXUzjXYPYt9p6476eQ1Xo/1lS6/tXfjflqvOhOmYwpTW
3uQZslkYPMxu6IBi7XNJvOMqtG+2z//5Qgon/vFf/P2h7ZaBYF559Nd/XOYPhO21X+V/bS/71z97
+aJ/vFaPgxyHx98u7zvx235svtzLvG2OX/PiV/BO3z5JfC/vX/xlR0SvXG7Gx2F584ggSD69HfK9
7V/+3/7wt8en33K3dI9//9sD0ke5/baUj/W3bz86/fL3v7k8lv/5/Nd/+9nVfc3L3jx2//zvz1X+
cP9b3NZ5wx+a++OXP94L+fe/aa7/CkIyJo+bswviwY3KMD0+/cgzX3F2oWdkWLcZxW7Mg6aly/37
34zg1aaWg5ODqQDD9u10E+349CPvFcQgc5v12xvpD6r/9w96/fvi/f1m/bmsEerZ0SJH444ZCJJt
jgKIyMcElk6rzGKxqmnHiMf3zgtgrGXfSkyL9mVZFXcmsP+0wyYEUGpNRKH2AmJDH46ir86Fobdm
bGll2p4Jp1r4h4GuDqMBlBYRcJ/fr6MJnr5WrfUFpJ6QppJxdB12nT2+bQrWS+RNcAhCU6ZaQWeZ
D80pY6bWjStv8N/mjdECj+JqQ0ksLbmEeePbJYZnRY9RvbcAyyBU88vLpqpFGg5qCognG72kiJhn
L+lBtIWnMY4uravSlM47wy1kF5Fuh223Uc+4sQ6r8Lpd0nrqMRgdD1hHa+a7geK8Pil9f8NobNdW
V31WY8WXKNH1kRZkuNYEQfJl8w4bQ1RLph0repFb2J6Ve9kYoguiktrxcgpUMJ4RMGku4dIJnzZz
mOua9bKaSCkm0FxsmhCyRwY967CXhp/XVzyycooFBqS3dQFwdWLo1bg1kQraJROZa+VgcR1PRLTe
GzNecKHn8uoIduYsdnjh4e9juYlmRpOeN1PcznLMPmWy0V/TS+pdmK9+C3bJ+a+uqE7t6SDyaXgv
akcxvQlg9audlkMYP+m7rryjwS3tSOVBfWHlmZpDJmb1ZeIp/X7y/OI1YQbeZ/yibREm1I2I/0kz
nkOy620Dic1SvK7sQL7r+qD0I6vz9TxsZvR5cZZo1ufVm9MlFHOxvk0ZLE7A5cnMiMuFnbPvoWGD
dmqrlkdLK6ANDB3uwISe9o53U3ggAyHxjco5rFrbW2e2nWUmvcaUqKhFBUhqkWOIN4jxvX6P71xy
2TlKmjFAi/e4TcurKwAg841UhHlfFLYy3ZNutMwyXu3VJ5J4Tso69uu5wgE7QS943uKvMp02GuBV
pMzFnGgMEyFjIecujSqZYjFSGPg6RobqA3uPkWSmxWPtVGXclVaVHLTety9tty5klEoBB2IgMc06
zAajmn2ZLzDlslaMb4SRebQfiTc9GPU0q9Bly7FD4NRMXTSSuQgMYJwTMxqUOQrAZ7vQMwffibRS
raejLQQWK+6k47biWsqIpdEgfAcz7oPYH8r2FteoBKy+0dIgwgDPQEBYwQb7ODpa4jNJwtY8dOZS
ey8FxruhcGbt3ZCraYrz2nPe+dOkvw8YXSYhrULjcce3bAxwvmFn5EyLLH/uH4K2x/nMLnQSSZoi
X4CwB/XZa0p1rc3zjHO1WixGafDGvwIh4Te+lLBhMMLZEG1ZPy4JHMjD7K7LHK15mRihCnz8xXIC
R9hEhzqqqpnk8zJLxYOEdiKjqVr9iy5l9B+2Rc+y8bJ8vsvG0rmyGSYD7TVBb8RQg+q9h+sJ8Fe6
eAwU2i49rSu+bWxIiaByxJiujtuOVPmYgqRrY9MZAih/hqTFqtmoCbOxB/JQULYxNAnIWlp2YHDe
JTMBo4s0z2GUEcyAolGj8nmG61JP1rmZOlhD1Lr+UJvJeN8MNvCsM5E7hxi1su1wcdfROMwIyN7a
RdEAdpADcuvwEHZIOrMc4D91xve6C0QXphLzEag/y4yVD7LyLs4Vj2442RmjcN+egF1yboEBizVN
P6dJZl/qsnSmUB9Ni3x6VQZ1lM6u3od+q2GpZivClfb+aJXFTwhRP546FmxQPAqIwMYZ6NhWwkUU
ta6OxFlx7YxdYiZBCHT4s6CBJ7L98woWW4xNfkd958FSIXP8ZQVrDno2inmAlIFXkGQoMmhupEsW
wziuxWVW6AMT0yL5NJWZc26szBhjG/XZ/ll58O3U/a0Z6+s2b6T4+9+Oi1qXb4n0AC0brsQ0kUeV
Ziasfupdq9+5bW2cAR6qj05XiLd93tgPf/1WG2X35TfGDRRCKtILpCuwe19+46ZJAkNUeQdbe8zr
SNmzI3alMXGXA9n5xsXQV3DAstqESgchSR8jUbT5N3PbfxeJz4rEzf38fy4SDwNF4ZcXZeH2gu9l
ofEK2wWigCFNUeFBr/1XWegar4B16SKpxjwYXJug7ntZaL7CHclGJb/dZOo/2uXvZaHxCvIneZdb
OgqnFcyaXygLjx9YkAHY4MARG0iAjmX7+TOtwkJmUNN5fRFbhVZEwu7dnWYoceLM0oufXZU/WRs/
SLG39+Ljmr8b+PCNX76XAe/EmPEhj3sn0C4rgLkwSWw3DsTyySw3gLesst0mWyLruLuuAJTIPWRG
5C8chxA4iojsw8M0roCRIKAb01DA5tPGw1S3+1q1BWfuEDDJYULX+KUIyf8hOqNiuuNmHSdH0K7U
j9K6+euvdtw/883o+MBzEBVsMXJH9HqPdMagTHj7VTOqvaQDiIxZtDtOjz60kIKE1Ri44Upd8JMN
53h7/f2dgXa2RwxW3tG+R/EOCR13A+xqm3SHvwNopG4vP2ltn6zAnm82vA06Qayr6Uf40zFNmzGO
kY9BkMeTU6ghHhy925VjNsZ6gHCDI94aYrPwk4r0kDR5gCycflxwWuynYvEio9TcWyhEZx5n/QHq
FGMuh0bhazb5+Q28LNmEBtSfkXOsTZnwjmNxPvtG8akYZi9GDgUWDL/IOrfg2pyOkzO/f7qB/97F
nu9itJZ/sYuN7GHV2D0+b283UOaPfYzUQviACFX0J6uLl/vYpkEGOuLxgJLzxz7mvuJpAXoBKoN3
D+3yj33MeeUjkt7kc+BABpvZr+xjfLAXpyHoGGIJZF048YLwHNOuXRq3YLHUGM+18T4ZzDVsiUmJ
p5kOB57FT9bD0697sR54O/iwBGxi9PajYJTWizEmXWY8sIExznd8uWNbmD6lxJSerZNAyg5fkZA4
J/WyL+TJdc1JN1jGqV6uUg9dI9ezMPdG8+NgVsw8m0R7g1EUQ9HCWOwbs6FQixuLNiIq+MoHONnD
gSGPTl/S+whBekhjCyPCqjLNuwy+dxfNRHPkgUKuNdf66bKss4hcJ5FjvDj0Q6m7ZCmqywWSDlnR
5c2UZT5j+EAVP9kOn0xyjy8PoejojcBBuCmcec9PFS3BRpyel8sTVP2nZqi7t+7E8bhzNQjuZs+Z
E7qz8oiDarRP/MlO96ZdQRjQ6HRo9IsM/uJacAm8WafhLV1mSoFo07dFVzMVI4RPRJiIIKJem9UI
XYYSsJcKNUJNhIO4M1rX+CKUKor9yNbLKLRYGFgVTh/Kxj2ZdQnT0nML/1zP4RpOi6VdtKhP9qu3
8pu8yaygHdVGemOlWfkB2kq4Jlik/eRMfLLgPLpSG55HpWgizsKq+uWVWteh6hCrCOiPqx8qVRmh
w7C+JjOTYGhiforuAi9N7WDAB5PG6HCIpDuZYeJp5oZ53hjzfCsn3Tkw9oNYKmCl6qX+Dp1BeqjF
XO2ebQp/coj/YD3NQkN/QroHjW9AQXN01FWpN3WlWcmYApTJ6OonJ2oOPuRDAj/Hxs6W+EIG47Oe
xU2+yn29mTlW5aB+Mtj44eDbPgeVE0Qsb8P7jx4xWTk0h04q41VKa0cHa2E4JX5Ws/wwPnn6upsd
OrIharhju42i6Hu/KgsZ47K2tcTDHPsQVZkq2CIS0ppPAqY9u03ZGhKvkpzhvmJGTothlFEl7c+u
/o/b3GarilwGE3uLEB620+cLC+Zs45ktemaIjf2F2VbdKQRpc4qyDUpJsqm+0a0E3nNTMysvzPVs
oWM5H8uhee2Z8mApf232Bb89CyfVJJfTOPQ/04Vvz+zLZxpdHvY+6PVpqaltX37IWUIYGBJdxOvk
mnEV5Jer0ZxJoImz0X8tV2n+fln+fXo/O705cJ6t1A0If4FUn93X96DTzw/vp1d8O7099xVSMZMl
i1nytyP6OzgNbk1XgnyEbDYXRT8r+nsX4tOFoGDmWfNY7Gznf5ze3qunIdvWiWzydz/4ldMb5drR
M0P9qhtYSAN0o51CmvvymTElcpygM4r9aug4oGEskd+TTQrYMdk2MTfkIXbb+guMNy2p6HB/RNOr
mJAotYSVDv0oQrKGy3hdi46RumbYxEUyxafcz7wLBk1WzYR+o+DMFpDR6FbaiZdX2DVNo1qIJw7W
JEyQdppwR1X5vpNY+O+IrTrLkqx+s1SF1UUM4fC0c1O/QkJAgpnNcWqjJK9g0jahiaVsuls9eNBh
njrWuxrH8+0Ut62LKjHbD33F0csIyuUDmlby2q/aBgJFiQsEgQtjUBx6RxjXYtLr4CSz6vmd62tQ
AuGbrz00c32so7qfbHiYYvFoiTT/qoVgNoNHG/NjagQzaG9fz2+NAtuU2SirOtJXozzlr5xtJg6l
74kjMD9D3UTbTUua34+mO0xhb5YpXiGpY+Y7OZpzsTPWUX/HUNx+X4q8zk9gpAefvbzvz22YiN4O
4yOti0gB720IFEVVxOPqa3eGgwAhwiyo/BB4rg12CsMeCvSYcXOE5RcfOk9oUDw3HmsI50KY0IeT
ZAk9ybQsAgbUPkGxUga4Myz5PeNPf0d/4d23muljG6Hl8gNUnOxhax79sHW75LWJ3U0e4pM6WDEx
H/ITjEvLAnwz0QF3nGfrBcLk4oOGuicSrvJVnBtlMQK9Smem7dDyT4OtdWWo1Y6w4VwH1qPqxzmP
sGSYW/QOQ7EXwsk/KDOxqp2bgrdrNtTTcE7MCbs+xBHQcLVgSiKVZFv0zKjsG1fAZCSnKpvO7MUm
noE3QHX4kymx88Pq2fw3AIJYqcACxxKoohUwzOAq7Zk6NrucmxiysM29DCAEPdtW/qQAOIadmJ5i
p4XvB6p99o1jPkE15lUK3ajYw7i+1ry1YHwzYaTvDNoO8vmCzCBXFx1/vDYKffr91P/3Tv98p9+g
vP+5Ubu8H4jzOt7rt9d879T0V1gFb00a3TpTRYci4tteD+IERIGozKNLYri4kVy+7/X2q60MZT6o
45dIbfHHVm+/gk7Bj7A420xROYh+AXB6ilp4WR1AQ4EEs0UXc+ocq7ArMULLarMmzpoebmTgeclJ
Ab1nDF1alrtaZTZk89Lbz5O1xlk6Tu/dVdiPtZsl953mnRCxTHiW2RUBvhqz2UMW1g4NQVKI4mbt
1pY4R6zFENzlBd7i3lRUh9Gcgnguu+ZTPwr9rsUd5lF0zk2aer0bLpauYtzp+vNCmdlr5mLJGcyv
LHLbwbNCcxH2lb8Jo7wa8QEsQd/44taj84H1MVwvysoAmmZxm3amgF8ra4dIuNySt4XWkIXudNVX
poGQ+fvFkA5zTVt/Z5i99WUtUCOEE4v0hjnhGKZWJ+HIz7bdRiZEOwjHDqSdSiqn3VtKQLlrjWWX
WOn6wXUTVMycIJdtr6tPSd17YTBMsPqxwvf24+IxZithG522QWl+qVqVHvoy2ENJu+6SyXgLE6z7
YlGiv7O0FnYrXFb9xDPJPpzXjkTpqoPgpeaiP2X8UunoFlb7DHkbeqJlHqcwQzjzE0j7x5oe8GB7
avGH3OJUt58/AyNhDhp2k2KA67giiOH56qf6on0Tcf57D3mxh3BE/MUe0jK9eByGe/miYNzcC79v
IuYr+E0bBo3VO5mH237wfRMxX5kW/cxTV0RA92bc8n0TcV8x9qAv0dG+Ix0FJ/2OWruvQGeo7PiP
wIgMN39lE/nB8YYqFhM1yHoWZDrC5Y+6UOVPwp1NCp/RtcTbAsXLx6ycD6Nd6RBY7ck4m7TJutkS
px/hErvXWAzMZw0g9xlqgfGjm5YmxM5yPDdRsZ8uuVm9cY2gKn4Hiv79rD171szNQ+d/ftZu//m/
2t9Qiwj5z/+ttj8//nb1qB7F8yfv6Vf88eQ5W/fISeRvOv0N0v7jycOYm5hWHiKPR2ybpXx/8iDL
QG7cTB7xIWN6z8n2/dGjVQGp8GHgGxBp2GJ+5dEzj1twmKGcXyCd4OHMdI7d+IsuX4zcT/UYP53i
0m3t8o3VWKQcISoxrwskFkQCtNmZ0+ZGurOcVomwEER3wnRYGvoZTc7Yg07GQwttZq9Tpb/Ll4UE
r03ufYXCdKAnMde+Dmun1s4xk/jkp2r+jIeGy1gD+/8IAtrwiM/VGD+7M39S3P0Ad/DlKIY3XyT8
EOncty//bAcOXOD3hqzROEWud4/iwPg6G652UQD85mGggWBBGDFONVwObwO/DgyUMWv+Ye3VqY2l
zbek119aP6+7x+ZWDo+PEnbZMaXsBSnt/10aGpSsZ3fqh+7+9r6h37/4538/5C9a/KeXfV83lH3e
hjM9hTJtEP0f68Z4hWf3lk9HohnJGZtR3/d1Y7/CPYKcF8wTWDSQWv9YN9Yrgic5htHp0yexvH5l
3fwImeNZyyPJtJNlCtBwBNgNiyOTDv5/nC/WHq5JHuwEARp7nbUS9LPzgIK1v4USIS8qAxkIZZkg
j2lpzykEGkSDjg3/XnrLTbNCqQmd2l7vUd5kF3KamovV1YsKqVzfo9FIsvG1OQ8XVh3Y16VmBvdQ
YfLrdEnWN1qeG1HqO1l/KZYMxpAvXXI18UhZYaEu+r4GUmh20unVO3wNb1CyjmWkV0l9MstvbM5f
er7/f6dY0nH81bN9WmX34re7cXjg/x5/i4Cx2peHw/b6bw+5Z7zClZhHFQ9V5qzYpv3rIYdkybOF
754JGAzbfHvAvj3kJiNzKCF0PkxpORu2iuXb4cCPeB6ZoGCVCpvCwdX6V5qb4z58c/szAHj4VfhP
HhvKLtpCWLMk3c2cSvluqaELGVPbxm61MRll/lXhK/vOMlpW+b9O1D/Zt3/o/7f3ZXnrNoPojcj9
ctteF6+ZENni/4sDTqyQd7wp8ICJcr0Zf5nmzHvhIbc56GwX+zj9h0s5KqXwGq78FL1Nnad7tOM/
I/Rsn/h5l+jwLrR+5C8yGYEffsRuEcL2atfYHI19r95JUU8EiRvliUChh9x1ri+0NtmZ9mEQ0y/n
YgFMYfWFmQxPEqKQIyzSQUKw+hXvPSPh2HmZfTFo6yWaLCJYh9zYDR392S/fQHZZDlyH7sfwj8k8
FmE4iL5gHU5Jn0dJo1tc3gIPvd7JfmIF+CdXlkoWNQaED7Zh/widD4KsGyZN03aa6PJrE/IliZBN
fpo4XnmuQcVwSv3cR3NwUknAsr/+nk9Oukf3lRW49XjIs0CdOaSeFxiuJkre29F2nWp9Mse89QB4
a4W0/T4m+cYQW+bqoUpZxn1erHTfUmmx4U9MV0AU6QWiTM9/lm/zJ+uHyC4GcNsxuNnzvvxUq+Fk
AndmbQeYG+zdfq2IMIEfmWJgsP/1K4BAAKh7i0tBSL5xSZ6VWEZfTHll59lepUF73qrE+Zy1fvUJ
/MF52yugiMCdok4vmtOxvNAgDUbo9ItdjrvFHrbHelMaifGzkPcfylpWG8mqtG0byoNK4vihr/UO
euo2h50tatWh8mpcZRe/jfMuMFqOycq/q9LFuLLUaiFQnpYsQu+7EJZgTWeTOWnvR3fmVdgkZjGR
yWuUNk3HlGqE0NNYXhLLOo2RudkXeap9rksA4SzLQBnIqq1OCndybhNm2Eb4kyt+PI+iJkJoQqlO
+QOw9YMoyGszeHvc3SHzyr2D9O4cAT4+KaLVYVAmbaZ/nZMWESnq2DlGuL8RbBdlhpBnyVYb5my5
hEBOddupLnjPiMFd4j5NM7S5xKnv/vrzPo1QX64RDi/dgzTJKeZSg718QnBvdpZ2dhLidJM2lkMx
9v+HvHPZbhvZ0vSraFZVA7hJAiSISa9lXkSKomRZkpWZnmBREhP3C3El0KvX6kk/RA97WIOe9Ruc
N+kn6S8o0RYgWpQTqDquU8qTJy3JDAQiduzY1/8fB75P8yrVr+fA23SvY9fsBihfP70oyeZd2b00
hzem0GlVByqK1LYiJzR3bqm2H+VOTHYkp+xplPQ0CaK2HuAb1IkaN+B05lfWpmN+jnSDgJIUbFXQ
dJz+FV2Y7rXl9seG658agEMkgBElymxjxr0FdWT9a2ugD7fjbrwtRkSltFFOJv6LQ4bni03q6CFR
kvS0m0bHAtAYpLWbgURVh4safHhFaOnq6shZP+sbsqITBrOyL25YdGb+cNM/4gkdfsqQSChlK0Ny
v9WnhKVp65LW0aeaMYwnea9YB+FgeEQbikGqGy1ybryLSOdSwinU0gtVQAm7VW76uT4luZ9M+nap
/h71ZG9kGD5mMjhQozTMo3ER+b2zt2XswJMFSCtFB3gFXUI51SfbcaIR84i1adaXbQdcIWds5g5Z
mSj2R4b6hQpi804a+seoOneo0bVXRscg3lgQdHXW83yRObAk05a1qRx0QPaCO1u/k7MoXgG+4FBW
HfWlidftSFTG5x5md9Ep58HWC/vj1O4BkbMdquHSdDrFIz71cpN78aRHtUkyAlQmutV7tnSemap8
K2ArPAAGfPNacnzvgXSf8kkONftqmx7lAnx9pT4pTgqgCD0gnNXV3IZQ5YRhR5uaoZadKvlQuyE7
ch07CQoeeOtTiqAuKYYyZxqAnUeE6PCScuAGHeogYPiq7aVDBhKqk0ibBk6YzpJIMce6BOcK6Tl1
Zjub7JNLp+coLHJ9ItkBN2y375yWbke+ohi9mG784Z2j6gE913o5UXolhRwdlXKlQBlMaQXfjL0o
703CTrg2qDUfpV60ou5Yv0xELfnbcvmqvAQSLE4DuloGbbcDjHt1KY3ttpuZmapON0ZPvS5RJyNd
0axz00u6yajIo94Y1hftzILWcuL2N9rZ1ouCKz2KjxJOihuvJqq4rCAnYlizQWptKlufCLzlBJyR
iLb0sJNGqywFHmcgp/HZsOxKn1SzJC6uAHS0iSMBVaMuu3KUXB9ZE6HRXk0EZQci34BwZ128NHYT
6DeTiWyiJYVhZxTUd86oNbaWWGiAcxPzGoPksSxiSZnLpBpmXShdJ6HV6x8RtgOSLiPhCBtBMNFP
Vt0eE6Q2T8Kwm4IfJ3+hMmp4MeCk0h7mb6hJMVRq1Low2SXFuaTGmyOogQeUMgTQRPG4z/sKFlv1
6cEGUDJ7w9O3mq5f6LE2PJU9JXqSwZ/yyf9TxJwEZcc3L/N1zEnEau+sB9oo1/jlT1Xulr+KK4Fb
McY+AIVvTo+jig2NlAqGz2++OXlHZJDmR8L/O/+bnd0HoOQPollSeK8y2J0v847UwA8hCSVkRWiq
J2pHf8I133WAvDxFJBtJbHYh6CEOBThrze8BxCYaSmUMuEjmDwjDej5hn4GWAXIUarQ4EqR1el8U
R5bv7AIw9lEPCPqrLHHjL51kM+oA2kJfU9DTTxWquu1ZT+/bv5PA69Ddtg2WhIUTE1C5nnE7HIBY
RddPelMkgVdMU5qs5nbcO0LAsoMArb0RxfQ43PgiMA/XORctTQJUy/adSW5BpGZAQ3WlhLTU27Zs
AtkW058Xx+ptrAGe2CkC90KOYuVzOgydWemGILPISQbOZPfKdpV84dqCotsEcGhg9OnWiYt54kfH
OOPrtji7ACEHRbNwAFL3UicIBw6q0wejzJmAXOqdJnm5nRq5d4ftmI0tD1jeRI/zI0qrK4IFtYUC
spWmfXJGgtOzdkOySZpMI589odS198Wxi7uQTrNRN6WLKlAVAGiiwakNNvpYGajWaQiN6hHNtQPM
rk+BnLfwemm1J3RVVV3qBn9JzZhC6EdAJMsmjXBK1/9925XTsds31YtOPIwmJn1vs65kS1MHojmc
kESaDqjbPTctIu9y6DyEXi6NbFnqHFmkA90ZVMugVwlcEfeAOKU6w5JyHi/1VRZJvrOyizQL6FTc
jjJAnzMQXzYREDL2p0FsjcvOdtHzBktXfiQDTrsmyD56f1L0ZpLhzTA2xmU6nMiqP5G1P4qhTcvc
b+FW5ZKUTi3tJkqPEVKL/astLgi5tKoQUSAzU5/6xrR9Hyp2exJLtI+W24gePsAPKRMu81EGMPsR
6/lVFEN0siC+tFxgu4v8Y3Wthv1M0VKta2MtScVpPnTPO3BuzQKaI6cuXNMXvVS+TxMbKEU3oFXa
KenVzGl7jrspKFPxYDBL9OxneUd2s6LWnPAcfKX8tzqrVBtGLnDq7GC0zcalYvbGQZhEc3RsMCmk
NJ7s7oOfuij/4YPXfayxH1+ST8HrOyCn1n588s9fbj7+S+V6FJ/eX4/KB+phuXfohaBouZLX7H8Q
Bg2dBNBLCN49dm5/PQ7Ja0J/RbJbUOQBHvAtdN1VSalD+UK7gyjl6Q9+KqVet61E7Ri03H3sqqG4
omvHXyKvnxt+D0gxJzvtWcWsGOrTF0tz9XQg32qOrD+iZjwOQE/QZJBIIWMCyCfczmDJmQ4y7ebt
x9S1wdNjMBvwMMl41Rm2EilzjKTT0Se6m5/C+7gMAoDL+tqdFKTHFMGhZ1Eb/sQxSeS9pgi0fhBt
OmWhT4aQQ5vdhH5xf+QIGni9mG184Dbl7DwAnECBYM7yisukUOaFIc/F6mp5MevQGfX264tVfKkM
xesL0i+R8O4zN7mqBbp04YPNDisy6FXXoezOzdygLzQ9N8TGgrRguNsjTFjHHlm73BSYQwio4156
HeM3v+Cx9MNvfbCmU3ss2QZd5doR4+eQuL58y5quS4bggcEuoE9CSnHtjrkwFWf+9kK+8kXFSuL6
iTZeMJvAE6qupK0WxKiNhM3Vg6uy438FkGIu8SyCUxcDT7nIBul5nAC5lgRXHeUYidvrZDzPJzok
QrJwYwJeU31+pPTTnuNEgHZlX0Ml+lQm3qSI3bnja0s47ReFYS3svnada+584w2/mHFyJFewc7fr
wkTJBJUYwLSLssHqFDS9GBpy5umTwiMVU9p/9CJvGRKYoqXrix+Wk8AyaCrPp7IBGkO3B64aWIxD
052kXX3qb9KxQQWqzcFDFJaulp47GlVlHWeehTlwhMHV23smztvr+bJnmHtYxXVGuk0U+gPgp9my
YnCRxPbYlYypArGVnGs3IOqdU3R84Xfi+7cfK6St/ljq10XjN84KXATVZfJ0lQOX+0ijn98DHnkV
Btk0GpjXbz9GOEMHnkMNJpkT4ndaTSJkYwi7SALBs0MRoxNe+QowaF4pT8MkALesv7AzIJkN47Tj
SEuhYii0nGqFtOwV2jL33c+hX86IHowkq5xsVePzwMmnHjWJiUTfkFygj4rtbGgbp1LgzrVw8wn0
qQlQDKCPeLQoyYsOWCE8HNTq2dvv9kSP+moR8R5Ft7Mo5Kkdt9IcDh0pUbWJ39VuTdW76m2zc6Ov
XQxifeLqgwlZFWfUk8FvtpKz7SA0RomzSmNjqnn2wpYVotfWH9ttTkBEn4ZE6/Ptpw3it5WUcVgQ
mNP74wzw7JEOzo0agVQLFrQbyWjIwbws7esiQi4jYPkcaao69Mt3i1lPdefbXkbXAEUxsTHzvT4d
WtlUrGQHvHC9h2YFj6Yb5/dqDP7Apj+PWFGDn5taftnfbD7p3teNur005fgMvM4l7cmn6da8LnIg
VPpaOaGXMB05Ge3NhrfU1Gyqx/2xtrH/2A4NOnlAtPSCK075EorXsUo1qgEydjJw/9gUybmnDh9z
WaI4fTsTjN6FaS/KbW8hAUWul+WEhuy5yKb1O9GKIp6FZftXmQUap2RGn4jUXgyNYpYNzFkfqg44
44jg6DeAI66kUJbHYbS97OUcW2V453Wta9VJPlkbtz8JS+c2g+drFPnula0pcw0ibMkwp6mRfBoO
JZJX1uOQtjkuo1kA3rsbZvQM9H6zbHZ0MLyzxb0AfgioHVNo/wapPe3P+vKFE9EHh/IQiiQY/Gmy
tkLvirWGnfNU9qfK5iuKOxxbPj+S+49beBZ8kfTg2purg/AahOBlBEuCB6KdlOfnriWdRr60FGMF
WTkzyviT5pgL1dSnceIuwf1ceLmAd+wXMzoebkHKmmaGuRBtnA4gKp5UftHl/sWgj+BJ5RmZh4vE
SGkAcJdQic98AFLB5ZxvJO2z0DqS1ZkZXfli6Jqz3sCY0nc4B2N6pKSAv/rwCRCJ9sE63d4XICza
w0z8O4JwjmszTs9sV7shBPeFLM90m4CPmdG9Mcq73tLedGYhTYCggE29bnwWb0C50BU8M3MhJfmp
79iLQd+Y5mp2LgcZ2ZliEurJmZuBGZmXwNawsOrgzDLSa12xIdKIPpEHmgZKMQH6fWJsvImf8xmI
KUCiSUBj6z7Evgf8dIeO1l50lsbKQmy16fI9aTBnKN1B+3OWK/m0u3HmHQNs9I1AYwI60tieEo0f
jmINOc7SsyQ3rjGOF05RknTWdzJA9c2iUIw/C6ecbXo6VPblRO0ZNwOyawqEouJiHfRuhwBXw/Ky
6EO8YrCskdgaChC6kfVHTA5R8fKRh5xkIFD3u/oXr7c9oqEOKXnKSPCQYRDCzaop3zICGHpIAg0U
muiTSg+R4VNx2u8dMTtehXWE2SECYYSxiaQRsKpeJrauuOGGktdJrjl/mpziaGCMDDe4cvvFJO4q
C6vw5qmIXhVBOt1I/hVgTL+LO7XT138z6W0ZxVvvejBMfgOocKkD52lvj3Fdv+IDepolJSdENUQq
p2Zm0vFj+p4+1CZSF8jdEMyqUaGVD3lfmcNmuNjyX0nrLuCnuC/l3oXS384gR3dGRnAsIXjQTqIr
HU8cQ4nqtpqR0uu7uSu7A21S5Oa1lQxvFb+8T51ilnjeZKDSmS0n536+WVlqMt6oKAtFmr59ex2U
jRdTqK3GNvMkD9BfbdKXt5fqBkx5M6D/kujb2885JBxUvipkJYllIiM1IczcjSX1AJigt9L9I+wo
FwNVmuLWzZNS250RP9OnqlpMUtTQRjZ/L6JPcFWcymghTY/OpE52GmnaMoishZdybM30WKirnjdB
Mri/KdOiukTjD7W1GBgFxQNRV5ukAd1ORTY1AceNKTixgVofuNlpN9KnqQTGuAEQFIDMo7fX6IBP
JoAGwALqkx+GBbt6fiRblc3NtqORR/y6jc3pUO89WNhBrn/M/Tvg95CdJ6wI7B+hs3pIWQoVNXBc
4LV69pmXypAF9ia2PpyEvWImhwoa+evbr0bl02sLUBRlggCD309zbW1x3QGNIonFI0MFQ4yLI+33
x8OIaiwM3agLzYMKtLX4pfA6LUrRUnkYUm7szIVEFDhlyqa/KOR8WigZ3dm9eb9w54OBu6RRewE+
2VmcGL+X1vY0DDqz1Mummzyb2gNvsuUz3jabqlhBkWFcEOZeepZ0F3rSzdYxp/Ym/tQt7HE21JaW
w+Vn9hdJRFjX6NMVbS1ij/qayP4MyN1IzfrzzcD+WuBVFVv1ruNulhGTFp9PttlpYZvTJJTnVKQs
KIseycN0CrrVQtqavwtrLOV5fpyeQxI1Dd3kLPONi61tg/aXfFIKfZphBRb0q3Q75WyImy1OCf2V
3IfRpw4aE2KYuTCW8jwdp47xu6FIE1FQ5if2gqzWn9nQmcv4ykq6vd5o5VXqg1HnAIk4CDERrfis
ix0sLC2VyzbJMm43d66b0tTsSJDhwerRNWbcdjT9bR+UXnJeGttLob+LSFnova/WRr8uQ5fIoHQe
a0DF6TStClNEz4ZLWKZgtrgYmP7XbmrMdMDwNoF+14kxwQfDJWGIcZFRmME+6GUyjkOkQLM+G1if
G6xeNTCwarRloQI7E5mLHDoWsYZZsvnU8YxrDWA1mutn4nNWiWHIjdrZ9ud0z15IGv/m0g3I8X+C
tb0I7PTcG95GWYGn1x8T9TxNOha8KslZzykmgGR/dsg0kty5LlVtGiXYT647yTvFTBgyiq3dDaH/
Gw10+SKWthON2gIdf0TXkk+qX1xmVnauOFz4NnuKrBmgsnYcbwkdwmXf+1Sq9rUdYXTHX6ngGZPu
vxIxo6GOWdXPZ91QXuRedhYW5kLmFkrA+4dZ4nNZWGMjyM99nNOg73z2cVhtDXIMKWLZ+LAJLsSi
DM0bEQsRMjLYFjOB4Z3lqCdkUFyxnhafFapDVrWcKR0Pec2nEFGdDdCuiY58UoTci2CzMPtjsTcR
lF5kfsaqKd2oAQsk4XZS2ASk3rwbYcnltxzpL29rhNeXHxTkZMtJtw0pbyJeUNV2pIXslHfXWFrp
RvgDPSU9L7EqhRj4tjK3HONGpczOUopZrGMGytoRt/SVwhUs6Oh7ooY0B1I/Vp1C0Nl0oo681Sax
a0wzPwFqXgEa0p0X3nM/QAWR9mUIEU+3rgBFMIayHECKqZ1DDVYf1vUhXgLBcDhR+vZCKoGKNwvg
hICIv1Y75UQuMeNjxflM/950gx62N927jbn9CrTkdVjA6EAEdqGHEjzt+SmODMVn+f1Ascaw8JD/
CXA50Q1dUmggFWKpS6L7wbEWWQn4ZzIUZo5YXJy0MDRmqQVcZ4FTYNG+0ctn+QAKGYJd5QArjMaj
2SAsZnmuAJnoOXNdT8+pUFsEqnwROPKiLxM/Uq1r/I/rmKNDncWlRgIoolRjZILWDyYlxn+hXEAm
508sczCKPbUkS2f8Zg9LczQYlJd+t7jME+GBuugouZdsR1sfLVh6SyUaXOSJ+bsvQ2TlBFdJ5Pmj
4VafRn2cihB9CeAyOhZZ9XEce/o15HI3cKaN/FyCHAZIft4+AUDR9aUbict23PPMa4Bee6Oi484V
JbmXInNdbAfyyBnK84EfXg0H6VnG8ZUIRcSGdO3YcLBJmX4D2fi4K7MDxkZaeo7xWyLjEeI5+pkP
Kusmm6IJFoYFo4JlL/Shf5X0ceoogV2YOGs9Hx84yE6NTbYdx4ZxvUk6p2hk2eGuS4ZLqvxv6KRf
EDL73NWT007pLjcdeUFV+MUQf9qVtKk4FzGFgLKv0B1fTBCzRYGzD6b8nNaFedrPTpPQXIRAYTuR
cS3UrBqqX6C2oPUgHWdRFI2UUJrsBtfsubV1HbC9rLFKnV1/486THpdiGc0hxHFAzgVPf5jc9ELK
ZnTBoyVrj+qALoIUpoyuGUujxNzIc0pSh1BVOLQl/Jm6ajiKqT8bKbq5cCVn7sTbS3lYTPpJfxx3
/JXjDG+sKL2UXffzAN2iJsFSON42SrnEkQo7yb0ZufDgeDAfOFJZLMLC/Zwk6h3t4ddxb3i9QTlP
tdRDYZE0NmL9i3CxTVghxltVUMtSuYdG68HeKg2caagb0wHUgWlAGVZOPivEtw6kKcWRZx38ZHAw
vw7o5xD2ttvVSKujM2ER08+Drrwg5L9w1cEt+KSgj5bbS0elSxXWV1ghNrLL3W7/ofmZeSrb3iQl
RXIubvrIN47Yzgc0BxVF2MzU5WM91WP1CeEtuGpBhBxqOdYRi8nFSzHPeaz4S4foxNua+fXjwMIi
RC1KTqmUqdfkd6wBiAeJj4PkpufCPjHxmoe+vxKSHm7zI487cBHQNUdXpqgpBgFgUAufFcAD0DiR
q5MApe/iYEeWSk1S2ZkRs4EZxfnaKcybfOgsLdObQ1AECdgz8NO/QUbwNvD435vdXD9MLYrpfEMi
/zVgxEk8v5COV7U0o8BfWdG6khoUn9inBocfgBKjRLkDlNgzzsq+5ZH8n0jxgd4CRHIVnaX3QQYV
nIjpt9aVfVdLF8DxHs4hkk4vA7DiP9Wy/6p1i6IdQCKxL/A7xcNqogX9mE0luNeFgjPp/mYOgCTZ
JsqWrnc7KolaQvU71frlWIvczR1VzZ2bSFH0s9gaDM/72gbqpk75u54r8BJtnGE67nRjnSagDtRg
QLSQM8/drjfK+7J5GsPzBfZ0mU5Lv5NgOjuDL2lqgP2SR1vtD8f1hxeGpwzWkmXY7ggstM3ZdtuD
vmLrDLntisHgtBiCCVOknnnKwsBcnQe5/ocad8ubF3t49RSafmmM1N0/sSxEgyich7eFttNa8i9y
jRK0kx6MoNlGJ7YpBxPXz8JpP5bh5zL84CwuwUb2IHWd7Z78U+fsP0WJmqgh+3H2XbRFBifTlNbi
/w0VUFA9X3x0f756H8jrEKqiWArqBArAvlemyUDzU7ZLIp1mHpU6qu+pdxX0o77QqcBtAfQn6LW/
txQLGEza3J/Bj36uNO21AY34gNQBqCu1abSGVG1anOjCsf0u52ujq+NC1cfKdmVsjWTua2k2jvv2
hBipHFm/ubknLJnBTa9vTCDtoAuZjAKOkfJ7Nx/ap3qp3hswnswiN77q5p1RkgbSZKgGN6DWdGay
nX8O8nKc2PZfIYv4zyCStL69KZKianIEREvgBt46fSmRu09+l0giyKK7loAlxXCikHav8Xv08dJH
jWrayao4AvtiEPXDrnFKG8AkQYhL1Il8l0gBwtUVDUxoJIHs8hPFkq8TjeQwqe+lc4ZJQEBT87Ji
wPhVKaXqG8Jh2A5sGPO2iWTxpy/yxp91jN5sk6hrzdZvB5bnQqdn0V4TbRdqCgglfHy3+nIYDTXY
o7Tfc7unTnxNPvML+B/sNLlLaDYaO15woeGAqZKzHcNh4o+zTE8ndlnSctOVspm6VTdgyG+jaQGI
0nmndBaOLj3+vCr9oaXx0tD4D0xyIoOngnn6hiIVUvsELGRWtOjzJ/dSi7IEqLWv0i2FA44Afpda
+UNXgMSBl0jeYid/36R2+IGECT2NtJvQ5MDHvkstv6J6tScIUMApQp5/Qmi7SH81Ow7FMT1sYDxg
rajcyVU1mgSBSQeUIk9yD6zGqDvIRlp/c9e3KNsN76AdcUZ64N+mPozVoW0oY8eFrynEDcLLsX9L
LFg9lYF5LFVyIGRBeASoLEq/IBZ7VX6au0Sj/X4mA04NSGMSZ/68H3XOU7e4NzeEs+gt/yol1Fma
bnkVhhH5HBWiETe4K2BEPVNJybq0xUTh8Eu3G3VGOaUThFouNAMXVzXA5qFBsD/yveFVCTnFBIYg
d9p3ss04imT7dGI4QNRB90gNokPnarwlehYDYzcE9UcKy4Kux845Hqc7+fmj9StdCc/mlbDOCeRW
GYa+UemI3+7Q/W+Dv/aX9hJ8eKBn3JQjrEQirF85rbsZ7QiR3hrAhXUpSR8hLup2PtDaRfWSwEUF
RdB4/rk8/ECNSpezAZue+OIs8qAXK/Ojd3/7tV7TNL0e562Z02TAfghCJqrZG757D0gLcACgCiQQ
+eLdFQowaVrnjsRl+jXfvem292RsB6rq8SFRhOKrsgIaUoGWxU4ggyS+sDp+rd0XSNGNBF9C8kF2
5AuEqZe7L/XlD6A88CWa+8XX06N+JdEXmetGb8870uHAJbvffjb4xQmQ6KihfQwQCOG7iK9fbg2I
VDRbAgWgMZGEwNOrvDvoIHQTAcwhTITd168m+wLurtnuA/NDpTj1O52nN6yugDgZZKl3BRu7zf/l
dD8ljQ2XoEdMDJccQ/PprNeUgKqBdUxPCsW0uxV4Ri77lXSACEA0kgJAcD9o4CdSrlvVgD3RZaDS
gPQsaL/QW+9w1Zu9dQdWHKL7hOKedrYj0pAvdB9do7QnivbsvXL81c7/zjFotAhc/2QbnlsvX7w7
lyKaHydQ/PPLvfarGN/PGrvaB3GjA1rybNcJC/LF2xM04Qt/cP/rJz37K4m/YKRttvMoNvGSYPpU
3h1SUqhVRNM0rZbi65fT+fSDNnx3WUO26Y6AWfrpHblEXmy/pGlELejfAMT46Vr85fafmEjDNRgo
HwQXXAcd+PSO1atfUz+otJ4BAvj9WkTe3nUE3vGXvjnPY9NyH3dus7WOX/D3Hv0Le+/y9QDPXuPO
NZSJo3yLEO3+qvCjnwZ/8iDF9//14SXZ7+4lX/xSsB2/+Lbyd+NXf/n55V8+6+WPKq968B32P5xb
62gVPZjF7iPF81s9sQyPX/HHibK/75N8RV/8TVW8NeoMxEzfXfmP+6HEEopusKYDX6y3QPTtxxGj
7m6upsPerKBUPLlineCRZtonF9YmXXOQXz6pJ+DCmz7pi28l68eTm2SVrOP9cDsBE7qo6ehjBgAA
5eSjt45qKO1kPofo5x8+gcm8a2vHq8i6v1+vKktD6J+uUgGUd2T8QwL8TRe8PoDV0M7P//55Orv1
FaWr/4AH+CMZSIF5s9qv/e5QvLXT79zoyyD6M3Cdk7O4fpAhyxLFHuBp0OVGwz7VA/uHH4wtftf2
lR38d9p35vqPuO1/GubKB9i6ehBbULEfy3V0v7Ls6sCYtT882u8UqI+Rt/arcnpUbp6KM9+6akYr
33BXj+vY3M9wd9pbWIiLYuV7q6gybBsTNtP6prWg+UdR6q+tl3MVqaCmWzZeeffBY3XPlLe0/DtF
4SayTpYr36koLRGBbDxh2Kirg7YguHNyGCfn4v9uPl7v57hTs8LPbzrlM/8x8NdxdZF3QYkWRq6P
2sKxWKzCqmroCsjSpnM9LyKjKOvqDM+x+dBcZInJ/kXrimRA2t187JsgPTx2C4JxvipXMA/XlAWZ
7ubTXq6qMNdUfDQf9GL1sApeHZF+C6t8wdkL6iZOv4Ulvli5j1aND2LX9NhUnBl4VdTPtKiDaDrw
5TpcufthdjpIMHc3HfVqFa0e1u6zrYcr8DTgbnxRHtR8fOeVqUJ/XgsD4/RbYWihQPeD7a5/EWtq
OukbyzdWIWpjP9RuZFH50XTkW3Nl1Y1qAOpaGHhlW69XGiauNoa28qre3/XHNF6KNHKEWVhXc6Bf
Np/zl/J+fWA5lBZW+s5aJ/7K289xJxptqLpPeHNBdnKWpFEanvyXk2kSREGSHvDCKP8UKaSmG/D8
wPMUdEXTinjk/o/WoYcKQJbmD70JoX9yi0P6BooQAYbT9LUurMdHd30yXcXJfjCxR6C7vjk6WuRd
UZDnVbuhoy/ggmbVvv3xgL9McJzs0H4eP/KRj/s6u1tlxQZFlvv//sf/ip1VsQIcs4A9nRnMV/cB
RKyHFpXYB+SMLYSvbi0viKTlOk4qWpHYP9x9bQjGGqfA2Yt7/F8m1ioo8Jesk8+p/7iqRP5gaQBy
r4WHTgLnMWABb1cObqTlrfY7JSRGEIXCbLP/0V/fvPNVakWWsx9IjE3hIcQLIiXaVNyvVhJAIg+m
tQJIKN2P9+IZLew9Fe/GgZFb0EHLVZiYNbPmaWmOXgJ/v4DikyrZx9jHIvsghOMnMwIv5//88Zc/
moratH0+o/Ks/W/2P3w7RmJGRLgrm9fCto2LMErRmE/CK4StjXMyw+0hPh5Z4cuRBWlf41NyFlUt
GKoUWxg0jlbrqkkuYB+anmjmutmPsjvHApOq6aCLIHqsLYEg42g67Hmar6zKPQscWfNhl+v7lV/N
wYA71nzcT15tDQYtaODP1O5G+7ntNkwgpDVd2ZtV+midfIxW99VIzq5StfHgRVQbtY1IznOGS8z5
ZOpZGHo130zgDzed+m9YILS6+JXrlIap5iP/scYd2Q8j9pHOx/23f/3yvwxOELp/ik/qbh/lYs1H
nwUMe3KT3j/iR5H4qxxFWjjbUMu0JtwfMi2xYCDDFJQ9Tff04316cpHGq/1Iu0P0NHoLa/Tfrqc3
0+u76eS/nwjhWUcsWF3+Var3KFWAHxAyN4GSK9oq336tQ5f1v09iC7ByICb31/9ftT9+vYqEjy5a
v6qXWrhLPhJlh3N4v51Cto7alscdsl3ytTpXgdf9tsgcH3a0dmH3qgYXWjhgoyBmYXf1DfN1VK6N
IKtlS0RTXwuTX9XMwh2J4q7L4q9r0FHqGpQeVHZQbmG6k7VI8lXukTYU/lm0rqt6wbbWdHGncRLU
DodAoWk67LhcC99xP5A4HaIysumwp9arIiABGtd42FUUrA/dRVRoNR8cH+FhvR9npydaONEz654i
jZqF2EYAfJZyk8Xr4uWERR1m0zWerSMMluqwbawDhWHV1RV9QE0nO44Cus8q4gsGdPNxQbJE51QW
Ydek33S+Z+RaasVxECE3n+9ZsnKrsxXUzk1nu1hHNQGDrLKFYTFZL1ZF1djetZU3nfBylWQ1aWij
aGFpJWZaN012MN9NJ3zjBtnKqU+5hTVeWuj1BHqIZF0L/ygtqPdlul1TH5JGxl4adiZ7G+kVQMUe
WZPKuDs+i4ZWBJnkVa1+VNArNt1AAvNJdbJtZEku14m5joSmqATZwHVqPmOKIvJVVVe0cTWDXFNX
bG24hleUcKRGLULcRj3xNRmTmj1FlXrz5RUnul7sBixtCwPvtGZk+ZVUCNROLQwd1mLE4Du1MGq2
wqGLHvcjCRXRE9DCTc/cTb5+rF4eO7qV5sNaCRWQdTHutXHlfXFEGL5iXMKl0HwpnkNu5xQsPAZV
t7GNoro7jKsH5A4glIrGgBGo+dzRyFxQayOqCnQbXs0NhazVSxV8kOYzJsG7Pgn+xHipxAkFs2w7
ipmKMmqp1pQFVme/o8ttPn+IFIKsstogp8C8pDUf+m//U5ybQ64ZHVL0QdH1T6kZMU/4y44+7u8X
WgNpDvl7T2gNc8RH47zq3amG1YIH+iWO/J1foRno45/1rhHwl+pS8fzK7yyU+Ojj9D4I/bEfZ2cj
Ag6y/34fEvrJcWvFdVyuDUecplEQVnTzU4S1dlH93DSfak8PtePs+skajX2w80O0+TRciKea1gNz
BhhMtPBWb9ifW49P4iRUtRrwTENFsLBCjgqDtIBPavaMKzJxRl13Aj8KJH9P5l9gGACuFBQa1TdJ
6Z0qrteGFfjY2+8qA0JmVjVBhMEO9DSBVwk+Jlg3NH238KARDob1cKBtTLANCHhM+BiAC6TJ9M0c
2Hvf62IdByGFTV51q8iPwAMtCK4ALVRpen4z4Pbuh60MM1rf71dJ6AdVllXxD3ASIFwK+q+37u33
Puhb69rJDzwrcE4hP2EVZQFt2hNwqPtZ7bXUKyH5+91SQje/5456MeX/CHeQa9C7WLktWvBtPooC
8sqgr5Tki2V65+kfBUlMTWxl2G4b4+I5VkzLNup3RxSU+o/WXp7FKWujxHZsriquXRvuzPU6TO9d
1B1GNhGQk7Eo/385ceWtY/nOzZusveCB4gQec/x5LUggrVTrKKhWsxxPLx/PFY4DKjKr3Rz9Frzr
b53EO5PQ/7ZGL7fhzavmndswXoXrk7t19FixvN68nN858sS2iE0mFYmHpvbHl/47x50aRZjshxHH
qI22jukmXVHpbdG7DW+DX+1UEvDta+yspDhwC7131pGV1Bqg2vCFp4lpBWFVXbdRknvLsZ/RfFgd
WaBqNl2IGVXSFeV6vHn5+CGc0YtbuQZe2+A/f728FgTa7JsvwPhv/zdZnzz+01kW1GDhoahvPvz5
2i8qS3HAMfv5tVha93WrADCp5rOlkj1IqrCzhEJaGNe6r62C0kqa4XFlrOKHWqFhG9cImbggqRb1
g93TfCFEy0Je0cFg7bYybG3Qt9y5d+rICy7Sh3p2qIUjcbGiYQMEX/yUJ+31FAJp4Sw/jVz3qLtt
XHMXQSn0LzAo1Vm3IMaXFiZ+ZdQ2rozdqNX7ottGEcuTGpZgcYpXaWXWr4MhP6/Yrv/2r6lPxKE6
cAuLfI1n8lhRxCBd75/y1+2Im3XxYK5dt1bT20a1xXPc6VUMEgqSNuZNjqGaQOy1UXJxIzCDVifL
NT38+1mK472jnnw67Q0Wm+xkre0ZyP79YxqMm9a6AAh1NB/1Nqh6aT0BqNt4CQQ6PGw9f/vXXd3i
VfS3/+M/WNU4bU8QwDZ9EPXNVi2UR5aihXFXfllX0DtqzaYT/mK8OuBtVLkQJ3CoCj05XcUVn7vX
RsUImGNWzabvtdHHPyUOQyamYhLACdh8976+8kF6bVR2fLW8+9V9XtUYbXShPOnQm1fnu42SkRHd
wbcYc5VeJ+L1zVf5431Rxa5RaVkH+0NTQEymGp9ivqP66e8Xhz2UWmgal335NkLP01X48kdTEQ34
3hb4w1+1jJ/WPN78cqbH3+vJ8d61NuzfeL+wb7Y7rl2rrJ6tFhT5OACj4OS6lslsRXu5JzcrN1vR
obA/S8KE2JG0NQz7zAgrrTEiKobg69xr+j319U5fCUykR5H8ejlhWoH23/512+SSBY5WRlqZcfdN
6MJ3TvmKGE21t7t7vFL6pcB+l8FDP30BOboX0orkvuv3FQeRfaqM9HxgqrUFlbqB/wj5nYMFAf3j
onNozd/Qii2qvm/olk134+Ur/Jtpv49Rel89PM0PJVUcFkdyZ4JDMHaPfbEfdOfs7L/568eeBF1q
uVU91QbUjpgtirWqp1pwr0WAerQyUSiVodtooB2vCopSDxVRtVFZPa5JRxvRuEngYXxXS3zaMJP3
4x5OPw36zcUOoGIf9JT9QEKY26hX5tp9BD44rfqpbcSL5jTaV9ycbhuwKwvkuLZ/3TbatJ9o3V4F
EdtIUIq60VjEXiq5uG4bOckreqrg9sTUq3rAbbRqPyFNn1tJEu+06eU6s6oapA1Qp6enLNOHajy0
10Y70C3F59bj6nE3/dvgnlqrl8en10YP6S1BiKf1GSOXQXxIGfZeF/z9vBn7tFB3Fi1/AICL2lVR
cPCkFV6ByrWRwhmJTEBsntxZkWEdVPL0oO/X869fp19u3nxCC4G5H9JKN/RYxngV4Ejul2BnXrSR
HrhZVa2inmBoY9MbZdWBCEx2HMBEn6rpnV4bqYcn6cSEScy//au79or9jMWqPFG6tvECFyueUG2l
IPbSRlnD0ws83QIn/3y6a639l5cvIVNnd9RpfGk2//v6YE8Vr03N/jcctr8T68PHyBCiX61ZeBMY
750+9giY1lrvZRtNEaNoVVbjjm3kFoR7XgkTtZH5Hwvy5VqMuw1gyOkDNmU1QATPcmMNdooB/GCK
oqNaBUsbEePTlev8sCHkaET3HWU3KRDtFeMdRL3ma3JDup5QUUU0um+WOr/zdAiYXdzoihrvDltw
Y67WUbp/b3E3wDe1/7aBDRGl9cn22jghd7R7lbCrVDaOoutjM/77XQOHWhT+AS+FJ9IYcJFWXlDZ
nDYS5SMAJephoxYM3RuhboODhnQb2PHjQHgf/3y+JqXgG/9yyA9pwyvYtQkJSCpMJaGIDz2njfb3
cRDsCV0qTmcbPfCnlm3tj7DQQW3gkp/S4isA5PaESbu2S+shek2Y8Cb30DvV8/NdSA978YqQoY0E
xPP4uxyt2Gzhbn7rjxN8GNU+/zYuBgJRlX7g171V6c+nfta0cz9L6O4dLh4mwCq4+59VJIseur1Q
/PWb6Bzg3HtcrP1IuyuujaKPsRmBmEcM9/l1qg9oYeaX6/xkvHIP9PK20eB8adWq89oo6b5b+SQN
q+ZEG77yJVWQ1VHbOLNigb+uSXBWueboNd7v5V8Xuysrefj/3F3BCsIwDP0VP8CDDMY8CTJQb4oW
PA8ZOBybWHvw37z5Y77aFdoZmWxhE487rVmTLk3ey0syBKoZ6e37NQcWfZOc0VTRJhBYb56x0Hkd
s8jg1PhJSYxrpuUiOJrLpmywSnMU58ejuURxTgIjaSqOOmLRHsHI81gVRy9PAeGy+66L8oTc1PPU
gCOVEGAx+avlEKARCvM1aotluBbusb2ZqcAu1BXaAPa76qMX/E/72D643pLMgGNKaazVQHT13gat
Xahed4hiUxSB4Rli4MEEhGCOiTfV7I3dS9ARupFFeRmtFcQNkC9SBwdeijdDITqcQkIPnOdmds9w
Fx+KXdz14uNao91neGgTRdnu18qWQKdlWqKL4MUmh1rPVsk6EpajySged0BLb6kbkiDk28dPR4nr
L/1Wfym6e79+Qdn+FY6oCf3i4Iworv3/WUlR+3/MyobNrs7JQ47r1+wJAAD//w==</cx:binary>
              </cx:geoCache>
            </cx:geography>
          </cx:layoutPr>
        </cx:series>
      </cx:plotAreaRegion>
    </cx:plotArea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microsoft.com/office/2014/relationships/chartEx" Target="../charts/chartEx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71847</xdr:rowOff>
    </xdr:from>
    <xdr:to>
      <xdr:col>13</xdr:col>
      <xdr:colOff>40395</xdr:colOff>
      <xdr:row>7</xdr:row>
      <xdr:rowOff>134788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BD0554C-36F0-E51E-C7ED-C7B98481861D}"/>
            </a:ext>
          </a:extLst>
        </xdr:cNvPr>
        <xdr:cNvSpPr/>
      </xdr:nvSpPr>
      <xdr:spPr>
        <a:xfrm>
          <a:off x="0" y="897347"/>
          <a:ext cx="7965195" cy="228041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12</xdr:col>
      <xdr:colOff>365007</xdr:colOff>
      <xdr:row>1</xdr:row>
      <xdr:rowOff>40760</xdr:rowOff>
    </xdr:from>
    <xdr:to>
      <xdr:col>13</xdr:col>
      <xdr:colOff>208794</xdr:colOff>
      <xdr:row>7</xdr:row>
      <xdr:rowOff>94029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56CB7BB4-4A5A-F784-793A-2B146A38087A}"/>
            </a:ext>
          </a:extLst>
        </xdr:cNvPr>
        <xdr:cNvSpPr/>
      </xdr:nvSpPr>
      <xdr:spPr>
        <a:xfrm rot="894727">
          <a:off x="7680207" y="40760"/>
          <a:ext cx="453387" cy="1043869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12</xdr:col>
      <xdr:colOff>517793</xdr:colOff>
      <xdr:row>1</xdr:row>
      <xdr:rowOff>1</xdr:rowOff>
    </xdr:from>
    <xdr:to>
      <xdr:col>20</xdr:col>
      <xdr:colOff>0</xdr:colOff>
      <xdr:row>5</xdr:row>
      <xdr:rowOff>82712</xdr:rowOff>
    </xdr:to>
    <xdr:sp macro="" textlink="">
      <xdr:nvSpPr>
        <xdr:cNvPr id="4" name="Retângulo 3">
          <a:extLst>
            <a:ext uri="{FF2B5EF4-FFF2-40B4-BE49-F238E27FC236}">
              <a16:creationId xmlns:a16="http://schemas.microsoft.com/office/drawing/2014/main" id="{3F093853-F4C6-E13D-7FD4-927865D2AD10}"/>
            </a:ext>
          </a:extLst>
        </xdr:cNvPr>
        <xdr:cNvSpPr/>
      </xdr:nvSpPr>
      <xdr:spPr>
        <a:xfrm>
          <a:off x="7832993" y="1"/>
          <a:ext cx="4359007" cy="743111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</xdr:col>
      <xdr:colOff>568648</xdr:colOff>
      <xdr:row>1</xdr:row>
      <xdr:rowOff>0</xdr:rowOff>
    </xdr:from>
    <xdr:to>
      <xdr:col>12</xdr:col>
      <xdr:colOff>98595</xdr:colOff>
      <xdr:row>3</xdr:row>
      <xdr:rowOff>105456</xdr:rowOff>
    </xdr:to>
    <xdr:sp macro="" textlink="">
      <xdr:nvSpPr>
        <xdr:cNvPr id="5" name="CaixaDeTexto 6">
          <a:extLst>
            <a:ext uri="{FF2B5EF4-FFF2-40B4-BE49-F238E27FC236}">
              <a16:creationId xmlns:a16="http://schemas.microsoft.com/office/drawing/2014/main" id="{553F6E00-9DAB-5EEF-22A6-28E154FE143E}"/>
            </a:ext>
          </a:extLst>
        </xdr:cNvPr>
        <xdr:cNvSpPr txBox="1"/>
      </xdr:nvSpPr>
      <xdr:spPr>
        <a:xfrm>
          <a:off x="1180969" y="170089"/>
          <a:ext cx="6265483" cy="445635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2400" b="1">
              <a:solidFill>
                <a:schemeClr val="bg1"/>
              </a:solidFill>
              <a:effectLst/>
              <a:latin typeface="72 Black" panose="020B0A04030603020204" pitchFamily="34" charset="0"/>
              <a:cs typeface="72 Black" panose="020B0A04030603020204" pitchFamily="34" charset="0"/>
            </a:rPr>
            <a:t>SALES DASHBOARD</a:t>
          </a:r>
        </a:p>
      </xdr:txBody>
    </xdr:sp>
    <xdr:clientData/>
  </xdr:twoCellAnchor>
  <xdr:twoCellAnchor editAs="oneCell">
    <xdr:from>
      <xdr:col>0</xdr:col>
      <xdr:colOff>297229</xdr:colOff>
      <xdr:row>1</xdr:row>
      <xdr:rowOff>0</xdr:rowOff>
    </xdr:from>
    <xdr:to>
      <xdr:col>1</xdr:col>
      <xdr:colOff>415849</xdr:colOff>
      <xdr:row>5</xdr:row>
      <xdr:rowOff>16572</xdr:rowOff>
    </xdr:to>
    <xdr:pic>
      <xdr:nvPicPr>
        <xdr:cNvPr id="6" name="Imagem 5" descr="Ícone&#10;&#10;O conteúdo gerado por IA pode estar incorreto.">
          <a:extLst>
            <a:ext uri="{FF2B5EF4-FFF2-40B4-BE49-F238E27FC236}">
              <a16:creationId xmlns:a16="http://schemas.microsoft.com/office/drawing/2014/main" id="{034A7E3E-4409-0DA4-47F0-8D42FBFF6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229" y="0"/>
          <a:ext cx="718695" cy="667447"/>
        </a:xfrm>
        <a:prstGeom prst="roundRect">
          <a:avLst>
            <a:gd name="adj" fmla="val 8594"/>
          </a:avLst>
        </a:prstGeom>
        <a:solidFill>
          <a:srgbClr val="FFFFFF">
            <a:shade val="85000"/>
          </a:srgbClr>
        </a:solidFill>
        <a:ln>
          <a:noFill/>
        </a:ln>
        <a:effectLst>
          <a:reflection blurRad="12700" stA="38000" endPos="28000" dist="5000" dir="5400000" sy="-100000" algn="bl" rotWithShape="0"/>
        </a:effectLst>
      </xdr:spPr>
    </xdr:pic>
    <xdr:clientData/>
  </xdr:twoCellAnchor>
  <xdr:twoCellAnchor>
    <xdr:from>
      <xdr:col>1</xdr:col>
      <xdr:colOff>568648</xdr:colOff>
      <xdr:row>3</xdr:row>
      <xdr:rowOff>105135</xdr:rowOff>
    </xdr:from>
    <xdr:to>
      <xdr:col>6</xdr:col>
      <xdr:colOff>451134</xdr:colOff>
      <xdr:row>5</xdr:row>
      <xdr:rowOff>82712</xdr:rowOff>
    </xdr:to>
    <xdr:sp macro="" textlink="">
      <xdr:nvSpPr>
        <xdr:cNvPr id="7" name="CaixaDeTexto 13">
          <a:extLst>
            <a:ext uri="{FF2B5EF4-FFF2-40B4-BE49-F238E27FC236}">
              <a16:creationId xmlns:a16="http://schemas.microsoft.com/office/drawing/2014/main" id="{8B71ACDC-08F2-69F8-C3EB-F8230F764A73}"/>
            </a:ext>
          </a:extLst>
        </xdr:cNvPr>
        <xdr:cNvSpPr txBox="1"/>
      </xdr:nvSpPr>
      <xdr:spPr>
        <a:xfrm>
          <a:off x="1178248" y="435335"/>
          <a:ext cx="2930486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200">
              <a:solidFill>
                <a:schemeClr val="bg1"/>
              </a:solidFill>
              <a:cs typeface="72 Black" panose="020B0A04030603020204" pitchFamily="34" charset="0"/>
            </a:rPr>
            <a:t>By: Samuel </a:t>
          </a:r>
          <a:r>
            <a:rPr lang="pt-BR" sz="1400">
              <a:solidFill>
                <a:schemeClr val="bg1"/>
              </a:solidFill>
              <a:cs typeface="72 Black" panose="020B0A04030603020204" pitchFamily="34" charset="0"/>
            </a:rPr>
            <a:t>Pivante</a:t>
          </a:r>
          <a:endParaRPr lang="pt-BR" sz="1200">
            <a:solidFill>
              <a:schemeClr val="bg1"/>
            </a:solidFill>
            <a:cs typeface="72 Black" panose="020B0A04030603020204" pitchFamily="34" charset="0"/>
          </a:endParaRPr>
        </a:p>
      </xdr:txBody>
    </xdr:sp>
    <xdr:clientData/>
  </xdr:twoCellAnchor>
  <xdr:twoCellAnchor>
    <xdr:from>
      <xdr:col>14</xdr:col>
      <xdr:colOff>411296</xdr:colOff>
      <xdr:row>1</xdr:row>
      <xdr:rowOff>48390</xdr:rowOff>
    </xdr:from>
    <xdr:to>
      <xdr:col>18</xdr:col>
      <xdr:colOff>143219</xdr:colOff>
      <xdr:row>5</xdr:row>
      <xdr:rowOff>34321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84C63CFD-D7BF-1F5D-F5D7-2BF071E27C0D}"/>
            </a:ext>
          </a:extLst>
        </xdr:cNvPr>
        <xdr:cNvSpPr/>
      </xdr:nvSpPr>
      <xdr:spPr>
        <a:xfrm>
          <a:off x="8945696" y="48390"/>
          <a:ext cx="2170323" cy="646331"/>
        </a:xfrm>
        <a:prstGeom prst="roundRect">
          <a:avLst/>
        </a:prstGeom>
        <a:solidFill>
          <a:schemeClr val="tx2">
            <a:lumMod val="90000"/>
            <a:lumOff val="1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13</xdr:col>
      <xdr:colOff>235253</xdr:colOff>
      <xdr:row>1</xdr:row>
      <xdr:rowOff>48390</xdr:rowOff>
    </xdr:from>
    <xdr:to>
      <xdr:col>19</xdr:col>
      <xdr:colOff>312371</xdr:colOff>
      <xdr:row>5</xdr:row>
      <xdr:rowOff>34321</xdr:rowOff>
    </xdr:to>
    <xdr:sp macro="" textlink="">
      <xdr:nvSpPr>
        <xdr:cNvPr id="9" name="CaixaDeTexto 14">
          <a:extLst>
            <a:ext uri="{FF2B5EF4-FFF2-40B4-BE49-F238E27FC236}">
              <a16:creationId xmlns:a16="http://schemas.microsoft.com/office/drawing/2014/main" id="{6461F18A-572F-EB5C-8D9D-CE5798BB9303}"/>
            </a:ext>
          </a:extLst>
        </xdr:cNvPr>
        <xdr:cNvSpPr txBox="1"/>
      </xdr:nvSpPr>
      <xdr:spPr>
        <a:xfrm>
          <a:off x="8160053" y="48390"/>
          <a:ext cx="3734718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pt-BR" b="1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Britannic Bold" panose="020B0903060703020204" pitchFamily="34" charset="0"/>
              <a:cs typeface="72 Monospace" panose="020B0509030603020204" pitchFamily="49" charset="0"/>
            </a:rPr>
            <a:t>Samuel </a:t>
          </a:r>
          <a:r>
            <a:rPr lang="pt-BR" b="1" spc="50">
              <a:ln w="0"/>
              <a:solidFill>
                <a:schemeClr val="bg1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Britannic Bold" panose="020B0903060703020204" pitchFamily="34" charset="0"/>
              <a:cs typeface="72 Monospace" panose="020B0509030603020204" pitchFamily="49" charset="0"/>
            </a:rPr>
            <a:t>Pivante</a:t>
          </a:r>
        </a:p>
        <a:p>
          <a:pPr algn="ctr"/>
          <a:r>
            <a:rPr lang="pt-BR" b="1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  <a:latin typeface="Britannic Bold" panose="020B0903060703020204" pitchFamily="34" charset="0"/>
              <a:cs typeface="72 Monospace" panose="020B0509030603020204" pitchFamily="49" charset="0"/>
            </a:rPr>
            <a:t>Data Analysis</a:t>
          </a:r>
        </a:p>
      </xdr:txBody>
    </xdr:sp>
    <xdr:clientData/>
  </xdr:twoCellAnchor>
  <xdr:twoCellAnchor>
    <xdr:from>
      <xdr:col>0</xdr:col>
      <xdr:colOff>165028</xdr:colOff>
      <xdr:row>9</xdr:row>
      <xdr:rowOff>34488</xdr:rowOff>
    </xdr:from>
    <xdr:to>
      <xdr:col>5</xdr:col>
      <xdr:colOff>190960</xdr:colOff>
      <xdr:row>16</xdr:row>
      <xdr:rowOff>95412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5493C35D-A2D0-E6F7-DFDE-654AA5CEF60E}"/>
            </a:ext>
          </a:extLst>
        </xdr:cNvPr>
        <xdr:cNvSpPr/>
      </xdr:nvSpPr>
      <xdr:spPr>
        <a:xfrm>
          <a:off x="165028" y="1355288"/>
          <a:ext cx="3073932" cy="1216624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0</xdr:col>
      <xdr:colOff>165027</xdr:colOff>
      <xdr:row>17</xdr:row>
      <xdr:rowOff>70419</xdr:rowOff>
    </xdr:from>
    <xdr:to>
      <xdr:col>2</xdr:col>
      <xdr:colOff>598583</xdr:colOff>
      <xdr:row>31</xdr:row>
      <xdr:rowOff>8832</xdr:rowOff>
    </xdr:to>
    <xdr:sp macro="" textlink="">
      <xdr:nvSpPr>
        <xdr:cNvPr id="11" name="Retângulo: Cantos Arredondados 10">
          <a:extLst>
            <a:ext uri="{FF2B5EF4-FFF2-40B4-BE49-F238E27FC236}">
              <a16:creationId xmlns:a16="http://schemas.microsoft.com/office/drawing/2014/main" id="{FF143346-89AF-447A-A7C2-C0CD2C6FA8C9}"/>
            </a:ext>
          </a:extLst>
        </xdr:cNvPr>
        <xdr:cNvSpPr/>
      </xdr:nvSpPr>
      <xdr:spPr>
        <a:xfrm>
          <a:off x="165027" y="2712019"/>
          <a:ext cx="1652756" cy="2249813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0</xdr:col>
      <xdr:colOff>206014</xdr:colOff>
      <xdr:row>31</xdr:row>
      <xdr:rowOff>134925</xdr:rowOff>
    </xdr:from>
    <xdr:to>
      <xdr:col>9</xdr:col>
      <xdr:colOff>396702</xdr:colOff>
      <xdr:row>39</xdr:row>
      <xdr:rowOff>161358</xdr:rowOff>
    </xdr:to>
    <xdr:sp macro="" textlink="">
      <xdr:nvSpPr>
        <xdr:cNvPr id="12" name="Retângulo: Cantos Arredondados 11">
          <a:extLst>
            <a:ext uri="{FF2B5EF4-FFF2-40B4-BE49-F238E27FC236}">
              <a16:creationId xmlns:a16="http://schemas.microsoft.com/office/drawing/2014/main" id="{65B15A88-F780-4510-09BC-E24235EC3BAB}"/>
            </a:ext>
          </a:extLst>
        </xdr:cNvPr>
        <xdr:cNvSpPr/>
      </xdr:nvSpPr>
      <xdr:spPr>
        <a:xfrm>
          <a:off x="206014" y="5145652"/>
          <a:ext cx="5697870" cy="1319524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3</xdr:col>
      <xdr:colOff>121071</xdr:colOff>
      <xdr:row>17</xdr:row>
      <xdr:rowOff>51866</xdr:rowOff>
    </xdr:from>
    <xdr:to>
      <xdr:col>9</xdr:col>
      <xdr:colOff>352540</xdr:colOff>
      <xdr:row>30</xdr:row>
      <xdr:rowOff>155379</xdr:rowOff>
    </xdr:to>
    <xdr:sp macro="" textlink="">
      <xdr:nvSpPr>
        <xdr:cNvPr id="13" name="Retângulo: Cantos Arredondados 12">
          <a:extLst>
            <a:ext uri="{FF2B5EF4-FFF2-40B4-BE49-F238E27FC236}">
              <a16:creationId xmlns:a16="http://schemas.microsoft.com/office/drawing/2014/main" id="{FE4AE398-A601-B5A4-E322-AC264ABCF234}"/>
            </a:ext>
          </a:extLst>
        </xdr:cNvPr>
        <xdr:cNvSpPr/>
      </xdr:nvSpPr>
      <xdr:spPr>
        <a:xfrm>
          <a:off x="1949871" y="2693466"/>
          <a:ext cx="3889069" cy="2249813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5</xdr:col>
      <xdr:colOff>356213</xdr:colOff>
      <xdr:row>9</xdr:row>
      <xdr:rowOff>34487</xdr:rowOff>
    </xdr:from>
    <xdr:to>
      <xdr:col>9</xdr:col>
      <xdr:colOff>352541</xdr:colOff>
      <xdr:row>16</xdr:row>
      <xdr:rowOff>95411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61CF72F1-9E01-111D-D524-53A3CD98BB73}"/>
            </a:ext>
          </a:extLst>
        </xdr:cNvPr>
        <xdr:cNvSpPr/>
      </xdr:nvSpPr>
      <xdr:spPr>
        <a:xfrm>
          <a:off x="3404213" y="1355287"/>
          <a:ext cx="2434728" cy="1216624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10</xdr:col>
      <xdr:colOff>0</xdr:colOff>
      <xdr:row>9</xdr:row>
      <xdr:rowOff>34486</xdr:rowOff>
    </xdr:from>
    <xdr:to>
      <xdr:col>12</xdr:col>
      <xdr:colOff>517793</xdr:colOff>
      <xdr:row>21</xdr:row>
      <xdr:rowOff>85159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38AC8400-E8F1-95B6-F337-363BB999C775}"/>
            </a:ext>
          </a:extLst>
        </xdr:cNvPr>
        <xdr:cNvSpPr/>
      </xdr:nvSpPr>
      <xdr:spPr>
        <a:xfrm>
          <a:off x="6119091" y="1489213"/>
          <a:ext cx="1741611" cy="1990310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13</xdr:col>
      <xdr:colOff>278795</xdr:colOff>
      <xdr:row>7</xdr:row>
      <xdr:rowOff>54930</xdr:rowOff>
    </xdr:from>
    <xdr:to>
      <xdr:col>19</xdr:col>
      <xdr:colOff>488114</xdr:colOff>
      <xdr:row>21</xdr:row>
      <xdr:rowOff>99673</xdr:rowOff>
    </xdr:to>
    <xdr:sp macro="" textlink="">
      <xdr:nvSpPr>
        <xdr:cNvPr id="16" name="Retângulo: Cantos Arredondados 15">
          <a:extLst>
            <a:ext uri="{FF2B5EF4-FFF2-40B4-BE49-F238E27FC236}">
              <a16:creationId xmlns:a16="http://schemas.microsoft.com/office/drawing/2014/main" id="{2228D0E3-8256-35EE-194F-64BBF1AB4DFF}"/>
            </a:ext>
          </a:extLst>
        </xdr:cNvPr>
        <xdr:cNvSpPr/>
      </xdr:nvSpPr>
      <xdr:spPr>
        <a:xfrm>
          <a:off x="8233613" y="1186385"/>
          <a:ext cx="3880774" cy="2307652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10</xdr:col>
      <xdr:colOff>0</xdr:colOff>
      <xdr:row>22</xdr:row>
      <xdr:rowOff>67688</xdr:rowOff>
    </xdr:from>
    <xdr:to>
      <xdr:col>13</xdr:col>
      <xdr:colOff>335473</xdr:colOff>
      <xdr:row>39</xdr:row>
      <xdr:rowOff>135091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15B219C9-1C73-E0DF-053D-7F3C7136B5AA}"/>
            </a:ext>
          </a:extLst>
        </xdr:cNvPr>
        <xdr:cNvSpPr/>
      </xdr:nvSpPr>
      <xdr:spPr>
        <a:xfrm>
          <a:off x="6119091" y="3623688"/>
          <a:ext cx="2171200" cy="2815221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14</xdr:col>
      <xdr:colOff>58757</xdr:colOff>
      <xdr:row>22</xdr:row>
      <xdr:rowOff>39127</xdr:rowOff>
    </xdr:from>
    <xdr:to>
      <xdr:col>19</xdr:col>
      <xdr:colOff>444571</xdr:colOff>
      <xdr:row>39</xdr:row>
      <xdr:rowOff>106530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909FCA81-967B-785B-2463-CC2B413E3931}"/>
            </a:ext>
          </a:extLst>
        </xdr:cNvPr>
        <xdr:cNvSpPr/>
      </xdr:nvSpPr>
      <xdr:spPr>
        <a:xfrm>
          <a:off x="8593157" y="3506227"/>
          <a:ext cx="3433814" cy="2874103"/>
        </a:xfrm>
        <a:prstGeom prst="roundRect">
          <a:avLst/>
        </a:prstGeom>
        <a:solidFill>
          <a:schemeClr val="tx2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5</xdr:col>
      <xdr:colOff>536268</xdr:colOff>
      <xdr:row>9</xdr:row>
      <xdr:rowOff>23313</xdr:rowOff>
    </xdr:from>
    <xdr:to>
      <xdr:col>9</xdr:col>
      <xdr:colOff>172485</xdr:colOff>
      <xdr:row>10</xdr:row>
      <xdr:rowOff>63997</xdr:rowOff>
    </xdr:to>
    <xdr:sp macro="" textlink="">
      <xdr:nvSpPr>
        <xdr:cNvPr id="19" name="Retângulo: Cantos Arredondados 18">
          <a:extLst>
            <a:ext uri="{FF2B5EF4-FFF2-40B4-BE49-F238E27FC236}">
              <a16:creationId xmlns:a16="http://schemas.microsoft.com/office/drawing/2014/main" id="{34B0D659-BC9D-2CBF-2C12-46EA9C334102}"/>
            </a:ext>
          </a:extLst>
        </xdr:cNvPr>
        <xdr:cNvSpPr/>
      </xdr:nvSpPr>
      <xdr:spPr>
        <a:xfrm>
          <a:off x="3584268" y="1344113"/>
          <a:ext cx="2074617" cy="205784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10</xdr:col>
      <xdr:colOff>169409</xdr:colOff>
      <xdr:row>9</xdr:row>
      <xdr:rowOff>34486</xdr:rowOff>
    </xdr:from>
    <xdr:to>
      <xdr:col>12</xdr:col>
      <xdr:colOff>341523</xdr:colOff>
      <xdr:row>10</xdr:row>
      <xdr:rowOff>49386</xdr:rowOff>
    </xdr:to>
    <xdr:sp macro="" textlink="">
      <xdr:nvSpPr>
        <xdr:cNvPr id="20" name="Retângulo: Cantos Arredondados 19">
          <a:extLst>
            <a:ext uri="{FF2B5EF4-FFF2-40B4-BE49-F238E27FC236}">
              <a16:creationId xmlns:a16="http://schemas.microsoft.com/office/drawing/2014/main" id="{EF1BC53E-0F8B-D217-0D9A-87904D772B7D}"/>
            </a:ext>
          </a:extLst>
        </xdr:cNvPr>
        <xdr:cNvSpPr/>
      </xdr:nvSpPr>
      <xdr:spPr>
        <a:xfrm>
          <a:off x="6265409" y="1355286"/>
          <a:ext cx="1391314" cy="180000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14</xdr:col>
      <xdr:colOff>37319</xdr:colOff>
      <xdr:row>7</xdr:row>
      <xdr:rowOff>40416</xdr:rowOff>
    </xdr:from>
    <xdr:to>
      <xdr:col>19</xdr:col>
      <xdr:colOff>122667</xdr:colOff>
      <xdr:row>8</xdr:row>
      <xdr:rowOff>50120</xdr:rowOff>
    </xdr:to>
    <xdr:sp macro="" textlink="">
      <xdr:nvSpPr>
        <xdr:cNvPr id="21" name="Retângulo: Cantos Arredondados 20">
          <a:extLst>
            <a:ext uri="{FF2B5EF4-FFF2-40B4-BE49-F238E27FC236}">
              <a16:creationId xmlns:a16="http://schemas.microsoft.com/office/drawing/2014/main" id="{14007CAE-5496-3CB6-B4E5-3483B058E34D}"/>
            </a:ext>
          </a:extLst>
        </xdr:cNvPr>
        <xdr:cNvSpPr/>
      </xdr:nvSpPr>
      <xdr:spPr>
        <a:xfrm>
          <a:off x="8571719" y="1031016"/>
          <a:ext cx="3133348" cy="174804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14</xdr:col>
      <xdr:colOff>565533</xdr:colOff>
      <xdr:row>22</xdr:row>
      <xdr:rowOff>39127</xdr:rowOff>
    </xdr:from>
    <xdr:to>
      <xdr:col>18</xdr:col>
      <xdr:colOff>440675</xdr:colOff>
      <xdr:row>23</xdr:row>
      <xdr:rowOff>42863</xdr:rowOff>
    </xdr:to>
    <xdr:sp macro="" textlink="">
      <xdr:nvSpPr>
        <xdr:cNvPr id="22" name="Retângulo: Cantos Arredondados 21">
          <a:extLst>
            <a:ext uri="{FF2B5EF4-FFF2-40B4-BE49-F238E27FC236}">
              <a16:creationId xmlns:a16="http://schemas.microsoft.com/office/drawing/2014/main" id="{817B9BC2-A178-3CC5-E0D1-FA912890D0C7}"/>
            </a:ext>
          </a:extLst>
        </xdr:cNvPr>
        <xdr:cNvSpPr/>
      </xdr:nvSpPr>
      <xdr:spPr>
        <a:xfrm>
          <a:off x="9099933" y="3506227"/>
          <a:ext cx="2313542" cy="168836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4</xdr:col>
      <xdr:colOff>7287</xdr:colOff>
      <xdr:row>17</xdr:row>
      <xdr:rowOff>51865</xdr:rowOff>
    </xdr:from>
    <xdr:to>
      <xdr:col>8</xdr:col>
      <xdr:colOff>484887</xdr:colOff>
      <xdr:row>18</xdr:row>
      <xdr:rowOff>66765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8303A2C3-2A1A-8AC5-6A65-6E3D07D2AC4C}"/>
            </a:ext>
          </a:extLst>
        </xdr:cNvPr>
        <xdr:cNvSpPr/>
      </xdr:nvSpPr>
      <xdr:spPr>
        <a:xfrm>
          <a:off x="2445687" y="2693465"/>
          <a:ext cx="2916000" cy="180000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10</xdr:col>
      <xdr:colOff>386479</xdr:colOff>
      <xdr:row>22</xdr:row>
      <xdr:rowOff>39127</xdr:rowOff>
    </xdr:from>
    <xdr:to>
      <xdr:col>12</xdr:col>
      <xdr:colOff>558593</xdr:colOff>
      <xdr:row>23</xdr:row>
      <xdr:rowOff>54027</xdr:rowOff>
    </xdr:to>
    <xdr:sp macro="" textlink="">
      <xdr:nvSpPr>
        <xdr:cNvPr id="24" name="Retângulo: Cantos Arredondados 23">
          <a:extLst>
            <a:ext uri="{FF2B5EF4-FFF2-40B4-BE49-F238E27FC236}">
              <a16:creationId xmlns:a16="http://schemas.microsoft.com/office/drawing/2014/main" id="{4C0F19C0-4E37-4F1F-EE4C-9C3F64616F12}"/>
            </a:ext>
          </a:extLst>
        </xdr:cNvPr>
        <xdr:cNvSpPr/>
      </xdr:nvSpPr>
      <xdr:spPr>
        <a:xfrm>
          <a:off x="6482479" y="3506227"/>
          <a:ext cx="1391314" cy="180000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0</xdr:col>
      <xdr:colOff>451692</xdr:colOff>
      <xdr:row>31</xdr:row>
      <xdr:rowOff>111833</xdr:rowOff>
    </xdr:from>
    <xdr:to>
      <xdr:col>9</xdr:col>
      <xdr:colOff>0</xdr:colOff>
      <xdr:row>32</xdr:row>
      <xdr:rowOff>90733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51463AF6-5C0D-4042-1EBB-AABC27E3737E}"/>
            </a:ext>
          </a:extLst>
        </xdr:cNvPr>
        <xdr:cNvSpPr/>
      </xdr:nvSpPr>
      <xdr:spPr>
        <a:xfrm>
          <a:off x="451692" y="5064833"/>
          <a:ext cx="5034708" cy="144000"/>
        </a:xfrm>
        <a:prstGeom prst="roundRect">
          <a:avLst/>
        </a:prstGeom>
        <a:solidFill>
          <a:schemeClr val="bg2">
            <a:lumMod val="2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pt-BR"/>
        </a:p>
      </xdr:txBody>
    </xdr:sp>
    <xdr:clientData/>
  </xdr:twoCellAnchor>
  <xdr:twoCellAnchor>
    <xdr:from>
      <xdr:col>15</xdr:col>
      <xdr:colOff>610022</xdr:colOff>
      <xdr:row>6</xdr:row>
      <xdr:rowOff>138288</xdr:rowOff>
    </xdr:from>
    <xdr:to>
      <xdr:col>19</xdr:col>
      <xdr:colOff>94850</xdr:colOff>
      <xdr:row>8</xdr:row>
      <xdr:rowOff>72873</xdr:rowOff>
    </xdr:to>
    <xdr:sp macro="" textlink="">
      <xdr:nvSpPr>
        <xdr:cNvPr id="26" name="CaixaDeTexto 38">
          <a:extLst>
            <a:ext uri="{FF2B5EF4-FFF2-40B4-BE49-F238E27FC236}">
              <a16:creationId xmlns:a16="http://schemas.microsoft.com/office/drawing/2014/main" id="{72E4ED83-5539-9390-BC8A-33281BC0DE37}"/>
            </a:ext>
          </a:extLst>
        </xdr:cNvPr>
        <xdr:cNvSpPr txBox="1"/>
      </xdr:nvSpPr>
      <xdr:spPr>
        <a:xfrm>
          <a:off x="9768676" y="1164057"/>
          <a:ext cx="1927136" cy="27650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100">
              <a:solidFill>
                <a:schemeClr val="bg1"/>
              </a:solidFill>
              <a:latin typeface="72 Black" panose="020B0A04030603020204" pitchFamily="34" charset="0"/>
              <a:cs typeface="72 Black" panose="020B0A04030603020204" pitchFamily="34" charset="0"/>
            </a:rPr>
            <a:t>Region</a:t>
          </a:r>
          <a:endParaRPr lang="pt-BR" sz="12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4</xdr:col>
      <xdr:colOff>523347</xdr:colOff>
      <xdr:row>17</xdr:row>
      <xdr:rowOff>14235</xdr:rowOff>
    </xdr:from>
    <xdr:to>
      <xdr:col>9</xdr:col>
      <xdr:colOff>164965</xdr:colOff>
      <xdr:row>18</xdr:row>
      <xdr:rowOff>110745</xdr:rowOff>
    </xdr:to>
    <xdr:sp macro="" textlink="">
      <xdr:nvSpPr>
        <xdr:cNvPr id="27" name="CaixaDeTexto 39">
          <a:extLst>
            <a:ext uri="{FF2B5EF4-FFF2-40B4-BE49-F238E27FC236}">
              <a16:creationId xmlns:a16="http://schemas.microsoft.com/office/drawing/2014/main" id="{FFBB9E49-48EE-3CD5-103A-3FCED9539392}"/>
            </a:ext>
          </a:extLst>
        </xdr:cNvPr>
        <xdr:cNvSpPr txBox="1"/>
      </xdr:nvSpPr>
      <xdr:spPr>
        <a:xfrm>
          <a:off x="2965655" y="2920581"/>
          <a:ext cx="2694502" cy="26747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100">
              <a:solidFill>
                <a:schemeClr val="bg1"/>
              </a:solidFill>
              <a:latin typeface="72 Black" panose="020B0A04030603020204" pitchFamily="34" charset="0"/>
              <a:cs typeface="72 Black" panose="020B0A04030603020204" pitchFamily="34" charset="0"/>
            </a:rPr>
            <a:t>Monthly (Target vs Actual)</a:t>
          </a:r>
          <a:endParaRPr lang="pt-BR" sz="12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6</xdr:col>
      <xdr:colOff>524057</xdr:colOff>
      <xdr:row>8</xdr:row>
      <xdr:rowOff>164320</xdr:rowOff>
    </xdr:from>
    <xdr:to>
      <xdr:col>10</xdr:col>
      <xdr:colOff>9862</xdr:colOff>
      <xdr:row>10</xdr:row>
      <xdr:rowOff>92555</xdr:rowOff>
    </xdr:to>
    <xdr:sp macro="" textlink="">
      <xdr:nvSpPr>
        <xdr:cNvPr id="28" name="CaixaDeTexto 40">
          <a:extLst>
            <a:ext uri="{FF2B5EF4-FFF2-40B4-BE49-F238E27FC236}">
              <a16:creationId xmlns:a16="http://schemas.microsoft.com/office/drawing/2014/main" id="{FA1BDF23-5A74-2015-DD57-84A78BC26264}"/>
            </a:ext>
          </a:extLst>
        </xdr:cNvPr>
        <xdr:cNvSpPr txBox="1"/>
      </xdr:nvSpPr>
      <xdr:spPr>
        <a:xfrm>
          <a:off x="4187519" y="1532012"/>
          <a:ext cx="1928112" cy="2701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100">
              <a:solidFill>
                <a:schemeClr val="bg1"/>
              </a:solidFill>
              <a:latin typeface="72 Black" panose="020B0A04030603020204" pitchFamily="34" charset="0"/>
              <a:cs typeface="72 Black" panose="020B0A04030603020204" pitchFamily="34" charset="0"/>
            </a:rPr>
            <a:t>Total Sales</a:t>
          </a:r>
          <a:endParaRPr lang="pt-BR" sz="12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10</xdr:col>
      <xdr:colOff>180056</xdr:colOff>
      <xdr:row>8</xdr:row>
      <xdr:rowOff>146895</xdr:rowOff>
    </xdr:from>
    <xdr:to>
      <xdr:col>13</xdr:col>
      <xdr:colOff>275461</xdr:colOff>
      <xdr:row>10</xdr:row>
      <xdr:rowOff>78305</xdr:rowOff>
    </xdr:to>
    <xdr:sp macro="" textlink="">
      <xdr:nvSpPr>
        <xdr:cNvPr id="29" name="CaixaDeTexto 41">
          <a:extLst>
            <a:ext uri="{FF2B5EF4-FFF2-40B4-BE49-F238E27FC236}">
              <a16:creationId xmlns:a16="http://schemas.microsoft.com/office/drawing/2014/main" id="{F3FD6F83-792B-E870-5045-B3449CA270F3}"/>
            </a:ext>
          </a:extLst>
        </xdr:cNvPr>
        <xdr:cNvSpPr txBox="1"/>
      </xdr:nvSpPr>
      <xdr:spPr>
        <a:xfrm>
          <a:off x="6276056" y="1302595"/>
          <a:ext cx="1924205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050">
              <a:solidFill>
                <a:schemeClr val="bg1"/>
              </a:solidFill>
              <a:latin typeface="72 Black" panose="020B0A04030603020204" pitchFamily="34" charset="0"/>
              <a:cs typeface="72 Black" panose="020B0A04030603020204" pitchFamily="34" charset="0"/>
            </a:rPr>
            <a:t>Top 3 Customers</a:t>
          </a:r>
          <a:endParaRPr lang="pt-BR" sz="11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10</xdr:col>
      <xdr:colOff>386479</xdr:colOff>
      <xdr:row>21</xdr:row>
      <xdr:rowOff>157840</xdr:rowOff>
    </xdr:from>
    <xdr:to>
      <xdr:col>13</xdr:col>
      <xdr:colOff>481884</xdr:colOff>
      <xdr:row>23</xdr:row>
      <xdr:rowOff>89250</xdr:rowOff>
    </xdr:to>
    <xdr:sp macro="" textlink="">
      <xdr:nvSpPr>
        <xdr:cNvPr id="30" name="CaixaDeTexto 42">
          <a:extLst>
            <a:ext uri="{FF2B5EF4-FFF2-40B4-BE49-F238E27FC236}">
              <a16:creationId xmlns:a16="http://schemas.microsoft.com/office/drawing/2014/main" id="{BDF735A2-DC4B-BBEF-A701-FC8EB834135A}"/>
            </a:ext>
          </a:extLst>
        </xdr:cNvPr>
        <xdr:cNvSpPr txBox="1"/>
      </xdr:nvSpPr>
      <xdr:spPr>
        <a:xfrm>
          <a:off x="6482479" y="3459840"/>
          <a:ext cx="1924205" cy="26161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100">
              <a:solidFill>
                <a:schemeClr val="bg1"/>
              </a:solidFill>
              <a:latin typeface="72 Black" panose="020B0A04030603020204" pitchFamily="34" charset="0"/>
              <a:cs typeface="72 Black" panose="020B0A04030603020204" pitchFamily="34" charset="0"/>
            </a:rPr>
            <a:t>Top 10 Products</a:t>
          </a:r>
          <a:endParaRPr lang="pt-BR" sz="12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4</xdr:col>
      <xdr:colOff>137367</xdr:colOff>
      <xdr:row>31</xdr:row>
      <xdr:rowOff>53028</xdr:rowOff>
    </xdr:from>
    <xdr:to>
      <xdr:col>7</xdr:col>
      <xdr:colOff>232773</xdr:colOff>
      <xdr:row>32</xdr:row>
      <xdr:rowOff>149538</xdr:rowOff>
    </xdr:to>
    <xdr:sp macro="" textlink="">
      <xdr:nvSpPr>
        <xdr:cNvPr id="31" name="CaixaDeTexto 43">
          <a:extLst>
            <a:ext uri="{FF2B5EF4-FFF2-40B4-BE49-F238E27FC236}">
              <a16:creationId xmlns:a16="http://schemas.microsoft.com/office/drawing/2014/main" id="{DD17A093-E675-ABEE-B4D7-39E4E17436B9}"/>
            </a:ext>
          </a:extLst>
        </xdr:cNvPr>
        <xdr:cNvSpPr txBox="1"/>
      </xdr:nvSpPr>
      <xdr:spPr>
        <a:xfrm>
          <a:off x="2579675" y="5352836"/>
          <a:ext cx="1927136" cy="26747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050">
              <a:solidFill>
                <a:schemeClr val="bg1"/>
              </a:solidFill>
              <a:latin typeface="72 Black" panose="020B0A04030603020204" pitchFamily="34" charset="0"/>
              <a:cs typeface="72 Black" panose="020B0A04030603020204" pitchFamily="34" charset="0"/>
            </a:rPr>
            <a:t>Weekly</a:t>
          </a:r>
          <a:endParaRPr lang="pt-BR" sz="12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16</xdr:col>
      <xdr:colOff>105091</xdr:colOff>
      <xdr:row>21</xdr:row>
      <xdr:rowOff>131139</xdr:rowOff>
    </xdr:from>
    <xdr:to>
      <xdr:col>19</xdr:col>
      <xdr:colOff>201473</xdr:colOff>
      <xdr:row>23</xdr:row>
      <xdr:rowOff>59374</xdr:rowOff>
    </xdr:to>
    <xdr:sp macro="" textlink="">
      <xdr:nvSpPr>
        <xdr:cNvPr id="32" name="CaixaDeTexto 44">
          <a:extLst>
            <a:ext uri="{FF2B5EF4-FFF2-40B4-BE49-F238E27FC236}">
              <a16:creationId xmlns:a16="http://schemas.microsoft.com/office/drawing/2014/main" id="{6C821479-40DF-786C-AB29-72B76741B4E1}"/>
            </a:ext>
          </a:extLst>
        </xdr:cNvPr>
        <xdr:cNvSpPr txBox="1"/>
      </xdr:nvSpPr>
      <xdr:spPr>
        <a:xfrm>
          <a:off x="9874322" y="3721331"/>
          <a:ext cx="1928113" cy="27015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pt-BR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pt-BR" sz="1100">
              <a:solidFill>
                <a:schemeClr val="bg1"/>
              </a:solidFill>
              <a:latin typeface="72 Black" panose="020B0A04030603020204" pitchFamily="34" charset="0"/>
              <a:cs typeface="72 Black" panose="020B0A04030603020204" pitchFamily="34" charset="0"/>
            </a:rPr>
            <a:t>Country</a:t>
          </a:r>
          <a:endParaRPr lang="pt-BR" sz="12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5</xdr:col>
      <xdr:colOff>442230</xdr:colOff>
      <xdr:row>10</xdr:row>
      <xdr:rowOff>54882</xdr:rowOff>
    </xdr:from>
    <xdr:to>
      <xdr:col>9</xdr:col>
      <xdr:colOff>215446</xdr:colOff>
      <xdr:row>13</xdr:row>
      <xdr:rowOff>168275</xdr:rowOff>
    </xdr:to>
    <xdr:sp macro="" textlink="">
      <xdr:nvSpPr>
        <xdr:cNvPr id="35" name="CaixaDeTexto 34">
          <a:extLst>
            <a:ext uri="{FF2B5EF4-FFF2-40B4-BE49-F238E27FC236}">
              <a16:creationId xmlns:a16="http://schemas.microsoft.com/office/drawing/2014/main" id="{AF8F5582-19B4-3377-F30E-5ECB8E8F4CFD}"/>
            </a:ext>
          </a:extLst>
        </xdr:cNvPr>
        <xdr:cNvSpPr txBox="1"/>
      </xdr:nvSpPr>
      <xdr:spPr>
        <a:xfrm>
          <a:off x="3503837" y="1755775"/>
          <a:ext cx="2222502" cy="623661"/>
        </a:xfrm>
        <a:prstGeom prst="rect">
          <a:avLst/>
        </a:prstGeom>
        <a:solidFill>
          <a:schemeClr val="tx2">
            <a:lumMod val="75000"/>
            <a:lumOff val="2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800" b="1" i="0" u="none" strike="noStrike">
              <a:solidFill>
                <a:schemeClr val="bg1"/>
              </a:solidFill>
              <a:effectLst>
                <a:glow rad="139700">
                  <a:schemeClr val="accent3">
                    <a:satMod val="175000"/>
                    <a:alpha val="40000"/>
                  </a:schemeClr>
                </a:glow>
              </a:effectLst>
              <a:latin typeface="Arial Black" panose="020B0A04020102020204" pitchFamily="34" charset="0"/>
              <a:ea typeface="+mn-ea"/>
              <a:cs typeface="+mn-cs"/>
            </a:rPr>
            <a:t> $ </a:t>
          </a:r>
          <a:r>
            <a:rPr lang="pt-BR" sz="1800" b="1" i="0" u="none" strike="noStrike" baseline="0">
              <a:solidFill>
                <a:schemeClr val="bg1"/>
              </a:solidFill>
              <a:effectLst>
                <a:glow rad="139700">
                  <a:schemeClr val="accent3">
                    <a:satMod val="175000"/>
                    <a:alpha val="40000"/>
                  </a:schemeClr>
                </a:glow>
              </a:effectLst>
              <a:latin typeface="Arial Black" panose="020B0A04020102020204" pitchFamily="34" charset="0"/>
              <a:ea typeface="+mn-ea"/>
              <a:cs typeface="+mn-cs"/>
            </a:rPr>
            <a:t> </a:t>
          </a:r>
          <a:r>
            <a:rPr lang="pt-BR" sz="1800" b="1" i="0" u="none" strike="noStrike">
              <a:solidFill>
                <a:schemeClr val="bg1"/>
              </a:solidFill>
              <a:effectLst>
                <a:glow rad="139700">
                  <a:schemeClr val="accent3">
                    <a:satMod val="175000"/>
                    <a:alpha val="40000"/>
                  </a:schemeClr>
                </a:glow>
              </a:effectLst>
              <a:latin typeface="Arial Black" panose="020B0A04020102020204" pitchFamily="34" charset="0"/>
              <a:ea typeface="+mn-ea"/>
              <a:cs typeface="+mn-cs"/>
            </a:rPr>
            <a:t>984.571,06 </a:t>
          </a:r>
          <a:r>
            <a:rPr lang="pt-BR" sz="3600" b="1">
              <a:solidFill>
                <a:schemeClr val="bg1"/>
              </a:solidFill>
              <a:effectLst>
                <a:glow rad="139700">
                  <a:schemeClr val="accent3">
                    <a:satMod val="175000"/>
                    <a:alpha val="40000"/>
                  </a:schemeClr>
                </a:glow>
              </a:effectLst>
              <a:latin typeface="Arial Black" panose="020B0A04020102020204" pitchFamily="34" charset="0"/>
              <a:cs typeface="72 Black" panose="020B0A04030603020204" pitchFamily="34" charset="0"/>
            </a:rPr>
            <a:t> </a:t>
          </a:r>
        </a:p>
      </xdr:txBody>
    </xdr:sp>
    <xdr:clientData/>
  </xdr:twoCellAnchor>
  <xdr:twoCellAnchor>
    <xdr:from>
      <xdr:col>3</xdr:col>
      <xdr:colOff>210768</xdr:colOff>
      <xdr:row>18</xdr:row>
      <xdr:rowOff>110391</xdr:rowOff>
    </xdr:from>
    <xdr:to>
      <xdr:col>9</xdr:col>
      <xdr:colOff>262793</xdr:colOff>
      <xdr:row>29</xdr:row>
      <xdr:rowOff>109903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FCDB1E62-3885-4389-8F25-9418201229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210993</xdr:colOff>
      <xdr:row>32</xdr:row>
      <xdr:rowOff>92364</xdr:rowOff>
    </xdr:from>
    <xdr:to>
      <xdr:col>9</xdr:col>
      <xdr:colOff>230909</xdr:colOff>
      <xdr:row>39</xdr:row>
      <xdr:rowOff>57728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4BD19132-90B2-452F-84AE-A78A844DAD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173182</xdr:colOff>
      <xdr:row>11</xdr:row>
      <xdr:rowOff>46182</xdr:rowOff>
    </xdr:from>
    <xdr:to>
      <xdr:col>10</xdr:col>
      <xdr:colOff>600364</xdr:colOff>
      <xdr:row>13</xdr:row>
      <xdr:rowOff>138545</xdr:rowOff>
    </xdr:to>
    <xdr:sp macro="" textlink="">
      <xdr:nvSpPr>
        <xdr:cNvPr id="33" name="Elipse 32">
          <a:extLst>
            <a:ext uri="{FF2B5EF4-FFF2-40B4-BE49-F238E27FC236}">
              <a16:creationId xmlns:a16="http://schemas.microsoft.com/office/drawing/2014/main" id="{C298A9E9-7FB4-398B-1A82-0259F6F95B0B}"/>
            </a:ext>
          </a:extLst>
        </xdr:cNvPr>
        <xdr:cNvSpPr/>
      </xdr:nvSpPr>
      <xdr:spPr>
        <a:xfrm>
          <a:off x="6292273" y="1824182"/>
          <a:ext cx="427182" cy="415636"/>
        </a:xfrm>
        <a:prstGeom prst="ellipse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230907</xdr:colOff>
      <xdr:row>11</xdr:row>
      <xdr:rowOff>115455</xdr:rowOff>
    </xdr:from>
    <xdr:to>
      <xdr:col>10</xdr:col>
      <xdr:colOff>542636</xdr:colOff>
      <xdr:row>13</xdr:row>
      <xdr:rowOff>115455</xdr:rowOff>
    </xdr:to>
    <xdr:sp macro="" textlink="">
      <xdr:nvSpPr>
        <xdr:cNvPr id="34" name="CaixaDeTexto 33">
          <a:extLst>
            <a:ext uri="{FF2B5EF4-FFF2-40B4-BE49-F238E27FC236}">
              <a16:creationId xmlns:a16="http://schemas.microsoft.com/office/drawing/2014/main" id="{5B07EAF8-1E00-3D9E-2856-22323B236C6B}"/>
            </a:ext>
          </a:extLst>
        </xdr:cNvPr>
        <xdr:cNvSpPr txBox="1"/>
      </xdr:nvSpPr>
      <xdr:spPr>
        <a:xfrm>
          <a:off x="6349998" y="1893455"/>
          <a:ext cx="311729" cy="323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>
              <a:solidFill>
                <a:schemeClr val="bg1"/>
              </a:solidFill>
              <a:latin typeface="72 Black" panose="020B0A04030603020204" pitchFamily="34" charset="0"/>
              <a:cs typeface="72 Black" panose="020B0A04030603020204" pitchFamily="34" charset="0"/>
            </a:rPr>
            <a:t>1</a:t>
          </a:r>
        </a:p>
        <a:p>
          <a:endParaRPr lang="pt-BR" sz="14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10</xdr:col>
      <xdr:colOff>173182</xdr:colOff>
      <xdr:row>14</xdr:row>
      <xdr:rowOff>69122</xdr:rowOff>
    </xdr:from>
    <xdr:to>
      <xdr:col>10</xdr:col>
      <xdr:colOff>600364</xdr:colOff>
      <xdr:row>16</xdr:row>
      <xdr:rowOff>161485</xdr:rowOff>
    </xdr:to>
    <xdr:sp macro="" textlink="">
      <xdr:nvSpPr>
        <xdr:cNvPr id="36" name="Elipse 35">
          <a:extLst>
            <a:ext uri="{FF2B5EF4-FFF2-40B4-BE49-F238E27FC236}">
              <a16:creationId xmlns:a16="http://schemas.microsoft.com/office/drawing/2014/main" id="{16E8C050-8673-4665-AC6D-3815060CF186}"/>
            </a:ext>
          </a:extLst>
        </xdr:cNvPr>
        <xdr:cNvSpPr/>
      </xdr:nvSpPr>
      <xdr:spPr>
        <a:xfrm>
          <a:off x="6292273" y="2332031"/>
          <a:ext cx="427182" cy="415636"/>
        </a:xfrm>
        <a:prstGeom prst="ellipse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173181</xdr:colOff>
      <xdr:row>17</xdr:row>
      <xdr:rowOff>149940</xdr:rowOff>
    </xdr:from>
    <xdr:to>
      <xdr:col>10</xdr:col>
      <xdr:colOff>600363</xdr:colOff>
      <xdr:row>20</xdr:row>
      <xdr:rowOff>80667</xdr:rowOff>
    </xdr:to>
    <xdr:sp macro="" textlink="">
      <xdr:nvSpPr>
        <xdr:cNvPr id="38" name="Elipse 37">
          <a:extLst>
            <a:ext uri="{FF2B5EF4-FFF2-40B4-BE49-F238E27FC236}">
              <a16:creationId xmlns:a16="http://schemas.microsoft.com/office/drawing/2014/main" id="{5D14D23D-6F4D-4F1C-9025-BB38117E66C3}"/>
            </a:ext>
          </a:extLst>
        </xdr:cNvPr>
        <xdr:cNvSpPr/>
      </xdr:nvSpPr>
      <xdr:spPr>
        <a:xfrm>
          <a:off x="6292272" y="2897758"/>
          <a:ext cx="427182" cy="415636"/>
        </a:xfrm>
        <a:prstGeom prst="ellipse">
          <a:avLst/>
        </a:prstGeom>
        <a:solidFill>
          <a:schemeClr val="tx1">
            <a:lumMod val="75000"/>
            <a:lumOff val="25000"/>
          </a:schemeClr>
        </a:solidFill>
        <a:ln>
          <a:solidFill>
            <a:schemeClr val="tx1">
              <a:lumMod val="75000"/>
              <a:lumOff val="2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242454</xdr:colOff>
      <xdr:row>14</xdr:row>
      <xdr:rowOff>115304</xdr:rowOff>
    </xdr:from>
    <xdr:to>
      <xdr:col>10</xdr:col>
      <xdr:colOff>554183</xdr:colOff>
      <xdr:row>16</xdr:row>
      <xdr:rowOff>115304</xdr:rowOff>
    </xdr:to>
    <xdr:sp macro="" textlink="">
      <xdr:nvSpPr>
        <xdr:cNvPr id="41" name="CaixaDeTexto 40">
          <a:extLst>
            <a:ext uri="{FF2B5EF4-FFF2-40B4-BE49-F238E27FC236}">
              <a16:creationId xmlns:a16="http://schemas.microsoft.com/office/drawing/2014/main" id="{B06DF36F-7838-4953-8929-CE1F6F6F4372}"/>
            </a:ext>
          </a:extLst>
        </xdr:cNvPr>
        <xdr:cNvSpPr txBox="1"/>
      </xdr:nvSpPr>
      <xdr:spPr>
        <a:xfrm>
          <a:off x="6361545" y="2378213"/>
          <a:ext cx="311729" cy="323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>
              <a:solidFill>
                <a:schemeClr val="bg1"/>
              </a:solidFill>
              <a:latin typeface="72 Black" panose="020B0A04030603020204" pitchFamily="34" charset="0"/>
              <a:cs typeface="72 Black" panose="020B0A04030603020204" pitchFamily="34" charset="0"/>
            </a:rPr>
            <a:t>2</a:t>
          </a:r>
        </a:p>
        <a:p>
          <a:endParaRPr lang="pt-BR" sz="14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  <a:p>
          <a:endParaRPr lang="pt-BR" sz="14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10</xdr:col>
      <xdr:colOff>242454</xdr:colOff>
      <xdr:row>18</xdr:row>
      <xdr:rowOff>46030</xdr:rowOff>
    </xdr:from>
    <xdr:to>
      <xdr:col>10</xdr:col>
      <xdr:colOff>554183</xdr:colOff>
      <xdr:row>20</xdr:row>
      <xdr:rowOff>46031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8B4AC5B9-F0DA-465A-A4AC-3F5A38FD65B1}"/>
            </a:ext>
          </a:extLst>
        </xdr:cNvPr>
        <xdr:cNvSpPr txBox="1"/>
      </xdr:nvSpPr>
      <xdr:spPr>
        <a:xfrm>
          <a:off x="6361545" y="2955485"/>
          <a:ext cx="311729" cy="3232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>
              <a:solidFill>
                <a:schemeClr val="bg1"/>
              </a:solidFill>
              <a:latin typeface="72 Black" panose="020B0A04030603020204" pitchFamily="34" charset="0"/>
              <a:cs typeface="72 Black" panose="020B0A04030603020204" pitchFamily="34" charset="0"/>
            </a:rPr>
            <a:t>3</a:t>
          </a:r>
        </a:p>
        <a:p>
          <a:endParaRPr lang="pt-BR" sz="14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  <a:p>
          <a:endParaRPr lang="pt-BR" sz="1400">
            <a:solidFill>
              <a:schemeClr val="bg1"/>
            </a:solidFill>
            <a:latin typeface="72 Black" panose="020B0A0403060302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10</xdr:col>
      <xdr:colOff>600366</xdr:colOff>
      <xdr:row>10</xdr:row>
      <xdr:rowOff>161486</xdr:rowOff>
    </xdr:from>
    <xdr:to>
      <xdr:col>14</xdr:col>
      <xdr:colOff>288637</xdr:colOff>
      <xdr:row>15</xdr:row>
      <xdr:rowOff>34637</xdr:rowOff>
    </xdr:to>
    <xdr:sp macro="" textlink="Analysis!J6">
      <xdr:nvSpPr>
        <xdr:cNvPr id="43" name="CaixaDeTexto 42">
          <a:extLst>
            <a:ext uri="{FF2B5EF4-FFF2-40B4-BE49-F238E27FC236}">
              <a16:creationId xmlns:a16="http://schemas.microsoft.com/office/drawing/2014/main" id="{6E1472DA-8D86-46C5-9E08-AB4D0E6DE4A0}"/>
            </a:ext>
          </a:extLst>
        </xdr:cNvPr>
        <xdr:cNvSpPr txBox="1"/>
      </xdr:nvSpPr>
      <xdr:spPr>
        <a:xfrm>
          <a:off x="6719457" y="1777850"/>
          <a:ext cx="2135907" cy="6813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A3C16FB-C43F-4233-B41A-71DF64BD7CF3}" type="TxLink">
            <a:rPr lang="en-US" sz="1000" b="1" i="0" u="none" strike="noStrike" cap="none" spc="0">
              <a:ln>
                <a:noFill/>
              </a:ln>
              <a:solidFill>
                <a:schemeClr val="bg1"/>
              </a:solidFill>
              <a:effectLst/>
              <a:latin typeface="Aptos Black" panose="020F0502020204030204" pitchFamily="34" charset="0"/>
              <a:cs typeface="Arial"/>
            </a:rPr>
            <a:t>Customer33</a:t>
          </a:fld>
          <a:endParaRPr lang="pt-BR" sz="2400" b="1" cap="none" spc="0">
            <a:ln>
              <a:noFill/>
            </a:ln>
            <a:solidFill>
              <a:schemeClr val="bg1"/>
            </a:solidFill>
            <a:effectLst/>
            <a:latin typeface="Aptos Black" panose="020F050202020403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11</xdr:col>
      <xdr:colOff>0</xdr:colOff>
      <xdr:row>12</xdr:row>
      <xdr:rowOff>46032</xdr:rowOff>
    </xdr:from>
    <xdr:to>
      <xdr:col>14</xdr:col>
      <xdr:colOff>300180</xdr:colOff>
      <xdr:row>16</xdr:row>
      <xdr:rowOff>80818</xdr:rowOff>
    </xdr:to>
    <xdr:sp macro="" textlink="Analysis!K6">
      <xdr:nvSpPr>
        <xdr:cNvPr id="44" name="CaixaDeTexto 43">
          <a:extLst>
            <a:ext uri="{FF2B5EF4-FFF2-40B4-BE49-F238E27FC236}">
              <a16:creationId xmlns:a16="http://schemas.microsoft.com/office/drawing/2014/main" id="{9CAFEB82-8835-40D6-A7D4-E9CD6EC4F81E}"/>
            </a:ext>
          </a:extLst>
        </xdr:cNvPr>
        <xdr:cNvSpPr txBox="1"/>
      </xdr:nvSpPr>
      <xdr:spPr>
        <a:xfrm>
          <a:off x="6731000" y="1985668"/>
          <a:ext cx="2135907" cy="6813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 i="0" u="none" strike="noStrike" cap="none" spc="0">
              <a:ln>
                <a:noFill/>
              </a:ln>
              <a:solidFill>
                <a:schemeClr val="bg1"/>
              </a:solidFill>
              <a:effectLst>
                <a:glow rad="139700">
                  <a:schemeClr val="accent3">
                    <a:satMod val="175000"/>
                    <a:alpha val="40000"/>
                  </a:schemeClr>
                </a:glow>
              </a:effectLst>
              <a:latin typeface="Amasis MT Pro Medium" panose="020F0502020204030204" pitchFamily="18" charset="0"/>
              <a:cs typeface="Arial"/>
            </a:rPr>
            <a:t>$ </a:t>
          </a:r>
          <a:fld id="{DB584BB8-A2CF-40F5-9E24-85D9C0C2DEAB}" type="TxLink">
            <a:rPr lang="en-US" sz="1200" b="0" i="0" u="none" strike="noStrike" cap="none" spc="0">
              <a:ln>
                <a:noFill/>
              </a:ln>
              <a:solidFill>
                <a:schemeClr val="bg1"/>
              </a:solidFill>
              <a:effectLst>
                <a:glow rad="139700">
                  <a:schemeClr val="accent3">
                    <a:satMod val="175000"/>
                    <a:alpha val="40000"/>
                  </a:schemeClr>
                </a:glow>
              </a:effectLst>
              <a:latin typeface="Amasis MT Pro Medium" panose="020F0502020204030204" pitchFamily="18" charset="0"/>
              <a:cs typeface="Arial"/>
            </a:rPr>
            <a:t>60.929</a:t>
          </a:fld>
          <a:endParaRPr lang="pt-BR" sz="3600" b="0" cap="none" spc="0">
            <a:ln>
              <a:noFill/>
            </a:ln>
            <a:solidFill>
              <a:schemeClr val="bg1"/>
            </a:solidFill>
            <a:effectLst>
              <a:glow rad="139700">
                <a:schemeClr val="accent3">
                  <a:satMod val="175000"/>
                  <a:alpha val="40000"/>
                </a:schemeClr>
              </a:glow>
            </a:effectLst>
            <a:latin typeface="Amasis MT Pro Medium" panose="020F0502020204030204" pitchFamily="18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10</xdr:col>
      <xdr:colOff>602672</xdr:colOff>
      <xdr:row>15</xdr:row>
      <xdr:rowOff>152250</xdr:rowOff>
    </xdr:from>
    <xdr:to>
      <xdr:col>14</xdr:col>
      <xdr:colOff>290943</xdr:colOff>
      <xdr:row>17</xdr:row>
      <xdr:rowOff>127000</xdr:rowOff>
    </xdr:to>
    <xdr:sp macro="" textlink="Analysis!K7">
      <xdr:nvSpPr>
        <xdr:cNvPr id="45" name="CaixaDeTexto 44">
          <a:extLst>
            <a:ext uri="{FF2B5EF4-FFF2-40B4-BE49-F238E27FC236}">
              <a16:creationId xmlns:a16="http://schemas.microsoft.com/office/drawing/2014/main" id="{D76B28D3-FB93-490A-B9FB-3F2E1314764F}"/>
            </a:ext>
          </a:extLst>
        </xdr:cNvPr>
        <xdr:cNvSpPr txBox="1"/>
      </xdr:nvSpPr>
      <xdr:spPr>
        <a:xfrm>
          <a:off x="6721763" y="2576795"/>
          <a:ext cx="2135907" cy="2980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 i="0" u="none" strike="noStrike" cap="none" spc="0">
              <a:ln>
                <a:noFill/>
              </a:ln>
              <a:solidFill>
                <a:schemeClr val="bg1"/>
              </a:solidFill>
              <a:effectLst>
                <a:glow rad="63500">
                  <a:schemeClr val="accent3">
                    <a:satMod val="175000"/>
                    <a:alpha val="40000"/>
                  </a:schemeClr>
                </a:glow>
              </a:effectLst>
              <a:latin typeface="Amasis MT Pro Medium" panose="020F0502020204030204" pitchFamily="18" charset="0"/>
              <a:cs typeface="Arial"/>
            </a:rPr>
            <a:t>$ </a:t>
          </a:r>
          <a:fld id="{4D1C7885-9E7A-4BF1-BCFE-BD4CFFFF5EA0}" type="TxLink">
            <a:rPr lang="en-US" sz="1200" b="0" i="0" u="none" strike="noStrike" cap="none" spc="0">
              <a:ln>
                <a:noFill/>
              </a:ln>
              <a:solidFill>
                <a:schemeClr val="bg1"/>
              </a:solidFill>
              <a:effectLst>
                <a:glow rad="63500">
                  <a:schemeClr val="accent3">
                    <a:satMod val="175000"/>
                    <a:alpha val="40000"/>
                  </a:schemeClr>
                </a:glow>
              </a:effectLst>
              <a:latin typeface="Amasis MT Pro Medium" panose="020F0502020204030204" pitchFamily="18" charset="0"/>
              <a:cs typeface="Arial"/>
            </a:rPr>
            <a:t>45.113</a:t>
          </a:fld>
          <a:endParaRPr lang="pt-BR" sz="3600" b="0" cap="none" spc="0">
            <a:ln>
              <a:noFill/>
            </a:ln>
            <a:solidFill>
              <a:schemeClr val="bg1"/>
            </a:solidFill>
            <a:effectLst>
              <a:glow rad="63500">
                <a:schemeClr val="accent3">
                  <a:satMod val="175000"/>
                  <a:alpha val="40000"/>
                </a:schemeClr>
              </a:glow>
            </a:effectLst>
            <a:latin typeface="Amasis MT Pro Medium" panose="020F0502020204030204" pitchFamily="18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10</xdr:col>
      <xdr:colOff>604982</xdr:colOff>
      <xdr:row>14</xdr:row>
      <xdr:rowOff>85286</xdr:rowOff>
    </xdr:from>
    <xdr:to>
      <xdr:col>14</xdr:col>
      <xdr:colOff>293253</xdr:colOff>
      <xdr:row>16</xdr:row>
      <xdr:rowOff>46183</xdr:rowOff>
    </xdr:to>
    <xdr:sp macro="" textlink="Analysis!J7">
      <xdr:nvSpPr>
        <xdr:cNvPr id="46" name="CaixaDeTexto 45">
          <a:extLst>
            <a:ext uri="{FF2B5EF4-FFF2-40B4-BE49-F238E27FC236}">
              <a16:creationId xmlns:a16="http://schemas.microsoft.com/office/drawing/2014/main" id="{70895A3F-56D9-46C1-86B6-C3BC1F449850}"/>
            </a:ext>
          </a:extLst>
        </xdr:cNvPr>
        <xdr:cNvSpPr txBox="1"/>
      </xdr:nvSpPr>
      <xdr:spPr>
        <a:xfrm>
          <a:off x="6724073" y="2348195"/>
          <a:ext cx="2135907" cy="284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1E5F3CDA-1A87-49CA-8DEF-EBEABAEE25B8}" type="TxLink">
            <a:rPr lang="en-US" sz="1000" b="1" i="0" u="none" strike="noStrike" cap="none" spc="0">
              <a:ln>
                <a:noFill/>
              </a:ln>
              <a:solidFill>
                <a:schemeClr val="bg1"/>
              </a:solidFill>
              <a:effectLst/>
              <a:latin typeface="Aptos Black" panose="020F0502020204030204" pitchFamily="34" charset="0"/>
              <a:cs typeface="Arial"/>
            </a:rPr>
            <a:t>Customer22</a:t>
          </a:fld>
          <a:endParaRPr lang="pt-BR" sz="2400" b="1" cap="none" spc="0">
            <a:ln>
              <a:noFill/>
            </a:ln>
            <a:solidFill>
              <a:schemeClr val="bg1"/>
            </a:solidFill>
            <a:effectLst/>
            <a:latin typeface="Aptos Black" panose="020F050202020403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10</xdr:col>
      <xdr:colOff>607289</xdr:colOff>
      <xdr:row>18</xdr:row>
      <xdr:rowOff>6775</xdr:rowOff>
    </xdr:from>
    <xdr:to>
      <xdr:col>14</xdr:col>
      <xdr:colOff>295560</xdr:colOff>
      <xdr:row>22</xdr:row>
      <xdr:rowOff>41562</xdr:rowOff>
    </xdr:to>
    <xdr:sp macro="" textlink="Analysis!J8">
      <xdr:nvSpPr>
        <xdr:cNvPr id="47" name="CaixaDeTexto 46">
          <a:extLst>
            <a:ext uri="{FF2B5EF4-FFF2-40B4-BE49-F238E27FC236}">
              <a16:creationId xmlns:a16="http://schemas.microsoft.com/office/drawing/2014/main" id="{2C9C33A1-C3CD-4D3A-840A-FCE7EEA371C1}"/>
            </a:ext>
          </a:extLst>
        </xdr:cNvPr>
        <xdr:cNvSpPr txBox="1"/>
      </xdr:nvSpPr>
      <xdr:spPr>
        <a:xfrm>
          <a:off x="6726380" y="2916230"/>
          <a:ext cx="2135907" cy="6813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0BEBFD6-C53B-476C-941B-61F40274E40F}" type="TxLink">
            <a:rPr lang="en-US" sz="1000" b="1" i="0" u="none" strike="noStrike" cap="none" spc="0">
              <a:ln>
                <a:noFill/>
              </a:ln>
              <a:solidFill>
                <a:schemeClr val="bg1"/>
              </a:solidFill>
              <a:effectLst/>
              <a:latin typeface="Aptos Black" panose="020F0502020204030204" pitchFamily="34" charset="0"/>
              <a:cs typeface="Arial"/>
            </a:rPr>
            <a:t>Customer23</a:t>
          </a:fld>
          <a:endParaRPr lang="pt-BR" sz="2400" b="1" cap="none" spc="0">
            <a:ln>
              <a:noFill/>
            </a:ln>
            <a:solidFill>
              <a:schemeClr val="bg1"/>
            </a:solidFill>
            <a:effectLst/>
            <a:latin typeface="Aptos Black" panose="020F0502020204030204" pitchFamily="34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10</xdr:col>
      <xdr:colOff>609598</xdr:colOff>
      <xdr:row>19</xdr:row>
      <xdr:rowOff>55266</xdr:rowOff>
    </xdr:from>
    <xdr:to>
      <xdr:col>14</xdr:col>
      <xdr:colOff>297869</xdr:colOff>
      <xdr:row>23</xdr:row>
      <xdr:rowOff>90053</xdr:rowOff>
    </xdr:to>
    <xdr:sp macro="" textlink="Analysis!K8">
      <xdr:nvSpPr>
        <xdr:cNvPr id="48" name="CaixaDeTexto 47">
          <a:extLst>
            <a:ext uri="{FF2B5EF4-FFF2-40B4-BE49-F238E27FC236}">
              <a16:creationId xmlns:a16="http://schemas.microsoft.com/office/drawing/2014/main" id="{47847EE8-D1F4-4558-B344-2BDA9FB615BD}"/>
            </a:ext>
          </a:extLst>
        </xdr:cNvPr>
        <xdr:cNvSpPr txBox="1"/>
      </xdr:nvSpPr>
      <xdr:spPr>
        <a:xfrm>
          <a:off x="6728689" y="3126357"/>
          <a:ext cx="2135907" cy="6813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 i="0" u="none" strike="noStrike" cap="none" spc="0">
              <a:ln>
                <a:noFill/>
              </a:ln>
              <a:solidFill>
                <a:schemeClr val="bg1"/>
              </a:solidFill>
              <a:effectLst>
                <a:glow rad="63500">
                  <a:schemeClr val="accent3">
                    <a:satMod val="175000"/>
                    <a:alpha val="40000"/>
                  </a:schemeClr>
                </a:glow>
              </a:effectLst>
              <a:latin typeface="Amasis MT Pro Medium" panose="020F0502020204030204" pitchFamily="18" charset="0"/>
              <a:cs typeface="Arial"/>
            </a:rPr>
            <a:t>$ </a:t>
          </a:r>
          <a:fld id="{24296CB1-B84E-418E-8F49-B62309FDF13F}" type="TxLink">
            <a:rPr lang="en-US" sz="1200" b="0" i="0" u="none" strike="noStrike" cap="none" spc="0">
              <a:ln>
                <a:noFill/>
              </a:ln>
              <a:solidFill>
                <a:schemeClr val="bg1"/>
              </a:solidFill>
              <a:effectLst>
                <a:glow rad="63500">
                  <a:schemeClr val="accent3">
                    <a:satMod val="175000"/>
                    <a:alpha val="40000"/>
                  </a:schemeClr>
                </a:glow>
              </a:effectLst>
              <a:latin typeface="Amasis MT Pro Medium" panose="020F0502020204030204" pitchFamily="18" charset="0"/>
              <a:cs typeface="Arial"/>
            </a:rPr>
            <a:t>43.063</a:t>
          </a:fld>
          <a:endParaRPr lang="pt-BR" sz="3600" b="0" cap="none" spc="0">
            <a:ln>
              <a:noFill/>
            </a:ln>
            <a:solidFill>
              <a:schemeClr val="bg1"/>
            </a:solidFill>
            <a:effectLst>
              <a:glow rad="63500">
                <a:schemeClr val="accent3">
                  <a:satMod val="175000"/>
                  <a:alpha val="40000"/>
                </a:schemeClr>
              </a:glow>
            </a:effectLst>
            <a:latin typeface="Amasis MT Pro Medium" panose="020F0502020204030204" pitchFamily="18" charset="0"/>
            <a:cs typeface="72 Black" panose="020B0A04030603020204" pitchFamily="34" charset="0"/>
          </a:endParaRPr>
        </a:p>
      </xdr:txBody>
    </xdr:sp>
    <xdr:clientData/>
  </xdr:twoCellAnchor>
  <xdr:twoCellAnchor>
    <xdr:from>
      <xdr:col>10</xdr:col>
      <xdr:colOff>69273</xdr:colOff>
      <xdr:row>23</xdr:row>
      <xdr:rowOff>69274</xdr:rowOff>
    </xdr:from>
    <xdr:to>
      <xdr:col>13</xdr:col>
      <xdr:colOff>254000</xdr:colOff>
      <xdr:row>40</xdr:row>
      <xdr:rowOff>64655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DD7BD48D-C0FF-4D76-A5BF-35F32E5ADC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346364</xdr:colOff>
      <xdr:row>7</xdr:row>
      <xdr:rowOff>11546</xdr:rowOff>
    </xdr:from>
    <xdr:to>
      <xdr:col>19</xdr:col>
      <xdr:colOff>334817</xdr:colOff>
      <xdr:row>22</xdr:row>
      <xdr:rowOff>57728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47169E11-9EEF-4528-AA46-4820D72E1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323273</xdr:colOff>
      <xdr:row>23</xdr:row>
      <xdr:rowOff>115456</xdr:rowOff>
    </xdr:from>
    <xdr:to>
      <xdr:col>19</xdr:col>
      <xdr:colOff>508000</xdr:colOff>
      <xdr:row>38</xdr:row>
      <xdr:rowOff>150091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1" name="Gráfico 50">
              <a:extLst>
                <a:ext uri="{FF2B5EF4-FFF2-40B4-BE49-F238E27FC236}">
                  <a16:creationId xmlns:a16="http://schemas.microsoft.com/office/drawing/2014/main" id="{98D42A72-F40A-46C3-99DF-61956159CFB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78091" y="3833092"/>
              <a:ext cx="3856182" cy="24591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334819</xdr:colOff>
      <xdr:row>18</xdr:row>
      <xdr:rowOff>23089</xdr:rowOff>
    </xdr:from>
    <xdr:to>
      <xdr:col>2</xdr:col>
      <xdr:colOff>461818</xdr:colOff>
      <xdr:row>30</xdr:row>
      <xdr:rowOff>103908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2" name="Region">
              <a:extLst>
                <a:ext uri="{FF2B5EF4-FFF2-40B4-BE49-F238E27FC236}">
                  <a16:creationId xmlns:a16="http://schemas.microsoft.com/office/drawing/2014/main" id="{9ABA3C76-6BFF-4187-8AE5-4E0DE82BA4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4819" y="2932544"/>
              <a:ext cx="1350817" cy="20204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300182</xdr:colOff>
      <xdr:row>9</xdr:row>
      <xdr:rowOff>127002</xdr:rowOff>
    </xdr:from>
    <xdr:to>
      <xdr:col>5</xdr:col>
      <xdr:colOff>69274</xdr:colOff>
      <xdr:row>16</xdr:row>
      <xdr:rowOff>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3" name="Month">
              <a:extLst>
                <a:ext uri="{FF2B5EF4-FFF2-40B4-BE49-F238E27FC236}">
                  <a16:creationId xmlns:a16="http://schemas.microsoft.com/office/drawing/2014/main" id="{FFBF6922-3EB7-48B3-B6BF-CD6BCAA58B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0182" y="1581729"/>
              <a:ext cx="2828637" cy="10044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1</xdr:row>
      <xdr:rowOff>171450</xdr:rowOff>
    </xdr:from>
    <xdr:to>
      <xdr:col>14</xdr:col>
      <xdr:colOff>412750</xdr:colOff>
      <xdr:row>16</xdr:row>
      <xdr:rowOff>136525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B09B877-1EC4-9B7E-364F-D6020A94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.oliveira-pivante@basf.com" refreshedDate="45842.613075925925" createdVersion="8" refreshedVersion="8" minRefreshableVersion="3" recordCount="832" xr:uid="{006D5531-0686-4639-8B19-DDFD484AD040}">
  <cacheSource type="worksheet">
    <worksheetSource name="InputData"/>
  </cacheSource>
  <cacheFields count="10">
    <cacheField name="DATE" numFmtId="14">
      <sharedItems containsSemiMixedTypes="0" containsNonDate="0" containsDate="1" containsString="0" minDate="2021-01-01T00:00:00" maxDate="2022-01-01T00:00:00"/>
    </cacheField>
    <cacheField name="CUSTOMER NAME" numFmtId="0">
      <sharedItems count="40">
        <s v="Customer33"/>
        <s v="Customer29"/>
        <s v="Customer31"/>
        <s v="Customer03"/>
        <s v="Customer05"/>
        <s v="Customer35"/>
        <s v="Customer38"/>
        <s v="Customer39"/>
        <s v="Customer34"/>
        <s v="Customer18"/>
        <s v="Customer20"/>
        <s v="Customer37"/>
        <s v="Customer32"/>
        <s v="Customer09"/>
        <s v="Customer26"/>
        <s v="Customer06"/>
        <s v="Customer01"/>
        <s v="Customer16"/>
        <s v="Customer19"/>
        <s v="Customer36"/>
        <s v="Customer21"/>
        <s v="Customer11"/>
        <s v="Customer17"/>
        <s v="Customer14"/>
        <s v="Customer08"/>
        <s v="Customer24"/>
        <s v="Customer25"/>
        <s v="Customer27"/>
        <s v="Customer15"/>
        <s v="Customer22"/>
        <s v="Customer30"/>
        <s v="Customer04"/>
        <s v="Customer12"/>
        <s v="Customer02"/>
        <s v="Customer23"/>
        <s v="Customer28"/>
        <s v="Customer10"/>
        <s v="Customer07"/>
        <s v="Customer13"/>
        <s v="Customer40"/>
      </sharedItems>
    </cacheField>
    <cacheField name="PRODUCT" numFmtId="0">
      <sharedItems count="44">
        <s v="Product24"/>
        <s v="Product22"/>
        <s v="Product38"/>
        <s v="Product33"/>
        <s v="Product15"/>
        <s v="Product10"/>
        <s v="Product13"/>
        <s v="Product14"/>
        <s v="Product43"/>
        <s v="Product04"/>
        <s v="Product29"/>
        <s v="Product12"/>
        <s v="Product35"/>
        <s v="Product32"/>
        <s v="Product19"/>
        <s v="Product07"/>
        <s v="Product31"/>
        <s v="Product25"/>
        <s v="Product40"/>
        <s v="Product03"/>
        <s v="Product02"/>
        <s v="Product34"/>
        <s v="Product37"/>
        <s v="Product11"/>
        <s v="Product42"/>
        <s v="Product16"/>
        <s v="Product08"/>
        <s v="Product23"/>
        <s v="Product44"/>
        <s v="Product20"/>
        <s v="Product21"/>
        <s v="Product01"/>
        <s v="Product30"/>
        <s v="Product17"/>
        <s v="Product06"/>
        <s v="Product05"/>
        <s v="Product27"/>
        <s v="Product28"/>
        <s v="Product41"/>
        <s v="Product39"/>
        <s v="Product18"/>
        <s v="Product09"/>
        <s v="Product26"/>
        <s v="Product36"/>
      </sharedItems>
    </cacheField>
    <cacheField name="UNIT PRICE ($)" numFmtId="4">
      <sharedItems containsSemiMixedTypes="0" containsString="0" containsNumber="1" minValue="6.7" maxValue="210"/>
    </cacheField>
    <cacheField name="QUANTITY" numFmtId="0">
      <sharedItems containsSemiMixedTypes="0" containsString="0" containsNumber="1" containsInteger="1" minValue="1" maxValue="39" count="39">
        <n v="9"/>
        <n v="1"/>
        <n v="15"/>
        <n v="2"/>
        <n v="7"/>
        <n v="6"/>
        <n v="25"/>
        <n v="21"/>
        <n v="31"/>
        <n v="5"/>
        <n v="8"/>
        <n v="12"/>
        <n v="14"/>
        <n v="26"/>
        <n v="4"/>
        <n v="29"/>
        <n v="28"/>
        <n v="24"/>
        <n v="3"/>
        <n v="10"/>
        <n v="11"/>
        <n v="13"/>
        <n v="17"/>
        <n v="37"/>
        <n v="20"/>
        <n v="33"/>
        <n v="39"/>
        <n v="27"/>
        <n v="38"/>
        <n v="30"/>
        <n v="32"/>
        <n v="35"/>
        <n v="19"/>
        <n v="23"/>
        <n v="22"/>
        <n v="36"/>
        <n v="18"/>
        <n v="34"/>
        <n v="16"/>
      </sharedItems>
    </cacheField>
    <cacheField name="Actual" numFmtId="0">
      <sharedItems containsSemiMixedTypes="0" containsString="0" containsNumber="1" minValue="6.7" maxValue="8190"/>
    </cacheField>
    <cacheField name="Country" numFmtId="0">
      <sharedItems count="15">
        <s v="India"/>
        <s v="Germany"/>
        <s v="United Kingdom"/>
        <s v="United States of America"/>
        <s v="Pakistan"/>
        <s v="Russia"/>
        <s v="Nigeria"/>
        <s v="South Africa"/>
        <s v="Mexico"/>
        <s v="Saudi Arabia"/>
        <s v="Ethiopia"/>
        <s v="Brazil"/>
        <s v="Bangladesh"/>
        <s v="France"/>
        <s v="Indonesia"/>
      </sharedItems>
    </cacheField>
    <cacheField name="Region" numFmtId="0">
      <sharedItems count="7">
        <s v="Western"/>
        <s v="South"/>
        <s v="North"/>
        <s v="Northeast"/>
        <s v="Export"/>
        <s v="Central"/>
        <s v="East"/>
      </sharedItems>
    </cacheField>
    <cacheField name="Month" numFmtId="0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Week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</cacheFields>
  <extLst>
    <ext xmlns:x14="http://schemas.microsoft.com/office/spreadsheetml/2009/9/main" uri="{725AE2AE-9491-48be-B2B4-4EB974FC3084}">
      <x14:pivotCacheDefinition pivotCacheId="2162902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2">
  <r>
    <d v="2021-01-01T00:00:00"/>
    <x v="0"/>
    <x v="0"/>
    <n v="156.96"/>
    <x v="0"/>
    <n v="1412.64"/>
    <x v="0"/>
    <x v="0"/>
    <x v="0"/>
    <x v="0"/>
  </r>
  <r>
    <d v="2021-01-01T00:00:00"/>
    <x v="1"/>
    <x v="1"/>
    <n v="141.57"/>
    <x v="1"/>
    <n v="141.57"/>
    <x v="0"/>
    <x v="1"/>
    <x v="0"/>
    <x v="0"/>
  </r>
  <r>
    <d v="2021-01-02T00:00:00"/>
    <x v="2"/>
    <x v="2"/>
    <n v="79.92"/>
    <x v="2"/>
    <n v="1198.8"/>
    <x v="0"/>
    <x v="2"/>
    <x v="0"/>
    <x v="0"/>
  </r>
  <r>
    <d v="2021-01-02T00:00:00"/>
    <x v="3"/>
    <x v="3"/>
    <n v="119.7"/>
    <x v="1"/>
    <n v="119.7"/>
    <x v="0"/>
    <x v="3"/>
    <x v="0"/>
    <x v="0"/>
  </r>
  <r>
    <d v="2021-01-02T00:00:00"/>
    <x v="4"/>
    <x v="4"/>
    <n v="15.719999999999999"/>
    <x v="3"/>
    <n v="31.439999999999998"/>
    <x v="0"/>
    <x v="3"/>
    <x v="0"/>
    <x v="0"/>
  </r>
  <r>
    <d v="2021-01-02T00:00:00"/>
    <x v="5"/>
    <x v="5"/>
    <n v="164.28"/>
    <x v="4"/>
    <n v="1149.96"/>
    <x v="0"/>
    <x v="2"/>
    <x v="0"/>
    <x v="0"/>
  </r>
  <r>
    <d v="2021-01-02T00:00:00"/>
    <x v="6"/>
    <x v="6"/>
    <n v="122.08"/>
    <x v="5"/>
    <n v="732.48"/>
    <x v="0"/>
    <x v="3"/>
    <x v="0"/>
    <x v="0"/>
  </r>
  <r>
    <d v="2021-01-02T00:00:00"/>
    <x v="7"/>
    <x v="4"/>
    <n v="15.719999999999999"/>
    <x v="6"/>
    <n v="393"/>
    <x v="1"/>
    <x v="4"/>
    <x v="0"/>
    <x v="0"/>
  </r>
  <r>
    <d v="2021-01-03T00:00:00"/>
    <x v="8"/>
    <x v="7"/>
    <n v="146.72"/>
    <x v="7"/>
    <n v="3081.12"/>
    <x v="0"/>
    <x v="3"/>
    <x v="0"/>
    <x v="1"/>
  </r>
  <r>
    <d v="2021-01-03T00:00:00"/>
    <x v="9"/>
    <x v="8"/>
    <n v="83.08"/>
    <x v="0"/>
    <n v="747.72"/>
    <x v="0"/>
    <x v="0"/>
    <x v="0"/>
    <x v="1"/>
  </r>
  <r>
    <d v="2021-01-03T00:00:00"/>
    <x v="10"/>
    <x v="2"/>
    <n v="79.92"/>
    <x v="8"/>
    <n v="2477.52"/>
    <x v="2"/>
    <x v="4"/>
    <x v="0"/>
    <x v="1"/>
  </r>
  <r>
    <d v="2021-01-03T00:00:00"/>
    <x v="11"/>
    <x v="9"/>
    <n v="48.84"/>
    <x v="9"/>
    <n v="244.20000000000002"/>
    <x v="3"/>
    <x v="4"/>
    <x v="0"/>
    <x v="1"/>
  </r>
  <r>
    <d v="2021-01-04T00:00:00"/>
    <x v="12"/>
    <x v="10"/>
    <n v="53.11"/>
    <x v="1"/>
    <n v="53.11"/>
    <x v="4"/>
    <x v="4"/>
    <x v="0"/>
    <x v="1"/>
  </r>
  <r>
    <d v="2021-01-04T00:00:00"/>
    <x v="13"/>
    <x v="11"/>
    <n v="94.17"/>
    <x v="10"/>
    <n v="753.36"/>
    <x v="5"/>
    <x v="4"/>
    <x v="0"/>
    <x v="1"/>
  </r>
  <r>
    <d v="2021-01-04T00:00:00"/>
    <x v="14"/>
    <x v="12"/>
    <n v="6.7"/>
    <x v="11"/>
    <n v="80.400000000000006"/>
    <x v="0"/>
    <x v="3"/>
    <x v="0"/>
    <x v="1"/>
  </r>
  <r>
    <d v="2021-01-06T00:00:00"/>
    <x v="15"/>
    <x v="13"/>
    <n v="117.48"/>
    <x v="0"/>
    <n v="1057.32"/>
    <x v="4"/>
    <x v="4"/>
    <x v="0"/>
    <x v="1"/>
  </r>
  <r>
    <d v="2021-01-08T00:00:00"/>
    <x v="13"/>
    <x v="14"/>
    <n v="210"/>
    <x v="12"/>
    <n v="2940"/>
    <x v="5"/>
    <x v="4"/>
    <x v="0"/>
    <x v="1"/>
  </r>
  <r>
    <d v="2021-01-09T00:00:00"/>
    <x v="16"/>
    <x v="15"/>
    <n v="47.730000000000004"/>
    <x v="13"/>
    <n v="1240.98"/>
    <x v="6"/>
    <x v="4"/>
    <x v="0"/>
    <x v="1"/>
  </r>
  <r>
    <d v="2021-01-09T00:00:00"/>
    <x v="4"/>
    <x v="16"/>
    <n v="104.16"/>
    <x v="1"/>
    <n v="104.16"/>
    <x v="0"/>
    <x v="3"/>
    <x v="0"/>
    <x v="1"/>
  </r>
  <r>
    <d v="2021-01-09T00:00:00"/>
    <x v="8"/>
    <x v="17"/>
    <n v="8.33"/>
    <x v="14"/>
    <n v="33.32"/>
    <x v="0"/>
    <x v="3"/>
    <x v="0"/>
    <x v="1"/>
  </r>
  <r>
    <d v="2021-01-09T00:00:00"/>
    <x v="17"/>
    <x v="16"/>
    <n v="104.16"/>
    <x v="15"/>
    <n v="3020.64"/>
    <x v="5"/>
    <x v="4"/>
    <x v="0"/>
    <x v="1"/>
  </r>
  <r>
    <d v="2021-01-09T00:00:00"/>
    <x v="18"/>
    <x v="18"/>
    <n v="115.2"/>
    <x v="16"/>
    <n v="3225.6"/>
    <x v="0"/>
    <x v="5"/>
    <x v="0"/>
    <x v="1"/>
  </r>
  <r>
    <d v="2021-01-09T00:00:00"/>
    <x v="10"/>
    <x v="19"/>
    <n v="80.94"/>
    <x v="10"/>
    <n v="647.52"/>
    <x v="2"/>
    <x v="4"/>
    <x v="0"/>
    <x v="1"/>
  </r>
  <r>
    <d v="2021-01-09T00:00:00"/>
    <x v="19"/>
    <x v="13"/>
    <n v="117.48"/>
    <x v="11"/>
    <n v="1409.76"/>
    <x v="4"/>
    <x v="4"/>
    <x v="0"/>
    <x v="1"/>
  </r>
  <r>
    <d v="2021-01-10T00:00:00"/>
    <x v="3"/>
    <x v="20"/>
    <n v="142.80000000000001"/>
    <x v="17"/>
    <n v="3427.2000000000003"/>
    <x v="0"/>
    <x v="3"/>
    <x v="0"/>
    <x v="2"/>
  </r>
  <r>
    <d v="2021-01-10T00:00:00"/>
    <x v="20"/>
    <x v="21"/>
    <n v="58.3"/>
    <x v="12"/>
    <n v="816.19999999999993"/>
    <x v="7"/>
    <x v="4"/>
    <x v="0"/>
    <x v="2"/>
  </r>
  <r>
    <d v="2021-01-10T00:00:00"/>
    <x v="19"/>
    <x v="12"/>
    <n v="6.7"/>
    <x v="0"/>
    <n v="60.300000000000004"/>
    <x v="4"/>
    <x v="4"/>
    <x v="0"/>
    <x v="2"/>
  </r>
  <r>
    <d v="2021-01-11T00:00:00"/>
    <x v="3"/>
    <x v="22"/>
    <n v="85.76"/>
    <x v="18"/>
    <n v="257.28000000000003"/>
    <x v="0"/>
    <x v="3"/>
    <x v="0"/>
    <x v="2"/>
  </r>
  <r>
    <d v="2021-01-11T00:00:00"/>
    <x v="21"/>
    <x v="7"/>
    <n v="146.72"/>
    <x v="14"/>
    <n v="586.88"/>
    <x v="8"/>
    <x v="4"/>
    <x v="0"/>
    <x v="2"/>
  </r>
  <r>
    <d v="2021-01-11T00:00:00"/>
    <x v="8"/>
    <x v="23"/>
    <n v="48.4"/>
    <x v="12"/>
    <n v="677.6"/>
    <x v="0"/>
    <x v="3"/>
    <x v="0"/>
    <x v="2"/>
  </r>
  <r>
    <d v="2021-01-11T00:00:00"/>
    <x v="22"/>
    <x v="24"/>
    <n v="162"/>
    <x v="14"/>
    <n v="648"/>
    <x v="9"/>
    <x v="4"/>
    <x v="0"/>
    <x v="2"/>
  </r>
  <r>
    <d v="2021-01-11T00:00:00"/>
    <x v="10"/>
    <x v="13"/>
    <n v="117.48"/>
    <x v="3"/>
    <n v="234.96"/>
    <x v="2"/>
    <x v="4"/>
    <x v="0"/>
    <x v="2"/>
  </r>
  <r>
    <d v="2021-01-12T00:00:00"/>
    <x v="4"/>
    <x v="24"/>
    <n v="162"/>
    <x v="19"/>
    <n v="1620"/>
    <x v="0"/>
    <x v="3"/>
    <x v="0"/>
    <x v="2"/>
  </r>
  <r>
    <d v="2021-01-13T00:00:00"/>
    <x v="2"/>
    <x v="25"/>
    <n v="16.64"/>
    <x v="2"/>
    <n v="249.60000000000002"/>
    <x v="0"/>
    <x v="2"/>
    <x v="0"/>
    <x v="2"/>
  </r>
  <r>
    <d v="2021-01-13T00:00:00"/>
    <x v="15"/>
    <x v="14"/>
    <n v="210"/>
    <x v="5"/>
    <n v="1260"/>
    <x v="4"/>
    <x v="4"/>
    <x v="0"/>
    <x v="2"/>
  </r>
  <r>
    <d v="2021-01-14T00:00:00"/>
    <x v="6"/>
    <x v="23"/>
    <n v="48.4"/>
    <x v="12"/>
    <n v="677.6"/>
    <x v="0"/>
    <x v="3"/>
    <x v="0"/>
    <x v="2"/>
  </r>
  <r>
    <d v="2021-01-15T00:00:00"/>
    <x v="23"/>
    <x v="15"/>
    <n v="47.730000000000004"/>
    <x v="2"/>
    <n v="715.95"/>
    <x v="0"/>
    <x v="6"/>
    <x v="0"/>
    <x v="2"/>
  </r>
  <r>
    <d v="2021-01-15T00:00:00"/>
    <x v="10"/>
    <x v="1"/>
    <n v="141.57"/>
    <x v="19"/>
    <n v="1415.6999999999998"/>
    <x v="2"/>
    <x v="4"/>
    <x v="0"/>
    <x v="2"/>
  </r>
  <r>
    <d v="2021-01-16T00:00:00"/>
    <x v="12"/>
    <x v="7"/>
    <n v="146.72"/>
    <x v="20"/>
    <n v="1613.92"/>
    <x v="4"/>
    <x v="4"/>
    <x v="0"/>
    <x v="2"/>
  </r>
  <r>
    <d v="2021-01-17T00:00:00"/>
    <x v="24"/>
    <x v="18"/>
    <n v="115.2"/>
    <x v="14"/>
    <n v="460.8"/>
    <x v="2"/>
    <x v="4"/>
    <x v="0"/>
    <x v="3"/>
  </r>
  <r>
    <d v="2021-01-18T00:00:00"/>
    <x v="15"/>
    <x v="26"/>
    <n v="94.62"/>
    <x v="0"/>
    <n v="851.58"/>
    <x v="4"/>
    <x v="4"/>
    <x v="0"/>
    <x v="3"/>
  </r>
  <r>
    <d v="2021-01-18T00:00:00"/>
    <x v="18"/>
    <x v="27"/>
    <n v="149.46"/>
    <x v="18"/>
    <n v="448.38"/>
    <x v="0"/>
    <x v="5"/>
    <x v="0"/>
    <x v="3"/>
  </r>
  <r>
    <d v="2021-01-18T00:00:00"/>
    <x v="25"/>
    <x v="28"/>
    <n v="82.08"/>
    <x v="21"/>
    <n v="1067.04"/>
    <x v="0"/>
    <x v="2"/>
    <x v="0"/>
    <x v="3"/>
  </r>
  <r>
    <d v="2021-01-19T00:00:00"/>
    <x v="10"/>
    <x v="12"/>
    <n v="6.7"/>
    <x v="5"/>
    <n v="40.200000000000003"/>
    <x v="2"/>
    <x v="4"/>
    <x v="0"/>
    <x v="3"/>
  </r>
  <r>
    <d v="2021-01-20T00:00:00"/>
    <x v="13"/>
    <x v="21"/>
    <n v="58.3"/>
    <x v="14"/>
    <n v="233.2"/>
    <x v="5"/>
    <x v="4"/>
    <x v="0"/>
    <x v="3"/>
  </r>
  <r>
    <d v="2021-01-20T00:00:00"/>
    <x v="5"/>
    <x v="29"/>
    <n v="76.25"/>
    <x v="14"/>
    <n v="305"/>
    <x v="0"/>
    <x v="2"/>
    <x v="0"/>
    <x v="3"/>
  </r>
  <r>
    <d v="2021-01-20T00:00:00"/>
    <x v="9"/>
    <x v="30"/>
    <n v="162.54"/>
    <x v="3"/>
    <n v="325.08"/>
    <x v="0"/>
    <x v="0"/>
    <x v="0"/>
    <x v="3"/>
  </r>
  <r>
    <d v="2021-01-20T00:00:00"/>
    <x v="26"/>
    <x v="7"/>
    <n v="146.72"/>
    <x v="4"/>
    <n v="1027.04"/>
    <x v="10"/>
    <x v="4"/>
    <x v="0"/>
    <x v="3"/>
  </r>
  <r>
    <d v="2021-01-21T00:00:00"/>
    <x v="19"/>
    <x v="9"/>
    <n v="48.84"/>
    <x v="2"/>
    <n v="732.6"/>
    <x v="4"/>
    <x v="4"/>
    <x v="0"/>
    <x v="3"/>
  </r>
  <r>
    <d v="2021-01-21T00:00:00"/>
    <x v="6"/>
    <x v="24"/>
    <n v="162"/>
    <x v="5"/>
    <n v="972"/>
    <x v="0"/>
    <x v="3"/>
    <x v="0"/>
    <x v="3"/>
  </r>
  <r>
    <d v="2021-01-21T00:00:00"/>
    <x v="1"/>
    <x v="19"/>
    <n v="80.94"/>
    <x v="0"/>
    <n v="728.46"/>
    <x v="0"/>
    <x v="1"/>
    <x v="0"/>
    <x v="3"/>
  </r>
  <r>
    <d v="2021-01-22T00:00:00"/>
    <x v="27"/>
    <x v="31"/>
    <n v="103.88"/>
    <x v="5"/>
    <n v="623.28"/>
    <x v="0"/>
    <x v="1"/>
    <x v="0"/>
    <x v="3"/>
  </r>
  <r>
    <d v="2021-01-23T00:00:00"/>
    <x v="21"/>
    <x v="20"/>
    <n v="142.80000000000001"/>
    <x v="9"/>
    <n v="714"/>
    <x v="8"/>
    <x v="4"/>
    <x v="0"/>
    <x v="3"/>
  </r>
  <r>
    <d v="2021-01-23T00:00:00"/>
    <x v="9"/>
    <x v="26"/>
    <n v="94.62"/>
    <x v="22"/>
    <n v="1608.54"/>
    <x v="0"/>
    <x v="0"/>
    <x v="0"/>
    <x v="3"/>
  </r>
  <r>
    <d v="2021-01-23T00:00:00"/>
    <x v="18"/>
    <x v="24"/>
    <n v="162"/>
    <x v="10"/>
    <n v="1296"/>
    <x v="0"/>
    <x v="5"/>
    <x v="0"/>
    <x v="3"/>
  </r>
  <r>
    <d v="2021-01-24T00:00:00"/>
    <x v="14"/>
    <x v="32"/>
    <n v="201.28"/>
    <x v="2"/>
    <n v="3019.2"/>
    <x v="0"/>
    <x v="3"/>
    <x v="0"/>
    <x v="4"/>
  </r>
  <r>
    <d v="2021-01-25T00:00:00"/>
    <x v="16"/>
    <x v="16"/>
    <n v="104.16"/>
    <x v="12"/>
    <n v="1458.24"/>
    <x v="6"/>
    <x v="4"/>
    <x v="0"/>
    <x v="4"/>
  </r>
  <r>
    <d v="2021-01-25T00:00:00"/>
    <x v="2"/>
    <x v="12"/>
    <n v="6.7"/>
    <x v="4"/>
    <n v="46.9"/>
    <x v="0"/>
    <x v="2"/>
    <x v="0"/>
    <x v="4"/>
  </r>
  <r>
    <d v="2021-01-25T00:00:00"/>
    <x v="24"/>
    <x v="21"/>
    <n v="58.3"/>
    <x v="5"/>
    <n v="349.79999999999995"/>
    <x v="2"/>
    <x v="4"/>
    <x v="0"/>
    <x v="4"/>
  </r>
  <r>
    <d v="2021-01-25T00:00:00"/>
    <x v="20"/>
    <x v="33"/>
    <n v="156.78"/>
    <x v="12"/>
    <n v="2194.92"/>
    <x v="7"/>
    <x v="4"/>
    <x v="0"/>
    <x v="4"/>
  </r>
  <r>
    <d v="2021-01-26T00:00:00"/>
    <x v="2"/>
    <x v="0"/>
    <n v="156.96"/>
    <x v="15"/>
    <n v="4551.84"/>
    <x v="0"/>
    <x v="2"/>
    <x v="0"/>
    <x v="4"/>
  </r>
  <r>
    <d v="2021-01-26T00:00:00"/>
    <x v="15"/>
    <x v="28"/>
    <n v="82.08"/>
    <x v="0"/>
    <n v="738.72"/>
    <x v="4"/>
    <x v="4"/>
    <x v="0"/>
    <x v="4"/>
  </r>
  <r>
    <d v="2021-01-26T00:00:00"/>
    <x v="8"/>
    <x v="31"/>
    <n v="103.88"/>
    <x v="4"/>
    <n v="727.16"/>
    <x v="0"/>
    <x v="3"/>
    <x v="0"/>
    <x v="4"/>
  </r>
  <r>
    <d v="2021-01-26T00:00:00"/>
    <x v="22"/>
    <x v="34"/>
    <n v="85.5"/>
    <x v="4"/>
    <n v="598.5"/>
    <x v="9"/>
    <x v="4"/>
    <x v="0"/>
    <x v="4"/>
  </r>
  <r>
    <d v="2021-01-26T00:00:00"/>
    <x v="9"/>
    <x v="5"/>
    <n v="164.28"/>
    <x v="1"/>
    <n v="164.28"/>
    <x v="0"/>
    <x v="0"/>
    <x v="0"/>
    <x v="4"/>
  </r>
  <r>
    <d v="2021-01-27T00:00:00"/>
    <x v="24"/>
    <x v="13"/>
    <n v="117.48"/>
    <x v="18"/>
    <n v="352.44"/>
    <x v="2"/>
    <x v="4"/>
    <x v="0"/>
    <x v="4"/>
  </r>
  <r>
    <d v="2021-01-27T00:00:00"/>
    <x v="28"/>
    <x v="18"/>
    <n v="115.2"/>
    <x v="4"/>
    <n v="806.4"/>
    <x v="11"/>
    <x v="4"/>
    <x v="0"/>
    <x v="4"/>
  </r>
  <r>
    <d v="2021-01-27T00:00:00"/>
    <x v="17"/>
    <x v="35"/>
    <n v="155.61000000000001"/>
    <x v="23"/>
    <n v="5757.5700000000006"/>
    <x v="5"/>
    <x v="4"/>
    <x v="0"/>
    <x v="4"/>
  </r>
  <r>
    <d v="2021-01-27T00:00:00"/>
    <x v="26"/>
    <x v="14"/>
    <n v="210"/>
    <x v="7"/>
    <n v="4410"/>
    <x v="10"/>
    <x v="4"/>
    <x v="0"/>
    <x v="4"/>
  </r>
  <r>
    <d v="2021-01-28T00:00:00"/>
    <x v="2"/>
    <x v="25"/>
    <n v="16.64"/>
    <x v="20"/>
    <n v="183.04000000000002"/>
    <x v="0"/>
    <x v="2"/>
    <x v="0"/>
    <x v="4"/>
  </r>
  <r>
    <d v="2021-01-28T00:00:00"/>
    <x v="3"/>
    <x v="10"/>
    <n v="53.11"/>
    <x v="3"/>
    <n v="106.22"/>
    <x v="0"/>
    <x v="3"/>
    <x v="0"/>
    <x v="4"/>
  </r>
  <r>
    <d v="2021-01-28T00:00:00"/>
    <x v="7"/>
    <x v="9"/>
    <n v="48.84"/>
    <x v="19"/>
    <n v="488.40000000000003"/>
    <x v="1"/>
    <x v="4"/>
    <x v="0"/>
    <x v="4"/>
  </r>
  <r>
    <d v="2021-01-29T00:00:00"/>
    <x v="0"/>
    <x v="9"/>
    <n v="48.84"/>
    <x v="19"/>
    <n v="488.40000000000003"/>
    <x v="0"/>
    <x v="0"/>
    <x v="0"/>
    <x v="4"/>
  </r>
  <r>
    <d v="2021-01-29T00:00:00"/>
    <x v="18"/>
    <x v="0"/>
    <n v="156.96"/>
    <x v="6"/>
    <n v="3924"/>
    <x v="0"/>
    <x v="5"/>
    <x v="0"/>
    <x v="4"/>
  </r>
  <r>
    <d v="2021-01-29T00:00:00"/>
    <x v="19"/>
    <x v="7"/>
    <n v="146.72"/>
    <x v="7"/>
    <n v="3081.12"/>
    <x v="4"/>
    <x v="4"/>
    <x v="0"/>
    <x v="4"/>
  </r>
  <r>
    <d v="2021-01-30T00:00:00"/>
    <x v="5"/>
    <x v="8"/>
    <n v="83.08"/>
    <x v="3"/>
    <n v="166.16"/>
    <x v="0"/>
    <x v="2"/>
    <x v="0"/>
    <x v="4"/>
  </r>
  <r>
    <d v="2021-01-30T00:00:00"/>
    <x v="20"/>
    <x v="36"/>
    <n v="57.120000000000005"/>
    <x v="3"/>
    <n v="114.24000000000001"/>
    <x v="7"/>
    <x v="4"/>
    <x v="0"/>
    <x v="4"/>
  </r>
  <r>
    <d v="2021-01-31T00:00:00"/>
    <x v="0"/>
    <x v="36"/>
    <n v="57.120000000000005"/>
    <x v="24"/>
    <n v="1142.4000000000001"/>
    <x v="0"/>
    <x v="0"/>
    <x v="0"/>
    <x v="5"/>
  </r>
  <r>
    <d v="2021-01-31T00:00:00"/>
    <x v="0"/>
    <x v="37"/>
    <n v="41.81"/>
    <x v="18"/>
    <n v="125.43"/>
    <x v="0"/>
    <x v="0"/>
    <x v="0"/>
    <x v="5"/>
  </r>
  <r>
    <d v="2021-01-31T00:00:00"/>
    <x v="29"/>
    <x v="38"/>
    <n v="173.88"/>
    <x v="0"/>
    <n v="1564.92"/>
    <x v="0"/>
    <x v="6"/>
    <x v="0"/>
    <x v="5"/>
  </r>
  <r>
    <d v="2021-01-31T00:00:00"/>
    <x v="7"/>
    <x v="19"/>
    <n v="80.94"/>
    <x v="25"/>
    <n v="2671.02"/>
    <x v="1"/>
    <x v="4"/>
    <x v="0"/>
    <x v="5"/>
  </r>
  <r>
    <d v="2021-01-31T00:00:00"/>
    <x v="30"/>
    <x v="27"/>
    <n v="149.46"/>
    <x v="5"/>
    <n v="896.76"/>
    <x v="8"/>
    <x v="4"/>
    <x v="0"/>
    <x v="5"/>
  </r>
  <r>
    <d v="2021-02-01T00:00:00"/>
    <x v="16"/>
    <x v="35"/>
    <n v="155.61000000000001"/>
    <x v="0"/>
    <n v="1400.4900000000002"/>
    <x v="6"/>
    <x v="4"/>
    <x v="1"/>
    <x v="5"/>
  </r>
  <r>
    <d v="2021-02-02T00:00:00"/>
    <x v="5"/>
    <x v="5"/>
    <n v="164.28"/>
    <x v="4"/>
    <n v="1149.96"/>
    <x v="0"/>
    <x v="2"/>
    <x v="1"/>
    <x v="5"/>
  </r>
  <r>
    <d v="2021-02-03T00:00:00"/>
    <x v="2"/>
    <x v="1"/>
    <n v="141.57"/>
    <x v="3"/>
    <n v="283.14"/>
    <x v="0"/>
    <x v="2"/>
    <x v="1"/>
    <x v="5"/>
  </r>
  <r>
    <d v="2021-02-03T00:00:00"/>
    <x v="0"/>
    <x v="14"/>
    <n v="210"/>
    <x v="26"/>
    <n v="8190"/>
    <x v="0"/>
    <x v="0"/>
    <x v="1"/>
    <x v="5"/>
  </r>
  <r>
    <d v="2021-02-03T00:00:00"/>
    <x v="26"/>
    <x v="2"/>
    <n v="79.92"/>
    <x v="27"/>
    <n v="2157.84"/>
    <x v="10"/>
    <x v="4"/>
    <x v="1"/>
    <x v="5"/>
  </r>
  <r>
    <d v="2021-02-03T00:00:00"/>
    <x v="27"/>
    <x v="7"/>
    <n v="146.72"/>
    <x v="10"/>
    <n v="1173.76"/>
    <x v="0"/>
    <x v="1"/>
    <x v="1"/>
    <x v="5"/>
  </r>
  <r>
    <d v="2021-02-03T00:00:00"/>
    <x v="1"/>
    <x v="25"/>
    <n v="16.64"/>
    <x v="21"/>
    <n v="216.32"/>
    <x v="0"/>
    <x v="1"/>
    <x v="1"/>
    <x v="5"/>
  </r>
  <r>
    <d v="2021-02-04T00:00:00"/>
    <x v="19"/>
    <x v="28"/>
    <n v="82.08"/>
    <x v="26"/>
    <n v="3201.12"/>
    <x v="4"/>
    <x v="4"/>
    <x v="1"/>
    <x v="5"/>
  </r>
  <r>
    <d v="2021-02-04T00:00:00"/>
    <x v="26"/>
    <x v="22"/>
    <n v="85.76"/>
    <x v="14"/>
    <n v="343.04"/>
    <x v="10"/>
    <x v="4"/>
    <x v="1"/>
    <x v="5"/>
  </r>
  <r>
    <d v="2021-02-04T00:00:00"/>
    <x v="14"/>
    <x v="7"/>
    <n v="146.72"/>
    <x v="13"/>
    <n v="3814.72"/>
    <x v="0"/>
    <x v="3"/>
    <x v="1"/>
    <x v="5"/>
  </r>
  <r>
    <d v="2021-02-04T00:00:00"/>
    <x v="27"/>
    <x v="17"/>
    <n v="8.33"/>
    <x v="18"/>
    <n v="24.990000000000002"/>
    <x v="0"/>
    <x v="1"/>
    <x v="1"/>
    <x v="5"/>
  </r>
  <r>
    <d v="2021-02-05T00:00:00"/>
    <x v="16"/>
    <x v="19"/>
    <n v="80.94"/>
    <x v="17"/>
    <n v="1942.56"/>
    <x v="6"/>
    <x v="4"/>
    <x v="1"/>
    <x v="5"/>
  </r>
  <r>
    <d v="2021-02-05T00:00:00"/>
    <x v="12"/>
    <x v="39"/>
    <n v="42.55"/>
    <x v="28"/>
    <n v="1616.8999999999999"/>
    <x v="4"/>
    <x v="4"/>
    <x v="1"/>
    <x v="5"/>
  </r>
  <r>
    <d v="2021-02-05T00:00:00"/>
    <x v="21"/>
    <x v="35"/>
    <n v="155.61000000000001"/>
    <x v="1"/>
    <n v="155.61000000000001"/>
    <x v="8"/>
    <x v="4"/>
    <x v="1"/>
    <x v="5"/>
  </r>
  <r>
    <d v="2021-02-05T00:00:00"/>
    <x v="17"/>
    <x v="8"/>
    <n v="83.08"/>
    <x v="4"/>
    <n v="581.55999999999995"/>
    <x v="5"/>
    <x v="4"/>
    <x v="1"/>
    <x v="5"/>
  </r>
  <r>
    <d v="2021-02-05T00:00:00"/>
    <x v="10"/>
    <x v="8"/>
    <n v="83.08"/>
    <x v="0"/>
    <n v="747.72"/>
    <x v="2"/>
    <x v="4"/>
    <x v="1"/>
    <x v="5"/>
  </r>
  <r>
    <d v="2021-02-05T00:00:00"/>
    <x v="30"/>
    <x v="40"/>
    <n v="49.21"/>
    <x v="5"/>
    <n v="295.26"/>
    <x v="8"/>
    <x v="4"/>
    <x v="1"/>
    <x v="5"/>
  </r>
  <r>
    <d v="2021-02-06T00:00:00"/>
    <x v="2"/>
    <x v="41"/>
    <n v="7.8599999999999994"/>
    <x v="29"/>
    <n v="235.79999999999998"/>
    <x v="0"/>
    <x v="2"/>
    <x v="1"/>
    <x v="5"/>
  </r>
  <r>
    <d v="2021-02-06T00:00:00"/>
    <x v="29"/>
    <x v="20"/>
    <n v="142.80000000000001"/>
    <x v="5"/>
    <n v="856.80000000000007"/>
    <x v="0"/>
    <x v="6"/>
    <x v="1"/>
    <x v="5"/>
  </r>
  <r>
    <d v="2021-02-06T00:00:00"/>
    <x v="1"/>
    <x v="12"/>
    <n v="6.7"/>
    <x v="1"/>
    <n v="6.7"/>
    <x v="0"/>
    <x v="1"/>
    <x v="1"/>
    <x v="5"/>
  </r>
  <r>
    <d v="2021-02-07T00:00:00"/>
    <x v="24"/>
    <x v="12"/>
    <n v="6.7"/>
    <x v="15"/>
    <n v="194.3"/>
    <x v="2"/>
    <x v="4"/>
    <x v="1"/>
    <x v="6"/>
  </r>
  <r>
    <d v="2021-02-07T00:00:00"/>
    <x v="26"/>
    <x v="25"/>
    <n v="16.64"/>
    <x v="9"/>
    <n v="83.2"/>
    <x v="10"/>
    <x v="4"/>
    <x v="1"/>
    <x v="6"/>
  </r>
  <r>
    <d v="2021-02-08T00:00:00"/>
    <x v="3"/>
    <x v="9"/>
    <n v="48.84"/>
    <x v="18"/>
    <n v="146.52000000000001"/>
    <x v="0"/>
    <x v="3"/>
    <x v="1"/>
    <x v="6"/>
  </r>
  <r>
    <d v="2021-02-08T00:00:00"/>
    <x v="12"/>
    <x v="35"/>
    <n v="155.61000000000001"/>
    <x v="20"/>
    <n v="1711.71"/>
    <x v="4"/>
    <x v="4"/>
    <x v="1"/>
    <x v="6"/>
  </r>
  <r>
    <d v="2021-02-08T00:00:00"/>
    <x v="15"/>
    <x v="18"/>
    <n v="115.2"/>
    <x v="26"/>
    <n v="4492.8"/>
    <x v="4"/>
    <x v="4"/>
    <x v="1"/>
    <x v="6"/>
  </r>
  <r>
    <d v="2021-02-08T00:00:00"/>
    <x v="15"/>
    <x v="32"/>
    <n v="201.28"/>
    <x v="11"/>
    <n v="2415.36"/>
    <x v="4"/>
    <x v="4"/>
    <x v="1"/>
    <x v="6"/>
  </r>
  <r>
    <d v="2021-02-09T00:00:00"/>
    <x v="17"/>
    <x v="21"/>
    <n v="58.3"/>
    <x v="12"/>
    <n v="816.19999999999993"/>
    <x v="5"/>
    <x v="4"/>
    <x v="1"/>
    <x v="6"/>
  </r>
  <r>
    <d v="2021-02-09T00:00:00"/>
    <x v="17"/>
    <x v="30"/>
    <n v="162.54"/>
    <x v="30"/>
    <n v="5201.28"/>
    <x v="5"/>
    <x v="4"/>
    <x v="1"/>
    <x v="6"/>
  </r>
  <r>
    <d v="2021-02-09T00:00:00"/>
    <x v="30"/>
    <x v="13"/>
    <n v="117.48"/>
    <x v="12"/>
    <n v="1644.72"/>
    <x v="8"/>
    <x v="4"/>
    <x v="1"/>
    <x v="6"/>
  </r>
  <r>
    <d v="2021-02-10T00:00:00"/>
    <x v="31"/>
    <x v="14"/>
    <n v="210"/>
    <x v="14"/>
    <n v="840"/>
    <x v="9"/>
    <x v="4"/>
    <x v="1"/>
    <x v="6"/>
  </r>
  <r>
    <d v="2021-02-10T00:00:00"/>
    <x v="18"/>
    <x v="26"/>
    <n v="94.62"/>
    <x v="28"/>
    <n v="3595.5600000000004"/>
    <x v="0"/>
    <x v="5"/>
    <x v="1"/>
    <x v="6"/>
  </r>
  <r>
    <d v="2021-02-12T00:00:00"/>
    <x v="16"/>
    <x v="27"/>
    <n v="149.46"/>
    <x v="0"/>
    <n v="1345.14"/>
    <x v="6"/>
    <x v="4"/>
    <x v="1"/>
    <x v="6"/>
  </r>
  <r>
    <d v="2021-02-12T00:00:00"/>
    <x v="0"/>
    <x v="5"/>
    <n v="164.28"/>
    <x v="21"/>
    <n v="2135.64"/>
    <x v="0"/>
    <x v="0"/>
    <x v="1"/>
    <x v="6"/>
  </r>
  <r>
    <d v="2021-02-12T00:00:00"/>
    <x v="28"/>
    <x v="26"/>
    <n v="94.62"/>
    <x v="4"/>
    <n v="662.34"/>
    <x v="11"/>
    <x v="4"/>
    <x v="1"/>
    <x v="6"/>
  </r>
  <r>
    <d v="2021-02-13T00:00:00"/>
    <x v="0"/>
    <x v="19"/>
    <n v="80.94"/>
    <x v="22"/>
    <n v="1375.98"/>
    <x v="0"/>
    <x v="0"/>
    <x v="1"/>
    <x v="6"/>
  </r>
  <r>
    <d v="2021-02-13T00:00:00"/>
    <x v="19"/>
    <x v="35"/>
    <n v="155.61000000000001"/>
    <x v="31"/>
    <n v="5446.35"/>
    <x v="4"/>
    <x v="4"/>
    <x v="1"/>
    <x v="6"/>
  </r>
  <r>
    <d v="2021-02-14T00:00:00"/>
    <x v="16"/>
    <x v="37"/>
    <n v="41.81"/>
    <x v="18"/>
    <n v="125.43"/>
    <x v="6"/>
    <x v="4"/>
    <x v="1"/>
    <x v="7"/>
  </r>
  <r>
    <d v="2021-02-14T00:00:00"/>
    <x v="20"/>
    <x v="21"/>
    <n v="58.3"/>
    <x v="10"/>
    <n v="466.4"/>
    <x v="7"/>
    <x v="4"/>
    <x v="1"/>
    <x v="7"/>
  </r>
  <r>
    <d v="2021-02-14T00:00:00"/>
    <x v="30"/>
    <x v="42"/>
    <n v="24.66"/>
    <x v="10"/>
    <n v="197.28"/>
    <x v="8"/>
    <x v="4"/>
    <x v="1"/>
    <x v="7"/>
  </r>
  <r>
    <d v="2021-02-15T00:00:00"/>
    <x v="16"/>
    <x v="10"/>
    <n v="53.11"/>
    <x v="16"/>
    <n v="1487.08"/>
    <x v="6"/>
    <x v="4"/>
    <x v="1"/>
    <x v="7"/>
  </r>
  <r>
    <d v="2021-02-15T00:00:00"/>
    <x v="15"/>
    <x v="36"/>
    <n v="57.120000000000005"/>
    <x v="14"/>
    <n v="228.48000000000002"/>
    <x v="4"/>
    <x v="4"/>
    <x v="1"/>
    <x v="7"/>
  </r>
  <r>
    <d v="2021-02-16T00:00:00"/>
    <x v="0"/>
    <x v="4"/>
    <n v="15.719999999999999"/>
    <x v="13"/>
    <n v="408.71999999999997"/>
    <x v="0"/>
    <x v="0"/>
    <x v="1"/>
    <x v="7"/>
  </r>
  <r>
    <d v="2021-02-16T00:00:00"/>
    <x v="7"/>
    <x v="13"/>
    <n v="117.48"/>
    <x v="1"/>
    <n v="117.48"/>
    <x v="1"/>
    <x v="4"/>
    <x v="1"/>
    <x v="7"/>
  </r>
  <r>
    <d v="2021-02-17T00:00:00"/>
    <x v="28"/>
    <x v="8"/>
    <n v="83.08"/>
    <x v="32"/>
    <n v="1578.52"/>
    <x v="11"/>
    <x v="4"/>
    <x v="1"/>
    <x v="7"/>
  </r>
  <r>
    <d v="2021-02-17T00:00:00"/>
    <x v="28"/>
    <x v="3"/>
    <n v="119.7"/>
    <x v="32"/>
    <n v="2274.3000000000002"/>
    <x v="11"/>
    <x v="4"/>
    <x v="1"/>
    <x v="7"/>
  </r>
  <r>
    <d v="2021-02-17T00:00:00"/>
    <x v="25"/>
    <x v="28"/>
    <n v="82.08"/>
    <x v="3"/>
    <n v="164.16"/>
    <x v="0"/>
    <x v="2"/>
    <x v="1"/>
    <x v="7"/>
  </r>
  <r>
    <d v="2021-02-18T00:00:00"/>
    <x v="28"/>
    <x v="4"/>
    <n v="15.719999999999999"/>
    <x v="5"/>
    <n v="94.32"/>
    <x v="11"/>
    <x v="4"/>
    <x v="1"/>
    <x v="7"/>
  </r>
  <r>
    <d v="2021-02-19T00:00:00"/>
    <x v="0"/>
    <x v="20"/>
    <n v="142.80000000000001"/>
    <x v="21"/>
    <n v="1856.4"/>
    <x v="0"/>
    <x v="0"/>
    <x v="1"/>
    <x v="7"/>
  </r>
  <r>
    <d v="2021-02-20T00:00:00"/>
    <x v="29"/>
    <x v="11"/>
    <n v="94.17"/>
    <x v="5"/>
    <n v="565.02"/>
    <x v="0"/>
    <x v="6"/>
    <x v="1"/>
    <x v="7"/>
  </r>
  <r>
    <d v="2021-02-20T00:00:00"/>
    <x v="19"/>
    <x v="32"/>
    <n v="201.28"/>
    <x v="20"/>
    <n v="2214.08"/>
    <x v="4"/>
    <x v="4"/>
    <x v="1"/>
    <x v="7"/>
  </r>
  <r>
    <d v="2021-02-21T00:00:00"/>
    <x v="31"/>
    <x v="40"/>
    <n v="49.21"/>
    <x v="29"/>
    <n v="1476.3"/>
    <x v="9"/>
    <x v="4"/>
    <x v="1"/>
    <x v="8"/>
  </r>
  <r>
    <d v="2021-02-22T00:00:00"/>
    <x v="10"/>
    <x v="6"/>
    <n v="122.08"/>
    <x v="9"/>
    <n v="610.4"/>
    <x v="2"/>
    <x v="4"/>
    <x v="1"/>
    <x v="8"/>
  </r>
  <r>
    <d v="2021-02-23T00:00:00"/>
    <x v="16"/>
    <x v="6"/>
    <n v="122.08"/>
    <x v="5"/>
    <n v="732.48"/>
    <x v="6"/>
    <x v="4"/>
    <x v="1"/>
    <x v="8"/>
  </r>
  <r>
    <d v="2021-02-23T00:00:00"/>
    <x v="13"/>
    <x v="17"/>
    <n v="8.33"/>
    <x v="18"/>
    <n v="24.990000000000002"/>
    <x v="5"/>
    <x v="4"/>
    <x v="1"/>
    <x v="8"/>
  </r>
  <r>
    <d v="2021-02-23T00:00:00"/>
    <x v="5"/>
    <x v="25"/>
    <n v="16.64"/>
    <x v="2"/>
    <n v="249.60000000000002"/>
    <x v="0"/>
    <x v="2"/>
    <x v="1"/>
    <x v="8"/>
  </r>
  <r>
    <d v="2021-02-23T00:00:00"/>
    <x v="23"/>
    <x v="35"/>
    <n v="155.61000000000001"/>
    <x v="3"/>
    <n v="311.22000000000003"/>
    <x v="0"/>
    <x v="6"/>
    <x v="1"/>
    <x v="8"/>
  </r>
  <r>
    <d v="2021-02-23T00:00:00"/>
    <x v="19"/>
    <x v="43"/>
    <n v="96.3"/>
    <x v="10"/>
    <n v="770.4"/>
    <x v="4"/>
    <x v="4"/>
    <x v="1"/>
    <x v="8"/>
  </r>
  <r>
    <d v="2021-02-25T00:00:00"/>
    <x v="23"/>
    <x v="6"/>
    <n v="122.08"/>
    <x v="19"/>
    <n v="1220.8"/>
    <x v="0"/>
    <x v="6"/>
    <x v="1"/>
    <x v="8"/>
  </r>
  <r>
    <d v="2021-02-25T00:00:00"/>
    <x v="29"/>
    <x v="39"/>
    <n v="42.55"/>
    <x v="28"/>
    <n v="1616.8999999999999"/>
    <x v="0"/>
    <x v="6"/>
    <x v="1"/>
    <x v="8"/>
  </r>
  <r>
    <d v="2021-02-25T00:00:00"/>
    <x v="26"/>
    <x v="13"/>
    <n v="117.48"/>
    <x v="20"/>
    <n v="1292.28"/>
    <x v="10"/>
    <x v="4"/>
    <x v="1"/>
    <x v="8"/>
  </r>
  <r>
    <d v="2021-02-25T00:00:00"/>
    <x v="27"/>
    <x v="32"/>
    <n v="201.28"/>
    <x v="3"/>
    <n v="402.56"/>
    <x v="0"/>
    <x v="1"/>
    <x v="1"/>
    <x v="8"/>
  </r>
  <r>
    <d v="2021-02-25T00:00:00"/>
    <x v="1"/>
    <x v="20"/>
    <n v="142.80000000000001"/>
    <x v="14"/>
    <n v="571.20000000000005"/>
    <x v="0"/>
    <x v="1"/>
    <x v="1"/>
    <x v="8"/>
  </r>
  <r>
    <d v="2021-02-26T00:00:00"/>
    <x v="28"/>
    <x v="0"/>
    <n v="156.96"/>
    <x v="16"/>
    <n v="4394.88"/>
    <x v="11"/>
    <x v="4"/>
    <x v="1"/>
    <x v="8"/>
  </r>
  <r>
    <d v="2021-02-26T00:00:00"/>
    <x v="10"/>
    <x v="41"/>
    <n v="7.8599999999999994"/>
    <x v="3"/>
    <n v="15.719999999999999"/>
    <x v="2"/>
    <x v="4"/>
    <x v="1"/>
    <x v="8"/>
  </r>
  <r>
    <d v="2021-02-27T00:00:00"/>
    <x v="32"/>
    <x v="17"/>
    <n v="8.33"/>
    <x v="4"/>
    <n v="58.31"/>
    <x v="0"/>
    <x v="5"/>
    <x v="1"/>
    <x v="8"/>
  </r>
  <r>
    <d v="2021-02-27T00:00:00"/>
    <x v="5"/>
    <x v="43"/>
    <n v="96.3"/>
    <x v="18"/>
    <n v="288.89999999999998"/>
    <x v="0"/>
    <x v="2"/>
    <x v="1"/>
    <x v="8"/>
  </r>
  <r>
    <d v="2021-02-27T00:00:00"/>
    <x v="29"/>
    <x v="40"/>
    <n v="49.21"/>
    <x v="20"/>
    <n v="541.31000000000006"/>
    <x v="0"/>
    <x v="6"/>
    <x v="1"/>
    <x v="8"/>
  </r>
  <r>
    <d v="2021-02-27T00:00:00"/>
    <x v="19"/>
    <x v="35"/>
    <n v="155.61000000000001"/>
    <x v="2"/>
    <n v="2334.15"/>
    <x v="4"/>
    <x v="4"/>
    <x v="1"/>
    <x v="8"/>
  </r>
  <r>
    <d v="2021-02-27T00:00:00"/>
    <x v="30"/>
    <x v="11"/>
    <n v="94.17"/>
    <x v="4"/>
    <n v="659.19"/>
    <x v="8"/>
    <x v="4"/>
    <x v="1"/>
    <x v="8"/>
  </r>
  <r>
    <d v="2021-02-28T00:00:00"/>
    <x v="7"/>
    <x v="22"/>
    <n v="85.76"/>
    <x v="2"/>
    <n v="1286.4000000000001"/>
    <x v="1"/>
    <x v="4"/>
    <x v="1"/>
    <x v="9"/>
  </r>
  <r>
    <d v="2021-03-01T00:00:00"/>
    <x v="25"/>
    <x v="37"/>
    <n v="41.81"/>
    <x v="16"/>
    <n v="1170.68"/>
    <x v="0"/>
    <x v="2"/>
    <x v="2"/>
    <x v="9"/>
  </r>
  <r>
    <d v="2021-03-02T00:00:00"/>
    <x v="28"/>
    <x v="0"/>
    <n v="156.96"/>
    <x v="7"/>
    <n v="3296.1600000000003"/>
    <x v="11"/>
    <x v="4"/>
    <x v="2"/>
    <x v="9"/>
  </r>
  <r>
    <d v="2021-03-02T00:00:00"/>
    <x v="9"/>
    <x v="20"/>
    <n v="142.80000000000001"/>
    <x v="1"/>
    <n v="142.80000000000001"/>
    <x v="0"/>
    <x v="0"/>
    <x v="2"/>
    <x v="9"/>
  </r>
  <r>
    <d v="2021-03-02T00:00:00"/>
    <x v="29"/>
    <x v="31"/>
    <n v="103.88"/>
    <x v="29"/>
    <n v="3116.3999999999996"/>
    <x v="0"/>
    <x v="6"/>
    <x v="2"/>
    <x v="9"/>
  </r>
  <r>
    <d v="2021-03-03T00:00:00"/>
    <x v="13"/>
    <x v="23"/>
    <n v="48.4"/>
    <x v="1"/>
    <n v="48.4"/>
    <x v="5"/>
    <x v="4"/>
    <x v="2"/>
    <x v="9"/>
  </r>
  <r>
    <d v="2021-03-03T00:00:00"/>
    <x v="32"/>
    <x v="43"/>
    <n v="96.3"/>
    <x v="15"/>
    <n v="2792.7"/>
    <x v="0"/>
    <x v="5"/>
    <x v="2"/>
    <x v="9"/>
  </r>
  <r>
    <d v="2021-03-04T00:00:00"/>
    <x v="9"/>
    <x v="42"/>
    <n v="24.66"/>
    <x v="21"/>
    <n v="320.58"/>
    <x v="0"/>
    <x v="0"/>
    <x v="2"/>
    <x v="9"/>
  </r>
  <r>
    <d v="2021-03-04T00:00:00"/>
    <x v="25"/>
    <x v="9"/>
    <n v="48.84"/>
    <x v="33"/>
    <n v="1123.3200000000002"/>
    <x v="0"/>
    <x v="2"/>
    <x v="2"/>
    <x v="9"/>
  </r>
  <r>
    <d v="2021-03-04T00:00:00"/>
    <x v="26"/>
    <x v="17"/>
    <n v="8.33"/>
    <x v="13"/>
    <n v="216.58"/>
    <x v="10"/>
    <x v="4"/>
    <x v="2"/>
    <x v="9"/>
  </r>
  <r>
    <d v="2021-03-05T00:00:00"/>
    <x v="29"/>
    <x v="18"/>
    <n v="115.2"/>
    <x v="25"/>
    <n v="3801.6"/>
    <x v="0"/>
    <x v="6"/>
    <x v="2"/>
    <x v="9"/>
  </r>
  <r>
    <d v="2021-03-06T00:00:00"/>
    <x v="9"/>
    <x v="9"/>
    <n v="48.84"/>
    <x v="3"/>
    <n v="97.68"/>
    <x v="0"/>
    <x v="0"/>
    <x v="2"/>
    <x v="9"/>
  </r>
  <r>
    <d v="2021-03-07T00:00:00"/>
    <x v="16"/>
    <x v="19"/>
    <n v="80.94"/>
    <x v="1"/>
    <n v="80.94"/>
    <x v="6"/>
    <x v="4"/>
    <x v="2"/>
    <x v="10"/>
  </r>
  <r>
    <d v="2021-03-07T00:00:00"/>
    <x v="0"/>
    <x v="30"/>
    <n v="162.54"/>
    <x v="0"/>
    <n v="1462.86"/>
    <x v="0"/>
    <x v="0"/>
    <x v="2"/>
    <x v="10"/>
  </r>
  <r>
    <d v="2021-03-07T00:00:00"/>
    <x v="32"/>
    <x v="33"/>
    <n v="156.78"/>
    <x v="6"/>
    <n v="3919.5"/>
    <x v="0"/>
    <x v="5"/>
    <x v="2"/>
    <x v="10"/>
  </r>
  <r>
    <d v="2021-03-08T00:00:00"/>
    <x v="2"/>
    <x v="1"/>
    <n v="141.57"/>
    <x v="34"/>
    <n v="3114.54"/>
    <x v="0"/>
    <x v="2"/>
    <x v="2"/>
    <x v="10"/>
  </r>
  <r>
    <d v="2021-03-08T00:00:00"/>
    <x v="9"/>
    <x v="28"/>
    <n v="82.08"/>
    <x v="0"/>
    <n v="738.72"/>
    <x v="0"/>
    <x v="0"/>
    <x v="2"/>
    <x v="10"/>
  </r>
  <r>
    <d v="2021-03-08T00:00:00"/>
    <x v="26"/>
    <x v="36"/>
    <n v="57.120000000000005"/>
    <x v="5"/>
    <n v="342.72"/>
    <x v="10"/>
    <x v="4"/>
    <x v="2"/>
    <x v="10"/>
  </r>
  <r>
    <d v="2021-03-08T00:00:00"/>
    <x v="30"/>
    <x v="28"/>
    <n v="82.08"/>
    <x v="5"/>
    <n v="492.48"/>
    <x v="8"/>
    <x v="4"/>
    <x v="2"/>
    <x v="10"/>
  </r>
  <r>
    <d v="2021-03-09T00:00:00"/>
    <x v="31"/>
    <x v="32"/>
    <n v="201.28"/>
    <x v="18"/>
    <n v="603.84"/>
    <x v="9"/>
    <x v="4"/>
    <x v="2"/>
    <x v="10"/>
  </r>
  <r>
    <d v="2021-03-09T00:00:00"/>
    <x v="17"/>
    <x v="9"/>
    <n v="48.84"/>
    <x v="20"/>
    <n v="537.24"/>
    <x v="5"/>
    <x v="4"/>
    <x v="2"/>
    <x v="10"/>
  </r>
  <r>
    <d v="2021-03-09T00:00:00"/>
    <x v="9"/>
    <x v="10"/>
    <n v="53.11"/>
    <x v="5"/>
    <n v="318.65999999999997"/>
    <x v="0"/>
    <x v="0"/>
    <x v="2"/>
    <x v="10"/>
  </r>
  <r>
    <d v="2021-03-10T00:00:00"/>
    <x v="33"/>
    <x v="3"/>
    <n v="119.7"/>
    <x v="11"/>
    <n v="1436.4"/>
    <x v="12"/>
    <x v="4"/>
    <x v="2"/>
    <x v="10"/>
  </r>
  <r>
    <d v="2021-03-10T00:00:00"/>
    <x v="17"/>
    <x v="20"/>
    <n v="142.80000000000001"/>
    <x v="5"/>
    <n v="856.80000000000007"/>
    <x v="5"/>
    <x v="4"/>
    <x v="2"/>
    <x v="10"/>
  </r>
  <r>
    <d v="2021-03-11T00:00:00"/>
    <x v="22"/>
    <x v="13"/>
    <n v="117.48"/>
    <x v="10"/>
    <n v="939.84"/>
    <x v="9"/>
    <x v="4"/>
    <x v="2"/>
    <x v="10"/>
  </r>
  <r>
    <d v="2021-03-11T00:00:00"/>
    <x v="9"/>
    <x v="17"/>
    <n v="8.33"/>
    <x v="20"/>
    <n v="91.63"/>
    <x v="0"/>
    <x v="0"/>
    <x v="2"/>
    <x v="10"/>
  </r>
  <r>
    <d v="2021-03-11T00:00:00"/>
    <x v="1"/>
    <x v="11"/>
    <n v="94.17"/>
    <x v="35"/>
    <n v="3390.12"/>
    <x v="0"/>
    <x v="1"/>
    <x v="2"/>
    <x v="10"/>
  </r>
  <r>
    <d v="2021-03-13T00:00:00"/>
    <x v="13"/>
    <x v="12"/>
    <n v="6.7"/>
    <x v="19"/>
    <n v="67"/>
    <x v="5"/>
    <x v="4"/>
    <x v="2"/>
    <x v="10"/>
  </r>
  <r>
    <d v="2021-03-13T00:00:00"/>
    <x v="23"/>
    <x v="37"/>
    <n v="41.81"/>
    <x v="19"/>
    <n v="418.1"/>
    <x v="0"/>
    <x v="6"/>
    <x v="2"/>
    <x v="10"/>
  </r>
  <r>
    <d v="2021-03-14T00:00:00"/>
    <x v="31"/>
    <x v="1"/>
    <n v="141.57"/>
    <x v="2"/>
    <n v="2123.5499999999997"/>
    <x v="9"/>
    <x v="4"/>
    <x v="2"/>
    <x v="11"/>
  </r>
  <r>
    <d v="2021-03-14T00:00:00"/>
    <x v="28"/>
    <x v="25"/>
    <n v="16.64"/>
    <x v="3"/>
    <n v="33.28"/>
    <x v="11"/>
    <x v="4"/>
    <x v="2"/>
    <x v="11"/>
  </r>
  <r>
    <d v="2021-03-14T00:00:00"/>
    <x v="10"/>
    <x v="24"/>
    <n v="162"/>
    <x v="30"/>
    <n v="5184"/>
    <x v="2"/>
    <x v="4"/>
    <x v="2"/>
    <x v="11"/>
  </r>
  <r>
    <d v="2021-03-14T00:00:00"/>
    <x v="7"/>
    <x v="42"/>
    <n v="24.66"/>
    <x v="21"/>
    <n v="320.58"/>
    <x v="1"/>
    <x v="4"/>
    <x v="2"/>
    <x v="11"/>
  </r>
  <r>
    <d v="2021-03-15T00:00:00"/>
    <x v="23"/>
    <x v="43"/>
    <n v="96.3"/>
    <x v="0"/>
    <n v="866.69999999999993"/>
    <x v="0"/>
    <x v="6"/>
    <x v="2"/>
    <x v="11"/>
  </r>
  <r>
    <d v="2021-03-15T00:00:00"/>
    <x v="29"/>
    <x v="39"/>
    <n v="42.55"/>
    <x v="20"/>
    <n v="468.04999999999995"/>
    <x v="0"/>
    <x v="6"/>
    <x v="2"/>
    <x v="11"/>
  </r>
  <r>
    <d v="2021-03-16T00:00:00"/>
    <x v="31"/>
    <x v="11"/>
    <n v="94.17"/>
    <x v="12"/>
    <n v="1318.38"/>
    <x v="9"/>
    <x v="4"/>
    <x v="2"/>
    <x v="11"/>
  </r>
  <r>
    <d v="2021-03-16T00:00:00"/>
    <x v="30"/>
    <x v="1"/>
    <n v="141.57"/>
    <x v="15"/>
    <n v="4105.53"/>
    <x v="8"/>
    <x v="4"/>
    <x v="2"/>
    <x v="11"/>
  </r>
  <r>
    <d v="2021-03-18T00:00:00"/>
    <x v="31"/>
    <x v="24"/>
    <n v="162"/>
    <x v="10"/>
    <n v="1296"/>
    <x v="9"/>
    <x v="4"/>
    <x v="2"/>
    <x v="11"/>
  </r>
  <r>
    <d v="2021-03-18T00:00:00"/>
    <x v="24"/>
    <x v="14"/>
    <n v="210"/>
    <x v="3"/>
    <n v="420"/>
    <x v="2"/>
    <x v="4"/>
    <x v="2"/>
    <x v="11"/>
  </r>
  <r>
    <d v="2021-03-18T00:00:00"/>
    <x v="13"/>
    <x v="36"/>
    <n v="57.120000000000005"/>
    <x v="19"/>
    <n v="571.20000000000005"/>
    <x v="5"/>
    <x v="4"/>
    <x v="2"/>
    <x v="11"/>
  </r>
  <r>
    <d v="2021-03-19T00:00:00"/>
    <x v="15"/>
    <x v="39"/>
    <n v="42.55"/>
    <x v="36"/>
    <n v="765.9"/>
    <x v="4"/>
    <x v="4"/>
    <x v="2"/>
    <x v="11"/>
  </r>
  <r>
    <d v="2021-03-19T00:00:00"/>
    <x v="28"/>
    <x v="34"/>
    <n v="85.5"/>
    <x v="22"/>
    <n v="1453.5"/>
    <x v="11"/>
    <x v="4"/>
    <x v="2"/>
    <x v="11"/>
  </r>
  <r>
    <d v="2021-03-19T00:00:00"/>
    <x v="20"/>
    <x v="37"/>
    <n v="41.81"/>
    <x v="0"/>
    <n v="376.29"/>
    <x v="7"/>
    <x v="4"/>
    <x v="2"/>
    <x v="11"/>
  </r>
  <r>
    <d v="2021-03-19T00:00:00"/>
    <x v="25"/>
    <x v="34"/>
    <n v="85.5"/>
    <x v="22"/>
    <n v="1453.5"/>
    <x v="0"/>
    <x v="2"/>
    <x v="2"/>
    <x v="11"/>
  </r>
  <r>
    <d v="2021-03-19T00:00:00"/>
    <x v="14"/>
    <x v="20"/>
    <n v="142.80000000000001"/>
    <x v="2"/>
    <n v="2142"/>
    <x v="0"/>
    <x v="3"/>
    <x v="2"/>
    <x v="11"/>
  </r>
  <r>
    <d v="2021-03-19T00:00:00"/>
    <x v="27"/>
    <x v="38"/>
    <n v="173.88"/>
    <x v="5"/>
    <n v="1043.28"/>
    <x v="0"/>
    <x v="1"/>
    <x v="2"/>
    <x v="11"/>
  </r>
  <r>
    <d v="2021-03-20T00:00:00"/>
    <x v="33"/>
    <x v="0"/>
    <n v="156.96"/>
    <x v="33"/>
    <n v="3610.0800000000004"/>
    <x v="12"/>
    <x v="4"/>
    <x v="2"/>
    <x v="11"/>
  </r>
  <r>
    <d v="2021-03-20T00:00:00"/>
    <x v="4"/>
    <x v="2"/>
    <n v="79.92"/>
    <x v="7"/>
    <n v="1678.32"/>
    <x v="0"/>
    <x v="3"/>
    <x v="2"/>
    <x v="11"/>
  </r>
  <r>
    <d v="2021-03-20T00:00:00"/>
    <x v="5"/>
    <x v="25"/>
    <n v="16.64"/>
    <x v="21"/>
    <n v="216.32"/>
    <x v="0"/>
    <x v="2"/>
    <x v="2"/>
    <x v="11"/>
  </r>
  <r>
    <d v="2021-03-21T00:00:00"/>
    <x v="13"/>
    <x v="39"/>
    <n v="42.55"/>
    <x v="4"/>
    <n v="297.84999999999997"/>
    <x v="5"/>
    <x v="4"/>
    <x v="2"/>
    <x v="12"/>
  </r>
  <r>
    <d v="2021-03-21T00:00:00"/>
    <x v="32"/>
    <x v="31"/>
    <n v="103.88"/>
    <x v="36"/>
    <n v="1869.84"/>
    <x v="0"/>
    <x v="5"/>
    <x v="2"/>
    <x v="12"/>
  </r>
  <r>
    <d v="2021-03-21T00:00:00"/>
    <x v="5"/>
    <x v="29"/>
    <n v="76.25"/>
    <x v="21"/>
    <n v="991.25"/>
    <x v="0"/>
    <x v="2"/>
    <x v="2"/>
    <x v="12"/>
  </r>
  <r>
    <d v="2021-03-22T00:00:00"/>
    <x v="32"/>
    <x v="20"/>
    <n v="142.80000000000001"/>
    <x v="10"/>
    <n v="1142.4000000000001"/>
    <x v="0"/>
    <x v="5"/>
    <x v="2"/>
    <x v="12"/>
  </r>
  <r>
    <d v="2021-03-22T00:00:00"/>
    <x v="23"/>
    <x v="11"/>
    <n v="94.17"/>
    <x v="14"/>
    <n v="376.68"/>
    <x v="0"/>
    <x v="6"/>
    <x v="2"/>
    <x v="12"/>
  </r>
  <r>
    <d v="2021-03-22T00:00:00"/>
    <x v="26"/>
    <x v="36"/>
    <n v="57.120000000000005"/>
    <x v="29"/>
    <n v="1713.6000000000001"/>
    <x v="10"/>
    <x v="4"/>
    <x v="2"/>
    <x v="12"/>
  </r>
  <r>
    <d v="2021-03-23T00:00:00"/>
    <x v="27"/>
    <x v="13"/>
    <n v="117.48"/>
    <x v="0"/>
    <n v="1057.32"/>
    <x v="0"/>
    <x v="1"/>
    <x v="2"/>
    <x v="12"/>
  </r>
  <r>
    <d v="2021-03-25T00:00:00"/>
    <x v="3"/>
    <x v="10"/>
    <n v="53.11"/>
    <x v="10"/>
    <n v="424.88"/>
    <x v="0"/>
    <x v="3"/>
    <x v="2"/>
    <x v="12"/>
  </r>
  <r>
    <d v="2021-03-25T00:00:00"/>
    <x v="31"/>
    <x v="31"/>
    <n v="103.88"/>
    <x v="3"/>
    <n v="207.76"/>
    <x v="9"/>
    <x v="4"/>
    <x v="2"/>
    <x v="12"/>
  </r>
  <r>
    <d v="2021-03-25T00:00:00"/>
    <x v="31"/>
    <x v="33"/>
    <n v="156.78"/>
    <x v="13"/>
    <n v="4076.28"/>
    <x v="9"/>
    <x v="4"/>
    <x v="2"/>
    <x v="12"/>
  </r>
  <r>
    <d v="2021-03-25T00:00:00"/>
    <x v="13"/>
    <x v="32"/>
    <n v="201.28"/>
    <x v="20"/>
    <n v="2214.08"/>
    <x v="5"/>
    <x v="4"/>
    <x v="2"/>
    <x v="12"/>
  </r>
  <r>
    <d v="2021-03-25T00:00:00"/>
    <x v="23"/>
    <x v="0"/>
    <n v="156.96"/>
    <x v="12"/>
    <n v="2197.44"/>
    <x v="0"/>
    <x v="6"/>
    <x v="2"/>
    <x v="12"/>
  </r>
  <r>
    <d v="2021-03-25T00:00:00"/>
    <x v="28"/>
    <x v="34"/>
    <n v="85.5"/>
    <x v="14"/>
    <n v="342"/>
    <x v="11"/>
    <x v="4"/>
    <x v="2"/>
    <x v="12"/>
  </r>
  <r>
    <d v="2021-03-25T00:00:00"/>
    <x v="29"/>
    <x v="2"/>
    <n v="79.92"/>
    <x v="3"/>
    <n v="159.84"/>
    <x v="0"/>
    <x v="6"/>
    <x v="2"/>
    <x v="12"/>
  </r>
  <r>
    <d v="2021-03-26T00:00:00"/>
    <x v="15"/>
    <x v="5"/>
    <n v="164.28"/>
    <x v="0"/>
    <n v="1478.52"/>
    <x v="4"/>
    <x v="4"/>
    <x v="2"/>
    <x v="12"/>
  </r>
  <r>
    <d v="2021-03-26T00:00:00"/>
    <x v="0"/>
    <x v="31"/>
    <n v="103.88"/>
    <x v="14"/>
    <n v="415.52"/>
    <x v="0"/>
    <x v="0"/>
    <x v="2"/>
    <x v="12"/>
  </r>
  <r>
    <d v="2021-03-26T00:00:00"/>
    <x v="5"/>
    <x v="24"/>
    <n v="162"/>
    <x v="1"/>
    <n v="162"/>
    <x v="0"/>
    <x v="2"/>
    <x v="2"/>
    <x v="12"/>
  </r>
  <r>
    <d v="2021-03-26T00:00:00"/>
    <x v="30"/>
    <x v="3"/>
    <n v="119.7"/>
    <x v="6"/>
    <n v="2992.5"/>
    <x v="8"/>
    <x v="4"/>
    <x v="2"/>
    <x v="12"/>
  </r>
  <r>
    <d v="2021-03-27T00:00:00"/>
    <x v="19"/>
    <x v="32"/>
    <n v="201.28"/>
    <x v="18"/>
    <n v="603.84"/>
    <x v="4"/>
    <x v="4"/>
    <x v="2"/>
    <x v="12"/>
  </r>
  <r>
    <d v="2021-03-28T00:00:00"/>
    <x v="16"/>
    <x v="18"/>
    <n v="115.2"/>
    <x v="21"/>
    <n v="1497.6000000000001"/>
    <x v="6"/>
    <x v="4"/>
    <x v="2"/>
    <x v="13"/>
  </r>
  <r>
    <d v="2021-03-28T00:00:00"/>
    <x v="33"/>
    <x v="22"/>
    <n v="85.76"/>
    <x v="18"/>
    <n v="257.28000000000003"/>
    <x v="12"/>
    <x v="4"/>
    <x v="2"/>
    <x v="13"/>
  </r>
  <r>
    <d v="2021-03-28T00:00:00"/>
    <x v="14"/>
    <x v="15"/>
    <n v="47.730000000000004"/>
    <x v="10"/>
    <n v="381.84000000000003"/>
    <x v="0"/>
    <x v="3"/>
    <x v="2"/>
    <x v="13"/>
  </r>
  <r>
    <d v="2021-03-29T00:00:00"/>
    <x v="33"/>
    <x v="13"/>
    <n v="117.48"/>
    <x v="11"/>
    <n v="1409.76"/>
    <x v="12"/>
    <x v="4"/>
    <x v="2"/>
    <x v="13"/>
  </r>
  <r>
    <d v="2021-03-29T00:00:00"/>
    <x v="26"/>
    <x v="12"/>
    <n v="6.7"/>
    <x v="30"/>
    <n v="214.4"/>
    <x v="10"/>
    <x v="4"/>
    <x v="2"/>
    <x v="13"/>
  </r>
  <r>
    <d v="2021-03-30T00:00:00"/>
    <x v="31"/>
    <x v="2"/>
    <n v="79.92"/>
    <x v="1"/>
    <n v="79.92"/>
    <x v="9"/>
    <x v="4"/>
    <x v="2"/>
    <x v="13"/>
  </r>
  <r>
    <d v="2021-03-30T00:00:00"/>
    <x v="23"/>
    <x v="31"/>
    <n v="103.88"/>
    <x v="21"/>
    <n v="1350.44"/>
    <x v="0"/>
    <x v="6"/>
    <x v="2"/>
    <x v="13"/>
  </r>
  <r>
    <d v="2021-03-31T00:00:00"/>
    <x v="9"/>
    <x v="24"/>
    <n v="162"/>
    <x v="18"/>
    <n v="486"/>
    <x v="0"/>
    <x v="0"/>
    <x v="2"/>
    <x v="13"/>
  </r>
  <r>
    <d v="2021-03-31T00:00:00"/>
    <x v="30"/>
    <x v="35"/>
    <n v="155.61000000000001"/>
    <x v="25"/>
    <n v="5135.13"/>
    <x v="8"/>
    <x v="4"/>
    <x v="2"/>
    <x v="13"/>
  </r>
  <r>
    <d v="2021-04-01T00:00:00"/>
    <x v="24"/>
    <x v="23"/>
    <n v="48.4"/>
    <x v="18"/>
    <n v="145.19999999999999"/>
    <x v="2"/>
    <x v="4"/>
    <x v="3"/>
    <x v="13"/>
  </r>
  <r>
    <d v="2021-04-01T00:00:00"/>
    <x v="1"/>
    <x v="20"/>
    <n v="142.80000000000001"/>
    <x v="3"/>
    <n v="285.60000000000002"/>
    <x v="0"/>
    <x v="1"/>
    <x v="3"/>
    <x v="13"/>
  </r>
  <r>
    <d v="2021-04-02T00:00:00"/>
    <x v="33"/>
    <x v="22"/>
    <n v="85.76"/>
    <x v="17"/>
    <n v="2058.2400000000002"/>
    <x v="12"/>
    <x v="4"/>
    <x v="3"/>
    <x v="13"/>
  </r>
  <r>
    <d v="2021-04-02T00:00:00"/>
    <x v="32"/>
    <x v="20"/>
    <n v="142.80000000000001"/>
    <x v="18"/>
    <n v="428.40000000000003"/>
    <x v="0"/>
    <x v="5"/>
    <x v="3"/>
    <x v="13"/>
  </r>
  <r>
    <d v="2021-04-04T00:00:00"/>
    <x v="33"/>
    <x v="41"/>
    <n v="7.8599999999999994"/>
    <x v="0"/>
    <n v="70.739999999999995"/>
    <x v="12"/>
    <x v="4"/>
    <x v="3"/>
    <x v="14"/>
  </r>
  <r>
    <d v="2021-04-04T00:00:00"/>
    <x v="31"/>
    <x v="21"/>
    <n v="58.3"/>
    <x v="24"/>
    <n v="1166"/>
    <x v="9"/>
    <x v="4"/>
    <x v="3"/>
    <x v="14"/>
  </r>
  <r>
    <d v="2021-04-04T00:00:00"/>
    <x v="19"/>
    <x v="18"/>
    <n v="115.2"/>
    <x v="14"/>
    <n v="460.8"/>
    <x v="4"/>
    <x v="4"/>
    <x v="3"/>
    <x v="14"/>
  </r>
  <r>
    <d v="2021-04-05T00:00:00"/>
    <x v="0"/>
    <x v="31"/>
    <n v="103.88"/>
    <x v="37"/>
    <n v="3531.92"/>
    <x v="0"/>
    <x v="0"/>
    <x v="3"/>
    <x v="14"/>
  </r>
  <r>
    <d v="2021-04-05T00:00:00"/>
    <x v="20"/>
    <x v="16"/>
    <n v="104.16"/>
    <x v="2"/>
    <n v="1562.3999999999999"/>
    <x v="7"/>
    <x v="4"/>
    <x v="3"/>
    <x v="14"/>
  </r>
  <r>
    <d v="2021-04-05T00:00:00"/>
    <x v="19"/>
    <x v="26"/>
    <n v="94.62"/>
    <x v="15"/>
    <n v="2743.98"/>
    <x v="4"/>
    <x v="4"/>
    <x v="3"/>
    <x v="14"/>
  </r>
  <r>
    <d v="2021-04-06T00:00:00"/>
    <x v="0"/>
    <x v="30"/>
    <n v="162.54"/>
    <x v="26"/>
    <n v="6339.0599999999995"/>
    <x v="0"/>
    <x v="0"/>
    <x v="3"/>
    <x v="14"/>
  </r>
  <r>
    <d v="2021-04-06T00:00:00"/>
    <x v="22"/>
    <x v="18"/>
    <n v="115.2"/>
    <x v="3"/>
    <n v="230.4"/>
    <x v="9"/>
    <x v="4"/>
    <x v="3"/>
    <x v="14"/>
  </r>
  <r>
    <d v="2021-04-07T00:00:00"/>
    <x v="23"/>
    <x v="42"/>
    <n v="24.66"/>
    <x v="4"/>
    <n v="172.62"/>
    <x v="0"/>
    <x v="6"/>
    <x v="3"/>
    <x v="14"/>
  </r>
  <r>
    <d v="2021-04-09T00:00:00"/>
    <x v="24"/>
    <x v="20"/>
    <n v="142.80000000000001"/>
    <x v="0"/>
    <n v="1285.2"/>
    <x v="2"/>
    <x v="4"/>
    <x v="3"/>
    <x v="14"/>
  </r>
  <r>
    <d v="2021-04-09T00:00:00"/>
    <x v="22"/>
    <x v="35"/>
    <n v="155.61000000000001"/>
    <x v="18"/>
    <n v="466.83000000000004"/>
    <x v="9"/>
    <x v="4"/>
    <x v="3"/>
    <x v="14"/>
  </r>
  <r>
    <d v="2021-04-09T00:00:00"/>
    <x v="22"/>
    <x v="39"/>
    <n v="42.55"/>
    <x v="11"/>
    <n v="510.59999999999997"/>
    <x v="9"/>
    <x v="4"/>
    <x v="3"/>
    <x v="14"/>
  </r>
  <r>
    <d v="2021-04-09T00:00:00"/>
    <x v="34"/>
    <x v="33"/>
    <n v="156.78"/>
    <x v="10"/>
    <n v="1254.24"/>
    <x v="0"/>
    <x v="0"/>
    <x v="3"/>
    <x v="14"/>
  </r>
  <r>
    <d v="2021-04-10T00:00:00"/>
    <x v="0"/>
    <x v="1"/>
    <n v="141.57"/>
    <x v="12"/>
    <n v="1981.98"/>
    <x v="0"/>
    <x v="0"/>
    <x v="3"/>
    <x v="14"/>
  </r>
  <r>
    <d v="2021-04-10T00:00:00"/>
    <x v="32"/>
    <x v="38"/>
    <n v="173.88"/>
    <x v="22"/>
    <n v="2955.96"/>
    <x v="0"/>
    <x v="5"/>
    <x v="3"/>
    <x v="14"/>
  </r>
  <r>
    <d v="2021-04-10T00:00:00"/>
    <x v="10"/>
    <x v="22"/>
    <n v="85.76"/>
    <x v="35"/>
    <n v="3087.36"/>
    <x v="2"/>
    <x v="4"/>
    <x v="3"/>
    <x v="14"/>
  </r>
  <r>
    <d v="2021-04-11T00:00:00"/>
    <x v="35"/>
    <x v="41"/>
    <n v="7.8599999999999994"/>
    <x v="10"/>
    <n v="62.879999999999995"/>
    <x v="13"/>
    <x v="4"/>
    <x v="3"/>
    <x v="15"/>
  </r>
  <r>
    <d v="2021-04-12T00:00:00"/>
    <x v="31"/>
    <x v="36"/>
    <n v="57.120000000000005"/>
    <x v="0"/>
    <n v="514.08000000000004"/>
    <x v="9"/>
    <x v="4"/>
    <x v="3"/>
    <x v="15"/>
  </r>
  <r>
    <d v="2021-04-12T00:00:00"/>
    <x v="4"/>
    <x v="4"/>
    <n v="15.719999999999999"/>
    <x v="12"/>
    <n v="220.07999999999998"/>
    <x v="0"/>
    <x v="3"/>
    <x v="3"/>
    <x v="15"/>
  </r>
  <r>
    <d v="2021-04-12T00:00:00"/>
    <x v="24"/>
    <x v="22"/>
    <n v="85.76"/>
    <x v="18"/>
    <n v="257.28000000000003"/>
    <x v="2"/>
    <x v="4"/>
    <x v="3"/>
    <x v="15"/>
  </r>
  <r>
    <d v="2021-04-12T00:00:00"/>
    <x v="23"/>
    <x v="3"/>
    <n v="119.7"/>
    <x v="21"/>
    <n v="1556.1000000000001"/>
    <x v="0"/>
    <x v="6"/>
    <x v="3"/>
    <x v="15"/>
  </r>
  <r>
    <d v="2021-04-12T00:00:00"/>
    <x v="29"/>
    <x v="10"/>
    <n v="53.11"/>
    <x v="14"/>
    <n v="212.44"/>
    <x v="0"/>
    <x v="6"/>
    <x v="3"/>
    <x v="15"/>
  </r>
  <r>
    <d v="2021-04-13T00:00:00"/>
    <x v="3"/>
    <x v="9"/>
    <n v="48.84"/>
    <x v="10"/>
    <n v="390.72"/>
    <x v="0"/>
    <x v="3"/>
    <x v="3"/>
    <x v="15"/>
  </r>
  <r>
    <d v="2021-04-13T00:00:00"/>
    <x v="15"/>
    <x v="25"/>
    <n v="16.64"/>
    <x v="12"/>
    <n v="232.96"/>
    <x v="4"/>
    <x v="4"/>
    <x v="3"/>
    <x v="15"/>
  </r>
  <r>
    <d v="2021-04-13T00:00:00"/>
    <x v="21"/>
    <x v="43"/>
    <n v="96.3"/>
    <x v="31"/>
    <n v="3370.5"/>
    <x v="8"/>
    <x v="4"/>
    <x v="3"/>
    <x v="15"/>
  </r>
  <r>
    <d v="2021-04-14T00:00:00"/>
    <x v="20"/>
    <x v="22"/>
    <n v="85.76"/>
    <x v="4"/>
    <n v="600.32000000000005"/>
    <x v="7"/>
    <x v="4"/>
    <x v="3"/>
    <x v="15"/>
  </r>
  <r>
    <d v="2021-04-15T00:00:00"/>
    <x v="27"/>
    <x v="33"/>
    <n v="156.78"/>
    <x v="18"/>
    <n v="470.34000000000003"/>
    <x v="0"/>
    <x v="1"/>
    <x v="3"/>
    <x v="15"/>
  </r>
  <r>
    <d v="2021-04-16T00:00:00"/>
    <x v="5"/>
    <x v="25"/>
    <n v="16.64"/>
    <x v="28"/>
    <n v="632.32000000000005"/>
    <x v="0"/>
    <x v="2"/>
    <x v="3"/>
    <x v="15"/>
  </r>
  <r>
    <d v="2021-04-16T00:00:00"/>
    <x v="30"/>
    <x v="40"/>
    <n v="49.21"/>
    <x v="2"/>
    <n v="738.15"/>
    <x v="8"/>
    <x v="4"/>
    <x v="3"/>
    <x v="15"/>
  </r>
  <r>
    <d v="2021-04-17T00:00:00"/>
    <x v="17"/>
    <x v="41"/>
    <n v="7.8599999999999994"/>
    <x v="32"/>
    <n v="149.33999999999997"/>
    <x v="5"/>
    <x v="4"/>
    <x v="3"/>
    <x v="15"/>
  </r>
  <r>
    <d v="2021-04-18T00:00:00"/>
    <x v="0"/>
    <x v="38"/>
    <n v="173.88"/>
    <x v="0"/>
    <n v="1564.92"/>
    <x v="0"/>
    <x v="0"/>
    <x v="3"/>
    <x v="16"/>
  </r>
  <r>
    <d v="2021-04-18T00:00:00"/>
    <x v="28"/>
    <x v="14"/>
    <n v="210"/>
    <x v="21"/>
    <n v="2730"/>
    <x v="11"/>
    <x v="4"/>
    <x v="3"/>
    <x v="16"/>
  </r>
  <r>
    <d v="2021-04-18T00:00:00"/>
    <x v="35"/>
    <x v="23"/>
    <n v="48.4"/>
    <x v="3"/>
    <n v="96.8"/>
    <x v="13"/>
    <x v="4"/>
    <x v="3"/>
    <x v="16"/>
  </r>
  <r>
    <d v="2021-04-18T00:00:00"/>
    <x v="1"/>
    <x v="2"/>
    <n v="79.92"/>
    <x v="0"/>
    <n v="719.28"/>
    <x v="0"/>
    <x v="1"/>
    <x v="3"/>
    <x v="16"/>
  </r>
  <r>
    <d v="2021-04-19T00:00:00"/>
    <x v="35"/>
    <x v="23"/>
    <n v="48.4"/>
    <x v="22"/>
    <n v="822.8"/>
    <x v="13"/>
    <x v="4"/>
    <x v="3"/>
    <x v="16"/>
  </r>
  <r>
    <d v="2021-04-20T00:00:00"/>
    <x v="0"/>
    <x v="40"/>
    <n v="49.21"/>
    <x v="3"/>
    <n v="98.42"/>
    <x v="0"/>
    <x v="0"/>
    <x v="3"/>
    <x v="16"/>
  </r>
  <r>
    <d v="2021-04-20T00:00:00"/>
    <x v="9"/>
    <x v="11"/>
    <n v="94.17"/>
    <x v="14"/>
    <n v="376.68"/>
    <x v="0"/>
    <x v="0"/>
    <x v="3"/>
    <x v="16"/>
  </r>
  <r>
    <d v="2021-04-21T00:00:00"/>
    <x v="34"/>
    <x v="32"/>
    <n v="201.28"/>
    <x v="3"/>
    <n v="402.56"/>
    <x v="0"/>
    <x v="0"/>
    <x v="3"/>
    <x v="16"/>
  </r>
  <r>
    <d v="2021-04-21T00:00:00"/>
    <x v="25"/>
    <x v="42"/>
    <n v="24.66"/>
    <x v="12"/>
    <n v="345.24"/>
    <x v="0"/>
    <x v="2"/>
    <x v="3"/>
    <x v="16"/>
  </r>
  <r>
    <d v="2021-04-22T00:00:00"/>
    <x v="4"/>
    <x v="8"/>
    <n v="83.08"/>
    <x v="34"/>
    <n v="1827.76"/>
    <x v="0"/>
    <x v="3"/>
    <x v="3"/>
    <x v="16"/>
  </r>
  <r>
    <d v="2021-04-22T00:00:00"/>
    <x v="20"/>
    <x v="43"/>
    <n v="96.3"/>
    <x v="35"/>
    <n v="3466.7999999999997"/>
    <x v="7"/>
    <x v="4"/>
    <x v="3"/>
    <x v="16"/>
  </r>
  <r>
    <d v="2021-04-23T00:00:00"/>
    <x v="3"/>
    <x v="37"/>
    <n v="41.81"/>
    <x v="19"/>
    <n v="418.1"/>
    <x v="0"/>
    <x v="3"/>
    <x v="3"/>
    <x v="16"/>
  </r>
  <r>
    <d v="2021-04-23T00:00:00"/>
    <x v="20"/>
    <x v="28"/>
    <n v="82.08"/>
    <x v="2"/>
    <n v="1231.2"/>
    <x v="7"/>
    <x v="4"/>
    <x v="3"/>
    <x v="16"/>
  </r>
  <r>
    <d v="2021-04-23T00:00:00"/>
    <x v="1"/>
    <x v="24"/>
    <n v="162"/>
    <x v="5"/>
    <n v="972"/>
    <x v="0"/>
    <x v="1"/>
    <x v="3"/>
    <x v="16"/>
  </r>
  <r>
    <d v="2021-04-24T00:00:00"/>
    <x v="3"/>
    <x v="21"/>
    <n v="58.3"/>
    <x v="14"/>
    <n v="233.2"/>
    <x v="0"/>
    <x v="3"/>
    <x v="3"/>
    <x v="16"/>
  </r>
  <r>
    <d v="2021-04-24T00:00:00"/>
    <x v="21"/>
    <x v="2"/>
    <n v="79.92"/>
    <x v="1"/>
    <n v="79.92"/>
    <x v="8"/>
    <x v="4"/>
    <x v="3"/>
    <x v="16"/>
  </r>
  <r>
    <d v="2021-04-24T00:00:00"/>
    <x v="35"/>
    <x v="32"/>
    <n v="201.28"/>
    <x v="3"/>
    <n v="402.56"/>
    <x v="13"/>
    <x v="4"/>
    <x v="3"/>
    <x v="16"/>
  </r>
  <r>
    <d v="2021-04-24T00:00:00"/>
    <x v="1"/>
    <x v="30"/>
    <n v="162.54"/>
    <x v="26"/>
    <n v="6339.0599999999995"/>
    <x v="0"/>
    <x v="1"/>
    <x v="3"/>
    <x v="16"/>
  </r>
  <r>
    <d v="2021-04-25T00:00:00"/>
    <x v="3"/>
    <x v="19"/>
    <n v="80.94"/>
    <x v="10"/>
    <n v="647.52"/>
    <x v="0"/>
    <x v="3"/>
    <x v="3"/>
    <x v="17"/>
  </r>
  <r>
    <d v="2021-04-25T00:00:00"/>
    <x v="34"/>
    <x v="9"/>
    <n v="48.84"/>
    <x v="0"/>
    <n v="439.56000000000006"/>
    <x v="0"/>
    <x v="0"/>
    <x v="3"/>
    <x v="17"/>
  </r>
  <r>
    <d v="2021-04-26T00:00:00"/>
    <x v="23"/>
    <x v="22"/>
    <n v="85.76"/>
    <x v="18"/>
    <n v="257.28000000000003"/>
    <x v="0"/>
    <x v="6"/>
    <x v="3"/>
    <x v="17"/>
  </r>
  <r>
    <d v="2021-04-26T00:00:00"/>
    <x v="14"/>
    <x v="36"/>
    <n v="57.120000000000005"/>
    <x v="3"/>
    <n v="114.24000000000001"/>
    <x v="0"/>
    <x v="3"/>
    <x v="3"/>
    <x v="17"/>
  </r>
  <r>
    <d v="2021-04-28T00:00:00"/>
    <x v="33"/>
    <x v="7"/>
    <n v="146.72"/>
    <x v="12"/>
    <n v="2054.08"/>
    <x v="12"/>
    <x v="4"/>
    <x v="3"/>
    <x v="17"/>
  </r>
  <r>
    <d v="2021-04-28T00:00:00"/>
    <x v="30"/>
    <x v="29"/>
    <n v="76.25"/>
    <x v="29"/>
    <n v="2287.5"/>
    <x v="8"/>
    <x v="4"/>
    <x v="3"/>
    <x v="17"/>
  </r>
  <r>
    <d v="2021-04-29T00:00:00"/>
    <x v="32"/>
    <x v="30"/>
    <n v="162.54"/>
    <x v="21"/>
    <n v="2113.02"/>
    <x v="0"/>
    <x v="5"/>
    <x v="3"/>
    <x v="17"/>
  </r>
  <r>
    <d v="2021-04-29T00:00:00"/>
    <x v="1"/>
    <x v="32"/>
    <n v="201.28"/>
    <x v="4"/>
    <n v="1408.96"/>
    <x v="0"/>
    <x v="1"/>
    <x v="3"/>
    <x v="17"/>
  </r>
  <r>
    <d v="2021-04-30T00:00:00"/>
    <x v="5"/>
    <x v="25"/>
    <n v="16.64"/>
    <x v="21"/>
    <n v="216.32"/>
    <x v="0"/>
    <x v="2"/>
    <x v="3"/>
    <x v="17"/>
  </r>
  <r>
    <d v="2021-04-30T00:00:00"/>
    <x v="28"/>
    <x v="10"/>
    <n v="53.11"/>
    <x v="1"/>
    <n v="53.11"/>
    <x v="11"/>
    <x v="4"/>
    <x v="3"/>
    <x v="17"/>
  </r>
  <r>
    <d v="2021-04-30T00:00:00"/>
    <x v="20"/>
    <x v="36"/>
    <n v="57.120000000000005"/>
    <x v="10"/>
    <n v="456.96000000000004"/>
    <x v="7"/>
    <x v="4"/>
    <x v="3"/>
    <x v="17"/>
  </r>
  <r>
    <d v="2021-05-01T00:00:00"/>
    <x v="13"/>
    <x v="16"/>
    <n v="104.16"/>
    <x v="3"/>
    <n v="208.32"/>
    <x v="5"/>
    <x v="4"/>
    <x v="4"/>
    <x v="17"/>
  </r>
  <r>
    <d v="2021-05-01T00:00:00"/>
    <x v="32"/>
    <x v="21"/>
    <n v="58.3"/>
    <x v="0"/>
    <n v="524.69999999999993"/>
    <x v="0"/>
    <x v="5"/>
    <x v="4"/>
    <x v="17"/>
  </r>
  <r>
    <d v="2021-05-01T00:00:00"/>
    <x v="5"/>
    <x v="3"/>
    <n v="119.7"/>
    <x v="5"/>
    <n v="718.2"/>
    <x v="0"/>
    <x v="2"/>
    <x v="4"/>
    <x v="17"/>
  </r>
  <r>
    <d v="2021-05-01T00:00:00"/>
    <x v="29"/>
    <x v="24"/>
    <n v="162"/>
    <x v="1"/>
    <n v="162"/>
    <x v="0"/>
    <x v="6"/>
    <x v="4"/>
    <x v="17"/>
  </r>
  <r>
    <d v="2021-05-01T00:00:00"/>
    <x v="25"/>
    <x v="40"/>
    <n v="49.21"/>
    <x v="18"/>
    <n v="147.63"/>
    <x v="0"/>
    <x v="2"/>
    <x v="4"/>
    <x v="17"/>
  </r>
  <r>
    <d v="2021-05-02T00:00:00"/>
    <x v="23"/>
    <x v="6"/>
    <n v="122.08"/>
    <x v="14"/>
    <n v="488.32"/>
    <x v="0"/>
    <x v="6"/>
    <x v="4"/>
    <x v="18"/>
  </r>
  <r>
    <d v="2021-05-03T00:00:00"/>
    <x v="16"/>
    <x v="21"/>
    <n v="58.3"/>
    <x v="18"/>
    <n v="174.89999999999998"/>
    <x v="6"/>
    <x v="4"/>
    <x v="4"/>
    <x v="18"/>
  </r>
  <r>
    <d v="2021-05-03T00:00:00"/>
    <x v="27"/>
    <x v="6"/>
    <n v="122.08"/>
    <x v="21"/>
    <n v="1587.04"/>
    <x v="0"/>
    <x v="1"/>
    <x v="4"/>
    <x v="18"/>
  </r>
  <r>
    <d v="2021-05-04T00:00:00"/>
    <x v="32"/>
    <x v="7"/>
    <n v="146.72"/>
    <x v="14"/>
    <n v="586.88"/>
    <x v="0"/>
    <x v="5"/>
    <x v="4"/>
    <x v="18"/>
  </r>
  <r>
    <d v="2021-05-04T00:00:00"/>
    <x v="28"/>
    <x v="4"/>
    <n v="15.719999999999999"/>
    <x v="21"/>
    <n v="204.35999999999999"/>
    <x v="11"/>
    <x v="4"/>
    <x v="4"/>
    <x v="18"/>
  </r>
  <r>
    <d v="2021-05-04T00:00:00"/>
    <x v="27"/>
    <x v="29"/>
    <n v="76.25"/>
    <x v="19"/>
    <n v="762.5"/>
    <x v="0"/>
    <x v="1"/>
    <x v="4"/>
    <x v="18"/>
  </r>
  <r>
    <d v="2021-05-05T00:00:00"/>
    <x v="31"/>
    <x v="41"/>
    <n v="7.8599999999999994"/>
    <x v="21"/>
    <n v="102.17999999999999"/>
    <x v="9"/>
    <x v="4"/>
    <x v="4"/>
    <x v="18"/>
  </r>
  <r>
    <d v="2021-05-05T00:00:00"/>
    <x v="26"/>
    <x v="13"/>
    <n v="117.48"/>
    <x v="34"/>
    <n v="2584.56"/>
    <x v="10"/>
    <x v="4"/>
    <x v="4"/>
    <x v="18"/>
  </r>
  <r>
    <d v="2021-05-06T00:00:00"/>
    <x v="0"/>
    <x v="41"/>
    <n v="7.8599999999999994"/>
    <x v="5"/>
    <n v="47.16"/>
    <x v="0"/>
    <x v="0"/>
    <x v="4"/>
    <x v="18"/>
  </r>
  <r>
    <d v="2021-05-06T00:00:00"/>
    <x v="0"/>
    <x v="21"/>
    <n v="58.3"/>
    <x v="4"/>
    <n v="408.09999999999997"/>
    <x v="0"/>
    <x v="0"/>
    <x v="4"/>
    <x v="18"/>
  </r>
  <r>
    <d v="2021-05-06T00:00:00"/>
    <x v="14"/>
    <x v="26"/>
    <n v="94.62"/>
    <x v="2"/>
    <n v="1419.3000000000002"/>
    <x v="0"/>
    <x v="3"/>
    <x v="4"/>
    <x v="18"/>
  </r>
  <r>
    <d v="2021-05-07T00:00:00"/>
    <x v="16"/>
    <x v="4"/>
    <n v="15.719999999999999"/>
    <x v="14"/>
    <n v="62.879999999999995"/>
    <x v="6"/>
    <x v="4"/>
    <x v="4"/>
    <x v="18"/>
  </r>
  <r>
    <d v="2021-05-07T00:00:00"/>
    <x v="15"/>
    <x v="40"/>
    <n v="49.21"/>
    <x v="1"/>
    <n v="49.21"/>
    <x v="4"/>
    <x v="4"/>
    <x v="4"/>
    <x v="18"/>
  </r>
  <r>
    <d v="2021-05-07T00:00:00"/>
    <x v="32"/>
    <x v="36"/>
    <n v="57.120000000000005"/>
    <x v="1"/>
    <n v="57.120000000000005"/>
    <x v="0"/>
    <x v="5"/>
    <x v="4"/>
    <x v="18"/>
  </r>
  <r>
    <d v="2021-05-07T00:00:00"/>
    <x v="20"/>
    <x v="25"/>
    <n v="16.64"/>
    <x v="26"/>
    <n v="648.96"/>
    <x v="7"/>
    <x v="4"/>
    <x v="4"/>
    <x v="18"/>
  </r>
  <r>
    <d v="2021-05-07T00:00:00"/>
    <x v="29"/>
    <x v="36"/>
    <n v="57.120000000000005"/>
    <x v="15"/>
    <n v="1656.48"/>
    <x v="0"/>
    <x v="6"/>
    <x v="4"/>
    <x v="18"/>
  </r>
  <r>
    <d v="2021-05-08T00:00:00"/>
    <x v="0"/>
    <x v="23"/>
    <n v="48.4"/>
    <x v="32"/>
    <n v="919.6"/>
    <x v="0"/>
    <x v="0"/>
    <x v="4"/>
    <x v="18"/>
  </r>
  <r>
    <d v="2021-05-08T00:00:00"/>
    <x v="25"/>
    <x v="1"/>
    <n v="141.57"/>
    <x v="4"/>
    <n v="990.99"/>
    <x v="0"/>
    <x v="2"/>
    <x v="4"/>
    <x v="18"/>
  </r>
  <r>
    <d v="2021-05-09T00:00:00"/>
    <x v="16"/>
    <x v="37"/>
    <n v="41.81"/>
    <x v="10"/>
    <n v="334.48"/>
    <x v="6"/>
    <x v="4"/>
    <x v="4"/>
    <x v="19"/>
  </r>
  <r>
    <d v="2021-05-09T00:00:00"/>
    <x v="21"/>
    <x v="25"/>
    <n v="16.64"/>
    <x v="5"/>
    <n v="99.84"/>
    <x v="8"/>
    <x v="4"/>
    <x v="4"/>
    <x v="19"/>
  </r>
  <r>
    <d v="2021-05-09T00:00:00"/>
    <x v="32"/>
    <x v="33"/>
    <n v="156.78"/>
    <x v="11"/>
    <n v="1881.3600000000001"/>
    <x v="0"/>
    <x v="5"/>
    <x v="4"/>
    <x v="19"/>
  </r>
  <r>
    <d v="2021-05-09T00:00:00"/>
    <x v="34"/>
    <x v="0"/>
    <n v="156.96"/>
    <x v="23"/>
    <n v="5807.52"/>
    <x v="0"/>
    <x v="0"/>
    <x v="4"/>
    <x v="19"/>
  </r>
  <r>
    <d v="2021-05-09T00:00:00"/>
    <x v="1"/>
    <x v="37"/>
    <n v="41.81"/>
    <x v="14"/>
    <n v="167.24"/>
    <x v="0"/>
    <x v="1"/>
    <x v="4"/>
    <x v="19"/>
  </r>
  <r>
    <d v="2021-05-10T00:00:00"/>
    <x v="0"/>
    <x v="41"/>
    <n v="7.8599999999999994"/>
    <x v="5"/>
    <n v="47.16"/>
    <x v="0"/>
    <x v="0"/>
    <x v="4"/>
    <x v="19"/>
  </r>
  <r>
    <d v="2021-05-10T00:00:00"/>
    <x v="22"/>
    <x v="42"/>
    <n v="24.66"/>
    <x v="0"/>
    <n v="221.94"/>
    <x v="9"/>
    <x v="4"/>
    <x v="4"/>
    <x v="19"/>
  </r>
  <r>
    <d v="2021-05-12T00:00:00"/>
    <x v="33"/>
    <x v="43"/>
    <n v="96.3"/>
    <x v="18"/>
    <n v="288.89999999999998"/>
    <x v="12"/>
    <x v="4"/>
    <x v="4"/>
    <x v="19"/>
  </r>
  <r>
    <d v="2021-05-12T00:00:00"/>
    <x v="23"/>
    <x v="23"/>
    <n v="48.4"/>
    <x v="4"/>
    <n v="338.8"/>
    <x v="0"/>
    <x v="6"/>
    <x v="4"/>
    <x v="19"/>
  </r>
  <r>
    <d v="2021-05-12T00:00:00"/>
    <x v="26"/>
    <x v="5"/>
    <n v="164.28"/>
    <x v="29"/>
    <n v="4928.3999999999996"/>
    <x v="10"/>
    <x v="4"/>
    <x v="4"/>
    <x v="19"/>
  </r>
  <r>
    <d v="2021-05-12T00:00:00"/>
    <x v="14"/>
    <x v="25"/>
    <n v="16.64"/>
    <x v="18"/>
    <n v="49.92"/>
    <x v="0"/>
    <x v="3"/>
    <x v="4"/>
    <x v="19"/>
  </r>
  <r>
    <d v="2021-05-12T00:00:00"/>
    <x v="1"/>
    <x v="12"/>
    <n v="6.7"/>
    <x v="2"/>
    <n v="100.5"/>
    <x v="0"/>
    <x v="1"/>
    <x v="4"/>
    <x v="19"/>
  </r>
  <r>
    <d v="2021-05-13T00:00:00"/>
    <x v="21"/>
    <x v="10"/>
    <n v="53.11"/>
    <x v="14"/>
    <n v="212.44"/>
    <x v="8"/>
    <x v="4"/>
    <x v="4"/>
    <x v="19"/>
  </r>
  <r>
    <d v="2021-05-13T00:00:00"/>
    <x v="27"/>
    <x v="11"/>
    <n v="94.17"/>
    <x v="9"/>
    <n v="470.85"/>
    <x v="0"/>
    <x v="1"/>
    <x v="4"/>
    <x v="19"/>
  </r>
  <r>
    <d v="2021-05-14T00:00:00"/>
    <x v="4"/>
    <x v="18"/>
    <n v="115.2"/>
    <x v="24"/>
    <n v="2304"/>
    <x v="0"/>
    <x v="3"/>
    <x v="4"/>
    <x v="19"/>
  </r>
  <r>
    <d v="2021-05-14T00:00:00"/>
    <x v="17"/>
    <x v="26"/>
    <n v="94.62"/>
    <x v="12"/>
    <n v="1324.68"/>
    <x v="5"/>
    <x v="4"/>
    <x v="4"/>
    <x v="19"/>
  </r>
  <r>
    <d v="2021-05-15T00:00:00"/>
    <x v="15"/>
    <x v="6"/>
    <n v="122.08"/>
    <x v="5"/>
    <n v="732.48"/>
    <x v="4"/>
    <x v="4"/>
    <x v="4"/>
    <x v="19"/>
  </r>
  <r>
    <d v="2021-05-15T00:00:00"/>
    <x v="21"/>
    <x v="29"/>
    <n v="76.25"/>
    <x v="9"/>
    <n v="381.25"/>
    <x v="8"/>
    <x v="4"/>
    <x v="4"/>
    <x v="19"/>
  </r>
  <r>
    <d v="2021-05-16T00:00:00"/>
    <x v="13"/>
    <x v="5"/>
    <n v="164.28"/>
    <x v="21"/>
    <n v="2135.64"/>
    <x v="5"/>
    <x v="4"/>
    <x v="4"/>
    <x v="20"/>
  </r>
  <r>
    <d v="2021-05-16T00:00:00"/>
    <x v="27"/>
    <x v="16"/>
    <n v="104.16"/>
    <x v="21"/>
    <n v="1354.08"/>
    <x v="0"/>
    <x v="1"/>
    <x v="4"/>
    <x v="20"/>
  </r>
  <r>
    <d v="2021-05-17T00:00:00"/>
    <x v="29"/>
    <x v="13"/>
    <n v="117.48"/>
    <x v="37"/>
    <n v="3994.32"/>
    <x v="0"/>
    <x v="6"/>
    <x v="4"/>
    <x v="20"/>
  </r>
  <r>
    <d v="2021-05-17T00:00:00"/>
    <x v="30"/>
    <x v="36"/>
    <n v="57.120000000000005"/>
    <x v="10"/>
    <n v="456.96000000000004"/>
    <x v="8"/>
    <x v="4"/>
    <x v="4"/>
    <x v="20"/>
  </r>
  <r>
    <d v="2021-05-18T00:00:00"/>
    <x v="15"/>
    <x v="36"/>
    <n v="57.120000000000005"/>
    <x v="14"/>
    <n v="228.48000000000002"/>
    <x v="4"/>
    <x v="4"/>
    <x v="4"/>
    <x v="20"/>
  </r>
  <r>
    <d v="2021-05-18T00:00:00"/>
    <x v="21"/>
    <x v="2"/>
    <n v="79.92"/>
    <x v="10"/>
    <n v="639.36"/>
    <x v="8"/>
    <x v="4"/>
    <x v="4"/>
    <x v="20"/>
  </r>
  <r>
    <d v="2021-05-18T00:00:00"/>
    <x v="10"/>
    <x v="34"/>
    <n v="85.5"/>
    <x v="1"/>
    <n v="85.5"/>
    <x v="2"/>
    <x v="4"/>
    <x v="4"/>
    <x v="20"/>
  </r>
  <r>
    <d v="2021-05-19T00:00:00"/>
    <x v="9"/>
    <x v="39"/>
    <n v="42.55"/>
    <x v="0"/>
    <n v="382.95"/>
    <x v="0"/>
    <x v="0"/>
    <x v="4"/>
    <x v="20"/>
  </r>
  <r>
    <d v="2021-05-20T00:00:00"/>
    <x v="0"/>
    <x v="6"/>
    <n v="122.08"/>
    <x v="20"/>
    <n v="1342.8799999999999"/>
    <x v="0"/>
    <x v="0"/>
    <x v="4"/>
    <x v="20"/>
  </r>
  <r>
    <d v="2021-05-20T00:00:00"/>
    <x v="29"/>
    <x v="28"/>
    <n v="82.08"/>
    <x v="2"/>
    <n v="1231.2"/>
    <x v="0"/>
    <x v="6"/>
    <x v="4"/>
    <x v="20"/>
  </r>
  <r>
    <d v="2021-05-20T00:00:00"/>
    <x v="27"/>
    <x v="24"/>
    <n v="162"/>
    <x v="3"/>
    <n v="324"/>
    <x v="0"/>
    <x v="1"/>
    <x v="4"/>
    <x v="20"/>
  </r>
  <r>
    <d v="2021-05-21T00:00:00"/>
    <x v="0"/>
    <x v="2"/>
    <n v="79.92"/>
    <x v="7"/>
    <n v="1678.32"/>
    <x v="0"/>
    <x v="0"/>
    <x v="4"/>
    <x v="20"/>
  </r>
  <r>
    <d v="2021-05-21T00:00:00"/>
    <x v="18"/>
    <x v="12"/>
    <n v="6.7"/>
    <x v="38"/>
    <n v="107.2"/>
    <x v="0"/>
    <x v="5"/>
    <x v="4"/>
    <x v="20"/>
  </r>
  <r>
    <d v="2021-05-22T00:00:00"/>
    <x v="3"/>
    <x v="4"/>
    <n v="15.719999999999999"/>
    <x v="11"/>
    <n v="188.64"/>
    <x v="0"/>
    <x v="3"/>
    <x v="4"/>
    <x v="20"/>
  </r>
  <r>
    <d v="2021-05-22T00:00:00"/>
    <x v="13"/>
    <x v="1"/>
    <n v="141.57"/>
    <x v="17"/>
    <n v="3397.68"/>
    <x v="5"/>
    <x v="4"/>
    <x v="4"/>
    <x v="20"/>
  </r>
  <r>
    <d v="2021-05-22T00:00:00"/>
    <x v="18"/>
    <x v="34"/>
    <n v="85.5"/>
    <x v="32"/>
    <n v="1624.5"/>
    <x v="0"/>
    <x v="5"/>
    <x v="4"/>
    <x v="20"/>
  </r>
  <r>
    <d v="2021-05-23T00:00:00"/>
    <x v="9"/>
    <x v="18"/>
    <n v="115.2"/>
    <x v="20"/>
    <n v="1267.2"/>
    <x v="0"/>
    <x v="0"/>
    <x v="4"/>
    <x v="21"/>
  </r>
  <r>
    <d v="2021-05-23T00:00:00"/>
    <x v="35"/>
    <x v="25"/>
    <n v="16.64"/>
    <x v="27"/>
    <n v="449.28000000000003"/>
    <x v="13"/>
    <x v="4"/>
    <x v="4"/>
    <x v="21"/>
  </r>
  <r>
    <d v="2021-05-24T00:00:00"/>
    <x v="5"/>
    <x v="42"/>
    <n v="24.66"/>
    <x v="7"/>
    <n v="517.86"/>
    <x v="0"/>
    <x v="2"/>
    <x v="4"/>
    <x v="21"/>
  </r>
  <r>
    <d v="2021-05-25T00:00:00"/>
    <x v="10"/>
    <x v="20"/>
    <n v="142.80000000000001"/>
    <x v="4"/>
    <n v="999.60000000000014"/>
    <x v="2"/>
    <x v="4"/>
    <x v="4"/>
    <x v="21"/>
  </r>
  <r>
    <d v="2021-05-25T00:00:00"/>
    <x v="30"/>
    <x v="40"/>
    <n v="49.21"/>
    <x v="23"/>
    <n v="1820.77"/>
    <x v="8"/>
    <x v="4"/>
    <x v="4"/>
    <x v="21"/>
  </r>
  <r>
    <d v="2021-05-26T00:00:00"/>
    <x v="3"/>
    <x v="36"/>
    <n v="57.120000000000005"/>
    <x v="3"/>
    <n v="114.24000000000001"/>
    <x v="0"/>
    <x v="3"/>
    <x v="4"/>
    <x v="21"/>
  </r>
  <r>
    <d v="2021-05-26T00:00:00"/>
    <x v="4"/>
    <x v="37"/>
    <n v="41.81"/>
    <x v="3"/>
    <n v="83.62"/>
    <x v="0"/>
    <x v="3"/>
    <x v="4"/>
    <x v="21"/>
  </r>
  <r>
    <d v="2021-05-26T00:00:00"/>
    <x v="23"/>
    <x v="34"/>
    <n v="85.5"/>
    <x v="1"/>
    <n v="85.5"/>
    <x v="0"/>
    <x v="6"/>
    <x v="4"/>
    <x v="21"/>
  </r>
  <r>
    <d v="2021-05-28T00:00:00"/>
    <x v="3"/>
    <x v="29"/>
    <n v="76.25"/>
    <x v="12"/>
    <n v="1067.5"/>
    <x v="0"/>
    <x v="3"/>
    <x v="4"/>
    <x v="21"/>
  </r>
  <r>
    <d v="2021-05-28T00:00:00"/>
    <x v="24"/>
    <x v="10"/>
    <n v="53.11"/>
    <x v="14"/>
    <n v="212.44"/>
    <x v="2"/>
    <x v="4"/>
    <x v="4"/>
    <x v="21"/>
  </r>
  <r>
    <d v="2021-05-28T00:00:00"/>
    <x v="24"/>
    <x v="5"/>
    <n v="164.28"/>
    <x v="0"/>
    <n v="1478.52"/>
    <x v="2"/>
    <x v="4"/>
    <x v="4"/>
    <x v="21"/>
  </r>
  <r>
    <d v="2021-05-28T00:00:00"/>
    <x v="13"/>
    <x v="9"/>
    <n v="48.84"/>
    <x v="11"/>
    <n v="586.08000000000004"/>
    <x v="5"/>
    <x v="4"/>
    <x v="4"/>
    <x v="21"/>
  </r>
  <r>
    <d v="2021-05-28T00:00:00"/>
    <x v="27"/>
    <x v="26"/>
    <n v="94.62"/>
    <x v="9"/>
    <n v="473.1"/>
    <x v="0"/>
    <x v="1"/>
    <x v="4"/>
    <x v="21"/>
  </r>
  <r>
    <d v="2021-05-28T00:00:00"/>
    <x v="30"/>
    <x v="38"/>
    <n v="173.88"/>
    <x v="19"/>
    <n v="1738.8"/>
    <x v="8"/>
    <x v="4"/>
    <x v="4"/>
    <x v="21"/>
  </r>
  <r>
    <d v="2021-05-28T00:00:00"/>
    <x v="30"/>
    <x v="39"/>
    <n v="42.55"/>
    <x v="22"/>
    <n v="723.34999999999991"/>
    <x v="8"/>
    <x v="4"/>
    <x v="4"/>
    <x v="21"/>
  </r>
  <r>
    <d v="2021-05-30T00:00:00"/>
    <x v="15"/>
    <x v="35"/>
    <n v="155.61000000000001"/>
    <x v="14"/>
    <n v="622.44000000000005"/>
    <x v="4"/>
    <x v="4"/>
    <x v="4"/>
    <x v="22"/>
  </r>
  <r>
    <d v="2021-05-30T00:00:00"/>
    <x v="5"/>
    <x v="27"/>
    <n v="149.46"/>
    <x v="21"/>
    <n v="1942.98"/>
    <x v="0"/>
    <x v="2"/>
    <x v="4"/>
    <x v="22"/>
  </r>
  <r>
    <d v="2021-05-30T00:00:00"/>
    <x v="10"/>
    <x v="9"/>
    <n v="48.84"/>
    <x v="33"/>
    <n v="1123.3200000000002"/>
    <x v="2"/>
    <x v="4"/>
    <x v="4"/>
    <x v="22"/>
  </r>
  <r>
    <d v="2021-05-30T00:00:00"/>
    <x v="29"/>
    <x v="6"/>
    <n v="122.08"/>
    <x v="5"/>
    <n v="732.48"/>
    <x v="0"/>
    <x v="6"/>
    <x v="4"/>
    <x v="22"/>
  </r>
  <r>
    <d v="2021-05-30T00:00:00"/>
    <x v="27"/>
    <x v="28"/>
    <n v="82.08"/>
    <x v="0"/>
    <n v="738.72"/>
    <x v="0"/>
    <x v="1"/>
    <x v="4"/>
    <x v="22"/>
  </r>
  <r>
    <d v="2021-05-30T00:00:00"/>
    <x v="35"/>
    <x v="3"/>
    <n v="119.7"/>
    <x v="18"/>
    <n v="359.1"/>
    <x v="13"/>
    <x v="4"/>
    <x v="4"/>
    <x v="22"/>
  </r>
  <r>
    <d v="2021-06-02T00:00:00"/>
    <x v="4"/>
    <x v="36"/>
    <n v="57.120000000000005"/>
    <x v="2"/>
    <n v="856.80000000000007"/>
    <x v="0"/>
    <x v="3"/>
    <x v="5"/>
    <x v="22"/>
  </r>
  <r>
    <d v="2021-06-03T00:00:00"/>
    <x v="24"/>
    <x v="39"/>
    <n v="42.55"/>
    <x v="30"/>
    <n v="1361.6"/>
    <x v="2"/>
    <x v="4"/>
    <x v="5"/>
    <x v="22"/>
  </r>
  <r>
    <d v="2021-06-03T00:00:00"/>
    <x v="28"/>
    <x v="26"/>
    <n v="94.62"/>
    <x v="12"/>
    <n v="1324.68"/>
    <x v="11"/>
    <x v="4"/>
    <x v="5"/>
    <x v="22"/>
  </r>
  <r>
    <d v="2021-06-03T00:00:00"/>
    <x v="10"/>
    <x v="30"/>
    <n v="162.54"/>
    <x v="19"/>
    <n v="1625.3999999999999"/>
    <x v="2"/>
    <x v="4"/>
    <x v="5"/>
    <x v="22"/>
  </r>
  <r>
    <d v="2021-06-04T00:00:00"/>
    <x v="15"/>
    <x v="29"/>
    <n v="76.25"/>
    <x v="10"/>
    <n v="610"/>
    <x v="4"/>
    <x v="4"/>
    <x v="5"/>
    <x v="22"/>
  </r>
  <r>
    <d v="2021-06-04T00:00:00"/>
    <x v="21"/>
    <x v="29"/>
    <n v="76.25"/>
    <x v="11"/>
    <n v="915"/>
    <x v="8"/>
    <x v="4"/>
    <x v="5"/>
    <x v="22"/>
  </r>
  <r>
    <d v="2021-06-04T00:00:00"/>
    <x v="22"/>
    <x v="25"/>
    <n v="16.64"/>
    <x v="29"/>
    <n v="499.20000000000005"/>
    <x v="9"/>
    <x v="4"/>
    <x v="5"/>
    <x v="22"/>
  </r>
  <r>
    <d v="2021-06-05T00:00:00"/>
    <x v="24"/>
    <x v="1"/>
    <n v="141.57"/>
    <x v="2"/>
    <n v="2123.5499999999997"/>
    <x v="2"/>
    <x v="4"/>
    <x v="5"/>
    <x v="22"/>
  </r>
  <r>
    <d v="2021-06-05T00:00:00"/>
    <x v="24"/>
    <x v="11"/>
    <n v="94.17"/>
    <x v="9"/>
    <n v="470.85"/>
    <x v="2"/>
    <x v="4"/>
    <x v="5"/>
    <x v="22"/>
  </r>
  <r>
    <d v="2021-06-05T00:00:00"/>
    <x v="17"/>
    <x v="19"/>
    <n v="80.94"/>
    <x v="22"/>
    <n v="1375.98"/>
    <x v="5"/>
    <x v="4"/>
    <x v="5"/>
    <x v="22"/>
  </r>
  <r>
    <d v="2021-06-05T00:00:00"/>
    <x v="10"/>
    <x v="41"/>
    <n v="7.8599999999999994"/>
    <x v="30"/>
    <n v="251.51999999999998"/>
    <x v="2"/>
    <x v="4"/>
    <x v="5"/>
    <x v="22"/>
  </r>
  <r>
    <d v="2021-06-05T00:00:00"/>
    <x v="30"/>
    <x v="12"/>
    <n v="6.7"/>
    <x v="19"/>
    <n v="67"/>
    <x v="8"/>
    <x v="4"/>
    <x v="5"/>
    <x v="22"/>
  </r>
  <r>
    <d v="2021-06-06T00:00:00"/>
    <x v="22"/>
    <x v="3"/>
    <n v="119.7"/>
    <x v="5"/>
    <n v="718.2"/>
    <x v="9"/>
    <x v="4"/>
    <x v="5"/>
    <x v="23"/>
  </r>
  <r>
    <d v="2021-06-06T00:00:00"/>
    <x v="35"/>
    <x v="31"/>
    <n v="103.88"/>
    <x v="25"/>
    <n v="3428.04"/>
    <x v="13"/>
    <x v="4"/>
    <x v="5"/>
    <x v="23"/>
  </r>
  <r>
    <d v="2021-06-08T00:00:00"/>
    <x v="32"/>
    <x v="37"/>
    <n v="41.81"/>
    <x v="20"/>
    <n v="459.91"/>
    <x v="0"/>
    <x v="5"/>
    <x v="5"/>
    <x v="23"/>
  </r>
  <r>
    <d v="2021-06-08T00:00:00"/>
    <x v="34"/>
    <x v="9"/>
    <n v="48.84"/>
    <x v="20"/>
    <n v="537.24"/>
    <x v="0"/>
    <x v="0"/>
    <x v="5"/>
    <x v="23"/>
  </r>
  <r>
    <d v="2021-06-09T00:00:00"/>
    <x v="20"/>
    <x v="31"/>
    <n v="103.88"/>
    <x v="4"/>
    <n v="727.16"/>
    <x v="7"/>
    <x v="4"/>
    <x v="5"/>
    <x v="23"/>
  </r>
  <r>
    <d v="2021-06-09T00:00:00"/>
    <x v="27"/>
    <x v="18"/>
    <n v="115.2"/>
    <x v="30"/>
    <n v="3686.4"/>
    <x v="0"/>
    <x v="1"/>
    <x v="5"/>
    <x v="23"/>
  </r>
  <r>
    <d v="2021-06-10T00:00:00"/>
    <x v="33"/>
    <x v="37"/>
    <n v="41.81"/>
    <x v="10"/>
    <n v="334.48"/>
    <x v="12"/>
    <x v="4"/>
    <x v="5"/>
    <x v="23"/>
  </r>
  <r>
    <d v="2021-06-11T00:00:00"/>
    <x v="0"/>
    <x v="13"/>
    <n v="117.48"/>
    <x v="11"/>
    <n v="1409.76"/>
    <x v="0"/>
    <x v="0"/>
    <x v="5"/>
    <x v="23"/>
  </r>
  <r>
    <d v="2021-06-11T00:00:00"/>
    <x v="0"/>
    <x v="35"/>
    <n v="155.61000000000001"/>
    <x v="0"/>
    <n v="1400.4900000000002"/>
    <x v="0"/>
    <x v="0"/>
    <x v="5"/>
    <x v="23"/>
  </r>
  <r>
    <d v="2021-06-11T00:00:00"/>
    <x v="28"/>
    <x v="39"/>
    <n v="42.55"/>
    <x v="21"/>
    <n v="553.15"/>
    <x v="11"/>
    <x v="4"/>
    <x v="5"/>
    <x v="23"/>
  </r>
  <r>
    <d v="2021-06-11T00:00:00"/>
    <x v="14"/>
    <x v="30"/>
    <n v="162.54"/>
    <x v="5"/>
    <n v="975.24"/>
    <x v="0"/>
    <x v="3"/>
    <x v="5"/>
    <x v="23"/>
  </r>
  <r>
    <d v="2021-06-12T00:00:00"/>
    <x v="22"/>
    <x v="38"/>
    <n v="173.88"/>
    <x v="5"/>
    <n v="1043.28"/>
    <x v="9"/>
    <x v="4"/>
    <x v="5"/>
    <x v="23"/>
  </r>
  <r>
    <d v="2021-06-13T00:00:00"/>
    <x v="15"/>
    <x v="42"/>
    <n v="24.66"/>
    <x v="5"/>
    <n v="147.96"/>
    <x v="4"/>
    <x v="4"/>
    <x v="5"/>
    <x v="24"/>
  </r>
  <r>
    <d v="2021-06-13T00:00:00"/>
    <x v="36"/>
    <x v="4"/>
    <n v="15.719999999999999"/>
    <x v="18"/>
    <n v="47.16"/>
    <x v="0"/>
    <x v="1"/>
    <x v="5"/>
    <x v="24"/>
  </r>
  <r>
    <d v="2021-06-13T00:00:00"/>
    <x v="17"/>
    <x v="1"/>
    <n v="141.57"/>
    <x v="24"/>
    <n v="2831.3999999999996"/>
    <x v="5"/>
    <x v="4"/>
    <x v="5"/>
    <x v="24"/>
  </r>
  <r>
    <d v="2021-06-13T00:00:00"/>
    <x v="26"/>
    <x v="12"/>
    <n v="6.7"/>
    <x v="3"/>
    <n v="13.4"/>
    <x v="10"/>
    <x v="4"/>
    <x v="5"/>
    <x v="24"/>
  </r>
  <r>
    <d v="2021-06-14T00:00:00"/>
    <x v="15"/>
    <x v="17"/>
    <n v="8.33"/>
    <x v="19"/>
    <n v="83.3"/>
    <x v="4"/>
    <x v="4"/>
    <x v="5"/>
    <x v="24"/>
  </r>
  <r>
    <d v="2021-06-15T00:00:00"/>
    <x v="30"/>
    <x v="24"/>
    <n v="162"/>
    <x v="2"/>
    <n v="2430"/>
    <x v="8"/>
    <x v="4"/>
    <x v="5"/>
    <x v="24"/>
  </r>
  <r>
    <d v="2021-06-16T00:00:00"/>
    <x v="32"/>
    <x v="14"/>
    <n v="210"/>
    <x v="9"/>
    <n v="1050"/>
    <x v="0"/>
    <x v="5"/>
    <x v="5"/>
    <x v="24"/>
  </r>
  <r>
    <d v="2021-06-16T00:00:00"/>
    <x v="20"/>
    <x v="39"/>
    <n v="42.55"/>
    <x v="20"/>
    <n v="468.04999999999995"/>
    <x v="7"/>
    <x v="4"/>
    <x v="5"/>
    <x v="24"/>
  </r>
  <r>
    <d v="2021-06-16T00:00:00"/>
    <x v="29"/>
    <x v="4"/>
    <n v="15.719999999999999"/>
    <x v="11"/>
    <n v="188.64"/>
    <x v="0"/>
    <x v="6"/>
    <x v="5"/>
    <x v="24"/>
  </r>
  <r>
    <d v="2021-06-16T00:00:00"/>
    <x v="7"/>
    <x v="10"/>
    <n v="53.11"/>
    <x v="2"/>
    <n v="796.65"/>
    <x v="1"/>
    <x v="4"/>
    <x v="5"/>
    <x v="24"/>
  </r>
  <r>
    <d v="2021-06-16T00:00:00"/>
    <x v="30"/>
    <x v="31"/>
    <n v="103.88"/>
    <x v="13"/>
    <n v="2700.88"/>
    <x v="8"/>
    <x v="4"/>
    <x v="5"/>
    <x v="24"/>
  </r>
  <r>
    <d v="2021-06-17T00:00:00"/>
    <x v="32"/>
    <x v="25"/>
    <n v="16.64"/>
    <x v="28"/>
    <n v="632.32000000000005"/>
    <x v="0"/>
    <x v="5"/>
    <x v="5"/>
    <x v="24"/>
  </r>
  <r>
    <d v="2021-06-17T00:00:00"/>
    <x v="7"/>
    <x v="14"/>
    <n v="210"/>
    <x v="17"/>
    <n v="5040"/>
    <x v="1"/>
    <x v="4"/>
    <x v="5"/>
    <x v="24"/>
  </r>
  <r>
    <d v="2021-06-18T00:00:00"/>
    <x v="0"/>
    <x v="21"/>
    <n v="58.3"/>
    <x v="31"/>
    <n v="2040.5"/>
    <x v="0"/>
    <x v="0"/>
    <x v="5"/>
    <x v="24"/>
  </r>
  <r>
    <d v="2021-06-18T00:00:00"/>
    <x v="21"/>
    <x v="17"/>
    <n v="8.33"/>
    <x v="21"/>
    <n v="108.29"/>
    <x v="8"/>
    <x v="4"/>
    <x v="5"/>
    <x v="24"/>
  </r>
  <r>
    <d v="2021-06-18T00:00:00"/>
    <x v="10"/>
    <x v="6"/>
    <n v="122.08"/>
    <x v="9"/>
    <n v="610.4"/>
    <x v="2"/>
    <x v="4"/>
    <x v="5"/>
    <x v="24"/>
  </r>
  <r>
    <d v="2021-06-18T00:00:00"/>
    <x v="20"/>
    <x v="13"/>
    <n v="117.48"/>
    <x v="10"/>
    <n v="939.84"/>
    <x v="7"/>
    <x v="4"/>
    <x v="5"/>
    <x v="24"/>
  </r>
  <r>
    <d v="2021-06-19T00:00:00"/>
    <x v="13"/>
    <x v="28"/>
    <n v="82.08"/>
    <x v="20"/>
    <n v="902.88"/>
    <x v="5"/>
    <x v="4"/>
    <x v="5"/>
    <x v="24"/>
  </r>
  <r>
    <d v="2021-06-19T00:00:00"/>
    <x v="23"/>
    <x v="20"/>
    <n v="142.80000000000001"/>
    <x v="10"/>
    <n v="1142.4000000000001"/>
    <x v="0"/>
    <x v="6"/>
    <x v="5"/>
    <x v="24"/>
  </r>
  <r>
    <d v="2021-06-19T00:00:00"/>
    <x v="22"/>
    <x v="38"/>
    <n v="173.88"/>
    <x v="9"/>
    <n v="869.4"/>
    <x v="9"/>
    <x v="4"/>
    <x v="5"/>
    <x v="24"/>
  </r>
  <r>
    <d v="2021-06-20T00:00:00"/>
    <x v="15"/>
    <x v="25"/>
    <n v="16.64"/>
    <x v="1"/>
    <n v="16.64"/>
    <x v="4"/>
    <x v="4"/>
    <x v="5"/>
    <x v="25"/>
  </r>
  <r>
    <d v="2021-06-20T00:00:00"/>
    <x v="30"/>
    <x v="23"/>
    <n v="48.4"/>
    <x v="29"/>
    <n v="1452"/>
    <x v="8"/>
    <x v="4"/>
    <x v="5"/>
    <x v="25"/>
  </r>
  <r>
    <d v="2021-06-21T00:00:00"/>
    <x v="0"/>
    <x v="33"/>
    <n v="156.78"/>
    <x v="12"/>
    <n v="2194.92"/>
    <x v="0"/>
    <x v="0"/>
    <x v="5"/>
    <x v="25"/>
  </r>
  <r>
    <d v="2021-06-22T00:00:00"/>
    <x v="16"/>
    <x v="31"/>
    <n v="103.88"/>
    <x v="14"/>
    <n v="415.52"/>
    <x v="6"/>
    <x v="4"/>
    <x v="5"/>
    <x v="25"/>
  </r>
  <r>
    <d v="2021-06-22T00:00:00"/>
    <x v="24"/>
    <x v="18"/>
    <n v="115.2"/>
    <x v="19"/>
    <n v="1152"/>
    <x v="2"/>
    <x v="4"/>
    <x v="5"/>
    <x v="25"/>
  </r>
  <r>
    <d v="2021-06-23T00:00:00"/>
    <x v="28"/>
    <x v="25"/>
    <n v="16.64"/>
    <x v="14"/>
    <n v="66.56"/>
    <x v="11"/>
    <x v="4"/>
    <x v="5"/>
    <x v="25"/>
  </r>
  <r>
    <d v="2021-06-23T00:00:00"/>
    <x v="26"/>
    <x v="26"/>
    <n v="94.62"/>
    <x v="34"/>
    <n v="2081.6400000000003"/>
    <x v="10"/>
    <x v="4"/>
    <x v="5"/>
    <x v="25"/>
  </r>
  <r>
    <d v="2021-06-23T00:00:00"/>
    <x v="30"/>
    <x v="9"/>
    <n v="48.84"/>
    <x v="10"/>
    <n v="390.72"/>
    <x v="8"/>
    <x v="4"/>
    <x v="5"/>
    <x v="25"/>
  </r>
  <r>
    <d v="2021-06-24T00:00:00"/>
    <x v="21"/>
    <x v="18"/>
    <n v="115.2"/>
    <x v="19"/>
    <n v="1152"/>
    <x v="8"/>
    <x v="4"/>
    <x v="5"/>
    <x v="25"/>
  </r>
  <r>
    <d v="2021-06-24T00:00:00"/>
    <x v="32"/>
    <x v="23"/>
    <n v="48.4"/>
    <x v="21"/>
    <n v="629.19999999999993"/>
    <x v="0"/>
    <x v="5"/>
    <x v="5"/>
    <x v="25"/>
  </r>
  <r>
    <d v="2021-06-24T00:00:00"/>
    <x v="29"/>
    <x v="29"/>
    <n v="76.25"/>
    <x v="33"/>
    <n v="1753.75"/>
    <x v="0"/>
    <x v="6"/>
    <x v="5"/>
    <x v="25"/>
  </r>
  <r>
    <d v="2021-06-24T00:00:00"/>
    <x v="35"/>
    <x v="40"/>
    <n v="49.21"/>
    <x v="4"/>
    <n v="344.47"/>
    <x v="13"/>
    <x v="4"/>
    <x v="5"/>
    <x v="25"/>
  </r>
  <r>
    <d v="2021-06-25T00:00:00"/>
    <x v="32"/>
    <x v="11"/>
    <n v="94.17"/>
    <x v="4"/>
    <n v="659.19"/>
    <x v="0"/>
    <x v="5"/>
    <x v="5"/>
    <x v="25"/>
  </r>
  <r>
    <d v="2021-06-26T00:00:00"/>
    <x v="15"/>
    <x v="8"/>
    <n v="83.08"/>
    <x v="11"/>
    <n v="996.96"/>
    <x v="4"/>
    <x v="4"/>
    <x v="5"/>
    <x v="25"/>
  </r>
  <r>
    <d v="2021-06-26T00:00:00"/>
    <x v="14"/>
    <x v="41"/>
    <n v="7.8599999999999994"/>
    <x v="4"/>
    <n v="55.019999999999996"/>
    <x v="0"/>
    <x v="3"/>
    <x v="5"/>
    <x v="25"/>
  </r>
  <r>
    <d v="2021-06-26T00:00:00"/>
    <x v="30"/>
    <x v="21"/>
    <n v="58.3"/>
    <x v="14"/>
    <n v="233.2"/>
    <x v="8"/>
    <x v="4"/>
    <x v="5"/>
    <x v="25"/>
  </r>
  <r>
    <d v="2021-06-27T00:00:00"/>
    <x v="35"/>
    <x v="35"/>
    <n v="155.61000000000001"/>
    <x v="20"/>
    <n v="1711.71"/>
    <x v="13"/>
    <x v="4"/>
    <x v="5"/>
    <x v="26"/>
  </r>
  <r>
    <d v="2021-06-28T00:00:00"/>
    <x v="15"/>
    <x v="30"/>
    <n v="162.54"/>
    <x v="3"/>
    <n v="325.08"/>
    <x v="4"/>
    <x v="4"/>
    <x v="5"/>
    <x v="26"/>
  </r>
  <r>
    <d v="2021-06-28T00:00:00"/>
    <x v="18"/>
    <x v="12"/>
    <n v="6.7"/>
    <x v="4"/>
    <n v="46.9"/>
    <x v="0"/>
    <x v="5"/>
    <x v="5"/>
    <x v="26"/>
  </r>
  <r>
    <d v="2021-06-29T00:00:00"/>
    <x v="22"/>
    <x v="7"/>
    <n v="146.72"/>
    <x v="14"/>
    <n v="586.88"/>
    <x v="9"/>
    <x v="4"/>
    <x v="5"/>
    <x v="26"/>
  </r>
  <r>
    <d v="2021-06-30T00:00:00"/>
    <x v="23"/>
    <x v="8"/>
    <n v="83.08"/>
    <x v="10"/>
    <n v="664.64"/>
    <x v="0"/>
    <x v="6"/>
    <x v="5"/>
    <x v="26"/>
  </r>
  <r>
    <d v="2021-07-01T00:00:00"/>
    <x v="16"/>
    <x v="35"/>
    <n v="155.61000000000001"/>
    <x v="20"/>
    <n v="1711.71"/>
    <x v="6"/>
    <x v="4"/>
    <x v="6"/>
    <x v="26"/>
  </r>
  <r>
    <d v="2021-07-01T00:00:00"/>
    <x v="30"/>
    <x v="18"/>
    <n v="115.2"/>
    <x v="34"/>
    <n v="2534.4"/>
    <x v="8"/>
    <x v="4"/>
    <x v="6"/>
    <x v="26"/>
  </r>
  <r>
    <d v="2021-07-02T00:00:00"/>
    <x v="13"/>
    <x v="5"/>
    <n v="164.28"/>
    <x v="20"/>
    <n v="1807.08"/>
    <x v="5"/>
    <x v="4"/>
    <x v="6"/>
    <x v="26"/>
  </r>
  <r>
    <d v="2021-07-02T00:00:00"/>
    <x v="5"/>
    <x v="17"/>
    <n v="8.33"/>
    <x v="7"/>
    <n v="174.93"/>
    <x v="0"/>
    <x v="2"/>
    <x v="6"/>
    <x v="26"/>
  </r>
  <r>
    <d v="2021-07-02T00:00:00"/>
    <x v="29"/>
    <x v="36"/>
    <n v="57.120000000000005"/>
    <x v="3"/>
    <n v="114.24000000000001"/>
    <x v="0"/>
    <x v="6"/>
    <x v="6"/>
    <x v="26"/>
  </r>
  <r>
    <d v="2021-07-03T00:00:00"/>
    <x v="33"/>
    <x v="19"/>
    <n v="80.94"/>
    <x v="10"/>
    <n v="647.52"/>
    <x v="12"/>
    <x v="4"/>
    <x v="6"/>
    <x v="26"/>
  </r>
  <r>
    <d v="2021-07-03T00:00:00"/>
    <x v="28"/>
    <x v="3"/>
    <n v="119.7"/>
    <x v="2"/>
    <n v="1795.5"/>
    <x v="11"/>
    <x v="4"/>
    <x v="6"/>
    <x v="26"/>
  </r>
  <r>
    <d v="2021-07-03T00:00:00"/>
    <x v="20"/>
    <x v="3"/>
    <n v="119.7"/>
    <x v="0"/>
    <n v="1077.3"/>
    <x v="7"/>
    <x v="4"/>
    <x v="6"/>
    <x v="26"/>
  </r>
  <r>
    <d v="2021-07-04T00:00:00"/>
    <x v="29"/>
    <x v="15"/>
    <n v="47.730000000000004"/>
    <x v="4"/>
    <n v="334.11"/>
    <x v="0"/>
    <x v="6"/>
    <x v="6"/>
    <x v="27"/>
  </r>
  <r>
    <d v="2021-07-04T00:00:00"/>
    <x v="26"/>
    <x v="38"/>
    <n v="173.88"/>
    <x v="4"/>
    <n v="1217.1599999999999"/>
    <x v="10"/>
    <x v="4"/>
    <x v="6"/>
    <x v="27"/>
  </r>
  <r>
    <d v="2021-07-05T00:00:00"/>
    <x v="4"/>
    <x v="17"/>
    <n v="8.33"/>
    <x v="4"/>
    <n v="58.31"/>
    <x v="0"/>
    <x v="3"/>
    <x v="6"/>
    <x v="27"/>
  </r>
  <r>
    <d v="2021-07-05T00:00:00"/>
    <x v="22"/>
    <x v="4"/>
    <n v="15.719999999999999"/>
    <x v="10"/>
    <n v="125.75999999999999"/>
    <x v="9"/>
    <x v="4"/>
    <x v="6"/>
    <x v="27"/>
  </r>
  <r>
    <d v="2021-07-05T00:00:00"/>
    <x v="20"/>
    <x v="20"/>
    <n v="142.80000000000001"/>
    <x v="10"/>
    <n v="1142.4000000000001"/>
    <x v="7"/>
    <x v="4"/>
    <x v="6"/>
    <x v="27"/>
  </r>
  <r>
    <d v="2021-07-06T00:00:00"/>
    <x v="4"/>
    <x v="0"/>
    <n v="156.96"/>
    <x v="20"/>
    <n v="1726.5600000000002"/>
    <x v="0"/>
    <x v="3"/>
    <x v="6"/>
    <x v="27"/>
  </r>
  <r>
    <d v="2021-07-06T00:00:00"/>
    <x v="17"/>
    <x v="38"/>
    <n v="173.88"/>
    <x v="2"/>
    <n v="2608.1999999999998"/>
    <x v="5"/>
    <x v="4"/>
    <x v="6"/>
    <x v="27"/>
  </r>
  <r>
    <d v="2021-07-06T00:00:00"/>
    <x v="22"/>
    <x v="38"/>
    <n v="173.88"/>
    <x v="3"/>
    <n v="347.76"/>
    <x v="9"/>
    <x v="4"/>
    <x v="6"/>
    <x v="27"/>
  </r>
  <r>
    <d v="2021-07-08T00:00:00"/>
    <x v="29"/>
    <x v="40"/>
    <n v="49.21"/>
    <x v="3"/>
    <n v="98.42"/>
    <x v="0"/>
    <x v="6"/>
    <x v="6"/>
    <x v="27"/>
  </r>
  <r>
    <d v="2021-07-08T00:00:00"/>
    <x v="35"/>
    <x v="9"/>
    <n v="48.84"/>
    <x v="19"/>
    <n v="488.40000000000003"/>
    <x v="13"/>
    <x v="4"/>
    <x v="6"/>
    <x v="27"/>
  </r>
  <r>
    <d v="2021-07-09T00:00:00"/>
    <x v="17"/>
    <x v="34"/>
    <n v="85.5"/>
    <x v="20"/>
    <n v="940.5"/>
    <x v="5"/>
    <x v="4"/>
    <x v="6"/>
    <x v="27"/>
  </r>
  <r>
    <d v="2021-07-10T00:00:00"/>
    <x v="37"/>
    <x v="5"/>
    <n v="164.28"/>
    <x v="2"/>
    <n v="2464.1999999999998"/>
    <x v="14"/>
    <x v="4"/>
    <x v="6"/>
    <x v="27"/>
  </r>
  <r>
    <d v="2021-07-10T00:00:00"/>
    <x v="29"/>
    <x v="13"/>
    <n v="117.48"/>
    <x v="11"/>
    <n v="1409.76"/>
    <x v="0"/>
    <x v="6"/>
    <x v="6"/>
    <x v="27"/>
  </r>
  <r>
    <d v="2021-07-10T00:00:00"/>
    <x v="35"/>
    <x v="21"/>
    <n v="58.3"/>
    <x v="5"/>
    <n v="349.79999999999995"/>
    <x v="13"/>
    <x v="4"/>
    <x v="6"/>
    <x v="27"/>
  </r>
  <r>
    <d v="2021-07-11T00:00:00"/>
    <x v="30"/>
    <x v="41"/>
    <n v="7.8599999999999994"/>
    <x v="14"/>
    <n v="31.439999999999998"/>
    <x v="8"/>
    <x v="4"/>
    <x v="6"/>
    <x v="28"/>
  </r>
  <r>
    <d v="2021-07-12T00:00:00"/>
    <x v="15"/>
    <x v="37"/>
    <n v="41.81"/>
    <x v="11"/>
    <n v="501.72"/>
    <x v="4"/>
    <x v="4"/>
    <x v="6"/>
    <x v="28"/>
  </r>
  <r>
    <d v="2021-07-12T00:00:00"/>
    <x v="22"/>
    <x v="39"/>
    <n v="42.55"/>
    <x v="14"/>
    <n v="170.2"/>
    <x v="9"/>
    <x v="4"/>
    <x v="6"/>
    <x v="28"/>
  </r>
  <r>
    <d v="2021-07-13T00:00:00"/>
    <x v="16"/>
    <x v="14"/>
    <n v="210"/>
    <x v="1"/>
    <n v="210"/>
    <x v="6"/>
    <x v="4"/>
    <x v="6"/>
    <x v="28"/>
  </r>
  <r>
    <d v="2021-07-13T00:00:00"/>
    <x v="20"/>
    <x v="17"/>
    <n v="8.33"/>
    <x v="4"/>
    <n v="58.31"/>
    <x v="7"/>
    <x v="4"/>
    <x v="6"/>
    <x v="28"/>
  </r>
  <r>
    <d v="2021-07-13T00:00:00"/>
    <x v="1"/>
    <x v="1"/>
    <n v="141.57"/>
    <x v="9"/>
    <n v="707.84999999999991"/>
    <x v="0"/>
    <x v="1"/>
    <x v="6"/>
    <x v="28"/>
  </r>
  <r>
    <d v="2021-07-14T00:00:00"/>
    <x v="33"/>
    <x v="3"/>
    <n v="119.7"/>
    <x v="0"/>
    <n v="1077.3"/>
    <x v="12"/>
    <x v="4"/>
    <x v="6"/>
    <x v="28"/>
  </r>
  <r>
    <d v="2021-07-14T00:00:00"/>
    <x v="20"/>
    <x v="11"/>
    <n v="94.17"/>
    <x v="21"/>
    <n v="1224.21"/>
    <x v="7"/>
    <x v="4"/>
    <x v="6"/>
    <x v="28"/>
  </r>
  <r>
    <d v="2021-07-15T00:00:00"/>
    <x v="17"/>
    <x v="8"/>
    <n v="83.08"/>
    <x v="36"/>
    <n v="1495.44"/>
    <x v="5"/>
    <x v="4"/>
    <x v="6"/>
    <x v="28"/>
  </r>
  <r>
    <d v="2021-07-15T00:00:00"/>
    <x v="30"/>
    <x v="9"/>
    <n v="48.84"/>
    <x v="3"/>
    <n v="97.68"/>
    <x v="8"/>
    <x v="4"/>
    <x v="6"/>
    <x v="28"/>
  </r>
  <r>
    <d v="2021-07-16T00:00:00"/>
    <x v="15"/>
    <x v="13"/>
    <n v="117.48"/>
    <x v="25"/>
    <n v="3876.84"/>
    <x v="4"/>
    <x v="4"/>
    <x v="6"/>
    <x v="28"/>
  </r>
  <r>
    <d v="2021-07-16T00:00:00"/>
    <x v="36"/>
    <x v="27"/>
    <n v="149.46"/>
    <x v="10"/>
    <n v="1195.68"/>
    <x v="0"/>
    <x v="1"/>
    <x v="6"/>
    <x v="28"/>
  </r>
  <r>
    <d v="2021-07-16T00:00:00"/>
    <x v="21"/>
    <x v="16"/>
    <n v="104.16"/>
    <x v="31"/>
    <n v="3645.6"/>
    <x v="8"/>
    <x v="4"/>
    <x v="6"/>
    <x v="28"/>
  </r>
  <r>
    <d v="2021-07-17T00:00:00"/>
    <x v="24"/>
    <x v="31"/>
    <n v="103.88"/>
    <x v="28"/>
    <n v="3947.4399999999996"/>
    <x v="2"/>
    <x v="4"/>
    <x v="6"/>
    <x v="28"/>
  </r>
  <r>
    <d v="2021-07-17T00:00:00"/>
    <x v="17"/>
    <x v="1"/>
    <n v="141.57"/>
    <x v="36"/>
    <n v="2548.2599999999998"/>
    <x v="5"/>
    <x v="4"/>
    <x v="6"/>
    <x v="28"/>
  </r>
  <r>
    <d v="2021-07-17T00:00:00"/>
    <x v="34"/>
    <x v="27"/>
    <n v="149.46"/>
    <x v="29"/>
    <n v="4483.8"/>
    <x v="0"/>
    <x v="0"/>
    <x v="6"/>
    <x v="28"/>
  </r>
  <r>
    <d v="2021-07-17T00:00:00"/>
    <x v="25"/>
    <x v="38"/>
    <n v="173.88"/>
    <x v="10"/>
    <n v="1391.04"/>
    <x v="0"/>
    <x v="2"/>
    <x v="6"/>
    <x v="28"/>
  </r>
  <r>
    <d v="2021-07-18T00:00:00"/>
    <x v="10"/>
    <x v="36"/>
    <n v="57.120000000000005"/>
    <x v="12"/>
    <n v="799.68000000000006"/>
    <x v="2"/>
    <x v="4"/>
    <x v="6"/>
    <x v="29"/>
  </r>
  <r>
    <d v="2021-07-18T00:00:00"/>
    <x v="34"/>
    <x v="5"/>
    <n v="164.28"/>
    <x v="11"/>
    <n v="1971.3600000000001"/>
    <x v="0"/>
    <x v="0"/>
    <x v="6"/>
    <x v="29"/>
  </r>
  <r>
    <d v="2021-07-20T00:00:00"/>
    <x v="5"/>
    <x v="2"/>
    <n v="79.92"/>
    <x v="20"/>
    <n v="879.12"/>
    <x v="0"/>
    <x v="2"/>
    <x v="6"/>
    <x v="29"/>
  </r>
  <r>
    <d v="2021-07-20T00:00:00"/>
    <x v="18"/>
    <x v="24"/>
    <n v="162"/>
    <x v="10"/>
    <n v="1296"/>
    <x v="0"/>
    <x v="5"/>
    <x v="6"/>
    <x v="29"/>
  </r>
  <r>
    <d v="2021-07-20T00:00:00"/>
    <x v="1"/>
    <x v="8"/>
    <n v="83.08"/>
    <x v="9"/>
    <n v="415.4"/>
    <x v="0"/>
    <x v="1"/>
    <x v="6"/>
    <x v="29"/>
  </r>
  <r>
    <d v="2021-07-21T00:00:00"/>
    <x v="33"/>
    <x v="10"/>
    <n v="53.11"/>
    <x v="2"/>
    <n v="796.65"/>
    <x v="12"/>
    <x v="4"/>
    <x v="6"/>
    <x v="29"/>
  </r>
  <r>
    <d v="2021-07-22T00:00:00"/>
    <x v="12"/>
    <x v="37"/>
    <n v="41.81"/>
    <x v="9"/>
    <n v="209.05"/>
    <x v="4"/>
    <x v="4"/>
    <x v="6"/>
    <x v="29"/>
  </r>
  <r>
    <d v="2021-07-22T00:00:00"/>
    <x v="37"/>
    <x v="0"/>
    <n v="156.96"/>
    <x v="12"/>
    <n v="2197.44"/>
    <x v="14"/>
    <x v="4"/>
    <x v="6"/>
    <x v="29"/>
  </r>
  <r>
    <d v="2021-07-22T00:00:00"/>
    <x v="36"/>
    <x v="13"/>
    <n v="117.48"/>
    <x v="27"/>
    <n v="3171.96"/>
    <x v="0"/>
    <x v="1"/>
    <x v="6"/>
    <x v="29"/>
  </r>
  <r>
    <d v="2021-07-22T00:00:00"/>
    <x v="28"/>
    <x v="42"/>
    <n v="24.66"/>
    <x v="18"/>
    <n v="73.98"/>
    <x v="11"/>
    <x v="4"/>
    <x v="6"/>
    <x v="29"/>
  </r>
  <r>
    <d v="2021-07-22T00:00:00"/>
    <x v="9"/>
    <x v="21"/>
    <n v="58.3"/>
    <x v="5"/>
    <n v="349.79999999999995"/>
    <x v="0"/>
    <x v="0"/>
    <x v="6"/>
    <x v="29"/>
  </r>
  <r>
    <d v="2021-07-23T00:00:00"/>
    <x v="24"/>
    <x v="40"/>
    <n v="49.21"/>
    <x v="3"/>
    <n v="98.42"/>
    <x v="2"/>
    <x v="4"/>
    <x v="6"/>
    <x v="29"/>
  </r>
  <r>
    <d v="2021-07-23T00:00:00"/>
    <x v="32"/>
    <x v="8"/>
    <n v="83.08"/>
    <x v="0"/>
    <n v="747.72"/>
    <x v="0"/>
    <x v="5"/>
    <x v="6"/>
    <x v="29"/>
  </r>
  <r>
    <d v="2021-07-23T00:00:00"/>
    <x v="38"/>
    <x v="22"/>
    <n v="85.76"/>
    <x v="10"/>
    <n v="686.08"/>
    <x v="11"/>
    <x v="4"/>
    <x v="6"/>
    <x v="29"/>
  </r>
  <r>
    <d v="2021-07-23T00:00:00"/>
    <x v="25"/>
    <x v="43"/>
    <n v="96.3"/>
    <x v="4"/>
    <n v="674.1"/>
    <x v="0"/>
    <x v="2"/>
    <x v="6"/>
    <x v="29"/>
  </r>
  <r>
    <d v="2021-07-24T00:00:00"/>
    <x v="13"/>
    <x v="34"/>
    <n v="85.5"/>
    <x v="12"/>
    <n v="1197"/>
    <x v="5"/>
    <x v="4"/>
    <x v="6"/>
    <x v="29"/>
  </r>
  <r>
    <d v="2021-07-24T00:00:00"/>
    <x v="23"/>
    <x v="41"/>
    <n v="7.8599999999999994"/>
    <x v="14"/>
    <n v="31.439999999999998"/>
    <x v="0"/>
    <x v="6"/>
    <x v="6"/>
    <x v="29"/>
  </r>
  <r>
    <d v="2021-07-24T00:00:00"/>
    <x v="26"/>
    <x v="36"/>
    <n v="57.120000000000005"/>
    <x v="1"/>
    <n v="57.120000000000005"/>
    <x v="10"/>
    <x v="4"/>
    <x v="6"/>
    <x v="29"/>
  </r>
  <r>
    <d v="2021-07-25T00:00:00"/>
    <x v="38"/>
    <x v="19"/>
    <n v="80.94"/>
    <x v="21"/>
    <n v="1052.22"/>
    <x v="11"/>
    <x v="4"/>
    <x v="6"/>
    <x v="30"/>
  </r>
  <r>
    <d v="2021-07-25T00:00:00"/>
    <x v="34"/>
    <x v="28"/>
    <n v="82.08"/>
    <x v="3"/>
    <n v="164.16"/>
    <x v="0"/>
    <x v="0"/>
    <x v="6"/>
    <x v="30"/>
  </r>
  <r>
    <d v="2021-07-25T00:00:00"/>
    <x v="35"/>
    <x v="33"/>
    <n v="156.78"/>
    <x v="11"/>
    <n v="1881.3600000000001"/>
    <x v="13"/>
    <x v="4"/>
    <x v="6"/>
    <x v="30"/>
  </r>
  <r>
    <d v="2021-07-26T00:00:00"/>
    <x v="26"/>
    <x v="42"/>
    <n v="24.66"/>
    <x v="1"/>
    <n v="24.66"/>
    <x v="10"/>
    <x v="4"/>
    <x v="6"/>
    <x v="30"/>
  </r>
  <r>
    <d v="2021-07-26T00:00:00"/>
    <x v="7"/>
    <x v="19"/>
    <n v="80.94"/>
    <x v="19"/>
    <n v="809.4"/>
    <x v="1"/>
    <x v="4"/>
    <x v="6"/>
    <x v="30"/>
  </r>
  <r>
    <d v="2021-07-27T00:00:00"/>
    <x v="21"/>
    <x v="21"/>
    <n v="58.3"/>
    <x v="6"/>
    <n v="1457.5"/>
    <x v="8"/>
    <x v="4"/>
    <x v="6"/>
    <x v="30"/>
  </r>
  <r>
    <d v="2021-07-27T00:00:00"/>
    <x v="29"/>
    <x v="43"/>
    <n v="96.3"/>
    <x v="28"/>
    <n v="3659.4"/>
    <x v="0"/>
    <x v="6"/>
    <x v="6"/>
    <x v="30"/>
  </r>
  <r>
    <d v="2021-07-29T00:00:00"/>
    <x v="16"/>
    <x v="32"/>
    <n v="201.28"/>
    <x v="23"/>
    <n v="7447.36"/>
    <x v="6"/>
    <x v="4"/>
    <x v="6"/>
    <x v="30"/>
  </r>
  <r>
    <d v="2021-07-29T00:00:00"/>
    <x v="23"/>
    <x v="28"/>
    <n v="82.08"/>
    <x v="2"/>
    <n v="1231.2"/>
    <x v="0"/>
    <x v="6"/>
    <x v="6"/>
    <x v="30"/>
  </r>
  <r>
    <d v="2021-07-30T00:00:00"/>
    <x v="32"/>
    <x v="34"/>
    <n v="85.5"/>
    <x v="6"/>
    <n v="2137.5"/>
    <x v="0"/>
    <x v="5"/>
    <x v="6"/>
    <x v="30"/>
  </r>
  <r>
    <d v="2021-07-30T00:00:00"/>
    <x v="35"/>
    <x v="43"/>
    <n v="96.3"/>
    <x v="11"/>
    <n v="1155.5999999999999"/>
    <x v="13"/>
    <x v="4"/>
    <x v="6"/>
    <x v="30"/>
  </r>
  <r>
    <d v="2021-07-31T00:00:00"/>
    <x v="36"/>
    <x v="11"/>
    <n v="94.17"/>
    <x v="11"/>
    <n v="1130.04"/>
    <x v="0"/>
    <x v="1"/>
    <x v="6"/>
    <x v="30"/>
  </r>
  <r>
    <d v="2021-07-31T00:00:00"/>
    <x v="25"/>
    <x v="24"/>
    <n v="162"/>
    <x v="8"/>
    <n v="5022"/>
    <x v="0"/>
    <x v="2"/>
    <x v="6"/>
    <x v="30"/>
  </r>
  <r>
    <d v="2021-08-01T00:00:00"/>
    <x v="1"/>
    <x v="31"/>
    <n v="103.88"/>
    <x v="20"/>
    <n v="1142.6799999999998"/>
    <x v="0"/>
    <x v="1"/>
    <x v="7"/>
    <x v="31"/>
  </r>
  <r>
    <d v="2021-08-02T00:00:00"/>
    <x v="17"/>
    <x v="27"/>
    <n v="149.46"/>
    <x v="18"/>
    <n v="448.38"/>
    <x v="5"/>
    <x v="4"/>
    <x v="7"/>
    <x v="31"/>
  </r>
  <r>
    <d v="2021-08-03T00:00:00"/>
    <x v="24"/>
    <x v="21"/>
    <n v="58.3"/>
    <x v="11"/>
    <n v="699.59999999999991"/>
    <x v="2"/>
    <x v="4"/>
    <x v="7"/>
    <x v="31"/>
  </r>
  <r>
    <d v="2021-08-03T00:00:00"/>
    <x v="20"/>
    <x v="1"/>
    <n v="141.57"/>
    <x v="21"/>
    <n v="1840.4099999999999"/>
    <x v="7"/>
    <x v="4"/>
    <x v="7"/>
    <x v="31"/>
  </r>
  <r>
    <d v="2021-08-03T00:00:00"/>
    <x v="20"/>
    <x v="11"/>
    <n v="94.17"/>
    <x v="9"/>
    <n v="470.85"/>
    <x v="7"/>
    <x v="4"/>
    <x v="7"/>
    <x v="31"/>
  </r>
  <r>
    <d v="2021-08-03T00:00:00"/>
    <x v="7"/>
    <x v="7"/>
    <n v="146.72"/>
    <x v="10"/>
    <n v="1173.76"/>
    <x v="1"/>
    <x v="4"/>
    <x v="7"/>
    <x v="31"/>
  </r>
  <r>
    <d v="2021-08-04T00:00:00"/>
    <x v="33"/>
    <x v="42"/>
    <n v="24.66"/>
    <x v="38"/>
    <n v="394.56"/>
    <x v="12"/>
    <x v="4"/>
    <x v="7"/>
    <x v="31"/>
  </r>
  <r>
    <d v="2021-08-05T00:00:00"/>
    <x v="21"/>
    <x v="37"/>
    <n v="41.81"/>
    <x v="12"/>
    <n v="585.34"/>
    <x v="8"/>
    <x v="4"/>
    <x v="7"/>
    <x v="31"/>
  </r>
  <r>
    <d v="2021-08-06T00:00:00"/>
    <x v="4"/>
    <x v="22"/>
    <n v="85.76"/>
    <x v="1"/>
    <n v="85.76"/>
    <x v="0"/>
    <x v="3"/>
    <x v="7"/>
    <x v="31"/>
  </r>
  <r>
    <d v="2021-08-06T00:00:00"/>
    <x v="20"/>
    <x v="25"/>
    <n v="16.64"/>
    <x v="0"/>
    <n v="149.76"/>
    <x v="7"/>
    <x v="4"/>
    <x v="7"/>
    <x v="31"/>
  </r>
  <r>
    <d v="2021-08-08T00:00:00"/>
    <x v="31"/>
    <x v="30"/>
    <n v="162.54"/>
    <x v="20"/>
    <n v="1787.9399999999998"/>
    <x v="9"/>
    <x v="4"/>
    <x v="7"/>
    <x v="32"/>
  </r>
  <r>
    <d v="2021-08-08T00:00:00"/>
    <x v="32"/>
    <x v="13"/>
    <n v="117.48"/>
    <x v="11"/>
    <n v="1409.76"/>
    <x v="0"/>
    <x v="5"/>
    <x v="7"/>
    <x v="32"/>
  </r>
  <r>
    <d v="2021-08-08T00:00:00"/>
    <x v="28"/>
    <x v="4"/>
    <n v="15.719999999999999"/>
    <x v="28"/>
    <n v="597.3599999999999"/>
    <x v="11"/>
    <x v="4"/>
    <x v="7"/>
    <x v="32"/>
  </r>
  <r>
    <d v="2021-08-08T00:00:00"/>
    <x v="18"/>
    <x v="25"/>
    <n v="16.64"/>
    <x v="3"/>
    <n v="33.28"/>
    <x v="0"/>
    <x v="5"/>
    <x v="7"/>
    <x v="32"/>
  </r>
  <r>
    <d v="2021-08-10T00:00:00"/>
    <x v="12"/>
    <x v="2"/>
    <n v="79.92"/>
    <x v="28"/>
    <n v="3036.96"/>
    <x v="4"/>
    <x v="4"/>
    <x v="7"/>
    <x v="32"/>
  </r>
  <r>
    <d v="2021-08-10T00:00:00"/>
    <x v="26"/>
    <x v="35"/>
    <n v="155.61000000000001"/>
    <x v="14"/>
    <n v="622.44000000000005"/>
    <x v="10"/>
    <x v="4"/>
    <x v="7"/>
    <x v="32"/>
  </r>
  <r>
    <d v="2021-08-10T00:00:00"/>
    <x v="1"/>
    <x v="28"/>
    <n v="82.08"/>
    <x v="19"/>
    <n v="820.8"/>
    <x v="0"/>
    <x v="1"/>
    <x v="7"/>
    <x v="32"/>
  </r>
  <r>
    <d v="2021-08-10T00:00:00"/>
    <x v="30"/>
    <x v="34"/>
    <n v="85.5"/>
    <x v="5"/>
    <n v="513"/>
    <x v="8"/>
    <x v="4"/>
    <x v="7"/>
    <x v="32"/>
  </r>
  <r>
    <d v="2021-08-11T00:00:00"/>
    <x v="23"/>
    <x v="27"/>
    <n v="149.46"/>
    <x v="14"/>
    <n v="597.84"/>
    <x v="0"/>
    <x v="6"/>
    <x v="7"/>
    <x v="32"/>
  </r>
  <r>
    <d v="2021-08-11T00:00:00"/>
    <x v="22"/>
    <x v="32"/>
    <n v="201.28"/>
    <x v="24"/>
    <n v="4025.6"/>
    <x v="9"/>
    <x v="4"/>
    <x v="7"/>
    <x v="32"/>
  </r>
  <r>
    <d v="2021-08-13T00:00:00"/>
    <x v="23"/>
    <x v="23"/>
    <n v="48.4"/>
    <x v="21"/>
    <n v="629.19999999999993"/>
    <x v="0"/>
    <x v="6"/>
    <x v="7"/>
    <x v="32"/>
  </r>
  <r>
    <d v="2021-08-13T00:00:00"/>
    <x v="14"/>
    <x v="36"/>
    <n v="57.120000000000005"/>
    <x v="0"/>
    <n v="514.08000000000004"/>
    <x v="0"/>
    <x v="3"/>
    <x v="7"/>
    <x v="32"/>
  </r>
  <r>
    <d v="2021-08-14T00:00:00"/>
    <x v="33"/>
    <x v="32"/>
    <n v="201.28"/>
    <x v="12"/>
    <n v="2817.92"/>
    <x v="12"/>
    <x v="4"/>
    <x v="7"/>
    <x v="32"/>
  </r>
  <r>
    <d v="2021-08-15T00:00:00"/>
    <x v="23"/>
    <x v="4"/>
    <n v="15.719999999999999"/>
    <x v="4"/>
    <n v="110.03999999999999"/>
    <x v="0"/>
    <x v="6"/>
    <x v="7"/>
    <x v="33"/>
  </r>
  <r>
    <d v="2021-08-15T00:00:00"/>
    <x v="11"/>
    <x v="23"/>
    <n v="48.4"/>
    <x v="19"/>
    <n v="484"/>
    <x v="3"/>
    <x v="4"/>
    <x v="7"/>
    <x v="33"/>
  </r>
  <r>
    <d v="2021-08-16T00:00:00"/>
    <x v="13"/>
    <x v="41"/>
    <n v="7.8599999999999994"/>
    <x v="8"/>
    <n v="243.65999999999997"/>
    <x v="5"/>
    <x v="4"/>
    <x v="7"/>
    <x v="33"/>
  </r>
  <r>
    <d v="2021-08-16T00:00:00"/>
    <x v="10"/>
    <x v="19"/>
    <n v="80.94"/>
    <x v="18"/>
    <n v="242.82"/>
    <x v="2"/>
    <x v="4"/>
    <x v="7"/>
    <x v="33"/>
  </r>
  <r>
    <d v="2021-08-16T00:00:00"/>
    <x v="14"/>
    <x v="6"/>
    <n v="122.08"/>
    <x v="1"/>
    <n v="122.08"/>
    <x v="0"/>
    <x v="3"/>
    <x v="7"/>
    <x v="33"/>
  </r>
  <r>
    <d v="2021-08-18T00:00:00"/>
    <x v="21"/>
    <x v="17"/>
    <n v="8.33"/>
    <x v="5"/>
    <n v="49.980000000000004"/>
    <x v="8"/>
    <x v="4"/>
    <x v="7"/>
    <x v="33"/>
  </r>
  <r>
    <d v="2021-08-18T00:00:00"/>
    <x v="10"/>
    <x v="10"/>
    <n v="53.11"/>
    <x v="10"/>
    <n v="424.88"/>
    <x v="2"/>
    <x v="4"/>
    <x v="7"/>
    <x v="33"/>
  </r>
  <r>
    <d v="2021-08-18T00:00:00"/>
    <x v="34"/>
    <x v="10"/>
    <n v="53.11"/>
    <x v="32"/>
    <n v="1009.09"/>
    <x v="0"/>
    <x v="0"/>
    <x v="7"/>
    <x v="33"/>
  </r>
  <r>
    <d v="2021-08-18T00:00:00"/>
    <x v="11"/>
    <x v="5"/>
    <n v="164.28"/>
    <x v="3"/>
    <n v="328.56"/>
    <x v="3"/>
    <x v="4"/>
    <x v="7"/>
    <x v="33"/>
  </r>
  <r>
    <d v="2021-08-19T00:00:00"/>
    <x v="31"/>
    <x v="15"/>
    <n v="47.730000000000004"/>
    <x v="18"/>
    <n v="143.19"/>
    <x v="9"/>
    <x v="4"/>
    <x v="7"/>
    <x v="33"/>
  </r>
  <r>
    <d v="2021-08-20T00:00:00"/>
    <x v="33"/>
    <x v="3"/>
    <n v="119.7"/>
    <x v="12"/>
    <n v="1675.8"/>
    <x v="12"/>
    <x v="4"/>
    <x v="7"/>
    <x v="33"/>
  </r>
  <r>
    <d v="2021-08-20T00:00:00"/>
    <x v="31"/>
    <x v="29"/>
    <n v="76.25"/>
    <x v="2"/>
    <n v="1143.75"/>
    <x v="9"/>
    <x v="4"/>
    <x v="7"/>
    <x v="33"/>
  </r>
  <r>
    <d v="2021-08-20T00:00:00"/>
    <x v="21"/>
    <x v="27"/>
    <n v="149.46"/>
    <x v="21"/>
    <n v="1942.98"/>
    <x v="8"/>
    <x v="4"/>
    <x v="7"/>
    <x v="33"/>
  </r>
  <r>
    <d v="2021-08-20T00:00:00"/>
    <x v="28"/>
    <x v="40"/>
    <n v="49.21"/>
    <x v="32"/>
    <n v="934.99"/>
    <x v="11"/>
    <x v="4"/>
    <x v="7"/>
    <x v="33"/>
  </r>
  <r>
    <d v="2021-08-20T00:00:00"/>
    <x v="29"/>
    <x v="16"/>
    <n v="104.16"/>
    <x v="0"/>
    <n v="937.43999999999994"/>
    <x v="0"/>
    <x v="6"/>
    <x v="7"/>
    <x v="33"/>
  </r>
  <r>
    <d v="2021-08-20T00:00:00"/>
    <x v="34"/>
    <x v="37"/>
    <n v="41.81"/>
    <x v="21"/>
    <n v="543.53"/>
    <x v="0"/>
    <x v="0"/>
    <x v="7"/>
    <x v="33"/>
  </r>
  <r>
    <d v="2021-08-21T00:00:00"/>
    <x v="34"/>
    <x v="25"/>
    <n v="16.64"/>
    <x v="14"/>
    <n v="66.56"/>
    <x v="0"/>
    <x v="0"/>
    <x v="7"/>
    <x v="33"/>
  </r>
  <r>
    <d v="2021-08-22T00:00:00"/>
    <x v="29"/>
    <x v="35"/>
    <n v="155.61000000000001"/>
    <x v="32"/>
    <n v="2956.59"/>
    <x v="0"/>
    <x v="6"/>
    <x v="7"/>
    <x v="34"/>
  </r>
  <r>
    <d v="2021-08-23T00:00:00"/>
    <x v="15"/>
    <x v="28"/>
    <n v="82.08"/>
    <x v="20"/>
    <n v="902.88"/>
    <x v="4"/>
    <x v="4"/>
    <x v="7"/>
    <x v="34"/>
  </r>
  <r>
    <d v="2021-08-23T00:00:00"/>
    <x v="18"/>
    <x v="10"/>
    <n v="53.11"/>
    <x v="12"/>
    <n v="743.54"/>
    <x v="0"/>
    <x v="5"/>
    <x v="7"/>
    <x v="34"/>
  </r>
  <r>
    <d v="2021-08-24T00:00:00"/>
    <x v="18"/>
    <x v="35"/>
    <n v="155.61000000000001"/>
    <x v="9"/>
    <n v="778.05000000000007"/>
    <x v="0"/>
    <x v="5"/>
    <x v="7"/>
    <x v="34"/>
  </r>
  <r>
    <d v="2021-08-25T00:00:00"/>
    <x v="14"/>
    <x v="38"/>
    <n v="173.88"/>
    <x v="28"/>
    <n v="6607.44"/>
    <x v="0"/>
    <x v="3"/>
    <x v="7"/>
    <x v="34"/>
  </r>
  <r>
    <d v="2021-08-26T00:00:00"/>
    <x v="12"/>
    <x v="21"/>
    <n v="58.3"/>
    <x v="7"/>
    <n v="1224.3"/>
    <x v="4"/>
    <x v="4"/>
    <x v="7"/>
    <x v="34"/>
  </r>
  <r>
    <d v="2021-08-26T00:00:00"/>
    <x v="13"/>
    <x v="39"/>
    <n v="42.55"/>
    <x v="14"/>
    <n v="170.2"/>
    <x v="5"/>
    <x v="4"/>
    <x v="7"/>
    <x v="34"/>
  </r>
  <r>
    <d v="2021-08-26T00:00:00"/>
    <x v="32"/>
    <x v="30"/>
    <n v="162.54"/>
    <x v="36"/>
    <n v="2925.72"/>
    <x v="0"/>
    <x v="5"/>
    <x v="7"/>
    <x v="34"/>
  </r>
  <r>
    <d v="2021-08-26T00:00:00"/>
    <x v="18"/>
    <x v="22"/>
    <n v="85.76"/>
    <x v="10"/>
    <n v="686.08"/>
    <x v="0"/>
    <x v="5"/>
    <x v="7"/>
    <x v="34"/>
  </r>
  <r>
    <d v="2021-08-26T00:00:00"/>
    <x v="11"/>
    <x v="14"/>
    <n v="210"/>
    <x v="21"/>
    <n v="2730"/>
    <x v="3"/>
    <x v="4"/>
    <x v="7"/>
    <x v="34"/>
  </r>
  <r>
    <d v="2021-08-26T00:00:00"/>
    <x v="30"/>
    <x v="41"/>
    <n v="7.8599999999999994"/>
    <x v="28"/>
    <n v="298.67999999999995"/>
    <x v="8"/>
    <x v="4"/>
    <x v="7"/>
    <x v="34"/>
  </r>
  <r>
    <d v="2021-08-27T00:00:00"/>
    <x v="9"/>
    <x v="39"/>
    <n v="42.55"/>
    <x v="2"/>
    <n v="638.25"/>
    <x v="0"/>
    <x v="0"/>
    <x v="7"/>
    <x v="34"/>
  </r>
  <r>
    <d v="2021-08-28T00:00:00"/>
    <x v="33"/>
    <x v="5"/>
    <n v="164.28"/>
    <x v="24"/>
    <n v="3285.6"/>
    <x v="12"/>
    <x v="4"/>
    <x v="7"/>
    <x v="34"/>
  </r>
  <r>
    <d v="2021-08-28T00:00:00"/>
    <x v="12"/>
    <x v="35"/>
    <n v="155.61000000000001"/>
    <x v="0"/>
    <n v="1400.4900000000002"/>
    <x v="4"/>
    <x v="4"/>
    <x v="7"/>
    <x v="34"/>
  </r>
  <r>
    <d v="2021-08-28T00:00:00"/>
    <x v="13"/>
    <x v="39"/>
    <n v="42.55"/>
    <x v="9"/>
    <n v="212.75"/>
    <x v="5"/>
    <x v="4"/>
    <x v="7"/>
    <x v="34"/>
  </r>
  <r>
    <d v="2021-08-28T00:00:00"/>
    <x v="21"/>
    <x v="8"/>
    <n v="83.08"/>
    <x v="6"/>
    <n v="2077"/>
    <x v="8"/>
    <x v="4"/>
    <x v="7"/>
    <x v="34"/>
  </r>
  <r>
    <d v="2021-08-28T00:00:00"/>
    <x v="20"/>
    <x v="22"/>
    <n v="85.76"/>
    <x v="34"/>
    <n v="1886.72"/>
    <x v="7"/>
    <x v="4"/>
    <x v="7"/>
    <x v="34"/>
  </r>
  <r>
    <d v="2021-08-29T00:00:00"/>
    <x v="37"/>
    <x v="21"/>
    <n v="58.3"/>
    <x v="11"/>
    <n v="699.59999999999991"/>
    <x v="14"/>
    <x v="4"/>
    <x v="7"/>
    <x v="35"/>
  </r>
  <r>
    <d v="2021-08-30T00:00:00"/>
    <x v="31"/>
    <x v="34"/>
    <n v="85.5"/>
    <x v="5"/>
    <n v="513"/>
    <x v="9"/>
    <x v="4"/>
    <x v="7"/>
    <x v="35"/>
  </r>
  <r>
    <d v="2021-08-30T00:00:00"/>
    <x v="22"/>
    <x v="6"/>
    <n v="122.08"/>
    <x v="21"/>
    <n v="1587.04"/>
    <x v="9"/>
    <x v="4"/>
    <x v="7"/>
    <x v="35"/>
  </r>
  <r>
    <d v="2021-08-30T00:00:00"/>
    <x v="7"/>
    <x v="17"/>
    <n v="8.33"/>
    <x v="9"/>
    <n v="41.65"/>
    <x v="1"/>
    <x v="4"/>
    <x v="7"/>
    <x v="35"/>
  </r>
  <r>
    <d v="2021-08-30T00:00:00"/>
    <x v="30"/>
    <x v="8"/>
    <n v="83.08"/>
    <x v="5"/>
    <n v="498.48"/>
    <x v="8"/>
    <x v="4"/>
    <x v="7"/>
    <x v="35"/>
  </r>
  <r>
    <d v="2021-08-31T00:00:00"/>
    <x v="36"/>
    <x v="31"/>
    <n v="103.88"/>
    <x v="3"/>
    <n v="207.76"/>
    <x v="0"/>
    <x v="1"/>
    <x v="7"/>
    <x v="35"/>
  </r>
  <r>
    <d v="2021-08-31T00:00:00"/>
    <x v="36"/>
    <x v="4"/>
    <n v="15.719999999999999"/>
    <x v="21"/>
    <n v="204.35999999999999"/>
    <x v="0"/>
    <x v="1"/>
    <x v="7"/>
    <x v="35"/>
  </r>
  <r>
    <d v="2021-08-31T00:00:00"/>
    <x v="17"/>
    <x v="12"/>
    <n v="6.7"/>
    <x v="20"/>
    <n v="73.7"/>
    <x v="5"/>
    <x v="4"/>
    <x v="7"/>
    <x v="35"/>
  </r>
  <r>
    <d v="2021-08-31T00:00:00"/>
    <x v="14"/>
    <x v="30"/>
    <n v="162.54"/>
    <x v="5"/>
    <n v="975.24"/>
    <x v="0"/>
    <x v="3"/>
    <x v="7"/>
    <x v="35"/>
  </r>
  <r>
    <d v="2021-09-01T00:00:00"/>
    <x v="4"/>
    <x v="19"/>
    <n v="80.94"/>
    <x v="12"/>
    <n v="1133.1599999999999"/>
    <x v="0"/>
    <x v="3"/>
    <x v="8"/>
    <x v="35"/>
  </r>
  <r>
    <d v="2021-09-01T00:00:00"/>
    <x v="22"/>
    <x v="0"/>
    <n v="156.96"/>
    <x v="1"/>
    <n v="156.96"/>
    <x v="9"/>
    <x v="4"/>
    <x v="8"/>
    <x v="35"/>
  </r>
  <r>
    <d v="2021-09-01T00:00:00"/>
    <x v="11"/>
    <x v="4"/>
    <n v="15.719999999999999"/>
    <x v="20"/>
    <n v="172.92"/>
    <x v="3"/>
    <x v="4"/>
    <x v="8"/>
    <x v="35"/>
  </r>
  <r>
    <d v="2021-09-03T00:00:00"/>
    <x v="14"/>
    <x v="38"/>
    <n v="173.88"/>
    <x v="10"/>
    <n v="1391.04"/>
    <x v="0"/>
    <x v="3"/>
    <x v="8"/>
    <x v="35"/>
  </r>
  <r>
    <d v="2021-09-03T00:00:00"/>
    <x v="1"/>
    <x v="25"/>
    <n v="16.64"/>
    <x v="16"/>
    <n v="465.92"/>
    <x v="0"/>
    <x v="1"/>
    <x v="8"/>
    <x v="35"/>
  </r>
  <r>
    <d v="2021-09-04T00:00:00"/>
    <x v="18"/>
    <x v="12"/>
    <n v="6.7"/>
    <x v="1"/>
    <n v="6.7"/>
    <x v="0"/>
    <x v="5"/>
    <x v="8"/>
    <x v="35"/>
  </r>
  <r>
    <d v="2021-09-04T00:00:00"/>
    <x v="29"/>
    <x v="27"/>
    <n v="149.46"/>
    <x v="2"/>
    <n v="2241.9"/>
    <x v="0"/>
    <x v="6"/>
    <x v="8"/>
    <x v="35"/>
  </r>
  <r>
    <d v="2021-09-04T00:00:00"/>
    <x v="26"/>
    <x v="37"/>
    <n v="41.81"/>
    <x v="4"/>
    <n v="292.67"/>
    <x v="10"/>
    <x v="4"/>
    <x v="8"/>
    <x v="35"/>
  </r>
  <r>
    <d v="2021-09-04T00:00:00"/>
    <x v="26"/>
    <x v="31"/>
    <n v="103.88"/>
    <x v="37"/>
    <n v="3531.92"/>
    <x v="10"/>
    <x v="4"/>
    <x v="8"/>
    <x v="35"/>
  </r>
  <r>
    <d v="2021-09-04T00:00:00"/>
    <x v="26"/>
    <x v="20"/>
    <n v="142.80000000000001"/>
    <x v="1"/>
    <n v="142.80000000000001"/>
    <x v="10"/>
    <x v="4"/>
    <x v="8"/>
    <x v="35"/>
  </r>
  <r>
    <d v="2021-09-05T00:00:00"/>
    <x v="4"/>
    <x v="13"/>
    <n v="117.48"/>
    <x v="1"/>
    <n v="117.48"/>
    <x v="0"/>
    <x v="3"/>
    <x v="8"/>
    <x v="36"/>
  </r>
  <r>
    <d v="2021-09-05T00:00:00"/>
    <x v="39"/>
    <x v="15"/>
    <n v="47.730000000000004"/>
    <x v="31"/>
    <n v="1670.5500000000002"/>
    <x v="3"/>
    <x v="4"/>
    <x v="8"/>
    <x v="36"/>
  </r>
  <r>
    <d v="2021-09-06T00:00:00"/>
    <x v="28"/>
    <x v="16"/>
    <n v="104.16"/>
    <x v="24"/>
    <n v="2083.1999999999998"/>
    <x v="11"/>
    <x v="4"/>
    <x v="8"/>
    <x v="36"/>
  </r>
  <r>
    <d v="2021-09-06T00:00:00"/>
    <x v="9"/>
    <x v="35"/>
    <n v="155.61000000000001"/>
    <x v="11"/>
    <n v="1867.3200000000002"/>
    <x v="0"/>
    <x v="0"/>
    <x v="8"/>
    <x v="36"/>
  </r>
  <r>
    <d v="2021-09-07T00:00:00"/>
    <x v="16"/>
    <x v="14"/>
    <n v="210"/>
    <x v="9"/>
    <n v="1050"/>
    <x v="6"/>
    <x v="4"/>
    <x v="8"/>
    <x v="36"/>
  </r>
  <r>
    <d v="2021-09-08T00:00:00"/>
    <x v="29"/>
    <x v="11"/>
    <n v="94.17"/>
    <x v="33"/>
    <n v="2165.91"/>
    <x v="0"/>
    <x v="6"/>
    <x v="8"/>
    <x v="36"/>
  </r>
  <r>
    <d v="2021-09-09T00:00:00"/>
    <x v="18"/>
    <x v="19"/>
    <n v="80.94"/>
    <x v="18"/>
    <n v="242.82"/>
    <x v="0"/>
    <x v="5"/>
    <x v="8"/>
    <x v="36"/>
  </r>
  <r>
    <d v="2021-09-09T00:00:00"/>
    <x v="10"/>
    <x v="38"/>
    <n v="173.88"/>
    <x v="0"/>
    <n v="1564.92"/>
    <x v="2"/>
    <x v="4"/>
    <x v="8"/>
    <x v="36"/>
  </r>
  <r>
    <d v="2021-09-09T00:00:00"/>
    <x v="14"/>
    <x v="28"/>
    <n v="82.08"/>
    <x v="14"/>
    <n v="328.32"/>
    <x v="0"/>
    <x v="3"/>
    <x v="8"/>
    <x v="36"/>
  </r>
  <r>
    <d v="2021-09-09T00:00:00"/>
    <x v="1"/>
    <x v="23"/>
    <n v="48.4"/>
    <x v="13"/>
    <n v="1258.3999999999999"/>
    <x v="0"/>
    <x v="1"/>
    <x v="8"/>
    <x v="36"/>
  </r>
  <r>
    <d v="2021-09-10T00:00:00"/>
    <x v="15"/>
    <x v="2"/>
    <n v="79.92"/>
    <x v="14"/>
    <n v="319.68"/>
    <x v="4"/>
    <x v="4"/>
    <x v="8"/>
    <x v="36"/>
  </r>
  <r>
    <d v="2021-09-10T00:00:00"/>
    <x v="20"/>
    <x v="31"/>
    <n v="103.88"/>
    <x v="0"/>
    <n v="934.92"/>
    <x v="7"/>
    <x v="4"/>
    <x v="8"/>
    <x v="36"/>
  </r>
  <r>
    <d v="2021-09-10T00:00:00"/>
    <x v="34"/>
    <x v="32"/>
    <n v="201.28"/>
    <x v="5"/>
    <n v="1207.68"/>
    <x v="0"/>
    <x v="0"/>
    <x v="8"/>
    <x v="36"/>
  </r>
  <r>
    <d v="2021-09-10T00:00:00"/>
    <x v="34"/>
    <x v="42"/>
    <n v="24.66"/>
    <x v="3"/>
    <n v="49.32"/>
    <x v="0"/>
    <x v="0"/>
    <x v="8"/>
    <x v="36"/>
  </r>
  <r>
    <d v="2021-09-10T00:00:00"/>
    <x v="39"/>
    <x v="12"/>
    <n v="6.7"/>
    <x v="2"/>
    <n v="100.5"/>
    <x v="3"/>
    <x v="4"/>
    <x v="8"/>
    <x v="36"/>
  </r>
  <r>
    <d v="2021-09-11T00:00:00"/>
    <x v="36"/>
    <x v="31"/>
    <n v="103.88"/>
    <x v="5"/>
    <n v="623.28"/>
    <x v="0"/>
    <x v="1"/>
    <x v="8"/>
    <x v="36"/>
  </r>
  <r>
    <d v="2021-09-13T00:00:00"/>
    <x v="7"/>
    <x v="38"/>
    <n v="173.88"/>
    <x v="4"/>
    <n v="1217.1599999999999"/>
    <x v="1"/>
    <x v="4"/>
    <x v="8"/>
    <x v="37"/>
  </r>
  <r>
    <d v="2021-09-14T00:00:00"/>
    <x v="36"/>
    <x v="10"/>
    <n v="53.11"/>
    <x v="18"/>
    <n v="159.32999999999998"/>
    <x v="0"/>
    <x v="1"/>
    <x v="8"/>
    <x v="37"/>
  </r>
  <r>
    <d v="2021-09-14T00:00:00"/>
    <x v="29"/>
    <x v="42"/>
    <n v="24.66"/>
    <x v="37"/>
    <n v="838.44"/>
    <x v="0"/>
    <x v="6"/>
    <x v="8"/>
    <x v="37"/>
  </r>
  <r>
    <d v="2021-09-14T00:00:00"/>
    <x v="14"/>
    <x v="23"/>
    <n v="48.4"/>
    <x v="27"/>
    <n v="1306.8"/>
    <x v="0"/>
    <x v="3"/>
    <x v="8"/>
    <x v="37"/>
  </r>
  <r>
    <d v="2021-09-15T00:00:00"/>
    <x v="31"/>
    <x v="2"/>
    <n v="79.92"/>
    <x v="18"/>
    <n v="239.76"/>
    <x v="9"/>
    <x v="4"/>
    <x v="8"/>
    <x v="37"/>
  </r>
  <r>
    <d v="2021-09-15T00:00:00"/>
    <x v="24"/>
    <x v="24"/>
    <n v="162"/>
    <x v="12"/>
    <n v="2268"/>
    <x v="2"/>
    <x v="4"/>
    <x v="8"/>
    <x v="37"/>
  </r>
  <r>
    <d v="2021-09-15T00:00:00"/>
    <x v="36"/>
    <x v="24"/>
    <n v="162"/>
    <x v="5"/>
    <n v="972"/>
    <x v="0"/>
    <x v="1"/>
    <x v="8"/>
    <x v="37"/>
  </r>
  <r>
    <d v="2021-09-15T00:00:00"/>
    <x v="22"/>
    <x v="22"/>
    <n v="85.76"/>
    <x v="2"/>
    <n v="1286.4000000000001"/>
    <x v="9"/>
    <x v="4"/>
    <x v="8"/>
    <x v="37"/>
  </r>
  <r>
    <d v="2021-09-16T00:00:00"/>
    <x v="21"/>
    <x v="40"/>
    <n v="49.21"/>
    <x v="20"/>
    <n v="541.31000000000006"/>
    <x v="8"/>
    <x v="4"/>
    <x v="8"/>
    <x v="37"/>
  </r>
  <r>
    <d v="2021-09-17T00:00:00"/>
    <x v="21"/>
    <x v="5"/>
    <n v="164.28"/>
    <x v="11"/>
    <n v="1971.3600000000001"/>
    <x v="8"/>
    <x v="4"/>
    <x v="8"/>
    <x v="37"/>
  </r>
  <r>
    <d v="2021-09-18T00:00:00"/>
    <x v="13"/>
    <x v="16"/>
    <n v="104.16"/>
    <x v="34"/>
    <n v="2291.52"/>
    <x v="5"/>
    <x v="4"/>
    <x v="8"/>
    <x v="37"/>
  </r>
  <r>
    <d v="2021-09-18T00:00:00"/>
    <x v="29"/>
    <x v="42"/>
    <n v="24.66"/>
    <x v="12"/>
    <n v="345.24"/>
    <x v="0"/>
    <x v="6"/>
    <x v="8"/>
    <x v="37"/>
  </r>
  <r>
    <d v="2021-09-19T00:00:00"/>
    <x v="17"/>
    <x v="3"/>
    <n v="119.7"/>
    <x v="10"/>
    <n v="957.6"/>
    <x v="5"/>
    <x v="4"/>
    <x v="8"/>
    <x v="38"/>
  </r>
  <r>
    <d v="2021-09-20T00:00:00"/>
    <x v="33"/>
    <x v="3"/>
    <n v="119.7"/>
    <x v="5"/>
    <n v="718.2"/>
    <x v="12"/>
    <x v="4"/>
    <x v="8"/>
    <x v="38"/>
  </r>
  <r>
    <d v="2021-09-20T00:00:00"/>
    <x v="32"/>
    <x v="12"/>
    <n v="6.7"/>
    <x v="30"/>
    <n v="214.4"/>
    <x v="0"/>
    <x v="5"/>
    <x v="8"/>
    <x v="38"/>
  </r>
  <r>
    <d v="2021-09-20T00:00:00"/>
    <x v="14"/>
    <x v="31"/>
    <n v="103.88"/>
    <x v="19"/>
    <n v="1038.8"/>
    <x v="0"/>
    <x v="3"/>
    <x v="8"/>
    <x v="38"/>
  </r>
  <r>
    <d v="2021-09-21T00:00:00"/>
    <x v="13"/>
    <x v="43"/>
    <n v="96.3"/>
    <x v="31"/>
    <n v="3370.5"/>
    <x v="5"/>
    <x v="4"/>
    <x v="8"/>
    <x v="38"/>
  </r>
  <r>
    <d v="2021-09-21T00:00:00"/>
    <x v="23"/>
    <x v="20"/>
    <n v="142.80000000000001"/>
    <x v="30"/>
    <n v="4569.6000000000004"/>
    <x v="0"/>
    <x v="6"/>
    <x v="8"/>
    <x v="38"/>
  </r>
  <r>
    <d v="2021-09-21T00:00:00"/>
    <x v="18"/>
    <x v="29"/>
    <n v="76.25"/>
    <x v="4"/>
    <n v="533.75"/>
    <x v="0"/>
    <x v="5"/>
    <x v="8"/>
    <x v="38"/>
  </r>
  <r>
    <d v="2021-09-21T00:00:00"/>
    <x v="20"/>
    <x v="42"/>
    <n v="24.66"/>
    <x v="9"/>
    <n v="123.3"/>
    <x v="7"/>
    <x v="4"/>
    <x v="8"/>
    <x v="38"/>
  </r>
  <r>
    <d v="2021-09-21T00:00:00"/>
    <x v="1"/>
    <x v="40"/>
    <n v="49.21"/>
    <x v="12"/>
    <n v="688.94"/>
    <x v="0"/>
    <x v="1"/>
    <x v="8"/>
    <x v="38"/>
  </r>
  <r>
    <d v="2021-09-22T00:00:00"/>
    <x v="4"/>
    <x v="30"/>
    <n v="162.54"/>
    <x v="7"/>
    <n v="3413.3399999999997"/>
    <x v="0"/>
    <x v="3"/>
    <x v="8"/>
    <x v="38"/>
  </r>
  <r>
    <d v="2021-09-22T00:00:00"/>
    <x v="10"/>
    <x v="9"/>
    <n v="48.84"/>
    <x v="12"/>
    <n v="683.76"/>
    <x v="2"/>
    <x v="4"/>
    <x v="8"/>
    <x v="38"/>
  </r>
  <r>
    <d v="2021-09-22T00:00:00"/>
    <x v="11"/>
    <x v="20"/>
    <n v="142.80000000000001"/>
    <x v="14"/>
    <n v="571.20000000000005"/>
    <x v="3"/>
    <x v="4"/>
    <x v="8"/>
    <x v="38"/>
  </r>
  <r>
    <d v="2021-09-22T00:00:00"/>
    <x v="39"/>
    <x v="18"/>
    <n v="115.2"/>
    <x v="3"/>
    <n v="230.4"/>
    <x v="3"/>
    <x v="4"/>
    <x v="8"/>
    <x v="38"/>
  </r>
  <r>
    <d v="2021-09-22T00:00:00"/>
    <x v="39"/>
    <x v="8"/>
    <n v="83.08"/>
    <x v="11"/>
    <n v="996.96"/>
    <x v="3"/>
    <x v="4"/>
    <x v="8"/>
    <x v="38"/>
  </r>
  <r>
    <d v="2021-09-23T00:00:00"/>
    <x v="32"/>
    <x v="11"/>
    <n v="94.17"/>
    <x v="11"/>
    <n v="1130.04"/>
    <x v="0"/>
    <x v="5"/>
    <x v="8"/>
    <x v="38"/>
  </r>
  <r>
    <d v="2021-09-23T00:00:00"/>
    <x v="34"/>
    <x v="30"/>
    <n v="162.54"/>
    <x v="4"/>
    <n v="1137.78"/>
    <x v="0"/>
    <x v="0"/>
    <x v="8"/>
    <x v="38"/>
  </r>
  <r>
    <d v="2021-09-23T00:00:00"/>
    <x v="14"/>
    <x v="40"/>
    <n v="49.21"/>
    <x v="11"/>
    <n v="590.52"/>
    <x v="0"/>
    <x v="3"/>
    <x v="8"/>
    <x v="38"/>
  </r>
  <r>
    <d v="2021-09-24T00:00:00"/>
    <x v="15"/>
    <x v="13"/>
    <n v="117.48"/>
    <x v="37"/>
    <n v="3994.32"/>
    <x v="4"/>
    <x v="4"/>
    <x v="8"/>
    <x v="38"/>
  </r>
  <r>
    <d v="2021-09-24T00:00:00"/>
    <x v="36"/>
    <x v="13"/>
    <n v="117.48"/>
    <x v="10"/>
    <n v="939.84"/>
    <x v="0"/>
    <x v="1"/>
    <x v="8"/>
    <x v="38"/>
  </r>
  <r>
    <d v="2021-09-24T00:00:00"/>
    <x v="23"/>
    <x v="13"/>
    <n v="117.48"/>
    <x v="12"/>
    <n v="1644.72"/>
    <x v="0"/>
    <x v="6"/>
    <x v="8"/>
    <x v="38"/>
  </r>
  <r>
    <d v="2021-09-25T00:00:00"/>
    <x v="32"/>
    <x v="19"/>
    <n v="80.94"/>
    <x v="8"/>
    <n v="2509.14"/>
    <x v="0"/>
    <x v="5"/>
    <x v="8"/>
    <x v="38"/>
  </r>
  <r>
    <d v="2021-09-27T00:00:00"/>
    <x v="31"/>
    <x v="21"/>
    <n v="58.3"/>
    <x v="1"/>
    <n v="58.3"/>
    <x v="9"/>
    <x v="4"/>
    <x v="8"/>
    <x v="39"/>
  </r>
  <r>
    <d v="2021-09-27T00:00:00"/>
    <x v="4"/>
    <x v="35"/>
    <n v="155.61000000000001"/>
    <x v="20"/>
    <n v="1711.71"/>
    <x v="0"/>
    <x v="3"/>
    <x v="8"/>
    <x v="39"/>
  </r>
  <r>
    <d v="2021-09-27T00:00:00"/>
    <x v="22"/>
    <x v="43"/>
    <n v="96.3"/>
    <x v="14"/>
    <n v="385.2"/>
    <x v="9"/>
    <x v="4"/>
    <x v="8"/>
    <x v="39"/>
  </r>
  <r>
    <d v="2021-09-27T00:00:00"/>
    <x v="9"/>
    <x v="2"/>
    <n v="79.92"/>
    <x v="18"/>
    <n v="239.76"/>
    <x v="0"/>
    <x v="0"/>
    <x v="8"/>
    <x v="39"/>
  </r>
  <r>
    <d v="2021-09-27T00:00:00"/>
    <x v="34"/>
    <x v="38"/>
    <n v="173.88"/>
    <x v="33"/>
    <n v="3999.24"/>
    <x v="0"/>
    <x v="0"/>
    <x v="8"/>
    <x v="39"/>
  </r>
  <r>
    <d v="2021-09-27T00:00:00"/>
    <x v="39"/>
    <x v="28"/>
    <n v="82.08"/>
    <x v="0"/>
    <n v="738.72"/>
    <x v="3"/>
    <x v="4"/>
    <x v="8"/>
    <x v="39"/>
  </r>
  <r>
    <d v="2021-09-29T00:00:00"/>
    <x v="26"/>
    <x v="21"/>
    <n v="58.3"/>
    <x v="21"/>
    <n v="757.9"/>
    <x v="10"/>
    <x v="4"/>
    <x v="8"/>
    <x v="39"/>
  </r>
  <r>
    <d v="2021-09-30T00:00:00"/>
    <x v="16"/>
    <x v="7"/>
    <n v="146.72"/>
    <x v="0"/>
    <n v="1320.48"/>
    <x v="6"/>
    <x v="4"/>
    <x v="8"/>
    <x v="39"/>
  </r>
  <r>
    <d v="2021-09-30T00:00:00"/>
    <x v="11"/>
    <x v="34"/>
    <n v="85.5"/>
    <x v="9"/>
    <n v="427.5"/>
    <x v="3"/>
    <x v="4"/>
    <x v="8"/>
    <x v="39"/>
  </r>
  <r>
    <d v="2021-10-01T00:00:00"/>
    <x v="1"/>
    <x v="32"/>
    <n v="201.28"/>
    <x v="12"/>
    <n v="2817.92"/>
    <x v="0"/>
    <x v="1"/>
    <x v="9"/>
    <x v="39"/>
  </r>
  <r>
    <d v="2021-10-02T00:00:00"/>
    <x v="24"/>
    <x v="7"/>
    <n v="146.72"/>
    <x v="2"/>
    <n v="2200.8000000000002"/>
    <x v="2"/>
    <x v="4"/>
    <x v="9"/>
    <x v="39"/>
  </r>
  <r>
    <d v="2021-10-02T00:00:00"/>
    <x v="21"/>
    <x v="20"/>
    <n v="142.80000000000001"/>
    <x v="34"/>
    <n v="3141.6000000000004"/>
    <x v="8"/>
    <x v="4"/>
    <x v="9"/>
    <x v="39"/>
  </r>
  <r>
    <d v="2021-10-03T00:00:00"/>
    <x v="12"/>
    <x v="14"/>
    <n v="210"/>
    <x v="0"/>
    <n v="1890"/>
    <x v="4"/>
    <x v="4"/>
    <x v="9"/>
    <x v="40"/>
  </r>
  <r>
    <d v="2021-10-03T00:00:00"/>
    <x v="15"/>
    <x v="38"/>
    <n v="173.88"/>
    <x v="33"/>
    <n v="3999.24"/>
    <x v="4"/>
    <x v="4"/>
    <x v="9"/>
    <x v="40"/>
  </r>
  <r>
    <d v="2021-10-03T00:00:00"/>
    <x v="23"/>
    <x v="23"/>
    <n v="48.4"/>
    <x v="9"/>
    <n v="242"/>
    <x v="0"/>
    <x v="6"/>
    <x v="9"/>
    <x v="40"/>
  </r>
  <r>
    <d v="2021-10-04T00:00:00"/>
    <x v="29"/>
    <x v="15"/>
    <n v="47.730000000000004"/>
    <x v="2"/>
    <n v="715.95"/>
    <x v="0"/>
    <x v="6"/>
    <x v="9"/>
    <x v="40"/>
  </r>
  <r>
    <d v="2021-10-05T00:00:00"/>
    <x v="34"/>
    <x v="0"/>
    <n v="156.96"/>
    <x v="35"/>
    <n v="5650.56"/>
    <x v="0"/>
    <x v="0"/>
    <x v="9"/>
    <x v="40"/>
  </r>
  <r>
    <d v="2021-10-05T00:00:00"/>
    <x v="14"/>
    <x v="0"/>
    <n v="156.96"/>
    <x v="33"/>
    <n v="3610.0800000000004"/>
    <x v="0"/>
    <x v="3"/>
    <x v="9"/>
    <x v="40"/>
  </r>
  <r>
    <d v="2021-10-06T00:00:00"/>
    <x v="31"/>
    <x v="12"/>
    <n v="6.7"/>
    <x v="1"/>
    <n v="6.7"/>
    <x v="9"/>
    <x v="4"/>
    <x v="9"/>
    <x v="40"/>
  </r>
  <r>
    <d v="2021-10-06T00:00:00"/>
    <x v="21"/>
    <x v="26"/>
    <n v="94.62"/>
    <x v="33"/>
    <n v="2176.2600000000002"/>
    <x v="8"/>
    <x v="4"/>
    <x v="9"/>
    <x v="40"/>
  </r>
  <r>
    <d v="2021-10-06T00:00:00"/>
    <x v="32"/>
    <x v="8"/>
    <n v="83.08"/>
    <x v="22"/>
    <n v="1412.36"/>
    <x v="0"/>
    <x v="5"/>
    <x v="9"/>
    <x v="40"/>
  </r>
  <r>
    <d v="2021-10-06T00:00:00"/>
    <x v="28"/>
    <x v="30"/>
    <n v="162.54"/>
    <x v="19"/>
    <n v="1625.3999999999999"/>
    <x v="11"/>
    <x v="4"/>
    <x v="9"/>
    <x v="40"/>
  </r>
  <r>
    <d v="2021-10-06T00:00:00"/>
    <x v="9"/>
    <x v="43"/>
    <n v="96.3"/>
    <x v="11"/>
    <n v="1155.5999999999999"/>
    <x v="0"/>
    <x v="0"/>
    <x v="9"/>
    <x v="40"/>
  </r>
  <r>
    <d v="2021-10-06T00:00:00"/>
    <x v="39"/>
    <x v="12"/>
    <n v="6.7"/>
    <x v="1"/>
    <n v="6.7"/>
    <x v="3"/>
    <x v="4"/>
    <x v="9"/>
    <x v="40"/>
  </r>
  <r>
    <d v="2021-10-07T00:00:00"/>
    <x v="28"/>
    <x v="42"/>
    <n v="24.66"/>
    <x v="5"/>
    <n v="147.96"/>
    <x v="11"/>
    <x v="4"/>
    <x v="9"/>
    <x v="40"/>
  </r>
  <r>
    <d v="2021-10-09T00:00:00"/>
    <x v="16"/>
    <x v="2"/>
    <n v="79.92"/>
    <x v="12"/>
    <n v="1118.8800000000001"/>
    <x v="6"/>
    <x v="4"/>
    <x v="9"/>
    <x v="40"/>
  </r>
  <r>
    <d v="2021-10-09T00:00:00"/>
    <x v="33"/>
    <x v="2"/>
    <n v="79.92"/>
    <x v="9"/>
    <n v="399.6"/>
    <x v="12"/>
    <x v="4"/>
    <x v="9"/>
    <x v="40"/>
  </r>
  <r>
    <d v="2021-10-09T00:00:00"/>
    <x v="23"/>
    <x v="13"/>
    <n v="117.48"/>
    <x v="20"/>
    <n v="1292.28"/>
    <x v="0"/>
    <x v="6"/>
    <x v="9"/>
    <x v="40"/>
  </r>
  <r>
    <d v="2021-10-10T00:00:00"/>
    <x v="31"/>
    <x v="12"/>
    <n v="6.7"/>
    <x v="12"/>
    <n v="93.8"/>
    <x v="9"/>
    <x v="4"/>
    <x v="9"/>
    <x v="41"/>
  </r>
  <r>
    <d v="2021-10-10T00:00:00"/>
    <x v="31"/>
    <x v="14"/>
    <n v="210"/>
    <x v="0"/>
    <n v="1890"/>
    <x v="9"/>
    <x v="4"/>
    <x v="9"/>
    <x v="41"/>
  </r>
  <r>
    <d v="2021-10-10T00:00:00"/>
    <x v="28"/>
    <x v="28"/>
    <n v="82.08"/>
    <x v="11"/>
    <n v="984.96"/>
    <x v="11"/>
    <x v="4"/>
    <x v="9"/>
    <x v="41"/>
  </r>
  <r>
    <d v="2021-10-11T00:00:00"/>
    <x v="34"/>
    <x v="26"/>
    <n v="94.62"/>
    <x v="19"/>
    <n v="946.2"/>
    <x v="0"/>
    <x v="0"/>
    <x v="9"/>
    <x v="41"/>
  </r>
  <r>
    <d v="2021-10-11T00:00:00"/>
    <x v="26"/>
    <x v="23"/>
    <n v="48.4"/>
    <x v="2"/>
    <n v="726"/>
    <x v="10"/>
    <x v="4"/>
    <x v="9"/>
    <x v="41"/>
  </r>
  <r>
    <d v="2021-10-12T00:00:00"/>
    <x v="17"/>
    <x v="36"/>
    <n v="57.120000000000005"/>
    <x v="10"/>
    <n v="456.96000000000004"/>
    <x v="5"/>
    <x v="4"/>
    <x v="9"/>
    <x v="41"/>
  </r>
  <r>
    <d v="2021-10-13T00:00:00"/>
    <x v="33"/>
    <x v="20"/>
    <n v="142.80000000000001"/>
    <x v="2"/>
    <n v="2142"/>
    <x v="12"/>
    <x v="4"/>
    <x v="9"/>
    <x v="41"/>
  </r>
  <r>
    <d v="2021-10-13T00:00:00"/>
    <x v="9"/>
    <x v="2"/>
    <n v="79.92"/>
    <x v="36"/>
    <n v="1438.56"/>
    <x v="0"/>
    <x v="0"/>
    <x v="9"/>
    <x v="41"/>
  </r>
  <r>
    <d v="2021-10-14T00:00:00"/>
    <x v="37"/>
    <x v="28"/>
    <n v="82.08"/>
    <x v="2"/>
    <n v="1231.2"/>
    <x v="14"/>
    <x v="4"/>
    <x v="9"/>
    <x v="41"/>
  </r>
  <r>
    <d v="2021-10-15T00:00:00"/>
    <x v="36"/>
    <x v="4"/>
    <n v="15.719999999999999"/>
    <x v="19"/>
    <n v="157.19999999999999"/>
    <x v="0"/>
    <x v="1"/>
    <x v="9"/>
    <x v="41"/>
  </r>
  <r>
    <d v="2021-10-16T00:00:00"/>
    <x v="20"/>
    <x v="43"/>
    <n v="96.3"/>
    <x v="18"/>
    <n v="288.89999999999998"/>
    <x v="7"/>
    <x v="4"/>
    <x v="9"/>
    <x v="41"/>
  </r>
  <r>
    <d v="2021-10-16T00:00:00"/>
    <x v="26"/>
    <x v="0"/>
    <n v="156.96"/>
    <x v="36"/>
    <n v="2825.28"/>
    <x v="10"/>
    <x v="4"/>
    <x v="9"/>
    <x v="41"/>
  </r>
  <r>
    <d v="2021-10-16T00:00:00"/>
    <x v="14"/>
    <x v="28"/>
    <n v="82.08"/>
    <x v="36"/>
    <n v="1477.44"/>
    <x v="0"/>
    <x v="3"/>
    <x v="9"/>
    <x v="41"/>
  </r>
  <r>
    <d v="2021-10-17T00:00:00"/>
    <x v="26"/>
    <x v="31"/>
    <n v="103.88"/>
    <x v="21"/>
    <n v="1350.44"/>
    <x v="10"/>
    <x v="4"/>
    <x v="9"/>
    <x v="42"/>
  </r>
  <r>
    <d v="2021-10-18T00:00:00"/>
    <x v="16"/>
    <x v="24"/>
    <n v="162"/>
    <x v="8"/>
    <n v="5022"/>
    <x v="6"/>
    <x v="4"/>
    <x v="9"/>
    <x v="42"/>
  </r>
  <r>
    <d v="2021-10-18T00:00:00"/>
    <x v="12"/>
    <x v="26"/>
    <n v="94.62"/>
    <x v="20"/>
    <n v="1040.8200000000002"/>
    <x v="4"/>
    <x v="4"/>
    <x v="9"/>
    <x v="42"/>
  </r>
  <r>
    <d v="2021-10-18T00:00:00"/>
    <x v="13"/>
    <x v="19"/>
    <n v="80.94"/>
    <x v="5"/>
    <n v="485.64"/>
    <x v="5"/>
    <x v="4"/>
    <x v="9"/>
    <x v="42"/>
  </r>
  <r>
    <d v="2021-10-18T00:00:00"/>
    <x v="0"/>
    <x v="17"/>
    <n v="8.33"/>
    <x v="38"/>
    <n v="133.28"/>
    <x v="0"/>
    <x v="0"/>
    <x v="9"/>
    <x v="42"/>
  </r>
  <r>
    <d v="2021-10-18T00:00:00"/>
    <x v="34"/>
    <x v="17"/>
    <n v="8.33"/>
    <x v="5"/>
    <n v="49.980000000000004"/>
    <x v="0"/>
    <x v="0"/>
    <x v="9"/>
    <x v="42"/>
  </r>
  <r>
    <d v="2021-10-18T00:00:00"/>
    <x v="34"/>
    <x v="30"/>
    <n v="162.54"/>
    <x v="21"/>
    <n v="2113.02"/>
    <x v="0"/>
    <x v="0"/>
    <x v="9"/>
    <x v="42"/>
  </r>
  <r>
    <d v="2021-10-22T00:00:00"/>
    <x v="31"/>
    <x v="23"/>
    <n v="48.4"/>
    <x v="4"/>
    <n v="338.8"/>
    <x v="9"/>
    <x v="4"/>
    <x v="9"/>
    <x v="42"/>
  </r>
  <r>
    <d v="2021-10-22T00:00:00"/>
    <x v="15"/>
    <x v="41"/>
    <n v="7.8599999999999994"/>
    <x v="1"/>
    <n v="7.8599999999999994"/>
    <x v="4"/>
    <x v="4"/>
    <x v="9"/>
    <x v="42"/>
  </r>
  <r>
    <d v="2021-10-22T00:00:00"/>
    <x v="24"/>
    <x v="0"/>
    <n v="156.96"/>
    <x v="21"/>
    <n v="2040.48"/>
    <x v="2"/>
    <x v="4"/>
    <x v="9"/>
    <x v="42"/>
  </r>
  <r>
    <d v="2021-10-22T00:00:00"/>
    <x v="21"/>
    <x v="13"/>
    <n v="117.48"/>
    <x v="37"/>
    <n v="3994.32"/>
    <x v="8"/>
    <x v="4"/>
    <x v="9"/>
    <x v="42"/>
  </r>
  <r>
    <d v="2021-10-22T00:00:00"/>
    <x v="22"/>
    <x v="39"/>
    <n v="42.55"/>
    <x v="17"/>
    <n v="1021.1999999999999"/>
    <x v="9"/>
    <x v="4"/>
    <x v="9"/>
    <x v="42"/>
  </r>
  <r>
    <d v="2021-10-23T00:00:00"/>
    <x v="29"/>
    <x v="0"/>
    <n v="156.96"/>
    <x v="12"/>
    <n v="2197.44"/>
    <x v="0"/>
    <x v="6"/>
    <x v="9"/>
    <x v="42"/>
  </r>
  <r>
    <d v="2021-10-24T00:00:00"/>
    <x v="0"/>
    <x v="43"/>
    <n v="96.3"/>
    <x v="34"/>
    <n v="2118.6"/>
    <x v="0"/>
    <x v="0"/>
    <x v="9"/>
    <x v="43"/>
  </r>
  <r>
    <d v="2021-10-24T00:00:00"/>
    <x v="34"/>
    <x v="23"/>
    <n v="48.4"/>
    <x v="18"/>
    <n v="145.19999999999999"/>
    <x v="0"/>
    <x v="0"/>
    <x v="9"/>
    <x v="43"/>
  </r>
  <r>
    <d v="2021-10-24T00:00:00"/>
    <x v="34"/>
    <x v="17"/>
    <n v="8.33"/>
    <x v="7"/>
    <n v="174.93"/>
    <x v="0"/>
    <x v="0"/>
    <x v="9"/>
    <x v="43"/>
  </r>
  <r>
    <d v="2021-10-24T00:00:00"/>
    <x v="39"/>
    <x v="3"/>
    <n v="119.7"/>
    <x v="14"/>
    <n v="478.8"/>
    <x v="3"/>
    <x v="4"/>
    <x v="9"/>
    <x v="43"/>
  </r>
  <r>
    <d v="2021-10-25T00:00:00"/>
    <x v="28"/>
    <x v="28"/>
    <n v="82.08"/>
    <x v="0"/>
    <n v="738.72"/>
    <x v="11"/>
    <x v="4"/>
    <x v="9"/>
    <x v="43"/>
  </r>
  <r>
    <d v="2021-10-25T00:00:00"/>
    <x v="29"/>
    <x v="31"/>
    <n v="103.88"/>
    <x v="36"/>
    <n v="1869.84"/>
    <x v="0"/>
    <x v="6"/>
    <x v="9"/>
    <x v="43"/>
  </r>
  <r>
    <d v="2021-10-26T00:00:00"/>
    <x v="37"/>
    <x v="9"/>
    <n v="48.84"/>
    <x v="5"/>
    <n v="293.04000000000002"/>
    <x v="14"/>
    <x v="4"/>
    <x v="9"/>
    <x v="43"/>
  </r>
  <r>
    <d v="2021-10-28T00:00:00"/>
    <x v="11"/>
    <x v="26"/>
    <n v="94.62"/>
    <x v="1"/>
    <n v="94.62"/>
    <x v="3"/>
    <x v="4"/>
    <x v="9"/>
    <x v="43"/>
  </r>
  <r>
    <d v="2021-10-28T00:00:00"/>
    <x v="26"/>
    <x v="12"/>
    <n v="6.7"/>
    <x v="26"/>
    <n v="261.3"/>
    <x v="10"/>
    <x v="4"/>
    <x v="9"/>
    <x v="43"/>
  </r>
  <r>
    <d v="2021-10-29T00:00:00"/>
    <x v="36"/>
    <x v="20"/>
    <n v="142.80000000000001"/>
    <x v="33"/>
    <n v="3284.4"/>
    <x v="0"/>
    <x v="1"/>
    <x v="9"/>
    <x v="43"/>
  </r>
  <r>
    <d v="2021-10-29T00:00:00"/>
    <x v="23"/>
    <x v="2"/>
    <n v="79.92"/>
    <x v="12"/>
    <n v="1118.8800000000001"/>
    <x v="0"/>
    <x v="6"/>
    <x v="9"/>
    <x v="43"/>
  </r>
  <r>
    <d v="2021-10-30T00:00:00"/>
    <x v="16"/>
    <x v="32"/>
    <n v="201.28"/>
    <x v="29"/>
    <n v="6038.4"/>
    <x v="6"/>
    <x v="4"/>
    <x v="9"/>
    <x v="43"/>
  </r>
  <r>
    <d v="2021-10-30T00:00:00"/>
    <x v="28"/>
    <x v="17"/>
    <n v="8.33"/>
    <x v="23"/>
    <n v="308.20999999999998"/>
    <x v="11"/>
    <x v="4"/>
    <x v="9"/>
    <x v="43"/>
  </r>
  <r>
    <d v="2021-10-30T00:00:00"/>
    <x v="17"/>
    <x v="24"/>
    <n v="162"/>
    <x v="18"/>
    <n v="486"/>
    <x v="5"/>
    <x v="4"/>
    <x v="9"/>
    <x v="43"/>
  </r>
  <r>
    <d v="2021-10-30T00:00:00"/>
    <x v="14"/>
    <x v="41"/>
    <n v="7.8599999999999994"/>
    <x v="5"/>
    <n v="47.16"/>
    <x v="0"/>
    <x v="3"/>
    <x v="9"/>
    <x v="43"/>
  </r>
  <r>
    <d v="2021-10-31T00:00:00"/>
    <x v="16"/>
    <x v="2"/>
    <n v="79.92"/>
    <x v="10"/>
    <n v="639.36"/>
    <x v="6"/>
    <x v="4"/>
    <x v="9"/>
    <x v="44"/>
  </r>
  <r>
    <d v="2021-10-31T00:00:00"/>
    <x v="37"/>
    <x v="30"/>
    <n v="162.54"/>
    <x v="5"/>
    <n v="975.24"/>
    <x v="14"/>
    <x v="4"/>
    <x v="9"/>
    <x v="44"/>
  </r>
  <r>
    <d v="2021-11-01T00:00:00"/>
    <x v="4"/>
    <x v="11"/>
    <n v="94.17"/>
    <x v="2"/>
    <n v="1412.55"/>
    <x v="0"/>
    <x v="3"/>
    <x v="10"/>
    <x v="44"/>
  </r>
  <r>
    <d v="2021-11-02T00:00:00"/>
    <x v="23"/>
    <x v="4"/>
    <n v="15.719999999999999"/>
    <x v="2"/>
    <n v="235.79999999999998"/>
    <x v="0"/>
    <x v="6"/>
    <x v="10"/>
    <x v="44"/>
  </r>
  <r>
    <d v="2021-11-02T00:00:00"/>
    <x v="29"/>
    <x v="12"/>
    <n v="6.7"/>
    <x v="9"/>
    <n v="33.5"/>
    <x v="0"/>
    <x v="6"/>
    <x v="10"/>
    <x v="44"/>
  </r>
  <r>
    <d v="2021-11-02T00:00:00"/>
    <x v="34"/>
    <x v="32"/>
    <n v="201.28"/>
    <x v="2"/>
    <n v="3019.2"/>
    <x v="0"/>
    <x v="0"/>
    <x v="10"/>
    <x v="44"/>
  </r>
  <r>
    <d v="2021-11-03T00:00:00"/>
    <x v="15"/>
    <x v="29"/>
    <n v="76.25"/>
    <x v="20"/>
    <n v="838.75"/>
    <x v="4"/>
    <x v="4"/>
    <x v="10"/>
    <x v="44"/>
  </r>
  <r>
    <d v="2021-11-03T00:00:00"/>
    <x v="10"/>
    <x v="6"/>
    <n v="122.08"/>
    <x v="11"/>
    <n v="1464.96"/>
    <x v="2"/>
    <x v="4"/>
    <x v="10"/>
    <x v="44"/>
  </r>
  <r>
    <d v="2021-11-04T00:00:00"/>
    <x v="36"/>
    <x v="26"/>
    <n v="94.62"/>
    <x v="19"/>
    <n v="946.2"/>
    <x v="0"/>
    <x v="1"/>
    <x v="10"/>
    <x v="44"/>
  </r>
  <r>
    <d v="2021-11-05T00:00:00"/>
    <x v="23"/>
    <x v="14"/>
    <n v="210"/>
    <x v="2"/>
    <n v="3150"/>
    <x v="0"/>
    <x v="6"/>
    <x v="10"/>
    <x v="44"/>
  </r>
  <r>
    <d v="2021-11-06T00:00:00"/>
    <x v="16"/>
    <x v="8"/>
    <n v="83.08"/>
    <x v="21"/>
    <n v="1080.04"/>
    <x v="6"/>
    <x v="4"/>
    <x v="10"/>
    <x v="44"/>
  </r>
  <r>
    <d v="2021-11-06T00:00:00"/>
    <x v="4"/>
    <x v="24"/>
    <n v="162"/>
    <x v="21"/>
    <n v="2106"/>
    <x v="0"/>
    <x v="3"/>
    <x v="10"/>
    <x v="44"/>
  </r>
  <r>
    <d v="2021-11-06T00:00:00"/>
    <x v="9"/>
    <x v="43"/>
    <n v="96.3"/>
    <x v="19"/>
    <n v="963"/>
    <x v="0"/>
    <x v="0"/>
    <x v="10"/>
    <x v="44"/>
  </r>
  <r>
    <d v="2021-11-06T00:00:00"/>
    <x v="20"/>
    <x v="4"/>
    <n v="15.719999999999999"/>
    <x v="21"/>
    <n v="204.35999999999999"/>
    <x v="7"/>
    <x v="4"/>
    <x v="10"/>
    <x v="44"/>
  </r>
  <r>
    <d v="2021-11-07T00:00:00"/>
    <x v="23"/>
    <x v="32"/>
    <n v="201.28"/>
    <x v="20"/>
    <n v="2214.08"/>
    <x v="0"/>
    <x v="6"/>
    <x v="10"/>
    <x v="45"/>
  </r>
  <r>
    <d v="2021-11-07T00:00:00"/>
    <x v="11"/>
    <x v="35"/>
    <n v="155.61000000000001"/>
    <x v="18"/>
    <n v="466.83000000000004"/>
    <x v="3"/>
    <x v="4"/>
    <x v="10"/>
    <x v="45"/>
  </r>
  <r>
    <d v="2021-11-07T00:00:00"/>
    <x v="1"/>
    <x v="18"/>
    <n v="115.2"/>
    <x v="21"/>
    <n v="1497.6000000000001"/>
    <x v="0"/>
    <x v="1"/>
    <x v="10"/>
    <x v="45"/>
  </r>
  <r>
    <d v="2021-11-08T00:00:00"/>
    <x v="0"/>
    <x v="15"/>
    <n v="47.730000000000004"/>
    <x v="2"/>
    <n v="715.95"/>
    <x v="0"/>
    <x v="0"/>
    <x v="10"/>
    <x v="45"/>
  </r>
  <r>
    <d v="2021-11-08T00:00:00"/>
    <x v="38"/>
    <x v="43"/>
    <n v="96.3"/>
    <x v="20"/>
    <n v="1059.3"/>
    <x v="11"/>
    <x v="4"/>
    <x v="10"/>
    <x v="45"/>
  </r>
  <r>
    <d v="2021-11-08T00:00:00"/>
    <x v="10"/>
    <x v="14"/>
    <n v="210"/>
    <x v="19"/>
    <n v="2100"/>
    <x v="2"/>
    <x v="4"/>
    <x v="10"/>
    <x v="45"/>
  </r>
  <r>
    <d v="2021-11-08T00:00:00"/>
    <x v="26"/>
    <x v="40"/>
    <n v="49.21"/>
    <x v="13"/>
    <n v="1279.46"/>
    <x v="10"/>
    <x v="4"/>
    <x v="10"/>
    <x v="45"/>
  </r>
  <r>
    <d v="2021-11-08T00:00:00"/>
    <x v="14"/>
    <x v="11"/>
    <n v="94.17"/>
    <x v="19"/>
    <n v="941.7"/>
    <x v="0"/>
    <x v="3"/>
    <x v="10"/>
    <x v="45"/>
  </r>
  <r>
    <d v="2021-11-09T00:00:00"/>
    <x v="20"/>
    <x v="23"/>
    <n v="48.4"/>
    <x v="5"/>
    <n v="290.39999999999998"/>
    <x v="7"/>
    <x v="4"/>
    <x v="10"/>
    <x v="45"/>
  </r>
  <r>
    <d v="2021-11-09T00:00:00"/>
    <x v="20"/>
    <x v="36"/>
    <n v="57.120000000000005"/>
    <x v="10"/>
    <n v="456.96000000000004"/>
    <x v="7"/>
    <x v="4"/>
    <x v="10"/>
    <x v="45"/>
  </r>
  <r>
    <d v="2021-11-10T00:00:00"/>
    <x v="31"/>
    <x v="40"/>
    <n v="49.21"/>
    <x v="4"/>
    <n v="344.47"/>
    <x v="9"/>
    <x v="4"/>
    <x v="10"/>
    <x v="45"/>
  </r>
  <r>
    <d v="2021-11-10T00:00:00"/>
    <x v="24"/>
    <x v="24"/>
    <n v="162"/>
    <x v="5"/>
    <n v="972"/>
    <x v="2"/>
    <x v="4"/>
    <x v="10"/>
    <x v="45"/>
  </r>
  <r>
    <d v="2021-11-11T00:00:00"/>
    <x v="5"/>
    <x v="18"/>
    <n v="115.2"/>
    <x v="11"/>
    <n v="1382.4"/>
    <x v="0"/>
    <x v="2"/>
    <x v="10"/>
    <x v="45"/>
  </r>
  <r>
    <d v="2021-11-11T00:00:00"/>
    <x v="26"/>
    <x v="2"/>
    <n v="79.92"/>
    <x v="38"/>
    <n v="1278.72"/>
    <x v="10"/>
    <x v="4"/>
    <x v="10"/>
    <x v="45"/>
  </r>
  <r>
    <d v="2021-11-12T00:00:00"/>
    <x v="33"/>
    <x v="12"/>
    <n v="6.7"/>
    <x v="5"/>
    <n v="40.200000000000003"/>
    <x v="12"/>
    <x v="4"/>
    <x v="10"/>
    <x v="45"/>
  </r>
  <r>
    <d v="2021-11-12T00:00:00"/>
    <x v="14"/>
    <x v="5"/>
    <n v="164.28"/>
    <x v="18"/>
    <n v="492.84000000000003"/>
    <x v="0"/>
    <x v="3"/>
    <x v="10"/>
    <x v="45"/>
  </r>
  <r>
    <d v="2021-11-13T00:00:00"/>
    <x v="38"/>
    <x v="36"/>
    <n v="57.120000000000005"/>
    <x v="19"/>
    <n v="571.20000000000005"/>
    <x v="11"/>
    <x v="4"/>
    <x v="10"/>
    <x v="45"/>
  </r>
  <r>
    <d v="2021-11-14T00:00:00"/>
    <x v="36"/>
    <x v="20"/>
    <n v="142.80000000000001"/>
    <x v="1"/>
    <n v="142.80000000000001"/>
    <x v="0"/>
    <x v="1"/>
    <x v="10"/>
    <x v="46"/>
  </r>
  <r>
    <d v="2021-11-15T00:00:00"/>
    <x v="16"/>
    <x v="36"/>
    <n v="57.120000000000005"/>
    <x v="35"/>
    <n v="2056.3200000000002"/>
    <x v="6"/>
    <x v="4"/>
    <x v="10"/>
    <x v="46"/>
  </r>
  <r>
    <d v="2021-11-15T00:00:00"/>
    <x v="29"/>
    <x v="11"/>
    <n v="94.17"/>
    <x v="12"/>
    <n v="1318.38"/>
    <x v="0"/>
    <x v="6"/>
    <x v="10"/>
    <x v="46"/>
  </r>
  <r>
    <d v="2021-11-16T00:00:00"/>
    <x v="29"/>
    <x v="33"/>
    <n v="156.78"/>
    <x v="10"/>
    <n v="1254.24"/>
    <x v="0"/>
    <x v="6"/>
    <x v="10"/>
    <x v="46"/>
  </r>
  <r>
    <d v="2021-11-17T00:00:00"/>
    <x v="2"/>
    <x v="2"/>
    <n v="79.92"/>
    <x v="25"/>
    <n v="2637.36"/>
    <x v="0"/>
    <x v="2"/>
    <x v="10"/>
    <x v="46"/>
  </r>
  <r>
    <d v="2021-11-18T00:00:00"/>
    <x v="15"/>
    <x v="28"/>
    <n v="82.08"/>
    <x v="36"/>
    <n v="1477.44"/>
    <x v="4"/>
    <x v="4"/>
    <x v="10"/>
    <x v="46"/>
  </r>
  <r>
    <d v="2021-11-18T00:00:00"/>
    <x v="20"/>
    <x v="21"/>
    <n v="58.3"/>
    <x v="10"/>
    <n v="466.4"/>
    <x v="7"/>
    <x v="4"/>
    <x v="10"/>
    <x v="46"/>
  </r>
  <r>
    <d v="2021-11-18T00:00:00"/>
    <x v="6"/>
    <x v="39"/>
    <n v="42.55"/>
    <x v="14"/>
    <n v="170.2"/>
    <x v="0"/>
    <x v="3"/>
    <x v="10"/>
    <x v="46"/>
  </r>
  <r>
    <d v="2021-11-19T00:00:00"/>
    <x v="35"/>
    <x v="40"/>
    <n v="49.21"/>
    <x v="14"/>
    <n v="196.84"/>
    <x v="13"/>
    <x v="4"/>
    <x v="10"/>
    <x v="46"/>
  </r>
  <r>
    <d v="2021-11-20T00:00:00"/>
    <x v="36"/>
    <x v="26"/>
    <n v="94.62"/>
    <x v="20"/>
    <n v="1040.8200000000002"/>
    <x v="0"/>
    <x v="1"/>
    <x v="10"/>
    <x v="46"/>
  </r>
  <r>
    <d v="2021-11-20T00:00:00"/>
    <x v="19"/>
    <x v="1"/>
    <n v="141.57"/>
    <x v="37"/>
    <n v="4813.38"/>
    <x v="4"/>
    <x v="4"/>
    <x v="10"/>
    <x v="46"/>
  </r>
  <r>
    <d v="2021-11-20T00:00:00"/>
    <x v="35"/>
    <x v="21"/>
    <n v="58.3"/>
    <x v="12"/>
    <n v="816.19999999999993"/>
    <x v="13"/>
    <x v="4"/>
    <x v="10"/>
    <x v="46"/>
  </r>
  <r>
    <d v="2021-11-21T00:00:00"/>
    <x v="2"/>
    <x v="34"/>
    <n v="85.5"/>
    <x v="1"/>
    <n v="85.5"/>
    <x v="0"/>
    <x v="2"/>
    <x v="10"/>
    <x v="47"/>
  </r>
  <r>
    <d v="2021-11-21T00:00:00"/>
    <x v="0"/>
    <x v="38"/>
    <n v="173.88"/>
    <x v="17"/>
    <n v="4173.12"/>
    <x v="0"/>
    <x v="0"/>
    <x v="10"/>
    <x v="47"/>
  </r>
  <r>
    <d v="2021-11-21T00:00:00"/>
    <x v="24"/>
    <x v="29"/>
    <n v="76.25"/>
    <x v="5"/>
    <n v="457.5"/>
    <x v="2"/>
    <x v="4"/>
    <x v="10"/>
    <x v="47"/>
  </r>
  <r>
    <d v="2021-11-21T00:00:00"/>
    <x v="18"/>
    <x v="24"/>
    <n v="162"/>
    <x v="19"/>
    <n v="1620"/>
    <x v="0"/>
    <x v="5"/>
    <x v="10"/>
    <x v="47"/>
  </r>
  <r>
    <d v="2021-11-21T00:00:00"/>
    <x v="7"/>
    <x v="7"/>
    <n v="146.72"/>
    <x v="1"/>
    <n v="146.72"/>
    <x v="1"/>
    <x v="4"/>
    <x v="10"/>
    <x v="47"/>
  </r>
  <r>
    <d v="2021-11-22T00:00:00"/>
    <x v="34"/>
    <x v="33"/>
    <n v="156.78"/>
    <x v="31"/>
    <n v="5487.3"/>
    <x v="0"/>
    <x v="0"/>
    <x v="10"/>
    <x v="47"/>
  </r>
  <r>
    <d v="2021-11-23T00:00:00"/>
    <x v="17"/>
    <x v="43"/>
    <n v="96.3"/>
    <x v="11"/>
    <n v="1155.5999999999999"/>
    <x v="5"/>
    <x v="4"/>
    <x v="10"/>
    <x v="47"/>
  </r>
  <r>
    <d v="2021-11-25T00:00:00"/>
    <x v="38"/>
    <x v="9"/>
    <n v="48.84"/>
    <x v="9"/>
    <n v="244.20000000000002"/>
    <x v="11"/>
    <x v="4"/>
    <x v="10"/>
    <x v="47"/>
  </r>
  <r>
    <d v="2021-11-25T00:00:00"/>
    <x v="34"/>
    <x v="19"/>
    <n v="80.94"/>
    <x v="19"/>
    <n v="809.4"/>
    <x v="0"/>
    <x v="0"/>
    <x v="10"/>
    <x v="47"/>
  </r>
  <r>
    <d v="2021-11-25T00:00:00"/>
    <x v="34"/>
    <x v="25"/>
    <n v="16.64"/>
    <x v="12"/>
    <n v="232.96"/>
    <x v="0"/>
    <x v="0"/>
    <x v="10"/>
    <x v="47"/>
  </r>
  <r>
    <d v="2021-11-26T00:00:00"/>
    <x v="17"/>
    <x v="41"/>
    <n v="7.8599999999999994"/>
    <x v="6"/>
    <n v="196.5"/>
    <x v="5"/>
    <x v="4"/>
    <x v="10"/>
    <x v="47"/>
  </r>
  <r>
    <d v="2021-11-26T00:00:00"/>
    <x v="20"/>
    <x v="13"/>
    <n v="117.48"/>
    <x v="9"/>
    <n v="587.4"/>
    <x v="7"/>
    <x v="4"/>
    <x v="10"/>
    <x v="47"/>
  </r>
  <r>
    <d v="2021-11-27T00:00:00"/>
    <x v="5"/>
    <x v="11"/>
    <n v="94.17"/>
    <x v="10"/>
    <n v="753.36"/>
    <x v="0"/>
    <x v="2"/>
    <x v="10"/>
    <x v="47"/>
  </r>
  <r>
    <d v="2021-11-27T00:00:00"/>
    <x v="5"/>
    <x v="21"/>
    <n v="58.3"/>
    <x v="2"/>
    <n v="874.5"/>
    <x v="0"/>
    <x v="2"/>
    <x v="10"/>
    <x v="47"/>
  </r>
  <r>
    <d v="2021-11-27T00:00:00"/>
    <x v="28"/>
    <x v="3"/>
    <n v="119.7"/>
    <x v="16"/>
    <n v="3351.6"/>
    <x v="11"/>
    <x v="4"/>
    <x v="10"/>
    <x v="47"/>
  </r>
  <r>
    <d v="2021-11-27T00:00:00"/>
    <x v="17"/>
    <x v="12"/>
    <n v="6.7"/>
    <x v="16"/>
    <n v="187.6"/>
    <x v="5"/>
    <x v="4"/>
    <x v="10"/>
    <x v="47"/>
  </r>
  <r>
    <d v="2021-11-27T00:00:00"/>
    <x v="18"/>
    <x v="1"/>
    <n v="141.57"/>
    <x v="23"/>
    <n v="5238.09"/>
    <x v="0"/>
    <x v="5"/>
    <x v="10"/>
    <x v="47"/>
  </r>
  <r>
    <d v="2021-11-28T00:00:00"/>
    <x v="4"/>
    <x v="37"/>
    <n v="41.81"/>
    <x v="0"/>
    <n v="376.29"/>
    <x v="0"/>
    <x v="3"/>
    <x v="10"/>
    <x v="48"/>
  </r>
  <r>
    <d v="2021-11-28T00:00:00"/>
    <x v="24"/>
    <x v="18"/>
    <n v="115.2"/>
    <x v="3"/>
    <n v="230.4"/>
    <x v="2"/>
    <x v="4"/>
    <x v="10"/>
    <x v="48"/>
  </r>
  <r>
    <d v="2021-11-28T00:00:00"/>
    <x v="23"/>
    <x v="16"/>
    <n v="104.16"/>
    <x v="10"/>
    <n v="833.28"/>
    <x v="0"/>
    <x v="6"/>
    <x v="10"/>
    <x v="48"/>
  </r>
  <r>
    <d v="2021-11-30T00:00:00"/>
    <x v="33"/>
    <x v="39"/>
    <n v="42.55"/>
    <x v="2"/>
    <n v="638.25"/>
    <x v="12"/>
    <x v="4"/>
    <x v="10"/>
    <x v="48"/>
  </r>
  <r>
    <d v="2021-11-30T00:00:00"/>
    <x v="0"/>
    <x v="4"/>
    <n v="15.719999999999999"/>
    <x v="3"/>
    <n v="31.439999999999998"/>
    <x v="0"/>
    <x v="0"/>
    <x v="10"/>
    <x v="48"/>
  </r>
  <r>
    <d v="2021-12-02T00:00:00"/>
    <x v="22"/>
    <x v="25"/>
    <n v="16.64"/>
    <x v="19"/>
    <n v="166.4"/>
    <x v="9"/>
    <x v="4"/>
    <x v="11"/>
    <x v="48"/>
  </r>
  <r>
    <d v="2021-12-03T00:00:00"/>
    <x v="17"/>
    <x v="14"/>
    <n v="210"/>
    <x v="10"/>
    <n v="1680"/>
    <x v="5"/>
    <x v="4"/>
    <x v="11"/>
    <x v="48"/>
  </r>
  <r>
    <d v="2021-12-03T00:00:00"/>
    <x v="19"/>
    <x v="21"/>
    <n v="58.3"/>
    <x v="3"/>
    <n v="116.6"/>
    <x v="4"/>
    <x v="4"/>
    <x v="11"/>
    <x v="48"/>
  </r>
  <r>
    <d v="2021-12-03T00:00:00"/>
    <x v="6"/>
    <x v="37"/>
    <n v="41.81"/>
    <x v="9"/>
    <n v="209.05"/>
    <x v="0"/>
    <x v="3"/>
    <x v="11"/>
    <x v="48"/>
  </r>
  <r>
    <d v="2021-12-04T00:00:00"/>
    <x v="2"/>
    <x v="9"/>
    <n v="48.84"/>
    <x v="30"/>
    <n v="1562.88"/>
    <x v="0"/>
    <x v="2"/>
    <x v="11"/>
    <x v="48"/>
  </r>
  <r>
    <d v="2021-12-04T00:00:00"/>
    <x v="33"/>
    <x v="28"/>
    <n v="82.08"/>
    <x v="2"/>
    <n v="1231.2"/>
    <x v="12"/>
    <x v="4"/>
    <x v="11"/>
    <x v="48"/>
  </r>
  <r>
    <d v="2021-12-04T00:00:00"/>
    <x v="21"/>
    <x v="42"/>
    <n v="24.66"/>
    <x v="19"/>
    <n v="246.6"/>
    <x v="8"/>
    <x v="4"/>
    <x v="11"/>
    <x v="48"/>
  </r>
  <r>
    <d v="2021-12-05T00:00:00"/>
    <x v="21"/>
    <x v="17"/>
    <n v="8.33"/>
    <x v="11"/>
    <n v="99.960000000000008"/>
    <x v="8"/>
    <x v="4"/>
    <x v="11"/>
    <x v="49"/>
  </r>
  <r>
    <d v="2021-12-05T00:00:00"/>
    <x v="9"/>
    <x v="9"/>
    <n v="48.84"/>
    <x v="2"/>
    <n v="732.6"/>
    <x v="0"/>
    <x v="0"/>
    <x v="11"/>
    <x v="49"/>
  </r>
  <r>
    <d v="2021-12-05T00:00:00"/>
    <x v="18"/>
    <x v="5"/>
    <n v="164.28"/>
    <x v="1"/>
    <n v="164.28"/>
    <x v="0"/>
    <x v="5"/>
    <x v="11"/>
    <x v="49"/>
  </r>
  <r>
    <d v="2021-12-07T00:00:00"/>
    <x v="37"/>
    <x v="2"/>
    <n v="79.92"/>
    <x v="9"/>
    <n v="399.6"/>
    <x v="14"/>
    <x v="4"/>
    <x v="11"/>
    <x v="49"/>
  </r>
  <r>
    <d v="2021-12-07T00:00:00"/>
    <x v="23"/>
    <x v="25"/>
    <n v="16.64"/>
    <x v="21"/>
    <n v="216.32"/>
    <x v="0"/>
    <x v="6"/>
    <x v="11"/>
    <x v="49"/>
  </r>
  <r>
    <d v="2021-12-07T00:00:00"/>
    <x v="26"/>
    <x v="2"/>
    <n v="79.92"/>
    <x v="11"/>
    <n v="959.04"/>
    <x v="10"/>
    <x v="4"/>
    <x v="11"/>
    <x v="49"/>
  </r>
  <r>
    <d v="2021-12-07T00:00:00"/>
    <x v="7"/>
    <x v="34"/>
    <n v="85.5"/>
    <x v="27"/>
    <n v="2308.5"/>
    <x v="1"/>
    <x v="4"/>
    <x v="11"/>
    <x v="49"/>
  </r>
  <r>
    <d v="2021-12-07T00:00:00"/>
    <x v="39"/>
    <x v="6"/>
    <n v="122.08"/>
    <x v="10"/>
    <n v="976.64"/>
    <x v="3"/>
    <x v="4"/>
    <x v="11"/>
    <x v="49"/>
  </r>
  <r>
    <d v="2021-12-08T00:00:00"/>
    <x v="18"/>
    <x v="38"/>
    <n v="173.88"/>
    <x v="30"/>
    <n v="5564.16"/>
    <x v="0"/>
    <x v="5"/>
    <x v="11"/>
    <x v="49"/>
  </r>
  <r>
    <d v="2021-12-08T00:00:00"/>
    <x v="35"/>
    <x v="28"/>
    <n v="82.08"/>
    <x v="12"/>
    <n v="1149.1199999999999"/>
    <x v="13"/>
    <x v="4"/>
    <x v="11"/>
    <x v="49"/>
  </r>
  <r>
    <d v="2021-12-09T00:00:00"/>
    <x v="17"/>
    <x v="15"/>
    <n v="47.730000000000004"/>
    <x v="38"/>
    <n v="763.68000000000006"/>
    <x v="5"/>
    <x v="4"/>
    <x v="11"/>
    <x v="49"/>
  </r>
  <r>
    <d v="2021-12-10T00:00:00"/>
    <x v="17"/>
    <x v="33"/>
    <n v="156.78"/>
    <x v="5"/>
    <n v="940.68000000000006"/>
    <x v="5"/>
    <x v="4"/>
    <x v="11"/>
    <x v="49"/>
  </r>
  <r>
    <d v="2021-12-10T00:00:00"/>
    <x v="39"/>
    <x v="22"/>
    <n v="85.76"/>
    <x v="32"/>
    <n v="1629.44"/>
    <x v="3"/>
    <x v="4"/>
    <x v="11"/>
    <x v="49"/>
  </r>
  <r>
    <d v="2021-12-11T00:00:00"/>
    <x v="12"/>
    <x v="7"/>
    <n v="146.72"/>
    <x v="19"/>
    <n v="1467.2"/>
    <x v="4"/>
    <x v="4"/>
    <x v="11"/>
    <x v="49"/>
  </r>
  <r>
    <d v="2021-12-11T00:00:00"/>
    <x v="23"/>
    <x v="36"/>
    <n v="57.120000000000005"/>
    <x v="9"/>
    <n v="285.60000000000002"/>
    <x v="0"/>
    <x v="6"/>
    <x v="11"/>
    <x v="49"/>
  </r>
  <r>
    <d v="2021-12-11T00:00:00"/>
    <x v="34"/>
    <x v="6"/>
    <n v="122.08"/>
    <x v="0"/>
    <n v="1098.72"/>
    <x v="0"/>
    <x v="0"/>
    <x v="11"/>
    <x v="49"/>
  </r>
  <r>
    <d v="2021-12-12T00:00:00"/>
    <x v="9"/>
    <x v="38"/>
    <n v="173.88"/>
    <x v="19"/>
    <n v="1738.8"/>
    <x v="0"/>
    <x v="0"/>
    <x v="11"/>
    <x v="50"/>
  </r>
  <r>
    <d v="2021-12-12T00:00:00"/>
    <x v="18"/>
    <x v="32"/>
    <n v="201.28"/>
    <x v="0"/>
    <n v="1811.52"/>
    <x v="0"/>
    <x v="5"/>
    <x v="11"/>
    <x v="50"/>
  </r>
  <r>
    <d v="2021-12-14T00:00:00"/>
    <x v="12"/>
    <x v="11"/>
    <n v="94.17"/>
    <x v="5"/>
    <n v="565.02"/>
    <x v="4"/>
    <x v="4"/>
    <x v="11"/>
    <x v="50"/>
  </r>
  <r>
    <d v="2021-12-14T00:00:00"/>
    <x v="38"/>
    <x v="24"/>
    <n v="162"/>
    <x v="14"/>
    <n v="648"/>
    <x v="11"/>
    <x v="4"/>
    <x v="11"/>
    <x v="50"/>
  </r>
  <r>
    <d v="2021-12-14T00:00:00"/>
    <x v="35"/>
    <x v="35"/>
    <n v="155.61000000000001"/>
    <x v="14"/>
    <n v="622.44000000000005"/>
    <x v="13"/>
    <x v="4"/>
    <x v="11"/>
    <x v="50"/>
  </r>
  <r>
    <d v="2021-12-15T00:00:00"/>
    <x v="0"/>
    <x v="32"/>
    <n v="201.28"/>
    <x v="25"/>
    <n v="6642.24"/>
    <x v="0"/>
    <x v="0"/>
    <x v="11"/>
    <x v="50"/>
  </r>
  <r>
    <d v="2021-12-15T00:00:00"/>
    <x v="23"/>
    <x v="41"/>
    <n v="7.8599999999999994"/>
    <x v="21"/>
    <n v="102.17999999999999"/>
    <x v="0"/>
    <x v="6"/>
    <x v="11"/>
    <x v="50"/>
  </r>
  <r>
    <d v="2021-12-15T00:00:00"/>
    <x v="34"/>
    <x v="25"/>
    <n v="16.64"/>
    <x v="5"/>
    <n v="99.84"/>
    <x v="0"/>
    <x v="0"/>
    <x v="11"/>
    <x v="50"/>
  </r>
  <r>
    <d v="2021-12-16T00:00:00"/>
    <x v="18"/>
    <x v="5"/>
    <n v="164.28"/>
    <x v="0"/>
    <n v="1478.52"/>
    <x v="0"/>
    <x v="5"/>
    <x v="11"/>
    <x v="50"/>
  </r>
  <r>
    <d v="2021-12-17T00:00:00"/>
    <x v="31"/>
    <x v="42"/>
    <n v="24.66"/>
    <x v="24"/>
    <n v="493.2"/>
    <x v="9"/>
    <x v="4"/>
    <x v="11"/>
    <x v="50"/>
  </r>
  <r>
    <d v="2021-12-18T00:00:00"/>
    <x v="24"/>
    <x v="1"/>
    <n v="141.57"/>
    <x v="10"/>
    <n v="1132.56"/>
    <x v="2"/>
    <x v="4"/>
    <x v="11"/>
    <x v="50"/>
  </r>
  <r>
    <d v="2021-12-18T00:00:00"/>
    <x v="34"/>
    <x v="19"/>
    <n v="80.94"/>
    <x v="3"/>
    <n v="161.88"/>
    <x v="0"/>
    <x v="0"/>
    <x v="11"/>
    <x v="50"/>
  </r>
  <r>
    <d v="2021-12-19T00:00:00"/>
    <x v="37"/>
    <x v="12"/>
    <n v="6.7"/>
    <x v="24"/>
    <n v="134"/>
    <x v="14"/>
    <x v="4"/>
    <x v="11"/>
    <x v="51"/>
  </r>
  <r>
    <d v="2021-12-19T00:00:00"/>
    <x v="0"/>
    <x v="28"/>
    <n v="82.08"/>
    <x v="4"/>
    <n v="574.55999999999995"/>
    <x v="0"/>
    <x v="0"/>
    <x v="11"/>
    <x v="51"/>
  </r>
  <r>
    <d v="2021-12-19T00:00:00"/>
    <x v="0"/>
    <x v="41"/>
    <n v="7.8599999999999994"/>
    <x v="20"/>
    <n v="86.46"/>
    <x v="0"/>
    <x v="0"/>
    <x v="11"/>
    <x v="51"/>
  </r>
  <r>
    <d v="2021-12-19T00:00:00"/>
    <x v="23"/>
    <x v="10"/>
    <n v="53.11"/>
    <x v="18"/>
    <n v="159.32999999999998"/>
    <x v="0"/>
    <x v="6"/>
    <x v="11"/>
    <x v="51"/>
  </r>
  <r>
    <d v="2021-12-19T00:00:00"/>
    <x v="28"/>
    <x v="23"/>
    <n v="48.4"/>
    <x v="12"/>
    <n v="677.6"/>
    <x v="11"/>
    <x v="4"/>
    <x v="11"/>
    <x v="51"/>
  </r>
  <r>
    <d v="2021-12-19T00:00:00"/>
    <x v="17"/>
    <x v="27"/>
    <n v="149.46"/>
    <x v="11"/>
    <n v="1793.52"/>
    <x v="5"/>
    <x v="4"/>
    <x v="11"/>
    <x v="51"/>
  </r>
  <r>
    <d v="2021-12-19T00:00:00"/>
    <x v="18"/>
    <x v="27"/>
    <n v="149.46"/>
    <x v="21"/>
    <n v="1942.98"/>
    <x v="0"/>
    <x v="5"/>
    <x v="11"/>
    <x v="51"/>
  </r>
  <r>
    <d v="2021-12-19T00:00:00"/>
    <x v="26"/>
    <x v="23"/>
    <n v="48.4"/>
    <x v="19"/>
    <n v="484"/>
    <x v="10"/>
    <x v="4"/>
    <x v="11"/>
    <x v="51"/>
  </r>
  <r>
    <d v="2021-12-20T00:00:00"/>
    <x v="4"/>
    <x v="11"/>
    <n v="94.17"/>
    <x v="12"/>
    <n v="1318.38"/>
    <x v="0"/>
    <x v="3"/>
    <x v="11"/>
    <x v="51"/>
  </r>
  <r>
    <d v="2021-12-20T00:00:00"/>
    <x v="9"/>
    <x v="12"/>
    <n v="6.7"/>
    <x v="17"/>
    <n v="160.80000000000001"/>
    <x v="0"/>
    <x v="0"/>
    <x v="11"/>
    <x v="51"/>
  </r>
  <r>
    <d v="2021-12-21T00:00:00"/>
    <x v="31"/>
    <x v="34"/>
    <n v="85.5"/>
    <x v="19"/>
    <n v="855"/>
    <x v="9"/>
    <x v="4"/>
    <x v="11"/>
    <x v="51"/>
  </r>
  <r>
    <d v="2021-12-21T00:00:00"/>
    <x v="5"/>
    <x v="42"/>
    <n v="24.66"/>
    <x v="19"/>
    <n v="246.6"/>
    <x v="0"/>
    <x v="2"/>
    <x v="11"/>
    <x v="51"/>
  </r>
  <r>
    <d v="2021-12-21T00:00:00"/>
    <x v="38"/>
    <x v="29"/>
    <n v="76.25"/>
    <x v="38"/>
    <n v="1220"/>
    <x v="11"/>
    <x v="4"/>
    <x v="11"/>
    <x v="51"/>
  </r>
  <r>
    <d v="2021-12-21T00:00:00"/>
    <x v="18"/>
    <x v="1"/>
    <n v="141.57"/>
    <x v="38"/>
    <n v="2265.12"/>
    <x v="0"/>
    <x v="5"/>
    <x v="11"/>
    <x v="51"/>
  </r>
  <r>
    <d v="2021-12-22T00:00:00"/>
    <x v="8"/>
    <x v="38"/>
    <n v="173.88"/>
    <x v="31"/>
    <n v="6085.8"/>
    <x v="0"/>
    <x v="3"/>
    <x v="11"/>
    <x v="51"/>
  </r>
  <r>
    <d v="2021-12-22T00:00:00"/>
    <x v="5"/>
    <x v="24"/>
    <n v="162"/>
    <x v="9"/>
    <n v="810"/>
    <x v="0"/>
    <x v="2"/>
    <x v="11"/>
    <x v="51"/>
  </r>
  <r>
    <d v="2021-12-24T00:00:00"/>
    <x v="38"/>
    <x v="43"/>
    <n v="96.3"/>
    <x v="10"/>
    <n v="770.4"/>
    <x v="11"/>
    <x v="4"/>
    <x v="11"/>
    <x v="51"/>
  </r>
  <r>
    <d v="2021-12-24T00:00:00"/>
    <x v="20"/>
    <x v="24"/>
    <n v="162"/>
    <x v="10"/>
    <n v="1296"/>
    <x v="7"/>
    <x v="4"/>
    <x v="11"/>
    <x v="51"/>
  </r>
  <r>
    <d v="2021-12-25T00:00:00"/>
    <x v="33"/>
    <x v="23"/>
    <n v="48.4"/>
    <x v="15"/>
    <n v="1403.6"/>
    <x v="12"/>
    <x v="4"/>
    <x v="11"/>
    <x v="51"/>
  </r>
  <r>
    <d v="2021-12-25T00:00:00"/>
    <x v="33"/>
    <x v="17"/>
    <n v="8.33"/>
    <x v="26"/>
    <n v="324.87"/>
    <x v="12"/>
    <x v="4"/>
    <x v="11"/>
    <x v="51"/>
  </r>
  <r>
    <d v="2021-12-25T00:00:00"/>
    <x v="4"/>
    <x v="18"/>
    <n v="115.2"/>
    <x v="2"/>
    <n v="1728"/>
    <x v="0"/>
    <x v="3"/>
    <x v="11"/>
    <x v="51"/>
  </r>
  <r>
    <d v="2021-12-26T00:00:00"/>
    <x v="26"/>
    <x v="38"/>
    <n v="173.88"/>
    <x v="12"/>
    <n v="2434.3199999999997"/>
    <x v="10"/>
    <x v="4"/>
    <x v="11"/>
    <x v="52"/>
  </r>
  <r>
    <d v="2021-12-26T00:00:00"/>
    <x v="6"/>
    <x v="22"/>
    <n v="85.76"/>
    <x v="35"/>
    <n v="3087.36"/>
    <x v="0"/>
    <x v="3"/>
    <x v="11"/>
    <x v="52"/>
  </r>
  <r>
    <d v="2021-12-27T00:00:00"/>
    <x v="6"/>
    <x v="5"/>
    <n v="164.28"/>
    <x v="13"/>
    <n v="4271.28"/>
    <x v="0"/>
    <x v="3"/>
    <x v="11"/>
    <x v="52"/>
  </r>
  <r>
    <d v="2021-12-27T00:00:00"/>
    <x v="39"/>
    <x v="10"/>
    <n v="53.11"/>
    <x v="12"/>
    <n v="743.54"/>
    <x v="3"/>
    <x v="4"/>
    <x v="11"/>
    <x v="52"/>
  </r>
  <r>
    <d v="2021-12-28T00:00:00"/>
    <x v="8"/>
    <x v="10"/>
    <n v="53.11"/>
    <x v="5"/>
    <n v="318.65999999999997"/>
    <x v="0"/>
    <x v="3"/>
    <x v="11"/>
    <x v="52"/>
  </r>
  <r>
    <d v="2021-12-29T00:00:00"/>
    <x v="2"/>
    <x v="26"/>
    <n v="94.62"/>
    <x v="2"/>
    <n v="1419.3000000000002"/>
    <x v="0"/>
    <x v="2"/>
    <x v="11"/>
    <x v="52"/>
  </r>
  <r>
    <d v="2021-12-29T00:00:00"/>
    <x v="33"/>
    <x v="34"/>
    <n v="85.5"/>
    <x v="13"/>
    <n v="2223"/>
    <x v="12"/>
    <x v="4"/>
    <x v="11"/>
    <x v="52"/>
  </r>
  <r>
    <d v="2021-12-29T00:00:00"/>
    <x v="19"/>
    <x v="24"/>
    <n v="162"/>
    <x v="1"/>
    <n v="162"/>
    <x v="4"/>
    <x v="4"/>
    <x v="11"/>
    <x v="52"/>
  </r>
  <r>
    <d v="2021-12-30T00:00:00"/>
    <x v="2"/>
    <x v="5"/>
    <n v="164.28"/>
    <x v="21"/>
    <n v="2135.64"/>
    <x v="0"/>
    <x v="2"/>
    <x v="11"/>
    <x v="52"/>
  </r>
  <r>
    <d v="2021-12-30T00:00:00"/>
    <x v="0"/>
    <x v="38"/>
    <n v="173.88"/>
    <x v="12"/>
    <n v="2434.3199999999997"/>
    <x v="0"/>
    <x v="0"/>
    <x v="11"/>
    <x v="52"/>
  </r>
  <r>
    <d v="2021-12-30T00:00:00"/>
    <x v="20"/>
    <x v="32"/>
    <n v="201.28"/>
    <x v="8"/>
    <n v="6239.68"/>
    <x v="7"/>
    <x v="4"/>
    <x v="11"/>
    <x v="52"/>
  </r>
  <r>
    <d v="2021-12-31T00:00:00"/>
    <x v="12"/>
    <x v="23"/>
    <n v="48.4"/>
    <x v="5"/>
    <n v="290.39999999999998"/>
    <x v="4"/>
    <x v="4"/>
    <x v="11"/>
    <x v="52"/>
  </r>
  <r>
    <d v="2021-12-31T00:00:00"/>
    <x v="9"/>
    <x v="3"/>
    <n v="119.7"/>
    <x v="11"/>
    <n v="1436.4"/>
    <x v="0"/>
    <x v="0"/>
    <x v="11"/>
    <x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8359-49A1-41EA-B5D9-969B8754D501}" name="Tabela dinâmica6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P1:Q16" firstHeaderRow="1" firstDataRow="1" firstDataCol="1"/>
  <pivotFields count="10">
    <pivotField numFmtId="14" showAll="0"/>
    <pivotField showAll="0"/>
    <pivotField showAll="0"/>
    <pivotField numFmtId="4" showAll="0"/>
    <pivotField showAll="0"/>
    <pivotField dataField="1" showAll="0"/>
    <pivotField axis="axisRow" showAll="0">
      <items count="16">
        <item x="12"/>
        <item x="11"/>
        <item x="10"/>
        <item x="13"/>
        <item x="1"/>
        <item x="0"/>
        <item x="14"/>
        <item x="8"/>
        <item x="6"/>
        <item x="4"/>
        <item x="5"/>
        <item x="9"/>
        <item x="7"/>
        <item x="2"/>
        <item x="3"/>
        <item t="default"/>
      </items>
    </pivotField>
    <pivotField showAll="0"/>
    <pivotField showAll="0"/>
    <pivotField showAll="0"/>
  </pivotFields>
  <rowFields count="1">
    <field x="6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</rowItems>
  <colItems count="1">
    <i/>
  </colItems>
  <dataFields count="1">
    <dataField name="Soma de Actu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AEA0C-D1FE-4BE5-9FBF-9AE22E9D5463}" name="Tabela dinâmica1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0">
  <location ref="A1:B11" firstHeaderRow="1" firstDataRow="1" firstDataCol="1"/>
  <pivotFields count="10">
    <pivotField numFmtId="14" showAll="0"/>
    <pivotField showAll="0"/>
    <pivotField axis="axisRow" showAll="0" measureFilter="1" sortType="descending">
      <items count="45">
        <item x="31"/>
        <item x="20"/>
        <item x="19"/>
        <item x="9"/>
        <item x="35"/>
        <item x="34"/>
        <item x="15"/>
        <item x="26"/>
        <item x="41"/>
        <item x="5"/>
        <item x="23"/>
        <item x="11"/>
        <item x="6"/>
        <item x="7"/>
        <item x="4"/>
        <item x="25"/>
        <item x="33"/>
        <item x="40"/>
        <item x="14"/>
        <item x="29"/>
        <item x="30"/>
        <item x="1"/>
        <item x="27"/>
        <item x="0"/>
        <item x="17"/>
        <item x="42"/>
        <item x="36"/>
        <item x="37"/>
        <item x="10"/>
        <item x="32"/>
        <item x="16"/>
        <item x="13"/>
        <item x="3"/>
        <item x="21"/>
        <item x="12"/>
        <item x="43"/>
        <item x="22"/>
        <item x="2"/>
        <item x="39"/>
        <item x="18"/>
        <item x="38"/>
        <item x="24"/>
        <item x="8"/>
        <item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"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10">
    <i>
      <x v="29"/>
    </i>
    <i>
      <x v="40"/>
    </i>
    <i>
      <x v="23"/>
    </i>
    <i>
      <x v="18"/>
    </i>
    <i>
      <x v="21"/>
    </i>
    <i>
      <x v="31"/>
    </i>
    <i>
      <x v="20"/>
    </i>
    <i>
      <x v="4"/>
    </i>
    <i>
      <x v="41"/>
    </i>
    <i>
      <x v="9"/>
    </i>
  </rowItems>
  <colItems count="1">
    <i/>
  </colItems>
  <dataFields count="1">
    <dataField name="Soma de Actual" fld="5" baseField="0" baseItem="0"/>
  </dataFields>
  <chartFormats count="1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9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9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500504-C311-42E6-BA7E-CEB679930164}" name="Tabela dinâmica5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6">
  <location ref="M1:N8" firstHeaderRow="1" firstDataRow="1" firstDataCol="1"/>
  <pivotFields count="10">
    <pivotField numFmtId="14" showAll="0"/>
    <pivotField showAll="0"/>
    <pivotField showAll="0"/>
    <pivotField numFmtId="4" showAll="0"/>
    <pivotField showAll="0"/>
    <pivotField dataField="1" showAll="0"/>
    <pivotField showAll="0"/>
    <pivotField axis="axisRow" showAll="0">
      <items count="8">
        <item x="5"/>
        <item x="6"/>
        <item x="4"/>
        <item x="2"/>
        <item x="3"/>
        <item x="1"/>
        <item x="0"/>
        <item t="default"/>
      </items>
    </pivotField>
    <pivotField showAll="0"/>
    <pivotField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oma de Actual" fld="5" baseField="0" baseItem="0"/>
  </dataFields>
  <chartFormats count="9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314D1-447C-4FF5-9DE0-DB217E9260BA}" name="Tabela dinâmica4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J1:K4" firstHeaderRow="1" firstDataRow="1" firstDataCol="1"/>
  <pivotFields count="10">
    <pivotField numFmtId="14" showAll="0"/>
    <pivotField axis="axisRow" showAll="0" measureFilter="1" sortType="descending">
      <items count="41">
        <item x="16"/>
        <item x="33"/>
        <item x="3"/>
        <item x="31"/>
        <item x="4"/>
        <item x="15"/>
        <item x="37"/>
        <item x="24"/>
        <item x="13"/>
        <item x="36"/>
        <item x="21"/>
        <item x="32"/>
        <item x="38"/>
        <item x="23"/>
        <item x="28"/>
        <item x="17"/>
        <item x="22"/>
        <item x="9"/>
        <item x="18"/>
        <item x="10"/>
        <item x="20"/>
        <item x="29"/>
        <item x="34"/>
        <item x="25"/>
        <item x="26"/>
        <item x="14"/>
        <item x="27"/>
        <item x="35"/>
        <item x="1"/>
        <item x="30"/>
        <item x="2"/>
        <item x="12"/>
        <item x="0"/>
        <item x="8"/>
        <item x="5"/>
        <item x="19"/>
        <item x="11"/>
        <item x="6"/>
        <item x="7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4" showAll="0"/>
    <pivotField showAll="0"/>
    <pivotField dataField="1" showAll="0"/>
    <pivotField showAll="0"/>
    <pivotField showAll="0">
      <items count="8">
        <item x="5"/>
        <item x="6"/>
        <item x="4"/>
        <item x="2"/>
        <item x="3"/>
        <item x="1"/>
        <item x="0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1"/>
  </rowFields>
  <rowItems count="3">
    <i>
      <x v="32"/>
    </i>
    <i>
      <x v="21"/>
    </i>
    <i>
      <x v="22"/>
    </i>
  </rowItems>
  <colItems count="1">
    <i/>
  </colItems>
  <dataFields count="1">
    <dataField name="Soma de Actual" fld="5" baseField="0" baseItem="0" numFmtId="3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FD4CB-87ED-4969-A8CD-7479BAE23B8D}" name="Tabela dinâmica3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13">
  <location ref="G1:H54" firstHeaderRow="1" firstDataRow="1" firstDataCol="1"/>
  <pivotFields count="10">
    <pivotField numFmtId="14" showAll="0"/>
    <pivotField showAll="0"/>
    <pivotField showAll="0"/>
    <pivotField numFmtId="4" showAll="0"/>
    <pivotField showAll="0"/>
    <pivotField dataField="1" showAll="0"/>
    <pivotField showAll="0"/>
    <pivotField showAll="0"/>
    <pivotField showAll="0"/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9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</rowItems>
  <colItems count="1">
    <i/>
  </colItems>
  <dataFields count="1">
    <dataField name="Soma de Actual" fld="5" baseField="0" baseItem="0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05B627-45AD-4ACE-B5DC-429A2DF18490}" name="Tabela dinâmica2" cacheId="1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D1:E13" firstHeaderRow="1" firstDataRow="1" firstDataCol="1"/>
  <pivotFields count="10">
    <pivotField numFmtId="14" showAll="0"/>
    <pivotField showAll="0"/>
    <pivotField showAll="0"/>
    <pivotField numFmtId="4" showAll="0"/>
    <pivotField showAll="0"/>
    <pivotField dataField="1" showAll="0"/>
    <pivotField showAll="0"/>
    <pivotField showAll="0"/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</pivotFields>
  <rowFields count="1">
    <field x="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Soma de Actual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A174F-A147-4ED8-9C97-54C12E603607}" name="Tabela dinâmica7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U1:U55" firstHeaderRow="1" firstDataRow="1" firstDataCol="1"/>
  <pivotFields count="10">
    <pivotField numFmtId="14" showAll="0"/>
    <pivotField showAll="0"/>
    <pivotField showAll="0"/>
    <pivotField numFmtId="4" showAll="0"/>
    <pivotField showAll="0"/>
    <pivotField showAll="0"/>
    <pivotField showAll="0"/>
    <pivotField showAll="0"/>
    <pivotField showAll="0"/>
    <pivotField axis="axisRow"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9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Region" xr10:uid="{8795611C-20E7-4D95-B681-95FE73FAADDB}" sourceName="Region">
  <pivotTables>
    <pivotTable tabId="5" name="Tabela dinâmica4"/>
  </pivotTables>
  <data>
    <tabular pivotCacheId="216290259">
      <items count="7">
        <i x="5" s="1"/>
        <i x="6" s="1"/>
        <i x="4" s="1"/>
        <i x="2" s="1"/>
        <i x="3" s="1"/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Month" xr10:uid="{DDE8597B-16ED-486E-839B-FF4F2A0EA0F2}" sourceName="Month">
  <pivotTables>
    <pivotTable tabId="5" name="Tabela dinâmica4"/>
  </pivotTables>
  <data>
    <tabular pivotCacheId="216290259">
      <items count="1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BE302CD7-67E5-4FF8-BDAF-226D89B44036}" cache="SegmentaçãodeDados_Region" caption="Region" style="SlicerStyleDark1" rowHeight="220133"/>
  <slicer name="Month" xr10:uid="{C89D578D-416F-4688-913F-8E8E11452AB0}" cache="SegmentaçãodeDados_Month" caption="Month" columnCount="4" style="SlicerStyleDark1" rowHeight="220133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200AA3-FD55-4B52-A801-98CEC5693BB7}" name="InputData" displayName="InputData" ref="A1:J833" totalsRowShown="0" headerRowDxfId="34" dataDxfId="32" headerRowBorderDxfId="33">
  <autoFilter ref="A1:J833" xr:uid="{7F200AA3-FD55-4B52-A801-98CEC5693BB7}"/>
  <sortState xmlns:xlrd2="http://schemas.microsoft.com/office/spreadsheetml/2017/richdata2" ref="A2:E833">
    <sortCondition ref="A1:A833"/>
  </sortState>
  <tableColumns count="10">
    <tableColumn id="1" xr3:uid="{38BEF19F-C618-4578-A128-AE99F5345599}" name="DATE" dataDxfId="31" totalsRowDxfId="30"/>
    <tableColumn id="7" xr3:uid="{FB8FCF90-BCBD-492B-B8A8-14F8D05C8C9D}" name="CUSTOMER NAME" dataDxfId="29" totalsRowDxfId="28"/>
    <tableColumn id="4" xr3:uid="{D5A7AABB-627A-4DD6-8AF6-D6F4D7AB6DC5}" name="PRODUCT" dataDxfId="27" totalsRowDxfId="26"/>
    <tableColumn id="6" xr3:uid="{959E18F8-EE88-41BF-96B4-23E1E852D264}" name="UNIT PRICE ($)" dataDxfId="25" totalsRowDxfId="24"/>
    <tableColumn id="2" xr3:uid="{8A886721-2AE6-44FE-8A38-B249F9D07B82}" name="QUANTITY" dataDxfId="23" totalsRowDxfId="22"/>
    <tableColumn id="3" xr3:uid="{8B465A23-C6EF-4503-B10F-8E992DC6AB6C}" name="Actual" dataDxfId="21">
      <calculatedColumnFormula>InputData[[#This Row],[UNIT PRICE ($)]]*InputData[[#This Row],[QUANTITY]]</calculatedColumnFormula>
    </tableColumn>
    <tableColumn id="5" xr3:uid="{05B437F5-58E8-4E9F-85C9-FC1D05022EAC}" name="Country" dataDxfId="20">
      <calculatedColumnFormula>VLOOKUP(InputData[[#This Row],[CUSTOMER NAME]],Country[],2,0)</calculatedColumnFormula>
    </tableColumn>
    <tableColumn id="10" xr3:uid="{6775782F-8A13-48ED-AEA2-581CB64193B1}" name="Region" dataDxfId="19">
      <calculatedColumnFormula>VLOOKUP(InputData[[#This Row],[CUSTOMER NAME]],Country[],3,0)</calculatedColumnFormula>
    </tableColumn>
    <tableColumn id="8" xr3:uid="{6142BE3F-EDBA-4597-B3DB-A5C24EAA5FE3}" name="Month" dataDxfId="18">
      <calculatedColumnFormula>TEXT(InputData[[#This Row],[DATE]],"mmm")</calculatedColumnFormula>
    </tableColumn>
    <tableColumn id="9" xr3:uid="{8CF0CD2C-9FE8-459A-B1E3-99482F9CDAE0}" name="Week" dataDxfId="17">
      <calculatedColumnFormula>WEEKNUM(InputData[[#This Row],[DATE]])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60FC54A-4C95-4D12-B1E6-B34EC3F863EF}" name="TargetData" displayName="TargetData" ref="A1:F13" totalsRowShown="0">
  <autoFilter ref="A1:F13" xr:uid="{460FC54A-4C95-4D12-B1E6-B34EC3F863EF}"/>
  <tableColumns count="6">
    <tableColumn id="3" xr3:uid="{C667ED07-AB0E-4B0A-883D-B18128F7A86A}" name="Month" dataDxfId="16"/>
    <tableColumn id="1" xr3:uid="{6479A4F4-A425-40C9-AE8B-FF18F9085774}" name="Month Name" dataDxfId="15"/>
    <tableColumn id="2" xr3:uid="{332C835C-2B77-499B-9021-E432C5D08D80}" name="Target ($)" dataDxfId="14"/>
    <tableColumn id="4" xr3:uid="{F7DC4F37-AC98-4380-A58A-72EA314A1345}" name="Actual" dataDxfId="13">
      <calculatedColumnFormula>VLOOKUP(TargetData[[#This Row],[Month Name]],Analysis!D:E,2,0)</calculatedColumnFormula>
    </tableColumn>
    <tableColumn id="5" xr3:uid="{55CB21D4-E199-4FB8-9997-6B442C5918A0}" name="Below" dataDxfId="12">
      <calculatedColumnFormula>IF(TargetData[[#This Row],[Actual]]&lt;TargetData[[#This Row],[Target ($)]],TargetData[[#This Row],[Actual]],"N/A")</calculatedColumnFormula>
    </tableColumn>
    <tableColumn id="6" xr3:uid="{F67D8BBE-7E6E-42BA-874D-B2E02A45A049}" name="Above" dataDxfId="11">
      <calculatedColumnFormula>IF(TargetData[[#This Row],[Actual]]&gt;=TargetData[[#This Row],[Target ($)]],TargetData[[#This Row],[Actual]],"N/A")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9812C3-4190-4B6C-8AA8-317434D22DD6}" name="Country" displayName="Country" ref="A1:C41" totalsRowShown="0" headerRowDxfId="10" headerRowBorderDxfId="9">
  <autoFilter ref="A1:C41" xr:uid="{A29812C3-4190-4B6C-8AA8-317434D22DD6}"/>
  <sortState xmlns:xlrd2="http://schemas.microsoft.com/office/spreadsheetml/2017/richdata2" ref="A2:C41">
    <sortCondition ref="A1:A41"/>
  </sortState>
  <tableColumns count="3">
    <tableColumn id="1" xr3:uid="{53D467AE-9FAC-4C98-83C1-DD4805D7EC12}" name="Customer Name" dataDxfId="8"/>
    <tableColumn id="2" xr3:uid="{5AEA4112-E8D3-4DED-B6E4-A5B0DCEC5E7B}" name="Country" dataDxfId="7"/>
    <tableColumn id="3" xr3:uid="{E0F72789-DB04-4431-86AF-AF0DA076D84F}" name="Region" dataDxfId="6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7192-5911-4FCB-99DA-401D518EC1A3}">
  <dimension ref="A1:V41"/>
  <sheetViews>
    <sheetView tabSelected="1" zoomScale="55" zoomScaleNormal="55" workbookViewId="0">
      <selection activeCell="Z8" sqref="Z8:Z9"/>
    </sheetView>
  </sheetViews>
  <sheetFormatPr defaultRowHeight="12.5" x14ac:dyDescent="0.25"/>
  <cols>
    <col min="22" max="22" width="14.453125" bestFit="1" customWidth="1"/>
  </cols>
  <sheetData>
    <row r="1" spans="1:22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2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 spans="1:22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</row>
    <row r="4" spans="1:22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</row>
    <row r="5" spans="1:22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</row>
    <row r="6" spans="1:22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</row>
    <row r="7" spans="1:22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</row>
    <row r="8" spans="1:22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</row>
    <row r="9" spans="1:22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</row>
    <row r="10" spans="1:22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</row>
    <row r="11" spans="1:22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</row>
    <row r="12" spans="1:22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</row>
    <row r="13" spans="1:22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</row>
    <row r="14" spans="1:22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</row>
    <row r="15" spans="1:22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</row>
    <row r="16" spans="1:22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V16" s="12"/>
    </row>
    <row r="17" spans="1:20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</row>
    <row r="18" spans="1:20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</row>
    <row r="19" spans="1:20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</row>
    <row r="20" spans="1:20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</row>
    <row r="21" spans="1:20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</row>
    <row r="22" spans="1:20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</row>
    <row r="23" spans="1:20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</row>
    <row r="24" spans="1:20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</row>
    <row r="25" spans="1:20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</row>
    <row r="26" spans="1:20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</row>
    <row r="27" spans="1:20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</row>
    <row r="28" spans="1:20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</row>
    <row r="29" spans="1:20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</row>
    <row r="30" spans="1:20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</row>
    <row r="31" spans="1:20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</row>
    <row r="32" spans="1:20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</row>
    <row r="33" spans="1:20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</row>
    <row r="34" spans="1:20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</row>
    <row r="35" spans="1:20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</row>
    <row r="36" spans="1:20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</row>
    <row r="37" spans="1:20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</row>
    <row r="38" spans="1:20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</row>
    <row r="39" spans="1:20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</row>
    <row r="40" spans="1:20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</row>
    <row r="41" spans="1:20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</row>
  </sheetData>
  <pageMargins left="0.511811024" right="0.511811024" top="0.78740157499999996" bottom="0.78740157499999996" header="0.31496062000000002" footer="0.31496062000000002"/>
  <headerFooter>
    <oddFooter>&amp;C_x000D_&amp;1#&amp;"Arial"&amp;10&amp;K000000 Internal</oddFooter>
  </headerFooter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87BAB-0A59-467B-ABB0-DAB7C1D3C48B}">
  <dimension ref="A1:J833"/>
  <sheetViews>
    <sheetView workbookViewId="0">
      <selection activeCell="J6" sqref="J6"/>
    </sheetView>
  </sheetViews>
  <sheetFormatPr defaultRowHeight="12.5" x14ac:dyDescent="0.25"/>
  <cols>
    <col min="1" max="1" width="10.54296875" bestFit="1" customWidth="1"/>
  </cols>
  <sheetData>
    <row r="1" spans="1:10" ht="15" thickBo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117</v>
      </c>
      <c r="G1" s="2" t="s">
        <v>93</v>
      </c>
      <c r="H1" s="2" t="s">
        <v>94</v>
      </c>
      <c r="I1" s="2" t="s">
        <v>89</v>
      </c>
      <c r="J1" s="2" t="s">
        <v>118</v>
      </c>
    </row>
    <row r="2" spans="1:10" ht="14.5" x14ac:dyDescent="0.35">
      <c r="A2" s="3">
        <v>44197</v>
      </c>
      <c r="B2" s="4" t="s">
        <v>5</v>
      </c>
      <c r="C2" s="5" t="s">
        <v>6</v>
      </c>
      <c r="D2" s="6">
        <v>156.96</v>
      </c>
      <c r="E2" s="7">
        <v>9</v>
      </c>
      <c r="F2" s="7">
        <f>InputData[[#This Row],[UNIT PRICE ($)]]*InputData[[#This Row],[QUANTITY]]</f>
        <v>1412.64</v>
      </c>
      <c r="G2" s="7" t="str">
        <f>VLOOKUP(InputData[[#This Row],[CUSTOMER NAME]],Country[],2,0)</f>
        <v>India</v>
      </c>
      <c r="H2" s="7" t="str">
        <f>VLOOKUP(InputData[[#This Row],[CUSTOMER NAME]],Country[],3,0)</f>
        <v>Western</v>
      </c>
      <c r="I2" s="7" t="str">
        <f>TEXT(InputData[[#This Row],[DATE]],"mmm")</f>
        <v>jan</v>
      </c>
      <c r="J2" s="7">
        <f>WEEKNUM(InputData[[#This Row],[DATE]])</f>
        <v>1</v>
      </c>
    </row>
    <row r="3" spans="1:10" ht="14.5" x14ac:dyDescent="0.35">
      <c r="A3" s="3">
        <v>44197</v>
      </c>
      <c r="B3" s="4" t="s">
        <v>7</v>
      </c>
      <c r="C3" s="5" t="s">
        <v>8</v>
      </c>
      <c r="D3" s="6">
        <v>141.57</v>
      </c>
      <c r="E3" s="7">
        <v>1</v>
      </c>
      <c r="F3" s="7">
        <f>InputData[[#This Row],[UNIT PRICE ($)]]*InputData[[#This Row],[QUANTITY]]</f>
        <v>141.57</v>
      </c>
      <c r="G3" s="7" t="str">
        <f>VLOOKUP(InputData[[#This Row],[CUSTOMER NAME]],Country[],2,0)</f>
        <v>India</v>
      </c>
      <c r="H3" s="7" t="str">
        <f>VLOOKUP(InputData[[#This Row],[CUSTOMER NAME]],Country[],3,0)</f>
        <v>South</v>
      </c>
      <c r="I3" s="7" t="str">
        <f>TEXT(InputData[[#This Row],[DATE]],"mmm")</f>
        <v>jan</v>
      </c>
      <c r="J3" s="7">
        <f>WEEKNUM(InputData[[#This Row],[DATE]])</f>
        <v>1</v>
      </c>
    </row>
    <row r="4" spans="1:10" ht="14.5" x14ac:dyDescent="0.35">
      <c r="A4" s="3">
        <v>44198</v>
      </c>
      <c r="B4" s="4" t="s">
        <v>9</v>
      </c>
      <c r="C4" s="5" t="s">
        <v>10</v>
      </c>
      <c r="D4" s="6">
        <v>79.92</v>
      </c>
      <c r="E4" s="7">
        <v>15</v>
      </c>
      <c r="F4" s="7">
        <f>InputData[[#This Row],[UNIT PRICE ($)]]*InputData[[#This Row],[QUANTITY]]</f>
        <v>1198.8</v>
      </c>
      <c r="G4" s="7" t="str">
        <f>VLOOKUP(InputData[[#This Row],[CUSTOMER NAME]],Country[],2,0)</f>
        <v>India</v>
      </c>
      <c r="H4" s="7" t="str">
        <f>VLOOKUP(InputData[[#This Row],[CUSTOMER NAME]],Country[],3,0)</f>
        <v>North</v>
      </c>
      <c r="I4" s="7" t="str">
        <f>TEXT(InputData[[#This Row],[DATE]],"mmm")</f>
        <v>jan</v>
      </c>
      <c r="J4" s="7">
        <f>WEEKNUM(InputData[[#This Row],[DATE]])</f>
        <v>1</v>
      </c>
    </row>
    <row r="5" spans="1:10" ht="14.5" x14ac:dyDescent="0.35">
      <c r="A5" s="3">
        <v>44198</v>
      </c>
      <c r="B5" s="4" t="s">
        <v>11</v>
      </c>
      <c r="C5" s="5" t="s">
        <v>12</v>
      </c>
      <c r="D5" s="6">
        <v>119.7</v>
      </c>
      <c r="E5" s="7">
        <v>1</v>
      </c>
      <c r="F5" s="7">
        <f>InputData[[#This Row],[UNIT PRICE ($)]]*InputData[[#This Row],[QUANTITY]]</f>
        <v>119.7</v>
      </c>
      <c r="G5" s="7" t="str">
        <f>VLOOKUP(InputData[[#This Row],[CUSTOMER NAME]],Country[],2,0)</f>
        <v>India</v>
      </c>
      <c r="H5" s="7" t="str">
        <f>VLOOKUP(InputData[[#This Row],[CUSTOMER NAME]],Country[],3,0)</f>
        <v>Northeast</v>
      </c>
      <c r="I5" s="7" t="str">
        <f>TEXT(InputData[[#This Row],[DATE]],"mmm")</f>
        <v>jan</v>
      </c>
      <c r="J5" s="7">
        <f>WEEKNUM(InputData[[#This Row],[DATE]])</f>
        <v>1</v>
      </c>
    </row>
    <row r="6" spans="1:10" ht="14.5" x14ac:dyDescent="0.35">
      <c r="A6" s="3">
        <v>44198</v>
      </c>
      <c r="B6" s="4" t="s">
        <v>13</v>
      </c>
      <c r="C6" s="5" t="s">
        <v>14</v>
      </c>
      <c r="D6" s="6">
        <v>15.719999999999999</v>
      </c>
      <c r="E6" s="7">
        <v>2</v>
      </c>
      <c r="F6" s="7">
        <f>InputData[[#This Row],[UNIT PRICE ($)]]*InputData[[#This Row],[QUANTITY]]</f>
        <v>31.439999999999998</v>
      </c>
      <c r="G6" s="7" t="str">
        <f>VLOOKUP(InputData[[#This Row],[CUSTOMER NAME]],Country[],2,0)</f>
        <v>India</v>
      </c>
      <c r="H6" s="7" t="str">
        <f>VLOOKUP(InputData[[#This Row],[CUSTOMER NAME]],Country[],3,0)</f>
        <v>Northeast</v>
      </c>
      <c r="I6" s="7" t="str">
        <f>TEXT(InputData[[#This Row],[DATE]],"mmm")</f>
        <v>jan</v>
      </c>
      <c r="J6" s="7">
        <f>WEEKNUM(InputData[[#This Row],[DATE]])</f>
        <v>1</v>
      </c>
    </row>
    <row r="7" spans="1:10" ht="14.5" x14ac:dyDescent="0.35">
      <c r="A7" s="3">
        <v>44198</v>
      </c>
      <c r="B7" s="4" t="s">
        <v>15</v>
      </c>
      <c r="C7" s="5" t="s">
        <v>16</v>
      </c>
      <c r="D7" s="6">
        <v>164.28</v>
      </c>
      <c r="E7" s="7">
        <v>7</v>
      </c>
      <c r="F7" s="7">
        <f>InputData[[#This Row],[UNIT PRICE ($)]]*InputData[[#This Row],[QUANTITY]]</f>
        <v>1149.96</v>
      </c>
      <c r="G7" s="7" t="str">
        <f>VLOOKUP(InputData[[#This Row],[CUSTOMER NAME]],Country[],2,0)</f>
        <v>India</v>
      </c>
      <c r="H7" s="7" t="str">
        <f>VLOOKUP(InputData[[#This Row],[CUSTOMER NAME]],Country[],3,0)</f>
        <v>North</v>
      </c>
      <c r="I7" s="7" t="str">
        <f>TEXT(InputData[[#This Row],[DATE]],"mmm")</f>
        <v>jan</v>
      </c>
      <c r="J7" s="7">
        <f>WEEKNUM(InputData[[#This Row],[DATE]])</f>
        <v>1</v>
      </c>
    </row>
    <row r="8" spans="1:10" ht="14.5" x14ac:dyDescent="0.35">
      <c r="A8" s="3">
        <v>44198</v>
      </c>
      <c r="B8" s="4" t="s">
        <v>17</v>
      </c>
      <c r="C8" s="5" t="s">
        <v>18</v>
      </c>
      <c r="D8" s="6">
        <v>122.08</v>
      </c>
      <c r="E8" s="7">
        <v>6</v>
      </c>
      <c r="F8" s="7">
        <f>InputData[[#This Row],[UNIT PRICE ($)]]*InputData[[#This Row],[QUANTITY]]</f>
        <v>732.48</v>
      </c>
      <c r="G8" s="7" t="str">
        <f>VLOOKUP(InputData[[#This Row],[CUSTOMER NAME]],Country[],2,0)</f>
        <v>India</v>
      </c>
      <c r="H8" s="7" t="str">
        <f>VLOOKUP(InputData[[#This Row],[CUSTOMER NAME]],Country[],3,0)</f>
        <v>Northeast</v>
      </c>
      <c r="I8" s="7" t="str">
        <f>TEXT(InputData[[#This Row],[DATE]],"mmm")</f>
        <v>jan</v>
      </c>
      <c r="J8" s="7">
        <f>WEEKNUM(InputData[[#This Row],[DATE]])</f>
        <v>1</v>
      </c>
    </row>
    <row r="9" spans="1:10" ht="14.5" x14ac:dyDescent="0.35">
      <c r="A9" s="3">
        <v>44198</v>
      </c>
      <c r="B9" s="4" t="s">
        <v>19</v>
      </c>
      <c r="C9" s="5" t="s">
        <v>14</v>
      </c>
      <c r="D9" s="6">
        <v>15.719999999999999</v>
      </c>
      <c r="E9" s="7">
        <v>25</v>
      </c>
      <c r="F9" s="7">
        <f>InputData[[#This Row],[UNIT PRICE ($)]]*InputData[[#This Row],[QUANTITY]]</f>
        <v>393</v>
      </c>
      <c r="G9" s="7" t="str">
        <f>VLOOKUP(InputData[[#This Row],[CUSTOMER NAME]],Country[],2,0)</f>
        <v>Germany</v>
      </c>
      <c r="H9" s="7" t="str">
        <f>VLOOKUP(InputData[[#This Row],[CUSTOMER NAME]],Country[],3,0)</f>
        <v>Export</v>
      </c>
      <c r="I9" s="7" t="str">
        <f>TEXT(InputData[[#This Row],[DATE]],"mmm")</f>
        <v>jan</v>
      </c>
      <c r="J9" s="7">
        <f>WEEKNUM(InputData[[#This Row],[DATE]])</f>
        <v>1</v>
      </c>
    </row>
    <row r="10" spans="1:10" ht="14.5" x14ac:dyDescent="0.35">
      <c r="A10" s="3">
        <v>44199</v>
      </c>
      <c r="B10" s="4" t="s">
        <v>20</v>
      </c>
      <c r="C10" s="5" t="s">
        <v>21</v>
      </c>
      <c r="D10" s="6">
        <v>146.72</v>
      </c>
      <c r="E10" s="7">
        <v>21</v>
      </c>
      <c r="F10" s="7">
        <f>InputData[[#This Row],[UNIT PRICE ($)]]*InputData[[#This Row],[QUANTITY]]</f>
        <v>3081.12</v>
      </c>
      <c r="G10" s="7" t="str">
        <f>VLOOKUP(InputData[[#This Row],[CUSTOMER NAME]],Country[],2,0)</f>
        <v>India</v>
      </c>
      <c r="H10" s="7" t="str">
        <f>VLOOKUP(InputData[[#This Row],[CUSTOMER NAME]],Country[],3,0)</f>
        <v>Northeast</v>
      </c>
      <c r="I10" s="7" t="str">
        <f>TEXT(InputData[[#This Row],[DATE]],"mmm")</f>
        <v>jan</v>
      </c>
      <c r="J10" s="7">
        <f>WEEKNUM(InputData[[#This Row],[DATE]])</f>
        <v>2</v>
      </c>
    </row>
    <row r="11" spans="1:10" ht="14.5" x14ac:dyDescent="0.35">
      <c r="A11" s="3">
        <v>44199</v>
      </c>
      <c r="B11" s="4" t="s">
        <v>22</v>
      </c>
      <c r="C11" s="5" t="s">
        <v>23</v>
      </c>
      <c r="D11" s="6">
        <v>83.08</v>
      </c>
      <c r="E11" s="7">
        <v>9</v>
      </c>
      <c r="F11" s="7">
        <f>InputData[[#This Row],[UNIT PRICE ($)]]*InputData[[#This Row],[QUANTITY]]</f>
        <v>747.72</v>
      </c>
      <c r="G11" s="7" t="str">
        <f>VLOOKUP(InputData[[#This Row],[CUSTOMER NAME]],Country[],2,0)</f>
        <v>India</v>
      </c>
      <c r="H11" s="7" t="str">
        <f>VLOOKUP(InputData[[#This Row],[CUSTOMER NAME]],Country[],3,0)</f>
        <v>Western</v>
      </c>
      <c r="I11" s="7" t="str">
        <f>TEXT(InputData[[#This Row],[DATE]],"mmm")</f>
        <v>jan</v>
      </c>
      <c r="J11" s="7">
        <f>WEEKNUM(InputData[[#This Row],[DATE]])</f>
        <v>2</v>
      </c>
    </row>
    <row r="12" spans="1:10" ht="14.5" x14ac:dyDescent="0.35">
      <c r="A12" s="3">
        <v>44199</v>
      </c>
      <c r="B12" s="4" t="s">
        <v>24</v>
      </c>
      <c r="C12" s="5" t="s">
        <v>10</v>
      </c>
      <c r="D12" s="6">
        <v>79.92</v>
      </c>
      <c r="E12" s="7">
        <v>31</v>
      </c>
      <c r="F12" s="7">
        <f>InputData[[#This Row],[UNIT PRICE ($)]]*InputData[[#This Row],[QUANTITY]]</f>
        <v>2477.52</v>
      </c>
      <c r="G12" s="7" t="str">
        <f>VLOOKUP(InputData[[#This Row],[CUSTOMER NAME]],Country[],2,0)</f>
        <v>United Kingdom</v>
      </c>
      <c r="H12" s="7" t="str">
        <f>VLOOKUP(InputData[[#This Row],[CUSTOMER NAME]],Country[],3,0)</f>
        <v>Export</v>
      </c>
      <c r="I12" s="7" t="str">
        <f>TEXT(InputData[[#This Row],[DATE]],"mmm")</f>
        <v>jan</v>
      </c>
      <c r="J12" s="7">
        <f>WEEKNUM(InputData[[#This Row],[DATE]])</f>
        <v>2</v>
      </c>
    </row>
    <row r="13" spans="1:10" ht="14.5" x14ac:dyDescent="0.35">
      <c r="A13" s="3">
        <v>44199</v>
      </c>
      <c r="B13" s="4" t="s">
        <v>25</v>
      </c>
      <c r="C13" s="5" t="s">
        <v>26</v>
      </c>
      <c r="D13" s="6">
        <v>48.84</v>
      </c>
      <c r="E13" s="7">
        <v>5</v>
      </c>
      <c r="F13" s="7">
        <f>InputData[[#This Row],[UNIT PRICE ($)]]*InputData[[#This Row],[QUANTITY]]</f>
        <v>244.20000000000002</v>
      </c>
      <c r="G13" s="7" t="str">
        <f>VLOOKUP(InputData[[#This Row],[CUSTOMER NAME]],Country[],2,0)</f>
        <v>United States of America</v>
      </c>
      <c r="H13" s="7" t="str">
        <f>VLOOKUP(InputData[[#This Row],[CUSTOMER NAME]],Country[],3,0)</f>
        <v>Export</v>
      </c>
      <c r="I13" s="7" t="str">
        <f>TEXT(InputData[[#This Row],[DATE]],"mmm")</f>
        <v>jan</v>
      </c>
      <c r="J13" s="7">
        <f>WEEKNUM(InputData[[#This Row],[DATE]])</f>
        <v>2</v>
      </c>
    </row>
    <row r="14" spans="1:10" ht="14.5" x14ac:dyDescent="0.35">
      <c r="A14" s="3">
        <v>44200</v>
      </c>
      <c r="B14" s="4" t="s">
        <v>27</v>
      </c>
      <c r="C14" s="5" t="s">
        <v>28</v>
      </c>
      <c r="D14" s="6">
        <v>53.11</v>
      </c>
      <c r="E14" s="7">
        <v>1</v>
      </c>
      <c r="F14" s="7">
        <f>InputData[[#This Row],[UNIT PRICE ($)]]*InputData[[#This Row],[QUANTITY]]</f>
        <v>53.11</v>
      </c>
      <c r="G14" s="7" t="str">
        <f>VLOOKUP(InputData[[#This Row],[CUSTOMER NAME]],Country[],2,0)</f>
        <v>Pakistan</v>
      </c>
      <c r="H14" s="7" t="str">
        <f>VLOOKUP(InputData[[#This Row],[CUSTOMER NAME]],Country[],3,0)</f>
        <v>Export</v>
      </c>
      <c r="I14" s="7" t="str">
        <f>TEXT(InputData[[#This Row],[DATE]],"mmm")</f>
        <v>jan</v>
      </c>
      <c r="J14" s="7">
        <f>WEEKNUM(InputData[[#This Row],[DATE]])</f>
        <v>2</v>
      </c>
    </row>
    <row r="15" spans="1:10" ht="14.5" x14ac:dyDescent="0.35">
      <c r="A15" s="3">
        <v>44200</v>
      </c>
      <c r="B15" s="4" t="s">
        <v>29</v>
      </c>
      <c r="C15" s="5" t="s">
        <v>30</v>
      </c>
      <c r="D15" s="6">
        <v>94.17</v>
      </c>
      <c r="E15" s="7">
        <v>8</v>
      </c>
      <c r="F15" s="7">
        <f>InputData[[#This Row],[UNIT PRICE ($)]]*InputData[[#This Row],[QUANTITY]]</f>
        <v>753.36</v>
      </c>
      <c r="G15" s="7" t="str">
        <f>VLOOKUP(InputData[[#This Row],[CUSTOMER NAME]],Country[],2,0)</f>
        <v>Russia</v>
      </c>
      <c r="H15" s="7" t="str">
        <f>VLOOKUP(InputData[[#This Row],[CUSTOMER NAME]],Country[],3,0)</f>
        <v>Export</v>
      </c>
      <c r="I15" s="7" t="str">
        <f>TEXT(InputData[[#This Row],[DATE]],"mmm")</f>
        <v>jan</v>
      </c>
      <c r="J15" s="7">
        <f>WEEKNUM(InputData[[#This Row],[DATE]])</f>
        <v>2</v>
      </c>
    </row>
    <row r="16" spans="1:10" ht="14.5" x14ac:dyDescent="0.35">
      <c r="A16" s="3">
        <v>44200</v>
      </c>
      <c r="B16" s="4" t="s">
        <v>31</v>
      </c>
      <c r="C16" s="5" t="s">
        <v>32</v>
      </c>
      <c r="D16" s="6">
        <v>6.7</v>
      </c>
      <c r="E16" s="7">
        <v>12</v>
      </c>
      <c r="F16" s="7">
        <f>InputData[[#This Row],[UNIT PRICE ($)]]*InputData[[#This Row],[QUANTITY]]</f>
        <v>80.400000000000006</v>
      </c>
      <c r="G16" s="7" t="str">
        <f>VLOOKUP(InputData[[#This Row],[CUSTOMER NAME]],Country[],2,0)</f>
        <v>India</v>
      </c>
      <c r="H16" s="7" t="str">
        <f>VLOOKUP(InputData[[#This Row],[CUSTOMER NAME]],Country[],3,0)</f>
        <v>Northeast</v>
      </c>
      <c r="I16" s="7" t="str">
        <f>TEXT(InputData[[#This Row],[DATE]],"mmm")</f>
        <v>jan</v>
      </c>
      <c r="J16" s="7">
        <f>WEEKNUM(InputData[[#This Row],[DATE]])</f>
        <v>2</v>
      </c>
    </row>
    <row r="17" spans="1:10" ht="14.5" x14ac:dyDescent="0.35">
      <c r="A17" s="3">
        <v>44202</v>
      </c>
      <c r="B17" s="4" t="s">
        <v>33</v>
      </c>
      <c r="C17" s="5" t="s">
        <v>34</v>
      </c>
      <c r="D17" s="6">
        <v>117.48</v>
      </c>
      <c r="E17" s="7">
        <v>9</v>
      </c>
      <c r="F17" s="7">
        <f>InputData[[#This Row],[UNIT PRICE ($)]]*InputData[[#This Row],[QUANTITY]]</f>
        <v>1057.32</v>
      </c>
      <c r="G17" s="7" t="str">
        <f>VLOOKUP(InputData[[#This Row],[CUSTOMER NAME]],Country[],2,0)</f>
        <v>Pakistan</v>
      </c>
      <c r="H17" s="7" t="str">
        <f>VLOOKUP(InputData[[#This Row],[CUSTOMER NAME]],Country[],3,0)</f>
        <v>Export</v>
      </c>
      <c r="I17" s="7" t="str">
        <f>TEXT(InputData[[#This Row],[DATE]],"mmm")</f>
        <v>jan</v>
      </c>
      <c r="J17" s="7">
        <f>WEEKNUM(InputData[[#This Row],[DATE]])</f>
        <v>2</v>
      </c>
    </row>
    <row r="18" spans="1:10" ht="14.5" x14ac:dyDescent="0.35">
      <c r="A18" s="3">
        <v>44204</v>
      </c>
      <c r="B18" s="4" t="s">
        <v>29</v>
      </c>
      <c r="C18" s="5" t="s">
        <v>35</v>
      </c>
      <c r="D18" s="6">
        <v>210</v>
      </c>
      <c r="E18" s="7">
        <v>14</v>
      </c>
      <c r="F18" s="7">
        <f>InputData[[#This Row],[UNIT PRICE ($)]]*InputData[[#This Row],[QUANTITY]]</f>
        <v>2940</v>
      </c>
      <c r="G18" s="7" t="str">
        <f>VLOOKUP(InputData[[#This Row],[CUSTOMER NAME]],Country[],2,0)</f>
        <v>Russia</v>
      </c>
      <c r="H18" s="7" t="str">
        <f>VLOOKUP(InputData[[#This Row],[CUSTOMER NAME]],Country[],3,0)</f>
        <v>Export</v>
      </c>
      <c r="I18" s="7" t="str">
        <f>TEXT(InputData[[#This Row],[DATE]],"mmm")</f>
        <v>jan</v>
      </c>
      <c r="J18" s="7">
        <f>WEEKNUM(InputData[[#This Row],[DATE]])</f>
        <v>2</v>
      </c>
    </row>
    <row r="19" spans="1:10" ht="14.5" x14ac:dyDescent="0.35">
      <c r="A19" s="3">
        <v>44205</v>
      </c>
      <c r="B19" s="4" t="s">
        <v>36</v>
      </c>
      <c r="C19" s="5" t="s">
        <v>37</v>
      </c>
      <c r="D19" s="6">
        <v>47.730000000000004</v>
      </c>
      <c r="E19" s="7">
        <v>26</v>
      </c>
      <c r="F19" s="7">
        <f>InputData[[#This Row],[UNIT PRICE ($)]]*InputData[[#This Row],[QUANTITY]]</f>
        <v>1240.98</v>
      </c>
      <c r="G19" s="7" t="str">
        <f>VLOOKUP(InputData[[#This Row],[CUSTOMER NAME]],Country[],2,0)</f>
        <v>Nigeria</v>
      </c>
      <c r="H19" s="7" t="str">
        <f>VLOOKUP(InputData[[#This Row],[CUSTOMER NAME]],Country[],3,0)</f>
        <v>Export</v>
      </c>
      <c r="I19" s="7" t="str">
        <f>TEXT(InputData[[#This Row],[DATE]],"mmm")</f>
        <v>jan</v>
      </c>
      <c r="J19" s="7">
        <f>WEEKNUM(InputData[[#This Row],[DATE]])</f>
        <v>2</v>
      </c>
    </row>
    <row r="20" spans="1:10" ht="14.5" x14ac:dyDescent="0.35">
      <c r="A20" s="3">
        <v>44205</v>
      </c>
      <c r="B20" s="4" t="s">
        <v>13</v>
      </c>
      <c r="C20" s="5" t="s">
        <v>38</v>
      </c>
      <c r="D20" s="6">
        <v>104.16</v>
      </c>
      <c r="E20" s="7">
        <v>1</v>
      </c>
      <c r="F20" s="7">
        <f>InputData[[#This Row],[UNIT PRICE ($)]]*InputData[[#This Row],[QUANTITY]]</f>
        <v>104.16</v>
      </c>
      <c r="G20" s="7" t="str">
        <f>VLOOKUP(InputData[[#This Row],[CUSTOMER NAME]],Country[],2,0)</f>
        <v>India</v>
      </c>
      <c r="H20" s="7" t="str">
        <f>VLOOKUP(InputData[[#This Row],[CUSTOMER NAME]],Country[],3,0)</f>
        <v>Northeast</v>
      </c>
      <c r="I20" s="7" t="str">
        <f>TEXT(InputData[[#This Row],[DATE]],"mmm")</f>
        <v>jan</v>
      </c>
      <c r="J20" s="7">
        <f>WEEKNUM(InputData[[#This Row],[DATE]])</f>
        <v>2</v>
      </c>
    </row>
    <row r="21" spans="1:10" ht="14.5" x14ac:dyDescent="0.35">
      <c r="A21" s="3">
        <v>44205</v>
      </c>
      <c r="B21" s="4" t="s">
        <v>20</v>
      </c>
      <c r="C21" s="5" t="s">
        <v>39</v>
      </c>
      <c r="D21" s="6">
        <v>8.33</v>
      </c>
      <c r="E21" s="7">
        <v>4</v>
      </c>
      <c r="F21" s="7">
        <f>InputData[[#This Row],[UNIT PRICE ($)]]*InputData[[#This Row],[QUANTITY]]</f>
        <v>33.32</v>
      </c>
      <c r="G21" s="7" t="str">
        <f>VLOOKUP(InputData[[#This Row],[CUSTOMER NAME]],Country[],2,0)</f>
        <v>India</v>
      </c>
      <c r="H21" s="7" t="str">
        <f>VLOOKUP(InputData[[#This Row],[CUSTOMER NAME]],Country[],3,0)</f>
        <v>Northeast</v>
      </c>
      <c r="I21" s="7" t="str">
        <f>TEXT(InputData[[#This Row],[DATE]],"mmm")</f>
        <v>jan</v>
      </c>
      <c r="J21" s="7">
        <f>WEEKNUM(InputData[[#This Row],[DATE]])</f>
        <v>2</v>
      </c>
    </row>
    <row r="22" spans="1:10" ht="14.5" x14ac:dyDescent="0.35">
      <c r="A22" s="3">
        <v>44205</v>
      </c>
      <c r="B22" s="4" t="s">
        <v>40</v>
      </c>
      <c r="C22" s="5" t="s">
        <v>38</v>
      </c>
      <c r="D22" s="6">
        <v>104.16</v>
      </c>
      <c r="E22" s="7">
        <v>29</v>
      </c>
      <c r="F22" s="7">
        <f>InputData[[#This Row],[UNIT PRICE ($)]]*InputData[[#This Row],[QUANTITY]]</f>
        <v>3020.64</v>
      </c>
      <c r="G22" s="7" t="str">
        <f>VLOOKUP(InputData[[#This Row],[CUSTOMER NAME]],Country[],2,0)</f>
        <v>Russia</v>
      </c>
      <c r="H22" s="7" t="str">
        <f>VLOOKUP(InputData[[#This Row],[CUSTOMER NAME]],Country[],3,0)</f>
        <v>Export</v>
      </c>
      <c r="I22" s="7" t="str">
        <f>TEXT(InputData[[#This Row],[DATE]],"mmm")</f>
        <v>jan</v>
      </c>
      <c r="J22" s="7">
        <f>WEEKNUM(InputData[[#This Row],[DATE]])</f>
        <v>2</v>
      </c>
    </row>
    <row r="23" spans="1:10" ht="14.5" x14ac:dyDescent="0.35">
      <c r="A23" s="3">
        <v>44205</v>
      </c>
      <c r="B23" s="4" t="s">
        <v>41</v>
      </c>
      <c r="C23" s="5" t="s">
        <v>42</v>
      </c>
      <c r="D23" s="6">
        <v>115.2</v>
      </c>
      <c r="E23" s="7">
        <v>28</v>
      </c>
      <c r="F23" s="7">
        <f>InputData[[#This Row],[UNIT PRICE ($)]]*InputData[[#This Row],[QUANTITY]]</f>
        <v>3225.6</v>
      </c>
      <c r="G23" s="7" t="str">
        <f>VLOOKUP(InputData[[#This Row],[CUSTOMER NAME]],Country[],2,0)</f>
        <v>India</v>
      </c>
      <c r="H23" s="7" t="str">
        <f>VLOOKUP(InputData[[#This Row],[CUSTOMER NAME]],Country[],3,0)</f>
        <v>Central</v>
      </c>
      <c r="I23" s="7" t="str">
        <f>TEXT(InputData[[#This Row],[DATE]],"mmm")</f>
        <v>jan</v>
      </c>
      <c r="J23" s="7">
        <f>WEEKNUM(InputData[[#This Row],[DATE]])</f>
        <v>2</v>
      </c>
    </row>
    <row r="24" spans="1:10" ht="14.5" x14ac:dyDescent="0.35">
      <c r="A24" s="3">
        <v>44205</v>
      </c>
      <c r="B24" s="4" t="s">
        <v>24</v>
      </c>
      <c r="C24" s="5" t="s">
        <v>43</v>
      </c>
      <c r="D24" s="6">
        <v>80.94</v>
      </c>
      <c r="E24" s="7">
        <v>8</v>
      </c>
      <c r="F24" s="7">
        <f>InputData[[#This Row],[UNIT PRICE ($)]]*InputData[[#This Row],[QUANTITY]]</f>
        <v>647.52</v>
      </c>
      <c r="G24" s="7" t="str">
        <f>VLOOKUP(InputData[[#This Row],[CUSTOMER NAME]],Country[],2,0)</f>
        <v>United Kingdom</v>
      </c>
      <c r="H24" s="7" t="str">
        <f>VLOOKUP(InputData[[#This Row],[CUSTOMER NAME]],Country[],3,0)</f>
        <v>Export</v>
      </c>
      <c r="I24" s="7" t="str">
        <f>TEXT(InputData[[#This Row],[DATE]],"mmm")</f>
        <v>jan</v>
      </c>
      <c r="J24" s="7">
        <f>WEEKNUM(InputData[[#This Row],[DATE]])</f>
        <v>2</v>
      </c>
    </row>
    <row r="25" spans="1:10" ht="14.5" x14ac:dyDescent="0.35">
      <c r="A25" s="3">
        <v>44205</v>
      </c>
      <c r="B25" s="4" t="s">
        <v>44</v>
      </c>
      <c r="C25" s="5" t="s">
        <v>34</v>
      </c>
      <c r="D25" s="6">
        <v>117.48</v>
      </c>
      <c r="E25" s="7">
        <v>12</v>
      </c>
      <c r="F25" s="7">
        <f>InputData[[#This Row],[UNIT PRICE ($)]]*InputData[[#This Row],[QUANTITY]]</f>
        <v>1409.76</v>
      </c>
      <c r="G25" s="7" t="str">
        <f>VLOOKUP(InputData[[#This Row],[CUSTOMER NAME]],Country[],2,0)</f>
        <v>Pakistan</v>
      </c>
      <c r="H25" s="7" t="str">
        <f>VLOOKUP(InputData[[#This Row],[CUSTOMER NAME]],Country[],3,0)</f>
        <v>Export</v>
      </c>
      <c r="I25" s="7" t="str">
        <f>TEXT(InputData[[#This Row],[DATE]],"mmm")</f>
        <v>jan</v>
      </c>
      <c r="J25" s="7">
        <f>WEEKNUM(InputData[[#This Row],[DATE]])</f>
        <v>2</v>
      </c>
    </row>
    <row r="26" spans="1:10" ht="14.5" x14ac:dyDescent="0.35">
      <c r="A26" s="3">
        <v>44206</v>
      </c>
      <c r="B26" s="4" t="s">
        <v>11</v>
      </c>
      <c r="C26" s="5" t="s">
        <v>45</v>
      </c>
      <c r="D26" s="6">
        <v>142.80000000000001</v>
      </c>
      <c r="E26" s="7">
        <v>24</v>
      </c>
      <c r="F26" s="7">
        <f>InputData[[#This Row],[UNIT PRICE ($)]]*InputData[[#This Row],[QUANTITY]]</f>
        <v>3427.2000000000003</v>
      </c>
      <c r="G26" s="7" t="str">
        <f>VLOOKUP(InputData[[#This Row],[CUSTOMER NAME]],Country[],2,0)</f>
        <v>India</v>
      </c>
      <c r="H26" s="7" t="str">
        <f>VLOOKUP(InputData[[#This Row],[CUSTOMER NAME]],Country[],3,0)</f>
        <v>Northeast</v>
      </c>
      <c r="I26" s="7" t="str">
        <f>TEXT(InputData[[#This Row],[DATE]],"mmm")</f>
        <v>jan</v>
      </c>
      <c r="J26" s="7">
        <f>WEEKNUM(InputData[[#This Row],[DATE]])</f>
        <v>3</v>
      </c>
    </row>
    <row r="27" spans="1:10" ht="14.5" x14ac:dyDescent="0.35">
      <c r="A27" s="3">
        <v>44206</v>
      </c>
      <c r="B27" s="4" t="s">
        <v>46</v>
      </c>
      <c r="C27" s="5" t="s">
        <v>47</v>
      </c>
      <c r="D27" s="6">
        <v>58.3</v>
      </c>
      <c r="E27" s="7">
        <v>14</v>
      </c>
      <c r="F27" s="7">
        <f>InputData[[#This Row],[UNIT PRICE ($)]]*InputData[[#This Row],[QUANTITY]]</f>
        <v>816.19999999999993</v>
      </c>
      <c r="G27" s="7" t="str">
        <f>VLOOKUP(InputData[[#This Row],[CUSTOMER NAME]],Country[],2,0)</f>
        <v>South Africa</v>
      </c>
      <c r="H27" s="7" t="str">
        <f>VLOOKUP(InputData[[#This Row],[CUSTOMER NAME]],Country[],3,0)</f>
        <v>Export</v>
      </c>
      <c r="I27" s="7" t="str">
        <f>TEXT(InputData[[#This Row],[DATE]],"mmm")</f>
        <v>jan</v>
      </c>
      <c r="J27" s="7">
        <f>WEEKNUM(InputData[[#This Row],[DATE]])</f>
        <v>3</v>
      </c>
    </row>
    <row r="28" spans="1:10" ht="14.5" x14ac:dyDescent="0.35">
      <c r="A28" s="3">
        <v>44206</v>
      </c>
      <c r="B28" s="4" t="s">
        <v>44</v>
      </c>
      <c r="C28" s="5" t="s">
        <v>32</v>
      </c>
      <c r="D28" s="6">
        <v>6.7</v>
      </c>
      <c r="E28" s="7">
        <v>9</v>
      </c>
      <c r="F28" s="7">
        <f>InputData[[#This Row],[UNIT PRICE ($)]]*InputData[[#This Row],[QUANTITY]]</f>
        <v>60.300000000000004</v>
      </c>
      <c r="G28" s="7" t="str">
        <f>VLOOKUP(InputData[[#This Row],[CUSTOMER NAME]],Country[],2,0)</f>
        <v>Pakistan</v>
      </c>
      <c r="H28" s="7" t="str">
        <f>VLOOKUP(InputData[[#This Row],[CUSTOMER NAME]],Country[],3,0)</f>
        <v>Export</v>
      </c>
      <c r="I28" s="7" t="str">
        <f>TEXT(InputData[[#This Row],[DATE]],"mmm")</f>
        <v>jan</v>
      </c>
      <c r="J28" s="7">
        <f>WEEKNUM(InputData[[#This Row],[DATE]])</f>
        <v>3</v>
      </c>
    </row>
    <row r="29" spans="1:10" ht="14.5" x14ac:dyDescent="0.35">
      <c r="A29" s="3">
        <v>44207</v>
      </c>
      <c r="B29" s="4" t="s">
        <v>11</v>
      </c>
      <c r="C29" s="5" t="s">
        <v>48</v>
      </c>
      <c r="D29" s="6">
        <v>85.76</v>
      </c>
      <c r="E29" s="7">
        <v>3</v>
      </c>
      <c r="F29" s="7">
        <f>InputData[[#This Row],[UNIT PRICE ($)]]*InputData[[#This Row],[QUANTITY]]</f>
        <v>257.28000000000003</v>
      </c>
      <c r="G29" s="7" t="str">
        <f>VLOOKUP(InputData[[#This Row],[CUSTOMER NAME]],Country[],2,0)</f>
        <v>India</v>
      </c>
      <c r="H29" s="7" t="str">
        <f>VLOOKUP(InputData[[#This Row],[CUSTOMER NAME]],Country[],3,0)</f>
        <v>Northeast</v>
      </c>
      <c r="I29" s="7" t="str">
        <f>TEXT(InputData[[#This Row],[DATE]],"mmm")</f>
        <v>jan</v>
      </c>
      <c r="J29" s="7">
        <f>WEEKNUM(InputData[[#This Row],[DATE]])</f>
        <v>3</v>
      </c>
    </row>
    <row r="30" spans="1:10" ht="14.5" x14ac:dyDescent="0.35">
      <c r="A30" s="3">
        <v>44207</v>
      </c>
      <c r="B30" s="4" t="s">
        <v>49</v>
      </c>
      <c r="C30" s="5" t="s">
        <v>21</v>
      </c>
      <c r="D30" s="6">
        <v>146.72</v>
      </c>
      <c r="E30" s="7">
        <v>4</v>
      </c>
      <c r="F30" s="7">
        <f>InputData[[#This Row],[UNIT PRICE ($)]]*InputData[[#This Row],[QUANTITY]]</f>
        <v>586.88</v>
      </c>
      <c r="G30" s="7" t="str">
        <f>VLOOKUP(InputData[[#This Row],[CUSTOMER NAME]],Country[],2,0)</f>
        <v>Mexico</v>
      </c>
      <c r="H30" s="7" t="str">
        <f>VLOOKUP(InputData[[#This Row],[CUSTOMER NAME]],Country[],3,0)</f>
        <v>Export</v>
      </c>
      <c r="I30" s="7" t="str">
        <f>TEXT(InputData[[#This Row],[DATE]],"mmm")</f>
        <v>jan</v>
      </c>
      <c r="J30" s="7">
        <f>WEEKNUM(InputData[[#This Row],[DATE]])</f>
        <v>3</v>
      </c>
    </row>
    <row r="31" spans="1:10" ht="14.5" x14ac:dyDescent="0.35">
      <c r="A31" s="3">
        <v>44207</v>
      </c>
      <c r="B31" s="4" t="s">
        <v>20</v>
      </c>
      <c r="C31" s="5" t="s">
        <v>50</v>
      </c>
      <c r="D31" s="6">
        <v>48.4</v>
      </c>
      <c r="E31" s="7">
        <v>14</v>
      </c>
      <c r="F31" s="7">
        <f>InputData[[#This Row],[UNIT PRICE ($)]]*InputData[[#This Row],[QUANTITY]]</f>
        <v>677.6</v>
      </c>
      <c r="G31" s="7" t="str">
        <f>VLOOKUP(InputData[[#This Row],[CUSTOMER NAME]],Country[],2,0)</f>
        <v>India</v>
      </c>
      <c r="H31" s="7" t="str">
        <f>VLOOKUP(InputData[[#This Row],[CUSTOMER NAME]],Country[],3,0)</f>
        <v>Northeast</v>
      </c>
      <c r="I31" s="7" t="str">
        <f>TEXT(InputData[[#This Row],[DATE]],"mmm")</f>
        <v>jan</v>
      </c>
      <c r="J31" s="7">
        <f>WEEKNUM(InputData[[#This Row],[DATE]])</f>
        <v>3</v>
      </c>
    </row>
    <row r="32" spans="1:10" ht="14.5" x14ac:dyDescent="0.35">
      <c r="A32" s="3">
        <v>44207</v>
      </c>
      <c r="B32" s="4" t="s">
        <v>51</v>
      </c>
      <c r="C32" s="5" t="s">
        <v>52</v>
      </c>
      <c r="D32" s="6">
        <v>162</v>
      </c>
      <c r="E32" s="7">
        <v>4</v>
      </c>
      <c r="F32" s="7">
        <f>InputData[[#This Row],[UNIT PRICE ($)]]*InputData[[#This Row],[QUANTITY]]</f>
        <v>648</v>
      </c>
      <c r="G32" s="7" t="str">
        <f>VLOOKUP(InputData[[#This Row],[CUSTOMER NAME]],Country[],2,0)</f>
        <v>Saudi Arabia</v>
      </c>
      <c r="H32" s="7" t="str">
        <f>VLOOKUP(InputData[[#This Row],[CUSTOMER NAME]],Country[],3,0)</f>
        <v>Export</v>
      </c>
      <c r="I32" s="7" t="str">
        <f>TEXT(InputData[[#This Row],[DATE]],"mmm")</f>
        <v>jan</v>
      </c>
      <c r="J32" s="7">
        <f>WEEKNUM(InputData[[#This Row],[DATE]])</f>
        <v>3</v>
      </c>
    </row>
    <row r="33" spans="1:10" ht="14.5" x14ac:dyDescent="0.35">
      <c r="A33" s="3">
        <v>44207</v>
      </c>
      <c r="B33" s="4" t="s">
        <v>24</v>
      </c>
      <c r="C33" s="5" t="s">
        <v>34</v>
      </c>
      <c r="D33" s="6">
        <v>117.48</v>
      </c>
      <c r="E33" s="7">
        <v>2</v>
      </c>
      <c r="F33" s="7">
        <f>InputData[[#This Row],[UNIT PRICE ($)]]*InputData[[#This Row],[QUANTITY]]</f>
        <v>234.96</v>
      </c>
      <c r="G33" s="7" t="str">
        <f>VLOOKUP(InputData[[#This Row],[CUSTOMER NAME]],Country[],2,0)</f>
        <v>United Kingdom</v>
      </c>
      <c r="H33" s="7" t="str">
        <f>VLOOKUP(InputData[[#This Row],[CUSTOMER NAME]],Country[],3,0)</f>
        <v>Export</v>
      </c>
      <c r="I33" s="7" t="str">
        <f>TEXT(InputData[[#This Row],[DATE]],"mmm")</f>
        <v>jan</v>
      </c>
      <c r="J33" s="7">
        <f>WEEKNUM(InputData[[#This Row],[DATE]])</f>
        <v>3</v>
      </c>
    </row>
    <row r="34" spans="1:10" ht="14.5" x14ac:dyDescent="0.35">
      <c r="A34" s="3">
        <v>44208</v>
      </c>
      <c r="B34" s="4" t="s">
        <v>13</v>
      </c>
      <c r="C34" s="5" t="s">
        <v>52</v>
      </c>
      <c r="D34" s="6">
        <v>162</v>
      </c>
      <c r="E34" s="7">
        <v>10</v>
      </c>
      <c r="F34" s="7">
        <f>InputData[[#This Row],[UNIT PRICE ($)]]*InputData[[#This Row],[QUANTITY]]</f>
        <v>1620</v>
      </c>
      <c r="G34" s="7" t="str">
        <f>VLOOKUP(InputData[[#This Row],[CUSTOMER NAME]],Country[],2,0)</f>
        <v>India</v>
      </c>
      <c r="H34" s="7" t="str">
        <f>VLOOKUP(InputData[[#This Row],[CUSTOMER NAME]],Country[],3,0)</f>
        <v>Northeast</v>
      </c>
      <c r="I34" s="7" t="str">
        <f>TEXT(InputData[[#This Row],[DATE]],"mmm")</f>
        <v>jan</v>
      </c>
      <c r="J34" s="7">
        <f>WEEKNUM(InputData[[#This Row],[DATE]])</f>
        <v>3</v>
      </c>
    </row>
    <row r="35" spans="1:10" ht="14.5" x14ac:dyDescent="0.35">
      <c r="A35" s="3">
        <v>44209</v>
      </c>
      <c r="B35" s="4" t="s">
        <v>9</v>
      </c>
      <c r="C35" s="5" t="s">
        <v>53</v>
      </c>
      <c r="D35" s="6">
        <v>16.64</v>
      </c>
      <c r="E35" s="7">
        <v>15</v>
      </c>
      <c r="F35" s="7">
        <f>InputData[[#This Row],[UNIT PRICE ($)]]*InputData[[#This Row],[QUANTITY]]</f>
        <v>249.60000000000002</v>
      </c>
      <c r="G35" s="7" t="str">
        <f>VLOOKUP(InputData[[#This Row],[CUSTOMER NAME]],Country[],2,0)</f>
        <v>India</v>
      </c>
      <c r="H35" s="7" t="str">
        <f>VLOOKUP(InputData[[#This Row],[CUSTOMER NAME]],Country[],3,0)</f>
        <v>North</v>
      </c>
      <c r="I35" s="7" t="str">
        <f>TEXT(InputData[[#This Row],[DATE]],"mmm")</f>
        <v>jan</v>
      </c>
      <c r="J35" s="7">
        <f>WEEKNUM(InputData[[#This Row],[DATE]])</f>
        <v>3</v>
      </c>
    </row>
    <row r="36" spans="1:10" ht="14.5" x14ac:dyDescent="0.35">
      <c r="A36" s="3">
        <v>44209</v>
      </c>
      <c r="B36" s="4" t="s">
        <v>33</v>
      </c>
      <c r="C36" s="5" t="s">
        <v>35</v>
      </c>
      <c r="D36" s="6">
        <v>210</v>
      </c>
      <c r="E36" s="7">
        <v>6</v>
      </c>
      <c r="F36" s="7">
        <f>InputData[[#This Row],[UNIT PRICE ($)]]*InputData[[#This Row],[QUANTITY]]</f>
        <v>1260</v>
      </c>
      <c r="G36" s="7" t="str">
        <f>VLOOKUP(InputData[[#This Row],[CUSTOMER NAME]],Country[],2,0)</f>
        <v>Pakistan</v>
      </c>
      <c r="H36" s="7" t="str">
        <f>VLOOKUP(InputData[[#This Row],[CUSTOMER NAME]],Country[],3,0)</f>
        <v>Export</v>
      </c>
      <c r="I36" s="7" t="str">
        <f>TEXT(InputData[[#This Row],[DATE]],"mmm")</f>
        <v>jan</v>
      </c>
      <c r="J36" s="7">
        <f>WEEKNUM(InputData[[#This Row],[DATE]])</f>
        <v>3</v>
      </c>
    </row>
    <row r="37" spans="1:10" ht="14.5" x14ac:dyDescent="0.35">
      <c r="A37" s="3">
        <v>44210</v>
      </c>
      <c r="B37" s="4" t="s">
        <v>17</v>
      </c>
      <c r="C37" s="5" t="s">
        <v>50</v>
      </c>
      <c r="D37" s="6">
        <v>48.4</v>
      </c>
      <c r="E37" s="7">
        <v>14</v>
      </c>
      <c r="F37" s="7">
        <f>InputData[[#This Row],[UNIT PRICE ($)]]*InputData[[#This Row],[QUANTITY]]</f>
        <v>677.6</v>
      </c>
      <c r="G37" s="7" t="str">
        <f>VLOOKUP(InputData[[#This Row],[CUSTOMER NAME]],Country[],2,0)</f>
        <v>India</v>
      </c>
      <c r="H37" s="7" t="str">
        <f>VLOOKUP(InputData[[#This Row],[CUSTOMER NAME]],Country[],3,0)</f>
        <v>Northeast</v>
      </c>
      <c r="I37" s="7" t="str">
        <f>TEXT(InputData[[#This Row],[DATE]],"mmm")</f>
        <v>jan</v>
      </c>
      <c r="J37" s="7">
        <f>WEEKNUM(InputData[[#This Row],[DATE]])</f>
        <v>3</v>
      </c>
    </row>
    <row r="38" spans="1:10" ht="14.5" x14ac:dyDescent="0.35">
      <c r="A38" s="3">
        <v>44211</v>
      </c>
      <c r="B38" s="4" t="s">
        <v>54</v>
      </c>
      <c r="C38" s="5" t="s">
        <v>37</v>
      </c>
      <c r="D38" s="6">
        <v>47.730000000000004</v>
      </c>
      <c r="E38" s="7">
        <v>15</v>
      </c>
      <c r="F38" s="7">
        <f>InputData[[#This Row],[UNIT PRICE ($)]]*InputData[[#This Row],[QUANTITY]]</f>
        <v>715.95</v>
      </c>
      <c r="G38" s="7" t="str">
        <f>VLOOKUP(InputData[[#This Row],[CUSTOMER NAME]],Country[],2,0)</f>
        <v>India</v>
      </c>
      <c r="H38" s="7" t="str">
        <f>VLOOKUP(InputData[[#This Row],[CUSTOMER NAME]],Country[],3,0)</f>
        <v>East</v>
      </c>
      <c r="I38" s="7" t="str">
        <f>TEXT(InputData[[#This Row],[DATE]],"mmm")</f>
        <v>jan</v>
      </c>
      <c r="J38" s="7">
        <f>WEEKNUM(InputData[[#This Row],[DATE]])</f>
        <v>3</v>
      </c>
    </row>
    <row r="39" spans="1:10" ht="14.5" x14ac:dyDescent="0.35">
      <c r="A39" s="3">
        <v>44211</v>
      </c>
      <c r="B39" s="4" t="s">
        <v>24</v>
      </c>
      <c r="C39" s="5" t="s">
        <v>8</v>
      </c>
      <c r="D39" s="6">
        <v>141.57</v>
      </c>
      <c r="E39" s="7">
        <v>10</v>
      </c>
      <c r="F39" s="7">
        <f>InputData[[#This Row],[UNIT PRICE ($)]]*InputData[[#This Row],[QUANTITY]]</f>
        <v>1415.6999999999998</v>
      </c>
      <c r="G39" s="7" t="str">
        <f>VLOOKUP(InputData[[#This Row],[CUSTOMER NAME]],Country[],2,0)</f>
        <v>United Kingdom</v>
      </c>
      <c r="H39" s="7" t="str">
        <f>VLOOKUP(InputData[[#This Row],[CUSTOMER NAME]],Country[],3,0)</f>
        <v>Export</v>
      </c>
      <c r="I39" s="7" t="str">
        <f>TEXT(InputData[[#This Row],[DATE]],"mmm")</f>
        <v>jan</v>
      </c>
      <c r="J39" s="7">
        <f>WEEKNUM(InputData[[#This Row],[DATE]])</f>
        <v>3</v>
      </c>
    </row>
    <row r="40" spans="1:10" ht="14.5" x14ac:dyDescent="0.35">
      <c r="A40" s="3">
        <v>44212</v>
      </c>
      <c r="B40" s="4" t="s">
        <v>27</v>
      </c>
      <c r="C40" s="5" t="s">
        <v>21</v>
      </c>
      <c r="D40" s="6">
        <v>146.72</v>
      </c>
      <c r="E40" s="7">
        <v>11</v>
      </c>
      <c r="F40" s="7">
        <f>InputData[[#This Row],[UNIT PRICE ($)]]*InputData[[#This Row],[QUANTITY]]</f>
        <v>1613.92</v>
      </c>
      <c r="G40" s="7" t="str">
        <f>VLOOKUP(InputData[[#This Row],[CUSTOMER NAME]],Country[],2,0)</f>
        <v>Pakistan</v>
      </c>
      <c r="H40" s="7" t="str">
        <f>VLOOKUP(InputData[[#This Row],[CUSTOMER NAME]],Country[],3,0)</f>
        <v>Export</v>
      </c>
      <c r="I40" s="7" t="str">
        <f>TEXT(InputData[[#This Row],[DATE]],"mmm")</f>
        <v>jan</v>
      </c>
      <c r="J40" s="7">
        <f>WEEKNUM(InputData[[#This Row],[DATE]])</f>
        <v>3</v>
      </c>
    </row>
    <row r="41" spans="1:10" ht="14.5" x14ac:dyDescent="0.35">
      <c r="A41" s="3">
        <v>44213</v>
      </c>
      <c r="B41" s="4" t="s">
        <v>55</v>
      </c>
      <c r="C41" s="5" t="s">
        <v>42</v>
      </c>
      <c r="D41" s="6">
        <v>115.2</v>
      </c>
      <c r="E41" s="7">
        <v>4</v>
      </c>
      <c r="F41" s="7">
        <f>InputData[[#This Row],[UNIT PRICE ($)]]*InputData[[#This Row],[QUANTITY]]</f>
        <v>460.8</v>
      </c>
      <c r="G41" s="7" t="str">
        <f>VLOOKUP(InputData[[#This Row],[CUSTOMER NAME]],Country[],2,0)</f>
        <v>United Kingdom</v>
      </c>
      <c r="H41" s="7" t="str">
        <f>VLOOKUP(InputData[[#This Row],[CUSTOMER NAME]],Country[],3,0)</f>
        <v>Export</v>
      </c>
      <c r="I41" s="7" t="str">
        <f>TEXT(InputData[[#This Row],[DATE]],"mmm")</f>
        <v>jan</v>
      </c>
      <c r="J41" s="7">
        <f>WEEKNUM(InputData[[#This Row],[DATE]])</f>
        <v>4</v>
      </c>
    </row>
    <row r="42" spans="1:10" ht="14.5" x14ac:dyDescent="0.35">
      <c r="A42" s="3">
        <v>44214</v>
      </c>
      <c r="B42" s="4" t="s">
        <v>33</v>
      </c>
      <c r="C42" s="5" t="s">
        <v>56</v>
      </c>
      <c r="D42" s="6">
        <v>94.62</v>
      </c>
      <c r="E42" s="7">
        <v>9</v>
      </c>
      <c r="F42" s="7">
        <f>InputData[[#This Row],[UNIT PRICE ($)]]*InputData[[#This Row],[QUANTITY]]</f>
        <v>851.58</v>
      </c>
      <c r="G42" s="7" t="str">
        <f>VLOOKUP(InputData[[#This Row],[CUSTOMER NAME]],Country[],2,0)</f>
        <v>Pakistan</v>
      </c>
      <c r="H42" s="7" t="str">
        <f>VLOOKUP(InputData[[#This Row],[CUSTOMER NAME]],Country[],3,0)</f>
        <v>Export</v>
      </c>
      <c r="I42" s="7" t="str">
        <f>TEXT(InputData[[#This Row],[DATE]],"mmm")</f>
        <v>jan</v>
      </c>
      <c r="J42" s="7">
        <f>WEEKNUM(InputData[[#This Row],[DATE]])</f>
        <v>4</v>
      </c>
    </row>
    <row r="43" spans="1:10" ht="14.5" x14ac:dyDescent="0.35">
      <c r="A43" s="3">
        <v>44214</v>
      </c>
      <c r="B43" s="4" t="s">
        <v>41</v>
      </c>
      <c r="C43" s="5" t="s">
        <v>57</v>
      </c>
      <c r="D43" s="6">
        <v>149.46</v>
      </c>
      <c r="E43" s="7">
        <v>3</v>
      </c>
      <c r="F43" s="7">
        <f>InputData[[#This Row],[UNIT PRICE ($)]]*InputData[[#This Row],[QUANTITY]]</f>
        <v>448.38</v>
      </c>
      <c r="G43" s="7" t="str">
        <f>VLOOKUP(InputData[[#This Row],[CUSTOMER NAME]],Country[],2,0)</f>
        <v>India</v>
      </c>
      <c r="H43" s="7" t="str">
        <f>VLOOKUP(InputData[[#This Row],[CUSTOMER NAME]],Country[],3,0)</f>
        <v>Central</v>
      </c>
      <c r="I43" s="7" t="str">
        <f>TEXT(InputData[[#This Row],[DATE]],"mmm")</f>
        <v>jan</v>
      </c>
      <c r="J43" s="7">
        <f>WEEKNUM(InputData[[#This Row],[DATE]])</f>
        <v>4</v>
      </c>
    </row>
    <row r="44" spans="1:10" ht="14.5" x14ac:dyDescent="0.35">
      <c r="A44" s="3">
        <v>44214</v>
      </c>
      <c r="B44" s="4" t="s">
        <v>58</v>
      </c>
      <c r="C44" s="5" t="s">
        <v>59</v>
      </c>
      <c r="D44" s="6">
        <v>82.08</v>
      </c>
      <c r="E44" s="7">
        <v>13</v>
      </c>
      <c r="F44" s="7">
        <f>InputData[[#This Row],[UNIT PRICE ($)]]*InputData[[#This Row],[QUANTITY]]</f>
        <v>1067.04</v>
      </c>
      <c r="G44" s="7" t="str">
        <f>VLOOKUP(InputData[[#This Row],[CUSTOMER NAME]],Country[],2,0)</f>
        <v>India</v>
      </c>
      <c r="H44" s="7" t="str">
        <f>VLOOKUP(InputData[[#This Row],[CUSTOMER NAME]],Country[],3,0)</f>
        <v>North</v>
      </c>
      <c r="I44" s="7" t="str">
        <f>TEXT(InputData[[#This Row],[DATE]],"mmm")</f>
        <v>jan</v>
      </c>
      <c r="J44" s="7">
        <f>WEEKNUM(InputData[[#This Row],[DATE]])</f>
        <v>4</v>
      </c>
    </row>
    <row r="45" spans="1:10" ht="14.5" x14ac:dyDescent="0.35">
      <c r="A45" s="3">
        <v>44215</v>
      </c>
      <c r="B45" s="4" t="s">
        <v>24</v>
      </c>
      <c r="C45" s="5" t="s">
        <v>32</v>
      </c>
      <c r="D45" s="6">
        <v>6.7</v>
      </c>
      <c r="E45" s="7">
        <v>6</v>
      </c>
      <c r="F45" s="7">
        <f>InputData[[#This Row],[UNIT PRICE ($)]]*InputData[[#This Row],[QUANTITY]]</f>
        <v>40.200000000000003</v>
      </c>
      <c r="G45" s="7" t="str">
        <f>VLOOKUP(InputData[[#This Row],[CUSTOMER NAME]],Country[],2,0)</f>
        <v>United Kingdom</v>
      </c>
      <c r="H45" s="7" t="str">
        <f>VLOOKUP(InputData[[#This Row],[CUSTOMER NAME]],Country[],3,0)</f>
        <v>Export</v>
      </c>
      <c r="I45" s="7" t="str">
        <f>TEXT(InputData[[#This Row],[DATE]],"mmm")</f>
        <v>jan</v>
      </c>
      <c r="J45" s="7">
        <f>WEEKNUM(InputData[[#This Row],[DATE]])</f>
        <v>4</v>
      </c>
    </row>
    <row r="46" spans="1:10" ht="14.5" x14ac:dyDescent="0.35">
      <c r="A46" s="3">
        <v>44216</v>
      </c>
      <c r="B46" s="4" t="s">
        <v>29</v>
      </c>
      <c r="C46" s="5" t="s">
        <v>47</v>
      </c>
      <c r="D46" s="6">
        <v>58.3</v>
      </c>
      <c r="E46" s="7">
        <v>4</v>
      </c>
      <c r="F46" s="7">
        <f>InputData[[#This Row],[UNIT PRICE ($)]]*InputData[[#This Row],[QUANTITY]]</f>
        <v>233.2</v>
      </c>
      <c r="G46" s="7" t="str">
        <f>VLOOKUP(InputData[[#This Row],[CUSTOMER NAME]],Country[],2,0)</f>
        <v>Russia</v>
      </c>
      <c r="H46" s="7" t="str">
        <f>VLOOKUP(InputData[[#This Row],[CUSTOMER NAME]],Country[],3,0)</f>
        <v>Export</v>
      </c>
      <c r="I46" s="7" t="str">
        <f>TEXT(InputData[[#This Row],[DATE]],"mmm")</f>
        <v>jan</v>
      </c>
      <c r="J46" s="7">
        <f>WEEKNUM(InputData[[#This Row],[DATE]])</f>
        <v>4</v>
      </c>
    </row>
    <row r="47" spans="1:10" ht="14.5" x14ac:dyDescent="0.35">
      <c r="A47" s="3">
        <v>44216</v>
      </c>
      <c r="B47" s="4" t="s">
        <v>15</v>
      </c>
      <c r="C47" s="5" t="s">
        <v>60</v>
      </c>
      <c r="D47" s="6">
        <v>76.25</v>
      </c>
      <c r="E47" s="7">
        <v>4</v>
      </c>
      <c r="F47" s="7">
        <f>InputData[[#This Row],[UNIT PRICE ($)]]*InputData[[#This Row],[QUANTITY]]</f>
        <v>305</v>
      </c>
      <c r="G47" s="7" t="str">
        <f>VLOOKUP(InputData[[#This Row],[CUSTOMER NAME]],Country[],2,0)</f>
        <v>India</v>
      </c>
      <c r="H47" s="7" t="str">
        <f>VLOOKUP(InputData[[#This Row],[CUSTOMER NAME]],Country[],3,0)</f>
        <v>North</v>
      </c>
      <c r="I47" s="7" t="str">
        <f>TEXT(InputData[[#This Row],[DATE]],"mmm")</f>
        <v>jan</v>
      </c>
      <c r="J47" s="7">
        <f>WEEKNUM(InputData[[#This Row],[DATE]])</f>
        <v>4</v>
      </c>
    </row>
    <row r="48" spans="1:10" ht="14.5" x14ac:dyDescent="0.35">
      <c r="A48" s="3">
        <v>44216</v>
      </c>
      <c r="B48" s="4" t="s">
        <v>22</v>
      </c>
      <c r="C48" s="5" t="s">
        <v>61</v>
      </c>
      <c r="D48" s="6">
        <v>162.54</v>
      </c>
      <c r="E48" s="7">
        <v>2</v>
      </c>
      <c r="F48" s="7">
        <f>InputData[[#This Row],[UNIT PRICE ($)]]*InputData[[#This Row],[QUANTITY]]</f>
        <v>325.08</v>
      </c>
      <c r="G48" s="7" t="str">
        <f>VLOOKUP(InputData[[#This Row],[CUSTOMER NAME]],Country[],2,0)</f>
        <v>India</v>
      </c>
      <c r="H48" s="7" t="str">
        <f>VLOOKUP(InputData[[#This Row],[CUSTOMER NAME]],Country[],3,0)</f>
        <v>Western</v>
      </c>
      <c r="I48" s="7" t="str">
        <f>TEXT(InputData[[#This Row],[DATE]],"mmm")</f>
        <v>jan</v>
      </c>
      <c r="J48" s="7">
        <f>WEEKNUM(InputData[[#This Row],[DATE]])</f>
        <v>4</v>
      </c>
    </row>
    <row r="49" spans="1:10" ht="14.5" x14ac:dyDescent="0.35">
      <c r="A49" s="3">
        <v>44216</v>
      </c>
      <c r="B49" s="4" t="s">
        <v>62</v>
      </c>
      <c r="C49" s="5" t="s">
        <v>21</v>
      </c>
      <c r="D49" s="6">
        <v>146.72</v>
      </c>
      <c r="E49" s="7">
        <v>7</v>
      </c>
      <c r="F49" s="7">
        <f>InputData[[#This Row],[UNIT PRICE ($)]]*InputData[[#This Row],[QUANTITY]]</f>
        <v>1027.04</v>
      </c>
      <c r="G49" s="7" t="str">
        <f>VLOOKUP(InputData[[#This Row],[CUSTOMER NAME]],Country[],2,0)</f>
        <v>Ethiopia</v>
      </c>
      <c r="H49" s="7" t="str">
        <f>VLOOKUP(InputData[[#This Row],[CUSTOMER NAME]],Country[],3,0)</f>
        <v>Export</v>
      </c>
      <c r="I49" s="7" t="str">
        <f>TEXT(InputData[[#This Row],[DATE]],"mmm")</f>
        <v>jan</v>
      </c>
      <c r="J49" s="7">
        <f>WEEKNUM(InputData[[#This Row],[DATE]])</f>
        <v>4</v>
      </c>
    </row>
    <row r="50" spans="1:10" ht="14.5" x14ac:dyDescent="0.35">
      <c r="A50" s="3">
        <v>44217</v>
      </c>
      <c r="B50" s="4" t="s">
        <v>44</v>
      </c>
      <c r="C50" s="5" t="s">
        <v>26</v>
      </c>
      <c r="D50" s="6">
        <v>48.84</v>
      </c>
      <c r="E50" s="7">
        <v>15</v>
      </c>
      <c r="F50" s="7">
        <f>InputData[[#This Row],[UNIT PRICE ($)]]*InputData[[#This Row],[QUANTITY]]</f>
        <v>732.6</v>
      </c>
      <c r="G50" s="7" t="str">
        <f>VLOOKUP(InputData[[#This Row],[CUSTOMER NAME]],Country[],2,0)</f>
        <v>Pakistan</v>
      </c>
      <c r="H50" s="7" t="str">
        <f>VLOOKUP(InputData[[#This Row],[CUSTOMER NAME]],Country[],3,0)</f>
        <v>Export</v>
      </c>
      <c r="I50" s="7" t="str">
        <f>TEXT(InputData[[#This Row],[DATE]],"mmm")</f>
        <v>jan</v>
      </c>
      <c r="J50" s="7">
        <f>WEEKNUM(InputData[[#This Row],[DATE]])</f>
        <v>4</v>
      </c>
    </row>
    <row r="51" spans="1:10" ht="14.5" x14ac:dyDescent="0.35">
      <c r="A51" s="3">
        <v>44217</v>
      </c>
      <c r="B51" s="4" t="s">
        <v>17</v>
      </c>
      <c r="C51" s="5" t="s">
        <v>52</v>
      </c>
      <c r="D51" s="6">
        <v>162</v>
      </c>
      <c r="E51" s="7">
        <v>6</v>
      </c>
      <c r="F51" s="7">
        <f>InputData[[#This Row],[UNIT PRICE ($)]]*InputData[[#This Row],[QUANTITY]]</f>
        <v>972</v>
      </c>
      <c r="G51" s="7" t="str">
        <f>VLOOKUP(InputData[[#This Row],[CUSTOMER NAME]],Country[],2,0)</f>
        <v>India</v>
      </c>
      <c r="H51" s="7" t="str">
        <f>VLOOKUP(InputData[[#This Row],[CUSTOMER NAME]],Country[],3,0)</f>
        <v>Northeast</v>
      </c>
      <c r="I51" s="7" t="str">
        <f>TEXT(InputData[[#This Row],[DATE]],"mmm")</f>
        <v>jan</v>
      </c>
      <c r="J51" s="7">
        <f>WEEKNUM(InputData[[#This Row],[DATE]])</f>
        <v>4</v>
      </c>
    </row>
    <row r="52" spans="1:10" ht="14.5" x14ac:dyDescent="0.35">
      <c r="A52" s="3">
        <v>44217</v>
      </c>
      <c r="B52" s="4" t="s">
        <v>7</v>
      </c>
      <c r="C52" s="5" t="s">
        <v>43</v>
      </c>
      <c r="D52" s="6">
        <v>80.94</v>
      </c>
      <c r="E52" s="7">
        <v>9</v>
      </c>
      <c r="F52" s="7">
        <f>InputData[[#This Row],[UNIT PRICE ($)]]*InputData[[#This Row],[QUANTITY]]</f>
        <v>728.46</v>
      </c>
      <c r="G52" s="7" t="str">
        <f>VLOOKUP(InputData[[#This Row],[CUSTOMER NAME]],Country[],2,0)</f>
        <v>India</v>
      </c>
      <c r="H52" s="7" t="str">
        <f>VLOOKUP(InputData[[#This Row],[CUSTOMER NAME]],Country[],3,0)</f>
        <v>South</v>
      </c>
      <c r="I52" s="7" t="str">
        <f>TEXT(InputData[[#This Row],[DATE]],"mmm")</f>
        <v>jan</v>
      </c>
      <c r="J52" s="7">
        <f>WEEKNUM(InputData[[#This Row],[DATE]])</f>
        <v>4</v>
      </c>
    </row>
    <row r="53" spans="1:10" ht="14.5" x14ac:dyDescent="0.35">
      <c r="A53" s="3">
        <v>44218</v>
      </c>
      <c r="B53" s="4" t="s">
        <v>63</v>
      </c>
      <c r="C53" s="5" t="s">
        <v>64</v>
      </c>
      <c r="D53" s="6">
        <v>103.88</v>
      </c>
      <c r="E53" s="7">
        <v>6</v>
      </c>
      <c r="F53" s="7">
        <f>InputData[[#This Row],[UNIT PRICE ($)]]*InputData[[#This Row],[QUANTITY]]</f>
        <v>623.28</v>
      </c>
      <c r="G53" s="7" t="str">
        <f>VLOOKUP(InputData[[#This Row],[CUSTOMER NAME]],Country[],2,0)</f>
        <v>India</v>
      </c>
      <c r="H53" s="7" t="str">
        <f>VLOOKUP(InputData[[#This Row],[CUSTOMER NAME]],Country[],3,0)</f>
        <v>South</v>
      </c>
      <c r="I53" s="7" t="str">
        <f>TEXT(InputData[[#This Row],[DATE]],"mmm")</f>
        <v>jan</v>
      </c>
      <c r="J53" s="7">
        <f>WEEKNUM(InputData[[#This Row],[DATE]])</f>
        <v>4</v>
      </c>
    </row>
    <row r="54" spans="1:10" ht="14.5" x14ac:dyDescent="0.35">
      <c r="A54" s="3">
        <v>44219</v>
      </c>
      <c r="B54" s="4" t="s">
        <v>49</v>
      </c>
      <c r="C54" s="5" t="s">
        <v>45</v>
      </c>
      <c r="D54" s="6">
        <v>142.80000000000001</v>
      </c>
      <c r="E54" s="7">
        <v>5</v>
      </c>
      <c r="F54" s="7">
        <f>InputData[[#This Row],[UNIT PRICE ($)]]*InputData[[#This Row],[QUANTITY]]</f>
        <v>714</v>
      </c>
      <c r="G54" s="7" t="str">
        <f>VLOOKUP(InputData[[#This Row],[CUSTOMER NAME]],Country[],2,0)</f>
        <v>Mexico</v>
      </c>
      <c r="H54" s="7" t="str">
        <f>VLOOKUP(InputData[[#This Row],[CUSTOMER NAME]],Country[],3,0)</f>
        <v>Export</v>
      </c>
      <c r="I54" s="7" t="str">
        <f>TEXT(InputData[[#This Row],[DATE]],"mmm")</f>
        <v>jan</v>
      </c>
      <c r="J54" s="7">
        <f>WEEKNUM(InputData[[#This Row],[DATE]])</f>
        <v>4</v>
      </c>
    </row>
    <row r="55" spans="1:10" ht="14.5" x14ac:dyDescent="0.35">
      <c r="A55" s="3">
        <v>44219</v>
      </c>
      <c r="B55" s="4" t="s">
        <v>22</v>
      </c>
      <c r="C55" s="5" t="s">
        <v>56</v>
      </c>
      <c r="D55" s="6">
        <v>94.62</v>
      </c>
      <c r="E55" s="7">
        <v>17</v>
      </c>
      <c r="F55" s="7">
        <f>InputData[[#This Row],[UNIT PRICE ($)]]*InputData[[#This Row],[QUANTITY]]</f>
        <v>1608.54</v>
      </c>
      <c r="G55" s="7" t="str">
        <f>VLOOKUP(InputData[[#This Row],[CUSTOMER NAME]],Country[],2,0)</f>
        <v>India</v>
      </c>
      <c r="H55" s="7" t="str">
        <f>VLOOKUP(InputData[[#This Row],[CUSTOMER NAME]],Country[],3,0)</f>
        <v>Western</v>
      </c>
      <c r="I55" s="7" t="str">
        <f>TEXT(InputData[[#This Row],[DATE]],"mmm")</f>
        <v>jan</v>
      </c>
      <c r="J55" s="7">
        <f>WEEKNUM(InputData[[#This Row],[DATE]])</f>
        <v>4</v>
      </c>
    </row>
    <row r="56" spans="1:10" ht="14.5" x14ac:dyDescent="0.35">
      <c r="A56" s="3">
        <v>44219</v>
      </c>
      <c r="B56" s="4" t="s">
        <v>41</v>
      </c>
      <c r="C56" s="5" t="s">
        <v>52</v>
      </c>
      <c r="D56" s="6">
        <v>162</v>
      </c>
      <c r="E56" s="7">
        <v>8</v>
      </c>
      <c r="F56" s="7">
        <f>InputData[[#This Row],[UNIT PRICE ($)]]*InputData[[#This Row],[QUANTITY]]</f>
        <v>1296</v>
      </c>
      <c r="G56" s="7" t="str">
        <f>VLOOKUP(InputData[[#This Row],[CUSTOMER NAME]],Country[],2,0)</f>
        <v>India</v>
      </c>
      <c r="H56" s="7" t="str">
        <f>VLOOKUP(InputData[[#This Row],[CUSTOMER NAME]],Country[],3,0)</f>
        <v>Central</v>
      </c>
      <c r="I56" s="7" t="str">
        <f>TEXT(InputData[[#This Row],[DATE]],"mmm")</f>
        <v>jan</v>
      </c>
      <c r="J56" s="7">
        <f>WEEKNUM(InputData[[#This Row],[DATE]])</f>
        <v>4</v>
      </c>
    </row>
    <row r="57" spans="1:10" ht="14.5" x14ac:dyDescent="0.35">
      <c r="A57" s="3">
        <v>44220</v>
      </c>
      <c r="B57" s="4" t="s">
        <v>31</v>
      </c>
      <c r="C57" s="5" t="s">
        <v>65</v>
      </c>
      <c r="D57" s="6">
        <v>201.28</v>
      </c>
      <c r="E57" s="7">
        <v>15</v>
      </c>
      <c r="F57" s="7">
        <f>InputData[[#This Row],[UNIT PRICE ($)]]*InputData[[#This Row],[QUANTITY]]</f>
        <v>3019.2</v>
      </c>
      <c r="G57" s="7" t="str">
        <f>VLOOKUP(InputData[[#This Row],[CUSTOMER NAME]],Country[],2,0)</f>
        <v>India</v>
      </c>
      <c r="H57" s="7" t="str">
        <f>VLOOKUP(InputData[[#This Row],[CUSTOMER NAME]],Country[],3,0)</f>
        <v>Northeast</v>
      </c>
      <c r="I57" s="7" t="str">
        <f>TEXT(InputData[[#This Row],[DATE]],"mmm")</f>
        <v>jan</v>
      </c>
      <c r="J57" s="7">
        <f>WEEKNUM(InputData[[#This Row],[DATE]])</f>
        <v>5</v>
      </c>
    </row>
    <row r="58" spans="1:10" ht="14.5" x14ac:dyDescent="0.35">
      <c r="A58" s="3">
        <v>44221</v>
      </c>
      <c r="B58" s="4" t="s">
        <v>36</v>
      </c>
      <c r="C58" s="5" t="s">
        <v>38</v>
      </c>
      <c r="D58" s="6">
        <v>104.16</v>
      </c>
      <c r="E58" s="7">
        <v>14</v>
      </c>
      <c r="F58" s="7">
        <f>InputData[[#This Row],[UNIT PRICE ($)]]*InputData[[#This Row],[QUANTITY]]</f>
        <v>1458.24</v>
      </c>
      <c r="G58" s="7" t="str">
        <f>VLOOKUP(InputData[[#This Row],[CUSTOMER NAME]],Country[],2,0)</f>
        <v>Nigeria</v>
      </c>
      <c r="H58" s="7" t="str">
        <f>VLOOKUP(InputData[[#This Row],[CUSTOMER NAME]],Country[],3,0)</f>
        <v>Export</v>
      </c>
      <c r="I58" s="7" t="str">
        <f>TEXT(InputData[[#This Row],[DATE]],"mmm")</f>
        <v>jan</v>
      </c>
      <c r="J58" s="7">
        <f>WEEKNUM(InputData[[#This Row],[DATE]])</f>
        <v>5</v>
      </c>
    </row>
    <row r="59" spans="1:10" ht="14.5" x14ac:dyDescent="0.35">
      <c r="A59" s="3">
        <v>44221</v>
      </c>
      <c r="B59" s="4" t="s">
        <v>9</v>
      </c>
      <c r="C59" s="5" t="s">
        <v>32</v>
      </c>
      <c r="D59" s="6">
        <v>6.7</v>
      </c>
      <c r="E59" s="7">
        <v>7</v>
      </c>
      <c r="F59" s="7">
        <f>InputData[[#This Row],[UNIT PRICE ($)]]*InputData[[#This Row],[QUANTITY]]</f>
        <v>46.9</v>
      </c>
      <c r="G59" s="7" t="str">
        <f>VLOOKUP(InputData[[#This Row],[CUSTOMER NAME]],Country[],2,0)</f>
        <v>India</v>
      </c>
      <c r="H59" s="7" t="str">
        <f>VLOOKUP(InputData[[#This Row],[CUSTOMER NAME]],Country[],3,0)</f>
        <v>North</v>
      </c>
      <c r="I59" s="7" t="str">
        <f>TEXT(InputData[[#This Row],[DATE]],"mmm")</f>
        <v>jan</v>
      </c>
      <c r="J59" s="7">
        <f>WEEKNUM(InputData[[#This Row],[DATE]])</f>
        <v>5</v>
      </c>
    </row>
    <row r="60" spans="1:10" ht="14.5" x14ac:dyDescent="0.35">
      <c r="A60" s="3">
        <v>44221</v>
      </c>
      <c r="B60" s="4" t="s">
        <v>55</v>
      </c>
      <c r="C60" s="5" t="s">
        <v>47</v>
      </c>
      <c r="D60" s="6">
        <v>58.3</v>
      </c>
      <c r="E60" s="7">
        <v>6</v>
      </c>
      <c r="F60" s="7">
        <f>InputData[[#This Row],[UNIT PRICE ($)]]*InputData[[#This Row],[QUANTITY]]</f>
        <v>349.79999999999995</v>
      </c>
      <c r="G60" s="7" t="str">
        <f>VLOOKUP(InputData[[#This Row],[CUSTOMER NAME]],Country[],2,0)</f>
        <v>United Kingdom</v>
      </c>
      <c r="H60" s="7" t="str">
        <f>VLOOKUP(InputData[[#This Row],[CUSTOMER NAME]],Country[],3,0)</f>
        <v>Export</v>
      </c>
      <c r="I60" s="7" t="str">
        <f>TEXT(InputData[[#This Row],[DATE]],"mmm")</f>
        <v>jan</v>
      </c>
      <c r="J60" s="7">
        <f>WEEKNUM(InputData[[#This Row],[DATE]])</f>
        <v>5</v>
      </c>
    </row>
    <row r="61" spans="1:10" ht="14.5" x14ac:dyDescent="0.35">
      <c r="A61" s="3">
        <v>44221</v>
      </c>
      <c r="B61" s="4" t="s">
        <v>46</v>
      </c>
      <c r="C61" s="5" t="s">
        <v>66</v>
      </c>
      <c r="D61" s="6">
        <v>156.78</v>
      </c>
      <c r="E61" s="7">
        <v>14</v>
      </c>
      <c r="F61" s="7">
        <f>InputData[[#This Row],[UNIT PRICE ($)]]*InputData[[#This Row],[QUANTITY]]</f>
        <v>2194.92</v>
      </c>
      <c r="G61" s="7" t="str">
        <f>VLOOKUP(InputData[[#This Row],[CUSTOMER NAME]],Country[],2,0)</f>
        <v>South Africa</v>
      </c>
      <c r="H61" s="7" t="str">
        <f>VLOOKUP(InputData[[#This Row],[CUSTOMER NAME]],Country[],3,0)</f>
        <v>Export</v>
      </c>
      <c r="I61" s="7" t="str">
        <f>TEXT(InputData[[#This Row],[DATE]],"mmm")</f>
        <v>jan</v>
      </c>
      <c r="J61" s="7">
        <f>WEEKNUM(InputData[[#This Row],[DATE]])</f>
        <v>5</v>
      </c>
    </row>
    <row r="62" spans="1:10" ht="14.5" x14ac:dyDescent="0.35">
      <c r="A62" s="3">
        <v>44222</v>
      </c>
      <c r="B62" s="4" t="s">
        <v>9</v>
      </c>
      <c r="C62" s="5" t="s">
        <v>6</v>
      </c>
      <c r="D62" s="6">
        <v>156.96</v>
      </c>
      <c r="E62" s="7">
        <v>29</v>
      </c>
      <c r="F62" s="7">
        <f>InputData[[#This Row],[UNIT PRICE ($)]]*InputData[[#This Row],[QUANTITY]]</f>
        <v>4551.84</v>
      </c>
      <c r="G62" s="7" t="str">
        <f>VLOOKUP(InputData[[#This Row],[CUSTOMER NAME]],Country[],2,0)</f>
        <v>India</v>
      </c>
      <c r="H62" s="7" t="str">
        <f>VLOOKUP(InputData[[#This Row],[CUSTOMER NAME]],Country[],3,0)</f>
        <v>North</v>
      </c>
      <c r="I62" s="7" t="str">
        <f>TEXT(InputData[[#This Row],[DATE]],"mmm")</f>
        <v>jan</v>
      </c>
      <c r="J62" s="7">
        <f>WEEKNUM(InputData[[#This Row],[DATE]])</f>
        <v>5</v>
      </c>
    </row>
    <row r="63" spans="1:10" ht="14.5" x14ac:dyDescent="0.35">
      <c r="A63" s="3">
        <v>44222</v>
      </c>
      <c r="B63" s="4" t="s">
        <v>33</v>
      </c>
      <c r="C63" s="5" t="s">
        <v>59</v>
      </c>
      <c r="D63" s="6">
        <v>82.08</v>
      </c>
      <c r="E63" s="7">
        <v>9</v>
      </c>
      <c r="F63" s="7">
        <f>InputData[[#This Row],[UNIT PRICE ($)]]*InputData[[#This Row],[QUANTITY]]</f>
        <v>738.72</v>
      </c>
      <c r="G63" s="7" t="str">
        <f>VLOOKUP(InputData[[#This Row],[CUSTOMER NAME]],Country[],2,0)</f>
        <v>Pakistan</v>
      </c>
      <c r="H63" s="7" t="str">
        <f>VLOOKUP(InputData[[#This Row],[CUSTOMER NAME]],Country[],3,0)</f>
        <v>Export</v>
      </c>
      <c r="I63" s="7" t="str">
        <f>TEXT(InputData[[#This Row],[DATE]],"mmm")</f>
        <v>jan</v>
      </c>
      <c r="J63" s="7">
        <f>WEEKNUM(InputData[[#This Row],[DATE]])</f>
        <v>5</v>
      </c>
    </row>
    <row r="64" spans="1:10" ht="14.5" x14ac:dyDescent="0.35">
      <c r="A64" s="3">
        <v>44222</v>
      </c>
      <c r="B64" s="4" t="s">
        <v>20</v>
      </c>
      <c r="C64" s="5" t="s">
        <v>64</v>
      </c>
      <c r="D64" s="6">
        <v>103.88</v>
      </c>
      <c r="E64" s="7">
        <v>7</v>
      </c>
      <c r="F64" s="7">
        <f>InputData[[#This Row],[UNIT PRICE ($)]]*InputData[[#This Row],[QUANTITY]]</f>
        <v>727.16</v>
      </c>
      <c r="G64" s="7" t="str">
        <f>VLOOKUP(InputData[[#This Row],[CUSTOMER NAME]],Country[],2,0)</f>
        <v>India</v>
      </c>
      <c r="H64" s="7" t="str">
        <f>VLOOKUP(InputData[[#This Row],[CUSTOMER NAME]],Country[],3,0)</f>
        <v>Northeast</v>
      </c>
      <c r="I64" s="7" t="str">
        <f>TEXT(InputData[[#This Row],[DATE]],"mmm")</f>
        <v>jan</v>
      </c>
      <c r="J64" s="7">
        <f>WEEKNUM(InputData[[#This Row],[DATE]])</f>
        <v>5</v>
      </c>
    </row>
    <row r="65" spans="1:10" ht="14.5" x14ac:dyDescent="0.35">
      <c r="A65" s="3">
        <v>44222</v>
      </c>
      <c r="B65" s="4" t="s">
        <v>51</v>
      </c>
      <c r="C65" s="5" t="s">
        <v>67</v>
      </c>
      <c r="D65" s="6">
        <v>85.5</v>
      </c>
      <c r="E65" s="7">
        <v>7</v>
      </c>
      <c r="F65" s="7">
        <f>InputData[[#This Row],[UNIT PRICE ($)]]*InputData[[#This Row],[QUANTITY]]</f>
        <v>598.5</v>
      </c>
      <c r="G65" s="7" t="str">
        <f>VLOOKUP(InputData[[#This Row],[CUSTOMER NAME]],Country[],2,0)</f>
        <v>Saudi Arabia</v>
      </c>
      <c r="H65" s="7" t="str">
        <f>VLOOKUP(InputData[[#This Row],[CUSTOMER NAME]],Country[],3,0)</f>
        <v>Export</v>
      </c>
      <c r="I65" s="7" t="str">
        <f>TEXT(InputData[[#This Row],[DATE]],"mmm")</f>
        <v>jan</v>
      </c>
      <c r="J65" s="7">
        <f>WEEKNUM(InputData[[#This Row],[DATE]])</f>
        <v>5</v>
      </c>
    </row>
    <row r="66" spans="1:10" ht="14.5" x14ac:dyDescent="0.35">
      <c r="A66" s="3">
        <v>44222</v>
      </c>
      <c r="B66" s="4" t="s">
        <v>22</v>
      </c>
      <c r="C66" s="5" t="s">
        <v>16</v>
      </c>
      <c r="D66" s="6">
        <v>164.28</v>
      </c>
      <c r="E66" s="7">
        <v>1</v>
      </c>
      <c r="F66" s="7">
        <f>InputData[[#This Row],[UNIT PRICE ($)]]*InputData[[#This Row],[QUANTITY]]</f>
        <v>164.28</v>
      </c>
      <c r="G66" s="7" t="str">
        <f>VLOOKUP(InputData[[#This Row],[CUSTOMER NAME]],Country[],2,0)</f>
        <v>India</v>
      </c>
      <c r="H66" s="7" t="str">
        <f>VLOOKUP(InputData[[#This Row],[CUSTOMER NAME]],Country[],3,0)</f>
        <v>Western</v>
      </c>
      <c r="I66" s="7" t="str">
        <f>TEXT(InputData[[#This Row],[DATE]],"mmm")</f>
        <v>jan</v>
      </c>
      <c r="J66" s="7">
        <f>WEEKNUM(InputData[[#This Row],[DATE]])</f>
        <v>5</v>
      </c>
    </row>
    <row r="67" spans="1:10" ht="14.5" x14ac:dyDescent="0.35">
      <c r="A67" s="3">
        <v>44223</v>
      </c>
      <c r="B67" s="4" t="s">
        <v>55</v>
      </c>
      <c r="C67" s="5" t="s">
        <v>34</v>
      </c>
      <c r="D67" s="6">
        <v>117.48</v>
      </c>
      <c r="E67" s="7">
        <v>3</v>
      </c>
      <c r="F67" s="7">
        <f>InputData[[#This Row],[UNIT PRICE ($)]]*InputData[[#This Row],[QUANTITY]]</f>
        <v>352.44</v>
      </c>
      <c r="G67" s="7" t="str">
        <f>VLOOKUP(InputData[[#This Row],[CUSTOMER NAME]],Country[],2,0)</f>
        <v>United Kingdom</v>
      </c>
      <c r="H67" s="7" t="str">
        <f>VLOOKUP(InputData[[#This Row],[CUSTOMER NAME]],Country[],3,0)</f>
        <v>Export</v>
      </c>
      <c r="I67" s="7" t="str">
        <f>TEXT(InputData[[#This Row],[DATE]],"mmm")</f>
        <v>jan</v>
      </c>
      <c r="J67" s="7">
        <f>WEEKNUM(InputData[[#This Row],[DATE]])</f>
        <v>5</v>
      </c>
    </row>
    <row r="68" spans="1:10" ht="14.5" x14ac:dyDescent="0.35">
      <c r="A68" s="3">
        <v>44223</v>
      </c>
      <c r="B68" s="4" t="s">
        <v>68</v>
      </c>
      <c r="C68" s="5" t="s">
        <v>42</v>
      </c>
      <c r="D68" s="6">
        <v>115.2</v>
      </c>
      <c r="E68" s="7">
        <v>7</v>
      </c>
      <c r="F68" s="7">
        <f>InputData[[#This Row],[UNIT PRICE ($)]]*InputData[[#This Row],[QUANTITY]]</f>
        <v>806.4</v>
      </c>
      <c r="G68" s="7" t="str">
        <f>VLOOKUP(InputData[[#This Row],[CUSTOMER NAME]],Country[],2,0)</f>
        <v>Brazil</v>
      </c>
      <c r="H68" s="7" t="str">
        <f>VLOOKUP(InputData[[#This Row],[CUSTOMER NAME]],Country[],3,0)</f>
        <v>Export</v>
      </c>
      <c r="I68" s="7" t="str">
        <f>TEXT(InputData[[#This Row],[DATE]],"mmm")</f>
        <v>jan</v>
      </c>
      <c r="J68" s="7">
        <f>WEEKNUM(InputData[[#This Row],[DATE]])</f>
        <v>5</v>
      </c>
    </row>
    <row r="69" spans="1:10" ht="14.5" x14ac:dyDescent="0.35">
      <c r="A69" s="3">
        <v>44223</v>
      </c>
      <c r="B69" s="4" t="s">
        <v>40</v>
      </c>
      <c r="C69" s="5" t="s">
        <v>69</v>
      </c>
      <c r="D69" s="6">
        <v>155.61000000000001</v>
      </c>
      <c r="E69" s="7">
        <v>37</v>
      </c>
      <c r="F69" s="7">
        <f>InputData[[#This Row],[UNIT PRICE ($)]]*InputData[[#This Row],[QUANTITY]]</f>
        <v>5757.5700000000006</v>
      </c>
      <c r="G69" s="7" t="str">
        <f>VLOOKUP(InputData[[#This Row],[CUSTOMER NAME]],Country[],2,0)</f>
        <v>Russia</v>
      </c>
      <c r="H69" s="7" t="str">
        <f>VLOOKUP(InputData[[#This Row],[CUSTOMER NAME]],Country[],3,0)</f>
        <v>Export</v>
      </c>
      <c r="I69" s="7" t="str">
        <f>TEXT(InputData[[#This Row],[DATE]],"mmm")</f>
        <v>jan</v>
      </c>
      <c r="J69" s="7">
        <f>WEEKNUM(InputData[[#This Row],[DATE]])</f>
        <v>5</v>
      </c>
    </row>
    <row r="70" spans="1:10" ht="14.5" x14ac:dyDescent="0.35">
      <c r="A70" s="3">
        <v>44223</v>
      </c>
      <c r="B70" s="4" t="s">
        <v>62</v>
      </c>
      <c r="C70" s="5" t="s">
        <v>35</v>
      </c>
      <c r="D70" s="6">
        <v>210</v>
      </c>
      <c r="E70" s="7">
        <v>21</v>
      </c>
      <c r="F70" s="7">
        <f>InputData[[#This Row],[UNIT PRICE ($)]]*InputData[[#This Row],[QUANTITY]]</f>
        <v>4410</v>
      </c>
      <c r="G70" s="7" t="str">
        <f>VLOOKUP(InputData[[#This Row],[CUSTOMER NAME]],Country[],2,0)</f>
        <v>Ethiopia</v>
      </c>
      <c r="H70" s="7" t="str">
        <f>VLOOKUP(InputData[[#This Row],[CUSTOMER NAME]],Country[],3,0)</f>
        <v>Export</v>
      </c>
      <c r="I70" s="7" t="str">
        <f>TEXT(InputData[[#This Row],[DATE]],"mmm")</f>
        <v>jan</v>
      </c>
      <c r="J70" s="7">
        <f>WEEKNUM(InputData[[#This Row],[DATE]])</f>
        <v>5</v>
      </c>
    </row>
    <row r="71" spans="1:10" ht="14.5" x14ac:dyDescent="0.35">
      <c r="A71" s="3">
        <v>44224</v>
      </c>
      <c r="B71" s="4" t="s">
        <v>9</v>
      </c>
      <c r="C71" s="5" t="s">
        <v>53</v>
      </c>
      <c r="D71" s="6">
        <v>16.64</v>
      </c>
      <c r="E71" s="7">
        <v>11</v>
      </c>
      <c r="F71" s="7">
        <f>InputData[[#This Row],[UNIT PRICE ($)]]*InputData[[#This Row],[QUANTITY]]</f>
        <v>183.04000000000002</v>
      </c>
      <c r="G71" s="7" t="str">
        <f>VLOOKUP(InputData[[#This Row],[CUSTOMER NAME]],Country[],2,0)</f>
        <v>India</v>
      </c>
      <c r="H71" s="7" t="str">
        <f>VLOOKUP(InputData[[#This Row],[CUSTOMER NAME]],Country[],3,0)</f>
        <v>North</v>
      </c>
      <c r="I71" s="7" t="str">
        <f>TEXT(InputData[[#This Row],[DATE]],"mmm")</f>
        <v>jan</v>
      </c>
      <c r="J71" s="7">
        <f>WEEKNUM(InputData[[#This Row],[DATE]])</f>
        <v>5</v>
      </c>
    </row>
    <row r="72" spans="1:10" ht="14.5" x14ac:dyDescent="0.35">
      <c r="A72" s="3">
        <v>44224</v>
      </c>
      <c r="B72" s="4" t="s">
        <v>11</v>
      </c>
      <c r="C72" s="5" t="s">
        <v>28</v>
      </c>
      <c r="D72" s="6">
        <v>53.11</v>
      </c>
      <c r="E72" s="7">
        <v>2</v>
      </c>
      <c r="F72" s="7">
        <f>InputData[[#This Row],[UNIT PRICE ($)]]*InputData[[#This Row],[QUANTITY]]</f>
        <v>106.22</v>
      </c>
      <c r="G72" s="7" t="str">
        <f>VLOOKUP(InputData[[#This Row],[CUSTOMER NAME]],Country[],2,0)</f>
        <v>India</v>
      </c>
      <c r="H72" s="7" t="str">
        <f>VLOOKUP(InputData[[#This Row],[CUSTOMER NAME]],Country[],3,0)</f>
        <v>Northeast</v>
      </c>
      <c r="I72" s="7" t="str">
        <f>TEXT(InputData[[#This Row],[DATE]],"mmm")</f>
        <v>jan</v>
      </c>
      <c r="J72" s="7">
        <f>WEEKNUM(InputData[[#This Row],[DATE]])</f>
        <v>5</v>
      </c>
    </row>
    <row r="73" spans="1:10" ht="14.5" x14ac:dyDescent="0.35">
      <c r="A73" s="3">
        <v>44224</v>
      </c>
      <c r="B73" s="4" t="s">
        <v>19</v>
      </c>
      <c r="C73" s="5" t="s">
        <v>26</v>
      </c>
      <c r="D73" s="6">
        <v>48.84</v>
      </c>
      <c r="E73" s="7">
        <v>10</v>
      </c>
      <c r="F73" s="7">
        <f>InputData[[#This Row],[UNIT PRICE ($)]]*InputData[[#This Row],[QUANTITY]]</f>
        <v>488.40000000000003</v>
      </c>
      <c r="G73" s="7" t="str">
        <f>VLOOKUP(InputData[[#This Row],[CUSTOMER NAME]],Country[],2,0)</f>
        <v>Germany</v>
      </c>
      <c r="H73" s="7" t="str">
        <f>VLOOKUP(InputData[[#This Row],[CUSTOMER NAME]],Country[],3,0)</f>
        <v>Export</v>
      </c>
      <c r="I73" s="7" t="str">
        <f>TEXT(InputData[[#This Row],[DATE]],"mmm")</f>
        <v>jan</v>
      </c>
      <c r="J73" s="7">
        <f>WEEKNUM(InputData[[#This Row],[DATE]])</f>
        <v>5</v>
      </c>
    </row>
    <row r="74" spans="1:10" ht="14.5" x14ac:dyDescent="0.35">
      <c r="A74" s="3">
        <v>44225</v>
      </c>
      <c r="B74" s="4" t="s">
        <v>5</v>
      </c>
      <c r="C74" s="5" t="s">
        <v>26</v>
      </c>
      <c r="D74" s="6">
        <v>48.84</v>
      </c>
      <c r="E74" s="7">
        <v>10</v>
      </c>
      <c r="F74" s="7">
        <f>InputData[[#This Row],[UNIT PRICE ($)]]*InputData[[#This Row],[QUANTITY]]</f>
        <v>488.40000000000003</v>
      </c>
      <c r="G74" s="7" t="str">
        <f>VLOOKUP(InputData[[#This Row],[CUSTOMER NAME]],Country[],2,0)</f>
        <v>India</v>
      </c>
      <c r="H74" s="7" t="str">
        <f>VLOOKUP(InputData[[#This Row],[CUSTOMER NAME]],Country[],3,0)</f>
        <v>Western</v>
      </c>
      <c r="I74" s="7" t="str">
        <f>TEXT(InputData[[#This Row],[DATE]],"mmm")</f>
        <v>jan</v>
      </c>
      <c r="J74" s="7">
        <f>WEEKNUM(InputData[[#This Row],[DATE]])</f>
        <v>5</v>
      </c>
    </row>
    <row r="75" spans="1:10" ht="14.5" x14ac:dyDescent="0.35">
      <c r="A75" s="3">
        <v>44225</v>
      </c>
      <c r="B75" s="4" t="s">
        <v>41</v>
      </c>
      <c r="C75" s="5" t="s">
        <v>6</v>
      </c>
      <c r="D75" s="6">
        <v>156.96</v>
      </c>
      <c r="E75" s="7">
        <v>25</v>
      </c>
      <c r="F75" s="7">
        <f>InputData[[#This Row],[UNIT PRICE ($)]]*InputData[[#This Row],[QUANTITY]]</f>
        <v>3924</v>
      </c>
      <c r="G75" s="7" t="str">
        <f>VLOOKUP(InputData[[#This Row],[CUSTOMER NAME]],Country[],2,0)</f>
        <v>India</v>
      </c>
      <c r="H75" s="7" t="str">
        <f>VLOOKUP(InputData[[#This Row],[CUSTOMER NAME]],Country[],3,0)</f>
        <v>Central</v>
      </c>
      <c r="I75" s="7" t="str">
        <f>TEXT(InputData[[#This Row],[DATE]],"mmm")</f>
        <v>jan</v>
      </c>
      <c r="J75" s="7">
        <f>WEEKNUM(InputData[[#This Row],[DATE]])</f>
        <v>5</v>
      </c>
    </row>
    <row r="76" spans="1:10" ht="14.5" x14ac:dyDescent="0.35">
      <c r="A76" s="3">
        <v>44225</v>
      </c>
      <c r="B76" s="4" t="s">
        <v>44</v>
      </c>
      <c r="C76" s="5" t="s">
        <v>21</v>
      </c>
      <c r="D76" s="6">
        <v>146.72</v>
      </c>
      <c r="E76" s="7">
        <v>21</v>
      </c>
      <c r="F76" s="7">
        <f>InputData[[#This Row],[UNIT PRICE ($)]]*InputData[[#This Row],[QUANTITY]]</f>
        <v>3081.12</v>
      </c>
      <c r="G76" s="7" t="str">
        <f>VLOOKUP(InputData[[#This Row],[CUSTOMER NAME]],Country[],2,0)</f>
        <v>Pakistan</v>
      </c>
      <c r="H76" s="7" t="str">
        <f>VLOOKUP(InputData[[#This Row],[CUSTOMER NAME]],Country[],3,0)</f>
        <v>Export</v>
      </c>
      <c r="I76" s="7" t="str">
        <f>TEXT(InputData[[#This Row],[DATE]],"mmm")</f>
        <v>jan</v>
      </c>
      <c r="J76" s="7">
        <f>WEEKNUM(InputData[[#This Row],[DATE]])</f>
        <v>5</v>
      </c>
    </row>
    <row r="77" spans="1:10" ht="14.5" x14ac:dyDescent="0.35">
      <c r="A77" s="3">
        <v>44226</v>
      </c>
      <c r="B77" s="4" t="s">
        <v>15</v>
      </c>
      <c r="C77" s="5" t="s">
        <v>23</v>
      </c>
      <c r="D77" s="6">
        <v>83.08</v>
      </c>
      <c r="E77" s="7">
        <v>2</v>
      </c>
      <c r="F77" s="7">
        <f>InputData[[#This Row],[UNIT PRICE ($)]]*InputData[[#This Row],[QUANTITY]]</f>
        <v>166.16</v>
      </c>
      <c r="G77" s="7" t="str">
        <f>VLOOKUP(InputData[[#This Row],[CUSTOMER NAME]],Country[],2,0)</f>
        <v>India</v>
      </c>
      <c r="H77" s="7" t="str">
        <f>VLOOKUP(InputData[[#This Row],[CUSTOMER NAME]],Country[],3,0)</f>
        <v>North</v>
      </c>
      <c r="I77" s="7" t="str">
        <f>TEXT(InputData[[#This Row],[DATE]],"mmm")</f>
        <v>jan</v>
      </c>
      <c r="J77" s="7">
        <f>WEEKNUM(InputData[[#This Row],[DATE]])</f>
        <v>5</v>
      </c>
    </row>
    <row r="78" spans="1:10" ht="14.5" x14ac:dyDescent="0.35">
      <c r="A78" s="3">
        <v>44226</v>
      </c>
      <c r="B78" s="4" t="s">
        <v>46</v>
      </c>
      <c r="C78" s="5" t="s">
        <v>70</v>
      </c>
      <c r="D78" s="6">
        <v>57.120000000000005</v>
      </c>
      <c r="E78" s="7">
        <v>2</v>
      </c>
      <c r="F78" s="7">
        <f>InputData[[#This Row],[UNIT PRICE ($)]]*InputData[[#This Row],[QUANTITY]]</f>
        <v>114.24000000000001</v>
      </c>
      <c r="G78" s="7" t="str">
        <f>VLOOKUP(InputData[[#This Row],[CUSTOMER NAME]],Country[],2,0)</f>
        <v>South Africa</v>
      </c>
      <c r="H78" s="7" t="str">
        <f>VLOOKUP(InputData[[#This Row],[CUSTOMER NAME]],Country[],3,0)</f>
        <v>Export</v>
      </c>
      <c r="I78" s="7" t="str">
        <f>TEXT(InputData[[#This Row],[DATE]],"mmm")</f>
        <v>jan</v>
      </c>
      <c r="J78" s="7">
        <f>WEEKNUM(InputData[[#This Row],[DATE]])</f>
        <v>5</v>
      </c>
    </row>
    <row r="79" spans="1:10" ht="14.5" x14ac:dyDescent="0.35">
      <c r="A79" s="3">
        <v>44227</v>
      </c>
      <c r="B79" s="4" t="s">
        <v>5</v>
      </c>
      <c r="C79" s="5" t="s">
        <v>70</v>
      </c>
      <c r="D79" s="6">
        <v>57.120000000000005</v>
      </c>
      <c r="E79" s="7">
        <v>20</v>
      </c>
      <c r="F79" s="7">
        <f>InputData[[#This Row],[UNIT PRICE ($)]]*InputData[[#This Row],[QUANTITY]]</f>
        <v>1142.4000000000001</v>
      </c>
      <c r="G79" s="7" t="str">
        <f>VLOOKUP(InputData[[#This Row],[CUSTOMER NAME]],Country[],2,0)</f>
        <v>India</v>
      </c>
      <c r="H79" s="7" t="str">
        <f>VLOOKUP(InputData[[#This Row],[CUSTOMER NAME]],Country[],3,0)</f>
        <v>Western</v>
      </c>
      <c r="I79" s="7" t="str">
        <f>TEXT(InputData[[#This Row],[DATE]],"mmm")</f>
        <v>jan</v>
      </c>
      <c r="J79" s="7">
        <f>WEEKNUM(InputData[[#This Row],[DATE]])</f>
        <v>6</v>
      </c>
    </row>
    <row r="80" spans="1:10" ht="14.5" x14ac:dyDescent="0.35">
      <c r="A80" s="3">
        <v>44227</v>
      </c>
      <c r="B80" s="4" t="s">
        <v>5</v>
      </c>
      <c r="C80" s="5" t="s">
        <v>71</v>
      </c>
      <c r="D80" s="6">
        <v>41.81</v>
      </c>
      <c r="E80" s="7">
        <v>3</v>
      </c>
      <c r="F80" s="7">
        <f>InputData[[#This Row],[UNIT PRICE ($)]]*InputData[[#This Row],[QUANTITY]]</f>
        <v>125.43</v>
      </c>
      <c r="G80" s="7" t="str">
        <f>VLOOKUP(InputData[[#This Row],[CUSTOMER NAME]],Country[],2,0)</f>
        <v>India</v>
      </c>
      <c r="H80" s="7" t="str">
        <f>VLOOKUP(InputData[[#This Row],[CUSTOMER NAME]],Country[],3,0)</f>
        <v>Western</v>
      </c>
      <c r="I80" s="7" t="str">
        <f>TEXT(InputData[[#This Row],[DATE]],"mmm")</f>
        <v>jan</v>
      </c>
      <c r="J80" s="7">
        <f>WEEKNUM(InputData[[#This Row],[DATE]])</f>
        <v>6</v>
      </c>
    </row>
    <row r="81" spans="1:10" ht="14.5" x14ac:dyDescent="0.35">
      <c r="A81" s="3">
        <v>44227</v>
      </c>
      <c r="B81" s="4" t="s">
        <v>72</v>
      </c>
      <c r="C81" s="5" t="s">
        <v>73</v>
      </c>
      <c r="D81" s="6">
        <v>173.88</v>
      </c>
      <c r="E81" s="7">
        <v>9</v>
      </c>
      <c r="F81" s="7">
        <f>InputData[[#This Row],[UNIT PRICE ($)]]*InputData[[#This Row],[QUANTITY]]</f>
        <v>1564.92</v>
      </c>
      <c r="G81" s="7" t="str">
        <f>VLOOKUP(InputData[[#This Row],[CUSTOMER NAME]],Country[],2,0)</f>
        <v>India</v>
      </c>
      <c r="H81" s="7" t="str">
        <f>VLOOKUP(InputData[[#This Row],[CUSTOMER NAME]],Country[],3,0)</f>
        <v>East</v>
      </c>
      <c r="I81" s="7" t="str">
        <f>TEXT(InputData[[#This Row],[DATE]],"mmm")</f>
        <v>jan</v>
      </c>
      <c r="J81" s="7">
        <f>WEEKNUM(InputData[[#This Row],[DATE]])</f>
        <v>6</v>
      </c>
    </row>
    <row r="82" spans="1:10" ht="14.5" x14ac:dyDescent="0.35">
      <c r="A82" s="3">
        <v>44227</v>
      </c>
      <c r="B82" s="4" t="s">
        <v>19</v>
      </c>
      <c r="C82" s="5" t="s">
        <v>43</v>
      </c>
      <c r="D82" s="6">
        <v>80.94</v>
      </c>
      <c r="E82" s="7">
        <v>33</v>
      </c>
      <c r="F82" s="7">
        <f>InputData[[#This Row],[UNIT PRICE ($)]]*InputData[[#This Row],[QUANTITY]]</f>
        <v>2671.02</v>
      </c>
      <c r="G82" s="7" t="str">
        <f>VLOOKUP(InputData[[#This Row],[CUSTOMER NAME]],Country[],2,0)</f>
        <v>Germany</v>
      </c>
      <c r="H82" s="7" t="str">
        <f>VLOOKUP(InputData[[#This Row],[CUSTOMER NAME]],Country[],3,0)</f>
        <v>Export</v>
      </c>
      <c r="I82" s="7" t="str">
        <f>TEXT(InputData[[#This Row],[DATE]],"mmm")</f>
        <v>jan</v>
      </c>
      <c r="J82" s="7">
        <f>WEEKNUM(InputData[[#This Row],[DATE]])</f>
        <v>6</v>
      </c>
    </row>
    <row r="83" spans="1:10" ht="14.5" x14ac:dyDescent="0.35">
      <c r="A83" s="3">
        <v>44227</v>
      </c>
      <c r="B83" s="4" t="s">
        <v>74</v>
      </c>
      <c r="C83" s="5" t="s">
        <v>57</v>
      </c>
      <c r="D83" s="6">
        <v>149.46</v>
      </c>
      <c r="E83" s="7">
        <v>6</v>
      </c>
      <c r="F83" s="7">
        <f>InputData[[#This Row],[UNIT PRICE ($)]]*InputData[[#This Row],[QUANTITY]]</f>
        <v>896.76</v>
      </c>
      <c r="G83" s="7" t="str">
        <f>VLOOKUP(InputData[[#This Row],[CUSTOMER NAME]],Country[],2,0)</f>
        <v>Mexico</v>
      </c>
      <c r="H83" s="7" t="str">
        <f>VLOOKUP(InputData[[#This Row],[CUSTOMER NAME]],Country[],3,0)</f>
        <v>Export</v>
      </c>
      <c r="I83" s="7" t="str">
        <f>TEXT(InputData[[#This Row],[DATE]],"mmm")</f>
        <v>jan</v>
      </c>
      <c r="J83" s="7">
        <f>WEEKNUM(InputData[[#This Row],[DATE]])</f>
        <v>6</v>
      </c>
    </row>
    <row r="84" spans="1:10" ht="14.5" x14ac:dyDescent="0.35">
      <c r="A84" s="3">
        <v>44228</v>
      </c>
      <c r="B84" s="4" t="s">
        <v>36</v>
      </c>
      <c r="C84" s="5" t="s">
        <v>69</v>
      </c>
      <c r="D84" s="6">
        <v>155.61000000000001</v>
      </c>
      <c r="E84" s="7">
        <v>9</v>
      </c>
      <c r="F84" s="7">
        <f>InputData[[#This Row],[UNIT PRICE ($)]]*InputData[[#This Row],[QUANTITY]]</f>
        <v>1400.4900000000002</v>
      </c>
      <c r="G84" s="7" t="str">
        <f>VLOOKUP(InputData[[#This Row],[CUSTOMER NAME]],Country[],2,0)</f>
        <v>Nigeria</v>
      </c>
      <c r="H84" s="7" t="str">
        <f>VLOOKUP(InputData[[#This Row],[CUSTOMER NAME]],Country[],3,0)</f>
        <v>Export</v>
      </c>
      <c r="I84" s="7" t="str">
        <f>TEXT(InputData[[#This Row],[DATE]],"mmm")</f>
        <v>fev</v>
      </c>
      <c r="J84" s="7">
        <f>WEEKNUM(InputData[[#This Row],[DATE]])</f>
        <v>6</v>
      </c>
    </row>
    <row r="85" spans="1:10" ht="14.5" x14ac:dyDescent="0.35">
      <c r="A85" s="3">
        <v>44229</v>
      </c>
      <c r="B85" s="4" t="s">
        <v>15</v>
      </c>
      <c r="C85" s="5" t="s">
        <v>16</v>
      </c>
      <c r="D85" s="6">
        <v>164.28</v>
      </c>
      <c r="E85" s="7">
        <v>7</v>
      </c>
      <c r="F85" s="7">
        <f>InputData[[#This Row],[UNIT PRICE ($)]]*InputData[[#This Row],[QUANTITY]]</f>
        <v>1149.96</v>
      </c>
      <c r="G85" s="7" t="str">
        <f>VLOOKUP(InputData[[#This Row],[CUSTOMER NAME]],Country[],2,0)</f>
        <v>India</v>
      </c>
      <c r="H85" s="7" t="str">
        <f>VLOOKUP(InputData[[#This Row],[CUSTOMER NAME]],Country[],3,0)</f>
        <v>North</v>
      </c>
      <c r="I85" s="7" t="str">
        <f>TEXT(InputData[[#This Row],[DATE]],"mmm")</f>
        <v>fev</v>
      </c>
      <c r="J85" s="7">
        <f>WEEKNUM(InputData[[#This Row],[DATE]])</f>
        <v>6</v>
      </c>
    </row>
    <row r="86" spans="1:10" ht="14.5" x14ac:dyDescent="0.35">
      <c r="A86" s="3">
        <v>44230</v>
      </c>
      <c r="B86" s="4" t="s">
        <v>9</v>
      </c>
      <c r="C86" s="5" t="s">
        <v>8</v>
      </c>
      <c r="D86" s="6">
        <v>141.57</v>
      </c>
      <c r="E86" s="7">
        <v>2</v>
      </c>
      <c r="F86" s="7">
        <f>InputData[[#This Row],[UNIT PRICE ($)]]*InputData[[#This Row],[QUANTITY]]</f>
        <v>283.14</v>
      </c>
      <c r="G86" s="7" t="str">
        <f>VLOOKUP(InputData[[#This Row],[CUSTOMER NAME]],Country[],2,0)</f>
        <v>India</v>
      </c>
      <c r="H86" s="7" t="str">
        <f>VLOOKUP(InputData[[#This Row],[CUSTOMER NAME]],Country[],3,0)</f>
        <v>North</v>
      </c>
      <c r="I86" s="7" t="str">
        <f>TEXT(InputData[[#This Row],[DATE]],"mmm")</f>
        <v>fev</v>
      </c>
      <c r="J86" s="7">
        <f>WEEKNUM(InputData[[#This Row],[DATE]])</f>
        <v>6</v>
      </c>
    </row>
    <row r="87" spans="1:10" ht="14.5" x14ac:dyDescent="0.35">
      <c r="A87" s="3">
        <v>44230</v>
      </c>
      <c r="B87" s="4" t="s">
        <v>5</v>
      </c>
      <c r="C87" s="5" t="s">
        <v>35</v>
      </c>
      <c r="D87" s="6">
        <v>210</v>
      </c>
      <c r="E87" s="7">
        <v>39</v>
      </c>
      <c r="F87" s="7">
        <f>InputData[[#This Row],[UNIT PRICE ($)]]*InputData[[#This Row],[QUANTITY]]</f>
        <v>8190</v>
      </c>
      <c r="G87" s="7" t="str">
        <f>VLOOKUP(InputData[[#This Row],[CUSTOMER NAME]],Country[],2,0)</f>
        <v>India</v>
      </c>
      <c r="H87" s="7" t="str">
        <f>VLOOKUP(InputData[[#This Row],[CUSTOMER NAME]],Country[],3,0)</f>
        <v>Western</v>
      </c>
      <c r="I87" s="7" t="str">
        <f>TEXT(InputData[[#This Row],[DATE]],"mmm")</f>
        <v>fev</v>
      </c>
      <c r="J87" s="7">
        <f>WEEKNUM(InputData[[#This Row],[DATE]])</f>
        <v>6</v>
      </c>
    </row>
    <row r="88" spans="1:10" ht="14.5" x14ac:dyDescent="0.35">
      <c r="A88" s="3">
        <v>44230</v>
      </c>
      <c r="B88" s="4" t="s">
        <v>62</v>
      </c>
      <c r="C88" s="5" t="s">
        <v>10</v>
      </c>
      <c r="D88" s="6">
        <v>79.92</v>
      </c>
      <c r="E88" s="7">
        <v>27</v>
      </c>
      <c r="F88" s="7">
        <f>InputData[[#This Row],[UNIT PRICE ($)]]*InputData[[#This Row],[QUANTITY]]</f>
        <v>2157.84</v>
      </c>
      <c r="G88" s="7" t="str">
        <f>VLOOKUP(InputData[[#This Row],[CUSTOMER NAME]],Country[],2,0)</f>
        <v>Ethiopia</v>
      </c>
      <c r="H88" s="7" t="str">
        <f>VLOOKUP(InputData[[#This Row],[CUSTOMER NAME]],Country[],3,0)</f>
        <v>Export</v>
      </c>
      <c r="I88" s="7" t="str">
        <f>TEXT(InputData[[#This Row],[DATE]],"mmm")</f>
        <v>fev</v>
      </c>
      <c r="J88" s="7">
        <f>WEEKNUM(InputData[[#This Row],[DATE]])</f>
        <v>6</v>
      </c>
    </row>
    <row r="89" spans="1:10" ht="14.5" x14ac:dyDescent="0.35">
      <c r="A89" s="3">
        <v>44230</v>
      </c>
      <c r="B89" s="4" t="s">
        <v>63</v>
      </c>
      <c r="C89" s="5" t="s">
        <v>21</v>
      </c>
      <c r="D89" s="6">
        <v>146.72</v>
      </c>
      <c r="E89" s="7">
        <v>8</v>
      </c>
      <c r="F89" s="7">
        <f>InputData[[#This Row],[UNIT PRICE ($)]]*InputData[[#This Row],[QUANTITY]]</f>
        <v>1173.76</v>
      </c>
      <c r="G89" s="7" t="str">
        <f>VLOOKUP(InputData[[#This Row],[CUSTOMER NAME]],Country[],2,0)</f>
        <v>India</v>
      </c>
      <c r="H89" s="7" t="str">
        <f>VLOOKUP(InputData[[#This Row],[CUSTOMER NAME]],Country[],3,0)</f>
        <v>South</v>
      </c>
      <c r="I89" s="7" t="str">
        <f>TEXT(InputData[[#This Row],[DATE]],"mmm")</f>
        <v>fev</v>
      </c>
      <c r="J89" s="7">
        <f>WEEKNUM(InputData[[#This Row],[DATE]])</f>
        <v>6</v>
      </c>
    </row>
    <row r="90" spans="1:10" ht="14.5" x14ac:dyDescent="0.35">
      <c r="A90" s="3">
        <v>44230</v>
      </c>
      <c r="B90" s="4" t="s">
        <v>7</v>
      </c>
      <c r="C90" s="5" t="s">
        <v>53</v>
      </c>
      <c r="D90" s="6">
        <v>16.64</v>
      </c>
      <c r="E90" s="7">
        <v>13</v>
      </c>
      <c r="F90" s="7">
        <f>InputData[[#This Row],[UNIT PRICE ($)]]*InputData[[#This Row],[QUANTITY]]</f>
        <v>216.32</v>
      </c>
      <c r="G90" s="7" t="str">
        <f>VLOOKUP(InputData[[#This Row],[CUSTOMER NAME]],Country[],2,0)</f>
        <v>India</v>
      </c>
      <c r="H90" s="7" t="str">
        <f>VLOOKUP(InputData[[#This Row],[CUSTOMER NAME]],Country[],3,0)</f>
        <v>South</v>
      </c>
      <c r="I90" s="7" t="str">
        <f>TEXT(InputData[[#This Row],[DATE]],"mmm")</f>
        <v>fev</v>
      </c>
      <c r="J90" s="7">
        <f>WEEKNUM(InputData[[#This Row],[DATE]])</f>
        <v>6</v>
      </c>
    </row>
    <row r="91" spans="1:10" ht="14.5" x14ac:dyDescent="0.35">
      <c r="A91" s="3">
        <v>44231</v>
      </c>
      <c r="B91" s="4" t="s">
        <v>44</v>
      </c>
      <c r="C91" s="5" t="s">
        <v>59</v>
      </c>
      <c r="D91" s="6">
        <v>82.08</v>
      </c>
      <c r="E91" s="7">
        <v>39</v>
      </c>
      <c r="F91" s="7">
        <f>InputData[[#This Row],[UNIT PRICE ($)]]*InputData[[#This Row],[QUANTITY]]</f>
        <v>3201.12</v>
      </c>
      <c r="G91" s="7" t="str">
        <f>VLOOKUP(InputData[[#This Row],[CUSTOMER NAME]],Country[],2,0)</f>
        <v>Pakistan</v>
      </c>
      <c r="H91" s="7" t="str">
        <f>VLOOKUP(InputData[[#This Row],[CUSTOMER NAME]],Country[],3,0)</f>
        <v>Export</v>
      </c>
      <c r="I91" s="7" t="str">
        <f>TEXT(InputData[[#This Row],[DATE]],"mmm")</f>
        <v>fev</v>
      </c>
      <c r="J91" s="7">
        <f>WEEKNUM(InputData[[#This Row],[DATE]])</f>
        <v>6</v>
      </c>
    </row>
    <row r="92" spans="1:10" ht="14.5" x14ac:dyDescent="0.35">
      <c r="A92" s="3">
        <v>44231</v>
      </c>
      <c r="B92" s="4" t="s">
        <v>62</v>
      </c>
      <c r="C92" s="5" t="s">
        <v>48</v>
      </c>
      <c r="D92" s="6">
        <v>85.76</v>
      </c>
      <c r="E92" s="7">
        <v>4</v>
      </c>
      <c r="F92" s="7">
        <f>InputData[[#This Row],[UNIT PRICE ($)]]*InputData[[#This Row],[QUANTITY]]</f>
        <v>343.04</v>
      </c>
      <c r="G92" s="7" t="str">
        <f>VLOOKUP(InputData[[#This Row],[CUSTOMER NAME]],Country[],2,0)</f>
        <v>Ethiopia</v>
      </c>
      <c r="H92" s="7" t="str">
        <f>VLOOKUP(InputData[[#This Row],[CUSTOMER NAME]],Country[],3,0)</f>
        <v>Export</v>
      </c>
      <c r="I92" s="7" t="str">
        <f>TEXT(InputData[[#This Row],[DATE]],"mmm")</f>
        <v>fev</v>
      </c>
      <c r="J92" s="7">
        <f>WEEKNUM(InputData[[#This Row],[DATE]])</f>
        <v>6</v>
      </c>
    </row>
    <row r="93" spans="1:10" ht="14.5" x14ac:dyDescent="0.35">
      <c r="A93" s="3">
        <v>44231</v>
      </c>
      <c r="B93" s="4" t="s">
        <v>31</v>
      </c>
      <c r="C93" s="5" t="s">
        <v>21</v>
      </c>
      <c r="D93" s="6">
        <v>146.72</v>
      </c>
      <c r="E93" s="7">
        <v>26</v>
      </c>
      <c r="F93" s="7">
        <f>InputData[[#This Row],[UNIT PRICE ($)]]*InputData[[#This Row],[QUANTITY]]</f>
        <v>3814.72</v>
      </c>
      <c r="G93" s="7" t="str">
        <f>VLOOKUP(InputData[[#This Row],[CUSTOMER NAME]],Country[],2,0)</f>
        <v>India</v>
      </c>
      <c r="H93" s="7" t="str">
        <f>VLOOKUP(InputData[[#This Row],[CUSTOMER NAME]],Country[],3,0)</f>
        <v>Northeast</v>
      </c>
      <c r="I93" s="7" t="str">
        <f>TEXT(InputData[[#This Row],[DATE]],"mmm")</f>
        <v>fev</v>
      </c>
      <c r="J93" s="7">
        <f>WEEKNUM(InputData[[#This Row],[DATE]])</f>
        <v>6</v>
      </c>
    </row>
    <row r="94" spans="1:10" ht="14.5" x14ac:dyDescent="0.35">
      <c r="A94" s="3">
        <v>44231</v>
      </c>
      <c r="B94" s="4" t="s">
        <v>63</v>
      </c>
      <c r="C94" s="5" t="s">
        <v>39</v>
      </c>
      <c r="D94" s="6">
        <v>8.33</v>
      </c>
      <c r="E94" s="7">
        <v>3</v>
      </c>
      <c r="F94" s="7">
        <f>InputData[[#This Row],[UNIT PRICE ($)]]*InputData[[#This Row],[QUANTITY]]</f>
        <v>24.990000000000002</v>
      </c>
      <c r="G94" s="7" t="str">
        <f>VLOOKUP(InputData[[#This Row],[CUSTOMER NAME]],Country[],2,0)</f>
        <v>India</v>
      </c>
      <c r="H94" s="7" t="str">
        <f>VLOOKUP(InputData[[#This Row],[CUSTOMER NAME]],Country[],3,0)</f>
        <v>South</v>
      </c>
      <c r="I94" s="7" t="str">
        <f>TEXT(InputData[[#This Row],[DATE]],"mmm")</f>
        <v>fev</v>
      </c>
      <c r="J94" s="7">
        <f>WEEKNUM(InputData[[#This Row],[DATE]])</f>
        <v>6</v>
      </c>
    </row>
    <row r="95" spans="1:10" ht="14.5" x14ac:dyDescent="0.35">
      <c r="A95" s="3">
        <v>44232</v>
      </c>
      <c r="B95" s="4" t="s">
        <v>36</v>
      </c>
      <c r="C95" s="5" t="s">
        <v>43</v>
      </c>
      <c r="D95" s="6">
        <v>80.94</v>
      </c>
      <c r="E95" s="7">
        <v>24</v>
      </c>
      <c r="F95" s="7">
        <f>InputData[[#This Row],[UNIT PRICE ($)]]*InputData[[#This Row],[QUANTITY]]</f>
        <v>1942.56</v>
      </c>
      <c r="G95" s="7" t="str">
        <f>VLOOKUP(InputData[[#This Row],[CUSTOMER NAME]],Country[],2,0)</f>
        <v>Nigeria</v>
      </c>
      <c r="H95" s="7" t="str">
        <f>VLOOKUP(InputData[[#This Row],[CUSTOMER NAME]],Country[],3,0)</f>
        <v>Export</v>
      </c>
      <c r="I95" s="7" t="str">
        <f>TEXT(InputData[[#This Row],[DATE]],"mmm")</f>
        <v>fev</v>
      </c>
      <c r="J95" s="7">
        <f>WEEKNUM(InputData[[#This Row],[DATE]])</f>
        <v>6</v>
      </c>
    </row>
    <row r="96" spans="1:10" ht="14.5" x14ac:dyDescent="0.35">
      <c r="A96" s="3">
        <v>44232</v>
      </c>
      <c r="B96" s="4" t="s">
        <v>27</v>
      </c>
      <c r="C96" s="5" t="s">
        <v>75</v>
      </c>
      <c r="D96" s="6">
        <v>42.55</v>
      </c>
      <c r="E96" s="7">
        <v>38</v>
      </c>
      <c r="F96" s="7">
        <f>InputData[[#This Row],[UNIT PRICE ($)]]*InputData[[#This Row],[QUANTITY]]</f>
        <v>1616.8999999999999</v>
      </c>
      <c r="G96" s="7" t="str">
        <f>VLOOKUP(InputData[[#This Row],[CUSTOMER NAME]],Country[],2,0)</f>
        <v>Pakistan</v>
      </c>
      <c r="H96" s="7" t="str">
        <f>VLOOKUP(InputData[[#This Row],[CUSTOMER NAME]],Country[],3,0)</f>
        <v>Export</v>
      </c>
      <c r="I96" s="7" t="str">
        <f>TEXT(InputData[[#This Row],[DATE]],"mmm")</f>
        <v>fev</v>
      </c>
      <c r="J96" s="7">
        <f>WEEKNUM(InputData[[#This Row],[DATE]])</f>
        <v>6</v>
      </c>
    </row>
    <row r="97" spans="1:10" ht="14.5" x14ac:dyDescent="0.35">
      <c r="A97" s="3">
        <v>44232</v>
      </c>
      <c r="B97" s="4" t="s">
        <v>49</v>
      </c>
      <c r="C97" s="5" t="s">
        <v>69</v>
      </c>
      <c r="D97" s="6">
        <v>155.61000000000001</v>
      </c>
      <c r="E97" s="7">
        <v>1</v>
      </c>
      <c r="F97" s="7">
        <f>InputData[[#This Row],[UNIT PRICE ($)]]*InputData[[#This Row],[QUANTITY]]</f>
        <v>155.61000000000001</v>
      </c>
      <c r="G97" s="7" t="str">
        <f>VLOOKUP(InputData[[#This Row],[CUSTOMER NAME]],Country[],2,0)</f>
        <v>Mexico</v>
      </c>
      <c r="H97" s="7" t="str">
        <f>VLOOKUP(InputData[[#This Row],[CUSTOMER NAME]],Country[],3,0)</f>
        <v>Export</v>
      </c>
      <c r="I97" s="7" t="str">
        <f>TEXT(InputData[[#This Row],[DATE]],"mmm")</f>
        <v>fev</v>
      </c>
      <c r="J97" s="7">
        <f>WEEKNUM(InputData[[#This Row],[DATE]])</f>
        <v>6</v>
      </c>
    </row>
    <row r="98" spans="1:10" ht="14.5" x14ac:dyDescent="0.35">
      <c r="A98" s="3">
        <v>44232</v>
      </c>
      <c r="B98" s="4" t="s">
        <v>40</v>
      </c>
      <c r="C98" s="5" t="s">
        <v>23</v>
      </c>
      <c r="D98" s="6">
        <v>83.08</v>
      </c>
      <c r="E98" s="7">
        <v>7</v>
      </c>
      <c r="F98" s="7">
        <f>InputData[[#This Row],[UNIT PRICE ($)]]*InputData[[#This Row],[QUANTITY]]</f>
        <v>581.55999999999995</v>
      </c>
      <c r="G98" s="7" t="str">
        <f>VLOOKUP(InputData[[#This Row],[CUSTOMER NAME]],Country[],2,0)</f>
        <v>Russia</v>
      </c>
      <c r="H98" s="7" t="str">
        <f>VLOOKUP(InputData[[#This Row],[CUSTOMER NAME]],Country[],3,0)</f>
        <v>Export</v>
      </c>
      <c r="I98" s="7" t="str">
        <f>TEXT(InputData[[#This Row],[DATE]],"mmm")</f>
        <v>fev</v>
      </c>
      <c r="J98" s="7">
        <f>WEEKNUM(InputData[[#This Row],[DATE]])</f>
        <v>6</v>
      </c>
    </row>
    <row r="99" spans="1:10" ht="14.5" x14ac:dyDescent="0.35">
      <c r="A99" s="3">
        <v>44232</v>
      </c>
      <c r="B99" s="4" t="s">
        <v>24</v>
      </c>
      <c r="C99" s="5" t="s">
        <v>23</v>
      </c>
      <c r="D99" s="6">
        <v>83.08</v>
      </c>
      <c r="E99" s="7">
        <v>9</v>
      </c>
      <c r="F99" s="7">
        <f>InputData[[#This Row],[UNIT PRICE ($)]]*InputData[[#This Row],[QUANTITY]]</f>
        <v>747.72</v>
      </c>
      <c r="G99" s="7" t="str">
        <f>VLOOKUP(InputData[[#This Row],[CUSTOMER NAME]],Country[],2,0)</f>
        <v>United Kingdom</v>
      </c>
      <c r="H99" s="7" t="str">
        <f>VLOOKUP(InputData[[#This Row],[CUSTOMER NAME]],Country[],3,0)</f>
        <v>Export</v>
      </c>
      <c r="I99" s="7" t="str">
        <f>TEXT(InputData[[#This Row],[DATE]],"mmm")</f>
        <v>fev</v>
      </c>
      <c r="J99" s="7">
        <f>WEEKNUM(InputData[[#This Row],[DATE]])</f>
        <v>6</v>
      </c>
    </row>
    <row r="100" spans="1:10" ht="14.5" x14ac:dyDescent="0.35">
      <c r="A100" s="3">
        <v>44232</v>
      </c>
      <c r="B100" s="4" t="s">
        <v>74</v>
      </c>
      <c r="C100" s="5" t="s">
        <v>76</v>
      </c>
      <c r="D100" s="6">
        <v>49.21</v>
      </c>
      <c r="E100" s="7">
        <v>6</v>
      </c>
      <c r="F100" s="7">
        <f>InputData[[#This Row],[UNIT PRICE ($)]]*InputData[[#This Row],[QUANTITY]]</f>
        <v>295.26</v>
      </c>
      <c r="G100" s="7" t="str">
        <f>VLOOKUP(InputData[[#This Row],[CUSTOMER NAME]],Country[],2,0)</f>
        <v>Mexico</v>
      </c>
      <c r="H100" s="7" t="str">
        <f>VLOOKUP(InputData[[#This Row],[CUSTOMER NAME]],Country[],3,0)</f>
        <v>Export</v>
      </c>
      <c r="I100" s="7" t="str">
        <f>TEXT(InputData[[#This Row],[DATE]],"mmm")</f>
        <v>fev</v>
      </c>
      <c r="J100" s="7">
        <f>WEEKNUM(InputData[[#This Row],[DATE]])</f>
        <v>6</v>
      </c>
    </row>
    <row r="101" spans="1:10" ht="14.5" x14ac:dyDescent="0.35">
      <c r="A101" s="3">
        <v>44233</v>
      </c>
      <c r="B101" s="4" t="s">
        <v>9</v>
      </c>
      <c r="C101" s="5" t="s">
        <v>77</v>
      </c>
      <c r="D101" s="6">
        <v>7.8599999999999994</v>
      </c>
      <c r="E101" s="7">
        <v>30</v>
      </c>
      <c r="F101" s="7">
        <f>InputData[[#This Row],[UNIT PRICE ($)]]*InputData[[#This Row],[QUANTITY]]</f>
        <v>235.79999999999998</v>
      </c>
      <c r="G101" s="7" t="str">
        <f>VLOOKUP(InputData[[#This Row],[CUSTOMER NAME]],Country[],2,0)</f>
        <v>India</v>
      </c>
      <c r="H101" s="7" t="str">
        <f>VLOOKUP(InputData[[#This Row],[CUSTOMER NAME]],Country[],3,0)</f>
        <v>North</v>
      </c>
      <c r="I101" s="7" t="str">
        <f>TEXT(InputData[[#This Row],[DATE]],"mmm")</f>
        <v>fev</v>
      </c>
      <c r="J101" s="7">
        <f>WEEKNUM(InputData[[#This Row],[DATE]])</f>
        <v>6</v>
      </c>
    </row>
    <row r="102" spans="1:10" ht="14.5" x14ac:dyDescent="0.35">
      <c r="A102" s="3">
        <v>44233</v>
      </c>
      <c r="B102" s="4" t="s">
        <v>72</v>
      </c>
      <c r="C102" s="5" t="s">
        <v>45</v>
      </c>
      <c r="D102" s="6">
        <v>142.80000000000001</v>
      </c>
      <c r="E102" s="7">
        <v>6</v>
      </c>
      <c r="F102" s="7">
        <f>InputData[[#This Row],[UNIT PRICE ($)]]*InputData[[#This Row],[QUANTITY]]</f>
        <v>856.80000000000007</v>
      </c>
      <c r="G102" s="7" t="str">
        <f>VLOOKUP(InputData[[#This Row],[CUSTOMER NAME]],Country[],2,0)</f>
        <v>India</v>
      </c>
      <c r="H102" s="7" t="str">
        <f>VLOOKUP(InputData[[#This Row],[CUSTOMER NAME]],Country[],3,0)</f>
        <v>East</v>
      </c>
      <c r="I102" s="7" t="str">
        <f>TEXT(InputData[[#This Row],[DATE]],"mmm")</f>
        <v>fev</v>
      </c>
      <c r="J102" s="7">
        <f>WEEKNUM(InputData[[#This Row],[DATE]])</f>
        <v>6</v>
      </c>
    </row>
    <row r="103" spans="1:10" ht="14.5" x14ac:dyDescent="0.35">
      <c r="A103" s="3">
        <v>44233</v>
      </c>
      <c r="B103" s="4" t="s">
        <v>7</v>
      </c>
      <c r="C103" s="5" t="s">
        <v>32</v>
      </c>
      <c r="D103" s="6">
        <v>6.7</v>
      </c>
      <c r="E103" s="7">
        <v>1</v>
      </c>
      <c r="F103" s="7">
        <f>InputData[[#This Row],[UNIT PRICE ($)]]*InputData[[#This Row],[QUANTITY]]</f>
        <v>6.7</v>
      </c>
      <c r="G103" s="7" t="str">
        <f>VLOOKUP(InputData[[#This Row],[CUSTOMER NAME]],Country[],2,0)</f>
        <v>India</v>
      </c>
      <c r="H103" s="7" t="str">
        <f>VLOOKUP(InputData[[#This Row],[CUSTOMER NAME]],Country[],3,0)</f>
        <v>South</v>
      </c>
      <c r="I103" s="7" t="str">
        <f>TEXT(InputData[[#This Row],[DATE]],"mmm")</f>
        <v>fev</v>
      </c>
      <c r="J103" s="7">
        <f>WEEKNUM(InputData[[#This Row],[DATE]])</f>
        <v>6</v>
      </c>
    </row>
    <row r="104" spans="1:10" ht="14.5" x14ac:dyDescent="0.35">
      <c r="A104" s="3">
        <v>44234</v>
      </c>
      <c r="B104" s="4" t="s">
        <v>55</v>
      </c>
      <c r="C104" s="5" t="s">
        <v>32</v>
      </c>
      <c r="D104" s="6">
        <v>6.7</v>
      </c>
      <c r="E104" s="7">
        <v>29</v>
      </c>
      <c r="F104" s="7">
        <f>InputData[[#This Row],[UNIT PRICE ($)]]*InputData[[#This Row],[QUANTITY]]</f>
        <v>194.3</v>
      </c>
      <c r="G104" s="7" t="str">
        <f>VLOOKUP(InputData[[#This Row],[CUSTOMER NAME]],Country[],2,0)</f>
        <v>United Kingdom</v>
      </c>
      <c r="H104" s="7" t="str">
        <f>VLOOKUP(InputData[[#This Row],[CUSTOMER NAME]],Country[],3,0)</f>
        <v>Export</v>
      </c>
      <c r="I104" s="7" t="str">
        <f>TEXT(InputData[[#This Row],[DATE]],"mmm")</f>
        <v>fev</v>
      </c>
      <c r="J104" s="7">
        <f>WEEKNUM(InputData[[#This Row],[DATE]])</f>
        <v>7</v>
      </c>
    </row>
    <row r="105" spans="1:10" ht="14.5" x14ac:dyDescent="0.35">
      <c r="A105" s="3">
        <v>44234</v>
      </c>
      <c r="B105" s="4" t="s">
        <v>62</v>
      </c>
      <c r="C105" s="5" t="s">
        <v>53</v>
      </c>
      <c r="D105" s="6">
        <v>16.64</v>
      </c>
      <c r="E105" s="7">
        <v>5</v>
      </c>
      <c r="F105" s="7">
        <f>InputData[[#This Row],[UNIT PRICE ($)]]*InputData[[#This Row],[QUANTITY]]</f>
        <v>83.2</v>
      </c>
      <c r="G105" s="7" t="str">
        <f>VLOOKUP(InputData[[#This Row],[CUSTOMER NAME]],Country[],2,0)</f>
        <v>Ethiopia</v>
      </c>
      <c r="H105" s="7" t="str">
        <f>VLOOKUP(InputData[[#This Row],[CUSTOMER NAME]],Country[],3,0)</f>
        <v>Export</v>
      </c>
      <c r="I105" s="7" t="str">
        <f>TEXT(InputData[[#This Row],[DATE]],"mmm")</f>
        <v>fev</v>
      </c>
      <c r="J105" s="7">
        <f>WEEKNUM(InputData[[#This Row],[DATE]])</f>
        <v>7</v>
      </c>
    </row>
    <row r="106" spans="1:10" ht="14.5" x14ac:dyDescent="0.35">
      <c r="A106" s="3">
        <v>44235</v>
      </c>
      <c r="B106" s="4" t="s">
        <v>11</v>
      </c>
      <c r="C106" s="5" t="s">
        <v>26</v>
      </c>
      <c r="D106" s="6">
        <v>48.84</v>
      </c>
      <c r="E106" s="7">
        <v>3</v>
      </c>
      <c r="F106" s="7">
        <f>InputData[[#This Row],[UNIT PRICE ($)]]*InputData[[#This Row],[QUANTITY]]</f>
        <v>146.52000000000001</v>
      </c>
      <c r="G106" s="7" t="str">
        <f>VLOOKUP(InputData[[#This Row],[CUSTOMER NAME]],Country[],2,0)</f>
        <v>India</v>
      </c>
      <c r="H106" s="7" t="str">
        <f>VLOOKUP(InputData[[#This Row],[CUSTOMER NAME]],Country[],3,0)</f>
        <v>Northeast</v>
      </c>
      <c r="I106" s="7" t="str">
        <f>TEXT(InputData[[#This Row],[DATE]],"mmm")</f>
        <v>fev</v>
      </c>
      <c r="J106" s="7">
        <f>WEEKNUM(InputData[[#This Row],[DATE]])</f>
        <v>7</v>
      </c>
    </row>
    <row r="107" spans="1:10" ht="14.5" x14ac:dyDescent="0.35">
      <c r="A107" s="3">
        <v>44235</v>
      </c>
      <c r="B107" s="4" t="s">
        <v>27</v>
      </c>
      <c r="C107" s="5" t="s">
        <v>69</v>
      </c>
      <c r="D107" s="6">
        <v>155.61000000000001</v>
      </c>
      <c r="E107" s="7">
        <v>11</v>
      </c>
      <c r="F107" s="7">
        <f>InputData[[#This Row],[UNIT PRICE ($)]]*InputData[[#This Row],[QUANTITY]]</f>
        <v>1711.71</v>
      </c>
      <c r="G107" s="7" t="str">
        <f>VLOOKUP(InputData[[#This Row],[CUSTOMER NAME]],Country[],2,0)</f>
        <v>Pakistan</v>
      </c>
      <c r="H107" s="7" t="str">
        <f>VLOOKUP(InputData[[#This Row],[CUSTOMER NAME]],Country[],3,0)</f>
        <v>Export</v>
      </c>
      <c r="I107" s="7" t="str">
        <f>TEXT(InputData[[#This Row],[DATE]],"mmm")</f>
        <v>fev</v>
      </c>
      <c r="J107" s="7">
        <f>WEEKNUM(InputData[[#This Row],[DATE]])</f>
        <v>7</v>
      </c>
    </row>
    <row r="108" spans="1:10" ht="14.5" x14ac:dyDescent="0.35">
      <c r="A108" s="3">
        <v>44235</v>
      </c>
      <c r="B108" s="4" t="s">
        <v>33</v>
      </c>
      <c r="C108" s="5" t="s">
        <v>42</v>
      </c>
      <c r="D108" s="6">
        <v>115.2</v>
      </c>
      <c r="E108" s="7">
        <v>39</v>
      </c>
      <c r="F108" s="7">
        <f>InputData[[#This Row],[UNIT PRICE ($)]]*InputData[[#This Row],[QUANTITY]]</f>
        <v>4492.8</v>
      </c>
      <c r="G108" s="7" t="str">
        <f>VLOOKUP(InputData[[#This Row],[CUSTOMER NAME]],Country[],2,0)</f>
        <v>Pakistan</v>
      </c>
      <c r="H108" s="7" t="str">
        <f>VLOOKUP(InputData[[#This Row],[CUSTOMER NAME]],Country[],3,0)</f>
        <v>Export</v>
      </c>
      <c r="I108" s="7" t="str">
        <f>TEXT(InputData[[#This Row],[DATE]],"mmm")</f>
        <v>fev</v>
      </c>
      <c r="J108" s="7">
        <f>WEEKNUM(InputData[[#This Row],[DATE]])</f>
        <v>7</v>
      </c>
    </row>
    <row r="109" spans="1:10" ht="14.5" x14ac:dyDescent="0.35">
      <c r="A109" s="3">
        <v>44235</v>
      </c>
      <c r="B109" s="4" t="s">
        <v>33</v>
      </c>
      <c r="C109" s="5" t="s">
        <v>65</v>
      </c>
      <c r="D109" s="6">
        <v>201.28</v>
      </c>
      <c r="E109" s="7">
        <v>12</v>
      </c>
      <c r="F109" s="7">
        <f>InputData[[#This Row],[UNIT PRICE ($)]]*InputData[[#This Row],[QUANTITY]]</f>
        <v>2415.36</v>
      </c>
      <c r="G109" s="7" t="str">
        <f>VLOOKUP(InputData[[#This Row],[CUSTOMER NAME]],Country[],2,0)</f>
        <v>Pakistan</v>
      </c>
      <c r="H109" s="7" t="str">
        <f>VLOOKUP(InputData[[#This Row],[CUSTOMER NAME]],Country[],3,0)</f>
        <v>Export</v>
      </c>
      <c r="I109" s="7" t="str">
        <f>TEXT(InputData[[#This Row],[DATE]],"mmm")</f>
        <v>fev</v>
      </c>
      <c r="J109" s="7">
        <f>WEEKNUM(InputData[[#This Row],[DATE]])</f>
        <v>7</v>
      </c>
    </row>
    <row r="110" spans="1:10" ht="14.5" x14ac:dyDescent="0.35">
      <c r="A110" s="3">
        <v>44236</v>
      </c>
      <c r="B110" s="4" t="s">
        <v>40</v>
      </c>
      <c r="C110" s="5" t="s">
        <v>47</v>
      </c>
      <c r="D110" s="6">
        <v>58.3</v>
      </c>
      <c r="E110" s="7">
        <v>14</v>
      </c>
      <c r="F110" s="7">
        <f>InputData[[#This Row],[UNIT PRICE ($)]]*InputData[[#This Row],[QUANTITY]]</f>
        <v>816.19999999999993</v>
      </c>
      <c r="G110" s="7" t="str">
        <f>VLOOKUP(InputData[[#This Row],[CUSTOMER NAME]],Country[],2,0)</f>
        <v>Russia</v>
      </c>
      <c r="H110" s="7" t="str">
        <f>VLOOKUP(InputData[[#This Row],[CUSTOMER NAME]],Country[],3,0)</f>
        <v>Export</v>
      </c>
      <c r="I110" s="7" t="str">
        <f>TEXT(InputData[[#This Row],[DATE]],"mmm")</f>
        <v>fev</v>
      </c>
      <c r="J110" s="7">
        <f>WEEKNUM(InputData[[#This Row],[DATE]])</f>
        <v>7</v>
      </c>
    </row>
    <row r="111" spans="1:10" ht="14.5" x14ac:dyDescent="0.35">
      <c r="A111" s="3">
        <v>44236</v>
      </c>
      <c r="B111" s="4" t="s">
        <v>40</v>
      </c>
      <c r="C111" s="5" t="s">
        <v>61</v>
      </c>
      <c r="D111" s="6">
        <v>162.54</v>
      </c>
      <c r="E111" s="7">
        <v>32</v>
      </c>
      <c r="F111" s="7">
        <f>InputData[[#This Row],[UNIT PRICE ($)]]*InputData[[#This Row],[QUANTITY]]</f>
        <v>5201.28</v>
      </c>
      <c r="G111" s="7" t="str">
        <f>VLOOKUP(InputData[[#This Row],[CUSTOMER NAME]],Country[],2,0)</f>
        <v>Russia</v>
      </c>
      <c r="H111" s="7" t="str">
        <f>VLOOKUP(InputData[[#This Row],[CUSTOMER NAME]],Country[],3,0)</f>
        <v>Export</v>
      </c>
      <c r="I111" s="7" t="str">
        <f>TEXT(InputData[[#This Row],[DATE]],"mmm")</f>
        <v>fev</v>
      </c>
      <c r="J111" s="7">
        <f>WEEKNUM(InputData[[#This Row],[DATE]])</f>
        <v>7</v>
      </c>
    </row>
    <row r="112" spans="1:10" ht="14.5" x14ac:dyDescent="0.35">
      <c r="A112" s="3">
        <v>44236</v>
      </c>
      <c r="B112" s="4" t="s">
        <v>74</v>
      </c>
      <c r="C112" s="5" t="s">
        <v>34</v>
      </c>
      <c r="D112" s="6">
        <v>117.48</v>
      </c>
      <c r="E112" s="7">
        <v>14</v>
      </c>
      <c r="F112" s="7">
        <f>InputData[[#This Row],[UNIT PRICE ($)]]*InputData[[#This Row],[QUANTITY]]</f>
        <v>1644.72</v>
      </c>
      <c r="G112" s="7" t="str">
        <f>VLOOKUP(InputData[[#This Row],[CUSTOMER NAME]],Country[],2,0)</f>
        <v>Mexico</v>
      </c>
      <c r="H112" s="7" t="str">
        <f>VLOOKUP(InputData[[#This Row],[CUSTOMER NAME]],Country[],3,0)</f>
        <v>Export</v>
      </c>
      <c r="I112" s="7" t="str">
        <f>TEXT(InputData[[#This Row],[DATE]],"mmm")</f>
        <v>fev</v>
      </c>
      <c r="J112" s="7">
        <f>WEEKNUM(InputData[[#This Row],[DATE]])</f>
        <v>7</v>
      </c>
    </row>
    <row r="113" spans="1:10" ht="14.5" x14ac:dyDescent="0.35">
      <c r="A113" s="3">
        <v>44237</v>
      </c>
      <c r="B113" s="4" t="s">
        <v>78</v>
      </c>
      <c r="C113" s="5" t="s">
        <v>35</v>
      </c>
      <c r="D113" s="6">
        <v>210</v>
      </c>
      <c r="E113" s="7">
        <v>4</v>
      </c>
      <c r="F113" s="7">
        <f>InputData[[#This Row],[UNIT PRICE ($)]]*InputData[[#This Row],[QUANTITY]]</f>
        <v>840</v>
      </c>
      <c r="G113" s="7" t="str">
        <f>VLOOKUP(InputData[[#This Row],[CUSTOMER NAME]],Country[],2,0)</f>
        <v>Saudi Arabia</v>
      </c>
      <c r="H113" s="7" t="str">
        <f>VLOOKUP(InputData[[#This Row],[CUSTOMER NAME]],Country[],3,0)</f>
        <v>Export</v>
      </c>
      <c r="I113" s="7" t="str">
        <f>TEXT(InputData[[#This Row],[DATE]],"mmm")</f>
        <v>fev</v>
      </c>
      <c r="J113" s="7">
        <f>WEEKNUM(InputData[[#This Row],[DATE]])</f>
        <v>7</v>
      </c>
    </row>
    <row r="114" spans="1:10" ht="14.5" x14ac:dyDescent="0.35">
      <c r="A114" s="3">
        <v>44237</v>
      </c>
      <c r="B114" s="4" t="s">
        <v>41</v>
      </c>
      <c r="C114" s="5" t="s">
        <v>56</v>
      </c>
      <c r="D114" s="6">
        <v>94.62</v>
      </c>
      <c r="E114" s="7">
        <v>38</v>
      </c>
      <c r="F114" s="7">
        <f>InputData[[#This Row],[UNIT PRICE ($)]]*InputData[[#This Row],[QUANTITY]]</f>
        <v>3595.5600000000004</v>
      </c>
      <c r="G114" s="7" t="str">
        <f>VLOOKUP(InputData[[#This Row],[CUSTOMER NAME]],Country[],2,0)</f>
        <v>India</v>
      </c>
      <c r="H114" s="7" t="str">
        <f>VLOOKUP(InputData[[#This Row],[CUSTOMER NAME]],Country[],3,0)</f>
        <v>Central</v>
      </c>
      <c r="I114" s="7" t="str">
        <f>TEXT(InputData[[#This Row],[DATE]],"mmm")</f>
        <v>fev</v>
      </c>
      <c r="J114" s="7">
        <f>WEEKNUM(InputData[[#This Row],[DATE]])</f>
        <v>7</v>
      </c>
    </row>
    <row r="115" spans="1:10" ht="14.5" x14ac:dyDescent="0.35">
      <c r="A115" s="3">
        <v>44239</v>
      </c>
      <c r="B115" s="4" t="s">
        <v>36</v>
      </c>
      <c r="C115" s="5" t="s">
        <v>57</v>
      </c>
      <c r="D115" s="6">
        <v>149.46</v>
      </c>
      <c r="E115" s="7">
        <v>9</v>
      </c>
      <c r="F115" s="7">
        <f>InputData[[#This Row],[UNIT PRICE ($)]]*InputData[[#This Row],[QUANTITY]]</f>
        <v>1345.14</v>
      </c>
      <c r="G115" s="7" t="str">
        <f>VLOOKUP(InputData[[#This Row],[CUSTOMER NAME]],Country[],2,0)</f>
        <v>Nigeria</v>
      </c>
      <c r="H115" s="7" t="str">
        <f>VLOOKUP(InputData[[#This Row],[CUSTOMER NAME]],Country[],3,0)</f>
        <v>Export</v>
      </c>
      <c r="I115" s="7" t="str">
        <f>TEXT(InputData[[#This Row],[DATE]],"mmm")</f>
        <v>fev</v>
      </c>
      <c r="J115" s="7">
        <f>WEEKNUM(InputData[[#This Row],[DATE]])</f>
        <v>7</v>
      </c>
    </row>
    <row r="116" spans="1:10" ht="14.5" x14ac:dyDescent="0.35">
      <c r="A116" s="3">
        <v>44239</v>
      </c>
      <c r="B116" s="4" t="s">
        <v>5</v>
      </c>
      <c r="C116" s="5" t="s">
        <v>16</v>
      </c>
      <c r="D116" s="6">
        <v>164.28</v>
      </c>
      <c r="E116" s="7">
        <v>13</v>
      </c>
      <c r="F116" s="7">
        <f>InputData[[#This Row],[UNIT PRICE ($)]]*InputData[[#This Row],[QUANTITY]]</f>
        <v>2135.64</v>
      </c>
      <c r="G116" s="7" t="str">
        <f>VLOOKUP(InputData[[#This Row],[CUSTOMER NAME]],Country[],2,0)</f>
        <v>India</v>
      </c>
      <c r="H116" s="7" t="str">
        <f>VLOOKUP(InputData[[#This Row],[CUSTOMER NAME]],Country[],3,0)</f>
        <v>Western</v>
      </c>
      <c r="I116" s="7" t="str">
        <f>TEXT(InputData[[#This Row],[DATE]],"mmm")</f>
        <v>fev</v>
      </c>
      <c r="J116" s="7">
        <f>WEEKNUM(InputData[[#This Row],[DATE]])</f>
        <v>7</v>
      </c>
    </row>
    <row r="117" spans="1:10" ht="14.5" x14ac:dyDescent="0.35">
      <c r="A117" s="3">
        <v>44239</v>
      </c>
      <c r="B117" s="4" t="s">
        <v>68</v>
      </c>
      <c r="C117" s="5" t="s">
        <v>56</v>
      </c>
      <c r="D117" s="6">
        <v>94.62</v>
      </c>
      <c r="E117" s="7">
        <v>7</v>
      </c>
      <c r="F117" s="7">
        <f>InputData[[#This Row],[UNIT PRICE ($)]]*InputData[[#This Row],[QUANTITY]]</f>
        <v>662.34</v>
      </c>
      <c r="G117" s="7" t="str">
        <f>VLOOKUP(InputData[[#This Row],[CUSTOMER NAME]],Country[],2,0)</f>
        <v>Brazil</v>
      </c>
      <c r="H117" s="7" t="str">
        <f>VLOOKUP(InputData[[#This Row],[CUSTOMER NAME]],Country[],3,0)</f>
        <v>Export</v>
      </c>
      <c r="I117" s="7" t="str">
        <f>TEXT(InputData[[#This Row],[DATE]],"mmm")</f>
        <v>fev</v>
      </c>
      <c r="J117" s="7">
        <f>WEEKNUM(InputData[[#This Row],[DATE]])</f>
        <v>7</v>
      </c>
    </row>
    <row r="118" spans="1:10" ht="14.5" x14ac:dyDescent="0.35">
      <c r="A118" s="3">
        <v>44240</v>
      </c>
      <c r="B118" s="4" t="s">
        <v>5</v>
      </c>
      <c r="C118" s="5" t="s">
        <v>43</v>
      </c>
      <c r="D118" s="6">
        <v>80.94</v>
      </c>
      <c r="E118" s="7">
        <v>17</v>
      </c>
      <c r="F118" s="7">
        <f>InputData[[#This Row],[UNIT PRICE ($)]]*InputData[[#This Row],[QUANTITY]]</f>
        <v>1375.98</v>
      </c>
      <c r="G118" s="7" t="str">
        <f>VLOOKUP(InputData[[#This Row],[CUSTOMER NAME]],Country[],2,0)</f>
        <v>India</v>
      </c>
      <c r="H118" s="7" t="str">
        <f>VLOOKUP(InputData[[#This Row],[CUSTOMER NAME]],Country[],3,0)</f>
        <v>Western</v>
      </c>
      <c r="I118" s="7" t="str">
        <f>TEXT(InputData[[#This Row],[DATE]],"mmm")</f>
        <v>fev</v>
      </c>
      <c r="J118" s="7">
        <f>WEEKNUM(InputData[[#This Row],[DATE]])</f>
        <v>7</v>
      </c>
    </row>
    <row r="119" spans="1:10" ht="14.5" x14ac:dyDescent="0.35">
      <c r="A119" s="3">
        <v>44240</v>
      </c>
      <c r="B119" s="4" t="s">
        <v>44</v>
      </c>
      <c r="C119" s="5" t="s">
        <v>69</v>
      </c>
      <c r="D119" s="6">
        <v>155.61000000000001</v>
      </c>
      <c r="E119" s="7">
        <v>35</v>
      </c>
      <c r="F119" s="7">
        <f>InputData[[#This Row],[UNIT PRICE ($)]]*InputData[[#This Row],[QUANTITY]]</f>
        <v>5446.35</v>
      </c>
      <c r="G119" s="7" t="str">
        <f>VLOOKUP(InputData[[#This Row],[CUSTOMER NAME]],Country[],2,0)</f>
        <v>Pakistan</v>
      </c>
      <c r="H119" s="7" t="str">
        <f>VLOOKUP(InputData[[#This Row],[CUSTOMER NAME]],Country[],3,0)</f>
        <v>Export</v>
      </c>
      <c r="I119" s="7" t="str">
        <f>TEXT(InputData[[#This Row],[DATE]],"mmm")</f>
        <v>fev</v>
      </c>
      <c r="J119" s="7">
        <f>WEEKNUM(InputData[[#This Row],[DATE]])</f>
        <v>7</v>
      </c>
    </row>
    <row r="120" spans="1:10" ht="14.5" x14ac:dyDescent="0.35">
      <c r="A120" s="3">
        <v>44241</v>
      </c>
      <c r="B120" s="4" t="s">
        <v>36</v>
      </c>
      <c r="C120" s="5" t="s">
        <v>71</v>
      </c>
      <c r="D120" s="6">
        <v>41.81</v>
      </c>
      <c r="E120" s="7">
        <v>3</v>
      </c>
      <c r="F120" s="7">
        <f>InputData[[#This Row],[UNIT PRICE ($)]]*InputData[[#This Row],[QUANTITY]]</f>
        <v>125.43</v>
      </c>
      <c r="G120" s="7" t="str">
        <f>VLOOKUP(InputData[[#This Row],[CUSTOMER NAME]],Country[],2,0)</f>
        <v>Nigeria</v>
      </c>
      <c r="H120" s="7" t="str">
        <f>VLOOKUP(InputData[[#This Row],[CUSTOMER NAME]],Country[],3,0)</f>
        <v>Export</v>
      </c>
      <c r="I120" s="7" t="str">
        <f>TEXT(InputData[[#This Row],[DATE]],"mmm")</f>
        <v>fev</v>
      </c>
      <c r="J120" s="7">
        <f>WEEKNUM(InputData[[#This Row],[DATE]])</f>
        <v>8</v>
      </c>
    </row>
    <row r="121" spans="1:10" ht="14.5" x14ac:dyDescent="0.35">
      <c r="A121" s="3">
        <v>44241</v>
      </c>
      <c r="B121" s="4" t="s">
        <v>46</v>
      </c>
      <c r="C121" s="5" t="s">
        <v>47</v>
      </c>
      <c r="D121" s="6">
        <v>58.3</v>
      </c>
      <c r="E121" s="7">
        <v>8</v>
      </c>
      <c r="F121" s="7">
        <f>InputData[[#This Row],[UNIT PRICE ($)]]*InputData[[#This Row],[QUANTITY]]</f>
        <v>466.4</v>
      </c>
      <c r="G121" s="7" t="str">
        <f>VLOOKUP(InputData[[#This Row],[CUSTOMER NAME]],Country[],2,0)</f>
        <v>South Africa</v>
      </c>
      <c r="H121" s="7" t="str">
        <f>VLOOKUP(InputData[[#This Row],[CUSTOMER NAME]],Country[],3,0)</f>
        <v>Export</v>
      </c>
      <c r="I121" s="7" t="str">
        <f>TEXT(InputData[[#This Row],[DATE]],"mmm")</f>
        <v>fev</v>
      </c>
      <c r="J121" s="7">
        <f>WEEKNUM(InputData[[#This Row],[DATE]])</f>
        <v>8</v>
      </c>
    </row>
    <row r="122" spans="1:10" ht="14.5" x14ac:dyDescent="0.35">
      <c r="A122" s="3">
        <v>44241</v>
      </c>
      <c r="B122" s="4" t="s">
        <v>74</v>
      </c>
      <c r="C122" s="5" t="s">
        <v>79</v>
      </c>
      <c r="D122" s="6">
        <v>24.66</v>
      </c>
      <c r="E122" s="7">
        <v>8</v>
      </c>
      <c r="F122" s="7">
        <f>InputData[[#This Row],[UNIT PRICE ($)]]*InputData[[#This Row],[QUANTITY]]</f>
        <v>197.28</v>
      </c>
      <c r="G122" s="7" t="str">
        <f>VLOOKUP(InputData[[#This Row],[CUSTOMER NAME]],Country[],2,0)</f>
        <v>Mexico</v>
      </c>
      <c r="H122" s="7" t="str">
        <f>VLOOKUP(InputData[[#This Row],[CUSTOMER NAME]],Country[],3,0)</f>
        <v>Export</v>
      </c>
      <c r="I122" s="7" t="str">
        <f>TEXT(InputData[[#This Row],[DATE]],"mmm")</f>
        <v>fev</v>
      </c>
      <c r="J122" s="7">
        <f>WEEKNUM(InputData[[#This Row],[DATE]])</f>
        <v>8</v>
      </c>
    </row>
    <row r="123" spans="1:10" ht="14.5" x14ac:dyDescent="0.35">
      <c r="A123" s="3">
        <v>44242</v>
      </c>
      <c r="B123" s="4" t="s">
        <v>36</v>
      </c>
      <c r="C123" s="5" t="s">
        <v>28</v>
      </c>
      <c r="D123" s="6">
        <v>53.11</v>
      </c>
      <c r="E123" s="7">
        <v>28</v>
      </c>
      <c r="F123" s="7">
        <f>InputData[[#This Row],[UNIT PRICE ($)]]*InputData[[#This Row],[QUANTITY]]</f>
        <v>1487.08</v>
      </c>
      <c r="G123" s="7" t="str">
        <f>VLOOKUP(InputData[[#This Row],[CUSTOMER NAME]],Country[],2,0)</f>
        <v>Nigeria</v>
      </c>
      <c r="H123" s="7" t="str">
        <f>VLOOKUP(InputData[[#This Row],[CUSTOMER NAME]],Country[],3,0)</f>
        <v>Export</v>
      </c>
      <c r="I123" s="7" t="str">
        <f>TEXT(InputData[[#This Row],[DATE]],"mmm")</f>
        <v>fev</v>
      </c>
      <c r="J123" s="7">
        <f>WEEKNUM(InputData[[#This Row],[DATE]])</f>
        <v>8</v>
      </c>
    </row>
    <row r="124" spans="1:10" ht="14.5" x14ac:dyDescent="0.35">
      <c r="A124" s="3">
        <v>44242</v>
      </c>
      <c r="B124" s="4" t="s">
        <v>33</v>
      </c>
      <c r="C124" s="5" t="s">
        <v>70</v>
      </c>
      <c r="D124" s="6">
        <v>57.120000000000005</v>
      </c>
      <c r="E124" s="7">
        <v>4</v>
      </c>
      <c r="F124" s="7">
        <f>InputData[[#This Row],[UNIT PRICE ($)]]*InputData[[#This Row],[QUANTITY]]</f>
        <v>228.48000000000002</v>
      </c>
      <c r="G124" s="7" t="str">
        <f>VLOOKUP(InputData[[#This Row],[CUSTOMER NAME]],Country[],2,0)</f>
        <v>Pakistan</v>
      </c>
      <c r="H124" s="7" t="str">
        <f>VLOOKUP(InputData[[#This Row],[CUSTOMER NAME]],Country[],3,0)</f>
        <v>Export</v>
      </c>
      <c r="I124" s="7" t="str">
        <f>TEXT(InputData[[#This Row],[DATE]],"mmm")</f>
        <v>fev</v>
      </c>
      <c r="J124" s="7">
        <f>WEEKNUM(InputData[[#This Row],[DATE]])</f>
        <v>8</v>
      </c>
    </row>
    <row r="125" spans="1:10" ht="14.5" x14ac:dyDescent="0.35">
      <c r="A125" s="3">
        <v>44243</v>
      </c>
      <c r="B125" s="4" t="s">
        <v>5</v>
      </c>
      <c r="C125" s="5" t="s">
        <v>14</v>
      </c>
      <c r="D125" s="6">
        <v>15.719999999999999</v>
      </c>
      <c r="E125" s="7">
        <v>26</v>
      </c>
      <c r="F125" s="7">
        <f>InputData[[#This Row],[UNIT PRICE ($)]]*InputData[[#This Row],[QUANTITY]]</f>
        <v>408.71999999999997</v>
      </c>
      <c r="G125" s="7" t="str">
        <f>VLOOKUP(InputData[[#This Row],[CUSTOMER NAME]],Country[],2,0)</f>
        <v>India</v>
      </c>
      <c r="H125" s="7" t="str">
        <f>VLOOKUP(InputData[[#This Row],[CUSTOMER NAME]],Country[],3,0)</f>
        <v>Western</v>
      </c>
      <c r="I125" s="7" t="str">
        <f>TEXT(InputData[[#This Row],[DATE]],"mmm")</f>
        <v>fev</v>
      </c>
      <c r="J125" s="7">
        <f>WEEKNUM(InputData[[#This Row],[DATE]])</f>
        <v>8</v>
      </c>
    </row>
    <row r="126" spans="1:10" ht="14.5" x14ac:dyDescent="0.35">
      <c r="A126" s="3">
        <v>44243</v>
      </c>
      <c r="B126" s="4" t="s">
        <v>19</v>
      </c>
      <c r="C126" s="5" t="s">
        <v>34</v>
      </c>
      <c r="D126" s="6">
        <v>117.48</v>
      </c>
      <c r="E126" s="7">
        <v>1</v>
      </c>
      <c r="F126" s="7">
        <f>InputData[[#This Row],[UNIT PRICE ($)]]*InputData[[#This Row],[QUANTITY]]</f>
        <v>117.48</v>
      </c>
      <c r="G126" s="7" t="str">
        <f>VLOOKUP(InputData[[#This Row],[CUSTOMER NAME]],Country[],2,0)</f>
        <v>Germany</v>
      </c>
      <c r="H126" s="7" t="str">
        <f>VLOOKUP(InputData[[#This Row],[CUSTOMER NAME]],Country[],3,0)</f>
        <v>Export</v>
      </c>
      <c r="I126" s="7" t="str">
        <f>TEXT(InputData[[#This Row],[DATE]],"mmm")</f>
        <v>fev</v>
      </c>
      <c r="J126" s="7">
        <f>WEEKNUM(InputData[[#This Row],[DATE]])</f>
        <v>8</v>
      </c>
    </row>
    <row r="127" spans="1:10" ht="14.5" x14ac:dyDescent="0.35">
      <c r="A127" s="3">
        <v>44244</v>
      </c>
      <c r="B127" s="4" t="s">
        <v>68</v>
      </c>
      <c r="C127" s="5" t="s">
        <v>23</v>
      </c>
      <c r="D127" s="6">
        <v>83.08</v>
      </c>
      <c r="E127" s="7">
        <v>19</v>
      </c>
      <c r="F127" s="7">
        <f>InputData[[#This Row],[UNIT PRICE ($)]]*InputData[[#This Row],[QUANTITY]]</f>
        <v>1578.52</v>
      </c>
      <c r="G127" s="7" t="str">
        <f>VLOOKUP(InputData[[#This Row],[CUSTOMER NAME]],Country[],2,0)</f>
        <v>Brazil</v>
      </c>
      <c r="H127" s="7" t="str">
        <f>VLOOKUP(InputData[[#This Row],[CUSTOMER NAME]],Country[],3,0)</f>
        <v>Export</v>
      </c>
      <c r="I127" s="7" t="str">
        <f>TEXT(InputData[[#This Row],[DATE]],"mmm")</f>
        <v>fev</v>
      </c>
      <c r="J127" s="7">
        <f>WEEKNUM(InputData[[#This Row],[DATE]])</f>
        <v>8</v>
      </c>
    </row>
    <row r="128" spans="1:10" ht="14.5" x14ac:dyDescent="0.35">
      <c r="A128" s="3">
        <v>44244</v>
      </c>
      <c r="B128" s="4" t="s">
        <v>68</v>
      </c>
      <c r="C128" s="5" t="s">
        <v>12</v>
      </c>
      <c r="D128" s="6">
        <v>119.7</v>
      </c>
      <c r="E128" s="7">
        <v>19</v>
      </c>
      <c r="F128" s="7">
        <f>InputData[[#This Row],[UNIT PRICE ($)]]*InputData[[#This Row],[QUANTITY]]</f>
        <v>2274.3000000000002</v>
      </c>
      <c r="G128" s="7" t="str">
        <f>VLOOKUP(InputData[[#This Row],[CUSTOMER NAME]],Country[],2,0)</f>
        <v>Brazil</v>
      </c>
      <c r="H128" s="7" t="str">
        <f>VLOOKUP(InputData[[#This Row],[CUSTOMER NAME]],Country[],3,0)</f>
        <v>Export</v>
      </c>
      <c r="I128" s="7" t="str">
        <f>TEXT(InputData[[#This Row],[DATE]],"mmm")</f>
        <v>fev</v>
      </c>
      <c r="J128" s="7">
        <f>WEEKNUM(InputData[[#This Row],[DATE]])</f>
        <v>8</v>
      </c>
    </row>
    <row r="129" spans="1:10" ht="14.5" x14ac:dyDescent="0.35">
      <c r="A129" s="3">
        <v>44244</v>
      </c>
      <c r="B129" s="4" t="s">
        <v>58</v>
      </c>
      <c r="C129" s="5" t="s">
        <v>59</v>
      </c>
      <c r="D129" s="6">
        <v>82.08</v>
      </c>
      <c r="E129" s="7">
        <v>2</v>
      </c>
      <c r="F129" s="7">
        <f>InputData[[#This Row],[UNIT PRICE ($)]]*InputData[[#This Row],[QUANTITY]]</f>
        <v>164.16</v>
      </c>
      <c r="G129" s="7" t="str">
        <f>VLOOKUP(InputData[[#This Row],[CUSTOMER NAME]],Country[],2,0)</f>
        <v>India</v>
      </c>
      <c r="H129" s="7" t="str">
        <f>VLOOKUP(InputData[[#This Row],[CUSTOMER NAME]],Country[],3,0)</f>
        <v>North</v>
      </c>
      <c r="I129" s="7" t="str">
        <f>TEXT(InputData[[#This Row],[DATE]],"mmm")</f>
        <v>fev</v>
      </c>
      <c r="J129" s="7">
        <f>WEEKNUM(InputData[[#This Row],[DATE]])</f>
        <v>8</v>
      </c>
    </row>
    <row r="130" spans="1:10" ht="14.5" x14ac:dyDescent="0.35">
      <c r="A130" s="3">
        <v>44245</v>
      </c>
      <c r="B130" s="4" t="s">
        <v>68</v>
      </c>
      <c r="C130" s="5" t="s">
        <v>14</v>
      </c>
      <c r="D130" s="6">
        <v>15.719999999999999</v>
      </c>
      <c r="E130" s="7">
        <v>6</v>
      </c>
      <c r="F130" s="7">
        <f>InputData[[#This Row],[UNIT PRICE ($)]]*InputData[[#This Row],[QUANTITY]]</f>
        <v>94.32</v>
      </c>
      <c r="G130" s="7" t="str">
        <f>VLOOKUP(InputData[[#This Row],[CUSTOMER NAME]],Country[],2,0)</f>
        <v>Brazil</v>
      </c>
      <c r="H130" s="7" t="str">
        <f>VLOOKUP(InputData[[#This Row],[CUSTOMER NAME]],Country[],3,0)</f>
        <v>Export</v>
      </c>
      <c r="I130" s="7" t="str">
        <f>TEXT(InputData[[#This Row],[DATE]],"mmm")</f>
        <v>fev</v>
      </c>
      <c r="J130" s="7">
        <f>WEEKNUM(InputData[[#This Row],[DATE]])</f>
        <v>8</v>
      </c>
    </row>
    <row r="131" spans="1:10" ht="14.5" x14ac:dyDescent="0.35">
      <c r="A131" s="3">
        <v>44246</v>
      </c>
      <c r="B131" s="4" t="s">
        <v>5</v>
      </c>
      <c r="C131" s="5" t="s">
        <v>45</v>
      </c>
      <c r="D131" s="6">
        <v>142.80000000000001</v>
      </c>
      <c r="E131" s="7">
        <v>13</v>
      </c>
      <c r="F131" s="7">
        <f>InputData[[#This Row],[UNIT PRICE ($)]]*InputData[[#This Row],[QUANTITY]]</f>
        <v>1856.4</v>
      </c>
      <c r="G131" s="7" t="str">
        <f>VLOOKUP(InputData[[#This Row],[CUSTOMER NAME]],Country[],2,0)</f>
        <v>India</v>
      </c>
      <c r="H131" s="7" t="str">
        <f>VLOOKUP(InputData[[#This Row],[CUSTOMER NAME]],Country[],3,0)</f>
        <v>Western</v>
      </c>
      <c r="I131" s="7" t="str">
        <f>TEXT(InputData[[#This Row],[DATE]],"mmm")</f>
        <v>fev</v>
      </c>
      <c r="J131" s="7">
        <f>WEEKNUM(InputData[[#This Row],[DATE]])</f>
        <v>8</v>
      </c>
    </row>
    <row r="132" spans="1:10" ht="14.5" x14ac:dyDescent="0.35">
      <c r="A132" s="3">
        <v>44247</v>
      </c>
      <c r="B132" s="4" t="s">
        <v>72</v>
      </c>
      <c r="C132" s="5" t="s">
        <v>30</v>
      </c>
      <c r="D132" s="6">
        <v>94.17</v>
      </c>
      <c r="E132" s="7">
        <v>6</v>
      </c>
      <c r="F132" s="7">
        <f>InputData[[#This Row],[UNIT PRICE ($)]]*InputData[[#This Row],[QUANTITY]]</f>
        <v>565.02</v>
      </c>
      <c r="G132" s="7" t="str">
        <f>VLOOKUP(InputData[[#This Row],[CUSTOMER NAME]],Country[],2,0)</f>
        <v>India</v>
      </c>
      <c r="H132" s="7" t="str">
        <f>VLOOKUP(InputData[[#This Row],[CUSTOMER NAME]],Country[],3,0)</f>
        <v>East</v>
      </c>
      <c r="I132" s="7" t="str">
        <f>TEXT(InputData[[#This Row],[DATE]],"mmm")</f>
        <v>fev</v>
      </c>
      <c r="J132" s="7">
        <f>WEEKNUM(InputData[[#This Row],[DATE]])</f>
        <v>8</v>
      </c>
    </row>
    <row r="133" spans="1:10" ht="14.5" x14ac:dyDescent="0.35">
      <c r="A133" s="3">
        <v>44247</v>
      </c>
      <c r="B133" s="4" t="s">
        <v>44</v>
      </c>
      <c r="C133" s="5" t="s">
        <v>65</v>
      </c>
      <c r="D133" s="6">
        <v>201.28</v>
      </c>
      <c r="E133" s="7">
        <v>11</v>
      </c>
      <c r="F133" s="7">
        <f>InputData[[#This Row],[UNIT PRICE ($)]]*InputData[[#This Row],[QUANTITY]]</f>
        <v>2214.08</v>
      </c>
      <c r="G133" s="7" t="str">
        <f>VLOOKUP(InputData[[#This Row],[CUSTOMER NAME]],Country[],2,0)</f>
        <v>Pakistan</v>
      </c>
      <c r="H133" s="7" t="str">
        <f>VLOOKUP(InputData[[#This Row],[CUSTOMER NAME]],Country[],3,0)</f>
        <v>Export</v>
      </c>
      <c r="I133" s="7" t="str">
        <f>TEXT(InputData[[#This Row],[DATE]],"mmm")</f>
        <v>fev</v>
      </c>
      <c r="J133" s="7">
        <f>WEEKNUM(InputData[[#This Row],[DATE]])</f>
        <v>8</v>
      </c>
    </row>
    <row r="134" spans="1:10" ht="14.5" x14ac:dyDescent="0.35">
      <c r="A134" s="3">
        <v>44248</v>
      </c>
      <c r="B134" s="4" t="s">
        <v>78</v>
      </c>
      <c r="C134" s="5" t="s">
        <v>76</v>
      </c>
      <c r="D134" s="6">
        <v>49.21</v>
      </c>
      <c r="E134" s="7">
        <v>30</v>
      </c>
      <c r="F134" s="7">
        <f>InputData[[#This Row],[UNIT PRICE ($)]]*InputData[[#This Row],[QUANTITY]]</f>
        <v>1476.3</v>
      </c>
      <c r="G134" s="7" t="str">
        <f>VLOOKUP(InputData[[#This Row],[CUSTOMER NAME]],Country[],2,0)</f>
        <v>Saudi Arabia</v>
      </c>
      <c r="H134" s="7" t="str">
        <f>VLOOKUP(InputData[[#This Row],[CUSTOMER NAME]],Country[],3,0)</f>
        <v>Export</v>
      </c>
      <c r="I134" s="7" t="str">
        <f>TEXT(InputData[[#This Row],[DATE]],"mmm")</f>
        <v>fev</v>
      </c>
      <c r="J134" s="7">
        <f>WEEKNUM(InputData[[#This Row],[DATE]])</f>
        <v>9</v>
      </c>
    </row>
    <row r="135" spans="1:10" ht="14.5" x14ac:dyDescent="0.35">
      <c r="A135" s="3">
        <v>44249</v>
      </c>
      <c r="B135" s="4" t="s">
        <v>24</v>
      </c>
      <c r="C135" s="5" t="s">
        <v>18</v>
      </c>
      <c r="D135" s="6">
        <v>122.08</v>
      </c>
      <c r="E135" s="7">
        <v>5</v>
      </c>
      <c r="F135" s="7">
        <f>InputData[[#This Row],[UNIT PRICE ($)]]*InputData[[#This Row],[QUANTITY]]</f>
        <v>610.4</v>
      </c>
      <c r="G135" s="7" t="str">
        <f>VLOOKUP(InputData[[#This Row],[CUSTOMER NAME]],Country[],2,0)</f>
        <v>United Kingdom</v>
      </c>
      <c r="H135" s="7" t="str">
        <f>VLOOKUP(InputData[[#This Row],[CUSTOMER NAME]],Country[],3,0)</f>
        <v>Export</v>
      </c>
      <c r="I135" s="7" t="str">
        <f>TEXT(InputData[[#This Row],[DATE]],"mmm")</f>
        <v>fev</v>
      </c>
      <c r="J135" s="7">
        <f>WEEKNUM(InputData[[#This Row],[DATE]])</f>
        <v>9</v>
      </c>
    </row>
    <row r="136" spans="1:10" ht="14.5" x14ac:dyDescent="0.35">
      <c r="A136" s="3">
        <v>44250</v>
      </c>
      <c r="B136" s="4" t="s">
        <v>36</v>
      </c>
      <c r="C136" s="5" t="s">
        <v>18</v>
      </c>
      <c r="D136" s="6">
        <v>122.08</v>
      </c>
      <c r="E136" s="7">
        <v>6</v>
      </c>
      <c r="F136" s="7">
        <f>InputData[[#This Row],[UNIT PRICE ($)]]*InputData[[#This Row],[QUANTITY]]</f>
        <v>732.48</v>
      </c>
      <c r="G136" s="7" t="str">
        <f>VLOOKUP(InputData[[#This Row],[CUSTOMER NAME]],Country[],2,0)</f>
        <v>Nigeria</v>
      </c>
      <c r="H136" s="7" t="str">
        <f>VLOOKUP(InputData[[#This Row],[CUSTOMER NAME]],Country[],3,0)</f>
        <v>Export</v>
      </c>
      <c r="I136" s="7" t="str">
        <f>TEXT(InputData[[#This Row],[DATE]],"mmm")</f>
        <v>fev</v>
      </c>
      <c r="J136" s="7">
        <f>WEEKNUM(InputData[[#This Row],[DATE]])</f>
        <v>9</v>
      </c>
    </row>
    <row r="137" spans="1:10" ht="14.5" x14ac:dyDescent="0.35">
      <c r="A137" s="3">
        <v>44250</v>
      </c>
      <c r="B137" s="4" t="s">
        <v>29</v>
      </c>
      <c r="C137" s="5" t="s">
        <v>39</v>
      </c>
      <c r="D137" s="6">
        <v>8.33</v>
      </c>
      <c r="E137" s="7">
        <v>3</v>
      </c>
      <c r="F137" s="7">
        <f>InputData[[#This Row],[UNIT PRICE ($)]]*InputData[[#This Row],[QUANTITY]]</f>
        <v>24.990000000000002</v>
      </c>
      <c r="G137" s="7" t="str">
        <f>VLOOKUP(InputData[[#This Row],[CUSTOMER NAME]],Country[],2,0)</f>
        <v>Russia</v>
      </c>
      <c r="H137" s="7" t="str">
        <f>VLOOKUP(InputData[[#This Row],[CUSTOMER NAME]],Country[],3,0)</f>
        <v>Export</v>
      </c>
      <c r="I137" s="7" t="str">
        <f>TEXT(InputData[[#This Row],[DATE]],"mmm")</f>
        <v>fev</v>
      </c>
      <c r="J137" s="7">
        <f>WEEKNUM(InputData[[#This Row],[DATE]])</f>
        <v>9</v>
      </c>
    </row>
    <row r="138" spans="1:10" ht="14.5" x14ac:dyDescent="0.35">
      <c r="A138" s="3">
        <v>44250</v>
      </c>
      <c r="B138" s="4" t="s">
        <v>15</v>
      </c>
      <c r="C138" s="5" t="s">
        <v>53</v>
      </c>
      <c r="D138" s="6">
        <v>16.64</v>
      </c>
      <c r="E138" s="7">
        <v>15</v>
      </c>
      <c r="F138" s="7">
        <f>InputData[[#This Row],[UNIT PRICE ($)]]*InputData[[#This Row],[QUANTITY]]</f>
        <v>249.60000000000002</v>
      </c>
      <c r="G138" s="7" t="str">
        <f>VLOOKUP(InputData[[#This Row],[CUSTOMER NAME]],Country[],2,0)</f>
        <v>India</v>
      </c>
      <c r="H138" s="7" t="str">
        <f>VLOOKUP(InputData[[#This Row],[CUSTOMER NAME]],Country[],3,0)</f>
        <v>North</v>
      </c>
      <c r="I138" s="7" t="str">
        <f>TEXT(InputData[[#This Row],[DATE]],"mmm")</f>
        <v>fev</v>
      </c>
      <c r="J138" s="7">
        <f>WEEKNUM(InputData[[#This Row],[DATE]])</f>
        <v>9</v>
      </c>
    </row>
    <row r="139" spans="1:10" ht="14.5" x14ac:dyDescent="0.35">
      <c r="A139" s="3">
        <v>44250</v>
      </c>
      <c r="B139" s="4" t="s">
        <v>54</v>
      </c>
      <c r="C139" s="5" t="s">
        <v>69</v>
      </c>
      <c r="D139" s="6">
        <v>155.61000000000001</v>
      </c>
      <c r="E139" s="7">
        <v>2</v>
      </c>
      <c r="F139" s="7">
        <f>InputData[[#This Row],[UNIT PRICE ($)]]*InputData[[#This Row],[QUANTITY]]</f>
        <v>311.22000000000003</v>
      </c>
      <c r="G139" s="7" t="str">
        <f>VLOOKUP(InputData[[#This Row],[CUSTOMER NAME]],Country[],2,0)</f>
        <v>India</v>
      </c>
      <c r="H139" s="7" t="str">
        <f>VLOOKUP(InputData[[#This Row],[CUSTOMER NAME]],Country[],3,0)</f>
        <v>East</v>
      </c>
      <c r="I139" s="7" t="str">
        <f>TEXT(InputData[[#This Row],[DATE]],"mmm")</f>
        <v>fev</v>
      </c>
      <c r="J139" s="7">
        <f>WEEKNUM(InputData[[#This Row],[DATE]])</f>
        <v>9</v>
      </c>
    </row>
    <row r="140" spans="1:10" ht="14.5" x14ac:dyDescent="0.35">
      <c r="A140" s="3">
        <v>44250</v>
      </c>
      <c r="B140" s="4" t="s">
        <v>44</v>
      </c>
      <c r="C140" s="5" t="s">
        <v>80</v>
      </c>
      <c r="D140" s="6">
        <v>96.3</v>
      </c>
      <c r="E140" s="7">
        <v>8</v>
      </c>
      <c r="F140" s="7">
        <f>InputData[[#This Row],[UNIT PRICE ($)]]*InputData[[#This Row],[QUANTITY]]</f>
        <v>770.4</v>
      </c>
      <c r="G140" s="7" t="str">
        <f>VLOOKUP(InputData[[#This Row],[CUSTOMER NAME]],Country[],2,0)</f>
        <v>Pakistan</v>
      </c>
      <c r="H140" s="7" t="str">
        <f>VLOOKUP(InputData[[#This Row],[CUSTOMER NAME]],Country[],3,0)</f>
        <v>Export</v>
      </c>
      <c r="I140" s="7" t="str">
        <f>TEXT(InputData[[#This Row],[DATE]],"mmm")</f>
        <v>fev</v>
      </c>
      <c r="J140" s="7">
        <f>WEEKNUM(InputData[[#This Row],[DATE]])</f>
        <v>9</v>
      </c>
    </row>
    <row r="141" spans="1:10" ht="14.5" x14ac:dyDescent="0.35">
      <c r="A141" s="3">
        <v>44252</v>
      </c>
      <c r="B141" s="4" t="s">
        <v>54</v>
      </c>
      <c r="C141" s="5" t="s">
        <v>18</v>
      </c>
      <c r="D141" s="6">
        <v>122.08</v>
      </c>
      <c r="E141" s="7">
        <v>10</v>
      </c>
      <c r="F141" s="7">
        <f>InputData[[#This Row],[UNIT PRICE ($)]]*InputData[[#This Row],[QUANTITY]]</f>
        <v>1220.8</v>
      </c>
      <c r="G141" s="7" t="str">
        <f>VLOOKUP(InputData[[#This Row],[CUSTOMER NAME]],Country[],2,0)</f>
        <v>India</v>
      </c>
      <c r="H141" s="7" t="str">
        <f>VLOOKUP(InputData[[#This Row],[CUSTOMER NAME]],Country[],3,0)</f>
        <v>East</v>
      </c>
      <c r="I141" s="7" t="str">
        <f>TEXT(InputData[[#This Row],[DATE]],"mmm")</f>
        <v>fev</v>
      </c>
      <c r="J141" s="7">
        <f>WEEKNUM(InputData[[#This Row],[DATE]])</f>
        <v>9</v>
      </c>
    </row>
    <row r="142" spans="1:10" ht="14.5" x14ac:dyDescent="0.35">
      <c r="A142" s="3">
        <v>44252</v>
      </c>
      <c r="B142" s="4" t="s">
        <v>72</v>
      </c>
      <c r="C142" s="5" t="s">
        <v>75</v>
      </c>
      <c r="D142" s="6">
        <v>42.55</v>
      </c>
      <c r="E142" s="7">
        <v>38</v>
      </c>
      <c r="F142" s="7">
        <f>InputData[[#This Row],[UNIT PRICE ($)]]*InputData[[#This Row],[QUANTITY]]</f>
        <v>1616.8999999999999</v>
      </c>
      <c r="G142" s="7" t="str">
        <f>VLOOKUP(InputData[[#This Row],[CUSTOMER NAME]],Country[],2,0)</f>
        <v>India</v>
      </c>
      <c r="H142" s="7" t="str">
        <f>VLOOKUP(InputData[[#This Row],[CUSTOMER NAME]],Country[],3,0)</f>
        <v>East</v>
      </c>
      <c r="I142" s="7" t="str">
        <f>TEXT(InputData[[#This Row],[DATE]],"mmm")</f>
        <v>fev</v>
      </c>
      <c r="J142" s="7">
        <f>WEEKNUM(InputData[[#This Row],[DATE]])</f>
        <v>9</v>
      </c>
    </row>
    <row r="143" spans="1:10" ht="14.5" x14ac:dyDescent="0.35">
      <c r="A143" s="3">
        <v>44252</v>
      </c>
      <c r="B143" s="4" t="s">
        <v>62</v>
      </c>
      <c r="C143" s="5" t="s">
        <v>34</v>
      </c>
      <c r="D143" s="6">
        <v>117.48</v>
      </c>
      <c r="E143" s="7">
        <v>11</v>
      </c>
      <c r="F143" s="7">
        <f>InputData[[#This Row],[UNIT PRICE ($)]]*InputData[[#This Row],[QUANTITY]]</f>
        <v>1292.28</v>
      </c>
      <c r="G143" s="7" t="str">
        <f>VLOOKUP(InputData[[#This Row],[CUSTOMER NAME]],Country[],2,0)</f>
        <v>Ethiopia</v>
      </c>
      <c r="H143" s="7" t="str">
        <f>VLOOKUP(InputData[[#This Row],[CUSTOMER NAME]],Country[],3,0)</f>
        <v>Export</v>
      </c>
      <c r="I143" s="7" t="str">
        <f>TEXT(InputData[[#This Row],[DATE]],"mmm")</f>
        <v>fev</v>
      </c>
      <c r="J143" s="7">
        <f>WEEKNUM(InputData[[#This Row],[DATE]])</f>
        <v>9</v>
      </c>
    </row>
    <row r="144" spans="1:10" ht="14.5" x14ac:dyDescent="0.35">
      <c r="A144" s="3">
        <v>44252</v>
      </c>
      <c r="B144" s="4" t="s">
        <v>63</v>
      </c>
      <c r="C144" s="5" t="s">
        <v>65</v>
      </c>
      <c r="D144" s="6">
        <v>201.28</v>
      </c>
      <c r="E144" s="7">
        <v>2</v>
      </c>
      <c r="F144" s="7">
        <f>InputData[[#This Row],[UNIT PRICE ($)]]*InputData[[#This Row],[QUANTITY]]</f>
        <v>402.56</v>
      </c>
      <c r="G144" s="7" t="str">
        <f>VLOOKUP(InputData[[#This Row],[CUSTOMER NAME]],Country[],2,0)</f>
        <v>India</v>
      </c>
      <c r="H144" s="7" t="str">
        <f>VLOOKUP(InputData[[#This Row],[CUSTOMER NAME]],Country[],3,0)</f>
        <v>South</v>
      </c>
      <c r="I144" s="7" t="str">
        <f>TEXT(InputData[[#This Row],[DATE]],"mmm")</f>
        <v>fev</v>
      </c>
      <c r="J144" s="7">
        <f>WEEKNUM(InputData[[#This Row],[DATE]])</f>
        <v>9</v>
      </c>
    </row>
    <row r="145" spans="1:10" ht="14.5" x14ac:dyDescent="0.35">
      <c r="A145" s="3">
        <v>44252</v>
      </c>
      <c r="B145" s="4" t="s">
        <v>7</v>
      </c>
      <c r="C145" s="5" t="s">
        <v>45</v>
      </c>
      <c r="D145" s="6">
        <v>142.80000000000001</v>
      </c>
      <c r="E145" s="7">
        <v>4</v>
      </c>
      <c r="F145" s="7">
        <f>InputData[[#This Row],[UNIT PRICE ($)]]*InputData[[#This Row],[QUANTITY]]</f>
        <v>571.20000000000005</v>
      </c>
      <c r="G145" s="7" t="str">
        <f>VLOOKUP(InputData[[#This Row],[CUSTOMER NAME]],Country[],2,0)</f>
        <v>India</v>
      </c>
      <c r="H145" s="7" t="str">
        <f>VLOOKUP(InputData[[#This Row],[CUSTOMER NAME]],Country[],3,0)</f>
        <v>South</v>
      </c>
      <c r="I145" s="7" t="str">
        <f>TEXT(InputData[[#This Row],[DATE]],"mmm")</f>
        <v>fev</v>
      </c>
      <c r="J145" s="7">
        <f>WEEKNUM(InputData[[#This Row],[DATE]])</f>
        <v>9</v>
      </c>
    </row>
    <row r="146" spans="1:10" ht="14.5" x14ac:dyDescent="0.35">
      <c r="A146" s="3">
        <v>44253</v>
      </c>
      <c r="B146" s="4" t="s">
        <v>68</v>
      </c>
      <c r="C146" s="5" t="s">
        <v>6</v>
      </c>
      <c r="D146" s="6">
        <v>156.96</v>
      </c>
      <c r="E146" s="7">
        <v>28</v>
      </c>
      <c r="F146" s="7">
        <f>InputData[[#This Row],[UNIT PRICE ($)]]*InputData[[#This Row],[QUANTITY]]</f>
        <v>4394.88</v>
      </c>
      <c r="G146" s="7" t="str">
        <f>VLOOKUP(InputData[[#This Row],[CUSTOMER NAME]],Country[],2,0)</f>
        <v>Brazil</v>
      </c>
      <c r="H146" s="7" t="str">
        <f>VLOOKUP(InputData[[#This Row],[CUSTOMER NAME]],Country[],3,0)</f>
        <v>Export</v>
      </c>
      <c r="I146" s="7" t="str">
        <f>TEXT(InputData[[#This Row],[DATE]],"mmm")</f>
        <v>fev</v>
      </c>
      <c r="J146" s="7">
        <f>WEEKNUM(InputData[[#This Row],[DATE]])</f>
        <v>9</v>
      </c>
    </row>
    <row r="147" spans="1:10" ht="14.5" x14ac:dyDescent="0.35">
      <c r="A147" s="3">
        <v>44253</v>
      </c>
      <c r="B147" s="4" t="s">
        <v>24</v>
      </c>
      <c r="C147" s="5" t="s">
        <v>77</v>
      </c>
      <c r="D147" s="6">
        <v>7.8599999999999994</v>
      </c>
      <c r="E147" s="7">
        <v>2</v>
      </c>
      <c r="F147" s="7">
        <f>InputData[[#This Row],[UNIT PRICE ($)]]*InputData[[#This Row],[QUANTITY]]</f>
        <v>15.719999999999999</v>
      </c>
      <c r="G147" s="7" t="str">
        <f>VLOOKUP(InputData[[#This Row],[CUSTOMER NAME]],Country[],2,0)</f>
        <v>United Kingdom</v>
      </c>
      <c r="H147" s="7" t="str">
        <f>VLOOKUP(InputData[[#This Row],[CUSTOMER NAME]],Country[],3,0)</f>
        <v>Export</v>
      </c>
      <c r="I147" s="7" t="str">
        <f>TEXT(InputData[[#This Row],[DATE]],"mmm")</f>
        <v>fev</v>
      </c>
      <c r="J147" s="7">
        <f>WEEKNUM(InputData[[#This Row],[DATE]])</f>
        <v>9</v>
      </c>
    </row>
    <row r="148" spans="1:10" ht="14.5" x14ac:dyDescent="0.35">
      <c r="A148" s="3">
        <v>44254</v>
      </c>
      <c r="B148" s="4" t="s">
        <v>81</v>
      </c>
      <c r="C148" s="5" t="s">
        <v>39</v>
      </c>
      <c r="D148" s="6">
        <v>8.33</v>
      </c>
      <c r="E148" s="7">
        <v>7</v>
      </c>
      <c r="F148" s="7">
        <f>InputData[[#This Row],[UNIT PRICE ($)]]*InputData[[#This Row],[QUANTITY]]</f>
        <v>58.31</v>
      </c>
      <c r="G148" s="7" t="str">
        <f>VLOOKUP(InputData[[#This Row],[CUSTOMER NAME]],Country[],2,0)</f>
        <v>India</v>
      </c>
      <c r="H148" s="7" t="str">
        <f>VLOOKUP(InputData[[#This Row],[CUSTOMER NAME]],Country[],3,0)</f>
        <v>Central</v>
      </c>
      <c r="I148" s="7" t="str">
        <f>TEXT(InputData[[#This Row],[DATE]],"mmm")</f>
        <v>fev</v>
      </c>
      <c r="J148" s="7">
        <f>WEEKNUM(InputData[[#This Row],[DATE]])</f>
        <v>9</v>
      </c>
    </row>
    <row r="149" spans="1:10" ht="14.5" x14ac:dyDescent="0.35">
      <c r="A149" s="3">
        <v>44254</v>
      </c>
      <c r="B149" s="4" t="s">
        <v>15</v>
      </c>
      <c r="C149" s="5" t="s">
        <v>80</v>
      </c>
      <c r="D149" s="6">
        <v>96.3</v>
      </c>
      <c r="E149" s="7">
        <v>3</v>
      </c>
      <c r="F149" s="7">
        <f>InputData[[#This Row],[UNIT PRICE ($)]]*InputData[[#This Row],[QUANTITY]]</f>
        <v>288.89999999999998</v>
      </c>
      <c r="G149" s="7" t="str">
        <f>VLOOKUP(InputData[[#This Row],[CUSTOMER NAME]],Country[],2,0)</f>
        <v>India</v>
      </c>
      <c r="H149" s="7" t="str">
        <f>VLOOKUP(InputData[[#This Row],[CUSTOMER NAME]],Country[],3,0)</f>
        <v>North</v>
      </c>
      <c r="I149" s="7" t="str">
        <f>TEXT(InputData[[#This Row],[DATE]],"mmm")</f>
        <v>fev</v>
      </c>
      <c r="J149" s="7">
        <f>WEEKNUM(InputData[[#This Row],[DATE]])</f>
        <v>9</v>
      </c>
    </row>
    <row r="150" spans="1:10" ht="14.5" x14ac:dyDescent="0.35">
      <c r="A150" s="3">
        <v>44254</v>
      </c>
      <c r="B150" s="4" t="s">
        <v>72</v>
      </c>
      <c r="C150" s="5" t="s">
        <v>76</v>
      </c>
      <c r="D150" s="6">
        <v>49.21</v>
      </c>
      <c r="E150" s="7">
        <v>11</v>
      </c>
      <c r="F150" s="7">
        <f>InputData[[#This Row],[UNIT PRICE ($)]]*InputData[[#This Row],[QUANTITY]]</f>
        <v>541.31000000000006</v>
      </c>
      <c r="G150" s="7" t="str">
        <f>VLOOKUP(InputData[[#This Row],[CUSTOMER NAME]],Country[],2,0)</f>
        <v>India</v>
      </c>
      <c r="H150" s="7" t="str">
        <f>VLOOKUP(InputData[[#This Row],[CUSTOMER NAME]],Country[],3,0)</f>
        <v>East</v>
      </c>
      <c r="I150" s="7" t="str">
        <f>TEXT(InputData[[#This Row],[DATE]],"mmm")</f>
        <v>fev</v>
      </c>
      <c r="J150" s="7">
        <f>WEEKNUM(InputData[[#This Row],[DATE]])</f>
        <v>9</v>
      </c>
    </row>
    <row r="151" spans="1:10" ht="14.5" x14ac:dyDescent="0.35">
      <c r="A151" s="3">
        <v>44254</v>
      </c>
      <c r="B151" s="4" t="s">
        <v>44</v>
      </c>
      <c r="C151" s="5" t="s">
        <v>69</v>
      </c>
      <c r="D151" s="6">
        <v>155.61000000000001</v>
      </c>
      <c r="E151" s="7">
        <v>15</v>
      </c>
      <c r="F151" s="7">
        <f>InputData[[#This Row],[UNIT PRICE ($)]]*InputData[[#This Row],[QUANTITY]]</f>
        <v>2334.15</v>
      </c>
      <c r="G151" s="7" t="str">
        <f>VLOOKUP(InputData[[#This Row],[CUSTOMER NAME]],Country[],2,0)</f>
        <v>Pakistan</v>
      </c>
      <c r="H151" s="7" t="str">
        <f>VLOOKUP(InputData[[#This Row],[CUSTOMER NAME]],Country[],3,0)</f>
        <v>Export</v>
      </c>
      <c r="I151" s="7" t="str">
        <f>TEXT(InputData[[#This Row],[DATE]],"mmm")</f>
        <v>fev</v>
      </c>
      <c r="J151" s="7">
        <f>WEEKNUM(InputData[[#This Row],[DATE]])</f>
        <v>9</v>
      </c>
    </row>
    <row r="152" spans="1:10" ht="14.5" x14ac:dyDescent="0.35">
      <c r="A152" s="3">
        <v>44254</v>
      </c>
      <c r="B152" s="4" t="s">
        <v>74</v>
      </c>
      <c r="C152" s="5" t="s">
        <v>30</v>
      </c>
      <c r="D152" s="6">
        <v>94.17</v>
      </c>
      <c r="E152" s="7">
        <v>7</v>
      </c>
      <c r="F152" s="7">
        <f>InputData[[#This Row],[UNIT PRICE ($)]]*InputData[[#This Row],[QUANTITY]]</f>
        <v>659.19</v>
      </c>
      <c r="G152" s="7" t="str">
        <f>VLOOKUP(InputData[[#This Row],[CUSTOMER NAME]],Country[],2,0)</f>
        <v>Mexico</v>
      </c>
      <c r="H152" s="7" t="str">
        <f>VLOOKUP(InputData[[#This Row],[CUSTOMER NAME]],Country[],3,0)</f>
        <v>Export</v>
      </c>
      <c r="I152" s="7" t="str">
        <f>TEXT(InputData[[#This Row],[DATE]],"mmm")</f>
        <v>fev</v>
      </c>
      <c r="J152" s="7">
        <f>WEEKNUM(InputData[[#This Row],[DATE]])</f>
        <v>9</v>
      </c>
    </row>
    <row r="153" spans="1:10" ht="14.5" x14ac:dyDescent="0.35">
      <c r="A153" s="3">
        <v>44255</v>
      </c>
      <c r="B153" s="4" t="s">
        <v>19</v>
      </c>
      <c r="C153" s="5" t="s">
        <v>48</v>
      </c>
      <c r="D153" s="6">
        <v>85.76</v>
      </c>
      <c r="E153" s="7">
        <v>15</v>
      </c>
      <c r="F153" s="7">
        <f>InputData[[#This Row],[UNIT PRICE ($)]]*InputData[[#This Row],[QUANTITY]]</f>
        <v>1286.4000000000001</v>
      </c>
      <c r="G153" s="7" t="str">
        <f>VLOOKUP(InputData[[#This Row],[CUSTOMER NAME]],Country[],2,0)</f>
        <v>Germany</v>
      </c>
      <c r="H153" s="7" t="str">
        <f>VLOOKUP(InputData[[#This Row],[CUSTOMER NAME]],Country[],3,0)</f>
        <v>Export</v>
      </c>
      <c r="I153" s="7" t="str">
        <f>TEXT(InputData[[#This Row],[DATE]],"mmm")</f>
        <v>fev</v>
      </c>
      <c r="J153" s="7">
        <f>WEEKNUM(InputData[[#This Row],[DATE]])</f>
        <v>10</v>
      </c>
    </row>
    <row r="154" spans="1:10" ht="14.5" x14ac:dyDescent="0.35">
      <c r="A154" s="3">
        <v>44256</v>
      </c>
      <c r="B154" s="4" t="s">
        <v>58</v>
      </c>
      <c r="C154" s="5" t="s">
        <v>71</v>
      </c>
      <c r="D154" s="6">
        <v>41.81</v>
      </c>
      <c r="E154" s="7">
        <v>28</v>
      </c>
      <c r="F154" s="7">
        <f>InputData[[#This Row],[UNIT PRICE ($)]]*InputData[[#This Row],[QUANTITY]]</f>
        <v>1170.68</v>
      </c>
      <c r="G154" s="7" t="str">
        <f>VLOOKUP(InputData[[#This Row],[CUSTOMER NAME]],Country[],2,0)</f>
        <v>India</v>
      </c>
      <c r="H154" s="7" t="str">
        <f>VLOOKUP(InputData[[#This Row],[CUSTOMER NAME]],Country[],3,0)</f>
        <v>North</v>
      </c>
      <c r="I154" s="7" t="str">
        <f>TEXT(InputData[[#This Row],[DATE]],"mmm")</f>
        <v>mar</v>
      </c>
      <c r="J154" s="7">
        <f>WEEKNUM(InputData[[#This Row],[DATE]])</f>
        <v>10</v>
      </c>
    </row>
    <row r="155" spans="1:10" ht="14.5" x14ac:dyDescent="0.35">
      <c r="A155" s="3">
        <v>44257</v>
      </c>
      <c r="B155" s="4" t="s">
        <v>68</v>
      </c>
      <c r="C155" s="5" t="s">
        <v>6</v>
      </c>
      <c r="D155" s="6">
        <v>156.96</v>
      </c>
      <c r="E155" s="7">
        <v>21</v>
      </c>
      <c r="F155" s="7">
        <f>InputData[[#This Row],[UNIT PRICE ($)]]*InputData[[#This Row],[QUANTITY]]</f>
        <v>3296.1600000000003</v>
      </c>
      <c r="G155" s="7" t="str">
        <f>VLOOKUP(InputData[[#This Row],[CUSTOMER NAME]],Country[],2,0)</f>
        <v>Brazil</v>
      </c>
      <c r="H155" s="7" t="str">
        <f>VLOOKUP(InputData[[#This Row],[CUSTOMER NAME]],Country[],3,0)</f>
        <v>Export</v>
      </c>
      <c r="I155" s="7" t="str">
        <f>TEXT(InputData[[#This Row],[DATE]],"mmm")</f>
        <v>mar</v>
      </c>
      <c r="J155" s="7">
        <f>WEEKNUM(InputData[[#This Row],[DATE]])</f>
        <v>10</v>
      </c>
    </row>
    <row r="156" spans="1:10" ht="14.5" x14ac:dyDescent="0.35">
      <c r="A156" s="3">
        <v>44257</v>
      </c>
      <c r="B156" s="4" t="s">
        <v>22</v>
      </c>
      <c r="C156" s="5" t="s">
        <v>45</v>
      </c>
      <c r="D156" s="6">
        <v>142.80000000000001</v>
      </c>
      <c r="E156" s="7">
        <v>1</v>
      </c>
      <c r="F156" s="7">
        <f>InputData[[#This Row],[UNIT PRICE ($)]]*InputData[[#This Row],[QUANTITY]]</f>
        <v>142.80000000000001</v>
      </c>
      <c r="G156" s="7" t="str">
        <f>VLOOKUP(InputData[[#This Row],[CUSTOMER NAME]],Country[],2,0)</f>
        <v>India</v>
      </c>
      <c r="H156" s="7" t="str">
        <f>VLOOKUP(InputData[[#This Row],[CUSTOMER NAME]],Country[],3,0)</f>
        <v>Western</v>
      </c>
      <c r="I156" s="7" t="str">
        <f>TEXT(InputData[[#This Row],[DATE]],"mmm")</f>
        <v>mar</v>
      </c>
      <c r="J156" s="7">
        <f>WEEKNUM(InputData[[#This Row],[DATE]])</f>
        <v>10</v>
      </c>
    </row>
    <row r="157" spans="1:10" ht="14.5" x14ac:dyDescent="0.35">
      <c r="A157" s="3">
        <v>44257</v>
      </c>
      <c r="B157" s="4" t="s">
        <v>72</v>
      </c>
      <c r="C157" s="5" t="s">
        <v>64</v>
      </c>
      <c r="D157" s="6">
        <v>103.88</v>
      </c>
      <c r="E157" s="7">
        <v>30</v>
      </c>
      <c r="F157" s="7">
        <f>InputData[[#This Row],[UNIT PRICE ($)]]*InputData[[#This Row],[QUANTITY]]</f>
        <v>3116.3999999999996</v>
      </c>
      <c r="G157" s="7" t="str">
        <f>VLOOKUP(InputData[[#This Row],[CUSTOMER NAME]],Country[],2,0)</f>
        <v>India</v>
      </c>
      <c r="H157" s="7" t="str">
        <f>VLOOKUP(InputData[[#This Row],[CUSTOMER NAME]],Country[],3,0)</f>
        <v>East</v>
      </c>
      <c r="I157" s="7" t="str">
        <f>TEXT(InputData[[#This Row],[DATE]],"mmm")</f>
        <v>mar</v>
      </c>
      <c r="J157" s="7">
        <f>WEEKNUM(InputData[[#This Row],[DATE]])</f>
        <v>10</v>
      </c>
    </row>
    <row r="158" spans="1:10" ht="14.5" x14ac:dyDescent="0.35">
      <c r="A158" s="3">
        <v>44258</v>
      </c>
      <c r="B158" s="4" t="s">
        <v>29</v>
      </c>
      <c r="C158" s="5" t="s">
        <v>50</v>
      </c>
      <c r="D158" s="6">
        <v>48.4</v>
      </c>
      <c r="E158" s="7">
        <v>1</v>
      </c>
      <c r="F158" s="7">
        <f>InputData[[#This Row],[UNIT PRICE ($)]]*InputData[[#This Row],[QUANTITY]]</f>
        <v>48.4</v>
      </c>
      <c r="G158" s="7" t="str">
        <f>VLOOKUP(InputData[[#This Row],[CUSTOMER NAME]],Country[],2,0)</f>
        <v>Russia</v>
      </c>
      <c r="H158" s="7" t="str">
        <f>VLOOKUP(InputData[[#This Row],[CUSTOMER NAME]],Country[],3,0)</f>
        <v>Export</v>
      </c>
      <c r="I158" s="7" t="str">
        <f>TEXT(InputData[[#This Row],[DATE]],"mmm")</f>
        <v>mar</v>
      </c>
      <c r="J158" s="7">
        <f>WEEKNUM(InputData[[#This Row],[DATE]])</f>
        <v>10</v>
      </c>
    </row>
    <row r="159" spans="1:10" ht="14.5" x14ac:dyDescent="0.35">
      <c r="A159" s="3">
        <v>44258</v>
      </c>
      <c r="B159" s="4" t="s">
        <v>81</v>
      </c>
      <c r="C159" s="5" t="s">
        <v>80</v>
      </c>
      <c r="D159" s="6">
        <v>96.3</v>
      </c>
      <c r="E159" s="7">
        <v>29</v>
      </c>
      <c r="F159" s="7">
        <f>InputData[[#This Row],[UNIT PRICE ($)]]*InputData[[#This Row],[QUANTITY]]</f>
        <v>2792.7</v>
      </c>
      <c r="G159" s="7" t="str">
        <f>VLOOKUP(InputData[[#This Row],[CUSTOMER NAME]],Country[],2,0)</f>
        <v>India</v>
      </c>
      <c r="H159" s="7" t="str">
        <f>VLOOKUP(InputData[[#This Row],[CUSTOMER NAME]],Country[],3,0)</f>
        <v>Central</v>
      </c>
      <c r="I159" s="7" t="str">
        <f>TEXT(InputData[[#This Row],[DATE]],"mmm")</f>
        <v>mar</v>
      </c>
      <c r="J159" s="7">
        <f>WEEKNUM(InputData[[#This Row],[DATE]])</f>
        <v>10</v>
      </c>
    </row>
    <row r="160" spans="1:10" ht="14.5" x14ac:dyDescent="0.35">
      <c r="A160" s="3">
        <v>44259</v>
      </c>
      <c r="B160" s="4" t="s">
        <v>22</v>
      </c>
      <c r="C160" s="5" t="s">
        <v>79</v>
      </c>
      <c r="D160" s="6">
        <v>24.66</v>
      </c>
      <c r="E160" s="7">
        <v>13</v>
      </c>
      <c r="F160" s="7">
        <f>InputData[[#This Row],[UNIT PRICE ($)]]*InputData[[#This Row],[QUANTITY]]</f>
        <v>320.58</v>
      </c>
      <c r="G160" s="7" t="str">
        <f>VLOOKUP(InputData[[#This Row],[CUSTOMER NAME]],Country[],2,0)</f>
        <v>India</v>
      </c>
      <c r="H160" s="7" t="str">
        <f>VLOOKUP(InputData[[#This Row],[CUSTOMER NAME]],Country[],3,0)</f>
        <v>Western</v>
      </c>
      <c r="I160" s="7" t="str">
        <f>TEXT(InputData[[#This Row],[DATE]],"mmm")</f>
        <v>mar</v>
      </c>
      <c r="J160" s="7">
        <f>WEEKNUM(InputData[[#This Row],[DATE]])</f>
        <v>10</v>
      </c>
    </row>
    <row r="161" spans="1:10" ht="14.5" x14ac:dyDescent="0.35">
      <c r="A161" s="3">
        <v>44259</v>
      </c>
      <c r="B161" s="4" t="s">
        <v>58</v>
      </c>
      <c r="C161" s="5" t="s">
        <v>26</v>
      </c>
      <c r="D161" s="6">
        <v>48.84</v>
      </c>
      <c r="E161" s="7">
        <v>23</v>
      </c>
      <c r="F161" s="7">
        <f>InputData[[#This Row],[UNIT PRICE ($)]]*InputData[[#This Row],[QUANTITY]]</f>
        <v>1123.3200000000002</v>
      </c>
      <c r="G161" s="7" t="str">
        <f>VLOOKUP(InputData[[#This Row],[CUSTOMER NAME]],Country[],2,0)</f>
        <v>India</v>
      </c>
      <c r="H161" s="7" t="str">
        <f>VLOOKUP(InputData[[#This Row],[CUSTOMER NAME]],Country[],3,0)</f>
        <v>North</v>
      </c>
      <c r="I161" s="7" t="str">
        <f>TEXT(InputData[[#This Row],[DATE]],"mmm")</f>
        <v>mar</v>
      </c>
      <c r="J161" s="7">
        <f>WEEKNUM(InputData[[#This Row],[DATE]])</f>
        <v>10</v>
      </c>
    </row>
    <row r="162" spans="1:10" ht="14.5" x14ac:dyDescent="0.35">
      <c r="A162" s="3">
        <v>44259</v>
      </c>
      <c r="B162" s="4" t="s">
        <v>62</v>
      </c>
      <c r="C162" s="5" t="s">
        <v>39</v>
      </c>
      <c r="D162" s="6">
        <v>8.33</v>
      </c>
      <c r="E162" s="7">
        <v>26</v>
      </c>
      <c r="F162" s="7">
        <f>InputData[[#This Row],[UNIT PRICE ($)]]*InputData[[#This Row],[QUANTITY]]</f>
        <v>216.58</v>
      </c>
      <c r="G162" s="7" t="str">
        <f>VLOOKUP(InputData[[#This Row],[CUSTOMER NAME]],Country[],2,0)</f>
        <v>Ethiopia</v>
      </c>
      <c r="H162" s="7" t="str">
        <f>VLOOKUP(InputData[[#This Row],[CUSTOMER NAME]],Country[],3,0)</f>
        <v>Export</v>
      </c>
      <c r="I162" s="7" t="str">
        <f>TEXT(InputData[[#This Row],[DATE]],"mmm")</f>
        <v>mar</v>
      </c>
      <c r="J162" s="7">
        <f>WEEKNUM(InputData[[#This Row],[DATE]])</f>
        <v>10</v>
      </c>
    </row>
    <row r="163" spans="1:10" ht="14.5" x14ac:dyDescent="0.35">
      <c r="A163" s="3">
        <v>44260</v>
      </c>
      <c r="B163" s="4" t="s">
        <v>72</v>
      </c>
      <c r="C163" s="5" t="s">
        <v>42</v>
      </c>
      <c r="D163" s="6">
        <v>115.2</v>
      </c>
      <c r="E163" s="7">
        <v>33</v>
      </c>
      <c r="F163" s="7">
        <f>InputData[[#This Row],[UNIT PRICE ($)]]*InputData[[#This Row],[QUANTITY]]</f>
        <v>3801.6</v>
      </c>
      <c r="G163" s="7" t="str">
        <f>VLOOKUP(InputData[[#This Row],[CUSTOMER NAME]],Country[],2,0)</f>
        <v>India</v>
      </c>
      <c r="H163" s="7" t="str">
        <f>VLOOKUP(InputData[[#This Row],[CUSTOMER NAME]],Country[],3,0)</f>
        <v>East</v>
      </c>
      <c r="I163" s="7" t="str">
        <f>TEXT(InputData[[#This Row],[DATE]],"mmm")</f>
        <v>mar</v>
      </c>
      <c r="J163" s="7">
        <f>WEEKNUM(InputData[[#This Row],[DATE]])</f>
        <v>10</v>
      </c>
    </row>
    <row r="164" spans="1:10" ht="14.5" x14ac:dyDescent="0.35">
      <c r="A164" s="3">
        <v>44261</v>
      </c>
      <c r="B164" s="4" t="s">
        <v>22</v>
      </c>
      <c r="C164" s="5" t="s">
        <v>26</v>
      </c>
      <c r="D164" s="6">
        <v>48.84</v>
      </c>
      <c r="E164" s="7">
        <v>2</v>
      </c>
      <c r="F164" s="7">
        <f>InputData[[#This Row],[UNIT PRICE ($)]]*InputData[[#This Row],[QUANTITY]]</f>
        <v>97.68</v>
      </c>
      <c r="G164" s="7" t="str">
        <f>VLOOKUP(InputData[[#This Row],[CUSTOMER NAME]],Country[],2,0)</f>
        <v>India</v>
      </c>
      <c r="H164" s="7" t="str">
        <f>VLOOKUP(InputData[[#This Row],[CUSTOMER NAME]],Country[],3,0)</f>
        <v>Western</v>
      </c>
      <c r="I164" s="7" t="str">
        <f>TEXT(InputData[[#This Row],[DATE]],"mmm")</f>
        <v>mar</v>
      </c>
      <c r="J164" s="7">
        <f>WEEKNUM(InputData[[#This Row],[DATE]])</f>
        <v>10</v>
      </c>
    </row>
    <row r="165" spans="1:10" ht="14.5" x14ac:dyDescent="0.35">
      <c r="A165" s="3">
        <v>44262</v>
      </c>
      <c r="B165" s="4" t="s">
        <v>36</v>
      </c>
      <c r="C165" s="5" t="s">
        <v>43</v>
      </c>
      <c r="D165" s="6">
        <v>80.94</v>
      </c>
      <c r="E165" s="7">
        <v>1</v>
      </c>
      <c r="F165" s="7">
        <f>InputData[[#This Row],[UNIT PRICE ($)]]*InputData[[#This Row],[QUANTITY]]</f>
        <v>80.94</v>
      </c>
      <c r="G165" s="7" t="str">
        <f>VLOOKUP(InputData[[#This Row],[CUSTOMER NAME]],Country[],2,0)</f>
        <v>Nigeria</v>
      </c>
      <c r="H165" s="7" t="str">
        <f>VLOOKUP(InputData[[#This Row],[CUSTOMER NAME]],Country[],3,0)</f>
        <v>Export</v>
      </c>
      <c r="I165" s="7" t="str">
        <f>TEXT(InputData[[#This Row],[DATE]],"mmm")</f>
        <v>mar</v>
      </c>
      <c r="J165" s="7">
        <f>WEEKNUM(InputData[[#This Row],[DATE]])</f>
        <v>11</v>
      </c>
    </row>
    <row r="166" spans="1:10" ht="14.5" x14ac:dyDescent="0.35">
      <c r="A166" s="3">
        <v>44262</v>
      </c>
      <c r="B166" s="4" t="s">
        <v>5</v>
      </c>
      <c r="C166" s="5" t="s">
        <v>61</v>
      </c>
      <c r="D166" s="6">
        <v>162.54</v>
      </c>
      <c r="E166" s="7">
        <v>9</v>
      </c>
      <c r="F166" s="7">
        <f>InputData[[#This Row],[UNIT PRICE ($)]]*InputData[[#This Row],[QUANTITY]]</f>
        <v>1462.86</v>
      </c>
      <c r="G166" s="7" t="str">
        <f>VLOOKUP(InputData[[#This Row],[CUSTOMER NAME]],Country[],2,0)</f>
        <v>India</v>
      </c>
      <c r="H166" s="7" t="str">
        <f>VLOOKUP(InputData[[#This Row],[CUSTOMER NAME]],Country[],3,0)</f>
        <v>Western</v>
      </c>
      <c r="I166" s="7" t="str">
        <f>TEXT(InputData[[#This Row],[DATE]],"mmm")</f>
        <v>mar</v>
      </c>
      <c r="J166" s="7">
        <f>WEEKNUM(InputData[[#This Row],[DATE]])</f>
        <v>11</v>
      </c>
    </row>
    <row r="167" spans="1:10" ht="14.5" x14ac:dyDescent="0.35">
      <c r="A167" s="3">
        <v>44262</v>
      </c>
      <c r="B167" s="4" t="s">
        <v>81</v>
      </c>
      <c r="C167" s="5" t="s">
        <v>66</v>
      </c>
      <c r="D167" s="6">
        <v>156.78</v>
      </c>
      <c r="E167" s="7">
        <v>25</v>
      </c>
      <c r="F167" s="7">
        <f>InputData[[#This Row],[UNIT PRICE ($)]]*InputData[[#This Row],[QUANTITY]]</f>
        <v>3919.5</v>
      </c>
      <c r="G167" s="7" t="str">
        <f>VLOOKUP(InputData[[#This Row],[CUSTOMER NAME]],Country[],2,0)</f>
        <v>India</v>
      </c>
      <c r="H167" s="7" t="str">
        <f>VLOOKUP(InputData[[#This Row],[CUSTOMER NAME]],Country[],3,0)</f>
        <v>Central</v>
      </c>
      <c r="I167" s="7" t="str">
        <f>TEXT(InputData[[#This Row],[DATE]],"mmm")</f>
        <v>mar</v>
      </c>
      <c r="J167" s="7">
        <f>WEEKNUM(InputData[[#This Row],[DATE]])</f>
        <v>11</v>
      </c>
    </row>
    <row r="168" spans="1:10" ht="14.5" x14ac:dyDescent="0.35">
      <c r="A168" s="3">
        <v>44263</v>
      </c>
      <c r="B168" s="4" t="s">
        <v>9</v>
      </c>
      <c r="C168" s="5" t="s">
        <v>8</v>
      </c>
      <c r="D168" s="6">
        <v>141.57</v>
      </c>
      <c r="E168" s="7">
        <v>22</v>
      </c>
      <c r="F168" s="7">
        <f>InputData[[#This Row],[UNIT PRICE ($)]]*InputData[[#This Row],[QUANTITY]]</f>
        <v>3114.54</v>
      </c>
      <c r="G168" s="7" t="str">
        <f>VLOOKUP(InputData[[#This Row],[CUSTOMER NAME]],Country[],2,0)</f>
        <v>India</v>
      </c>
      <c r="H168" s="7" t="str">
        <f>VLOOKUP(InputData[[#This Row],[CUSTOMER NAME]],Country[],3,0)</f>
        <v>North</v>
      </c>
      <c r="I168" s="7" t="str">
        <f>TEXT(InputData[[#This Row],[DATE]],"mmm")</f>
        <v>mar</v>
      </c>
      <c r="J168" s="7">
        <f>WEEKNUM(InputData[[#This Row],[DATE]])</f>
        <v>11</v>
      </c>
    </row>
    <row r="169" spans="1:10" ht="14.5" x14ac:dyDescent="0.35">
      <c r="A169" s="3">
        <v>44263</v>
      </c>
      <c r="B169" s="4" t="s">
        <v>22</v>
      </c>
      <c r="C169" s="5" t="s">
        <v>59</v>
      </c>
      <c r="D169" s="6">
        <v>82.08</v>
      </c>
      <c r="E169" s="7">
        <v>9</v>
      </c>
      <c r="F169" s="7">
        <f>InputData[[#This Row],[UNIT PRICE ($)]]*InputData[[#This Row],[QUANTITY]]</f>
        <v>738.72</v>
      </c>
      <c r="G169" s="7" t="str">
        <f>VLOOKUP(InputData[[#This Row],[CUSTOMER NAME]],Country[],2,0)</f>
        <v>India</v>
      </c>
      <c r="H169" s="7" t="str">
        <f>VLOOKUP(InputData[[#This Row],[CUSTOMER NAME]],Country[],3,0)</f>
        <v>Western</v>
      </c>
      <c r="I169" s="7" t="str">
        <f>TEXT(InputData[[#This Row],[DATE]],"mmm")</f>
        <v>mar</v>
      </c>
      <c r="J169" s="7">
        <f>WEEKNUM(InputData[[#This Row],[DATE]])</f>
        <v>11</v>
      </c>
    </row>
    <row r="170" spans="1:10" ht="14.5" x14ac:dyDescent="0.35">
      <c r="A170" s="3">
        <v>44263</v>
      </c>
      <c r="B170" s="4" t="s">
        <v>62</v>
      </c>
      <c r="C170" s="5" t="s">
        <v>70</v>
      </c>
      <c r="D170" s="6">
        <v>57.120000000000005</v>
      </c>
      <c r="E170" s="7">
        <v>6</v>
      </c>
      <c r="F170" s="7">
        <f>InputData[[#This Row],[UNIT PRICE ($)]]*InputData[[#This Row],[QUANTITY]]</f>
        <v>342.72</v>
      </c>
      <c r="G170" s="7" t="str">
        <f>VLOOKUP(InputData[[#This Row],[CUSTOMER NAME]],Country[],2,0)</f>
        <v>Ethiopia</v>
      </c>
      <c r="H170" s="7" t="str">
        <f>VLOOKUP(InputData[[#This Row],[CUSTOMER NAME]],Country[],3,0)</f>
        <v>Export</v>
      </c>
      <c r="I170" s="7" t="str">
        <f>TEXT(InputData[[#This Row],[DATE]],"mmm")</f>
        <v>mar</v>
      </c>
      <c r="J170" s="7">
        <f>WEEKNUM(InputData[[#This Row],[DATE]])</f>
        <v>11</v>
      </c>
    </row>
    <row r="171" spans="1:10" ht="14.5" x14ac:dyDescent="0.35">
      <c r="A171" s="3">
        <v>44263</v>
      </c>
      <c r="B171" s="4" t="s">
        <v>74</v>
      </c>
      <c r="C171" s="5" t="s">
        <v>59</v>
      </c>
      <c r="D171" s="6">
        <v>82.08</v>
      </c>
      <c r="E171" s="7">
        <v>6</v>
      </c>
      <c r="F171" s="7">
        <f>InputData[[#This Row],[UNIT PRICE ($)]]*InputData[[#This Row],[QUANTITY]]</f>
        <v>492.48</v>
      </c>
      <c r="G171" s="7" t="str">
        <f>VLOOKUP(InputData[[#This Row],[CUSTOMER NAME]],Country[],2,0)</f>
        <v>Mexico</v>
      </c>
      <c r="H171" s="7" t="str">
        <f>VLOOKUP(InputData[[#This Row],[CUSTOMER NAME]],Country[],3,0)</f>
        <v>Export</v>
      </c>
      <c r="I171" s="7" t="str">
        <f>TEXT(InputData[[#This Row],[DATE]],"mmm")</f>
        <v>mar</v>
      </c>
      <c r="J171" s="7">
        <f>WEEKNUM(InputData[[#This Row],[DATE]])</f>
        <v>11</v>
      </c>
    </row>
    <row r="172" spans="1:10" ht="14.5" x14ac:dyDescent="0.35">
      <c r="A172" s="3">
        <v>44264</v>
      </c>
      <c r="B172" s="4" t="s">
        <v>78</v>
      </c>
      <c r="C172" s="5" t="s">
        <v>65</v>
      </c>
      <c r="D172" s="6">
        <v>201.28</v>
      </c>
      <c r="E172" s="7">
        <v>3</v>
      </c>
      <c r="F172" s="7">
        <f>InputData[[#This Row],[UNIT PRICE ($)]]*InputData[[#This Row],[QUANTITY]]</f>
        <v>603.84</v>
      </c>
      <c r="G172" s="7" t="str">
        <f>VLOOKUP(InputData[[#This Row],[CUSTOMER NAME]],Country[],2,0)</f>
        <v>Saudi Arabia</v>
      </c>
      <c r="H172" s="7" t="str">
        <f>VLOOKUP(InputData[[#This Row],[CUSTOMER NAME]],Country[],3,0)</f>
        <v>Export</v>
      </c>
      <c r="I172" s="7" t="str">
        <f>TEXT(InputData[[#This Row],[DATE]],"mmm")</f>
        <v>mar</v>
      </c>
      <c r="J172" s="7">
        <f>WEEKNUM(InputData[[#This Row],[DATE]])</f>
        <v>11</v>
      </c>
    </row>
    <row r="173" spans="1:10" ht="14.5" x14ac:dyDescent="0.35">
      <c r="A173" s="3">
        <v>44264</v>
      </c>
      <c r="B173" s="4" t="s">
        <v>40</v>
      </c>
      <c r="C173" s="5" t="s">
        <v>26</v>
      </c>
      <c r="D173" s="6">
        <v>48.84</v>
      </c>
      <c r="E173" s="7">
        <v>11</v>
      </c>
      <c r="F173" s="7">
        <f>InputData[[#This Row],[UNIT PRICE ($)]]*InputData[[#This Row],[QUANTITY]]</f>
        <v>537.24</v>
      </c>
      <c r="G173" s="7" t="str">
        <f>VLOOKUP(InputData[[#This Row],[CUSTOMER NAME]],Country[],2,0)</f>
        <v>Russia</v>
      </c>
      <c r="H173" s="7" t="str">
        <f>VLOOKUP(InputData[[#This Row],[CUSTOMER NAME]],Country[],3,0)</f>
        <v>Export</v>
      </c>
      <c r="I173" s="7" t="str">
        <f>TEXT(InputData[[#This Row],[DATE]],"mmm")</f>
        <v>mar</v>
      </c>
      <c r="J173" s="7">
        <f>WEEKNUM(InputData[[#This Row],[DATE]])</f>
        <v>11</v>
      </c>
    </row>
    <row r="174" spans="1:10" ht="14.5" x14ac:dyDescent="0.35">
      <c r="A174" s="3">
        <v>44264</v>
      </c>
      <c r="B174" s="4" t="s">
        <v>22</v>
      </c>
      <c r="C174" s="5" t="s">
        <v>28</v>
      </c>
      <c r="D174" s="6">
        <v>53.11</v>
      </c>
      <c r="E174" s="7">
        <v>6</v>
      </c>
      <c r="F174" s="7">
        <f>InputData[[#This Row],[UNIT PRICE ($)]]*InputData[[#This Row],[QUANTITY]]</f>
        <v>318.65999999999997</v>
      </c>
      <c r="G174" s="7" t="str">
        <f>VLOOKUP(InputData[[#This Row],[CUSTOMER NAME]],Country[],2,0)</f>
        <v>India</v>
      </c>
      <c r="H174" s="7" t="str">
        <f>VLOOKUP(InputData[[#This Row],[CUSTOMER NAME]],Country[],3,0)</f>
        <v>Western</v>
      </c>
      <c r="I174" s="7" t="str">
        <f>TEXT(InputData[[#This Row],[DATE]],"mmm")</f>
        <v>mar</v>
      </c>
      <c r="J174" s="7">
        <f>WEEKNUM(InputData[[#This Row],[DATE]])</f>
        <v>11</v>
      </c>
    </row>
    <row r="175" spans="1:10" ht="14.5" x14ac:dyDescent="0.35">
      <c r="A175" s="3">
        <v>44265</v>
      </c>
      <c r="B175" s="4" t="s">
        <v>82</v>
      </c>
      <c r="C175" s="5" t="s">
        <v>12</v>
      </c>
      <c r="D175" s="6">
        <v>119.7</v>
      </c>
      <c r="E175" s="7">
        <v>12</v>
      </c>
      <c r="F175" s="7">
        <f>InputData[[#This Row],[UNIT PRICE ($)]]*InputData[[#This Row],[QUANTITY]]</f>
        <v>1436.4</v>
      </c>
      <c r="G175" s="7" t="str">
        <f>VLOOKUP(InputData[[#This Row],[CUSTOMER NAME]],Country[],2,0)</f>
        <v>Bangladesh</v>
      </c>
      <c r="H175" s="7" t="str">
        <f>VLOOKUP(InputData[[#This Row],[CUSTOMER NAME]],Country[],3,0)</f>
        <v>Export</v>
      </c>
      <c r="I175" s="7" t="str">
        <f>TEXT(InputData[[#This Row],[DATE]],"mmm")</f>
        <v>mar</v>
      </c>
      <c r="J175" s="7">
        <f>WEEKNUM(InputData[[#This Row],[DATE]])</f>
        <v>11</v>
      </c>
    </row>
    <row r="176" spans="1:10" ht="14.5" x14ac:dyDescent="0.35">
      <c r="A176" s="3">
        <v>44265</v>
      </c>
      <c r="B176" s="4" t="s">
        <v>40</v>
      </c>
      <c r="C176" s="5" t="s">
        <v>45</v>
      </c>
      <c r="D176" s="6">
        <v>142.80000000000001</v>
      </c>
      <c r="E176" s="7">
        <v>6</v>
      </c>
      <c r="F176" s="7">
        <f>InputData[[#This Row],[UNIT PRICE ($)]]*InputData[[#This Row],[QUANTITY]]</f>
        <v>856.80000000000007</v>
      </c>
      <c r="G176" s="7" t="str">
        <f>VLOOKUP(InputData[[#This Row],[CUSTOMER NAME]],Country[],2,0)</f>
        <v>Russia</v>
      </c>
      <c r="H176" s="7" t="str">
        <f>VLOOKUP(InputData[[#This Row],[CUSTOMER NAME]],Country[],3,0)</f>
        <v>Export</v>
      </c>
      <c r="I176" s="7" t="str">
        <f>TEXT(InputData[[#This Row],[DATE]],"mmm")</f>
        <v>mar</v>
      </c>
      <c r="J176" s="7">
        <f>WEEKNUM(InputData[[#This Row],[DATE]])</f>
        <v>11</v>
      </c>
    </row>
    <row r="177" spans="1:10" ht="14.5" x14ac:dyDescent="0.35">
      <c r="A177" s="3">
        <v>44266</v>
      </c>
      <c r="B177" s="4" t="s">
        <v>51</v>
      </c>
      <c r="C177" s="5" t="s">
        <v>34</v>
      </c>
      <c r="D177" s="6">
        <v>117.48</v>
      </c>
      <c r="E177" s="7">
        <v>8</v>
      </c>
      <c r="F177" s="7">
        <f>InputData[[#This Row],[UNIT PRICE ($)]]*InputData[[#This Row],[QUANTITY]]</f>
        <v>939.84</v>
      </c>
      <c r="G177" s="7" t="str">
        <f>VLOOKUP(InputData[[#This Row],[CUSTOMER NAME]],Country[],2,0)</f>
        <v>Saudi Arabia</v>
      </c>
      <c r="H177" s="7" t="str">
        <f>VLOOKUP(InputData[[#This Row],[CUSTOMER NAME]],Country[],3,0)</f>
        <v>Export</v>
      </c>
      <c r="I177" s="7" t="str">
        <f>TEXT(InputData[[#This Row],[DATE]],"mmm")</f>
        <v>mar</v>
      </c>
      <c r="J177" s="7">
        <f>WEEKNUM(InputData[[#This Row],[DATE]])</f>
        <v>11</v>
      </c>
    </row>
    <row r="178" spans="1:10" ht="14.5" x14ac:dyDescent="0.35">
      <c r="A178" s="3">
        <v>44266</v>
      </c>
      <c r="B178" s="4" t="s">
        <v>22</v>
      </c>
      <c r="C178" s="5" t="s">
        <v>39</v>
      </c>
      <c r="D178" s="6">
        <v>8.33</v>
      </c>
      <c r="E178" s="7">
        <v>11</v>
      </c>
      <c r="F178" s="7">
        <f>InputData[[#This Row],[UNIT PRICE ($)]]*InputData[[#This Row],[QUANTITY]]</f>
        <v>91.63</v>
      </c>
      <c r="G178" s="7" t="str">
        <f>VLOOKUP(InputData[[#This Row],[CUSTOMER NAME]],Country[],2,0)</f>
        <v>India</v>
      </c>
      <c r="H178" s="7" t="str">
        <f>VLOOKUP(InputData[[#This Row],[CUSTOMER NAME]],Country[],3,0)</f>
        <v>Western</v>
      </c>
      <c r="I178" s="7" t="str">
        <f>TEXT(InputData[[#This Row],[DATE]],"mmm")</f>
        <v>mar</v>
      </c>
      <c r="J178" s="7">
        <f>WEEKNUM(InputData[[#This Row],[DATE]])</f>
        <v>11</v>
      </c>
    </row>
    <row r="179" spans="1:10" ht="14.5" x14ac:dyDescent="0.35">
      <c r="A179" s="3">
        <v>44266</v>
      </c>
      <c r="B179" s="4" t="s">
        <v>7</v>
      </c>
      <c r="C179" s="5" t="s">
        <v>30</v>
      </c>
      <c r="D179" s="6">
        <v>94.17</v>
      </c>
      <c r="E179" s="7">
        <v>36</v>
      </c>
      <c r="F179" s="7">
        <f>InputData[[#This Row],[UNIT PRICE ($)]]*InputData[[#This Row],[QUANTITY]]</f>
        <v>3390.12</v>
      </c>
      <c r="G179" s="7" t="str">
        <f>VLOOKUP(InputData[[#This Row],[CUSTOMER NAME]],Country[],2,0)</f>
        <v>India</v>
      </c>
      <c r="H179" s="7" t="str">
        <f>VLOOKUP(InputData[[#This Row],[CUSTOMER NAME]],Country[],3,0)</f>
        <v>South</v>
      </c>
      <c r="I179" s="7" t="str">
        <f>TEXT(InputData[[#This Row],[DATE]],"mmm")</f>
        <v>mar</v>
      </c>
      <c r="J179" s="7">
        <f>WEEKNUM(InputData[[#This Row],[DATE]])</f>
        <v>11</v>
      </c>
    </row>
    <row r="180" spans="1:10" ht="14.5" x14ac:dyDescent="0.35">
      <c r="A180" s="3">
        <v>44268</v>
      </c>
      <c r="B180" s="4" t="s">
        <v>29</v>
      </c>
      <c r="C180" s="5" t="s">
        <v>32</v>
      </c>
      <c r="D180" s="6">
        <v>6.7</v>
      </c>
      <c r="E180" s="7">
        <v>10</v>
      </c>
      <c r="F180" s="7">
        <f>InputData[[#This Row],[UNIT PRICE ($)]]*InputData[[#This Row],[QUANTITY]]</f>
        <v>67</v>
      </c>
      <c r="G180" s="7" t="str">
        <f>VLOOKUP(InputData[[#This Row],[CUSTOMER NAME]],Country[],2,0)</f>
        <v>Russia</v>
      </c>
      <c r="H180" s="7" t="str">
        <f>VLOOKUP(InputData[[#This Row],[CUSTOMER NAME]],Country[],3,0)</f>
        <v>Export</v>
      </c>
      <c r="I180" s="7" t="str">
        <f>TEXT(InputData[[#This Row],[DATE]],"mmm")</f>
        <v>mar</v>
      </c>
      <c r="J180" s="7">
        <f>WEEKNUM(InputData[[#This Row],[DATE]])</f>
        <v>11</v>
      </c>
    </row>
    <row r="181" spans="1:10" ht="14.5" x14ac:dyDescent="0.35">
      <c r="A181" s="3">
        <v>44268</v>
      </c>
      <c r="B181" s="4" t="s">
        <v>54</v>
      </c>
      <c r="C181" s="5" t="s">
        <v>71</v>
      </c>
      <c r="D181" s="6">
        <v>41.81</v>
      </c>
      <c r="E181" s="7">
        <v>10</v>
      </c>
      <c r="F181" s="7">
        <f>InputData[[#This Row],[UNIT PRICE ($)]]*InputData[[#This Row],[QUANTITY]]</f>
        <v>418.1</v>
      </c>
      <c r="G181" s="7" t="str">
        <f>VLOOKUP(InputData[[#This Row],[CUSTOMER NAME]],Country[],2,0)</f>
        <v>India</v>
      </c>
      <c r="H181" s="7" t="str">
        <f>VLOOKUP(InputData[[#This Row],[CUSTOMER NAME]],Country[],3,0)</f>
        <v>East</v>
      </c>
      <c r="I181" s="7" t="str">
        <f>TEXT(InputData[[#This Row],[DATE]],"mmm")</f>
        <v>mar</v>
      </c>
      <c r="J181" s="7">
        <f>WEEKNUM(InputData[[#This Row],[DATE]])</f>
        <v>11</v>
      </c>
    </row>
    <row r="182" spans="1:10" ht="14.5" x14ac:dyDescent="0.35">
      <c r="A182" s="3">
        <v>44269</v>
      </c>
      <c r="B182" s="4" t="s">
        <v>78</v>
      </c>
      <c r="C182" s="5" t="s">
        <v>8</v>
      </c>
      <c r="D182" s="6">
        <v>141.57</v>
      </c>
      <c r="E182" s="7">
        <v>15</v>
      </c>
      <c r="F182" s="7">
        <f>InputData[[#This Row],[UNIT PRICE ($)]]*InputData[[#This Row],[QUANTITY]]</f>
        <v>2123.5499999999997</v>
      </c>
      <c r="G182" s="7" t="str">
        <f>VLOOKUP(InputData[[#This Row],[CUSTOMER NAME]],Country[],2,0)</f>
        <v>Saudi Arabia</v>
      </c>
      <c r="H182" s="7" t="str">
        <f>VLOOKUP(InputData[[#This Row],[CUSTOMER NAME]],Country[],3,0)</f>
        <v>Export</v>
      </c>
      <c r="I182" s="7" t="str">
        <f>TEXT(InputData[[#This Row],[DATE]],"mmm")</f>
        <v>mar</v>
      </c>
      <c r="J182" s="7">
        <f>WEEKNUM(InputData[[#This Row],[DATE]])</f>
        <v>12</v>
      </c>
    </row>
    <row r="183" spans="1:10" ht="14.5" x14ac:dyDescent="0.35">
      <c r="A183" s="3">
        <v>44269</v>
      </c>
      <c r="B183" s="4" t="s">
        <v>68</v>
      </c>
      <c r="C183" s="5" t="s">
        <v>53</v>
      </c>
      <c r="D183" s="6">
        <v>16.64</v>
      </c>
      <c r="E183" s="7">
        <v>2</v>
      </c>
      <c r="F183" s="7">
        <f>InputData[[#This Row],[UNIT PRICE ($)]]*InputData[[#This Row],[QUANTITY]]</f>
        <v>33.28</v>
      </c>
      <c r="G183" s="7" t="str">
        <f>VLOOKUP(InputData[[#This Row],[CUSTOMER NAME]],Country[],2,0)</f>
        <v>Brazil</v>
      </c>
      <c r="H183" s="7" t="str">
        <f>VLOOKUP(InputData[[#This Row],[CUSTOMER NAME]],Country[],3,0)</f>
        <v>Export</v>
      </c>
      <c r="I183" s="7" t="str">
        <f>TEXT(InputData[[#This Row],[DATE]],"mmm")</f>
        <v>mar</v>
      </c>
      <c r="J183" s="7">
        <f>WEEKNUM(InputData[[#This Row],[DATE]])</f>
        <v>12</v>
      </c>
    </row>
    <row r="184" spans="1:10" ht="14.5" x14ac:dyDescent="0.35">
      <c r="A184" s="3">
        <v>44269</v>
      </c>
      <c r="B184" s="4" t="s">
        <v>24</v>
      </c>
      <c r="C184" s="5" t="s">
        <v>52</v>
      </c>
      <c r="D184" s="6">
        <v>162</v>
      </c>
      <c r="E184" s="7">
        <v>32</v>
      </c>
      <c r="F184" s="7">
        <f>InputData[[#This Row],[UNIT PRICE ($)]]*InputData[[#This Row],[QUANTITY]]</f>
        <v>5184</v>
      </c>
      <c r="G184" s="7" t="str">
        <f>VLOOKUP(InputData[[#This Row],[CUSTOMER NAME]],Country[],2,0)</f>
        <v>United Kingdom</v>
      </c>
      <c r="H184" s="7" t="str">
        <f>VLOOKUP(InputData[[#This Row],[CUSTOMER NAME]],Country[],3,0)</f>
        <v>Export</v>
      </c>
      <c r="I184" s="7" t="str">
        <f>TEXT(InputData[[#This Row],[DATE]],"mmm")</f>
        <v>mar</v>
      </c>
      <c r="J184" s="7">
        <f>WEEKNUM(InputData[[#This Row],[DATE]])</f>
        <v>12</v>
      </c>
    </row>
    <row r="185" spans="1:10" ht="14.5" x14ac:dyDescent="0.35">
      <c r="A185" s="3">
        <v>44269</v>
      </c>
      <c r="B185" s="4" t="s">
        <v>19</v>
      </c>
      <c r="C185" s="5" t="s">
        <v>79</v>
      </c>
      <c r="D185" s="6">
        <v>24.66</v>
      </c>
      <c r="E185" s="7">
        <v>13</v>
      </c>
      <c r="F185" s="7">
        <f>InputData[[#This Row],[UNIT PRICE ($)]]*InputData[[#This Row],[QUANTITY]]</f>
        <v>320.58</v>
      </c>
      <c r="G185" s="7" t="str">
        <f>VLOOKUP(InputData[[#This Row],[CUSTOMER NAME]],Country[],2,0)</f>
        <v>Germany</v>
      </c>
      <c r="H185" s="7" t="str">
        <f>VLOOKUP(InputData[[#This Row],[CUSTOMER NAME]],Country[],3,0)</f>
        <v>Export</v>
      </c>
      <c r="I185" s="7" t="str">
        <f>TEXT(InputData[[#This Row],[DATE]],"mmm")</f>
        <v>mar</v>
      </c>
      <c r="J185" s="7">
        <f>WEEKNUM(InputData[[#This Row],[DATE]])</f>
        <v>12</v>
      </c>
    </row>
    <row r="186" spans="1:10" ht="14.5" x14ac:dyDescent="0.35">
      <c r="A186" s="3">
        <v>44270</v>
      </c>
      <c r="B186" s="4" t="s">
        <v>54</v>
      </c>
      <c r="C186" s="5" t="s">
        <v>80</v>
      </c>
      <c r="D186" s="6">
        <v>96.3</v>
      </c>
      <c r="E186" s="7">
        <v>9</v>
      </c>
      <c r="F186" s="7">
        <f>InputData[[#This Row],[UNIT PRICE ($)]]*InputData[[#This Row],[QUANTITY]]</f>
        <v>866.69999999999993</v>
      </c>
      <c r="G186" s="7" t="str">
        <f>VLOOKUP(InputData[[#This Row],[CUSTOMER NAME]],Country[],2,0)</f>
        <v>India</v>
      </c>
      <c r="H186" s="7" t="str">
        <f>VLOOKUP(InputData[[#This Row],[CUSTOMER NAME]],Country[],3,0)</f>
        <v>East</v>
      </c>
      <c r="I186" s="7" t="str">
        <f>TEXT(InputData[[#This Row],[DATE]],"mmm")</f>
        <v>mar</v>
      </c>
      <c r="J186" s="7">
        <f>WEEKNUM(InputData[[#This Row],[DATE]])</f>
        <v>12</v>
      </c>
    </row>
    <row r="187" spans="1:10" ht="14.5" x14ac:dyDescent="0.35">
      <c r="A187" s="3">
        <v>44270</v>
      </c>
      <c r="B187" s="4" t="s">
        <v>72</v>
      </c>
      <c r="C187" s="5" t="s">
        <v>75</v>
      </c>
      <c r="D187" s="6">
        <v>42.55</v>
      </c>
      <c r="E187" s="7">
        <v>11</v>
      </c>
      <c r="F187" s="7">
        <f>InputData[[#This Row],[UNIT PRICE ($)]]*InputData[[#This Row],[QUANTITY]]</f>
        <v>468.04999999999995</v>
      </c>
      <c r="G187" s="7" t="str">
        <f>VLOOKUP(InputData[[#This Row],[CUSTOMER NAME]],Country[],2,0)</f>
        <v>India</v>
      </c>
      <c r="H187" s="7" t="str">
        <f>VLOOKUP(InputData[[#This Row],[CUSTOMER NAME]],Country[],3,0)</f>
        <v>East</v>
      </c>
      <c r="I187" s="7" t="str">
        <f>TEXT(InputData[[#This Row],[DATE]],"mmm")</f>
        <v>mar</v>
      </c>
      <c r="J187" s="7">
        <f>WEEKNUM(InputData[[#This Row],[DATE]])</f>
        <v>12</v>
      </c>
    </row>
    <row r="188" spans="1:10" ht="14.5" x14ac:dyDescent="0.35">
      <c r="A188" s="3">
        <v>44271</v>
      </c>
      <c r="B188" s="4" t="s">
        <v>78</v>
      </c>
      <c r="C188" s="5" t="s">
        <v>30</v>
      </c>
      <c r="D188" s="6">
        <v>94.17</v>
      </c>
      <c r="E188" s="7">
        <v>14</v>
      </c>
      <c r="F188" s="7">
        <f>InputData[[#This Row],[UNIT PRICE ($)]]*InputData[[#This Row],[QUANTITY]]</f>
        <v>1318.38</v>
      </c>
      <c r="G188" s="7" t="str">
        <f>VLOOKUP(InputData[[#This Row],[CUSTOMER NAME]],Country[],2,0)</f>
        <v>Saudi Arabia</v>
      </c>
      <c r="H188" s="7" t="str">
        <f>VLOOKUP(InputData[[#This Row],[CUSTOMER NAME]],Country[],3,0)</f>
        <v>Export</v>
      </c>
      <c r="I188" s="7" t="str">
        <f>TEXT(InputData[[#This Row],[DATE]],"mmm")</f>
        <v>mar</v>
      </c>
      <c r="J188" s="7">
        <f>WEEKNUM(InputData[[#This Row],[DATE]])</f>
        <v>12</v>
      </c>
    </row>
    <row r="189" spans="1:10" ht="14.5" x14ac:dyDescent="0.35">
      <c r="A189" s="3">
        <v>44271</v>
      </c>
      <c r="B189" s="4" t="s">
        <v>74</v>
      </c>
      <c r="C189" s="5" t="s">
        <v>8</v>
      </c>
      <c r="D189" s="6">
        <v>141.57</v>
      </c>
      <c r="E189" s="7">
        <v>29</v>
      </c>
      <c r="F189" s="7">
        <f>InputData[[#This Row],[UNIT PRICE ($)]]*InputData[[#This Row],[QUANTITY]]</f>
        <v>4105.53</v>
      </c>
      <c r="G189" s="7" t="str">
        <f>VLOOKUP(InputData[[#This Row],[CUSTOMER NAME]],Country[],2,0)</f>
        <v>Mexico</v>
      </c>
      <c r="H189" s="7" t="str">
        <f>VLOOKUP(InputData[[#This Row],[CUSTOMER NAME]],Country[],3,0)</f>
        <v>Export</v>
      </c>
      <c r="I189" s="7" t="str">
        <f>TEXT(InputData[[#This Row],[DATE]],"mmm")</f>
        <v>mar</v>
      </c>
      <c r="J189" s="7">
        <f>WEEKNUM(InputData[[#This Row],[DATE]])</f>
        <v>12</v>
      </c>
    </row>
    <row r="190" spans="1:10" ht="14.5" x14ac:dyDescent="0.35">
      <c r="A190" s="3">
        <v>44273</v>
      </c>
      <c r="B190" s="4" t="s">
        <v>78</v>
      </c>
      <c r="C190" s="5" t="s">
        <v>52</v>
      </c>
      <c r="D190" s="6">
        <v>162</v>
      </c>
      <c r="E190" s="7">
        <v>8</v>
      </c>
      <c r="F190" s="7">
        <f>InputData[[#This Row],[UNIT PRICE ($)]]*InputData[[#This Row],[QUANTITY]]</f>
        <v>1296</v>
      </c>
      <c r="G190" s="7" t="str">
        <f>VLOOKUP(InputData[[#This Row],[CUSTOMER NAME]],Country[],2,0)</f>
        <v>Saudi Arabia</v>
      </c>
      <c r="H190" s="7" t="str">
        <f>VLOOKUP(InputData[[#This Row],[CUSTOMER NAME]],Country[],3,0)</f>
        <v>Export</v>
      </c>
      <c r="I190" s="7" t="str">
        <f>TEXT(InputData[[#This Row],[DATE]],"mmm")</f>
        <v>mar</v>
      </c>
      <c r="J190" s="7">
        <f>WEEKNUM(InputData[[#This Row],[DATE]])</f>
        <v>12</v>
      </c>
    </row>
    <row r="191" spans="1:10" ht="14.5" x14ac:dyDescent="0.35">
      <c r="A191" s="3">
        <v>44273</v>
      </c>
      <c r="B191" s="4" t="s">
        <v>55</v>
      </c>
      <c r="C191" s="5" t="s">
        <v>35</v>
      </c>
      <c r="D191" s="6">
        <v>210</v>
      </c>
      <c r="E191" s="7">
        <v>2</v>
      </c>
      <c r="F191" s="7">
        <f>InputData[[#This Row],[UNIT PRICE ($)]]*InputData[[#This Row],[QUANTITY]]</f>
        <v>420</v>
      </c>
      <c r="G191" s="7" t="str">
        <f>VLOOKUP(InputData[[#This Row],[CUSTOMER NAME]],Country[],2,0)</f>
        <v>United Kingdom</v>
      </c>
      <c r="H191" s="7" t="str">
        <f>VLOOKUP(InputData[[#This Row],[CUSTOMER NAME]],Country[],3,0)</f>
        <v>Export</v>
      </c>
      <c r="I191" s="7" t="str">
        <f>TEXT(InputData[[#This Row],[DATE]],"mmm")</f>
        <v>mar</v>
      </c>
      <c r="J191" s="7">
        <f>WEEKNUM(InputData[[#This Row],[DATE]])</f>
        <v>12</v>
      </c>
    </row>
    <row r="192" spans="1:10" ht="14.5" x14ac:dyDescent="0.35">
      <c r="A192" s="3">
        <v>44273</v>
      </c>
      <c r="B192" s="4" t="s">
        <v>29</v>
      </c>
      <c r="C192" s="5" t="s">
        <v>70</v>
      </c>
      <c r="D192" s="6">
        <v>57.120000000000005</v>
      </c>
      <c r="E192" s="7">
        <v>10</v>
      </c>
      <c r="F192" s="7">
        <f>InputData[[#This Row],[UNIT PRICE ($)]]*InputData[[#This Row],[QUANTITY]]</f>
        <v>571.20000000000005</v>
      </c>
      <c r="G192" s="7" t="str">
        <f>VLOOKUP(InputData[[#This Row],[CUSTOMER NAME]],Country[],2,0)</f>
        <v>Russia</v>
      </c>
      <c r="H192" s="7" t="str">
        <f>VLOOKUP(InputData[[#This Row],[CUSTOMER NAME]],Country[],3,0)</f>
        <v>Export</v>
      </c>
      <c r="I192" s="7" t="str">
        <f>TEXT(InputData[[#This Row],[DATE]],"mmm")</f>
        <v>mar</v>
      </c>
      <c r="J192" s="7">
        <f>WEEKNUM(InputData[[#This Row],[DATE]])</f>
        <v>12</v>
      </c>
    </row>
    <row r="193" spans="1:10" ht="14.5" x14ac:dyDescent="0.35">
      <c r="A193" s="3">
        <v>44274</v>
      </c>
      <c r="B193" s="4" t="s">
        <v>33</v>
      </c>
      <c r="C193" s="5" t="s">
        <v>75</v>
      </c>
      <c r="D193" s="6">
        <v>42.55</v>
      </c>
      <c r="E193" s="7">
        <v>18</v>
      </c>
      <c r="F193" s="7">
        <f>InputData[[#This Row],[UNIT PRICE ($)]]*InputData[[#This Row],[QUANTITY]]</f>
        <v>765.9</v>
      </c>
      <c r="G193" s="7" t="str">
        <f>VLOOKUP(InputData[[#This Row],[CUSTOMER NAME]],Country[],2,0)</f>
        <v>Pakistan</v>
      </c>
      <c r="H193" s="7" t="str">
        <f>VLOOKUP(InputData[[#This Row],[CUSTOMER NAME]],Country[],3,0)</f>
        <v>Export</v>
      </c>
      <c r="I193" s="7" t="str">
        <f>TEXT(InputData[[#This Row],[DATE]],"mmm")</f>
        <v>mar</v>
      </c>
      <c r="J193" s="7">
        <f>WEEKNUM(InputData[[#This Row],[DATE]])</f>
        <v>12</v>
      </c>
    </row>
    <row r="194" spans="1:10" ht="14.5" x14ac:dyDescent="0.35">
      <c r="A194" s="3">
        <v>44274</v>
      </c>
      <c r="B194" s="4" t="s">
        <v>68</v>
      </c>
      <c r="C194" s="5" t="s">
        <v>67</v>
      </c>
      <c r="D194" s="6">
        <v>85.5</v>
      </c>
      <c r="E194" s="7">
        <v>17</v>
      </c>
      <c r="F194" s="7">
        <f>InputData[[#This Row],[UNIT PRICE ($)]]*InputData[[#This Row],[QUANTITY]]</f>
        <v>1453.5</v>
      </c>
      <c r="G194" s="7" t="str">
        <f>VLOOKUP(InputData[[#This Row],[CUSTOMER NAME]],Country[],2,0)</f>
        <v>Brazil</v>
      </c>
      <c r="H194" s="7" t="str">
        <f>VLOOKUP(InputData[[#This Row],[CUSTOMER NAME]],Country[],3,0)</f>
        <v>Export</v>
      </c>
      <c r="I194" s="7" t="str">
        <f>TEXT(InputData[[#This Row],[DATE]],"mmm")</f>
        <v>mar</v>
      </c>
      <c r="J194" s="7">
        <f>WEEKNUM(InputData[[#This Row],[DATE]])</f>
        <v>12</v>
      </c>
    </row>
    <row r="195" spans="1:10" ht="14.5" x14ac:dyDescent="0.35">
      <c r="A195" s="3">
        <v>44274</v>
      </c>
      <c r="B195" s="4" t="s">
        <v>46</v>
      </c>
      <c r="C195" s="5" t="s">
        <v>71</v>
      </c>
      <c r="D195" s="6">
        <v>41.81</v>
      </c>
      <c r="E195" s="7">
        <v>9</v>
      </c>
      <c r="F195" s="7">
        <f>InputData[[#This Row],[UNIT PRICE ($)]]*InputData[[#This Row],[QUANTITY]]</f>
        <v>376.29</v>
      </c>
      <c r="G195" s="7" t="str">
        <f>VLOOKUP(InputData[[#This Row],[CUSTOMER NAME]],Country[],2,0)</f>
        <v>South Africa</v>
      </c>
      <c r="H195" s="7" t="str">
        <f>VLOOKUP(InputData[[#This Row],[CUSTOMER NAME]],Country[],3,0)</f>
        <v>Export</v>
      </c>
      <c r="I195" s="7" t="str">
        <f>TEXT(InputData[[#This Row],[DATE]],"mmm")</f>
        <v>mar</v>
      </c>
      <c r="J195" s="7">
        <f>WEEKNUM(InputData[[#This Row],[DATE]])</f>
        <v>12</v>
      </c>
    </row>
    <row r="196" spans="1:10" ht="14.5" x14ac:dyDescent="0.35">
      <c r="A196" s="3">
        <v>44274</v>
      </c>
      <c r="B196" s="4" t="s">
        <v>58</v>
      </c>
      <c r="C196" s="5" t="s">
        <v>67</v>
      </c>
      <c r="D196" s="6">
        <v>85.5</v>
      </c>
      <c r="E196" s="7">
        <v>17</v>
      </c>
      <c r="F196" s="7">
        <f>InputData[[#This Row],[UNIT PRICE ($)]]*InputData[[#This Row],[QUANTITY]]</f>
        <v>1453.5</v>
      </c>
      <c r="G196" s="7" t="str">
        <f>VLOOKUP(InputData[[#This Row],[CUSTOMER NAME]],Country[],2,0)</f>
        <v>India</v>
      </c>
      <c r="H196" s="7" t="str">
        <f>VLOOKUP(InputData[[#This Row],[CUSTOMER NAME]],Country[],3,0)</f>
        <v>North</v>
      </c>
      <c r="I196" s="7" t="str">
        <f>TEXT(InputData[[#This Row],[DATE]],"mmm")</f>
        <v>mar</v>
      </c>
      <c r="J196" s="7">
        <f>WEEKNUM(InputData[[#This Row],[DATE]])</f>
        <v>12</v>
      </c>
    </row>
    <row r="197" spans="1:10" ht="14.5" x14ac:dyDescent="0.35">
      <c r="A197" s="3">
        <v>44274</v>
      </c>
      <c r="B197" s="4" t="s">
        <v>31</v>
      </c>
      <c r="C197" s="5" t="s">
        <v>45</v>
      </c>
      <c r="D197" s="6">
        <v>142.80000000000001</v>
      </c>
      <c r="E197" s="7">
        <v>15</v>
      </c>
      <c r="F197" s="7">
        <f>InputData[[#This Row],[UNIT PRICE ($)]]*InputData[[#This Row],[QUANTITY]]</f>
        <v>2142</v>
      </c>
      <c r="G197" s="7" t="str">
        <f>VLOOKUP(InputData[[#This Row],[CUSTOMER NAME]],Country[],2,0)</f>
        <v>India</v>
      </c>
      <c r="H197" s="7" t="str">
        <f>VLOOKUP(InputData[[#This Row],[CUSTOMER NAME]],Country[],3,0)</f>
        <v>Northeast</v>
      </c>
      <c r="I197" s="7" t="str">
        <f>TEXT(InputData[[#This Row],[DATE]],"mmm")</f>
        <v>mar</v>
      </c>
      <c r="J197" s="7">
        <f>WEEKNUM(InputData[[#This Row],[DATE]])</f>
        <v>12</v>
      </c>
    </row>
    <row r="198" spans="1:10" ht="14.5" x14ac:dyDescent="0.35">
      <c r="A198" s="3">
        <v>44274</v>
      </c>
      <c r="B198" s="4" t="s">
        <v>63</v>
      </c>
      <c r="C198" s="5" t="s">
        <v>73</v>
      </c>
      <c r="D198" s="6">
        <v>173.88</v>
      </c>
      <c r="E198" s="7">
        <v>6</v>
      </c>
      <c r="F198" s="7">
        <f>InputData[[#This Row],[UNIT PRICE ($)]]*InputData[[#This Row],[QUANTITY]]</f>
        <v>1043.28</v>
      </c>
      <c r="G198" s="7" t="str">
        <f>VLOOKUP(InputData[[#This Row],[CUSTOMER NAME]],Country[],2,0)</f>
        <v>India</v>
      </c>
      <c r="H198" s="7" t="str">
        <f>VLOOKUP(InputData[[#This Row],[CUSTOMER NAME]],Country[],3,0)</f>
        <v>South</v>
      </c>
      <c r="I198" s="7" t="str">
        <f>TEXT(InputData[[#This Row],[DATE]],"mmm")</f>
        <v>mar</v>
      </c>
      <c r="J198" s="7">
        <f>WEEKNUM(InputData[[#This Row],[DATE]])</f>
        <v>12</v>
      </c>
    </row>
    <row r="199" spans="1:10" ht="14.5" x14ac:dyDescent="0.35">
      <c r="A199" s="3">
        <v>44275</v>
      </c>
      <c r="B199" s="4" t="s">
        <v>82</v>
      </c>
      <c r="C199" s="5" t="s">
        <v>6</v>
      </c>
      <c r="D199" s="6">
        <v>156.96</v>
      </c>
      <c r="E199" s="7">
        <v>23</v>
      </c>
      <c r="F199" s="7">
        <f>InputData[[#This Row],[UNIT PRICE ($)]]*InputData[[#This Row],[QUANTITY]]</f>
        <v>3610.0800000000004</v>
      </c>
      <c r="G199" s="7" t="str">
        <f>VLOOKUP(InputData[[#This Row],[CUSTOMER NAME]],Country[],2,0)</f>
        <v>Bangladesh</v>
      </c>
      <c r="H199" s="7" t="str">
        <f>VLOOKUP(InputData[[#This Row],[CUSTOMER NAME]],Country[],3,0)</f>
        <v>Export</v>
      </c>
      <c r="I199" s="7" t="str">
        <f>TEXT(InputData[[#This Row],[DATE]],"mmm")</f>
        <v>mar</v>
      </c>
      <c r="J199" s="7">
        <f>WEEKNUM(InputData[[#This Row],[DATE]])</f>
        <v>12</v>
      </c>
    </row>
    <row r="200" spans="1:10" ht="14.5" x14ac:dyDescent="0.35">
      <c r="A200" s="3">
        <v>44275</v>
      </c>
      <c r="B200" s="4" t="s">
        <v>13</v>
      </c>
      <c r="C200" s="5" t="s">
        <v>10</v>
      </c>
      <c r="D200" s="6">
        <v>79.92</v>
      </c>
      <c r="E200" s="7">
        <v>21</v>
      </c>
      <c r="F200" s="7">
        <f>InputData[[#This Row],[UNIT PRICE ($)]]*InputData[[#This Row],[QUANTITY]]</f>
        <v>1678.32</v>
      </c>
      <c r="G200" s="7" t="str">
        <f>VLOOKUP(InputData[[#This Row],[CUSTOMER NAME]],Country[],2,0)</f>
        <v>India</v>
      </c>
      <c r="H200" s="7" t="str">
        <f>VLOOKUP(InputData[[#This Row],[CUSTOMER NAME]],Country[],3,0)</f>
        <v>Northeast</v>
      </c>
      <c r="I200" s="7" t="str">
        <f>TEXT(InputData[[#This Row],[DATE]],"mmm")</f>
        <v>mar</v>
      </c>
      <c r="J200" s="7">
        <f>WEEKNUM(InputData[[#This Row],[DATE]])</f>
        <v>12</v>
      </c>
    </row>
    <row r="201" spans="1:10" ht="14.5" x14ac:dyDescent="0.35">
      <c r="A201" s="3">
        <v>44275</v>
      </c>
      <c r="B201" s="4" t="s">
        <v>15</v>
      </c>
      <c r="C201" s="5" t="s">
        <v>53</v>
      </c>
      <c r="D201" s="6">
        <v>16.64</v>
      </c>
      <c r="E201" s="7">
        <v>13</v>
      </c>
      <c r="F201" s="7">
        <f>InputData[[#This Row],[UNIT PRICE ($)]]*InputData[[#This Row],[QUANTITY]]</f>
        <v>216.32</v>
      </c>
      <c r="G201" s="7" t="str">
        <f>VLOOKUP(InputData[[#This Row],[CUSTOMER NAME]],Country[],2,0)</f>
        <v>India</v>
      </c>
      <c r="H201" s="7" t="str">
        <f>VLOOKUP(InputData[[#This Row],[CUSTOMER NAME]],Country[],3,0)</f>
        <v>North</v>
      </c>
      <c r="I201" s="7" t="str">
        <f>TEXT(InputData[[#This Row],[DATE]],"mmm")</f>
        <v>mar</v>
      </c>
      <c r="J201" s="7">
        <f>WEEKNUM(InputData[[#This Row],[DATE]])</f>
        <v>12</v>
      </c>
    </row>
    <row r="202" spans="1:10" ht="14.5" x14ac:dyDescent="0.35">
      <c r="A202" s="3">
        <v>44276</v>
      </c>
      <c r="B202" s="4" t="s">
        <v>29</v>
      </c>
      <c r="C202" s="5" t="s">
        <v>75</v>
      </c>
      <c r="D202" s="6">
        <v>42.55</v>
      </c>
      <c r="E202" s="7">
        <v>7</v>
      </c>
      <c r="F202" s="7">
        <f>InputData[[#This Row],[UNIT PRICE ($)]]*InputData[[#This Row],[QUANTITY]]</f>
        <v>297.84999999999997</v>
      </c>
      <c r="G202" s="7" t="str">
        <f>VLOOKUP(InputData[[#This Row],[CUSTOMER NAME]],Country[],2,0)</f>
        <v>Russia</v>
      </c>
      <c r="H202" s="7" t="str">
        <f>VLOOKUP(InputData[[#This Row],[CUSTOMER NAME]],Country[],3,0)</f>
        <v>Export</v>
      </c>
      <c r="I202" s="7" t="str">
        <f>TEXT(InputData[[#This Row],[DATE]],"mmm")</f>
        <v>mar</v>
      </c>
      <c r="J202" s="7">
        <f>WEEKNUM(InputData[[#This Row],[DATE]])</f>
        <v>13</v>
      </c>
    </row>
    <row r="203" spans="1:10" ht="14.5" x14ac:dyDescent="0.35">
      <c r="A203" s="3">
        <v>44276</v>
      </c>
      <c r="B203" s="4" t="s">
        <v>81</v>
      </c>
      <c r="C203" s="5" t="s">
        <v>64</v>
      </c>
      <c r="D203" s="6">
        <v>103.88</v>
      </c>
      <c r="E203" s="7">
        <v>18</v>
      </c>
      <c r="F203" s="7">
        <f>InputData[[#This Row],[UNIT PRICE ($)]]*InputData[[#This Row],[QUANTITY]]</f>
        <v>1869.84</v>
      </c>
      <c r="G203" s="7" t="str">
        <f>VLOOKUP(InputData[[#This Row],[CUSTOMER NAME]],Country[],2,0)</f>
        <v>India</v>
      </c>
      <c r="H203" s="7" t="str">
        <f>VLOOKUP(InputData[[#This Row],[CUSTOMER NAME]],Country[],3,0)</f>
        <v>Central</v>
      </c>
      <c r="I203" s="7" t="str">
        <f>TEXT(InputData[[#This Row],[DATE]],"mmm")</f>
        <v>mar</v>
      </c>
      <c r="J203" s="7">
        <f>WEEKNUM(InputData[[#This Row],[DATE]])</f>
        <v>13</v>
      </c>
    </row>
    <row r="204" spans="1:10" ht="14.5" x14ac:dyDescent="0.35">
      <c r="A204" s="3">
        <v>44276</v>
      </c>
      <c r="B204" s="4" t="s">
        <v>15</v>
      </c>
      <c r="C204" s="5" t="s">
        <v>60</v>
      </c>
      <c r="D204" s="6">
        <v>76.25</v>
      </c>
      <c r="E204" s="7">
        <v>13</v>
      </c>
      <c r="F204" s="7">
        <f>InputData[[#This Row],[UNIT PRICE ($)]]*InputData[[#This Row],[QUANTITY]]</f>
        <v>991.25</v>
      </c>
      <c r="G204" s="7" t="str">
        <f>VLOOKUP(InputData[[#This Row],[CUSTOMER NAME]],Country[],2,0)</f>
        <v>India</v>
      </c>
      <c r="H204" s="7" t="str">
        <f>VLOOKUP(InputData[[#This Row],[CUSTOMER NAME]],Country[],3,0)</f>
        <v>North</v>
      </c>
      <c r="I204" s="7" t="str">
        <f>TEXT(InputData[[#This Row],[DATE]],"mmm")</f>
        <v>mar</v>
      </c>
      <c r="J204" s="7">
        <f>WEEKNUM(InputData[[#This Row],[DATE]])</f>
        <v>13</v>
      </c>
    </row>
    <row r="205" spans="1:10" ht="14.5" x14ac:dyDescent="0.35">
      <c r="A205" s="3">
        <v>44277</v>
      </c>
      <c r="B205" s="4" t="s">
        <v>81</v>
      </c>
      <c r="C205" s="5" t="s">
        <v>45</v>
      </c>
      <c r="D205" s="6">
        <v>142.80000000000001</v>
      </c>
      <c r="E205" s="7">
        <v>8</v>
      </c>
      <c r="F205" s="7">
        <f>InputData[[#This Row],[UNIT PRICE ($)]]*InputData[[#This Row],[QUANTITY]]</f>
        <v>1142.4000000000001</v>
      </c>
      <c r="G205" s="7" t="str">
        <f>VLOOKUP(InputData[[#This Row],[CUSTOMER NAME]],Country[],2,0)</f>
        <v>India</v>
      </c>
      <c r="H205" s="7" t="str">
        <f>VLOOKUP(InputData[[#This Row],[CUSTOMER NAME]],Country[],3,0)</f>
        <v>Central</v>
      </c>
      <c r="I205" s="7" t="str">
        <f>TEXT(InputData[[#This Row],[DATE]],"mmm")</f>
        <v>mar</v>
      </c>
      <c r="J205" s="7">
        <f>WEEKNUM(InputData[[#This Row],[DATE]])</f>
        <v>13</v>
      </c>
    </row>
    <row r="206" spans="1:10" ht="14.5" x14ac:dyDescent="0.35">
      <c r="A206" s="3">
        <v>44277</v>
      </c>
      <c r="B206" s="4" t="s">
        <v>54</v>
      </c>
      <c r="C206" s="5" t="s">
        <v>30</v>
      </c>
      <c r="D206" s="6">
        <v>94.17</v>
      </c>
      <c r="E206" s="7">
        <v>4</v>
      </c>
      <c r="F206" s="7">
        <f>InputData[[#This Row],[UNIT PRICE ($)]]*InputData[[#This Row],[QUANTITY]]</f>
        <v>376.68</v>
      </c>
      <c r="G206" s="7" t="str">
        <f>VLOOKUP(InputData[[#This Row],[CUSTOMER NAME]],Country[],2,0)</f>
        <v>India</v>
      </c>
      <c r="H206" s="7" t="str">
        <f>VLOOKUP(InputData[[#This Row],[CUSTOMER NAME]],Country[],3,0)</f>
        <v>East</v>
      </c>
      <c r="I206" s="7" t="str">
        <f>TEXT(InputData[[#This Row],[DATE]],"mmm")</f>
        <v>mar</v>
      </c>
      <c r="J206" s="7">
        <f>WEEKNUM(InputData[[#This Row],[DATE]])</f>
        <v>13</v>
      </c>
    </row>
    <row r="207" spans="1:10" ht="14.5" x14ac:dyDescent="0.35">
      <c r="A207" s="3">
        <v>44277</v>
      </c>
      <c r="B207" s="4" t="s">
        <v>62</v>
      </c>
      <c r="C207" s="5" t="s">
        <v>70</v>
      </c>
      <c r="D207" s="6">
        <v>57.120000000000005</v>
      </c>
      <c r="E207" s="7">
        <v>30</v>
      </c>
      <c r="F207" s="7">
        <f>InputData[[#This Row],[UNIT PRICE ($)]]*InputData[[#This Row],[QUANTITY]]</f>
        <v>1713.6000000000001</v>
      </c>
      <c r="G207" s="7" t="str">
        <f>VLOOKUP(InputData[[#This Row],[CUSTOMER NAME]],Country[],2,0)</f>
        <v>Ethiopia</v>
      </c>
      <c r="H207" s="7" t="str">
        <f>VLOOKUP(InputData[[#This Row],[CUSTOMER NAME]],Country[],3,0)</f>
        <v>Export</v>
      </c>
      <c r="I207" s="7" t="str">
        <f>TEXT(InputData[[#This Row],[DATE]],"mmm")</f>
        <v>mar</v>
      </c>
      <c r="J207" s="7">
        <f>WEEKNUM(InputData[[#This Row],[DATE]])</f>
        <v>13</v>
      </c>
    </row>
    <row r="208" spans="1:10" ht="14.5" x14ac:dyDescent="0.35">
      <c r="A208" s="3">
        <v>44278</v>
      </c>
      <c r="B208" s="4" t="s">
        <v>63</v>
      </c>
      <c r="C208" s="5" t="s">
        <v>34</v>
      </c>
      <c r="D208" s="6">
        <v>117.48</v>
      </c>
      <c r="E208" s="7">
        <v>9</v>
      </c>
      <c r="F208" s="7">
        <f>InputData[[#This Row],[UNIT PRICE ($)]]*InputData[[#This Row],[QUANTITY]]</f>
        <v>1057.32</v>
      </c>
      <c r="G208" s="7" t="str">
        <f>VLOOKUP(InputData[[#This Row],[CUSTOMER NAME]],Country[],2,0)</f>
        <v>India</v>
      </c>
      <c r="H208" s="7" t="str">
        <f>VLOOKUP(InputData[[#This Row],[CUSTOMER NAME]],Country[],3,0)</f>
        <v>South</v>
      </c>
      <c r="I208" s="7" t="str">
        <f>TEXT(InputData[[#This Row],[DATE]],"mmm")</f>
        <v>mar</v>
      </c>
      <c r="J208" s="7">
        <f>WEEKNUM(InputData[[#This Row],[DATE]])</f>
        <v>13</v>
      </c>
    </row>
    <row r="209" spans="1:10" ht="14.5" x14ac:dyDescent="0.35">
      <c r="A209" s="3">
        <v>44280</v>
      </c>
      <c r="B209" s="4" t="s">
        <v>11</v>
      </c>
      <c r="C209" s="5" t="s">
        <v>28</v>
      </c>
      <c r="D209" s="6">
        <v>53.11</v>
      </c>
      <c r="E209" s="7">
        <v>8</v>
      </c>
      <c r="F209" s="7">
        <f>InputData[[#This Row],[UNIT PRICE ($)]]*InputData[[#This Row],[QUANTITY]]</f>
        <v>424.88</v>
      </c>
      <c r="G209" s="7" t="str">
        <f>VLOOKUP(InputData[[#This Row],[CUSTOMER NAME]],Country[],2,0)</f>
        <v>India</v>
      </c>
      <c r="H209" s="7" t="str">
        <f>VLOOKUP(InputData[[#This Row],[CUSTOMER NAME]],Country[],3,0)</f>
        <v>Northeast</v>
      </c>
      <c r="I209" s="7" t="str">
        <f>TEXT(InputData[[#This Row],[DATE]],"mmm")</f>
        <v>mar</v>
      </c>
      <c r="J209" s="7">
        <f>WEEKNUM(InputData[[#This Row],[DATE]])</f>
        <v>13</v>
      </c>
    </row>
    <row r="210" spans="1:10" ht="14.5" x14ac:dyDescent="0.35">
      <c r="A210" s="3">
        <v>44280</v>
      </c>
      <c r="B210" s="4" t="s">
        <v>78</v>
      </c>
      <c r="C210" s="5" t="s">
        <v>64</v>
      </c>
      <c r="D210" s="6">
        <v>103.88</v>
      </c>
      <c r="E210" s="7">
        <v>2</v>
      </c>
      <c r="F210" s="7">
        <f>InputData[[#This Row],[UNIT PRICE ($)]]*InputData[[#This Row],[QUANTITY]]</f>
        <v>207.76</v>
      </c>
      <c r="G210" s="7" t="str">
        <f>VLOOKUP(InputData[[#This Row],[CUSTOMER NAME]],Country[],2,0)</f>
        <v>Saudi Arabia</v>
      </c>
      <c r="H210" s="7" t="str">
        <f>VLOOKUP(InputData[[#This Row],[CUSTOMER NAME]],Country[],3,0)</f>
        <v>Export</v>
      </c>
      <c r="I210" s="7" t="str">
        <f>TEXT(InputData[[#This Row],[DATE]],"mmm")</f>
        <v>mar</v>
      </c>
      <c r="J210" s="7">
        <f>WEEKNUM(InputData[[#This Row],[DATE]])</f>
        <v>13</v>
      </c>
    </row>
    <row r="211" spans="1:10" ht="14.5" x14ac:dyDescent="0.35">
      <c r="A211" s="3">
        <v>44280</v>
      </c>
      <c r="B211" s="4" t="s">
        <v>78</v>
      </c>
      <c r="C211" s="5" t="s">
        <v>66</v>
      </c>
      <c r="D211" s="6">
        <v>156.78</v>
      </c>
      <c r="E211" s="7">
        <v>26</v>
      </c>
      <c r="F211" s="7">
        <f>InputData[[#This Row],[UNIT PRICE ($)]]*InputData[[#This Row],[QUANTITY]]</f>
        <v>4076.28</v>
      </c>
      <c r="G211" s="7" t="str">
        <f>VLOOKUP(InputData[[#This Row],[CUSTOMER NAME]],Country[],2,0)</f>
        <v>Saudi Arabia</v>
      </c>
      <c r="H211" s="7" t="str">
        <f>VLOOKUP(InputData[[#This Row],[CUSTOMER NAME]],Country[],3,0)</f>
        <v>Export</v>
      </c>
      <c r="I211" s="7" t="str">
        <f>TEXT(InputData[[#This Row],[DATE]],"mmm")</f>
        <v>mar</v>
      </c>
      <c r="J211" s="7">
        <f>WEEKNUM(InputData[[#This Row],[DATE]])</f>
        <v>13</v>
      </c>
    </row>
    <row r="212" spans="1:10" ht="14.5" x14ac:dyDescent="0.35">
      <c r="A212" s="3">
        <v>44280</v>
      </c>
      <c r="B212" s="4" t="s">
        <v>29</v>
      </c>
      <c r="C212" s="5" t="s">
        <v>65</v>
      </c>
      <c r="D212" s="6">
        <v>201.28</v>
      </c>
      <c r="E212" s="7">
        <v>11</v>
      </c>
      <c r="F212" s="7">
        <f>InputData[[#This Row],[UNIT PRICE ($)]]*InputData[[#This Row],[QUANTITY]]</f>
        <v>2214.08</v>
      </c>
      <c r="G212" s="7" t="str">
        <f>VLOOKUP(InputData[[#This Row],[CUSTOMER NAME]],Country[],2,0)</f>
        <v>Russia</v>
      </c>
      <c r="H212" s="7" t="str">
        <f>VLOOKUP(InputData[[#This Row],[CUSTOMER NAME]],Country[],3,0)</f>
        <v>Export</v>
      </c>
      <c r="I212" s="7" t="str">
        <f>TEXT(InputData[[#This Row],[DATE]],"mmm")</f>
        <v>mar</v>
      </c>
      <c r="J212" s="7">
        <f>WEEKNUM(InputData[[#This Row],[DATE]])</f>
        <v>13</v>
      </c>
    </row>
    <row r="213" spans="1:10" ht="14.5" x14ac:dyDescent="0.35">
      <c r="A213" s="3">
        <v>44280</v>
      </c>
      <c r="B213" s="4" t="s">
        <v>54</v>
      </c>
      <c r="C213" s="5" t="s">
        <v>6</v>
      </c>
      <c r="D213" s="6">
        <v>156.96</v>
      </c>
      <c r="E213" s="7">
        <v>14</v>
      </c>
      <c r="F213" s="7">
        <f>InputData[[#This Row],[UNIT PRICE ($)]]*InputData[[#This Row],[QUANTITY]]</f>
        <v>2197.44</v>
      </c>
      <c r="G213" s="7" t="str">
        <f>VLOOKUP(InputData[[#This Row],[CUSTOMER NAME]],Country[],2,0)</f>
        <v>India</v>
      </c>
      <c r="H213" s="7" t="str">
        <f>VLOOKUP(InputData[[#This Row],[CUSTOMER NAME]],Country[],3,0)</f>
        <v>East</v>
      </c>
      <c r="I213" s="7" t="str">
        <f>TEXT(InputData[[#This Row],[DATE]],"mmm")</f>
        <v>mar</v>
      </c>
      <c r="J213" s="7">
        <f>WEEKNUM(InputData[[#This Row],[DATE]])</f>
        <v>13</v>
      </c>
    </row>
    <row r="214" spans="1:10" ht="14.5" x14ac:dyDescent="0.35">
      <c r="A214" s="3">
        <v>44280</v>
      </c>
      <c r="B214" s="4" t="s">
        <v>68</v>
      </c>
      <c r="C214" s="5" t="s">
        <v>67</v>
      </c>
      <c r="D214" s="6">
        <v>85.5</v>
      </c>
      <c r="E214" s="7">
        <v>4</v>
      </c>
      <c r="F214" s="7">
        <f>InputData[[#This Row],[UNIT PRICE ($)]]*InputData[[#This Row],[QUANTITY]]</f>
        <v>342</v>
      </c>
      <c r="G214" s="7" t="str">
        <f>VLOOKUP(InputData[[#This Row],[CUSTOMER NAME]],Country[],2,0)</f>
        <v>Brazil</v>
      </c>
      <c r="H214" s="7" t="str">
        <f>VLOOKUP(InputData[[#This Row],[CUSTOMER NAME]],Country[],3,0)</f>
        <v>Export</v>
      </c>
      <c r="I214" s="7" t="str">
        <f>TEXT(InputData[[#This Row],[DATE]],"mmm")</f>
        <v>mar</v>
      </c>
      <c r="J214" s="7">
        <f>WEEKNUM(InputData[[#This Row],[DATE]])</f>
        <v>13</v>
      </c>
    </row>
    <row r="215" spans="1:10" ht="14.5" x14ac:dyDescent="0.35">
      <c r="A215" s="3">
        <v>44280</v>
      </c>
      <c r="B215" s="4" t="s">
        <v>72</v>
      </c>
      <c r="C215" s="5" t="s">
        <v>10</v>
      </c>
      <c r="D215" s="6">
        <v>79.92</v>
      </c>
      <c r="E215" s="7">
        <v>2</v>
      </c>
      <c r="F215" s="7">
        <f>InputData[[#This Row],[UNIT PRICE ($)]]*InputData[[#This Row],[QUANTITY]]</f>
        <v>159.84</v>
      </c>
      <c r="G215" s="7" t="str">
        <f>VLOOKUP(InputData[[#This Row],[CUSTOMER NAME]],Country[],2,0)</f>
        <v>India</v>
      </c>
      <c r="H215" s="7" t="str">
        <f>VLOOKUP(InputData[[#This Row],[CUSTOMER NAME]],Country[],3,0)</f>
        <v>East</v>
      </c>
      <c r="I215" s="7" t="str">
        <f>TEXT(InputData[[#This Row],[DATE]],"mmm")</f>
        <v>mar</v>
      </c>
      <c r="J215" s="7">
        <f>WEEKNUM(InputData[[#This Row],[DATE]])</f>
        <v>13</v>
      </c>
    </row>
    <row r="216" spans="1:10" ht="14.5" x14ac:dyDescent="0.35">
      <c r="A216" s="3">
        <v>44281</v>
      </c>
      <c r="B216" s="4" t="s">
        <v>33</v>
      </c>
      <c r="C216" s="5" t="s">
        <v>16</v>
      </c>
      <c r="D216" s="6">
        <v>164.28</v>
      </c>
      <c r="E216" s="7">
        <v>9</v>
      </c>
      <c r="F216" s="7">
        <f>InputData[[#This Row],[UNIT PRICE ($)]]*InputData[[#This Row],[QUANTITY]]</f>
        <v>1478.52</v>
      </c>
      <c r="G216" s="7" t="str">
        <f>VLOOKUP(InputData[[#This Row],[CUSTOMER NAME]],Country[],2,0)</f>
        <v>Pakistan</v>
      </c>
      <c r="H216" s="7" t="str">
        <f>VLOOKUP(InputData[[#This Row],[CUSTOMER NAME]],Country[],3,0)</f>
        <v>Export</v>
      </c>
      <c r="I216" s="7" t="str">
        <f>TEXT(InputData[[#This Row],[DATE]],"mmm")</f>
        <v>mar</v>
      </c>
      <c r="J216" s="7">
        <f>WEEKNUM(InputData[[#This Row],[DATE]])</f>
        <v>13</v>
      </c>
    </row>
    <row r="217" spans="1:10" ht="14.5" x14ac:dyDescent="0.35">
      <c r="A217" s="3">
        <v>44281</v>
      </c>
      <c r="B217" s="4" t="s">
        <v>5</v>
      </c>
      <c r="C217" s="5" t="s">
        <v>64</v>
      </c>
      <c r="D217" s="6">
        <v>103.88</v>
      </c>
      <c r="E217" s="7">
        <v>4</v>
      </c>
      <c r="F217" s="7">
        <f>InputData[[#This Row],[UNIT PRICE ($)]]*InputData[[#This Row],[QUANTITY]]</f>
        <v>415.52</v>
      </c>
      <c r="G217" s="7" t="str">
        <f>VLOOKUP(InputData[[#This Row],[CUSTOMER NAME]],Country[],2,0)</f>
        <v>India</v>
      </c>
      <c r="H217" s="7" t="str">
        <f>VLOOKUP(InputData[[#This Row],[CUSTOMER NAME]],Country[],3,0)</f>
        <v>Western</v>
      </c>
      <c r="I217" s="7" t="str">
        <f>TEXT(InputData[[#This Row],[DATE]],"mmm")</f>
        <v>mar</v>
      </c>
      <c r="J217" s="7">
        <f>WEEKNUM(InputData[[#This Row],[DATE]])</f>
        <v>13</v>
      </c>
    </row>
    <row r="218" spans="1:10" ht="14.5" x14ac:dyDescent="0.35">
      <c r="A218" s="3">
        <v>44281</v>
      </c>
      <c r="B218" s="4" t="s">
        <v>15</v>
      </c>
      <c r="C218" s="5" t="s">
        <v>52</v>
      </c>
      <c r="D218" s="6">
        <v>162</v>
      </c>
      <c r="E218" s="7">
        <v>1</v>
      </c>
      <c r="F218" s="7">
        <f>InputData[[#This Row],[UNIT PRICE ($)]]*InputData[[#This Row],[QUANTITY]]</f>
        <v>162</v>
      </c>
      <c r="G218" s="7" t="str">
        <f>VLOOKUP(InputData[[#This Row],[CUSTOMER NAME]],Country[],2,0)</f>
        <v>India</v>
      </c>
      <c r="H218" s="7" t="str">
        <f>VLOOKUP(InputData[[#This Row],[CUSTOMER NAME]],Country[],3,0)</f>
        <v>North</v>
      </c>
      <c r="I218" s="7" t="str">
        <f>TEXT(InputData[[#This Row],[DATE]],"mmm")</f>
        <v>mar</v>
      </c>
      <c r="J218" s="7">
        <f>WEEKNUM(InputData[[#This Row],[DATE]])</f>
        <v>13</v>
      </c>
    </row>
    <row r="219" spans="1:10" ht="14.5" x14ac:dyDescent="0.35">
      <c r="A219" s="3">
        <v>44281</v>
      </c>
      <c r="B219" s="4" t="s">
        <v>74</v>
      </c>
      <c r="C219" s="5" t="s">
        <v>12</v>
      </c>
      <c r="D219" s="6">
        <v>119.7</v>
      </c>
      <c r="E219" s="7">
        <v>25</v>
      </c>
      <c r="F219" s="7">
        <f>InputData[[#This Row],[UNIT PRICE ($)]]*InputData[[#This Row],[QUANTITY]]</f>
        <v>2992.5</v>
      </c>
      <c r="G219" s="7" t="str">
        <f>VLOOKUP(InputData[[#This Row],[CUSTOMER NAME]],Country[],2,0)</f>
        <v>Mexico</v>
      </c>
      <c r="H219" s="7" t="str">
        <f>VLOOKUP(InputData[[#This Row],[CUSTOMER NAME]],Country[],3,0)</f>
        <v>Export</v>
      </c>
      <c r="I219" s="7" t="str">
        <f>TEXT(InputData[[#This Row],[DATE]],"mmm")</f>
        <v>mar</v>
      </c>
      <c r="J219" s="7">
        <f>WEEKNUM(InputData[[#This Row],[DATE]])</f>
        <v>13</v>
      </c>
    </row>
    <row r="220" spans="1:10" ht="14.5" x14ac:dyDescent="0.35">
      <c r="A220" s="3">
        <v>44282</v>
      </c>
      <c r="B220" s="4" t="s">
        <v>44</v>
      </c>
      <c r="C220" s="5" t="s">
        <v>65</v>
      </c>
      <c r="D220" s="6">
        <v>201.28</v>
      </c>
      <c r="E220" s="7">
        <v>3</v>
      </c>
      <c r="F220" s="7">
        <f>InputData[[#This Row],[UNIT PRICE ($)]]*InputData[[#This Row],[QUANTITY]]</f>
        <v>603.84</v>
      </c>
      <c r="G220" s="7" t="str">
        <f>VLOOKUP(InputData[[#This Row],[CUSTOMER NAME]],Country[],2,0)</f>
        <v>Pakistan</v>
      </c>
      <c r="H220" s="7" t="str">
        <f>VLOOKUP(InputData[[#This Row],[CUSTOMER NAME]],Country[],3,0)</f>
        <v>Export</v>
      </c>
      <c r="I220" s="7" t="str">
        <f>TEXT(InputData[[#This Row],[DATE]],"mmm")</f>
        <v>mar</v>
      </c>
      <c r="J220" s="7">
        <f>WEEKNUM(InputData[[#This Row],[DATE]])</f>
        <v>13</v>
      </c>
    </row>
    <row r="221" spans="1:10" ht="14.5" x14ac:dyDescent="0.35">
      <c r="A221" s="3">
        <v>44283</v>
      </c>
      <c r="B221" s="4" t="s">
        <v>36</v>
      </c>
      <c r="C221" s="5" t="s">
        <v>42</v>
      </c>
      <c r="D221" s="6">
        <v>115.2</v>
      </c>
      <c r="E221" s="7">
        <v>13</v>
      </c>
      <c r="F221" s="7">
        <f>InputData[[#This Row],[UNIT PRICE ($)]]*InputData[[#This Row],[QUANTITY]]</f>
        <v>1497.6000000000001</v>
      </c>
      <c r="G221" s="7" t="str">
        <f>VLOOKUP(InputData[[#This Row],[CUSTOMER NAME]],Country[],2,0)</f>
        <v>Nigeria</v>
      </c>
      <c r="H221" s="7" t="str">
        <f>VLOOKUP(InputData[[#This Row],[CUSTOMER NAME]],Country[],3,0)</f>
        <v>Export</v>
      </c>
      <c r="I221" s="7" t="str">
        <f>TEXT(InputData[[#This Row],[DATE]],"mmm")</f>
        <v>mar</v>
      </c>
      <c r="J221" s="7">
        <f>WEEKNUM(InputData[[#This Row],[DATE]])</f>
        <v>14</v>
      </c>
    </row>
    <row r="222" spans="1:10" ht="14.5" x14ac:dyDescent="0.35">
      <c r="A222" s="3">
        <v>44283</v>
      </c>
      <c r="B222" s="4" t="s">
        <v>82</v>
      </c>
      <c r="C222" s="5" t="s">
        <v>48</v>
      </c>
      <c r="D222" s="6">
        <v>85.76</v>
      </c>
      <c r="E222" s="7">
        <v>3</v>
      </c>
      <c r="F222" s="7">
        <f>InputData[[#This Row],[UNIT PRICE ($)]]*InputData[[#This Row],[QUANTITY]]</f>
        <v>257.28000000000003</v>
      </c>
      <c r="G222" s="7" t="str">
        <f>VLOOKUP(InputData[[#This Row],[CUSTOMER NAME]],Country[],2,0)</f>
        <v>Bangladesh</v>
      </c>
      <c r="H222" s="7" t="str">
        <f>VLOOKUP(InputData[[#This Row],[CUSTOMER NAME]],Country[],3,0)</f>
        <v>Export</v>
      </c>
      <c r="I222" s="7" t="str">
        <f>TEXT(InputData[[#This Row],[DATE]],"mmm")</f>
        <v>mar</v>
      </c>
      <c r="J222" s="7">
        <f>WEEKNUM(InputData[[#This Row],[DATE]])</f>
        <v>14</v>
      </c>
    </row>
    <row r="223" spans="1:10" ht="14.5" x14ac:dyDescent="0.35">
      <c r="A223" s="3">
        <v>44283</v>
      </c>
      <c r="B223" s="4" t="s">
        <v>31</v>
      </c>
      <c r="C223" s="5" t="s">
        <v>37</v>
      </c>
      <c r="D223" s="6">
        <v>47.730000000000004</v>
      </c>
      <c r="E223" s="7">
        <v>8</v>
      </c>
      <c r="F223" s="7">
        <f>InputData[[#This Row],[UNIT PRICE ($)]]*InputData[[#This Row],[QUANTITY]]</f>
        <v>381.84000000000003</v>
      </c>
      <c r="G223" s="7" t="str">
        <f>VLOOKUP(InputData[[#This Row],[CUSTOMER NAME]],Country[],2,0)</f>
        <v>India</v>
      </c>
      <c r="H223" s="7" t="str">
        <f>VLOOKUP(InputData[[#This Row],[CUSTOMER NAME]],Country[],3,0)</f>
        <v>Northeast</v>
      </c>
      <c r="I223" s="7" t="str">
        <f>TEXT(InputData[[#This Row],[DATE]],"mmm")</f>
        <v>mar</v>
      </c>
      <c r="J223" s="7">
        <f>WEEKNUM(InputData[[#This Row],[DATE]])</f>
        <v>14</v>
      </c>
    </row>
    <row r="224" spans="1:10" ht="14.5" x14ac:dyDescent="0.35">
      <c r="A224" s="3">
        <v>44284</v>
      </c>
      <c r="B224" s="4" t="s">
        <v>82</v>
      </c>
      <c r="C224" s="5" t="s">
        <v>34</v>
      </c>
      <c r="D224" s="6">
        <v>117.48</v>
      </c>
      <c r="E224" s="7">
        <v>12</v>
      </c>
      <c r="F224" s="7">
        <f>InputData[[#This Row],[UNIT PRICE ($)]]*InputData[[#This Row],[QUANTITY]]</f>
        <v>1409.76</v>
      </c>
      <c r="G224" s="7" t="str">
        <f>VLOOKUP(InputData[[#This Row],[CUSTOMER NAME]],Country[],2,0)</f>
        <v>Bangladesh</v>
      </c>
      <c r="H224" s="7" t="str">
        <f>VLOOKUP(InputData[[#This Row],[CUSTOMER NAME]],Country[],3,0)</f>
        <v>Export</v>
      </c>
      <c r="I224" s="7" t="str">
        <f>TEXT(InputData[[#This Row],[DATE]],"mmm")</f>
        <v>mar</v>
      </c>
      <c r="J224" s="7">
        <f>WEEKNUM(InputData[[#This Row],[DATE]])</f>
        <v>14</v>
      </c>
    </row>
    <row r="225" spans="1:10" ht="14.5" x14ac:dyDescent="0.35">
      <c r="A225" s="3">
        <v>44284</v>
      </c>
      <c r="B225" s="4" t="s">
        <v>62</v>
      </c>
      <c r="C225" s="5" t="s">
        <v>32</v>
      </c>
      <c r="D225" s="6">
        <v>6.7</v>
      </c>
      <c r="E225" s="7">
        <v>32</v>
      </c>
      <c r="F225" s="7">
        <f>InputData[[#This Row],[UNIT PRICE ($)]]*InputData[[#This Row],[QUANTITY]]</f>
        <v>214.4</v>
      </c>
      <c r="G225" s="7" t="str">
        <f>VLOOKUP(InputData[[#This Row],[CUSTOMER NAME]],Country[],2,0)</f>
        <v>Ethiopia</v>
      </c>
      <c r="H225" s="7" t="str">
        <f>VLOOKUP(InputData[[#This Row],[CUSTOMER NAME]],Country[],3,0)</f>
        <v>Export</v>
      </c>
      <c r="I225" s="7" t="str">
        <f>TEXT(InputData[[#This Row],[DATE]],"mmm")</f>
        <v>mar</v>
      </c>
      <c r="J225" s="7">
        <f>WEEKNUM(InputData[[#This Row],[DATE]])</f>
        <v>14</v>
      </c>
    </row>
    <row r="226" spans="1:10" ht="14.5" x14ac:dyDescent="0.35">
      <c r="A226" s="3">
        <v>44285</v>
      </c>
      <c r="B226" s="4" t="s">
        <v>78</v>
      </c>
      <c r="C226" s="5" t="s">
        <v>10</v>
      </c>
      <c r="D226" s="6">
        <v>79.92</v>
      </c>
      <c r="E226" s="7">
        <v>1</v>
      </c>
      <c r="F226" s="7">
        <f>InputData[[#This Row],[UNIT PRICE ($)]]*InputData[[#This Row],[QUANTITY]]</f>
        <v>79.92</v>
      </c>
      <c r="G226" s="7" t="str">
        <f>VLOOKUP(InputData[[#This Row],[CUSTOMER NAME]],Country[],2,0)</f>
        <v>Saudi Arabia</v>
      </c>
      <c r="H226" s="7" t="str">
        <f>VLOOKUP(InputData[[#This Row],[CUSTOMER NAME]],Country[],3,0)</f>
        <v>Export</v>
      </c>
      <c r="I226" s="7" t="str">
        <f>TEXT(InputData[[#This Row],[DATE]],"mmm")</f>
        <v>mar</v>
      </c>
      <c r="J226" s="7">
        <f>WEEKNUM(InputData[[#This Row],[DATE]])</f>
        <v>14</v>
      </c>
    </row>
    <row r="227" spans="1:10" ht="14.5" x14ac:dyDescent="0.35">
      <c r="A227" s="3">
        <v>44285</v>
      </c>
      <c r="B227" s="4" t="s">
        <v>54</v>
      </c>
      <c r="C227" s="5" t="s">
        <v>64</v>
      </c>
      <c r="D227" s="6">
        <v>103.88</v>
      </c>
      <c r="E227" s="7">
        <v>13</v>
      </c>
      <c r="F227" s="7">
        <f>InputData[[#This Row],[UNIT PRICE ($)]]*InputData[[#This Row],[QUANTITY]]</f>
        <v>1350.44</v>
      </c>
      <c r="G227" s="7" t="str">
        <f>VLOOKUP(InputData[[#This Row],[CUSTOMER NAME]],Country[],2,0)</f>
        <v>India</v>
      </c>
      <c r="H227" s="7" t="str">
        <f>VLOOKUP(InputData[[#This Row],[CUSTOMER NAME]],Country[],3,0)</f>
        <v>East</v>
      </c>
      <c r="I227" s="7" t="str">
        <f>TEXT(InputData[[#This Row],[DATE]],"mmm")</f>
        <v>mar</v>
      </c>
      <c r="J227" s="7">
        <f>WEEKNUM(InputData[[#This Row],[DATE]])</f>
        <v>14</v>
      </c>
    </row>
    <row r="228" spans="1:10" ht="14.5" x14ac:dyDescent="0.35">
      <c r="A228" s="3">
        <v>44286</v>
      </c>
      <c r="B228" s="4" t="s">
        <v>22</v>
      </c>
      <c r="C228" s="5" t="s">
        <v>52</v>
      </c>
      <c r="D228" s="6">
        <v>162</v>
      </c>
      <c r="E228" s="7">
        <v>3</v>
      </c>
      <c r="F228" s="7">
        <f>InputData[[#This Row],[UNIT PRICE ($)]]*InputData[[#This Row],[QUANTITY]]</f>
        <v>486</v>
      </c>
      <c r="G228" s="7" t="str">
        <f>VLOOKUP(InputData[[#This Row],[CUSTOMER NAME]],Country[],2,0)</f>
        <v>India</v>
      </c>
      <c r="H228" s="7" t="str">
        <f>VLOOKUP(InputData[[#This Row],[CUSTOMER NAME]],Country[],3,0)</f>
        <v>Western</v>
      </c>
      <c r="I228" s="7" t="str">
        <f>TEXT(InputData[[#This Row],[DATE]],"mmm")</f>
        <v>mar</v>
      </c>
      <c r="J228" s="7">
        <f>WEEKNUM(InputData[[#This Row],[DATE]])</f>
        <v>14</v>
      </c>
    </row>
    <row r="229" spans="1:10" ht="14.5" x14ac:dyDescent="0.35">
      <c r="A229" s="3">
        <v>44286</v>
      </c>
      <c r="B229" s="4" t="s">
        <v>74</v>
      </c>
      <c r="C229" s="5" t="s">
        <v>69</v>
      </c>
      <c r="D229" s="6">
        <v>155.61000000000001</v>
      </c>
      <c r="E229" s="7">
        <v>33</v>
      </c>
      <c r="F229" s="7">
        <f>InputData[[#This Row],[UNIT PRICE ($)]]*InputData[[#This Row],[QUANTITY]]</f>
        <v>5135.13</v>
      </c>
      <c r="G229" s="7" t="str">
        <f>VLOOKUP(InputData[[#This Row],[CUSTOMER NAME]],Country[],2,0)</f>
        <v>Mexico</v>
      </c>
      <c r="H229" s="7" t="str">
        <f>VLOOKUP(InputData[[#This Row],[CUSTOMER NAME]],Country[],3,0)</f>
        <v>Export</v>
      </c>
      <c r="I229" s="7" t="str">
        <f>TEXT(InputData[[#This Row],[DATE]],"mmm")</f>
        <v>mar</v>
      </c>
      <c r="J229" s="7">
        <f>WEEKNUM(InputData[[#This Row],[DATE]])</f>
        <v>14</v>
      </c>
    </row>
    <row r="230" spans="1:10" ht="14.5" x14ac:dyDescent="0.35">
      <c r="A230" s="3">
        <v>44287</v>
      </c>
      <c r="B230" s="4" t="s">
        <v>55</v>
      </c>
      <c r="C230" s="5" t="s">
        <v>50</v>
      </c>
      <c r="D230" s="6">
        <v>48.4</v>
      </c>
      <c r="E230" s="7">
        <v>3</v>
      </c>
      <c r="F230" s="7">
        <f>InputData[[#This Row],[UNIT PRICE ($)]]*InputData[[#This Row],[QUANTITY]]</f>
        <v>145.19999999999999</v>
      </c>
      <c r="G230" s="7" t="str">
        <f>VLOOKUP(InputData[[#This Row],[CUSTOMER NAME]],Country[],2,0)</f>
        <v>United Kingdom</v>
      </c>
      <c r="H230" s="7" t="str">
        <f>VLOOKUP(InputData[[#This Row],[CUSTOMER NAME]],Country[],3,0)</f>
        <v>Export</v>
      </c>
      <c r="I230" s="7" t="str">
        <f>TEXT(InputData[[#This Row],[DATE]],"mmm")</f>
        <v>abr</v>
      </c>
      <c r="J230" s="7">
        <f>WEEKNUM(InputData[[#This Row],[DATE]])</f>
        <v>14</v>
      </c>
    </row>
    <row r="231" spans="1:10" ht="14.5" x14ac:dyDescent="0.35">
      <c r="A231" s="3">
        <v>44287</v>
      </c>
      <c r="B231" s="4" t="s">
        <v>7</v>
      </c>
      <c r="C231" s="5" t="s">
        <v>45</v>
      </c>
      <c r="D231" s="6">
        <v>142.80000000000001</v>
      </c>
      <c r="E231" s="7">
        <v>2</v>
      </c>
      <c r="F231" s="7">
        <f>InputData[[#This Row],[UNIT PRICE ($)]]*InputData[[#This Row],[QUANTITY]]</f>
        <v>285.60000000000002</v>
      </c>
      <c r="G231" s="7" t="str">
        <f>VLOOKUP(InputData[[#This Row],[CUSTOMER NAME]],Country[],2,0)</f>
        <v>India</v>
      </c>
      <c r="H231" s="7" t="str">
        <f>VLOOKUP(InputData[[#This Row],[CUSTOMER NAME]],Country[],3,0)</f>
        <v>South</v>
      </c>
      <c r="I231" s="7" t="str">
        <f>TEXT(InputData[[#This Row],[DATE]],"mmm")</f>
        <v>abr</v>
      </c>
      <c r="J231" s="7">
        <f>WEEKNUM(InputData[[#This Row],[DATE]])</f>
        <v>14</v>
      </c>
    </row>
    <row r="232" spans="1:10" ht="14.5" x14ac:dyDescent="0.35">
      <c r="A232" s="3">
        <v>44288</v>
      </c>
      <c r="B232" s="4" t="s">
        <v>82</v>
      </c>
      <c r="C232" s="5" t="s">
        <v>48</v>
      </c>
      <c r="D232" s="6">
        <v>85.76</v>
      </c>
      <c r="E232" s="7">
        <v>24</v>
      </c>
      <c r="F232" s="7">
        <f>InputData[[#This Row],[UNIT PRICE ($)]]*InputData[[#This Row],[QUANTITY]]</f>
        <v>2058.2400000000002</v>
      </c>
      <c r="G232" s="7" t="str">
        <f>VLOOKUP(InputData[[#This Row],[CUSTOMER NAME]],Country[],2,0)</f>
        <v>Bangladesh</v>
      </c>
      <c r="H232" s="7" t="str">
        <f>VLOOKUP(InputData[[#This Row],[CUSTOMER NAME]],Country[],3,0)</f>
        <v>Export</v>
      </c>
      <c r="I232" s="7" t="str">
        <f>TEXT(InputData[[#This Row],[DATE]],"mmm")</f>
        <v>abr</v>
      </c>
      <c r="J232" s="7">
        <f>WEEKNUM(InputData[[#This Row],[DATE]])</f>
        <v>14</v>
      </c>
    </row>
    <row r="233" spans="1:10" ht="14.5" x14ac:dyDescent="0.35">
      <c r="A233" s="3">
        <v>44288</v>
      </c>
      <c r="B233" s="4" t="s">
        <v>81</v>
      </c>
      <c r="C233" s="5" t="s">
        <v>45</v>
      </c>
      <c r="D233" s="6">
        <v>142.80000000000001</v>
      </c>
      <c r="E233" s="7">
        <v>3</v>
      </c>
      <c r="F233" s="7">
        <f>InputData[[#This Row],[UNIT PRICE ($)]]*InputData[[#This Row],[QUANTITY]]</f>
        <v>428.40000000000003</v>
      </c>
      <c r="G233" s="7" t="str">
        <f>VLOOKUP(InputData[[#This Row],[CUSTOMER NAME]],Country[],2,0)</f>
        <v>India</v>
      </c>
      <c r="H233" s="7" t="str">
        <f>VLOOKUP(InputData[[#This Row],[CUSTOMER NAME]],Country[],3,0)</f>
        <v>Central</v>
      </c>
      <c r="I233" s="7" t="str">
        <f>TEXT(InputData[[#This Row],[DATE]],"mmm")</f>
        <v>abr</v>
      </c>
      <c r="J233" s="7">
        <f>WEEKNUM(InputData[[#This Row],[DATE]])</f>
        <v>14</v>
      </c>
    </row>
    <row r="234" spans="1:10" ht="14.5" x14ac:dyDescent="0.35">
      <c r="A234" s="3">
        <v>44290</v>
      </c>
      <c r="B234" s="4" t="s">
        <v>82</v>
      </c>
      <c r="C234" s="5" t="s">
        <v>77</v>
      </c>
      <c r="D234" s="6">
        <v>7.8599999999999994</v>
      </c>
      <c r="E234" s="7">
        <v>9</v>
      </c>
      <c r="F234" s="7">
        <f>InputData[[#This Row],[UNIT PRICE ($)]]*InputData[[#This Row],[QUANTITY]]</f>
        <v>70.739999999999995</v>
      </c>
      <c r="G234" s="7" t="str">
        <f>VLOOKUP(InputData[[#This Row],[CUSTOMER NAME]],Country[],2,0)</f>
        <v>Bangladesh</v>
      </c>
      <c r="H234" s="7" t="str">
        <f>VLOOKUP(InputData[[#This Row],[CUSTOMER NAME]],Country[],3,0)</f>
        <v>Export</v>
      </c>
      <c r="I234" s="7" t="str">
        <f>TEXT(InputData[[#This Row],[DATE]],"mmm")</f>
        <v>abr</v>
      </c>
      <c r="J234" s="7">
        <f>WEEKNUM(InputData[[#This Row],[DATE]])</f>
        <v>15</v>
      </c>
    </row>
    <row r="235" spans="1:10" ht="14.5" x14ac:dyDescent="0.35">
      <c r="A235" s="3">
        <v>44290</v>
      </c>
      <c r="B235" s="4" t="s">
        <v>78</v>
      </c>
      <c r="C235" s="5" t="s">
        <v>47</v>
      </c>
      <c r="D235" s="6">
        <v>58.3</v>
      </c>
      <c r="E235" s="7">
        <v>20</v>
      </c>
      <c r="F235" s="7">
        <f>InputData[[#This Row],[UNIT PRICE ($)]]*InputData[[#This Row],[QUANTITY]]</f>
        <v>1166</v>
      </c>
      <c r="G235" s="7" t="str">
        <f>VLOOKUP(InputData[[#This Row],[CUSTOMER NAME]],Country[],2,0)</f>
        <v>Saudi Arabia</v>
      </c>
      <c r="H235" s="7" t="str">
        <f>VLOOKUP(InputData[[#This Row],[CUSTOMER NAME]],Country[],3,0)</f>
        <v>Export</v>
      </c>
      <c r="I235" s="7" t="str">
        <f>TEXT(InputData[[#This Row],[DATE]],"mmm")</f>
        <v>abr</v>
      </c>
      <c r="J235" s="7">
        <f>WEEKNUM(InputData[[#This Row],[DATE]])</f>
        <v>15</v>
      </c>
    </row>
    <row r="236" spans="1:10" ht="14.5" x14ac:dyDescent="0.35">
      <c r="A236" s="3">
        <v>44290</v>
      </c>
      <c r="B236" s="4" t="s">
        <v>44</v>
      </c>
      <c r="C236" s="5" t="s">
        <v>42</v>
      </c>
      <c r="D236" s="6">
        <v>115.2</v>
      </c>
      <c r="E236" s="7">
        <v>4</v>
      </c>
      <c r="F236" s="7">
        <f>InputData[[#This Row],[UNIT PRICE ($)]]*InputData[[#This Row],[QUANTITY]]</f>
        <v>460.8</v>
      </c>
      <c r="G236" s="7" t="str">
        <f>VLOOKUP(InputData[[#This Row],[CUSTOMER NAME]],Country[],2,0)</f>
        <v>Pakistan</v>
      </c>
      <c r="H236" s="7" t="str">
        <f>VLOOKUP(InputData[[#This Row],[CUSTOMER NAME]],Country[],3,0)</f>
        <v>Export</v>
      </c>
      <c r="I236" s="7" t="str">
        <f>TEXT(InputData[[#This Row],[DATE]],"mmm")</f>
        <v>abr</v>
      </c>
      <c r="J236" s="7">
        <f>WEEKNUM(InputData[[#This Row],[DATE]])</f>
        <v>15</v>
      </c>
    </row>
    <row r="237" spans="1:10" ht="14.5" x14ac:dyDescent="0.35">
      <c r="A237" s="3">
        <v>44291</v>
      </c>
      <c r="B237" s="4" t="s">
        <v>5</v>
      </c>
      <c r="C237" s="5" t="s">
        <v>64</v>
      </c>
      <c r="D237" s="6">
        <v>103.88</v>
      </c>
      <c r="E237" s="7">
        <v>34</v>
      </c>
      <c r="F237" s="7">
        <f>InputData[[#This Row],[UNIT PRICE ($)]]*InputData[[#This Row],[QUANTITY]]</f>
        <v>3531.92</v>
      </c>
      <c r="G237" s="7" t="str">
        <f>VLOOKUP(InputData[[#This Row],[CUSTOMER NAME]],Country[],2,0)</f>
        <v>India</v>
      </c>
      <c r="H237" s="7" t="str">
        <f>VLOOKUP(InputData[[#This Row],[CUSTOMER NAME]],Country[],3,0)</f>
        <v>Western</v>
      </c>
      <c r="I237" s="7" t="str">
        <f>TEXT(InputData[[#This Row],[DATE]],"mmm")</f>
        <v>abr</v>
      </c>
      <c r="J237" s="7">
        <f>WEEKNUM(InputData[[#This Row],[DATE]])</f>
        <v>15</v>
      </c>
    </row>
    <row r="238" spans="1:10" ht="14.5" x14ac:dyDescent="0.35">
      <c r="A238" s="3">
        <v>44291</v>
      </c>
      <c r="B238" s="4" t="s">
        <v>46</v>
      </c>
      <c r="C238" s="5" t="s">
        <v>38</v>
      </c>
      <c r="D238" s="6">
        <v>104.16</v>
      </c>
      <c r="E238" s="7">
        <v>15</v>
      </c>
      <c r="F238" s="7">
        <f>InputData[[#This Row],[UNIT PRICE ($)]]*InputData[[#This Row],[QUANTITY]]</f>
        <v>1562.3999999999999</v>
      </c>
      <c r="G238" s="7" t="str">
        <f>VLOOKUP(InputData[[#This Row],[CUSTOMER NAME]],Country[],2,0)</f>
        <v>South Africa</v>
      </c>
      <c r="H238" s="7" t="str">
        <f>VLOOKUP(InputData[[#This Row],[CUSTOMER NAME]],Country[],3,0)</f>
        <v>Export</v>
      </c>
      <c r="I238" s="7" t="str">
        <f>TEXT(InputData[[#This Row],[DATE]],"mmm")</f>
        <v>abr</v>
      </c>
      <c r="J238" s="7">
        <f>WEEKNUM(InputData[[#This Row],[DATE]])</f>
        <v>15</v>
      </c>
    </row>
    <row r="239" spans="1:10" ht="14.5" x14ac:dyDescent="0.35">
      <c r="A239" s="3">
        <v>44291</v>
      </c>
      <c r="B239" s="4" t="s">
        <v>44</v>
      </c>
      <c r="C239" s="5" t="s">
        <v>56</v>
      </c>
      <c r="D239" s="6">
        <v>94.62</v>
      </c>
      <c r="E239" s="7">
        <v>29</v>
      </c>
      <c r="F239" s="7">
        <f>InputData[[#This Row],[UNIT PRICE ($)]]*InputData[[#This Row],[QUANTITY]]</f>
        <v>2743.98</v>
      </c>
      <c r="G239" s="7" t="str">
        <f>VLOOKUP(InputData[[#This Row],[CUSTOMER NAME]],Country[],2,0)</f>
        <v>Pakistan</v>
      </c>
      <c r="H239" s="7" t="str">
        <f>VLOOKUP(InputData[[#This Row],[CUSTOMER NAME]],Country[],3,0)</f>
        <v>Export</v>
      </c>
      <c r="I239" s="7" t="str">
        <f>TEXT(InputData[[#This Row],[DATE]],"mmm")</f>
        <v>abr</v>
      </c>
      <c r="J239" s="7">
        <f>WEEKNUM(InputData[[#This Row],[DATE]])</f>
        <v>15</v>
      </c>
    </row>
    <row r="240" spans="1:10" ht="14.5" x14ac:dyDescent="0.35">
      <c r="A240" s="3">
        <v>44292</v>
      </c>
      <c r="B240" s="4" t="s">
        <v>5</v>
      </c>
      <c r="C240" s="5" t="s">
        <v>61</v>
      </c>
      <c r="D240" s="6">
        <v>162.54</v>
      </c>
      <c r="E240" s="7">
        <v>39</v>
      </c>
      <c r="F240" s="7">
        <f>InputData[[#This Row],[UNIT PRICE ($)]]*InputData[[#This Row],[QUANTITY]]</f>
        <v>6339.0599999999995</v>
      </c>
      <c r="G240" s="7" t="str">
        <f>VLOOKUP(InputData[[#This Row],[CUSTOMER NAME]],Country[],2,0)</f>
        <v>India</v>
      </c>
      <c r="H240" s="7" t="str">
        <f>VLOOKUP(InputData[[#This Row],[CUSTOMER NAME]],Country[],3,0)</f>
        <v>Western</v>
      </c>
      <c r="I240" s="7" t="str">
        <f>TEXT(InputData[[#This Row],[DATE]],"mmm")</f>
        <v>abr</v>
      </c>
      <c r="J240" s="7">
        <f>WEEKNUM(InputData[[#This Row],[DATE]])</f>
        <v>15</v>
      </c>
    </row>
    <row r="241" spans="1:10" ht="14.5" x14ac:dyDescent="0.35">
      <c r="A241" s="3">
        <v>44292</v>
      </c>
      <c r="B241" s="4" t="s">
        <v>51</v>
      </c>
      <c r="C241" s="5" t="s">
        <v>42</v>
      </c>
      <c r="D241" s="6">
        <v>115.2</v>
      </c>
      <c r="E241" s="7">
        <v>2</v>
      </c>
      <c r="F241" s="7">
        <f>InputData[[#This Row],[UNIT PRICE ($)]]*InputData[[#This Row],[QUANTITY]]</f>
        <v>230.4</v>
      </c>
      <c r="G241" s="7" t="str">
        <f>VLOOKUP(InputData[[#This Row],[CUSTOMER NAME]],Country[],2,0)</f>
        <v>Saudi Arabia</v>
      </c>
      <c r="H241" s="7" t="str">
        <f>VLOOKUP(InputData[[#This Row],[CUSTOMER NAME]],Country[],3,0)</f>
        <v>Export</v>
      </c>
      <c r="I241" s="7" t="str">
        <f>TEXT(InputData[[#This Row],[DATE]],"mmm")</f>
        <v>abr</v>
      </c>
      <c r="J241" s="7">
        <f>WEEKNUM(InputData[[#This Row],[DATE]])</f>
        <v>15</v>
      </c>
    </row>
    <row r="242" spans="1:10" ht="14.5" x14ac:dyDescent="0.35">
      <c r="A242" s="3">
        <v>44293</v>
      </c>
      <c r="B242" s="4" t="s">
        <v>54</v>
      </c>
      <c r="C242" s="5" t="s">
        <v>79</v>
      </c>
      <c r="D242" s="6">
        <v>24.66</v>
      </c>
      <c r="E242" s="7">
        <v>7</v>
      </c>
      <c r="F242" s="7">
        <f>InputData[[#This Row],[UNIT PRICE ($)]]*InputData[[#This Row],[QUANTITY]]</f>
        <v>172.62</v>
      </c>
      <c r="G242" s="7" t="str">
        <f>VLOOKUP(InputData[[#This Row],[CUSTOMER NAME]],Country[],2,0)</f>
        <v>India</v>
      </c>
      <c r="H242" s="7" t="str">
        <f>VLOOKUP(InputData[[#This Row],[CUSTOMER NAME]],Country[],3,0)</f>
        <v>East</v>
      </c>
      <c r="I242" s="7" t="str">
        <f>TEXT(InputData[[#This Row],[DATE]],"mmm")</f>
        <v>abr</v>
      </c>
      <c r="J242" s="7">
        <f>WEEKNUM(InputData[[#This Row],[DATE]])</f>
        <v>15</v>
      </c>
    </row>
    <row r="243" spans="1:10" ht="14.5" x14ac:dyDescent="0.35">
      <c r="A243" s="3">
        <v>44295</v>
      </c>
      <c r="B243" s="4" t="s">
        <v>55</v>
      </c>
      <c r="C243" s="5" t="s">
        <v>45</v>
      </c>
      <c r="D243" s="6">
        <v>142.80000000000001</v>
      </c>
      <c r="E243" s="7">
        <v>9</v>
      </c>
      <c r="F243" s="7">
        <f>InputData[[#This Row],[UNIT PRICE ($)]]*InputData[[#This Row],[QUANTITY]]</f>
        <v>1285.2</v>
      </c>
      <c r="G243" s="7" t="str">
        <f>VLOOKUP(InputData[[#This Row],[CUSTOMER NAME]],Country[],2,0)</f>
        <v>United Kingdom</v>
      </c>
      <c r="H243" s="7" t="str">
        <f>VLOOKUP(InputData[[#This Row],[CUSTOMER NAME]],Country[],3,0)</f>
        <v>Export</v>
      </c>
      <c r="I243" s="7" t="str">
        <f>TEXT(InputData[[#This Row],[DATE]],"mmm")</f>
        <v>abr</v>
      </c>
      <c r="J243" s="7">
        <f>WEEKNUM(InputData[[#This Row],[DATE]])</f>
        <v>15</v>
      </c>
    </row>
    <row r="244" spans="1:10" ht="14.5" x14ac:dyDescent="0.35">
      <c r="A244" s="3">
        <v>44295</v>
      </c>
      <c r="B244" s="4" t="s">
        <v>51</v>
      </c>
      <c r="C244" s="5" t="s">
        <v>69</v>
      </c>
      <c r="D244" s="6">
        <v>155.61000000000001</v>
      </c>
      <c r="E244" s="7">
        <v>3</v>
      </c>
      <c r="F244" s="7">
        <f>InputData[[#This Row],[UNIT PRICE ($)]]*InputData[[#This Row],[QUANTITY]]</f>
        <v>466.83000000000004</v>
      </c>
      <c r="G244" s="7" t="str">
        <f>VLOOKUP(InputData[[#This Row],[CUSTOMER NAME]],Country[],2,0)</f>
        <v>Saudi Arabia</v>
      </c>
      <c r="H244" s="7" t="str">
        <f>VLOOKUP(InputData[[#This Row],[CUSTOMER NAME]],Country[],3,0)</f>
        <v>Export</v>
      </c>
      <c r="I244" s="7" t="str">
        <f>TEXT(InputData[[#This Row],[DATE]],"mmm")</f>
        <v>abr</v>
      </c>
      <c r="J244" s="7">
        <f>WEEKNUM(InputData[[#This Row],[DATE]])</f>
        <v>15</v>
      </c>
    </row>
    <row r="245" spans="1:10" ht="14.5" x14ac:dyDescent="0.35">
      <c r="A245" s="3">
        <v>44295</v>
      </c>
      <c r="B245" s="4" t="s">
        <v>51</v>
      </c>
      <c r="C245" s="5" t="s">
        <v>75</v>
      </c>
      <c r="D245" s="6">
        <v>42.55</v>
      </c>
      <c r="E245" s="7">
        <v>12</v>
      </c>
      <c r="F245" s="7">
        <f>InputData[[#This Row],[UNIT PRICE ($)]]*InputData[[#This Row],[QUANTITY]]</f>
        <v>510.59999999999997</v>
      </c>
      <c r="G245" s="7" t="str">
        <f>VLOOKUP(InputData[[#This Row],[CUSTOMER NAME]],Country[],2,0)</f>
        <v>Saudi Arabia</v>
      </c>
      <c r="H245" s="7" t="str">
        <f>VLOOKUP(InputData[[#This Row],[CUSTOMER NAME]],Country[],3,0)</f>
        <v>Export</v>
      </c>
      <c r="I245" s="7" t="str">
        <f>TEXT(InputData[[#This Row],[DATE]],"mmm")</f>
        <v>abr</v>
      </c>
      <c r="J245" s="7">
        <f>WEEKNUM(InputData[[#This Row],[DATE]])</f>
        <v>15</v>
      </c>
    </row>
    <row r="246" spans="1:10" ht="14.5" x14ac:dyDescent="0.35">
      <c r="A246" s="3">
        <v>44295</v>
      </c>
      <c r="B246" s="4" t="s">
        <v>83</v>
      </c>
      <c r="C246" s="5" t="s">
        <v>66</v>
      </c>
      <c r="D246" s="6">
        <v>156.78</v>
      </c>
      <c r="E246" s="7">
        <v>8</v>
      </c>
      <c r="F246" s="7">
        <f>InputData[[#This Row],[UNIT PRICE ($)]]*InputData[[#This Row],[QUANTITY]]</f>
        <v>1254.24</v>
      </c>
      <c r="G246" s="7" t="str">
        <f>VLOOKUP(InputData[[#This Row],[CUSTOMER NAME]],Country[],2,0)</f>
        <v>India</v>
      </c>
      <c r="H246" s="7" t="str">
        <f>VLOOKUP(InputData[[#This Row],[CUSTOMER NAME]],Country[],3,0)</f>
        <v>Western</v>
      </c>
      <c r="I246" s="7" t="str">
        <f>TEXT(InputData[[#This Row],[DATE]],"mmm")</f>
        <v>abr</v>
      </c>
      <c r="J246" s="7">
        <f>WEEKNUM(InputData[[#This Row],[DATE]])</f>
        <v>15</v>
      </c>
    </row>
    <row r="247" spans="1:10" ht="14.5" x14ac:dyDescent="0.35">
      <c r="A247" s="3">
        <v>44296</v>
      </c>
      <c r="B247" s="4" t="s">
        <v>5</v>
      </c>
      <c r="C247" s="5" t="s">
        <v>8</v>
      </c>
      <c r="D247" s="6">
        <v>141.57</v>
      </c>
      <c r="E247" s="7">
        <v>14</v>
      </c>
      <c r="F247" s="7">
        <f>InputData[[#This Row],[UNIT PRICE ($)]]*InputData[[#This Row],[QUANTITY]]</f>
        <v>1981.98</v>
      </c>
      <c r="G247" s="7" t="str">
        <f>VLOOKUP(InputData[[#This Row],[CUSTOMER NAME]],Country[],2,0)</f>
        <v>India</v>
      </c>
      <c r="H247" s="7" t="str">
        <f>VLOOKUP(InputData[[#This Row],[CUSTOMER NAME]],Country[],3,0)</f>
        <v>Western</v>
      </c>
      <c r="I247" s="7" t="str">
        <f>TEXT(InputData[[#This Row],[DATE]],"mmm")</f>
        <v>abr</v>
      </c>
      <c r="J247" s="7">
        <f>WEEKNUM(InputData[[#This Row],[DATE]])</f>
        <v>15</v>
      </c>
    </row>
    <row r="248" spans="1:10" ht="14.5" x14ac:dyDescent="0.35">
      <c r="A248" s="3">
        <v>44296</v>
      </c>
      <c r="B248" s="4" t="s">
        <v>81</v>
      </c>
      <c r="C248" s="5" t="s">
        <v>73</v>
      </c>
      <c r="D248" s="6">
        <v>173.88</v>
      </c>
      <c r="E248" s="7">
        <v>17</v>
      </c>
      <c r="F248" s="7">
        <f>InputData[[#This Row],[UNIT PRICE ($)]]*InputData[[#This Row],[QUANTITY]]</f>
        <v>2955.96</v>
      </c>
      <c r="G248" s="7" t="str">
        <f>VLOOKUP(InputData[[#This Row],[CUSTOMER NAME]],Country[],2,0)</f>
        <v>India</v>
      </c>
      <c r="H248" s="7" t="str">
        <f>VLOOKUP(InputData[[#This Row],[CUSTOMER NAME]],Country[],3,0)</f>
        <v>Central</v>
      </c>
      <c r="I248" s="7" t="str">
        <f>TEXT(InputData[[#This Row],[DATE]],"mmm")</f>
        <v>abr</v>
      </c>
      <c r="J248" s="7">
        <f>WEEKNUM(InputData[[#This Row],[DATE]])</f>
        <v>15</v>
      </c>
    </row>
    <row r="249" spans="1:10" ht="14.5" x14ac:dyDescent="0.35">
      <c r="A249" s="3">
        <v>44296</v>
      </c>
      <c r="B249" s="4" t="s">
        <v>24</v>
      </c>
      <c r="C249" s="5" t="s">
        <v>48</v>
      </c>
      <c r="D249" s="6">
        <v>85.76</v>
      </c>
      <c r="E249" s="7">
        <v>36</v>
      </c>
      <c r="F249" s="7">
        <f>InputData[[#This Row],[UNIT PRICE ($)]]*InputData[[#This Row],[QUANTITY]]</f>
        <v>3087.36</v>
      </c>
      <c r="G249" s="7" t="str">
        <f>VLOOKUP(InputData[[#This Row],[CUSTOMER NAME]],Country[],2,0)</f>
        <v>United Kingdom</v>
      </c>
      <c r="H249" s="7" t="str">
        <f>VLOOKUP(InputData[[#This Row],[CUSTOMER NAME]],Country[],3,0)</f>
        <v>Export</v>
      </c>
      <c r="I249" s="7" t="str">
        <f>TEXT(InputData[[#This Row],[DATE]],"mmm")</f>
        <v>abr</v>
      </c>
      <c r="J249" s="7">
        <f>WEEKNUM(InputData[[#This Row],[DATE]])</f>
        <v>15</v>
      </c>
    </row>
    <row r="250" spans="1:10" ht="14.5" x14ac:dyDescent="0.35">
      <c r="A250" s="3">
        <v>44297</v>
      </c>
      <c r="B250" s="4" t="s">
        <v>84</v>
      </c>
      <c r="C250" s="5" t="s">
        <v>77</v>
      </c>
      <c r="D250" s="6">
        <v>7.8599999999999994</v>
      </c>
      <c r="E250" s="7">
        <v>8</v>
      </c>
      <c r="F250" s="7">
        <f>InputData[[#This Row],[UNIT PRICE ($)]]*InputData[[#This Row],[QUANTITY]]</f>
        <v>62.879999999999995</v>
      </c>
      <c r="G250" s="7" t="str">
        <f>VLOOKUP(InputData[[#This Row],[CUSTOMER NAME]],Country[],2,0)</f>
        <v>France</v>
      </c>
      <c r="H250" s="7" t="str">
        <f>VLOOKUP(InputData[[#This Row],[CUSTOMER NAME]],Country[],3,0)</f>
        <v>Export</v>
      </c>
      <c r="I250" s="7" t="str">
        <f>TEXT(InputData[[#This Row],[DATE]],"mmm")</f>
        <v>abr</v>
      </c>
      <c r="J250" s="7">
        <f>WEEKNUM(InputData[[#This Row],[DATE]])</f>
        <v>16</v>
      </c>
    </row>
    <row r="251" spans="1:10" ht="14.5" x14ac:dyDescent="0.35">
      <c r="A251" s="3">
        <v>44298</v>
      </c>
      <c r="B251" s="4" t="s">
        <v>78</v>
      </c>
      <c r="C251" s="5" t="s">
        <v>70</v>
      </c>
      <c r="D251" s="6">
        <v>57.120000000000005</v>
      </c>
      <c r="E251" s="7">
        <v>9</v>
      </c>
      <c r="F251" s="7">
        <f>InputData[[#This Row],[UNIT PRICE ($)]]*InputData[[#This Row],[QUANTITY]]</f>
        <v>514.08000000000004</v>
      </c>
      <c r="G251" s="7" t="str">
        <f>VLOOKUP(InputData[[#This Row],[CUSTOMER NAME]],Country[],2,0)</f>
        <v>Saudi Arabia</v>
      </c>
      <c r="H251" s="7" t="str">
        <f>VLOOKUP(InputData[[#This Row],[CUSTOMER NAME]],Country[],3,0)</f>
        <v>Export</v>
      </c>
      <c r="I251" s="7" t="str">
        <f>TEXT(InputData[[#This Row],[DATE]],"mmm")</f>
        <v>abr</v>
      </c>
      <c r="J251" s="7">
        <f>WEEKNUM(InputData[[#This Row],[DATE]])</f>
        <v>16</v>
      </c>
    </row>
    <row r="252" spans="1:10" ht="14.5" x14ac:dyDescent="0.35">
      <c r="A252" s="3">
        <v>44298</v>
      </c>
      <c r="B252" s="4" t="s">
        <v>13</v>
      </c>
      <c r="C252" s="5" t="s">
        <v>14</v>
      </c>
      <c r="D252" s="6">
        <v>15.719999999999999</v>
      </c>
      <c r="E252" s="7">
        <v>14</v>
      </c>
      <c r="F252" s="7">
        <f>InputData[[#This Row],[UNIT PRICE ($)]]*InputData[[#This Row],[QUANTITY]]</f>
        <v>220.07999999999998</v>
      </c>
      <c r="G252" s="7" t="str">
        <f>VLOOKUP(InputData[[#This Row],[CUSTOMER NAME]],Country[],2,0)</f>
        <v>India</v>
      </c>
      <c r="H252" s="7" t="str">
        <f>VLOOKUP(InputData[[#This Row],[CUSTOMER NAME]],Country[],3,0)</f>
        <v>Northeast</v>
      </c>
      <c r="I252" s="7" t="str">
        <f>TEXT(InputData[[#This Row],[DATE]],"mmm")</f>
        <v>abr</v>
      </c>
      <c r="J252" s="7">
        <f>WEEKNUM(InputData[[#This Row],[DATE]])</f>
        <v>16</v>
      </c>
    </row>
    <row r="253" spans="1:10" ht="14.5" x14ac:dyDescent="0.35">
      <c r="A253" s="3">
        <v>44298</v>
      </c>
      <c r="B253" s="4" t="s">
        <v>55</v>
      </c>
      <c r="C253" s="5" t="s">
        <v>48</v>
      </c>
      <c r="D253" s="6">
        <v>85.76</v>
      </c>
      <c r="E253" s="7">
        <v>3</v>
      </c>
      <c r="F253" s="7">
        <f>InputData[[#This Row],[UNIT PRICE ($)]]*InputData[[#This Row],[QUANTITY]]</f>
        <v>257.28000000000003</v>
      </c>
      <c r="G253" s="7" t="str">
        <f>VLOOKUP(InputData[[#This Row],[CUSTOMER NAME]],Country[],2,0)</f>
        <v>United Kingdom</v>
      </c>
      <c r="H253" s="7" t="str">
        <f>VLOOKUP(InputData[[#This Row],[CUSTOMER NAME]],Country[],3,0)</f>
        <v>Export</v>
      </c>
      <c r="I253" s="7" t="str">
        <f>TEXT(InputData[[#This Row],[DATE]],"mmm")</f>
        <v>abr</v>
      </c>
      <c r="J253" s="7">
        <f>WEEKNUM(InputData[[#This Row],[DATE]])</f>
        <v>16</v>
      </c>
    </row>
    <row r="254" spans="1:10" ht="14.5" x14ac:dyDescent="0.35">
      <c r="A254" s="3">
        <v>44298</v>
      </c>
      <c r="B254" s="4" t="s">
        <v>54</v>
      </c>
      <c r="C254" s="5" t="s">
        <v>12</v>
      </c>
      <c r="D254" s="6">
        <v>119.7</v>
      </c>
      <c r="E254" s="7">
        <v>13</v>
      </c>
      <c r="F254" s="7">
        <f>InputData[[#This Row],[UNIT PRICE ($)]]*InputData[[#This Row],[QUANTITY]]</f>
        <v>1556.1000000000001</v>
      </c>
      <c r="G254" s="7" t="str">
        <f>VLOOKUP(InputData[[#This Row],[CUSTOMER NAME]],Country[],2,0)</f>
        <v>India</v>
      </c>
      <c r="H254" s="7" t="str">
        <f>VLOOKUP(InputData[[#This Row],[CUSTOMER NAME]],Country[],3,0)</f>
        <v>East</v>
      </c>
      <c r="I254" s="7" t="str">
        <f>TEXT(InputData[[#This Row],[DATE]],"mmm")</f>
        <v>abr</v>
      </c>
      <c r="J254" s="7">
        <f>WEEKNUM(InputData[[#This Row],[DATE]])</f>
        <v>16</v>
      </c>
    </row>
    <row r="255" spans="1:10" ht="14.5" x14ac:dyDescent="0.35">
      <c r="A255" s="3">
        <v>44298</v>
      </c>
      <c r="B255" s="4" t="s">
        <v>72</v>
      </c>
      <c r="C255" s="5" t="s">
        <v>28</v>
      </c>
      <c r="D255" s="6">
        <v>53.11</v>
      </c>
      <c r="E255" s="7">
        <v>4</v>
      </c>
      <c r="F255" s="7">
        <f>InputData[[#This Row],[UNIT PRICE ($)]]*InputData[[#This Row],[QUANTITY]]</f>
        <v>212.44</v>
      </c>
      <c r="G255" s="7" t="str">
        <f>VLOOKUP(InputData[[#This Row],[CUSTOMER NAME]],Country[],2,0)</f>
        <v>India</v>
      </c>
      <c r="H255" s="7" t="str">
        <f>VLOOKUP(InputData[[#This Row],[CUSTOMER NAME]],Country[],3,0)</f>
        <v>East</v>
      </c>
      <c r="I255" s="7" t="str">
        <f>TEXT(InputData[[#This Row],[DATE]],"mmm")</f>
        <v>abr</v>
      </c>
      <c r="J255" s="7">
        <f>WEEKNUM(InputData[[#This Row],[DATE]])</f>
        <v>16</v>
      </c>
    </row>
    <row r="256" spans="1:10" ht="14.5" x14ac:dyDescent="0.35">
      <c r="A256" s="3">
        <v>44299</v>
      </c>
      <c r="B256" s="4" t="s">
        <v>11</v>
      </c>
      <c r="C256" s="5" t="s">
        <v>26</v>
      </c>
      <c r="D256" s="6">
        <v>48.84</v>
      </c>
      <c r="E256" s="7">
        <v>8</v>
      </c>
      <c r="F256" s="7">
        <f>InputData[[#This Row],[UNIT PRICE ($)]]*InputData[[#This Row],[QUANTITY]]</f>
        <v>390.72</v>
      </c>
      <c r="G256" s="7" t="str">
        <f>VLOOKUP(InputData[[#This Row],[CUSTOMER NAME]],Country[],2,0)</f>
        <v>India</v>
      </c>
      <c r="H256" s="7" t="str">
        <f>VLOOKUP(InputData[[#This Row],[CUSTOMER NAME]],Country[],3,0)</f>
        <v>Northeast</v>
      </c>
      <c r="I256" s="7" t="str">
        <f>TEXT(InputData[[#This Row],[DATE]],"mmm")</f>
        <v>abr</v>
      </c>
      <c r="J256" s="7">
        <f>WEEKNUM(InputData[[#This Row],[DATE]])</f>
        <v>16</v>
      </c>
    </row>
    <row r="257" spans="1:10" ht="14.5" x14ac:dyDescent="0.35">
      <c r="A257" s="3">
        <v>44299</v>
      </c>
      <c r="B257" s="4" t="s">
        <v>33</v>
      </c>
      <c r="C257" s="5" t="s">
        <v>53</v>
      </c>
      <c r="D257" s="6">
        <v>16.64</v>
      </c>
      <c r="E257" s="7">
        <v>14</v>
      </c>
      <c r="F257" s="7">
        <f>InputData[[#This Row],[UNIT PRICE ($)]]*InputData[[#This Row],[QUANTITY]]</f>
        <v>232.96</v>
      </c>
      <c r="G257" s="7" t="str">
        <f>VLOOKUP(InputData[[#This Row],[CUSTOMER NAME]],Country[],2,0)</f>
        <v>Pakistan</v>
      </c>
      <c r="H257" s="7" t="str">
        <f>VLOOKUP(InputData[[#This Row],[CUSTOMER NAME]],Country[],3,0)</f>
        <v>Export</v>
      </c>
      <c r="I257" s="7" t="str">
        <f>TEXT(InputData[[#This Row],[DATE]],"mmm")</f>
        <v>abr</v>
      </c>
      <c r="J257" s="7">
        <f>WEEKNUM(InputData[[#This Row],[DATE]])</f>
        <v>16</v>
      </c>
    </row>
    <row r="258" spans="1:10" ht="14.5" x14ac:dyDescent="0.35">
      <c r="A258" s="3">
        <v>44299</v>
      </c>
      <c r="B258" s="4" t="s">
        <v>49</v>
      </c>
      <c r="C258" s="5" t="s">
        <v>80</v>
      </c>
      <c r="D258" s="6">
        <v>96.3</v>
      </c>
      <c r="E258" s="7">
        <v>35</v>
      </c>
      <c r="F258" s="7">
        <f>InputData[[#This Row],[UNIT PRICE ($)]]*InputData[[#This Row],[QUANTITY]]</f>
        <v>3370.5</v>
      </c>
      <c r="G258" s="7" t="str">
        <f>VLOOKUP(InputData[[#This Row],[CUSTOMER NAME]],Country[],2,0)</f>
        <v>Mexico</v>
      </c>
      <c r="H258" s="7" t="str">
        <f>VLOOKUP(InputData[[#This Row],[CUSTOMER NAME]],Country[],3,0)</f>
        <v>Export</v>
      </c>
      <c r="I258" s="7" t="str">
        <f>TEXT(InputData[[#This Row],[DATE]],"mmm")</f>
        <v>abr</v>
      </c>
      <c r="J258" s="7">
        <f>WEEKNUM(InputData[[#This Row],[DATE]])</f>
        <v>16</v>
      </c>
    </row>
    <row r="259" spans="1:10" ht="14.5" x14ac:dyDescent="0.35">
      <c r="A259" s="3">
        <v>44300</v>
      </c>
      <c r="B259" s="4" t="s">
        <v>46</v>
      </c>
      <c r="C259" s="5" t="s">
        <v>48</v>
      </c>
      <c r="D259" s="6">
        <v>85.76</v>
      </c>
      <c r="E259" s="7">
        <v>7</v>
      </c>
      <c r="F259" s="7">
        <f>InputData[[#This Row],[UNIT PRICE ($)]]*InputData[[#This Row],[QUANTITY]]</f>
        <v>600.32000000000005</v>
      </c>
      <c r="G259" s="7" t="str">
        <f>VLOOKUP(InputData[[#This Row],[CUSTOMER NAME]],Country[],2,0)</f>
        <v>South Africa</v>
      </c>
      <c r="H259" s="7" t="str">
        <f>VLOOKUP(InputData[[#This Row],[CUSTOMER NAME]],Country[],3,0)</f>
        <v>Export</v>
      </c>
      <c r="I259" s="7" t="str">
        <f>TEXT(InputData[[#This Row],[DATE]],"mmm")</f>
        <v>abr</v>
      </c>
      <c r="J259" s="7">
        <f>WEEKNUM(InputData[[#This Row],[DATE]])</f>
        <v>16</v>
      </c>
    </row>
    <row r="260" spans="1:10" ht="14.5" x14ac:dyDescent="0.35">
      <c r="A260" s="3">
        <v>44301</v>
      </c>
      <c r="B260" s="4" t="s">
        <v>63</v>
      </c>
      <c r="C260" s="5" t="s">
        <v>66</v>
      </c>
      <c r="D260" s="6">
        <v>156.78</v>
      </c>
      <c r="E260" s="7">
        <v>3</v>
      </c>
      <c r="F260" s="7">
        <f>InputData[[#This Row],[UNIT PRICE ($)]]*InputData[[#This Row],[QUANTITY]]</f>
        <v>470.34000000000003</v>
      </c>
      <c r="G260" s="7" t="str">
        <f>VLOOKUP(InputData[[#This Row],[CUSTOMER NAME]],Country[],2,0)</f>
        <v>India</v>
      </c>
      <c r="H260" s="7" t="str">
        <f>VLOOKUP(InputData[[#This Row],[CUSTOMER NAME]],Country[],3,0)</f>
        <v>South</v>
      </c>
      <c r="I260" s="7" t="str">
        <f>TEXT(InputData[[#This Row],[DATE]],"mmm")</f>
        <v>abr</v>
      </c>
      <c r="J260" s="7">
        <f>WEEKNUM(InputData[[#This Row],[DATE]])</f>
        <v>16</v>
      </c>
    </row>
    <row r="261" spans="1:10" ht="14.5" x14ac:dyDescent="0.35">
      <c r="A261" s="3">
        <v>44302</v>
      </c>
      <c r="B261" s="4" t="s">
        <v>15</v>
      </c>
      <c r="C261" s="5" t="s">
        <v>53</v>
      </c>
      <c r="D261" s="6">
        <v>16.64</v>
      </c>
      <c r="E261" s="7">
        <v>38</v>
      </c>
      <c r="F261" s="7">
        <f>InputData[[#This Row],[UNIT PRICE ($)]]*InputData[[#This Row],[QUANTITY]]</f>
        <v>632.32000000000005</v>
      </c>
      <c r="G261" s="7" t="str">
        <f>VLOOKUP(InputData[[#This Row],[CUSTOMER NAME]],Country[],2,0)</f>
        <v>India</v>
      </c>
      <c r="H261" s="7" t="str">
        <f>VLOOKUP(InputData[[#This Row],[CUSTOMER NAME]],Country[],3,0)</f>
        <v>North</v>
      </c>
      <c r="I261" s="7" t="str">
        <f>TEXT(InputData[[#This Row],[DATE]],"mmm")</f>
        <v>abr</v>
      </c>
      <c r="J261" s="7">
        <f>WEEKNUM(InputData[[#This Row],[DATE]])</f>
        <v>16</v>
      </c>
    </row>
    <row r="262" spans="1:10" ht="14.5" x14ac:dyDescent="0.35">
      <c r="A262" s="3">
        <v>44302</v>
      </c>
      <c r="B262" s="4" t="s">
        <v>74</v>
      </c>
      <c r="C262" s="5" t="s">
        <v>76</v>
      </c>
      <c r="D262" s="6">
        <v>49.21</v>
      </c>
      <c r="E262" s="7">
        <v>15</v>
      </c>
      <c r="F262" s="7">
        <f>InputData[[#This Row],[UNIT PRICE ($)]]*InputData[[#This Row],[QUANTITY]]</f>
        <v>738.15</v>
      </c>
      <c r="G262" s="7" t="str">
        <f>VLOOKUP(InputData[[#This Row],[CUSTOMER NAME]],Country[],2,0)</f>
        <v>Mexico</v>
      </c>
      <c r="H262" s="7" t="str">
        <f>VLOOKUP(InputData[[#This Row],[CUSTOMER NAME]],Country[],3,0)</f>
        <v>Export</v>
      </c>
      <c r="I262" s="7" t="str">
        <f>TEXT(InputData[[#This Row],[DATE]],"mmm")</f>
        <v>abr</v>
      </c>
      <c r="J262" s="7">
        <f>WEEKNUM(InputData[[#This Row],[DATE]])</f>
        <v>16</v>
      </c>
    </row>
    <row r="263" spans="1:10" ht="14.5" x14ac:dyDescent="0.35">
      <c r="A263" s="3">
        <v>44303</v>
      </c>
      <c r="B263" s="4" t="s">
        <v>40</v>
      </c>
      <c r="C263" s="5" t="s">
        <v>77</v>
      </c>
      <c r="D263" s="6">
        <v>7.8599999999999994</v>
      </c>
      <c r="E263" s="7">
        <v>19</v>
      </c>
      <c r="F263" s="7">
        <f>InputData[[#This Row],[UNIT PRICE ($)]]*InputData[[#This Row],[QUANTITY]]</f>
        <v>149.33999999999997</v>
      </c>
      <c r="G263" s="7" t="str">
        <f>VLOOKUP(InputData[[#This Row],[CUSTOMER NAME]],Country[],2,0)</f>
        <v>Russia</v>
      </c>
      <c r="H263" s="7" t="str">
        <f>VLOOKUP(InputData[[#This Row],[CUSTOMER NAME]],Country[],3,0)</f>
        <v>Export</v>
      </c>
      <c r="I263" s="7" t="str">
        <f>TEXT(InputData[[#This Row],[DATE]],"mmm")</f>
        <v>abr</v>
      </c>
      <c r="J263" s="7">
        <f>WEEKNUM(InputData[[#This Row],[DATE]])</f>
        <v>16</v>
      </c>
    </row>
    <row r="264" spans="1:10" ht="14.5" x14ac:dyDescent="0.35">
      <c r="A264" s="3">
        <v>44304</v>
      </c>
      <c r="B264" s="4" t="s">
        <v>5</v>
      </c>
      <c r="C264" s="5" t="s">
        <v>73</v>
      </c>
      <c r="D264" s="6">
        <v>173.88</v>
      </c>
      <c r="E264" s="7">
        <v>9</v>
      </c>
      <c r="F264" s="7">
        <f>InputData[[#This Row],[UNIT PRICE ($)]]*InputData[[#This Row],[QUANTITY]]</f>
        <v>1564.92</v>
      </c>
      <c r="G264" s="7" t="str">
        <f>VLOOKUP(InputData[[#This Row],[CUSTOMER NAME]],Country[],2,0)</f>
        <v>India</v>
      </c>
      <c r="H264" s="7" t="str">
        <f>VLOOKUP(InputData[[#This Row],[CUSTOMER NAME]],Country[],3,0)</f>
        <v>Western</v>
      </c>
      <c r="I264" s="7" t="str">
        <f>TEXT(InputData[[#This Row],[DATE]],"mmm")</f>
        <v>abr</v>
      </c>
      <c r="J264" s="7">
        <f>WEEKNUM(InputData[[#This Row],[DATE]])</f>
        <v>17</v>
      </c>
    </row>
    <row r="265" spans="1:10" ht="14.5" x14ac:dyDescent="0.35">
      <c r="A265" s="3">
        <v>44304</v>
      </c>
      <c r="B265" s="4" t="s">
        <v>68</v>
      </c>
      <c r="C265" s="5" t="s">
        <v>35</v>
      </c>
      <c r="D265" s="6">
        <v>210</v>
      </c>
      <c r="E265" s="7">
        <v>13</v>
      </c>
      <c r="F265" s="7">
        <f>InputData[[#This Row],[UNIT PRICE ($)]]*InputData[[#This Row],[QUANTITY]]</f>
        <v>2730</v>
      </c>
      <c r="G265" s="7" t="str">
        <f>VLOOKUP(InputData[[#This Row],[CUSTOMER NAME]],Country[],2,0)</f>
        <v>Brazil</v>
      </c>
      <c r="H265" s="7" t="str">
        <f>VLOOKUP(InputData[[#This Row],[CUSTOMER NAME]],Country[],3,0)</f>
        <v>Export</v>
      </c>
      <c r="I265" s="7" t="str">
        <f>TEXT(InputData[[#This Row],[DATE]],"mmm")</f>
        <v>abr</v>
      </c>
      <c r="J265" s="7">
        <f>WEEKNUM(InputData[[#This Row],[DATE]])</f>
        <v>17</v>
      </c>
    </row>
    <row r="266" spans="1:10" ht="14.5" x14ac:dyDescent="0.35">
      <c r="A266" s="3">
        <v>44304</v>
      </c>
      <c r="B266" s="4" t="s">
        <v>84</v>
      </c>
      <c r="C266" s="5" t="s">
        <v>50</v>
      </c>
      <c r="D266" s="6">
        <v>48.4</v>
      </c>
      <c r="E266" s="7">
        <v>2</v>
      </c>
      <c r="F266" s="7">
        <f>InputData[[#This Row],[UNIT PRICE ($)]]*InputData[[#This Row],[QUANTITY]]</f>
        <v>96.8</v>
      </c>
      <c r="G266" s="7" t="str">
        <f>VLOOKUP(InputData[[#This Row],[CUSTOMER NAME]],Country[],2,0)</f>
        <v>France</v>
      </c>
      <c r="H266" s="7" t="str">
        <f>VLOOKUP(InputData[[#This Row],[CUSTOMER NAME]],Country[],3,0)</f>
        <v>Export</v>
      </c>
      <c r="I266" s="7" t="str">
        <f>TEXT(InputData[[#This Row],[DATE]],"mmm")</f>
        <v>abr</v>
      </c>
      <c r="J266" s="7">
        <f>WEEKNUM(InputData[[#This Row],[DATE]])</f>
        <v>17</v>
      </c>
    </row>
    <row r="267" spans="1:10" ht="14.5" x14ac:dyDescent="0.35">
      <c r="A267" s="3">
        <v>44304</v>
      </c>
      <c r="B267" s="4" t="s">
        <v>7</v>
      </c>
      <c r="C267" s="5" t="s">
        <v>10</v>
      </c>
      <c r="D267" s="6">
        <v>79.92</v>
      </c>
      <c r="E267" s="7">
        <v>9</v>
      </c>
      <c r="F267" s="7">
        <f>InputData[[#This Row],[UNIT PRICE ($)]]*InputData[[#This Row],[QUANTITY]]</f>
        <v>719.28</v>
      </c>
      <c r="G267" s="7" t="str">
        <f>VLOOKUP(InputData[[#This Row],[CUSTOMER NAME]],Country[],2,0)</f>
        <v>India</v>
      </c>
      <c r="H267" s="7" t="str">
        <f>VLOOKUP(InputData[[#This Row],[CUSTOMER NAME]],Country[],3,0)</f>
        <v>South</v>
      </c>
      <c r="I267" s="7" t="str">
        <f>TEXT(InputData[[#This Row],[DATE]],"mmm")</f>
        <v>abr</v>
      </c>
      <c r="J267" s="7">
        <f>WEEKNUM(InputData[[#This Row],[DATE]])</f>
        <v>17</v>
      </c>
    </row>
    <row r="268" spans="1:10" ht="14.5" x14ac:dyDescent="0.35">
      <c r="A268" s="3">
        <v>44305</v>
      </c>
      <c r="B268" s="4" t="s">
        <v>84</v>
      </c>
      <c r="C268" s="5" t="s">
        <v>50</v>
      </c>
      <c r="D268" s="6">
        <v>48.4</v>
      </c>
      <c r="E268" s="7">
        <v>17</v>
      </c>
      <c r="F268" s="7">
        <f>InputData[[#This Row],[UNIT PRICE ($)]]*InputData[[#This Row],[QUANTITY]]</f>
        <v>822.8</v>
      </c>
      <c r="G268" s="7" t="str">
        <f>VLOOKUP(InputData[[#This Row],[CUSTOMER NAME]],Country[],2,0)</f>
        <v>France</v>
      </c>
      <c r="H268" s="7" t="str">
        <f>VLOOKUP(InputData[[#This Row],[CUSTOMER NAME]],Country[],3,0)</f>
        <v>Export</v>
      </c>
      <c r="I268" s="7" t="str">
        <f>TEXT(InputData[[#This Row],[DATE]],"mmm")</f>
        <v>abr</v>
      </c>
      <c r="J268" s="7">
        <f>WEEKNUM(InputData[[#This Row],[DATE]])</f>
        <v>17</v>
      </c>
    </row>
    <row r="269" spans="1:10" ht="14.5" x14ac:dyDescent="0.35">
      <c r="A269" s="3">
        <v>44306</v>
      </c>
      <c r="B269" s="4" t="s">
        <v>5</v>
      </c>
      <c r="C269" s="5" t="s">
        <v>76</v>
      </c>
      <c r="D269" s="6">
        <v>49.21</v>
      </c>
      <c r="E269" s="7">
        <v>2</v>
      </c>
      <c r="F269" s="7">
        <f>InputData[[#This Row],[UNIT PRICE ($)]]*InputData[[#This Row],[QUANTITY]]</f>
        <v>98.42</v>
      </c>
      <c r="G269" s="7" t="str">
        <f>VLOOKUP(InputData[[#This Row],[CUSTOMER NAME]],Country[],2,0)</f>
        <v>India</v>
      </c>
      <c r="H269" s="7" t="str">
        <f>VLOOKUP(InputData[[#This Row],[CUSTOMER NAME]],Country[],3,0)</f>
        <v>Western</v>
      </c>
      <c r="I269" s="7" t="str">
        <f>TEXT(InputData[[#This Row],[DATE]],"mmm")</f>
        <v>abr</v>
      </c>
      <c r="J269" s="7">
        <f>WEEKNUM(InputData[[#This Row],[DATE]])</f>
        <v>17</v>
      </c>
    </row>
    <row r="270" spans="1:10" ht="14.5" x14ac:dyDescent="0.35">
      <c r="A270" s="3">
        <v>44306</v>
      </c>
      <c r="B270" s="4" t="s">
        <v>22</v>
      </c>
      <c r="C270" s="5" t="s">
        <v>30</v>
      </c>
      <c r="D270" s="6">
        <v>94.17</v>
      </c>
      <c r="E270" s="7">
        <v>4</v>
      </c>
      <c r="F270" s="7">
        <f>InputData[[#This Row],[UNIT PRICE ($)]]*InputData[[#This Row],[QUANTITY]]</f>
        <v>376.68</v>
      </c>
      <c r="G270" s="7" t="str">
        <f>VLOOKUP(InputData[[#This Row],[CUSTOMER NAME]],Country[],2,0)</f>
        <v>India</v>
      </c>
      <c r="H270" s="7" t="str">
        <f>VLOOKUP(InputData[[#This Row],[CUSTOMER NAME]],Country[],3,0)</f>
        <v>Western</v>
      </c>
      <c r="I270" s="7" t="str">
        <f>TEXT(InputData[[#This Row],[DATE]],"mmm")</f>
        <v>abr</v>
      </c>
      <c r="J270" s="7">
        <f>WEEKNUM(InputData[[#This Row],[DATE]])</f>
        <v>17</v>
      </c>
    </row>
    <row r="271" spans="1:10" ht="14.5" x14ac:dyDescent="0.35">
      <c r="A271" s="3">
        <v>44307</v>
      </c>
      <c r="B271" s="4" t="s">
        <v>83</v>
      </c>
      <c r="C271" s="5" t="s">
        <v>65</v>
      </c>
      <c r="D271" s="6">
        <v>201.28</v>
      </c>
      <c r="E271" s="7">
        <v>2</v>
      </c>
      <c r="F271" s="7">
        <f>InputData[[#This Row],[UNIT PRICE ($)]]*InputData[[#This Row],[QUANTITY]]</f>
        <v>402.56</v>
      </c>
      <c r="G271" s="7" t="str">
        <f>VLOOKUP(InputData[[#This Row],[CUSTOMER NAME]],Country[],2,0)</f>
        <v>India</v>
      </c>
      <c r="H271" s="7" t="str">
        <f>VLOOKUP(InputData[[#This Row],[CUSTOMER NAME]],Country[],3,0)</f>
        <v>Western</v>
      </c>
      <c r="I271" s="7" t="str">
        <f>TEXT(InputData[[#This Row],[DATE]],"mmm")</f>
        <v>abr</v>
      </c>
      <c r="J271" s="7">
        <f>WEEKNUM(InputData[[#This Row],[DATE]])</f>
        <v>17</v>
      </c>
    </row>
    <row r="272" spans="1:10" ht="14.5" x14ac:dyDescent="0.35">
      <c r="A272" s="3">
        <v>44307</v>
      </c>
      <c r="B272" s="4" t="s">
        <v>58</v>
      </c>
      <c r="C272" s="5" t="s">
        <v>79</v>
      </c>
      <c r="D272" s="6">
        <v>24.66</v>
      </c>
      <c r="E272" s="7">
        <v>14</v>
      </c>
      <c r="F272" s="7">
        <f>InputData[[#This Row],[UNIT PRICE ($)]]*InputData[[#This Row],[QUANTITY]]</f>
        <v>345.24</v>
      </c>
      <c r="G272" s="7" t="str">
        <f>VLOOKUP(InputData[[#This Row],[CUSTOMER NAME]],Country[],2,0)</f>
        <v>India</v>
      </c>
      <c r="H272" s="7" t="str">
        <f>VLOOKUP(InputData[[#This Row],[CUSTOMER NAME]],Country[],3,0)</f>
        <v>North</v>
      </c>
      <c r="I272" s="7" t="str">
        <f>TEXT(InputData[[#This Row],[DATE]],"mmm")</f>
        <v>abr</v>
      </c>
      <c r="J272" s="7">
        <f>WEEKNUM(InputData[[#This Row],[DATE]])</f>
        <v>17</v>
      </c>
    </row>
    <row r="273" spans="1:10" ht="14.5" x14ac:dyDescent="0.35">
      <c r="A273" s="3">
        <v>44308</v>
      </c>
      <c r="B273" s="4" t="s">
        <v>13</v>
      </c>
      <c r="C273" s="5" t="s">
        <v>23</v>
      </c>
      <c r="D273" s="6">
        <v>83.08</v>
      </c>
      <c r="E273" s="7">
        <v>22</v>
      </c>
      <c r="F273" s="7">
        <f>InputData[[#This Row],[UNIT PRICE ($)]]*InputData[[#This Row],[QUANTITY]]</f>
        <v>1827.76</v>
      </c>
      <c r="G273" s="7" t="str">
        <f>VLOOKUP(InputData[[#This Row],[CUSTOMER NAME]],Country[],2,0)</f>
        <v>India</v>
      </c>
      <c r="H273" s="7" t="str">
        <f>VLOOKUP(InputData[[#This Row],[CUSTOMER NAME]],Country[],3,0)</f>
        <v>Northeast</v>
      </c>
      <c r="I273" s="7" t="str">
        <f>TEXT(InputData[[#This Row],[DATE]],"mmm")</f>
        <v>abr</v>
      </c>
      <c r="J273" s="7">
        <f>WEEKNUM(InputData[[#This Row],[DATE]])</f>
        <v>17</v>
      </c>
    </row>
    <row r="274" spans="1:10" ht="14.5" x14ac:dyDescent="0.35">
      <c r="A274" s="3">
        <v>44308</v>
      </c>
      <c r="B274" s="4" t="s">
        <v>46</v>
      </c>
      <c r="C274" s="5" t="s">
        <v>80</v>
      </c>
      <c r="D274" s="6">
        <v>96.3</v>
      </c>
      <c r="E274" s="7">
        <v>36</v>
      </c>
      <c r="F274" s="7">
        <f>InputData[[#This Row],[UNIT PRICE ($)]]*InputData[[#This Row],[QUANTITY]]</f>
        <v>3466.7999999999997</v>
      </c>
      <c r="G274" s="7" t="str">
        <f>VLOOKUP(InputData[[#This Row],[CUSTOMER NAME]],Country[],2,0)</f>
        <v>South Africa</v>
      </c>
      <c r="H274" s="7" t="str">
        <f>VLOOKUP(InputData[[#This Row],[CUSTOMER NAME]],Country[],3,0)</f>
        <v>Export</v>
      </c>
      <c r="I274" s="7" t="str">
        <f>TEXT(InputData[[#This Row],[DATE]],"mmm")</f>
        <v>abr</v>
      </c>
      <c r="J274" s="7">
        <f>WEEKNUM(InputData[[#This Row],[DATE]])</f>
        <v>17</v>
      </c>
    </row>
    <row r="275" spans="1:10" ht="14.5" x14ac:dyDescent="0.35">
      <c r="A275" s="3">
        <v>44309</v>
      </c>
      <c r="B275" s="4" t="s">
        <v>11</v>
      </c>
      <c r="C275" s="5" t="s">
        <v>71</v>
      </c>
      <c r="D275" s="6">
        <v>41.81</v>
      </c>
      <c r="E275" s="7">
        <v>10</v>
      </c>
      <c r="F275" s="7">
        <f>InputData[[#This Row],[UNIT PRICE ($)]]*InputData[[#This Row],[QUANTITY]]</f>
        <v>418.1</v>
      </c>
      <c r="G275" s="7" t="str">
        <f>VLOOKUP(InputData[[#This Row],[CUSTOMER NAME]],Country[],2,0)</f>
        <v>India</v>
      </c>
      <c r="H275" s="7" t="str">
        <f>VLOOKUP(InputData[[#This Row],[CUSTOMER NAME]],Country[],3,0)</f>
        <v>Northeast</v>
      </c>
      <c r="I275" s="7" t="str">
        <f>TEXT(InputData[[#This Row],[DATE]],"mmm")</f>
        <v>abr</v>
      </c>
      <c r="J275" s="7">
        <f>WEEKNUM(InputData[[#This Row],[DATE]])</f>
        <v>17</v>
      </c>
    </row>
    <row r="276" spans="1:10" ht="14.5" x14ac:dyDescent="0.35">
      <c r="A276" s="3">
        <v>44309</v>
      </c>
      <c r="B276" s="4" t="s">
        <v>46</v>
      </c>
      <c r="C276" s="5" t="s">
        <v>59</v>
      </c>
      <c r="D276" s="6">
        <v>82.08</v>
      </c>
      <c r="E276" s="7">
        <v>15</v>
      </c>
      <c r="F276" s="7">
        <f>InputData[[#This Row],[UNIT PRICE ($)]]*InputData[[#This Row],[QUANTITY]]</f>
        <v>1231.2</v>
      </c>
      <c r="G276" s="7" t="str">
        <f>VLOOKUP(InputData[[#This Row],[CUSTOMER NAME]],Country[],2,0)</f>
        <v>South Africa</v>
      </c>
      <c r="H276" s="7" t="str">
        <f>VLOOKUP(InputData[[#This Row],[CUSTOMER NAME]],Country[],3,0)</f>
        <v>Export</v>
      </c>
      <c r="I276" s="7" t="str">
        <f>TEXT(InputData[[#This Row],[DATE]],"mmm")</f>
        <v>abr</v>
      </c>
      <c r="J276" s="7">
        <f>WEEKNUM(InputData[[#This Row],[DATE]])</f>
        <v>17</v>
      </c>
    </row>
    <row r="277" spans="1:10" ht="14.5" x14ac:dyDescent="0.35">
      <c r="A277" s="3">
        <v>44309</v>
      </c>
      <c r="B277" s="4" t="s">
        <v>7</v>
      </c>
      <c r="C277" s="5" t="s">
        <v>52</v>
      </c>
      <c r="D277" s="6">
        <v>162</v>
      </c>
      <c r="E277" s="7">
        <v>6</v>
      </c>
      <c r="F277" s="7">
        <f>InputData[[#This Row],[UNIT PRICE ($)]]*InputData[[#This Row],[QUANTITY]]</f>
        <v>972</v>
      </c>
      <c r="G277" s="7" t="str">
        <f>VLOOKUP(InputData[[#This Row],[CUSTOMER NAME]],Country[],2,0)</f>
        <v>India</v>
      </c>
      <c r="H277" s="7" t="str">
        <f>VLOOKUP(InputData[[#This Row],[CUSTOMER NAME]],Country[],3,0)</f>
        <v>South</v>
      </c>
      <c r="I277" s="7" t="str">
        <f>TEXT(InputData[[#This Row],[DATE]],"mmm")</f>
        <v>abr</v>
      </c>
      <c r="J277" s="7">
        <f>WEEKNUM(InputData[[#This Row],[DATE]])</f>
        <v>17</v>
      </c>
    </row>
    <row r="278" spans="1:10" ht="14.5" x14ac:dyDescent="0.35">
      <c r="A278" s="3">
        <v>44310</v>
      </c>
      <c r="B278" s="4" t="s">
        <v>11</v>
      </c>
      <c r="C278" s="5" t="s">
        <v>47</v>
      </c>
      <c r="D278" s="6">
        <v>58.3</v>
      </c>
      <c r="E278" s="7">
        <v>4</v>
      </c>
      <c r="F278" s="7">
        <f>InputData[[#This Row],[UNIT PRICE ($)]]*InputData[[#This Row],[QUANTITY]]</f>
        <v>233.2</v>
      </c>
      <c r="G278" s="7" t="str">
        <f>VLOOKUP(InputData[[#This Row],[CUSTOMER NAME]],Country[],2,0)</f>
        <v>India</v>
      </c>
      <c r="H278" s="7" t="str">
        <f>VLOOKUP(InputData[[#This Row],[CUSTOMER NAME]],Country[],3,0)</f>
        <v>Northeast</v>
      </c>
      <c r="I278" s="7" t="str">
        <f>TEXT(InputData[[#This Row],[DATE]],"mmm")</f>
        <v>abr</v>
      </c>
      <c r="J278" s="7">
        <f>WEEKNUM(InputData[[#This Row],[DATE]])</f>
        <v>17</v>
      </c>
    </row>
    <row r="279" spans="1:10" ht="14.5" x14ac:dyDescent="0.35">
      <c r="A279" s="3">
        <v>44310</v>
      </c>
      <c r="B279" s="4" t="s">
        <v>49</v>
      </c>
      <c r="C279" s="5" t="s">
        <v>10</v>
      </c>
      <c r="D279" s="6">
        <v>79.92</v>
      </c>
      <c r="E279" s="7">
        <v>1</v>
      </c>
      <c r="F279" s="7">
        <f>InputData[[#This Row],[UNIT PRICE ($)]]*InputData[[#This Row],[QUANTITY]]</f>
        <v>79.92</v>
      </c>
      <c r="G279" s="7" t="str">
        <f>VLOOKUP(InputData[[#This Row],[CUSTOMER NAME]],Country[],2,0)</f>
        <v>Mexico</v>
      </c>
      <c r="H279" s="7" t="str">
        <f>VLOOKUP(InputData[[#This Row],[CUSTOMER NAME]],Country[],3,0)</f>
        <v>Export</v>
      </c>
      <c r="I279" s="7" t="str">
        <f>TEXT(InputData[[#This Row],[DATE]],"mmm")</f>
        <v>abr</v>
      </c>
      <c r="J279" s="7">
        <f>WEEKNUM(InputData[[#This Row],[DATE]])</f>
        <v>17</v>
      </c>
    </row>
    <row r="280" spans="1:10" ht="14.5" x14ac:dyDescent="0.35">
      <c r="A280" s="3">
        <v>44310</v>
      </c>
      <c r="B280" s="4" t="s">
        <v>84</v>
      </c>
      <c r="C280" s="5" t="s">
        <v>65</v>
      </c>
      <c r="D280" s="6">
        <v>201.28</v>
      </c>
      <c r="E280" s="7">
        <v>2</v>
      </c>
      <c r="F280" s="7">
        <f>InputData[[#This Row],[UNIT PRICE ($)]]*InputData[[#This Row],[QUANTITY]]</f>
        <v>402.56</v>
      </c>
      <c r="G280" s="7" t="str">
        <f>VLOOKUP(InputData[[#This Row],[CUSTOMER NAME]],Country[],2,0)</f>
        <v>France</v>
      </c>
      <c r="H280" s="7" t="str">
        <f>VLOOKUP(InputData[[#This Row],[CUSTOMER NAME]],Country[],3,0)</f>
        <v>Export</v>
      </c>
      <c r="I280" s="7" t="str">
        <f>TEXT(InputData[[#This Row],[DATE]],"mmm")</f>
        <v>abr</v>
      </c>
      <c r="J280" s="7">
        <f>WEEKNUM(InputData[[#This Row],[DATE]])</f>
        <v>17</v>
      </c>
    </row>
    <row r="281" spans="1:10" ht="14.5" x14ac:dyDescent="0.35">
      <c r="A281" s="3">
        <v>44310</v>
      </c>
      <c r="B281" s="4" t="s">
        <v>7</v>
      </c>
      <c r="C281" s="5" t="s">
        <v>61</v>
      </c>
      <c r="D281" s="6">
        <v>162.54</v>
      </c>
      <c r="E281" s="7">
        <v>39</v>
      </c>
      <c r="F281" s="7">
        <f>InputData[[#This Row],[UNIT PRICE ($)]]*InputData[[#This Row],[QUANTITY]]</f>
        <v>6339.0599999999995</v>
      </c>
      <c r="G281" s="7" t="str">
        <f>VLOOKUP(InputData[[#This Row],[CUSTOMER NAME]],Country[],2,0)</f>
        <v>India</v>
      </c>
      <c r="H281" s="7" t="str">
        <f>VLOOKUP(InputData[[#This Row],[CUSTOMER NAME]],Country[],3,0)</f>
        <v>South</v>
      </c>
      <c r="I281" s="7" t="str">
        <f>TEXT(InputData[[#This Row],[DATE]],"mmm")</f>
        <v>abr</v>
      </c>
      <c r="J281" s="7">
        <f>WEEKNUM(InputData[[#This Row],[DATE]])</f>
        <v>17</v>
      </c>
    </row>
    <row r="282" spans="1:10" ht="14.5" x14ac:dyDescent="0.35">
      <c r="A282" s="3">
        <v>44311</v>
      </c>
      <c r="B282" s="4" t="s">
        <v>11</v>
      </c>
      <c r="C282" s="5" t="s">
        <v>43</v>
      </c>
      <c r="D282" s="6">
        <v>80.94</v>
      </c>
      <c r="E282" s="7">
        <v>8</v>
      </c>
      <c r="F282" s="7">
        <f>InputData[[#This Row],[UNIT PRICE ($)]]*InputData[[#This Row],[QUANTITY]]</f>
        <v>647.52</v>
      </c>
      <c r="G282" s="7" t="str">
        <f>VLOOKUP(InputData[[#This Row],[CUSTOMER NAME]],Country[],2,0)</f>
        <v>India</v>
      </c>
      <c r="H282" s="7" t="str">
        <f>VLOOKUP(InputData[[#This Row],[CUSTOMER NAME]],Country[],3,0)</f>
        <v>Northeast</v>
      </c>
      <c r="I282" s="7" t="str">
        <f>TEXT(InputData[[#This Row],[DATE]],"mmm")</f>
        <v>abr</v>
      </c>
      <c r="J282" s="7">
        <f>WEEKNUM(InputData[[#This Row],[DATE]])</f>
        <v>18</v>
      </c>
    </row>
    <row r="283" spans="1:10" ht="14.5" x14ac:dyDescent="0.35">
      <c r="A283" s="3">
        <v>44311</v>
      </c>
      <c r="B283" s="4" t="s">
        <v>83</v>
      </c>
      <c r="C283" s="5" t="s">
        <v>26</v>
      </c>
      <c r="D283" s="6">
        <v>48.84</v>
      </c>
      <c r="E283" s="7">
        <v>9</v>
      </c>
      <c r="F283" s="7">
        <f>InputData[[#This Row],[UNIT PRICE ($)]]*InputData[[#This Row],[QUANTITY]]</f>
        <v>439.56000000000006</v>
      </c>
      <c r="G283" s="7" t="str">
        <f>VLOOKUP(InputData[[#This Row],[CUSTOMER NAME]],Country[],2,0)</f>
        <v>India</v>
      </c>
      <c r="H283" s="7" t="str">
        <f>VLOOKUP(InputData[[#This Row],[CUSTOMER NAME]],Country[],3,0)</f>
        <v>Western</v>
      </c>
      <c r="I283" s="7" t="str">
        <f>TEXT(InputData[[#This Row],[DATE]],"mmm")</f>
        <v>abr</v>
      </c>
      <c r="J283" s="7">
        <f>WEEKNUM(InputData[[#This Row],[DATE]])</f>
        <v>18</v>
      </c>
    </row>
    <row r="284" spans="1:10" ht="14.5" x14ac:dyDescent="0.35">
      <c r="A284" s="3">
        <v>44312</v>
      </c>
      <c r="B284" s="4" t="s">
        <v>54</v>
      </c>
      <c r="C284" s="5" t="s">
        <v>48</v>
      </c>
      <c r="D284" s="6">
        <v>85.76</v>
      </c>
      <c r="E284" s="7">
        <v>3</v>
      </c>
      <c r="F284" s="7">
        <f>InputData[[#This Row],[UNIT PRICE ($)]]*InputData[[#This Row],[QUANTITY]]</f>
        <v>257.28000000000003</v>
      </c>
      <c r="G284" s="7" t="str">
        <f>VLOOKUP(InputData[[#This Row],[CUSTOMER NAME]],Country[],2,0)</f>
        <v>India</v>
      </c>
      <c r="H284" s="7" t="str">
        <f>VLOOKUP(InputData[[#This Row],[CUSTOMER NAME]],Country[],3,0)</f>
        <v>East</v>
      </c>
      <c r="I284" s="7" t="str">
        <f>TEXT(InputData[[#This Row],[DATE]],"mmm")</f>
        <v>abr</v>
      </c>
      <c r="J284" s="7">
        <f>WEEKNUM(InputData[[#This Row],[DATE]])</f>
        <v>18</v>
      </c>
    </row>
    <row r="285" spans="1:10" ht="14.5" x14ac:dyDescent="0.35">
      <c r="A285" s="3">
        <v>44312</v>
      </c>
      <c r="B285" s="4" t="s">
        <v>31</v>
      </c>
      <c r="C285" s="5" t="s">
        <v>70</v>
      </c>
      <c r="D285" s="6">
        <v>57.120000000000005</v>
      </c>
      <c r="E285" s="7">
        <v>2</v>
      </c>
      <c r="F285" s="7">
        <f>InputData[[#This Row],[UNIT PRICE ($)]]*InputData[[#This Row],[QUANTITY]]</f>
        <v>114.24000000000001</v>
      </c>
      <c r="G285" s="7" t="str">
        <f>VLOOKUP(InputData[[#This Row],[CUSTOMER NAME]],Country[],2,0)</f>
        <v>India</v>
      </c>
      <c r="H285" s="7" t="str">
        <f>VLOOKUP(InputData[[#This Row],[CUSTOMER NAME]],Country[],3,0)</f>
        <v>Northeast</v>
      </c>
      <c r="I285" s="7" t="str">
        <f>TEXT(InputData[[#This Row],[DATE]],"mmm")</f>
        <v>abr</v>
      </c>
      <c r="J285" s="7">
        <f>WEEKNUM(InputData[[#This Row],[DATE]])</f>
        <v>18</v>
      </c>
    </row>
    <row r="286" spans="1:10" ht="14.5" x14ac:dyDescent="0.35">
      <c r="A286" s="3">
        <v>44314</v>
      </c>
      <c r="B286" s="4" t="s">
        <v>82</v>
      </c>
      <c r="C286" s="5" t="s">
        <v>21</v>
      </c>
      <c r="D286" s="6">
        <v>146.72</v>
      </c>
      <c r="E286" s="7">
        <v>14</v>
      </c>
      <c r="F286" s="7">
        <f>InputData[[#This Row],[UNIT PRICE ($)]]*InputData[[#This Row],[QUANTITY]]</f>
        <v>2054.08</v>
      </c>
      <c r="G286" s="7" t="str">
        <f>VLOOKUP(InputData[[#This Row],[CUSTOMER NAME]],Country[],2,0)</f>
        <v>Bangladesh</v>
      </c>
      <c r="H286" s="7" t="str">
        <f>VLOOKUP(InputData[[#This Row],[CUSTOMER NAME]],Country[],3,0)</f>
        <v>Export</v>
      </c>
      <c r="I286" s="7" t="str">
        <f>TEXT(InputData[[#This Row],[DATE]],"mmm")</f>
        <v>abr</v>
      </c>
      <c r="J286" s="7">
        <f>WEEKNUM(InputData[[#This Row],[DATE]])</f>
        <v>18</v>
      </c>
    </row>
    <row r="287" spans="1:10" ht="14.5" x14ac:dyDescent="0.35">
      <c r="A287" s="3">
        <v>44314</v>
      </c>
      <c r="B287" s="4" t="s">
        <v>74</v>
      </c>
      <c r="C287" s="5" t="s">
        <v>60</v>
      </c>
      <c r="D287" s="6">
        <v>76.25</v>
      </c>
      <c r="E287" s="7">
        <v>30</v>
      </c>
      <c r="F287" s="7">
        <f>InputData[[#This Row],[UNIT PRICE ($)]]*InputData[[#This Row],[QUANTITY]]</f>
        <v>2287.5</v>
      </c>
      <c r="G287" s="7" t="str">
        <f>VLOOKUP(InputData[[#This Row],[CUSTOMER NAME]],Country[],2,0)</f>
        <v>Mexico</v>
      </c>
      <c r="H287" s="7" t="str">
        <f>VLOOKUP(InputData[[#This Row],[CUSTOMER NAME]],Country[],3,0)</f>
        <v>Export</v>
      </c>
      <c r="I287" s="7" t="str">
        <f>TEXT(InputData[[#This Row],[DATE]],"mmm")</f>
        <v>abr</v>
      </c>
      <c r="J287" s="7">
        <f>WEEKNUM(InputData[[#This Row],[DATE]])</f>
        <v>18</v>
      </c>
    </row>
    <row r="288" spans="1:10" ht="14.5" x14ac:dyDescent="0.35">
      <c r="A288" s="3">
        <v>44315</v>
      </c>
      <c r="B288" s="4" t="s">
        <v>81</v>
      </c>
      <c r="C288" s="5" t="s">
        <v>61</v>
      </c>
      <c r="D288" s="6">
        <v>162.54</v>
      </c>
      <c r="E288" s="7">
        <v>13</v>
      </c>
      <c r="F288" s="7">
        <f>InputData[[#This Row],[UNIT PRICE ($)]]*InputData[[#This Row],[QUANTITY]]</f>
        <v>2113.02</v>
      </c>
      <c r="G288" s="7" t="str">
        <f>VLOOKUP(InputData[[#This Row],[CUSTOMER NAME]],Country[],2,0)</f>
        <v>India</v>
      </c>
      <c r="H288" s="7" t="str">
        <f>VLOOKUP(InputData[[#This Row],[CUSTOMER NAME]],Country[],3,0)</f>
        <v>Central</v>
      </c>
      <c r="I288" s="7" t="str">
        <f>TEXT(InputData[[#This Row],[DATE]],"mmm")</f>
        <v>abr</v>
      </c>
      <c r="J288" s="7">
        <f>WEEKNUM(InputData[[#This Row],[DATE]])</f>
        <v>18</v>
      </c>
    </row>
    <row r="289" spans="1:10" ht="14.5" x14ac:dyDescent="0.35">
      <c r="A289" s="3">
        <v>44315</v>
      </c>
      <c r="B289" s="4" t="s">
        <v>7</v>
      </c>
      <c r="C289" s="5" t="s">
        <v>65</v>
      </c>
      <c r="D289" s="6">
        <v>201.28</v>
      </c>
      <c r="E289" s="7">
        <v>7</v>
      </c>
      <c r="F289" s="7">
        <f>InputData[[#This Row],[UNIT PRICE ($)]]*InputData[[#This Row],[QUANTITY]]</f>
        <v>1408.96</v>
      </c>
      <c r="G289" s="7" t="str">
        <f>VLOOKUP(InputData[[#This Row],[CUSTOMER NAME]],Country[],2,0)</f>
        <v>India</v>
      </c>
      <c r="H289" s="7" t="str">
        <f>VLOOKUP(InputData[[#This Row],[CUSTOMER NAME]],Country[],3,0)</f>
        <v>South</v>
      </c>
      <c r="I289" s="7" t="str">
        <f>TEXT(InputData[[#This Row],[DATE]],"mmm")</f>
        <v>abr</v>
      </c>
      <c r="J289" s="7">
        <f>WEEKNUM(InputData[[#This Row],[DATE]])</f>
        <v>18</v>
      </c>
    </row>
    <row r="290" spans="1:10" ht="14.5" x14ac:dyDescent="0.35">
      <c r="A290" s="3">
        <v>44316</v>
      </c>
      <c r="B290" s="4" t="s">
        <v>15</v>
      </c>
      <c r="C290" s="5" t="s">
        <v>53</v>
      </c>
      <c r="D290" s="6">
        <v>16.64</v>
      </c>
      <c r="E290" s="7">
        <v>13</v>
      </c>
      <c r="F290" s="7">
        <f>InputData[[#This Row],[UNIT PRICE ($)]]*InputData[[#This Row],[QUANTITY]]</f>
        <v>216.32</v>
      </c>
      <c r="G290" s="7" t="str">
        <f>VLOOKUP(InputData[[#This Row],[CUSTOMER NAME]],Country[],2,0)</f>
        <v>India</v>
      </c>
      <c r="H290" s="7" t="str">
        <f>VLOOKUP(InputData[[#This Row],[CUSTOMER NAME]],Country[],3,0)</f>
        <v>North</v>
      </c>
      <c r="I290" s="7" t="str">
        <f>TEXT(InputData[[#This Row],[DATE]],"mmm")</f>
        <v>abr</v>
      </c>
      <c r="J290" s="7">
        <f>WEEKNUM(InputData[[#This Row],[DATE]])</f>
        <v>18</v>
      </c>
    </row>
    <row r="291" spans="1:10" ht="14.5" x14ac:dyDescent="0.35">
      <c r="A291" s="3">
        <v>44316</v>
      </c>
      <c r="B291" s="4" t="s">
        <v>68</v>
      </c>
      <c r="C291" s="5" t="s">
        <v>28</v>
      </c>
      <c r="D291" s="6">
        <v>53.11</v>
      </c>
      <c r="E291" s="7">
        <v>1</v>
      </c>
      <c r="F291" s="7">
        <f>InputData[[#This Row],[UNIT PRICE ($)]]*InputData[[#This Row],[QUANTITY]]</f>
        <v>53.11</v>
      </c>
      <c r="G291" s="7" t="str">
        <f>VLOOKUP(InputData[[#This Row],[CUSTOMER NAME]],Country[],2,0)</f>
        <v>Brazil</v>
      </c>
      <c r="H291" s="7" t="str">
        <f>VLOOKUP(InputData[[#This Row],[CUSTOMER NAME]],Country[],3,0)</f>
        <v>Export</v>
      </c>
      <c r="I291" s="7" t="str">
        <f>TEXT(InputData[[#This Row],[DATE]],"mmm")</f>
        <v>abr</v>
      </c>
      <c r="J291" s="7">
        <f>WEEKNUM(InputData[[#This Row],[DATE]])</f>
        <v>18</v>
      </c>
    </row>
    <row r="292" spans="1:10" ht="14.5" x14ac:dyDescent="0.35">
      <c r="A292" s="3">
        <v>44316</v>
      </c>
      <c r="B292" s="4" t="s">
        <v>46</v>
      </c>
      <c r="C292" s="5" t="s">
        <v>70</v>
      </c>
      <c r="D292" s="6">
        <v>57.120000000000005</v>
      </c>
      <c r="E292" s="7">
        <v>8</v>
      </c>
      <c r="F292" s="7">
        <f>InputData[[#This Row],[UNIT PRICE ($)]]*InputData[[#This Row],[QUANTITY]]</f>
        <v>456.96000000000004</v>
      </c>
      <c r="G292" s="7" t="str">
        <f>VLOOKUP(InputData[[#This Row],[CUSTOMER NAME]],Country[],2,0)</f>
        <v>South Africa</v>
      </c>
      <c r="H292" s="7" t="str">
        <f>VLOOKUP(InputData[[#This Row],[CUSTOMER NAME]],Country[],3,0)</f>
        <v>Export</v>
      </c>
      <c r="I292" s="7" t="str">
        <f>TEXT(InputData[[#This Row],[DATE]],"mmm")</f>
        <v>abr</v>
      </c>
      <c r="J292" s="7">
        <f>WEEKNUM(InputData[[#This Row],[DATE]])</f>
        <v>18</v>
      </c>
    </row>
    <row r="293" spans="1:10" ht="14.5" x14ac:dyDescent="0.35">
      <c r="A293" s="3">
        <v>44317</v>
      </c>
      <c r="B293" s="4" t="s">
        <v>29</v>
      </c>
      <c r="C293" s="5" t="s">
        <v>38</v>
      </c>
      <c r="D293" s="6">
        <v>104.16</v>
      </c>
      <c r="E293" s="7">
        <v>2</v>
      </c>
      <c r="F293" s="7">
        <f>InputData[[#This Row],[UNIT PRICE ($)]]*InputData[[#This Row],[QUANTITY]]</f>
        <v>208.32</v>
      </c>
      <c r="G293" s="7" t="str">
        <f>VLOOKUP(InputData[[#This Row],[CUSTOMER NAME]],Country[],2,0)</f>
        <v>Russia</v>
      </c>
      <c r="H293" s="7" t="str">
        <f>VLOOKUP(InputData[[#This Row],[CUSTOMER NAME]],Country[],3,0)</f>
        <v>Export</v>
      </c>
      <c r="I293" s="7" t="str">
        <f>TEXT(InputData[[#This Row],[DATE]],"mmm")</f>
        <v>mai</v>
      </c>
      <c r="J293" s="7">
        <f>WEEKNUM(InputData[[#This Row],[DATE]])</f>
        <v>18</v>
      </c>
    </row>
    <row r="294" spans="1:10" ht="14.5" x14ac:dyDescent="0.35">
      <c r="A294" s="3">
        <v>44317</v>
      </c>
      <c r="B294" s="4" t="s">
        <v>81</v>
      </c>
      <c r="C294" s="5" t="s">
        <v>47</v>
      </c>
      <c r="D294" s="6">
        <v>58.3</v>
      </c>
      <c r="E294" s="7">
        <v>9</v>
      </c>
      <c r="F294" s="7">
        <f>InputData[[#This Row],[UNIT PRICE ($)]]*InputData[[#This Row],[QUANTITY]]</f>
        <v>524.69999999999993</v>
      </c>
      <c r="G294" s="7" t="str">
        <f>VLOOKUP(InputData[[#This Row],[CUSTOMER NAME]],Country[],2,0)</f>
        <v>India</v>
      </c>
      <c r="H294" s="7" t="str">
        <f>VLOOKUP(InputData[[#This Row],[CUSTOMER NAME]],Country[],3,0)</f>
        <v>Central</v>
      </c>
      <c r="I294" s="7" t="str">
        <f>TEXT(InputData[[#This Row],[DATE]],"mmm")</f>
        <v>mai</v>
      </c>
      <c r="J294" s="7">
        <f>WEEKNUM(InputData[[#This Row],[DATE]])</f>
        <v>18</v>
      </c>
    </row>
    <row r="295" spans="1:10" ht="14.5" x14ac:dyDescent="0.35">
      <c r="A295" s="3">
        <v>44317</v>
      </c>
      <c r="B295" s="4" t="s">
        <v>15</v>
      </c>
      <c r="C295" s="5" t="s">
        <v>12</v>
      </c>
      <c r="D295" s="6">
        <v>119.7</v>
      </c>
      <c r="E295" s="7">
        <v>6</v>
      </c>
      <c r="F295" s="7">
        <f>InputData[[#This Row],[UNIT PRICE ($)]]*InputData[[#This Row],[QUANTITY]]</f>
        <v>718.2</v>
      </c>
      <c r="G295" s="7" t="str">
        <f>VLOOKUP(InputData[[#This Row],[CUSTOMER NAME]],Country[],2,0)</f>
        <v>India</v>
      </c>
      <c r="H295" s="7" t="str">
        <f>VLOOKUP(InputData[[#This Row],[CUSTOMER NAME]],Country[],3,0)</f>
        <v>North</v>
      </c>
      <c r="I295" s="7" t="str">
        <f>TEXT(InputData[[#This Row],[DATE]],"mmm")</f>
        <v>mai</v>
      </c>
      <c r="J295" s="7">
        <f>WEEKNUM(InputData[[#This Row],[DATE]])</f>
        <v>18</v>
      </c>
    </row>
    <row r="296" spans="1:10" ht="14.5" x14ac:dyDescent="0.35">
      <c r="A296" s="3">
        <v>44317</v>
      </c>
      <c r="B296" s="4" t="s">
        <v>72</v>
      </c>
      <c r="C296" s="5" t="s">
        <v>52</v>
      </c>
      <c r="D296" s="6">
        <v>162</v>
      </c>
      <c r="E296" s="7">
        <v>1</v>
      </c>
      <c r="F296" s="7">
        <f>InputData[[#This Row],[UNIT PRICE ($)]]*InputData[[#This Row],[QUANTITY]]</f>
        <v>162</v>
      </c>
      <c r="G296" s="7" t="str">
        <f>VLOOKUP(InputData[[#This Row],[CUSTOMER NAME]],Country[],2,0)</f>
        <v>India</v>
      </c>
      <c r="H296" s="7" t="str">
        <f>VLOOKUP(InputData[[#This Row],[CUSTOMER NAME]],Country[],3,0)</f>
        <v>East</v>
      </c>
      <c r="I296" s="7" t="str">
        <f>TEXT(InputData[[#This Row],[DATE]],"mmm")</f>
        <v>mai</v>
      </c>
      <c r="J296" s="7">
        <f>WEEKNUM(InputData[[#This Row],[DATE]])</f>
        <v>18</v>
      </c>
    </row>
    <row r="297" spans="1:10" ht="14.5" x14ac:dyDescent="0.35">
      <c r="A297" s="3">
        <v>44317</v>
      </c>
      <c r="B297" s="4" t="s">
        <v>58</v>
      </c>
      <c r="C297" s="5" t="s">
        <v>76</v>
      </c>
      <c r="D297" s="6">
        <v>49.21</v>
      </c>
      <c r="E297" s="7">
        <v>3</v>
      </c>
      <c r="F297" s="7">
        <f>InputData[[#This Row],[UNIT PRICE ($)]]*InputData[[#This Row],[QUANTITY]]</f>
        <v>147.63</v>
      </c>
      <c r="G297" s="7" t="str">
        <f>VLOOKUP(InputData[[#This Row],[CUSTOMER NAME]],Country[],2,0)</f>
        <v>India</v>
      </c>
      <c r="H297" s="7" t="str">
        <f>VLOOKUP(InputData[[#This Row],[CUSTOMER NAME]],Country[],3,0)</f>
        <v>North</v>
      </c>
      <c r="I297" s="7" t="str">
        <f>TEXT(InputData[[#This Row],[DATE]],"mmm")</f>
        <v>mai</v>
      </c>
      <c r="J297" s="7">
        <f>WEEKNUM(InputData[[#This Row],[DATE]])</f>
        <v>18</v>
      </c>
    </row>
    <row r="298" spans="1:10" ht="14.5" x14ac:dyDescent="0.35">
      <c r="A298" s="3">
        <v>44318</v>
      </c>
      <c r="B298" s="4" t="s">
        <v>54</v>
      </c>
      <c r="C298" s="5" t="s">
        <v>18</v>
      </c>
      <c r="D298" s="6">
        <v>122.08</v>
      </c>
      <c r="E298" s="7">
        <v>4</v>
      </c>
      <c r="F298" s="7">
        <f>InputData[[#This Row],[UNIT PRICE ($)]]*InputData[[#This Row],[QUANTITY]]</f>
        <v>488.32</v>
      </c>
      <c r="G298" s="7" t="str">
        <f>VLOOKUP(InputData[[#This Row],[CUSTOMER NAME]],Country[],2,0)</f>
        <v>India</v>
      </c>
      <c r="H298" s="7" t="str">
        <f>VLOOKUP(InputData[[#This Row],[CUSTOMER NAME]],Country[],3,0)</f>
        <v>East</v>
      </c>
      <c r="I298" s="7" t="str">
        <f>TEXT(InputData[[#This Row],[DATE]],"mmm")</f>
        <v>mai</v>
      </c>
      <c r="J298" s="7">
        <f>WEEKNUM(InputData[[#This Row],[DATE]])</f>
        <v>19</v>
      </c>
    </row>
    <row r="299" spans="1:10" ht="14.5" x14ac:dyDescent="0.35">
      <c r="A299" s="3">
        <v>44319</v>
      </c>
      <c r="B299" s="4" t="s">
        <v>36</v>
      </c>
      <c r="C299" s="5" t="s">
        <v>47</v>
      </c>
      <c r="D299" s="6">
        <v>58.3</v>
      </c>
      <c r="E299" s="7">
        <v>3</v>
      </c>
      <c r="F299" s="7">
        <f>InputData[[#This Row],[UNIT PRICE ($)]]*InputData[[#This Row],[QUANTITY]]</f>
        <v>174.89999999999998</v>
      </c>
      <c r="G299" s="7" t="str">
        <f>VLOOKUP(InputData[[#This Row],[CUSTOMER NAME]],Country[],2,0)</f>
        <v>Nigeria</v>
      </c>
      <c r="H299" s="7" t="str">
        <f>VLOOKUP(InputData[[#This Row],[CUSTOMER NAME]],Country[],3,0)</f>
        <v>Export</v>
      </c>
      <c r="I299" s="7" t="str">
        <f>TEXT(InputData[[#This Row],[DATE]],"mmm")</f>
        <v>mai</v>
      </c>
      <c r="J299" s="7">
        <f>WEEKNUM(InputData[[#This Row],[DATE]])</f>
        <v>19</v>
      </c>
    </row>
    <row r="300" spans="1:10" ht="14.5" x14ac:dyDescent="0.35">
      <c r="A300" s="3">
        <v>44319</v>
      </c>
      <c r="B300" s="4" t="s">
        <v>63</v>
      </c>
      <c r="C300" s="5" t="s">
        <v>18</v>
      </c>
      <c r="D300" s="6">
        <v>122.08</v>
      </c>
      <c r="E300" s="7">
        <v>13</v>
      </c>
      <c r="F300" s="7">
        <f>InputData[[#This Row],[UNIT PRICE ($)]]*InputData[[#This Row],[QUANTITY]]</f>
        <v>1587.04</v>
      </c>
      <c r="G300" s="7" t="str">
        <f>VLOOKUP(InputData[[#This Row],[CUSTOMER NAME]],Country[],2,0)</f>
        <v>India</v>
      </c>
      <c r="H300" s="7" t="str">
        <f>VLOOKUP(InputData[[#This Row],[CUSTOMER NAME]],Country[],3,0)</f>
        <v>South</v>
      </c>
      <c r="I300" s="7" t="str">
        <f>TEXT(InputData[[#This Row],[DATE]],"mmm")</f>
        <v>mai</v>
      </c>
      <c r="J300" s="7">
        <f>WEEKNUM(InputData[[#This Row],[DATE]])</f>
        <v>19</v>
      </c>
    </row>
    <row r="301" spans="1:10" ht="14.5" x14ac:dyDescent="0.35">
      <c r="A301" s="3">
        <v>44320</v>
      </c>
      <c r="B301" s="4" t="s">
        <v>81</v>
      </c>
      <c r="C301" s="5" t="s">
        <v>21</v>
      </c>
      <c r="D301" s="6">
        <v>146.72</v>
      </c>
      <c r="E301" s="7">
        <v>4</v>
      </c>
      <c r="F301" s="7">
        <f>InputData[[#This Row],[UNIT PRICE ($)]]*InputData[[#This Row],[QUANTITY]]</f>
        <v>586.88</v>
      </c>
      <c r="G301" s="7" t="str">
        <f>VLOOKUP(InputData[[#This Row],[CUSTOMER NAME]],Country[],2,0)</f>
        <v>India</v>
      </c>
      <c r="H301" s="7" t="str">
        <f>VLOOKUP(InputData[[#This Row],[CUSTOMER NAME]],Country[],3,0)</f>
        <v>Central</v>
      </c>
      <c r="I301" s="7" t="str">
        <f>TEXT(InputData[[#This Row],[DATE]],"mmm")</f>
        <v>mai</v>
      </c>
      <c r="J301" s="7">
        <f>WEEKNUM(InputData[[#This Row],[DATE]])</f>
        <v>19</v>
      </c>
    </row>
    <row r="302" spans="1:10" ht="14.5" x14ac:dyDescent="0.35">
      <c r="A302" s="3">
        <v>44320</v>
      </c>
      <c r="B302" s="4" t="s">
        <v>68</v>
      </c>
      <c r="C302" s="5" t="s">
        <v>14</v>
      </c>
      <c r="D302" s="6">
        <v>15.719999999999999</v>
      </c>
      <c r="E302" s="7">
        <v>13</v>
      </c>
      <c r="F302" s="7">
        <f>InputData[[#This Row],[UNIT PRICE ($)]]*InputData[[#This Row],[QUANTITY]]</f>
        <v>204.35999999999999</v>
      </c>
      <c r="G302" s="7" t="str">
        <f>VLOOKUP(InputData[[#This Row],[CUSTOMER NAME]],Country[],2,0)</f>
        <v>Brazil</v>
      </c>
      <c r="H302" s="7" t="str">
        <f>VLOOKUP(InputData[[#This Row],[CUSTOMER NAME]],Country[],3,0)</f>
        <v>Export</v>
      </c>
      <c r="I302" s="7" t="str">
        <f>TEXT(InputData[[#This Row],[DATE]],"mmm")</f>
        <v>mai</v>
      </c>
      <c r="J302" s="7">
        <f>WEEKNUM(InputData[[#This Row],[DATE]])</f>
        <v>19</v>
      </c>
    </row>
    <row r="303" spans="1:10" ht="14.5" x14ac:dyDescent="0.35">
      <c r="A303" s="3">
        <v>44320</v>
      </c>
      <c r="B303" s="4" t="s">
        <v>63</v>
      </c>
      <c r="C303" s="5" t="s">
        <v>60</v>
      </c>
      <c r="D303" s="6">
        <v>76.25</v>
      </c>
      <c r="E303" s="7">
        <v>10</v>
      </c>
      <c r="F303" s="7">
        <f>InputData[[#This Row],[UNIT PRICE ($)]]*InputData[[#This Row],[QUANTITY]]</f>
        <v>762.5</v>
      </c>
      <c r="G303" s="7" t="str">
        <f>VLOOKUP(InputData[[#This Row],[CUSTOMER NAME]],Country[],2,0)</f>
        <v>India</v>
      </c>
      <c r="H303" s="7" t="str">
        <f>VLOOKUP(InputData[[#This Row],[CUSTOMER NAME]],Country[],3,0)</f>
        <v>South</v>
      </c>
      <c r="I303" s="7" t="str">
        <f>TEXT(InputData[[#This Row],[DATE]],"mmm")</f>
        <v>mai</v>
      </c>
      <c r="J303" s="7">
        <f>WEEKNUM(InputData[[#This Row],[DATE]])</f>
        <v>19</v>
      </c>
    </row>
    <row r="304" spans="1:10" ht="14.5" x14ac:dyDescent="0.35">
      <c r="A304" s="3">
        <v>44321</v>
      </c>
      <c r="B304" s="4" t="s">
        <v>78</v>
      </c>
      <c r="C304" s="5" t="s">
        <v>77</v>
      </c>
      <c r="D304" s="6">
        <v>7.8599999999999994</v>
      </c>
      <c r="E304" s="7">
        <v>13</v>
      </c>
      <c r="F304" s="7">
        <f>InputData[[#This Row],[UNIT PRICE ($)]]*InputData[[#This Row],[QUANTITY]]</f>
        <v>102.17999999999999</v>
      </c>
      <c r="G304" s="7" t="str">
        <f>VLOOKUP(InputData[[#This Row],[CUSTOMER NAME]],Country[],2,0)</f>
        <v>Saudi Arabia</v>
      </c>
      <c r="H304" s="7" t="str">
        <f>VLOOKUP(InputData[[#This Row],[CUSTOMER NAME]],Country[],3,0)</f>
        <v>Export</v>
      </c>
      <c r="I304" s="7" t="str">
        <f>TEXT(InputData[[#This Row],[DATE]],"mmm")</f>
        <v>mai</v>
      </c>
      <c r="J304" s="7">
        <f>WEEKNUM(InputData[[#This Row],[DATE]])</f>
        <v>19</v>
      </c>
    </row>
    <row r="305" spans="1:10" ht="14.5" x14ac:dyDescent="0.35">
      <c r="A305" s="3">
        <v>44321</v>
      </c>
      <c r="B305" s="4" t="s">
        <v>62</v>
      </c>
      <c r="C305" s="5" t="s">
        <v>34</v>
      </c>
      <c r="D305" s="6">
        <v>117.48</v>
      </c>
      <c r="E305" s="7">
        <v>22</v>
      </c>
      <c r="F305" s="7">
        <f>InputData[[#This Row],[UNIT PRICE ($)]]*InputData[[#This Row],[QUANTITY]]</f>
        <v>2584.56</v>
      </c>
      <c r="G305" s="7" t="str">
        <f>VLOOKUP(InputData[[#This Row],[CUSTOMER NAME]],Country[],2,0)</f>
        <v>Ethiopia</v>
      </c>
      <c r="H305" s="7" t="str">
        <f>VLOOKUP(InputData[[#This Row],[CUSTOMER NAME]],Country[],3,0)</f>
        <v>Export</v>
      </c>
      <c r="I305" s="7" t="str">
        <f>TEXT(InputData[[#This Row],[DATE]],"mmm")</f>
        <v>mai</v>
      </c>
      <c r="J305" s="7">
        <f>WEEKNUM(InputData[[#This Row],[DATE]])</f>
        <v>19</v>
      </c>
    </row>
    <row r="306" spans="1:10" ht="14.5" x14ac:dyDescent="0.35">
      <c r="A306" s="3">
        <v>44322</v>
      </c>
      <c r="B306" s="4" t="s">
        <v>5</v>
      </c>
      <c r="C306" s="5" t="s">
        <v>77</v>
      </c>
      <c r="D306" s="6">
        <v>7.8599999999999994</v>
      </c>
      <c r="E306" s="7">
        <v>6</v>
      </c>
      <c r="F306" s="7">
        <f>InputData[[#This Row],[UNIT PRICE ($)]]*InputData[[#This Row],[QUANTITY]]</f>
        <v>47.16</v>
      </c>
      <c r="G306" s="7" t="str">
        <f>VLOOKUP(InputData[[#This Row],[CUSTOMER NAME]],Country[],2,0)</f>
        <v>India</v>
      </c>
      <c r="H306" s="7" t="str">
        <f>VLOOKUP(InputData[[#This Row],[CUSTOMER NAME]],Country[],3,0)</f>
        <v>Western</v>
      </c>
      <c r="I306" s="7" t="str">
        <f>TEXT(InputData[[#This Row],[DATE]],"mmm")</f>
        <v>mai</v>
      </c>
      <c r="J306" s="7">
        <f>WEEKNUM(InputData[[#This Row],[DATE]])</f>
        <v>19</v>
      </c>
    </row>
    <row r="307" spans="1:10" ht="14.5" x14ac:dyDescent="0.35">
      <c r="A307" s="3">
        <v>44322</v>
      </c>
      <c r="B307" s="4" t="s">
        <v>5</v>
      </c>
      <c r="C307" s="5" t="s">
        <v>47</v>
      </c>
      <c r="D307" s="6">
        <v>58.3</v>
      </c>
      <c r="E307" s="7">
        <v>7</v>
      </c>
      <c r="F307" s="7">
        <f>InputData[[#This Row],[UNIT PRICE ($)]]*InputData[[#This Row],[QUANTITY]]</f>
        <v>408.09999999999997</v>
      </c>
      <c r="G307" s="7" t="str">
        <f>VLOOKUP(InputData[[#This Row],[CUSTOMER NAME]],Country[],2,0)</f>
        <v>India</v>
      </c>
      <c r="H307" s="7" t="str">
        <f>VLOOKUP(InputData[[#This Row],[CUSTOMER NAME]],Country[],3,0)</f>
        <v>Western</v>
      </c>
      <c r="I307" s="7" t="str">
        <f>TEXT(InputData[[#This Row],[DATE]],"mmm")</f>
        <v>mai</v>
      </c>
      <c r="J307" s="7">
        <f>WEEKNUM(InputData[[#This Row],[DATE]])</f>
        <v>19</v>
      </c>
    </row>
    <row r="308" spans="1:10" ht="14.5" x14ac:dyDescent="0.35">
      <c r="A308" s="3">
        <v>44322</v>
      </c>
      <c r="B308" s="4" t="s">
        <v>31</v>
      </c>
      <c r="C308" s="5" t="s">
        <v>56</v>
      </c>
      <c r="D308" s="6">
        <v>94.62</v>
      </c>
      <c r="E308" s="7">
        <v>15</v>
      </c>
      <c r="F308" s="7">
        <f>InputData[[#This Row],[UNIT PRICE ($)]]*InputData[[#This Row],[QUANTITY]]</f>
        <v>1419.3000000000002</v>
      </c>
      <c r="G308" s="7" t="str">
        <f>VLOOKUP(InputData[[#This Row],[CUSTOMER NAME]],Country[],2,0)</f>
        <v>India</v>
      </c>
      <c r="H308" s="7" t="str">
        <f>VLOOKUP(InputData[[#This Row],[CUSTOMER NAME]],Country[],3,0)</f>
        <v>Northeast</v>
      </c>
      <c r="I308" s="7" t="str">
        <f>TEXT(InputData[[#This Row],[DATE]],"mmm")</f>
        <v>mai</v>
      </c>
      <c r="J308" s="7">
        <f>WEEKNUM(InputData[[#This Row],[DATE]])</f>
        <v>19</v>
      </c>
    </row>
    <row r="309" spans="1:10" ht="14.5" x14ac:dyDescent="0.35">
      <c r="A309" s="3">
        <v>44323</v>
      </c>
      <c r="B309" s="4" t="s">
        <v>36</v>
      </c>
      <c r="C309" s="5" t="s">
        <v>14</v>
      </c>
      <c r="D309" s="6">
        <v>15.719999999999999</v>
      </c>
      <c r="E309" s="7">
        <v>4</v>
      </c>
      <c r="F309" s="7">
        <f>InputData[[#This Row],[UNIT PRICE ($)]]*InputData[[#This Row],[QUANTITY]]</f>
        <v>62.879999999999995</v>
      </c>
      <c r="G309" s="7" t="str">
        <f>VLOOKUP(InputData[[#This Row],[CUSTOMER NAME]],Country[],2,0)</f>
        <v>Nigeria</v>
      </c>
      <c r="H309" s="7" t="str">
        <f>VLOOKUP(InputData[[#This Row],[CUSTOMER NAME]],Country[],3,0)</f>
        <v>Export</v>
      </c>
      <c r="I309" s="7" t="str">
        <f>TEXT(InputData[[#This Row],[DATE]],"mmm")</f>
        <v>mai</v>
      </c>
      <c r="J309" s="7">
        <f>WEEKNUM(InputData[[#This Row],[DATE]])</f>
        <v>19</v>
      </c>
    </row>
    <row r="310" spans="1:10" ht="14.5" x14ac:dyDescent="0.35">
      <c r="A310" s="3">
        <v>44323</v>
      </c>
      <c r="B310" s="4" t="s">
        <v>33</v>
      </c>
      <c r="C310" s="5" t="s">
        <v>76</v>
      </c>
      <c r="D310" s="6">
        <v>49.21</v>
      </c>
      <c r="E310" s="7">
        <v>1</v>
      </c>
      <c r="F310" s="7">
        <f>InputData[[#This Row],[UNIT PRICE ($)]]*InputData[[#This Row],[QUANTITY]]</f>
        <v>49.21</v>
      </c>
      <c r="G310" s="7" t="str">
        <f>VLOOKUP(InputData[[#This Row],[CUSTOMER NAME]],Country[],2,0)</f>
        <v>Pakistan</v>
      </c>
      <c r="H310" s="7" t="str">
        <f>VLOOKUP(InputData[[#This Row],[CUSTOMER NAME]],Country[],3,0)</f>
        <v>Export</v>
      </c>
      <c r="I310" s="7" t="str">
        <f>TEXT(InputData[[#This Row],[DATE]],"mmm")</f>
        <v>mai</v>
      </c>
      <c r="J310" s="7">
        <f>WEEKNUM(InputData[[#This Row],[DATE]])</f>
        <v>19</v>
      </c>
    </row>
    <row r="311" spans="1:10" ht="14.5" x14ac:dyDescent="0.35">
      <c r="A311" s="3">
        <v>44323</v>
      </c>
      <c r="B311" s="4" t="s">
        <v>81</v>
      </c>
      <c r="C311" s="5" t="s">
        <v>70</v>
      </c>
      <c r="D311" s="6">
        <v>57.120000000000005</v>
      </c>
      <c r="E311" s="7">
        <v>1</v>
      </c>
      <c r="F311" s="7">
        <f>InputData[[#This Row],[UNIT PRICE ($)]]*InputData[[#This Row],[QUANTITY]]</f>
        <v>57.120000000000005</v>
      </c>
      <c r="G311" s="7" t="str">
        <f>VLOOKUP(InputData[[#This Row],[CUSTOMER NAME]],Country[],2,0)</f>
        <v>India</v>
      </c>
      <c r="H311" s="7" t="str">
        <f>VLOOKUP(InputData[[#This Row],[CUSTOMER NAME]],Country[],3,0)</f>
        <v>Central</v>
      </c>
      <c r="I311" s="7" t="str">
        <f>TEXT(InputData[[#This Row],[DATE]],"mmm")</f>
        <v>mai</v>
      </c>
      <c r="J311" s="7">
        <f>WEEKNUM(InputData[[#This Row],[DATE]])</f>
        <v>19</v>
      </c>
    </row>
    <row r="312" spans="1:10" ht="14.5" x14ac:dyDescent="0.35">
      <c r="A312" s="3">
        <v>44323</v>
      </c>
      <c r="B312" s="4" t="s">
        <v>46</v>
      </c>
      <c r="C312" s="5" t="s">
        <v>53</v>
      </c>
      <c r="D312" s="6">
        <v>16.64</v>
      </c>
      <c r="E312" s="7">
        <v>39</v>
      </c>
      <c r="F312" s="7">
        <f>InputData[[#This Row],[UNIT PRICE ($)]]*InputData[[#This Row],[QUANTITY]]</f>
        <v>648.96</v>
      </c>
      <c r="G312" s="7" t="str">
        <f>VLOOKUP(InputData[[#This Row],[CUSTOMER NAME]],Country[],2,0)</f>
        <v>South Africa</v>
      </c>
      <c r="H312" s="7" t="str">
        <f>VLOOKUP(InputData[[#This Row],[CUSTOMER NAME]],Country[],3,0)</f>
        <v>Export</v>
      </c>
      <c r="I312" s="7" t="str">
        <f>TEXT(InputData[[#This Row],[DATE]],"mmm")</f>
        <v>mai</v>
      </c>
      <c r="J312" s="7">
        <f>WEEKNUM(InputData[[#This Row],[DATE]])</f>
        <v>19</v>
      </c>
    </row>
    <row r="313" spans="1:10" ht="14.5" x14ac:dyDescent="0.35">
      <c r="A313" s="3">
        <v>44323</v>
      </c>
      <c r="B313" s="4" t="s">
        <v>72</v>
      </c>
      <c r="C313" s="5" t="s">
        <v>70</v>
      </c>
      <c r="D313" s="6">
        <v>57.120000000000005</v>
      </c>
      <c r="E313" s="7">
        <v>29</v>
      </c>
      <c r="F313" s="7">
        <f>InputData[[#This Row],[UNIT PRICE ($)]]*InputData[[#This Row],[QUANTITY]]</f>
        <v>1656.48</v>
      </c>
      <c r="G313" s="7" t="str">
        <f>VLOOKUP(InputData[[#This Row],[CUSTOMER NAME]],Country[],2,0)</f>
        <v>India</v>
      </c>
      <c r="H313" s="7" t="str">
        <f>VLOOKUP(InputData[[#This Row],[CUSTOMER NAME]],Country[],3,0)</f>
        <v>East</v>
      </c>
      <c r="I313" s="7" t="str">
        <f>TEXT(InputData[[#This Row],[DATE]],"mmm")</f>
        <v>mai</v>
      </c>
      <c r="J313" s="7">
        <f>WEEKNUM(InputData[[#This Row],[DATE]])</f>
        <v>19</v>
      </c>
    </row>
    <row r="314" spans="1:10" ht="14.5" x14ac:dyDescent="0.35">
      <c r="A314" s="3">
        <v>44324</v>
      </c>
      <c r="B314" s="4" t="s">
        <v>5</v>
      </c>
      <c r="C314" s="5" t="s">
        <v>50</v>
      </c>
      <c r="D314" s="6">
        <v>48.4</v>
      </c>
      <c r="E314" s="7">
        <v>19</v>
      </c>
      <c r="F314" s="7">
        <f>InputData[[#This Row],[UNIT PRICE ($)]]*InputData[[#This Row],[QUANTITY]]</f>
        <v>919.6</v>
      </c>
      <c r="G314" s="7" t="str">
        <f>VLOOKUP(InputData[[#This Row],[CUSTOMER NAME]],Country[],2,0)</f>
        <v>India</v>
      </c>
      <c r="H314" s="7" t="str">
        <f>VLOOKUP(InputData[[#This Row],[CUSTOMER NAME]],Country[],3,0)</f>
        <v>Western</v>
      </c>
      <c r="I314" s="7" t="str">
        <f>TEXT(InputData[[#This Row],[DATE]],"mmm")</f>
        <v>mai</v>
      </c>
      <c r="J314" s="7">
        <f>WEEKNUM(InputData[[#This Row],[DATE]])</f>
        <v>19</v>
      </c>
    </row>
    <row r="315" spans="1:10" ht="14.5" x14ac:dyDescent="0.35">
      <c r="A315" s="3">
        <v>44324</v>
      </c>
      <c r="B315" s="4" t="s">
        <v>58</v>
      </c>
      <c r="C315" s="5" t="s">
        <v>8</v>
      </c>
      <c r="D315" s="6">
        <v>141.57</v>
      </c>
      <c r="E315" s="7">
        <v>7</v>
      </c>
      <c r="F315" s="7">
        <f>InputData[[#This Row],[UNIT PRICE ($)]]*InputData[[#This Row],[QUANTITY]]</f>
        <v>990.99</v>
      </c>
      <c r="G315" s="7" t="str">
        <f>VLOOKUP(InputData[[#This Row],[CUSTOMER NAME]],Country[],2,0)</f>
        <v>India</v>
      </c>
      <c r="H315" s="7" t="str">
        <f>VLOOKUP(InputData[[#This Row],[CUSTOMER NAME]],Country[],3,0)</f>
        <v>North</v>
      </c>
      <c r="I315" s="7" t="str">
        <f>TEXT(InputData[[#This Row],[DATE]],"mmm")</f>
        <v>mai</v>
      </c>
      <c r="J315" s="7">
        <f>WEEKNUM(InputData[[#This Row],[DATE]])</f>
        <v>19</v>
      </c>
    </row>
    <row r="316" spans="1:10" ht="14.5" x14ac:dyDescent="0.35">
      <c r="A316" s="3">
        <v>44325</v>
      </c>
      <c r="B316" s="4" t="s">
        <v>36</v>
      </c>
      <c r="C316" s="5" t="s">
        <v>71</v>
      </c>
      <c r="D316" s="6">
        <v>41.81</v>
      </c>
      <c r="E316" s="7">
        <v>8</v>
      </c>
      <c r="F316" s="7">
        <f>InputData[[#This Row],[UNIT PRICE ($)]]*InputData[[#This Row],[QUANTITY]]</f>
        <v>334.48</v>
      </c>
      <c r="G316" s="7" t="str">
        <f>VLOOKUP(InputData[[#This Row],[CUSTOMER NAME]],Country[],2,0)</f>
        <v>Nigeria</v>
      </c>
      <c r="H316" s="7" t="str">
        <f>VLOOKUP(InputData[[#This Row],[CUSTOMER NAME]],Country[],3,0)</f>
        <v>Export</v>
      </c>
      <c r="I316" s="7" t="str">
        <f>TEXT(InputData[[#This Row],[DATE]],"mmm")</f>
        <v>mai</v>
      </c>
      <c r="J316" s="7">
        <f>WEEKNUM(InputData[[#This Row],[DATE]])</f>
        <v>20</v>
      </c>
    </row>
    <row r="317" spans="1:10" ht="14.5" x14ac:dyDescent="0.35">
      <c r="A317" s="3">
        <v>44325</v>
      </c>
      <c r="B317" s="4" t="s">
        <v>49</v>
      </c>
      <c r="C317" s="5" t="s">
        <v>53</v>
      </c>
      <c r="D317" s="6">
        <v>16.64</v>
      </c>
      <c r="E317" s="7">
        <v>6</v>
      </c>
      <c r="F317" s="7">
        <f>InputData[[#This Row],[UNIT PRICE ($)]]*InputData[[#This Row],[QUANTITY]]</f>
        <v>99.84</v>
      </c>
      <c r="G317" s="7" t="str">
        <f>VLOOKUP(InputData[[#This Row],[CUSTOMER NAME]],Country[],2,0)</f>
        <v>Mexico</v>
      </c>
      <c r="H317" s="7" t="str">
        <f>VLOOKUP(InputData[[#This Row],[CUSTOMER NAME]],Country[],3,0)</f>
        <v>Export</v>
      </c>
      <c r="I317" s="7" t="str">
        <f>TEXT(InputData[[#This Row],[DATE]],"mmm")</f>
        <v>mai</v>
      </c>
      <c r="J317" s="7">
        <f>WEEKNUM(InputData[[#This Row],[DATE]])</f>
        <v>20</v>
      </c>
    </row>
    <row r="318" spans="1:10" ht="14.5" x14ac:dyDescent="0.35">
      <c r="A318" s="3">
        <v>44325</v>
      </c>
      <c r="B318" s="4" t="s">
        <v>81</v>
      </c>
      <c r="C318" s="5" t="s">
        <v>66</v>
      </c>
      <c r="D318" s="6">
        <v>156.78</v>
      </c>
      <c r="E318" s="7">
        <v>12</v>
      </c>
      <c r="F318" s="7">
        <f>InputData[[#This Row],[UNIT PRICE ($)]]*InputData[[#This Row],[QUANTITY]]</f>
        <v>1881.3600000000001</v>
      </c>
      <c r="G318" s="7" t="str">
        <f>VLOOKUP(InputData[[#This Row],[CUSTOMER NAME]],Country[],2,0)</f>
        <v>India</v>
      </c>
      <c r="H318" s="7" t="str">
        <f>VLOOKUP(InputData[[#This Row],[CUSTOMER NAME]],Country[],3,0)</f>
        <v>Central</v>
      </c>
      <c r="I318" s="7" t="str">
        <f>TEXT(InputData[[#This Row],[DATE]],"mmm")</f>
        <v>mai</v>
      </c>
      <c r="J318" s="7">
        <f>WEEKNUM(InputData[[#This Row],[DATE]])</f>
        <v>20</v>
      </c>
    </row>
    <row r="319" spans="1:10" ht="14.5" x14ac:dyDescent="0.35">
      <c r="A319" s="3">
        <v>44325</v>
      </c>
      <c r="B319" s="4" t="s">
        <v>83</v>
      </c>
      <c r="C319" s="5" t="s">
        <v>6</v>
      </c>
      <c r="D319" s="6">
        <v>156.96</v>
      </c>
      <c r="E319" s="7">
        <v>37</v>
      </c>
      <c r="F319" s="7">
        <f>InputData[[#This Row],[UNIT PRICE ($)]]*InputData[[#This Row],[QUANTITY]]</f>
        <v>5807.52</v>
      </c>
      <c r="G319" s="7" t="str">
        <f>VLOOKUP(InputData[[#This Row],[CUSTOMER NAME]],Country[],2,0)</f>
        <v>India</v>
      </c>
      <c r="H319" s="7" t="str">
        <f>VLOOKUP(InputData[[#This Row],[CUSTOMER NAME]],Country[],3,0)</f>
        <v>Western</v>
      </c>
      <c r="I319" s="7" t="str">
        <f>TEXT(InputData[[#This Row],[DATE]],"mmm")</f>
        <v>mai</v>
      </c>
      <c r="J319" s="7">
        <f>WEEKNUM(InputData[[#This Row],[DATE]])</f>
        <v>20</v>
      </c>
    </row>
    <row r="320" spans="1:10" ht="14.5" x14ac:dyDescent="0.35">
      <c r="A320" s="3">
        <v>44325</v>
      </c>
      <c r="B320" s="4" t="s">
        <v>7</v>
      </c>
      <c r="C320" s="5" t="s">
        <v>71</v>
      </c>
      <c r="D320" s="6">
        <v>41.81</v>
      </c>
      <c r="E320" s="7">
        <v>4</v>
      </c>
      <c r="F320" s="7">
        <f>InputData[[#This Row],[UNIT PRICE ($)]]*InputData[[#This Row],[QUANTITY]]</f>
        <v>167.24</v>
      </c>
      <c r="G320" s="7" t="str">
        <f>VLOOKUP(InputData[[#This Row],[CUSTOMER NAME]],Country[],2,0)</f>
        <v>India</v>
      </c>
      <c r="H320" s="7" t="str">
        <f>VLOOKUP(InputData[[#This Row],[CUSTOMER NAME]],Country[],3,0)</f>
        <v>South</v>
      </c>
      <c r="I320" s="7" t="str">
        <f>TEXT(InputData[[#This Row],[DATE]],"mmm")</f>
        <v>mai</v>
      </c>
      <c r="J320" s="7">
        <f>WEEKNUM(InputData[[#This Row],[DATE]])</f>
        <v>20</v>
      </c>
    </row>
    <row r="321" spans="1:10" ht="14.5" x14ac:dyDescent="0.35">
      <c r="A321" s="3">
        <v>44326</v>
      </c>
      <c r="B321" s="4" t="s">
        <v>5</v>
      </c>
      <c r="C321" s="5" t="s">
        <v>77</v>
      </c>
      <c r="D321" s="6">
        <v>7.8599999999999994</v>
      </c>
      <c r="E321" s="7">
        <v>6</v>
      </c>
      <c r="F321" s="7">
        <f>InputData[[#This Row],[UNIT PRICE ($)]]*InputData[[#This Row],[QUANTITY]]</f>
        <v>47.16</v>
      </c>
      <c r="G321" s="7" t="str">
        <f>VLOOKUP(InputData[[#This Row],[CUSTOMER NAME]],Country[],2,0)</f>
        <v>India</v>
      </c>
      <c r="H321" s="7" t="str">
        <f>VLOOKUP(InputData[[#This Row],[CUSTOMER NAME]],Country[],3,0)</f>
        <v>Western</v>
      </c>
      <c r="I321" s="7" t="str">
        <f>TEXT(InputData[[#This Row],[DATE]],"mmm")</f>
        <v>mai</v>
      </c>
      <c r="J321" s="7">
        <f>WEEKNUM(InputData[[#This Row],[DATE]])</f>
        <v>20</v>
      </c>
    </row>
    <row r="322" spans="1:10" ht="14.5" x14ac:dyDescent="0.35">
      <c r="A322" s="3">
        <v>44326</v>
      </c>
      <c r="B322" s="4" t="s">
        <v>51</v>
      </c>
      <c r="C322" s="5" t="s">
        <v>79</v>
      </c>
      <c r="D322" s="6">
        <v>24.66</v>
      </c>
      <c r="E322" s="7">
        <v>9</v>
      </c>
      <c r="F322" s="7">
        <f>InputData[[#This Row],[UNIT PRICE ($)]]*InputData[[#This Row],[QUANTITY]]</f>
        <v>221.94</v>
      </c>
      <c r="G322" s="7" t="str">
        <f>VLOOKUP(InputData[[#This Row],[CUSTOMER NAME]],Country[],2,0)</f>
        <v>Saudi Arabia</v>
      </c>
      <c r="H322" s="7" t="str">
        <f>VLOOKUP(InputData[[#This Row],[CUSTOMER NAME]],Country[],3,0)</f>
        <v>Export</v>
      </c>
      <c r="I322" s="7" t="str">
        <f>TEXT(InputData[[#This Row],[DATE]],"mmm")</f>
        <v>mai</v>
      </c>
      <c r="J322" s="7">
        <f>WEEKNUM(InputData[[#This Row],[DATE]])</f>
        <v>20</v>
      </c>
    </row>
    <row r="323" spans="1:10" ht="14.5" x14ac:dyDescent="0.35">
      <c r="A323" s="3">
        <v>44328</v>
      </c>
      <c r="B323" s="4" t="s">
        <v>82</v>
      </c>
      <c r="C323" s="5" t="s">
        <v>80</v>
      </c>
      <c r="D323" s="6">
        <v>96.3</v>
      </c>
      <c r="E323" s="7">
        <v>3</v>
      </c>
      <c r="F323" s="7">
        <f>InputData[[#This Row],[UNIT PRICE ($)]]*InputData[[#This Row],[QUANTITY]]</f>
        <v>288.89999999999998</v>
      </c>
      <c r="G323" s="7" t="str">
        <f>VLOOKUP(InputData[[#This Row],[CUSTOMER NAME]],Country[],2,0)</f>
        <v>Bangladesh</v>
      </c>
      <c r="H323" s="7" t="str">
        <f>VLOOKUP(InputData[[#This Row],[CUSTOMER NAME]],Country[],3,0)</f>
        <v>Export</v>
      </c>
      <c r="I323" s="7" t="str">
        <f>TEXT(InputData[[#This Row],[DATE]],"mmm")</f>
        <v>mai</v>
      </c>
      <c r="J323" s="7">
        <f>WEEKNUM(InputData[[#This Row],[DATE]])</f>
        <v>20</v>
      </c>
    </row>
    <row r="324" spans="1:10" ht="14.5" x14ac:dyDescent="0.35">
      <c r="A324" s="3">
        <v>44328</v>
      </c>
      <c r="B324" s="4" t="s">
        <v>54</v>
      </c>
      <c r="C324" s="5" t="s">
        <v>50</v>
      </c>
      <c r="D324" s="6">
        <v>48.4</v>
      </c>
      <c r="E324" s="7">
        <v>7</v>
      </c>
      <c r="F324" s="7">
        <f>InputData[[#This Row],[UNIT PRICE ($)]]*InputData[[#This Row],[QUANTITY]]</f>
        <v>338.8</v>
      </c>
      <c r="G324" s="7" t="str">
        <f>VLOOKUP(InputData[[#This Row],[CUSTOMER NAME]],Country[],2,0)</f>
        <v>India</v>
      </c>
      <c r="H324" s="7" t="str">
        <f>VLOOKUP(InputData[[#This Row],[CUSTOMER NAME]],Country[],3,0)</f>
        <v>East</v>
      </c>
      <c r="I324" s="7" t="str">
        <f>TEXT(InputData[[#This Row],[DATE]],"mmm")</f>
        <v>mai</v>
      </c>
      <c r="J324" s="7">
        <f>WEEKNUM(InputData[[#This Row],[DATE]])</f>
        <v>20</v>
      </c>
    </row>
    <row r="325" spans="1:10" ht="14.5" x14ac:dyDescent="0.35">
      <c r="A325" s="3">
        <v>44328</v>
      </c>
      <c r="B325" s="4" t="s">
        <v>62</v>
      </c>
      <c r="C325" s="5" t="s">
        <v>16</v>
      </c>
      <c r="D325" s="6">
        <v>164.28</v>
      </c>
      <c r="E325" s="7">
        <v>30</v>
      </c>
      <c r="F325" s="7">
        <f>InputData[[#This Row],[UNIT PRICE ($)]]*InputData[[#This Row],[QUANTITY]]</f>
        <v>4928.3999999999996</v>
      </c>
      <c r="G325" s="7" t="str">
        <f>VLOOKUP(InputData[[#This Row],[CUSTOMER NAME]],Country[],2,0)</f>
        <v>Ethiopia</v>
      </c>
      <c r="H325" s="7" t="str">
        <f>VLOOKUP(InputData[[#This Row],[CUSTOMER NAME]],Country[],3,0)</f>
        <v>Export</v>
      </c>
      <c r="I325" s="7" t="str">
        <f>TEXT(InputData[[#This Row],[DATE]],"mmm")</f>
        <v>mai</v>
      </c>
      <c r="J325" s="7">
        <f>WEEKNUM(InputData[[#This Row],[DATE]])</f>
        <v>20</v>
      </c>
    </row>
    <row r="326" spans="1:10" ht="14.5" x14ac:dyDescent="0.35">
      <c r="A326" s="3">
        <v>44328</v>
      </c>
      <c r="B326" s="4" t="s">
        <v>31</v>
      </c>
      <c r="C326" s="5" t="s">
        <v>53</v>
      </c>
      <c r="D326" s="6">
        <v>16.64</v>
      </c>
      <c r="E326" s="7">
        <v>3</v>
      </c>
      <c r="F326" s="7">
        <f>InputData[[#This Row],[UNIT PRICE ($)]]*InputData[[#This Row],[QUANTITY]]</f>
        <v>49.92</v>
      </c>
      <c r="G326" s="7" t="str">
        <f>VLOOKUP(InputData[[#This Row],[CUSTOMER NAME]],Country[],2,0)</f>
        <v>India</v>
      </c>
      <c r="H326" s="7" t="str">
        <f>VLOOKUP(InputData[[#This Row],[CUSTOMER NAME]],Country[],3,0)</f>
        <v>Northeast</v>
      </c>
      <c r="I326" s="7" t="str">
        <f>TEXT(InputData[[#This Row],[DATE]],"mmm")</f>
        <v>mai</v>
      </c>
      <c r="J326" s="7">
        <f>WEEKNUM(InputData[[#This Row],[DATE]])</f>
        <v>20</v>
      </c>
    </row>
    <row r="327" spans="1:10" ht="14.5" x14ac:dyDescent="0.35">
      <c r="A327" s="3">
        <v>44328</v>
      </c>
      <c r="B327" s="4" t="s">
        <v>7</v>
      </c>
      <c r="C327" s="5" t="s">
        <v>32</v>
      </c>
      <c r="D327" s="6">
        <v>6.7</v>
      </c>
      <c r="E327" s="7">
        <v>15</v>
      </c>
      <c r="F327" s="7">
        <f>InputData[[#This Row],[UNIT PRICE ($)]]*InputData[[#This Row],[QUANTITY]]</f>
        <v>100.5</v>
      </c>
      <c r="G327" s="7" t="str">
        <f>VLOOKUP(InputData[[#This Row],[CUSTOMER NAME]],Country[],2,0)</f>
        <v>India</v>
      </c>
      <c r="H327" s="7" t="str">
        <f>VLOOKUP(InputData[[#This Row],[CUSTOMER NAME]],Country[],3,0)</f>
        <v>South</v>
      </c>
      <c r="I327" s="7" t="str">
        <f>TEXT(InputData[[#This Row],[DATE]],"mmm")</f>
        <v>mai</v>
      </c>
      <c r="J327" s="7">
        <f>WEEKNUM(InputData[[#This Row],[DATE]])</f>
        <v>20</v>
      </c>
    </row>
    <row r="328" spans="1:10" ht="14.5" x14ac:dyDescent="0.35">
      <c r="A328" s="3">
        <v>44329</v>
      </c>
      <c r="B328" s="4" t="s">
        <v>49</v>
      </c>
      <c r="C328" s="5" t="s">
        <v>28</v>
      </c>
      <c r="D328" s="6">
        <v>53.11</v>
      </c>
      <c r="E328" s="7">
        <v>4</v>
      </c>
      <c r="F328" s="7">
        <f>InputData[[#This Row],[UNIT PRICE ($)]]*InputData[[#This Row],[QUANTITY]]</f>
        <v>212.44</v>
      </c>
      <c r="G328" s="7" t="str">
        <f>VLOOKUP(InputData[[#This Row],[CUSTOMER NAME]],Country[],2,0)</f>
        <v>Mexico</v>
      </c>
      <c r="H328" s="7" t="str">
        <f>VLOOKUP(InputData[[#This Row],[CUSTOMER NAME]],Country[],3,0)</f>
        <v>Export</v>
      </c>
      <c r="I328" s="7" t="str">
        <f>TEXT(InputData[[#This Row],[DATE]],"mmm")</f>
        <v>mai</v>
      </c>
      <c r="J328" s="7">
        <f>WEEKNUM(InputData[[#This Row],[DATE]])</f>
        <v>20</v>
      </c>
    </row>
    <row r="329" spans="1:10" ht="14.5" x14ac:dyDescent="0.35">
      <c r="A329" s="3">
        <v>44329</v>
      </c>
      <c r="B329" s="4" t="s">
        <v>63</v>
      </c>
      <c r="C329" s="5" t="s">
        <v>30</v>
      </c>
      <c r="D329" s="6">
        <v>94.17</v>
      </c>
      <c r="E329" s="7">
        <v>5</v>
      </c>
      <c r="F329" s="7">
        <f>InputData[[#This Row],[UNIT PRICE ($)]]*InputData[[#This Row],[QUANTITY]]</f>
        <v>470.85</v>
      </c>
      <c r="G329" s="7" t="str">
        <f>VLOOKUP(InputData[[#This Row],[CUSTOMER NAME]],Country[],2,0)</f>
        <v>India</v>
      </c>
      <c r="H329" s="7" t="str">
        <f>VLOOKUP(InputData[[#This Row],[CUSTOMER NAME]],Country[],3,0)</f>
        <v>South</v>
      </c>
      <c r="I329" s="7" t="str">
        <f>TEXT(InputData[[#This Row],[DATE]],"mmm")</f>
        <v>mai</v>
      </c>
      <c r="J329" s="7">
        <f>WEEKNUM(InputData[[#This Row],[DATE]])</f>
        <v>20</v>
      </c>
    </row>
    <row r="330" spans="1:10" ht="14.5" x14ac:dyDescent="0.35">
      <c r="A330" s="3">
        <v>44330</v>
      </c>
      <c r="B330" s="4" t="s">
        <v>13</v>
      </c>
      <c r="C330" s="5" t="s">
        <v>42</v>
      </c>
      <c r="D330" s="6">
        <v>115.2</v>
      </c>
      <c r="E330" s="7">
        <v>20</v>
      </c>
      <c r="F330" s="7">
        <f>InputData[[#This Row],[UNIT PRICE ($)]]*InputData[[#This Row],[QUANTITY]]</f>
        <v>2304</v>
      </c>
      <c r="G330" s="7" t="str">
        <f>VLOOKUP(InputData[[#This Row],[CUSTOMER NAME]],Country[],2,0)</f>
        <v>India</v>
      </c>
      <c r="H330" s="7" t="str">
        <f>VLOOKUP(InputData[[#This Row],[CUSTOMER NAME]],Country[],3,0)</f>
        <v>Northeast</v>
      </c>
      <c r="I330" s="7" t="str">
        <f>TEXT(InputData[[#This Row],[DATE]],"mmm")</f>
        <v>mai</v>
      </c>
      <c r="J330" s="7">
        <f>WEEKNUM(InputData[[#This Row],[DATE]])</f>
        <v>20</v>
      </c>
    </row>
    <row r="331" spans="1:10" ht="14.5" x14ac:dyDescent="0.35">
      <c r="A331" s="3">
        <v>44330</v>
      </c>
      <c r="B331" s="4" t="s">
        <v>40</v>
      </c>
      <c r="C331" s="5" t="s">
        <v>56</v>
      </c>
      <c r="D331" s="6">
        <v>94.62</v>
      </c>
      <c r="E331" s="7">
        <v>14</v>
      </c>
      <c r="F331" s="7">
        <f>InputData[[#This Row],[UNIT PRICE ($)]]*InputData[[#This Row],[QUANTITY]]</f>
        <v>1324.68</v>
      </c>
      <c r="G331" s="7" t="str">
        <f>VLOOKUP(InputData[[#This Row],[CUSTOMER NAME]],Country[],2,0)</f>
        <v>Russia</v>
      </c>
      <c r="H331" s="7" t="str">
        <f>VLOOKUP(InputData[[#This Row],[CUSTOMER NAME]],Country[],3,0)</f>
        <v>Export</v>
      </c>
      <c r="I331" s="7" t="str">
        <f>TEXT(InputData[[#This Row],[DATE]],"mmm")</f>
        <v>mai</v>
      </c>
      <c r="J331" s="7">
        <f>WEEKNUM(InputData[[#This Row],[DATE]])</f>
        <v>20</v>
      </c>
    </row>
    <row r="332" spans="1:10" ht="14.5" x14ac:dyDescent="0.35">
      <c r="A332" s="3">
        <v>44331</v>
      </c>
      <c r="B332" s="4" t="s">
        <v>33</v>
      </c>
      <c r="C332" s="5" t="s">
        <v>18</v>
      </c>
      <c r="D332" s="6">
        <v>122.08</v>
      </c>
      <c r="E332" s="7">
        <v>6</v>
      </c>
      <c r="F332" s="7">
        <f>InputData[[#This Row],[UNIT PRICE ($)]]*InputData[[#This Row],[QUANTITY]]</f>
        <v>732.48</v>
      </c>
      <c r="G332" s="7" t="str">
        <f>VLOOKUP(InputData[[#This Row],[CUSTOMER NAME]],Country[],2,0)</f>
        <v>Pakistan</v>
      </c>
      <c r="H332" s="7" t="str">
        <f>VLOOKUP(InputData[[#This Row],[CUSTOMER NAME]],Country[],3,0)</f>
        <v>Export</v>
      </c>
      <c r="I332" s="7" t="str">
        <f>TEXT(InputData[[#This Row],[DATE]],"mmm")</f>
        <v>mai</v>
      </c>
      <c r="J332" s="7">
        <f>WEEKNUM(InputData[[#This Row],[DATE]])</f>
        <v>20</v>
      </c>
    </row>
    <row r="333" spans="1:10" ht="14.5" x14ac:dyDescent="0.35">
      <c r="A333" s="3">
        <v>44331</v>
      </c>
      <c r="B333" s="4" t="s">
        <v>49</v>
      </c>
      <c r="C333" s="5" t="s">
        <v>60</v>
      </c>
      <c r="D333" s="6">
        <v>76.25</v>
      </c>
      <c r="E333" s="7">
        <v>5</v>
      </c>
      <c r="F333" s="7">
        <f>InputData[[#This Row],[UNIT PRICE ($)]]*InputData[[#This Row],[QUANTITY]]</f>
        <v>381.25</v>
      </c>
      <c r="G333" s="7" t="str">
        <f>VLOOKUP(InputData[[#This Row],[CUSTOMER NAME]],Country[],2,0)</f>
        <v>Mexico</v>
      </c>
      <c r="H333" s="7" t="str">
        <f>VLOOKUP(InputData[[#This Row],[CUSTOMER NAME]],Country[],3,0)</f>
        <v>Export</v>
      </c>
      <c r="I333" s="7" t="str">
        <f>TEXT(InputData[[#This Row],[DATE]],"mmm")</f>
        <v>mai</v>
      </c>
      <c r="J333" s="7">
        <f>WEEKNUM(InputData[[#This Row],[DATE]])</f>
        <v>20</v>
      </c>
    </row>
    <row r="334" spans="1:10" ht="14.5" x14ac:dyDescent="0.35">
      <c r="A334" s="3">
        <v>44332</v>
      </c>
      <c r="B334" s="4" t="s">
        <v>29</v>
      </c>
      <c r="C334" s="5" t="s">
        <v>16</v>
      </c>
      <c r="D334" s="6">
        <v>164.28</v>
      </c>
      <c r="E334" s="7">
        <v>13</v>
      </c>
      <c r="F334" s="7">
        <f>InputData[[#This Row],[UNIT PRICE ($)]]*InputData[[#This Row],[QUANTITY]]</f>
        <v>2135.64</v>
      </c>
      <c r="G334" s="7" t="str">
        <f>VLOOKUP(InputData[[#This Row],[CUSTOMER NAME]],Country[],2,0)</f>
        <v>Russia</v>
      </c>
      <c r="H334" s="7" t="str">
        <f>VLOOKUP(InputData[[#This Row],[CUSTOMER NAME]],Country[],3,0)</f>
        <v>Export</v>
      </c>
      <c r="I334" s="7" t="str">
        <f>TEXT(InputData[[#This Row],[DATE]],"mmm")</f>
        <v>mai</v>
      </c>
      <c r="J334" s="7">
        <f>WEEKNUM(InputData[[#This Row],[DATE]])</f>
        <v>21</v>
      </c>
    </row>
    <row r="335" spans="1:10" ht="14.5" x14ac:dyDescent="0.35">
      <c r="A335" s="3">
        <v>44332</v>
      </c>
      <c r="B335" s="4" t="s">
        <v>63</v>
      </c>
      <c r="C335" s="5" t="s">
        <v>38</v>
      </c>
      <c r="D335" s="6">
        <v>104.16</v>
      </c>
      <c r="E335" s="7">
        <v>13</v>
      </c>
      <c r="F335" s="7">
        <f>InputData[[#This Row],[UNIT PRICE ($)]]*InputData[[#This Row],[QUANTITY]]</f>
        <v>1354.08</v>
      </c>
      <c r="G335" s="7" t="str">
        <f>VLOOKUP(InputData[[#This Row],[CUSTOMER NAME]],Country[],2,0)</f>
        <v>India</v>
      </c>
      <c r="H335" s="7" t="str">
        <f>VLOOKUP(InputData[[#This Row],[CUSTOMER NAME]],Country[],3,0)</f>
        <v>South</v>
      </c>
      <c r="I335" s="7" t="str">
        <f>TEXT(InputData[[#This Row],[DATE]],"mmm")</f>
        <v>mai</v>
      </c>
      <c r="J335" s="7">
        <f>WEEKNUM(InputData[[#This Row],[DATE]])</f>
        <v>21</v>
      </c>
    </row>
    <row r="336" spans="1:10" ht="14.5" x14ac:dyDescent="0.35">
      <c r="A336" s="3">
        <v>44333</v>
      </c>
      <c r="B336" s="4" t="s">
        <v>72</v>
      </c>
      <c r="C336" s="5" t="s">
        <v>34</v>
      </c>
      <c r="D336" s="6">
        <v>117.48</v>
      </c>
      <c r="E336" s="7">
        <v>34</v>
      </c>
      <c r="F336" s="7">
        <f>InputData[[#This Row],[UNIT PRICE ($)]]*InputData[[#This Row],[QUANTITY]]</f>
        <v>3994.32</v>
      </c>
      <c r="G336" s="7" t="str">
        <f>VLOOKUP(InputData[[#This Row],[CUSTOMER NAME]],Country[],2,0)</f>
        <v>India</v>
      </c>
      <c r="H336" s="7" t="str">
        <f>VLOOKUP(InputData[[#This Row],[CUSTOMER NAME]],Country[],3,0)</f>
        <v>East</v>
      </c>
      <c r="I336" s="7" t="str">
        <f>TEXT(InputData[[#This Row],[DATE]],"mmm")</f>
        <v>mai</v>
      </c>
      <c r="J336" s="7">
        <f>WEEKNUM(InputData[[#This Row],[DATE]])</f>
        <v>21</v>
      </c>
    </row>
    <row r="337" spans="1:10" ht="14.5" x14ac:dyDescent="0.35">
      <c r="A337" s="3">
        <v>44333</v>
      </c>
      <c r="B337" s="4" t="s">
        <v>74</v>
      </c>
      <c r="C337" s="5" t="s">
        <v>70</v>
      </c>
      <c r="D337" s="6">
        <v>57.120000000000005</v>
      </c>
      <c r="E337" s="7">
        <v>8</v>
      </c>
      <c r="F337" s="7">
        <f>InputData[[#This Row],[UNIT PRICE ($)]]*InputData[[#This Row],[QUANTITY]]</f>
        <v>456.96000000000004</v>
      </c>
      <c r="G337" s="7" t="str">
        <f>VLOOKUP(InputData[[#This Row],[CUSTOMER NAME]],Country[],2,0)</f>
        <v>Mexico</v>
      </c>
      <c r="H337" s="7" t="str">
        <f>VLOOKUP(InputData[[#This Row],[CUSTOMER NAME]],Country[],3,0)</f>
        <v>Export</v>
      </c>
      <c r="I337" s="7" t="str">
        <f>TEXT(InputData[[#This Row],[DATE]],"mmm")</f>
        <v>mai</v>
      </c>
      <c r="J337" s="7">
        <f>WEEKNUM(InputData[[#This Row],[DATE]])</f>
        <v>21</v>
      </c>
    </row>
    <row r="338" spans="1:10" ht="14.5" x14ac:dyDescent="0.35">
      <c r="A338" s="3">
        <v>44334</v>
      </c>
      <c r="B338" s="4" t="s">
        <v>33</v>
      </c>
      <c r="C338" s="5" t="s">
        <v>70</v>
      </c>
      <c r="D338" s="6">
        <v>57.120000000000005</v>
      </c>
      <c r="E338" s="7">
        <v>4</v>
      </c>
      <c r="F338" s="7">
        <f>InputData[[#This Row],[UNIT PRICE ($)]]*InputData[[#This Row],[QUANTITY]]</f>
        <v>228.48000000000002</v>
      </c>
      <c r="G338" s="7" t="str">
        <f>VLOOKUP(InputData[[#This Row],[CUSTOMER NAME]],Country[],2,0)</f>
        <v>Pakistan</v>
      </c>
      <c r="H338" s="7" t="str">
        <f>VLOOKUP(InputData[[#This Row],[CUSTOMER NAME]],Country[],3,0)</f>
        <v>Export</v>
      </c>
      <c r="I338" s="7" t="str">
        <f>TEXT(InputData[[#This Row],[DATE]],"mmm")</f>
        <v>mai</v>
      </c>
      <c r="J338" s="7">
        <f>WEEKNUM(InputData[[#This Row],[DATE]])</f>
        <v>21</v>
      </c>
    </row>
    <row r="339" spans="1:10" ht="14.5" x14ac:dyDescent="0.35">
      <c r="A339" s="3">
        <v>44334</v>
      </c>
      <c r="B339" s="4" t="s">
        <v>49</v>
      </c>
      <c r="C339" s="5" t="s">
        <v>10</v>
      </c>
      <c r="D339" s="6">
        <v>79.92</v>
      </c>
      <c r="E339" s="7">
        <v>8</v>
      </c>
      <c r="F339" s="7">
        <f>InputData[[#This Row],[UNIT PRICE ($)]]*InputData[[#This Row],[QUANTITY]]</f>
        <v>639.36</v>
      </c>
      <c r="G339" s="7" t="str">
        <f>VLOOKUP(InputData[[#This Row],[CUSTOMER NAME]],Country[],2,0)</f>
        <v>Mexico</v>
      </c>
      <c r="H339" s="7" t="str">
        <f>VLOOKUP(InputData[[#This Row],[CUSTOMER NAME]],Country[],3,0)</f>
        <v>Export</v>
      </c>
      <c r="I339" s="7" t="str">
        <f>TEXT(InputData[[#This Row],[DATE]],"mmm")</f>
        <v>mai</v>
      </c>
      <c r="J339" s="7">
        <f>WEEKNUM(InputData[[#This Row],[DATE]])</f>
        <v>21</v>
      </c>
    </row>
    <row r="340" spans="1:10" ht="14.5" x14ac:dyDescent="0.35">
      <c r="A340" s="3">
        <v>44334</v>
      </c>
      <c r="B340" s="4" t="s">
        <v>24</v>
      </c>
      <c r="C340" s="5" t="s">
        <v>67</v>
      </c>
      <c r="D340" s="6">
        <v>85.5</v>
      </c>
      <c r="E340" s="7">
        <v>1</v>
      </c>
      <c r="F340" s="7">
        <f>InputData[[#This Row],[UNIT PRICE ($)]]*InputData[[#This Row],[QUANTITY]]</f>
        <v>85.5</v>
      </c>
      <c r="G340" s="7" t="str">
        <f>VLOOKUP(InputData[[#This Row],[CUSTOMER NAME]],Country[],2,0)</f>
        <v>United Kingdom</v>
      </c>
      <c r="H340" s="7" t="str">
        <f>VLOOKUP(InputData[[#This Row],[CUSTOMER NAME]],Country[],3,0)</f>
        <v>Export</v>
      </c>
      <c r="I340" s="7" t="str">
        <f>TEXT(InputData[[#This Row],[DATE]],"mmm")</f>
        <v>mai</v>
      </c>
      <c r="J340" s="7">
        <f>WEEKNUM(InputData[[#This Row],[DATE]])</f>
        <v>21</v>
      </c>
    </row>
    <row r="341" spans="1:10" ht="14.5" x14ac:dyDescent="0.35">
      <c r="A341" s="3">
        <v>44335</v>
      </c>
      <c r="B341" s="4" t="s">
        <v>22</v>
      </c>
      <c r="C341" s="5" t="s">
        <v>75</v>
      </c>
      <c r="D341" s="6">
        <v>42.55</v>
      </c>
      <c r="E341" s="7">
        <v>9</v>
      </c>
      <c r="F341" s="7">
        <f>InputData[[#This Row],[UNIT PRICE ($)]]*InputData[[#This Row],[QUANTITY]]</f>
        <v>382.95</v>
      </c>
      <c r="G341" s="7" t="str">
        <f>VLOOKUP(InputData[[#This Row],[CUSTOMER NAME]],Country[],2,0)</f>
        <v>India</v>
      </c>
      <c r="H341" s="7" t="str">
        <f>VLOOKUP(InputData[[#This Row],[CUSTOMER NAME]],Country[],3,0)</f>
        <v>Western</v>
      </c>
      <c r="I341" s="7" t="str">
        <f>TEXT(InputData[[#This Row],[DATE]],"mmm")</f>
        <v>mai</v>
      </c>
      <c r="J341" s="7">
        <f>WEEKNUM(InputData[[#This Row],[DATE]])</f>
        <v>21</v>
      </c>
    </row>
    <row r="342" spans="1:10" ht="14.5" x14ac:dyDescent="0.35">
      <c r="A342" s="3">
        <v>44336</v>
      </c>
      <c r="B342" s="4" t="s">
        <v>5</v>
      </c>
      <c r="C342" s="5" t="s">
        <v>18</v>
      </c>
      <c r="D342" s="6">
        <v>122.08</v>
      </c>
      <c r="E342" s="7">
        <v>11</v>
      </c>
      <c r="F342" s="7">
        <f>InputData[[#This Row],[UNIT PRICE ($)]]*InputData[[#This Row],[QUANTITY]]</f>
        <v>1342.8799999999999</v>
      </c>
      <c r="G342" s="7" t="str">
        <f>VLOOKUP(InputData[[#This Row],[CUSTOMER NAME]],Country[],2,0)</f>
        <v>India</v>
      </c>
      <c r="H342" s="7" t="str">
        <f>VLOOKUP(InputData[[#This Row],[CUSTOMER NAME]],Country[],3,0)</f>
        <v>Western</v>
      </c>
      <c r="I342" s="7" t="str">
        <f>TEXT(InputData[[#This Row],[DATE]],"mmm")</f>
        <v>mai</v>
      </c>
      <c r="J342" s="7">
        <f>WEEKNUM(InputData[[#This Row],[DATE]])</f>
        <v>21</v>
      </c>
    </row>
    <row r="343" spans="1:10" ht="14.5" x14ac:dyDescent="0.35">
      <c r="A343" s="3">
        <v>44336</v>
      </c>
      <c r="B343" s="4" t="s">
        <v>72</v>
      </c>
      <c r="C343" s="5" t="s">
        <v>59</v>
      </c>
      <c r="D343" s="6">
        <v>82.08</v>
      </c>
      <c r="E343" s="7">
        <v>15</v>
      </c>
      <c r="F343" s="7">
        <f>InputData[[#This Row],[UNIT PRICE ($)]]*InputData[[#This Row],[QUANTITY]]</f>
        <v>1231.2</v>
      </c>
      <c r="G343" s="7" t="str">
        <f>VLOOKUP(InputData[[#This Row],[CUSTOMER NAME]],Country[],2,0)</f>
        <v>India</v>
      </c>
      <c r="H343" s="7" t="str">
        <f>VLOOKUP(InputData[[#This Row],[CUSTOMER NAME]],Country[],3,0)</f>
        <v>East</v>
      </c>
      <c r="I343" s="7" t="str">
        <f>TEXT(InputData[[#This Row],[DATE]],"mmm")</f>
        <v>mai</v>
      </c>
      <c r="J343" s="7">
        <f>WEEKNUM(InputData[[#This Row],[DATE]])</f>
        <v>21</v>
      </c>
    </row>
    <row r="344" spans="1:10" ht="14.5" x14ac:dyDescent="0.35">
      <c r="A344" s="3">
        <v>44336</v>
      </c>
      <c r="B344" s="4" t="s">
        <v>63</v>
      </c>
      <c r="C344" s="5" t="s">
        <v>52</v>
      </c>
      <c r="D344" s="6">
        <v>162</v>
      </c>
      <c r="E344" s="7">
        <v>2</v>
      </c>
      <c r="F344" s="7">
        <f>InputData[[#This Row],[UNIT PRICE ($)]]*InputData[[#This Row],[QUANTITY]]</f>
        <v>324</v>
      </c>
      <c r="G344" s="7" t="str">
        <f>VLOOKUP(InputData[[#This Row],[CUSTOMER NAME]],Country[],2,0)</f>
        <v>India</v>
      </c>
      <c r="H344" s="7" t="str">
        <f>VLOOKUP(InputData[[#This Row],[CUSTOMER NAME]],Country[],3,0)</f>
        <v>South</v>
      </c>
      <c r="I344" s="7" t="str">
        <f>TEXT(InputData[[#This Row],[DATE]],"mmm")</f>
        <v>mai</v>
      </c>
      <c r="J344" s="7">
        <f>WEEKNUM(InputData[[#This Row],[DATE]])</f>
        <v>21</v>
      </c>
    </row>
    <row r="345" spans="1:10" ht="14.5" x14ac:dyDescent="0.35">
      <c r="A345" s="3">
        <v>44337</v>
      </c>
      <c r="B345" s="4" t="s">
        <v>5</v>
      </c>
      <c r="C345" s="5" t="s">
        <v>10</v>
      </c>
      <c r="D345" s="6">
        <v>79.92</v>
      </c>
      <c r="E345" s="7">
        <v>21</v>
      </c>
      <c r="F345" s="7">
        <f>InputData[[#This Row],[UNIT PRICE ($)]]*InputData[[#This Row],[QUANTITY]]</f>
        <v>1678.32</v>
      </c>
      <c r="G345" s="7" t="str">
        <f>VLOOKUP(InputData[[#This Row],[CUSTOMER NAME]],Country[],2,0)</f>
        <v>India</v>
      </c>
      <c r="H345" s="7" t="str">
        <f>VLOOKUP(InputData[[#This Row],[CUSTOMER NAME]],Country[],3,0)</f>
        <v>Western</v>
      </c>
      <c r="I345" s="7" t="str">
        <f>TEXT(InputData[[#This Row],[DATE]],"mmm")</f>
        <v>mai</v>
      </c>
      <c r="J345" s="7">
        <f>WEEKNUM(InputData[[#This Row],[DATE]])</f>
        <v>21</v>
      </c>
    </row>
    <row r="346" spans="1:10" ht="14.5" x14ac:dyDescent="0.35">
      <c r="A346" s="3">
        <v>44337</v>
      </c>
      <c r="B346" s="4" t="s">
        <v>41</v>
      </c>
      <c r="C346" s="5" t="s">
        <v>32</v>
      </c>
      <c r="D346" s="6">
        <v>6.7</v>
      </c>
      <c r="E346" s="7">
        <v>16</v>
      </c>
      <c r="F346" s="7">
        <f>InputData[[#This Row],[UNIT PRICE ($)]]*InputData[[#This Row],[QUANTITY]]</f>
        <v>107.2</v>
      </c>
      <c r="G346" s="7" t="str">
        <f>VLOOKUP(InputData[[#This Row],[CUSTOMER NAME]],Country[],2,0)</f>
        <v>India</v>
      </c>
      <c r="H346" s="7" t="str">
        <f>VLOOKUP(InputData[[#This Row],[CUSTOMER NAME]],Country[],3,0)</f>
        <v>Central</v>
      </c>
      <c r="I346" s="7" t="str">
        <f>TEXT(InputData[[#This Row],[DATE]],"mmm")</f>
        <v>mai</v>
      </c>
      <c r="J346" s="7">
        <f>WEEKNUM(InputData[[#This Row],[DATE]])</f>
        <v>21</v>
      </c>
    </row>
    <row r="347" spans="1:10" ht="14.5" x14ac:dyDescent="0.35">
      <c r="A347" s="3">
        <v>44338</v>
      </c>
      <c r="B347" s="4" t="s">
        <v>11</v>
      </c>
      <c r="C347" s="5" t="s">
        <v>14</v>
      </c>
      <c r="D347" s="6">
        <v>15.719999999999999</v>
      </c>
      <c r="E347" s="7">
        <v>12</v>
      </c>
      <c r="F347" s="7">
        <f>InputData[[#This Row],[UNIT PRICE ($)]]*InputData[[#This Row],[QUANTITY]]</f>
        <v>188.64</v>
      </c>
      <c r="G347" s="7" t="str">
        <f>VLOOKUP(InputData[[#This Row],[CUSTOMER NAME]],Country[],2,0)</f>
        <v>India</v>
      </c>
      <c r="H347" s="7" t="str">
        <f>VLOOKUP(InputData[[#This Row],[CUSTOMER NAME]],Country[],3,0)</f>
        <v>Northeast</v>
      </c>
      <c r="I347" s="7" t="str">
        <f>TEXT(InputData[[#This Row],[DATE]],"mmm")</f>
        <v>mai</v>
      </c>
      <c r="J347" s="7">
        <f>WEEKNUM(InputData[[#This Row],[DATE]])</f>
        <v>21</v>
      </c>
    </row>
    <row r="348" spans="1:10" ht="14.5" x14ac:dyDescent="0.35">
      <c r="A348" s="3">
        <v>44338</v>
      </c>
      <c r="B348" s="4" t="s">
        <v>29</v>
      </c>
      <c r="C348" s="5" t="s">
        <v>8</v>
      </c>
      <c r="D348" s="6">
        <v>141.57</v>
      </c>
      <c r="E348" s="7">
        <v>24</v>
      </c>
      <c r="F348" s="7">
        <f>InputData[[#This Row],[UNIT PRICE ($)]]*InputData[[#This Row],[QUANTITY]]</f>
        <v>3397.68</v>
      </c>
      <c r="G348" s="7" t="str">
        <f>VLOOKUP(InputData[[#This Row],[CUSTOMER NAME]],Country[],2,0)</f>
        <v>Russia</v>
      </c>
      <c r="H348" s="7" t="str">
        <f>VLOOKUP(InputData[[#This Row],[CUSTOMER NAME]],Country[],3,0)</f>
        <v>Export</v>
      </c>
      <c r="I348" s="7" t="str">
        <f>TEXT(InputData[[#This Row],[DATE]],"mmm")</f>
        <v>mai</v>
      </c>
      <c r="J348" s="7">
        <f>WEEKNUM(InputData[[#This Row],[DATE]])</f>
        <v>21</v>
      </c>
    </row>
    <row r="349" spans="1:10" ht="14.5" x14ac:dyDescent="0.35">
      <c r="A349" s="3">
        <v>44338</v>
      </c>
      <c r="B349" s="4" t="s">
        <v>41</v>
      </c>
      <c r="C349" s="5" t="s">
        <v>67</v>
      </c>
      <c r="D349" s="6">
        <v>85.5</v>
      </c>
      <c r="E349" s="7">
        <v>19</v>
      </c>
      <c r="F349" s="7">
        <f>InputData[[#This Row],[UNIT PRICE ($)]]*InputData[[#This Row],[QUANTITY]]</f>
        <v>1624.5</v>
      </c>
      <c r="G349" s="7" t="str">
        <f>VLOOKUP(InputData[[#This Row],[CUSTOMER NAME]],Country[],2,0)</f>
        <v>India</v>
      </c>
      <c r="H349" s="7" t="str">
        <f>VLOOKUP(InputData[[#This Row],[CUSTOMER NAME]],Country[],3,0)</f>
        <v>Central</v>
      </c>
      <c r="I349" s="7" t="str">
        <f>TEXT(InputData[[#This Row],[DATE]],"mmm")</f>
        <v>mai</v>
      </c>
      <c r="J349" s="7">
        <f>WEEKNUM(InputData[[#This Row],[DATE]])</f>
        <v>21</v>
      </c>
    </row>
    <row r="350" spans="1:10" ht="14.5" x14ac:dyDescent="0.35">
      <c r="A350" s="3">
        <v>44339</v>
      </c>
      <c r="B350" s="4" t="s">
        <v>22</v>
      </c>
      <c r="C350" s="5" t="s">
        <v>42</v>
      </c>
      <c r="D350" s="6">
        <v>115.2</v>
      </c>
      <c r="E350" s="7">
        <v>11</v>
      </c>
      <c r="F350" s="7">
        <f>InputData[[#This Row],[UNIT PRICE ($)]]*InputData[[#This Row],[QUANTITY]]</f>
        <v>1267.2</v>
      </c>
      <c r="G350" s="7" t="str">
        <f>VLOOKUP(InputData[[#This Row],[CUSTOMER NAME]],Country[],2,0)</f>
        <v>India</v>
      </c>
      <c r="H350" s="7" t="str">
        <f>VLOOKUP(InputData[[#This Row],[CUSTOMER NAME]],Country[],3,0)</f>
        <v>Western</v>
      </c>
      <c r="I350" s="7" t="str">
        <f>TEXT(InputData[[#This Row],[DATE]],"mmm")</f>
        <v>mai</v>
      </c>
      <c r="J350" s="7">
        <f>WEEKNUM(InputData[[#This Row],[DATE]])</f>
        <v>22</v>
      </c>
    </row>
    <row r="351" spans="1:10" ht="14.5" x14ac:dyDescent="0.35">
      <c r="A351" s="3">
        <v>44339</v>
      </c>
      <c r="B351" s="4" t="s">
        <v>84</v>
      </c>
      <c r="C351" s="5" t="s">
        <v>53</v>
      </c>
      <c r="D351" s="6">
        <v>16.64</v>
      </c>
      <c r="E351" s="7">
        <v>27</v>
      </c>
      <c r="F351" s="7">
        <f>InputData[[#This Row],[UNIT PRICE ($)]]*InputData[[#This Row],[QUANTITY]]</f>
        <v>449.28000000000003</v>
      </c>
      <c r="G351" s="7" t="str">
        <f>VLOOKUP(InputData[[#This Row],[CUSTOMER NAME]],Country[],2,0)</f>
        <v>France</v>
      </c>
      <c r="H351" s="7" t="str">
        <f>VLOOKUP(InputData[[#This Row],[CUSTOMER NAME]],Country[],3,0)</f>
        <v>Export</v>
      </c>
      <c r="I351" s="7" t="str">
        <f>TEXT(InputData[[#This Row],[DATE]],"mmm")</f>
        <v>mai</v>
      </c>
      <c r="J351" s="7">
        <f>WEEKNUM(InputData[[#This Row],[DATE]])</f>
        <v>22</v>
      </c>
    </row>
    <row r="352" spans="1:10" ht="14.5" x14ac:dyDescent="0.35">
      <c r="A352" s="3">
        <v>44340</v>
      </c>
      <c r="B352" s="4" t="s">
        <v>15</v>
      </c>
      <c r="C352" s="5" t="s">
        <v>79</v>
      </c>
      <c r="D352" s="6">
        <v>24.66</v>
      </c>
      <c r="E352" s="7">
        <v>21</v>
      </c>
      <c r="F352" s="7">
        <f>InputData[[#This Row],[UNIT PRICE ($)]]*InputData[[#This Row],[QUANTITY]]</f>
        <v>517.86</v>
      </c>
      <c r="G352" s="7" t="str">
        <f>VLOOKUP(InputData[[#This Row],[CUSTOMER NAME]],Country[],2,0)</f>
        <v>India</v>
      </c>
      <c r="H352" s="7" t="str">
        <f>VLOOKUP(InputData[[#This Row],[CUSTOMER NAME]],Country[],3,0)</f>
        <v>North</v>
      </c>
      <c r="I352" s="7" t="str">
        <f>TEXT(InputData[[#This Row],[DATE]],"mmm")</f>
        <v>mai</v>
      </c>
      <c r="J352" s="7">
        <f>WEEKNUM(InputData[[#This Row],[DATE]])</f>
        <v>22</v>
      </c>
    </row>
    <row r="353" spans="1:10" ht="14.5" x14ac:dyDescent="0.35">
      <c r="A353" s="3">
        <v>44341</v>
      </c>
      <c r="B353" s="4" t="s">
        <v>24</v>
      </c>
      <c r="C353" s="5" t="s">
        <v>45</v>
      </c>
      <c r="D353" s="6">
        <v>142.80000000000001</v>
      </c>
      <c r="E353" s="7">
        <v>7</v>
      </c>
      <c r="F353" s="7">
        <f>InputData[[#This Row],[UNIT PRICE ($)]]*InputData[[#This Row],[QUANTITY]]</f>
        <v>999.60000000000014</v>
      </c>
      <c r="G353" s="7" t="str">
        <f>VLOOKUP(InputData[[#This Row],[CUSTOMER NAME]],Country[],2,0)</f>
        <v>United Kingdom</v>
      </c>
      <c r="H353" s="7" t="str">
        <f>VLOOKUP(InputData[[#This Row],[CUSTOMER NAME]],Country[],3,0)</f>
        <v>Export</v>
      </c>
      <c r="I353" s="7" t="str">
        <f>TEXT(InputData[[#This Row],[DATE]],"mmm")</f>
        <v>mai</v>
      </c>
      <c r="J353" s="7">
        <f>WEEKNUM(InputData[[#This Row],[DATE]])</f>
        <v>22</v>
      </c>
    </row>
    <row r="354" spans="1:10" ht="14.5" x14ac:dyDescent="0.35">
      <c r="A354" s="3">
        <v>44341</v>
      </c>
      <c r="B354" s="4" t="s">
        <v>74</v>
      </c>
      <c r="C354" s="5" t="s">
        <v>76</v>
      </c>
      <c r="D354" s="6">
        <v>49.21</v>
      </c>
      <c r="E354" s="7">
        <v>37</v>
      </c>
      <c r="F354" s="7">
        <f>InputData[[#This Row],[UNIT PRICE ($)]]*InputData[[#This Row],[QUANTITY]]</f>
        <v>1820.77</v>
      </c>
      <c r="G354" s="7" t="str">
        <f>VLOOKUP(InputData[[#This Row],[CUSTOMER NAME]],Country[],2,0)</f>
        <v>Mexico</v>
      </c>
      <c r="H354" s="7" t="str">
        <f>VLOOKUP(InputData[[#This Row],[CUSTOMER NAME]],Country[],3,0)</f>
        <v>Export</v>
      </c>
      <c r="I354" s="7" t="str">
        <f>TEXT(InputData[[#This Row],[DATE]],"mmm")</f>
        <v>mai</v>
      </c>
      <c r="J354" s="7">
        <f>WEEKNUM(InputData[[#This Row],[DATE]])</f>
        <v>22</v>
      </c>
    </row>
    <row r="355" spans="1:10" ht="14.5" x14ac:dyDescent="0.35">
      <c r="A355" s="3">
        <v>44342</v>
      </c>
      <c r="B355" s="4" t="s">
        <v>11</v>
      </c>
      <c r="C355" s="5" t="s">
        <v>70</v>
      </c>
      <c r="D355" s="6">
        <v>57.120000000000005</v>
      </c>
      <c r="E355" s="7">
        <v>2</v>
      </c>
      <c r="F355" s="7">
        <f>InputData[[#This Row],[UNIT PRICE ($)]]*InputData[[#This Row],[QUANTITY]]</f>
        <v>114.24000000000001</v>
      </c>
      <c r="G355" s="7" t="str">
        <f>VLOOKUP(InputData[[#This Row],[CUSTOMER NAME]],Country[],2,0)</f>
        <v>India</v>
      </c>
      <c r="H355" s="7" t="str">
        <f>VLOOKUP(InputData[[#This Row],[CUSTOMER NAME]],Country[],3,0)</f>
        <v>Northeast</v>
      </c>
      <c r="I355" s="7" t="str">
        <f>TEXT(InputData[[#This Row],[DATE]],"mmm")</f>
        <v>mai</v>
      </c>
      <c r="J355" s="7">
        <f>WEEKNUM(InputData[[#This Row],[DATE]])</f>
        <v>22</v>
      </c>
    </row>
    <row r="356" spans="1:10" ht="14.5" x14ac:dyDescent="0.35">
      <c r="A356" s="3">
        <v>44342</v>
      </c>
      <c r="B356" s="4" t="s">
        <v>13</v>
      </c>
      <c r="C356" s="5" t="s">
        <v>71</v>
      </c>
      <c r="D356" s="6">
        <v>41.81</v>
      </c>
      <c r="E356" s="7">
        <v>2</v>
      </c>
      <c r="F356" s="7">
        <f>InputData[[#This Row],[UNIT PRICE ($)]]*InputData[[#This Row],[QUANTITY]]</f>
        <v>83.62</v>
      </c>
      <c r="G356" s="7" t="str">
        <f>VLOOKUP(InputData[[#This Row],[CUSTOMER NAME]],Country[],2,0)</f>
        <v>India</v>
      </c>
      <c r="H356" s="7" t="str">
        <f>VLOOKUP(InputData[[#This Row],[CUSTOMER NAME]],Country[],3,0)</f>
        <v>Northeast</v>
      </c>
      <c r="I356" s="7" t="str">
        <f>TEXT(InputData[[#This Row],[DATE]],"mmm")</f>
        <v>mai</v>
      </c>
      <c r="J356" s="7">
        <f>WEEKNUM(InputData[[#This Row],[DATE]])</f>
        <v>22</v>
      </c>
    </row>
    <row r="357" spans="1:10" ht="14.5" x14ac:dyDescent="0.35">
      <c r="A357" s="3">
        <v>44342</v>
      </c>
      <c r="B357" s="4" t="s">
        <v>54</v>
      </c>
      <c r="C357" s="5" t="s">
        <v>67</v>
      </c>
      <c r="D357" s="6">
        <v>85.5</v>
      </c>
      <c r="E357" s="7">
        <v>1</v>
      </c>
      <c r="F357" s="7">
        <f>InputData[[#This Row],[UNIT PRICE ($)]]*InputData[[#This Row],[QUANTITY]]</f>
        <v>85.5</v>
      </c>
      <c r="G357" s="7" t="str">
        <f>VLOOKUP(InputData[[#This Row],[CUSTOMER NAME]],Country[],2,0)</f>
        <v>India</v>
      </c>
      <c r="H357" s="7" t="str">
        <f>VLOOKUP(InputData[[#This Row],[CUSTOMER NAME]],Country[],3,0)</f>
        <v>East</v>
      </c>
      <c r="I357" s="7" t="str">
        <f>TEXT(InputData[[#This Row],[DATE]],"mmm")</f>
        <v>mai</v>
      </c>
      <c r="J357" s="7">
        <f>WEEKNUM(InputData[[#This Row],[DATE]])</f>
        <v>22</v>
      </c>
    </row>
    <row r="358" spans="1:10" ht="14.5" x14ac:dyDescent="0.35">
      <c r="A358" s="3">
        <v>44344</v>
      </c>
      <c r="B358" s="4" t="s">
        <v>11</v>
      </c>
      <c r="C358" s="5" t="s">
        <v>60</v>
      </c>
      <c r="D358" s="6">
        <v>76.25</v>
      </c>
      <c r="E358" s="7">
        <v>14</v>
      </c>
      <c r="F358" s="7">
        <f>InputData[[#This Row],[UNIT PRICE ($)]]*InputData[[#This Row],[QUANTITY]]</f>
        <v>1067.5</v>
      </c>
      <c r="G358" s="7" t="str">
        <f>VLOOKUP(InputData[[#This Row],[CUSTOMER NAME]],Country[],2,0)</f>
        <v>India</v>
      </c>
      <c r="H358" s="7" t="str">
        <f>VLOOKUP(InputData[[#This Row],[CUSTOMER NAME]],Country[],3,0)</f>
        <v>Northeast</v>
      </c>
      <c r="I358" s="7" t="str">
        <f>TEXT(InputData[[#This Row],[DATE]],"mmm")</f>
        <v>mai</v>
      </c>
      <c r="J358" s="7">
        <f>WEEKNUM(InputData[[#This Row],[DATE]])</f>
        <v>22</v>
      </c>
    </row>
    <row r="359" spans="1:10" ht="14.5" x14ac:dyDescent="0.35">
      <c r="A359" s="3">
        <v>44344</v>
      </c>
      <c r="B359" s="4" t="s">
        <v>55</v>
      </c>
      <c r="C359" s="5" t="s">
        <v>28</v>
      </c>
      <c r="D359" s="6">
        <v>53.11</v>
      </c>
      <c r="E359" s="7">
        <v>4</v>
      </c>
      <c r="F359" s="7">
        <f>InputData[[#This Row],[UNIT PRICE ($)]]*InputData[[#This Row],[QUANTITY]]</f>
        <v>212.44</v>
      </c>
      <c r="G359" s="7" t="str">
        <f>VLOOKUP(InputData[[#This Row],[CUSTOMER NAME]],Country[],2,0)</f>
        <v>United Kingdom</v>
      </c>
      <c r="H359" s="7" t="str">
        <f>VLOOKUP(InputData[[#This Row],[CUSTOMER NAME]],Country[],3,0)</f>
        <v>Export</v>
      </c>
      <c r="I359" s="7" t="str">
        <f>TEXT(InputData[[#This Row],[DATE]],"mmm")</f>
        <v>mai</v>
      </c>
      <c r="J359" s="7">
        <f>WEEKNUM(InputData[[#This Row],[DATE]])</f>
        <v>22</v>
      </c>
    </row>
    <row r="360" spans="1:10" ht="14.5" x14ac:dyDescent="0.35">
      <c r="A360" s="3">
        <v>44344</v>
      </c>
      <c r="B360" s="4" t="s">
        <v>55</v>
      </c>
      <c r="C360" s="5" t="s">
        <v>16</v>
      </c>
      <c r="D360" s="6">
        <v>164.28</v>
      </c>
      <c r="E360" s="7">
        <v>9</v>
      </c>
      <c r="F360" s="7">
        <f>InputData[[#This Row],[UNIT PRICE ($)]]*InputData[[#This Row],[QUANTITY]]</f>
        <v>1478.52</v>
      </c>
      <c r="G360" s="7" t="str">
        <f>VLOOKUP(InputData[[#This Row],[CUSTOMER NAME]],Country[],2,0)</f>
        <v>United Kingdom</v>
      </c>
      <c r="H360" s="7" t="str">
        <f>VLOOKUP(InputData[[#This Row],[CUSTOMER NAME]],Country[],3,0)</f>
        <v>Export</v>
      </c>
      <c r="I360" s="7" t="str">
        <f>TEXT(InputData[[#This Row],[DATE]],"mmm")</f>
        <v>mai</v>
      </c>
      <c r="J360" s="7">
        <f>WEEKNUM(InputData[[#This Row],[DATE]])</f>
        <v>22</v>
      </c>
    </row>
    <row r="361" spans="1:10" ht="14.5" x14ac:dyDescent="0.35">
      <c r="A361" s="3">
        <v>44344</v>
      </c>
      <c r="B361" s="4" t="s">
        <v>29</v>
      </c>
      <c r="C361" s="5" t="s">
        <v>26</v>
      </c>
      <c r="D361" s="6">
        <v>48.84</v>
      </c>
      <c r="E361" s="7">
        <v>12</v>
      </c>
      <c r="F361" s="7">
        <f>InputData[[#This Row],[UNIT PRICE ($)]]*InputData[[#This Row],[QUANTITY]]</f>
        <v>586.08000000000004</v>
      </c>
      <c r="G361" s="7" t="str">
        <f>VLOOKUP(InputData[[#This Row],[CUSTOMER NAME]],Country[],2,0)</f>
        <v>Russia</v>
      </c>
      <c r="H361" s="7" t="str">
        <f>VLOOKUP(InputData[[#This Row],[CUSTOMER NAME]],Country[],3,0)</f>
        <v>Export</v>
      </c>
      <c r="I361" s="7" t="str">
        <f>TEXT(InputData[[#This Row],[DATE]],"mmm")</f>
        <v>mai</v>
      </c>
      <c r="J361" s="7">
        <f>WEEKNUM(InputData[[#This Row],[DATE]])</f>
        <v>22</v>
      </c>
    </row>
    <row r="362" spans="1:10" ht="14.5" x14ac:dyDescent="0.35">
      <c r="A362" s="3">
        <v>44344</v>
      </c>
      <c r="B362" s="4" t="s">
        <v>63</v>
      </c>
      <c r="C362" s="5" t="s">
        <v>56</v>
      </c>
      <c r="D362" s="6">
        <v>94.62</v>
      </c>
      <c r="E362" s="7">
        <v>5</v>
      </c>
      <c r="F362" s="7">
        <f>InputData[[#This Row],[UNIT PRICE ($)]]*InputData[[#This Row],[QUANTITY]]</f>
        <v>473.1</v>
      </c>
      <c r="G362" s="7" t="str">
        <f>VLOOKUP(InputData[[#This Row],[CUSTOMER NAME]],Country[],2,0)</f>
        <v>India</v>
      </c>
      <c r="H362" s="7" t="str">
        <f>VLOOKUP(InputData[[#This Row],[CUSTOMER NAME]],Country[],3,0)</f>
        <v>South</v>
      </c>
      <c r="I362" s="7" t="str">
        <f>TEXT(InputData[[#This Row],[DATE]],"mmm")</f>
        <v>mai</v>
      </c>
      <c r="J362" s="7">
        <f>WEEKNUM(InputData[[#This Row],[DATE]])</f>
        <v>22</v>
      </c>
    </row>
    <row r="363" spans="1:10" ht="14.5" x14ac:dyDescent="0.35">
      <c r="A363" s="3">
        <v>44344</v>
      </c>
      <c r="B363" s="4" t="s">
        <v>74</v>
      </c>
      <c r="C363" s="5" t="s">
        <v>73</v>
      </c>
      <c r="D363" s="6">
        <v>173.88</v>
      </c>
      <c r="E363" s="7">
        <v>10</v>
      </c>
      <c r="F363" s="7">
        <f>InputData[[#This Row],[UNIT PRICE ($)]]*InputData[[#This Row],[QUANTITY]]</f>
        <v>1738.8</v>
      </c>
      <c r="G363" s="7" t="str">
        <f>VLOOKUP(InputData[[#This Row],[CUSTOMER NAME]],Country[],2,0)</f>
        <v>Mexico</v>
      </c>
      <c r="H363" s="7" t="str">
        <f>VLOOKUP(InputData[[#This Row],[CUSTOMER NAME]],Country[],3,0)</f>
        <v>Export</v>
      </c>
      <c r="I363" s="7" t="str">
        <f>TEXT(InputData[[#This Row],[DATE]],"mmm")</f>
        <v>mai</v>
      </c>
      <c r="J363" s="7">
        <f>WEEKNUM(InputData[[#This Row],[DATE]])</f>
        <v>22</v>
      </c>
    </row>
    <row r="364" spans="1:10" ht="14.5" x14ac:dyDescent="0.35">
      <c r="A364" s="3">
        <v>44344</v>
      </c>
      <c r="B364" s="4" t="s">
        <v>74</v>
      </c>
      <c r="C364" s="5" t="s">
        <v>75</v>
      </c>
      <c r="D364" s="6">
        <v>42.55</v>
      </c>
      <c r="E364" s="7">
        <v>17</v>
      </c>
      <c r="F364" s="7">
        <f>InputData[[#This Row],[UNIT PRICE ($)]]*InputData[[#This Row],[QUANTITY]]</f>
        <v>723.34999999999991</v>
      </c>
      <c r="G364" s="7" t="str">
        <f>VLOOKUP(InputData[[#This Row],[CUSTOMER NAME]],Country[],2,0)</f>
        <v>Mexico</v>
      </c>
      <c r="H364" s="7" t="str">
        <f>VLOOKUP(InputData[[#This Row],[CUSTOMER NAME]],Country[],3,0)</f>
        <v>Export</v>
      </c>
      <c r="I364" s="7" t="str">
        <f>TEXT(InputData[[#This Row],[DATE]],"mmm")</f>
        <v>mai</v>
      </c>
      <c r="J364" s="7">
        <f>WEEKNUM(InputData[[#This Row],[DATE]])</f>
        <v>22</v>
      </c>
    </row>
    <row r="365" spans="1:10" ht="14.5" x14ac:dyDescent="0.35">
      <c r="A365" s="3">
        <v>44346</v>
      </c>
      <c r="B365" s="4" t="s">
        <v>33</v>
      </c>
      <c r="C365" s="5" t="s">
        <v>69</v>
      </c>
      <c r="D365" s="6">
        <v>155.61000000000001</v>
      </c>
      <c r="E365" s="7">
        <v>4</v>
      </c>
      <c r="F365" s="7">
        <f>InputData[[#This Row],[UNIT PRICE ($)]]*InputData[[#This Row],[QUANTITY]]</f>
        <v>622.44000000000005</v>
      </c>
      <c r="G365" s="7" t="str">
        <f>VLOOKUP(InputData[[#This Row],[CUSTOMER NAME]],Country[],2,0)</f>
        <v>Pakistan</v>
      </c>
      <c r="H365" s="7" t="str">
        <f>VLOOKUP(InputData[[#This Row],[CUSTOMER NAME]],Country[],3,0)</f>
        <v>Export</v>
      </c>
      <c r="I365" s="7" t="str">
        <f>TEXT(InputData[[#This Row],[DATE]],"mmm")</f>
        <v>mai</v>
      </c>
      <c r="J365" s="7">
        <f>WEEKNUM(InputData[[#This Row],[DATE]])</f>
        <v>23</v>
      </c>
    </row>
    <row r="366" spans="1:10" ht="14.5" x14ac:dyDescent="0.35">
      <c r="A366" s="3">
        <v>44346</v>
      </c>
      <c r="B366" s="4" t="s">
        <v>15</v>
      </c>
      <c r="C366" s="5" t="s">
        <v>57</v>
      </c>
      <c r="D366" s="6">
        <v>149.46</v>
      </c>
      <c r="E366" s="7">
        <v>13</v>
      </c>
      <c r="F366" s="7">
        <f>InputData[[#This Row],[UNIT PRICE ($)]]*InputData[[#This Row],[QUANTITY]]</f>
        <v>1942.98</v>
      </c>
      <c r="G366" s="7" t="str">
        <f>VLOOKUP(InputData[[#This Row],[CUSTOMER NAME]],Country[],2,0)</f>
        <v>India</v>
      </c>
      <c r="H366" s="7" t="str">
        <f>VLOOKUP(InputData[[#This Row],[CUSTOMER NAME]],Country[],3,0)</f>
        <v>North</v>
      </c>
      <c r="I366" s="7" t="str">
        <f>TEXT(InputData[[#This Row],[DATE]],"mmm")</f>
        <v>mai</v>
      </c>
      <c r="J366" s="7">
        <f>WEEKNUM(InputData[[#This Row],[DATE]])</f>
        <v>23</v>
      </c>
    </row>
    <row r="367" spans="1:10" ht="14.5" x14ac:dyDescent="0.35">
      <c r="A367" s="3">
        <v>44346</v>
      </c>
      <c r="B367" s="4" t="s">
        <v>24</v>
      </c>
      <c r="C367" s="5" t="s">
        <v>26</v>
      </c>
      <c r="D367" s="6">
        <v>48.84</v>
      </c>
      <c r="E367" s="7">
        <v>23</v>
      </c>
      <c r="F367" s="7">
        <f>InputData[[#This Row],[UNIT PRICE ($)]]*InputData[[#This Row],[QUANTITY]]</f>
        <v>1123.3200000000002</v>
      </c>
      <c r="G367" s="7" t="str">
        <f>VLOOKUP(InputData[[#This Row],[CUSTOMER NAME]],Country[],2,0)</f>
        <v>United Kingdom</v>
      </c>
      <c r="H367" s="7" t="str">
        <f>VLOOKUP(InputData[[#This Row],[CUSTOMER NAME]],Country[],3,0)</f>
        <v>Export</v>
      </c>
      <c r="I367" s="7" t="str">
        <f>TEXT(InputData[[#This Row],[DATE]],"mmm")</f>
        <v>mai</v>
      </c>
      <c r="J367" s="7">
        <f>WEEKNUM(InputData[[#This Row],[DATE]])</f>
        <v>23</v>
      </c>
    </row>
    <row r="368" spans="1:10" ht="14.5" x14ac:dyDescent="0.35">
      <c r="A368" s="3">
        <v>44346</v>
      </c>
      <c r="B368" s="4" t="s">
        <v>72</v>
      </c>
      <c r="C368" s="5" t="s">
        <v>18</v>
      </c>
      <c r="D368" s="6">
        <v>122.08</v>
      </c>
      <c r="E368" s="7">
        <v>6</v>
      </c>
      <c r="F368" s="7">
        <f>InputData[[#This Row],[UNIT PRICE ($)]]*InputData[[#This Row],[QUANTITY]]</f>
        <v>732.48</v>
      </c>
      <c r="G368" s="7" t="str">
        <f>VLOOKUP(InputData[[#This Row],[CUSTOMER NAME]],Country[],2,0)</f>
        <v>India</v>
      </c>
      <c r="H368" s="7" t="str">
        <f>VLOOKUP(InputData[[#This Row],[CUSTOMER NAME]],Country[],3,0)</f>
        <v>East</v>
      </c>
      <c r="I368" s="7" t="str">
        <f>TEXT(InputData[[#This Row],[DATE]],"mmm")</f>
        <v>mai</v>
      </c>
      <c r="J368" s="7">
        <f>WEEKNUM(InputData[[#This Row],[DATE]])</f>
        <v>23</v>
      </c>
    </row>
    <row r="369" spans="1:10" ht="14.5" x14ac:dyDescent="0.35">
      <c r="A369" s="3">
        <v>44346</v>
      </c>
      <c r="B369" s="4" t="s">
        <v>63</v>
      </c>
      <c r="C369" s="5" t="s">
        <v>59</v>
      </c>
      <c r="D369" s="6">
        <v>82.08</v>
      </c>
      <c r="E369" s="7">
        <v>9</v>
      </c>
      <c r="F369" s="7">
        <f>InputData[[#This Row],[UNIT PRICE ($)]]*InputData[[#This Row],[QUANTITY]]</f>
        <v>738.72</v>
      </c>
      <c r="G369" s="7" t="str">
        <f>VLOOKUP(InputData[[#This Row],[CUSTOMER NAME]],Country[],2,0)</f>
        <v>India</v>
      </c>
      <c r="H369" s="7" t="str">
        <f>VLOOKUP(InputData[[#This Row],[CUSTOMER NAME]],Country[],3,0)</f>
        <v>South</v>
      </c>
      <c r="I369" s="7" t="str">
        <f>TEXT(InputData[[#This Row],[DATE]],"mmm")</f>
        <v>mai</v>
      </c>
      <c r="J369" s="7">
        <f>WEEKNUM(InputData[[#This Row],[DATE]])</f>
        <v>23</v>
      </c>
    </row>
    <row r="370" spans="1:10" ht="14.5" x14ac:dyDescent="0.35">
      <c r="A370" s="3">
        <v>44346</v>
      </c>
      <c r="B370" s="4" t="s">
        <v>84</v>
      </c>
      <c r="C370" s="5" t="s">
        <v>12</v>
      </c>
      <c r="D370" s="6">
        <v>119.7</v>
      </c>
      <c r="E370" s="7">
        <v>3</v>
      </c>
      <c r="F370" s="7">
        <f>InputData[[#This Row],[UNIT PRICE ($)]]*InputData[[#This Row],[QUANTITY]]</f>
        <v>359.1</v>
      </c>
      <c r="G370" s="7" t="str">
        <f>VLOOKUP(InputData[[#This Row],[CUSTOMER NAME]],Country[],2,0)</f>
        <v>France</v>
      </c>
      <c r="H370" s="7" t="str">
        <f>VLOOKUP(InputData[[#This Row],[CUSTOMER NAME]],Country[],3,0)</f>
        <v>Export</v>
      </c>
      <c r="I370" s="7" t="str">
        <f>TEXT(InputData[[#This Row],[DATE]],"mmm")</f>
        <v>mai</v>
      </c>
      <c r="J370" s="7">
        <f>WEEKNUM(InputData[[#This Row],[DATE]])</f>
        <v>23</v>
      </c>
    </row>
    <row r="371" spans="1:10" ht="14.5" x14ac:dyDescent="0.35">
      <c r="A371" s="3">
        <v>44349</v>
      </c>
      <c r="B371" s="4" t="s">
        <v>13</v>
      </c>
      <c r="C371" s="5" t="s">
        <v>70</v>
      </c>
      <c r="D371" s="6">
        <v>57.120000000000005</v>
      </c>
      <c r="E371" s="7">
        <v>15</v>
      </c>
      <c r="F371" s="7">
        <f>InputData[[#This Row],[UNIT PRICE ($)]]*InputData[[#This Row],[QUANTITY]]</f>
        <v>856.80000000000007</v>
      </c>
      <c r="G371" s="7" t="str">
        <f>VLOOKUP(InputData[[#This Row],[CUSTOMER NAME]],Country[],2,0)</f>
        <v>India</v>
      </c>
      <c r="H371" s="7" t="str">
        <f>VLOOKUP(InputData[[#This Row],[CUSTOMER NAME]],Country[],3,0)</f>
        <v>Northeast</v>
      </c>
      <c r="I371" s="7" t="str">
        <f>TEXT(InputData[[#This Row],[DATE]],"mmm")</f>
        <v>jun</v>
      </c>
      <c r="J371" s="7">
        <f>WEEKNUM(InputData[[#This Row],[DATE]])</f>
        <v>23</v>
      </c>
    </row>
    <row r="372" spans="1:10" ht="14.5" x14ac:dyDescent="0.35">
      <c r="A372" s="3">
        <v>44350</v>
      </c>
      <c r="B372" s="4" t="s">
        <v>55</v>
      </c>
      <c r="C372" s="5" t="s">
        <v>75</v>
      </c>
      <c r="D372" s="6">
        <v>42.55</v>
      </c>
      <c r="E372" s="7">
        <v>32</v>
      </c>
      <c r="F372" s="7">
        <f>InputData[[#This Row],[UNIT PRICE ($)]]*InputData[[#This Row],[QUANTITY]]</f>
        <v>1361.6</v>
      </c>
      <c r="G372" s="7" t="str">
        <f>VLOOKUP(InputData[[#This Row],[CUSTOMER NAME]],Country[],2,0)</f>
        <v>United Kingdom</v>
      </c>
      <c r="H372" s="7" t="str">
        <f>VLOOKUP(InputData[[#This Row],[CUSTOMER NAME]],Country[],3,0)</f>
        <v>Export</v>
      </c>
      <c r="I372" s="7" t="str">
        <f>TEXT(InputData[[#This Row],[DATE]],"mmm")</f>
        <v>jun</v>
      </c>
      <c r="J372" s="7">
        <f>WEEKNUM(InputData[[#This Row],[DATE]])</f>
        <v>23</v>
      </c>
    </row>
    <row r="373" spans="1:10" ht="14.5" x14ac:dyDescent="0.35">
      <c r="A373" s="3">
        <v>44350</v>
      </c>
      <c r="B373" s="4" t="s">
        <v>68</v>
      </c>
      <c r="C373" s="5" t="s">
        <v>56</v>
      </c>
      <c r="D373" s="6">
        <v>94.62</v>
      </c>
      <c r="E373" s="7">
        <v>14</v>
      </c>
      <c r="F373" s="7">
        <f>InputData[[#This Row],[UNIT PRICE ($)]]*InputData[[#This Row],[QUANTITY]]</f>
        <v>1324.68</v>
      </c>
      <c r="G373" s="7" t="str">
        <f>VLOOKUP(InputData[[#This Row],[CUSTOMER NAME]],Country[],2,0)</f>
        <v>Brazil</v>
      </c>
      <c r="H373" s="7" t="str">
        <f>VLOOKUP(InputData[[#This Row],[CUSTOMER NAME]],Country[],3,0)</f>
        <v>Export</v>
      </c>
      <c r="I373" s="7" t="str">
        <f>TEXT(InputData[[#This Row],[DATE]],"mmm")</f>
        <v>jun</v>
      </c>
      <c r="J373" s="7">
        <f>WEEKNUM(InputData[[#This Row],[DATE]])</f>
        <v>23</v>
      </c>
    </row>
    <row r="374" spans="1:10" ht="14.5" x14ac:dyDescent="0.35">
      <c r="A374" s="3">
        <v>44350</v>
      </c>
      <c r="B374" s="4" t="s">
        <v>24</v>
      </c>
      <c r="C374" s="5" t="s">
        <v>61</v>
      </c>
      <c r="D374" s="6">
        <v>162.54</v>
      </c>
      <c r="E374" s="7">
        <v>10</v>
      </c>
      <c r="F374" s="7">
        <f>InputData[[#This Row],[UNIT PRICE ($)]]*InputData[[#This Row],[QUANTITY]]</f>
        <v>1625.3999999999999</v>
      </c>
      <c r="G374" s="7" t="str">
        <f>VLOOKUP(InputData[[#This Row],[CUSTOMER NAME]],Country[],2,0)</f>
        <v>United Kingdom</v>
      </c>
      <c r="H374" s="7" t="str">
        <f>VLOOKUP(InputData[[#This Row],[CUSTOMER NAME]],Country[],3,0)</f>
        <v>Export</v>
      </c>
      <c r="I374" s="7" t="str">
        <f>TEXT(InputData[[#This Row],[DATE]],"mmm")</f>
        <v>jun</v>
      </c>
      <c r="J374" s="7">
        <f>WEEKNUM(InputData[[#This Row],[DATE]])</f>
        <v>23</v>
      </c>
    </row>
    <row r="375" spans="1:10" ht="14.5" x14ac:dyDescent="0.35">
      <c r="A375" s="3">
        <v>44351</v>
      </c>
      <c r="B375" s="4" t="s">
        <v>33</v>
      </c>
      <c r="C375" s="5" t="s">
        <v>60</v>
      </c>
      <c r="D375" s="6">
        <v>76.25</v>
      </c>
      <c r="E375" s="7">
        <v>8</v>
      </c>
      <c r="F375" s="7">
        <f>InputData[[#This Row],[UNIT PRICE ($)]]*InputData[[#This Row],[QUANTITY]]</f>
        <v>610</v>
      </c>
      <c r="G375" s="7" t="str">
        <f>VLOOKUP(InputData[[#This Row],[CUSTOMER NAME]],Country[],2,0)</f>
        <v>Pakistan</v>
      </c>
      <c r="H375" s="7" t="str">
        <f>VLOOKUP(InputData[[#This Row],[CUSTOMER NAME]],Country[],3,0)</f>
        <v>Export</v>
      </c>
      <c r="I375" s="7" t="str">
        <f>TEXT(InputData[[#This Row],[DATE]],"mmm")</f>
        <v>jun</v>
      </c>
      <c r="J375" s="7">
        <f>WEEKNUM(InputData[[#This Row],[DATE]])</f>
        <v>23</v>
      </c>
    </row>
    <row r="376" spans="1:10" ht="14.5" x14ac:dyDescent="0.35">
      <c r="A376" s="3">
        <v>44351</v>
      </c>
      <c r="B376" s="4" t="s">
        <v>49</v>
      </c>
      <c r="C376" s="5" t="s">
        <v>60</v>
      </c>
      <c r="D376" s="6">
        <v>76.25</v>
      </c>
      <c r="E376" s="7">
        <v>12</v>
      </c>
      <c r="F376" s="7">
        <f>InputData[[#This Row],[UNIT PRICE ($)]]*InputData[[#This Row],[QUANTITY]]</f>
        <v>915</v>
      </c>
      <c r="G376" s="7" t="str">
        <f>VLOOKUP(InputData[[#This Row],[CUSTOMER NAME]],Country[],2,0)</f>
        <v>Mexico</v>
      </c>
      <c r="H376" s="7" t="str">
        <f>VLOOKUP(InputData[[#This Row],[CUSTOMER NAME]],Country[],3,0)</f>
        <v>Export</v>
      </c>
      <c r="I376" s="7" t="str">
        <f>TEXT(InputData[[#This Row],[DATE]],"mmm")</f>
        <v>jun</v>
      </c>
      <c r="J376" s="7">
        <f>WEEKNUM(InputData[[#This Row],[DATE]])</f>
        <v>23</v>
      </c>
    </row>
    <row r="377" spans="1:10" ht="14.5" x14ac:dyDescent="0.35">
      <c r="A377" s="3">
        <v>44351</v>
      </c>
      <c r="B377" s="4" t="s">
        <v>51</v>
      </c>
      <c r="C377" s="5" t="s">
        <v>53</v>
      </c>
      <c r="D377" s="6">
        <v>16.64</v>
      </c>
      <c r="E377" s="7">
        <v>30</v>
      </c>
      <c r="F377" s="7">
        <f>InputData[[#This Row],[UNIT PRICE ($)]]*InputData[[#This Row],[QUANTITY]]</f>
        <v>499.20000000000005</v>
      </c>
      <c r="G377" s="7" t="str">
        <f>VLOOKUP(InputData[[#This Row],[CUSTOMER NAME]],Country[],2,0)</f>
        <v>Saudi Arabia</v>
      </c>
      <c r="H377" s="7" t="str">
        <f>VLOOKUP(InputData[[#This Row],[CUSTOMER NAME]],Country[],3,0)</f>
        <v>Export</v>
      </c>
      <c r="I377" s="7" t="str">
        <f>TEXT(InputData[[#This Row],[DATE]],"mmm")</f>
        <v>jun</v>
      </c>
      <c r="J377" s="7">
        <f>WEEKNUM(InputData[[#This Row],[DATE]])</f>
        <v>23</v>
      </c>
    </row>
    <row r="378" spans="1:10" ht="14.5" x14ac:dyDescent="0.35">
      <c r="A378" s="3">
        <v>44352</v>
      </c>
      <c r="B378" s="4" t="s">
        <v>55</v>
      </c>
      <c r="C378" s="5" t="s">
        <v>8</v>
      </c>
      <c r="D378" s="6">
        <v>141.57</v>
      </c>
      <c r="E378" s="7">
        <v>15</v>
      </c>
      <c r="F378" s="7">
        <f>InputData[[#This Row],[UNIT PRICE ($)]]*InputData[[#This Row],[QUANTITY]]</f>
        <v>2123.5499999999997</v>
      </c>
      <c r="G378" s="7" t="str">
        <f>VLOOKUP(InputData[[#This Row],[CUSTOMER NAME]],Country[],2,0)</f>
        <v>United Kingdom</v>
      </c>
      <c r="H378" s="7" t="str">
        <f>VLOOKUP(InputData[[#This Row],[CUSTOMER NAME]],Country[],3,0)</f>
        <v>Export</v>
      </c>
      <c r="I378" s="7" t="str">
        <f>TEXT(InputData[[#This Row],[DATE]],"mmm")</f>
        <v>jun</v>
      </c>
      <c r="J378" s="7">
        <f>WEEKNUM(InputData[[#This Row],[DATE]])</f>
        <v>23</v>
      </c>
    </row>
    <row r="379" spans="1:10" ht="14.5" x14ac:dyDescent="0.35">
      <c r="A379" s="3">
        <v>44352</v>
      </c>
      <c r="B379" s="4" t="s">
        <v>55</v>
      </c>
      <c r="C379" s="5" t="s">
        <v>30</v>
      </c>
      <c r="D379" s="6">
        <v>94.17</v>
      </c>
      <c r="E379" s="7">
        <v>5</v>
      </c>
      <c r="F379" s="7">
        <f>InputData[[#This Row],[UNIT PRICE ($)]]*InputData[[#This Row],[QUANTITY]]</f>
        <v>470.85</v>
      </c>
      <c r="G379" s="7" t="str">
        <f>VLOOKUP(InputData[[#This Row],[CUSTOMER NAME]],Country[],2,0)</f>
        <v>United Kingdom</v>
      </c>
      <c r="H379" s="7" t="str">
        <f>VLOOKUP(InputData[[#This Row],[CUSTOMER NAME]],Country[],3,0)</f>
        <v>Export</v>
      </c>
      <c r="I379" s="7" t="str">
        <f>TEXT(InputData[[#This Row],[DATE]],"mmm")</f>
        <v>jun</v>
      </c>
      <c r="J379" s="7">
        <f>WEEKNUM(InputData[[#This Row],[DATE]])</f>
        <v>23</v>
      </c>
    </row>
    <row r="380" spans="1:10" ht="14.5" x14ac:dyDescent="0.35">
      <c r="A380" s="3">
        <v>44352</v>
      </c>
      <c r="B380" s="4" t="s">
        <v>40</v>
      </c>
      <c r="C380" s="5" t="s">
        <v>43</v>
      </c>
      <c r="D380" s="6">
        <v>80.94</v>
      </c>
      <c r="E380" s="7">
        <v>17</v>
      </c>
      <c r="F380" s="7">
        <f>InputData[[#This Row],[UNIT PRICE ($)]]*InputData[[#This Row],[QUANTITY]]</f>
        <v>1375.98</v>
      </c>
      <c r="G380" s="7" t="str">
        <f>VLOOKUP(InputData[[#This Row],[CUSTOMER NAME]],Country[],2,0)</f>
        <v>Russia</v>
      </c>
      <c r="H380" s="7" t="str">
        <f>VLOOKUP(InputData[[#This Row],[CUSTOMER NAME]],Country[],3,0)</f>
        <v>Export</v>
      </c>
      <c r="I380" s="7" t="str">
        <f>TEXT(InputData[[#This Row],[DATE]],"mmm")</f>
        <v>jun</v>
      </c>
      <c r="J380" s="7">
        <f>WEEKNUM(InputData[[#This Row],[DATE]])</f>
        <v>23</v>
      </c>
    </row>
    <row r="381" spans="1:10" ht="14.5" x14ac:dyDescent="0.35">
      <c r="A381" s="3">
        <v>44352</v>
      </c>
      <c r="B381" s="4" t="s">
        <v>24</v>
      </c>
      <c r="C381" s="5" t="s">
        <v>77</v>
      </c>
      <c r="D381" s="6">
        <v>7.8599999999999994</v>
      </c>
      <c r="E381" s="7">
        <v>32</v>
      </c>
      <c r="F381" s="7">
        <f>InputData[[#This Row],[UNIT PRICE ($)]]*InputData[[#This Row],[QUANTITY]]</f>
        <v>251.51999999999998</v>
      </c>
      <c r="G381" s="7" t="str">
        <f>VLOOKUP(InputData[[#This Row],[CUSTOMER NAME]],Country[],2,0)</f>
        <v>United Kingdom</v>
      </c>
      <c r="H381" s="7" t="str">
        <f>VLOOKUP(InputData[[#This Row],[CUSTOMER NAME]],Country[],3,0)</f>
        <v>Export</v>
      </c>
      <c r="I381" s="7" t="str">
        <f>TEXT(InputData[[#This Row],[DATE]],"mmm")</f>
        <v>jun</v>
      </c>
      <c r="J381" s="7">
        <f>WEEKNUM(InputData[[#This Row],[DATE]])</f>
        <v>23</v>
      </c>
    </row>
    <row r="382" spans="1:10" ht="14.5" x14ac:dyDescent="0.35">
      <c r="A382" s="3">
        <v>44352</v>
      </c>
      <c r="B382" s="4" t="s">
        <v>74</v>
      </c>
      <c r="C382" s="5" t="s">
        <v>32</v>
      </c>
      <c r="D382" s="6">
        <v>6.7</v>
      </c>
      <c r="E382" s="7">
        <v>10</v>
      </c>
      <c r="F382" s="7">
        <f>InputData[[#This Row],[UNIT PRICE ($)]]*InputData[[#This Row],[QUANTITY]]</f>
        <v>67</v>
      </c>
      <c r="G382" s="7" t="str">
        <f>VLOOKUP(InputData[[#This Row],[CUSTOMER NAME]],Country[],2,0)</f>
        <v>Mexico</v>
      </c>
      <c r="H382" s="7" t="str">
        <f>VLOOKUP(InputData[[#This Row],[CUSTOMER NAME]],Country[],3,0)</f>
        <v>Export</v>
      </c>
      <c r="I382" s="7" t="str">
        <f>TEXT(InputData[[#This Row],[DATE]],"mmm")</f>
        <v>jun</v>
      </c>
      <c r="J382" s="7">
        <f>WEEKNUM(InputData[[#This Row],[DATE]])</f>
        <v>23</v>
      </c>
    </row>
    <row r="383" spans="1:10" ht="14.5" x14ac:dyDescent="0.35">
      <c r="A383" s="3">
        <v>44353</v>
      </c>
      <c r="B383" s="4" t="s">
        <v>51</v>
      </c>
      <c r="C383" s="5" t="s">
        <v>12</v>
      </c>
      <c r="D383" s="6">
        <v>119.7</v>
      </c>
      <c r="E383" s="7">
        <v>6</v>
      </c>
      <c r="F383" s="7">
        <f>InputData[[#This Row],[UNIT PRICE ($)]]*InputData[[#This Row],[QUANTITY]]</f>
        <v>718.2</v>
      </c>
      <c r="G383" s="7" t="str">
        <f>VLOOKUP(InputData[[#This Row],[CUSTOMER NAME]],Country[],2,0)</f>
        <v>Saudi Arabia</v>
      </c>
      <c r="H383" s="7" t="str">
        <f>VLOOKUP(InputData[[#This Row],[CUSTOMER NAME]],Country[],3,0)</f>
        <v>Export</v>
      </c>
      <c r="I383" s="7" t="str">
        <f>TEXT(InputData[[#This Row],[DATE]],"mmm")</f>
        <v>jun</v>
      </c>
      <c r="J383" s="7">
        <f>WEEKNUM(InputData[[#This Row],[DATE]])</f>
        <v>24</v>
      </c>
    </row>
    <row r="384" spans="1:10" ht="14.5" x14ac:dyDescent="0.35">
      <c r="A384" s="3">
        <v>44353</v>
      </c>
      <c r="B384" s="4" t="s">
        <v>84</v>
      </c>
      <c r="C384" s="5" t="s">
        <v>64</v>
      </c>
      <c r="D384" s="6">
        <v>103.88</v>
      </c>
      <c r="E384" s="7">
        <v>33</v>
      </c>
      <c r="F384" s="7">
        <f>InputData[[#This Row],[UNIT PRICE ($)]]*InputData[[#This Row],[QUANTITY]]</f>
        <v>3428.04</v>
      </c>
      <c r="G384" s="7" t="str">
        <f>VLOOKUP(InputData[[#This Row],[CUSTOMER NAME]],Country[],2,0)</f>
        <v>France</v>
      </c>
      <c r="H384" s="7" t="str">
        <f>VLOOKUP(InputData[[#This Row],[CUSTOMER NAME]],Country[],3,0)</f>
        <v>Export</v>
      </c>
      <c r="I384" s="7" t="str">
        <f>TEXT(InputData[[#This Row],[DATE]],"mmm")</f>
        <v>jun</v>
      </c>
      <c r="J384" s="7">
        <f>WEEKNUM(InputData[[#This Row],[DATE]])</f>
        <v>24</v>
      </c>
    </row>
    <row r="385" spans="1:10" ht="14.5" x14ac:dyDescent="0.35">
      <c r="A385" s="3">
        <v>44355</v>
      </c>
      <c r="B385" s="4" t="s">
        <v>81</v>
      </c>
      <c r="C385" s="5" t="s">
        <v>71</v>
      </c>
      <c r="D385" s="6">
        <v>41.81</v>
      </c>
      <c r="E385" s="7">
        <v>11</v>
      </c>
      <c r="F385" s="7">
        <f>InputData[[#This Row],[UNIT PRICE ($)]]*InputData[[#This Row],[QUANTITY]]</f>
        <v>459.91</v>
      </c>
      <c r="G385" s="7" t="str">
        <f>VLOOKUP(InputData[[#This Row],[CUSTOMER NAME]],Country[],2,0)</f>
        <v>India</v>
      </c>
      <c r="H385" s="7" t="str">
        <f>VLOOKUP(InputData[[#This Row],[CUSTOMER NAME]],Country[],3,0)</f>
        <v>Central</v>
      </c>
      <c r="I385" s="7" t="str">
        <f>TEXT(InputData[[#This Row],[DATE]],"mmm")</f>
        <v>jun</v>
      </c>
      <c r="J385" s="7">
        <f>WEEKNUM(InputData[[#This Row],[DATE]])</f>
        <v>24</v>
      </c>
    </row>
    <row r="386" spans="1:10" ht="14.5" x14ac:dyDescent="0.35">
      <c r="A386" s="3">
        <v>44355</v>
      </c>
      <c r="B386" s="4" t="s">
        <v>83</v>
      </c>
      <c r="C386" s="5" t="s">
        <v>26</v>
      </c>
      <c r="D386" s="6">
        <v>48.84</v>
      </c>
      <c r="E386" s="7">
        <v>11</v>
      </c>
      <c r="F386" s="7">
        <f>InputData[[#This Row],[UNIT PRICE ($)]]*InputData[[#This Row],[QUANTITY]]</f>
        <v>537.24</v>
      </c>
      <c r="G386" s="7" t="str">
        <f>VLOOKUP(InputData[[#This Row],[CUSTOMER NAME]],Country[],2,0)</f>
        <v>India</v>
      </c>
      <c r="H386" s="7" t="str">
        <f>VLOOKUP(InputData[[#This Row],[CUSTOMER NAME]],Country[],3,0)</f>
        <v>Western</v>
      </c>
      <c r="I386" s="7" t="str">
        <f>TEXT(InputData[[#This Row],[DATE]],"mmm")</f>
        <v>jun</v>
      </c>
      <c r="J386" s="7">
        <f>WEEKNUM(InputData[[#This Row],[DATE]])</f>
        <v>24</v>
      </c>
    </row>
    <row r="387" spans="1:10" ht="14.5" x14ac:dyDescent="0.35">
      <c r="A387" s="3">
        <v>44356</v>
      </c>
      <c r="B387" s="4" t="s">
        <v>46</v>
      </c>
      <c r="C387" s="5" t="s">
        <v>64</v>
      </c>
      <c r="D387" s="6">
        <v>103.88</v>
      </c>
      <c r="E387" s="7">
        <v>7</v>
      </c>
      <c r="F387" s="7">
        <f>InputData[[#This Row],[UNIT PRICE ($)]]*InputData[[#This Row],[QUANTITY]]</f>
        <v>727.16</v>
      </c>
      <c r="G387" s="7" t="str">
        <f>VLOOKUP(InputData[[#This Row],[CUSTOMER NAME]],Country[],2,0)</f>
        <v>South Africa</v>
      </c>
      <c r="H387" s="7" t="str">
        <f>VLOOKUP(InputData[[#This Row],[CUSTOMER NAME]],Country[],3,0)</f>
        <v>Export</v>
      </c>
      <c r="I387" s="7" t="str">
        <f>TEXT(InputData[[#This Row],[DATE]],"mmm")</f>
        <v>jun</v>
      </c>
      <c r="J387" s="7">
        <f>WEEKNUM(InputData[[#This Row],[DATE]])</f>
        <v>24</v>
      </c>
    </row>
    <row r="388" spans="1:10" ht="14.5" x14ac:dyDescent="0.35">
      <c r="A388" s="3">
        <v>44356</v>
      </c>
      <c r="B388" s="4" t="s">
        <v>63</v>
      </c>
      <c r="C388" s="5" t="s">
        <v>42</v>
      </c>
      <c r="D388" s="6">
        <v>115.2</v>
      </c>
      <c r="E388" s="7">
        <v>32</v>
      </c>
      <c r="F388" s="7">
        <f>InputData[[#This Row],[UNIT PRICE ($)]]*InputData[[#This Row],[QUANTITY]]</f>
        <v>3686.4</v>
      </c>
      <c r="G388" s="7" t="str">
        <f>VLOOKUP(InputData[[#This Row],[CUSTOMER NAME]],Country[],2,0)</f>
        <v>India</v>
      </c>
      <c r="H388" s="7" t="str">
        <f>VLOOKUP(InputData[[#This Row],[CUSTOMER NAME]],Country[],3,0)</f>
        <v>South</v>
      </c>
      <c r="I388" s="7" t="str">
        <f>TEXT(InputData[[#This Row],[DATE]],"mmm")</f>
        <v>jun</v>
      </c>
      <c r="J388" s="7">
        <f>WEEKNUM(InputData[[#This Row],[DATE]])</f>
        <v>24</v>
      </c>
    </row>
    <row r="389" spans="1:10" ht="14.5" x14ac:dyDescent="0.35">
      <c r="A389" s="3">
        <v>44357</v>
      </c>
      <c r="B389" s="4" t="s">
        <v>82</v>
      </c>
      <c r="C389" s="5" t="s">
        <v>71</v>
      </c>
      <c r="D389" s="6">
        <v>41.81</v>
      </c>
      <c r="E389" s="7">
        <v>8</v>
      </c>
      <c r="F389" s="7">
        <f>InputData[[#This Row],[UNIT PRICE ($)]]*InputData[[#This Row],[QUANTITY]]</f>
        <v>334.48</v>
      </c>
      <c r="G389" s="7" t="str">
        <f>VLOOKUP(InputData[[#This Row],[CUSTOMER NAME]],Country[],2,0)</f>
        <v>Bangladesh</v>
      </c>
      <c r="H389" s="7" t="str">
        <f>VLOOKUP(InputData[[#This Row],[CUSTOMER NAME]],Country[],3,0)</f>
        <v>Export</v>
      </c>
      <c r="I389" s="7" t="str">
        <f>TEXT(InputData[[#This Row],[DATE]],"mmm")</f>
        <v>jun</v>
      </c>
      <c r="J389" s="7">
        <f>WEEKNUM(InputData[[#This Row],[DATE]])</f>
        <v>24</v>
      </c>
    </row>
    <row r="390" spans="1:10" ht="14.5" x14ac:dyDescent="0.35">
      <c r="A390" s="3">
        <v>44358</v>
      </c>
      <c r="B390" s="4" t="s">
        <v>5</v>
      </c>
      <c r="C390" s="5" t="s">
        <v>34</v>
      </c>
      <c r="D390" s="6">
        <v>117.48</v>
      </c>
      <c r="E390" s="7">
        <v>12</v>
      </c>
      <c r="F390" s="7">
        <f>InputData[[#This Row],[UNIT PRICE ($)]]*InputData[[#This Row],[QUANTITY]]</f>
        <v>1409.76</v>
      </c>
      <c r="G390" s="7" t="str">
        <f>VLOOKUP(InputData[[#This Row],[CUSTOMER NAME]],Country[],2,0)</f>
        <v>India</v>
      </c>
      <c r="H390" s="7" t="str">
        <f>VLOOKUP(InputData[[#This Row],[CUSTOMER NAME]],Country[],3,0)</f>
        <v>Western</v>
      </c>
      <c r="I390" s="7" t="str">
        <f>TEXT(InputData[[#This Row],[DATE]],"mmm")</f>
        <v>jun</v>
      </c>
      <c r="J390" s="7">
        <f>WEEKNUM(InputData[[#This Row],[DATE]])</f>
        <v>24</v>
      </c>
    </row>
    <row r="391" spans="1:10" ht="14.5" x14ac:dyDescent="0.35">
      <c r="A391" s="3">
        <v>44358</v>
      </c>
      <c r="B391" s="4" t="s">
        <v>5</v>
      </c>
      <c r="C391" s="5" t="s">
        <v>69</v>
      </c>
      <c r="D391" s="6">
        <v>155.61000000000001</v>
      </c>
      <c r="E391" s="7">
        <v>9</v>
      </c>
      <c r="F391" s="7">
        <f>InputData[[#This Row],[UNIT PRICE ($)]]*InputData[[#This Row],[QUANTITY]]</f>
        <v>1400.4900000000002</v>
      </c>
      <c r="G391" s="7" t="str">
        <f>VLOOKUP(InputData[[#This Row],[CUSTOMER NAME]],Country[],2,0)</f>
        <v>India</v>
      </c>
      <c r="H391" s="7" t="str">
        <f>VLOOKUP(InputData[[#This Row],[CUSTOMER NAME]],Country[],3,0)</f>
        <v>Western</v>
      </c>
      <c r="I391" s="7" t="str">
        <f>TEXT(InputData[[#This Row],[DATE]],"mmm")</f>
        <v>jun</v>
      </c>
      <c r="J391" s="7">
        <f>WEEKNUM(InputData[[#This Row],[DATE]])</f>
        <v>24</v>
      </c>
    </row>
    <row r="392" spans="1:10" ht="14.5" x14ac:dyDescent="0.35">
      <c r="A392" s="3">
        <v>44358</v>
      </c>
      <c r="B392" s="4" t="s">
        <v>68</v>
      </c>
      <c r="C392" s="5" t="s">
        <v>75</v>
      </c>
      <c r="D392" s="6">
        <v>42.55</v>
      </c>
      <c r="E392" s="7">
        <v>13</v>
      </c>
      <c r="F392" s="7">
        <f>InputData[[#This Row],[UNIT PRICE ($)]]*InputData[[#This Row],[QUANTITY]]</f>
        <v>553.15</v>
      </c>
      <c r="G392" s="7" t="str">
        <f>VLOOKUP(InputData[[#This Row],[CUSTOMER NAME]],Country[],2,0)</f>
        <v>Brazil</v>
      </c>
      <c r="H392" s="7" t="str">
        <f>VLOOKUP(InputData[[#This Row],[CUSTOMER NAME]],Country[],3,0)</f>
        <v>Export</v>
      </c>
      <c r="I392" s="7" t="str">
        <f>TEXT(InputData[[#This Row],[DATE]],"mmm")</f>
        <v>jun</v>
      </c>
      <c r="J392" s="7">
        <f>WEEKNUM(InputData[[#This Row],[DATE]])</f>
        <v>24</v>
      </c>
    </row>
    <row r="393" spans="1:10" ht="14.5" x14ac:dyDescent="0.35">
      <c r="A393" s="3">
        <v>44358</v>
      </c>
      <c r="B393" s="4" t="s">
        <v>31</v>
      </c>
      <c r="C393" s="5" t="s">
        <v>61</v>
      </c>
      <c r="D393" s="6">
        <v>162.54</v>
      </c>
      <c r="E393" s="7">
        <v>6</v>
      </c>
      <c r="F393" s="7">
        <f>InputData[[#This Row],[UNIT PRICE ($)]]*InputData[[#This Row],[QUANTITY]]</f>
        <v>975.24</v>
      </c>
      <c r="G393" s="7" t="str">
        <f>VLOOKUP(InputData[[#This Row],[CUSTOMER NAME]],Country[],2,0)</f>
        <v>India</v>
      </c>
      <c r="H393" s="7" t="str">
        <f>VLOOKUP(InputData[[#This Row],[CUSTOMER NAME]],Country[],3,0)</f>
        <v>Northeast</v>
      </c>
      <c r="I393" s="7" t="str">
        <f>TEXT(InputData[[#This Row],[DATE]],"mmm")</f>
        <v>jun</v>
      </c>
      <c r="J393" s="7">
        <f>WEEKNUM(InputData[[#This Row],[DATE]])</f>
        <v>24</v>
      </c>
    </row>
    <row r="394" spans="1:10" ht="14.5" x14ac:dyDescent="0.35">
      <c r="A394" s="3">
        <v>44359</v>
      </c>
      <c r="B394" s="4" t="s">
        <v>51</v>
      </c>
      <c r="C394" s="5" t="s">
        <v>73</v>
      </c>
      <c r="D394" s="6">
        <v>173.88</v>
      </c>
      <c r="E394" s="7">
        <v>6</v>
      </c>
      <c r="F394" s="7">
        <f>InputData[[#This Row],[UNIT PRICE ($)]]*InputData[[#This Row],[QUANTITY]]</f>
        <v>1043.28</v>
      </c>
      <c r="G394" s="7" t="str">
        <f>VLOOKUP(InputData[[#This Row],[CUSTOMER NAME]],Country[],2,0)</f>
        <v>Saudi Arabia</v>
      </c>
      <c r="H394" s="7" t="str">
        <f>VLOOKUP(InputData[[#This Row],[CUSTOMER NAME]],Country[],3,0)</f>
        <v>Export</v>
      </c>
      <c r="I394" s="7" t="str">
        <f>TEXT(InputData[[#This Row],[DATE]],"mmm")</f>
        <v>jun</v>
      </c>
      <c r="J394" s="7">
        <f>WEEKNUM(InputData[[#This Row],[DATE]])</f>
        <v>24</v>
      </c>
    </row>
    <row r="395" spans="1:10" ht="14.5" x14ac:dyDescent="0.35">
      <c r="A395" s="3">
        <v>44360</v>
      </c>
      <c r="B395" s="4" t="s">
        <v>33</v>
      </c>
      <c r="C395" s="5" t="s">
        <v>79</v>
      </c>
      <c r="D395" s="6">
        <v>24.66</v>
      </c>
      <c r="E395" s="7">
        <v>6</v>
      </c>
      <c r="F395" s="7">
        <f>InputData[[#This Row],[UNIT PRICE ($)]]*InputData[[#This Row],[QUANTITY]]</f>
        <v>147.96</v>
      </c>
      <c r="G395" s="7" t="str">
        <f>VLOOKUP(InputData[[#This Row],[CUSTOMER NAME]],Country[],2,0)</f>
        <v>Pakistan</v>
      </c>
      <c r="H395" s="7" t="str">
        <f>VLOOKUP(InputData[[#This Row],[CUSTOMER NAME]],Country[],3,0)</f>
        <v>Export</v>
      </c>
      <c r="I395" s="7" t="str">
        <f>TEXT(InputData[[#This Row],[DATE]],"mmm")</f>
        <v>jun</v>
      </c>
      <c r="J395" s="7">
        <f>WEEKNUM(InputData[[#This Row],[DATE]])</f>
        <v>25</v>
      </c>
    </row>
    <row r="396" spans="1:10" ht="14.5" x14ac:dyDescent="0.35">
      <c r="A396" s="3">
        <v>44360</v>
      </c>
      <c r="B396" s="4" t="s">
        <v>85</v>
      </c>
      <c r="C396" s="5" t="s">
        <v>14</v>
      </c>
      <c r="D396" s="6">
        <v>15.719999999999999</v>
      </c>
      <c r="E396" s="7">
        <v>3</v>
      </c>
      <c r="F396" s="7">
        <f>InputData[[#This Row],[UNIT PRICE ($)]]*InputData[[#This Row],[QUANTITY]]</f>
        <v>47.16</v>
      </c>
      <c r="G396" s="7" t="str">
        <f>VLOOKUP(InputData[[#This Row],[CUSTOMER NAME]],Country[],2,0)</f>
        <v>India</v>
      </c>
      <c r="H396" s="7" t="str">
        <f>VLOOKUP(InputData[[#This Row],[CUSTOMER NAME]],Country[],3,0)</f>
        <v>South</v>
      </c>
      <c r="I396" s="7" t="str">
        <f>TEXT(InputData[[#This Row],[DATE]],"mmm")</f>
        <v>jun</v>
      </c>
      <c r="J396" s="7">
        <f>WEEKNUM(InputData[[#This Row],[DATE]])</f>
        <v>25</v>
      </c>
    </row>
    <row r="397" spans="1:10" ht="14.5" x14ac:dyDescent="0.35">
      <c r="A397" s="3">
        <v>44360</v>
      </c>
      <c r="B397" s="4" t="s">
        <v>40</v>
      </c>
      <c r="C397" s="5" t="s">
        <v>8</v>
      </c>
      <c r="D397" s="6">
        <v>141.57</v>
      </c>
      <c r="E397" s="7">
        <v>20</v>
      </c>
      <c r="F397" s="7">
        <f>InputData[[#This Row],[UNIT PRICE ($)]]*InputData[[#This Row],[QUANTITY]]</f>
        <v>2831.3999999999996</v>
      </c>
      <c r="G397" s="7" t="str">
        <f>VLOOKUP(InputData[[#This Row],[CUSTOMER NAME]],Country[],2,0)</f>
        <v>Russia</v>
      </c>
      <c r="H397" s="7" t="str">
        <f>VLOOKUP(InputData[[#This Row],[CUSTOMER NAME]],Country[],3,0)</f>
        <v>Export</v>
      </c>
      <c r="I397" s="7" t="str">
        <f>TEXT(InputData[[#This Row],[DATE]],"mmm")</f>
        <v>jun</v>
      </c>
      <c r="J397" s="7">
        <f>WEEKNUM(InputData[[#This Row],[DATE]])</f>
        <v>25</v>
      </c>
    </row>
    <row r="398" spans="1:10" ht="14.5" x14ac:dyDescent="0.35">
      <c r="A398" s="3">
        <v>44360</v>
      </c>
      <c r="B398" s="4" t="s">
        <v>62</v>
      </c>
      <c r="C398" s="5" t="s">
        <v>32</v>
      </c>
      <c r="D398" s="6">
        <v>6.7</v>
      </c>
      <c r="E398" s="7">
        <v>2</v>
      </c>
      <c r="F398" s="7">
        <f>InputData[[#This Row],[UNIT PRICE ($)]]*InputData[[#This Row],[QUANTITY]]</f>
        <v>13.4</v>
      </c>
      <c r="G398" s="7" t="str">
        <f>VLOOKUP(InputData[[#This Row],[CUSTOMER NAME]],Country[],2,0)</f>
        <v>Ethiopia</v>
      </c>
      <c r="H398" s="7" t="str">
        <f>VLOOKUP(InputData[[#This Row],[CUSTOMER NAME]],Country[],3,0)</f>
        <v>Export</v>
      </c>
      <c r="I398" s="7" t="str">
        <f>TEXT(InputData[[#This Row],[DATE]],"mmm")</f>
        <v>jun</v>
      </c>
      <c r="J398" s="7">
        <f>WEEKNUM(InputData[[#This Row],[DATE]])</f>
        <v>25</v>
      </c>
    </row>
    <row r="399" spans="1:10" ht="14.5" x14ac:dyDescent="0.35">
      <c r="A399" s="3">
        <v>44361</v>
      </c>
      <c r="B399" s="4" t="s">
        <v>33</v>
      </c>
      <c r="C399" s="5" t="s">
        <v>39</v>
      </c>
      <c r="D399" s="6">
        <v>8.33</v>
      </c>
      <c r="E399" s="7">
        <v>10</v>
      </c>
      <c r="F399" s="7">
        <f>InputData[[#This Row],[UNIT PRICE ($)]]*InputData[[#This Row],[QUANTITY]]</f>
        <v>83.3</v>
      </c>
      <c r="G399" s="7" t="str">
        <f>VLOOKUP(InputData[[#This Row],[CUSTOMER NAME]],Country[],2,0)</f>
        <v>Pakistan</v>
      </c>
      <c r="H399" s="7" t="str">
        <f>VLOOKUP(InputData[[#This Row],[CUSTOMER NAME]],Country[],3,0)</f>
        <v>Export</v>
      </c>
      <c r="I399" s="7" t="str">
        <f>TEXT(InputData[[#This Row],[DATE]],"mmm")</f>
        <v>jun</v>
      </c>
      <c r="J399" s="7">
        <f>WEEKNUM(InputData[[#This Row],[DATE]])</f>
        <v>25</v>
      </c>
    </row>
    <row r="400" spans="1:10" ht="14.5" x14ac:dyDescent="0.35">
      <c r="A400" s="3">
        <v>44362</v>
      </c>
      <c r="B400" s="4" t="s">
        <v>74</v>
      </c>
      <c r="C400" s="5" t="s">
        <v>52</v>
      </c>
      <c r="D400" s="6">
        <v>162</v>
      </c>
      <c r="E400" s="7">
        <v>15</v>
      </c>
      <c r="F400" s="7">
        <f>InputData[[#This Row],[UNIT PRICE ($)]]*InputData[[#This Row],[QUANTITY]]</f>
        <v>2430</v>
      </c>
      <c r="G400" s="7" t="str">
        <f>VLOOKUP(InputData[[#This Row],[CUSTOMER NAME]],Country[],2,0)</f>
        <v>Mexico</v>
      </c>
      <c r="H400" s="7" t="str">
        <f>VLOOKUP(InputData[[#This Row],[CUSTOMER NAME]],Country[],3,0)</f>
        <v>Export</v>
      </c>
      <c r="I400" s="7" t="str">
        <f>TEXT(InputData[[#This Row],[DATE]],"mmm")</f>
        <v>jun</v>
      </c>
      <c r="J400" s="7">
        <f>WEEKNUM(InputData[[#This Row],[DATE]])</f>
        <v>25</v>
      </c>
    </row>
    <row r="401" spans="1:10" ht="14.5" x14ac:dyDescent="0.35">
      <c r="A401" s="3">
        <v>44363</v>
      </c>
      <c r="B401" s="4" t="s">
        <v>81</v>
      </c>
      <c r="C401" s="5" t="s">
        <v>35</v>
      </c>
      <c r="D401" s="6">
        <v>210</v>
      </c>
      <c r="E401" s="7">
        <v>5</v>
      </c>
      <c r="F401" s="7">
        <f>InputData[[#This Row],[UNIT PRICE ($)]]*InputData[[#This Row],[QUANTITY]]</f>
        <v>1050</v>
      </c>
      <c r="G401" s="7" t="str">
        <f>VLOOKUP(InputData[[#This Row],[CUSTOMER NAME]],Country[],2,0)</f>
        <v>India</v>
      </c>
      <c r="H401" s="7" t="str">
        <f>VLOOKUP(InputData[[#This Row],[CUSTOMER NAME]],Country[],3,0)</f>
        <v>Central</v>
      </c>
      <c r="I401" s="7" t="str">
        <f>TEXT(InputData[[#This Row],[DATE]],"mmm")</f>
        <v>jun</v>
      </c>
      <c r="J401" s="7">
        <f>WEEKNUM(InputData[[#This Row],[DATE]])</f>
        <v>25</v>
      </c>
    </row>
    <row r="402" spans="1:10" ht="14.5" x14ac:dyDescent="0.35">
      <c r="A402" s="3">
        <v>44363</v>
      </c>
      <c r="B402" s="4" t="s">
        <v>46</v>
      </c>
      <c r="C402" s="5" t="s">
        <v>75</v>
      </c>
      <c r="D402" s="6">
        <v>42.55</v>
      </c>
      <c r="E402" s="7">
        <v>11</v>
      </c>
      <c r="F402" s="7">
        <f>InputData[[#This Row],[UNIT PRICE ($)]]*InputData[[#This Row],[QUANTITY]]</f>
        <v>468.04999999999995</v>
      </c>
      <c r="G402" s="7" t="str">
        <f>VLOOKUP(InputData[[#This Row],[CUSTOMER NAME]],Country[],2,0)</f>
        <v>South Africa</v>
      </c>
      <c r="H402" s="7" t="str">
        <f>VLOOKUP(InputData[[#This Row],[CUSTOMER NAME]],Country[],3,0)</f>
        <v>Export</v>
      </c>
      <c r="I402" s="7" t="str">
        <f>TEXT(InputData[[#This Row],[DATE]],"mmm")</f>
        <v>jun</v>
      </c>
      <c r="J402" s="7">
        <f>WEEKNUM(InputData[[#This Row],[DATE]])</f>
        <v>25</v>
      </c>
    </row>
    <row r="403" spans="1:10" ht="14.5" x14ac:dyDescent="0.35">
      <c r="A403" s="3">
        <v>44363</v>
      </c>
      <c r="B403" s="4" t="s">
        <v>72</v>
      </c>
      <c r="C403" s="5" t="s">
        <v>14</v>
      </c>
      <c r="D403" s="6">
        <v>15.719999999999999</v>
      </c>
      <c r="E403" s="7">
        <v>12</v>
      </c>
      <c r="F403" s="7">
        <f>InputData[[#This Row],[UNIT PRICE ($)]]*InputData[[#This Row],[QUANTITY]]</f>
        <v>188.64</v>
      </c>
      <c r="G403" s="7" t="str">
        <f>VLOOKUP(InputData[[#This Row],[CUSTOMER NAME]],Country[],2,0)</f>
        <v>India</v>
      </c>
      <c r="H403" s="7" t="str">
        <f>VLOOKUP(InputData[[#This Row],[CUSTOMER NAME]],Country[],3,0)</f>
        <v>East</v>
      </c>
      <c r="I403" s="7" t="str">
        <f>TEXT(InputData[[#This Row],[DATE]],"mmm")</f>
        <v>jun</v>
      </c>
      <c r="J403" s="7">
        <f>WEEKNUM(InputData[[#This Row],[DATE]])</f>
        <v>25</v>
      </c>
    </row>
    <row r="404" spans="1:10" ht="14.5" x14ac:dyDescent="0.35">
      <c r="A404" s="3">
        <v>44363</v>
      </c>
      <c r="B404" s="4" t="s">
        <v>19</v>
      </c>
      <c r="C404" s="5" t="s">
        <v>28</v>
      </c>
      <c r="D404" s="6">
        <v>53.11</v>
      </c>
      <c r="E404" s="7">
        <v>15</v>
      </c>
      <c r="F404" s="7">
        <f>InputData[[#This Row],[UNIT PRICE ($)]]*InputData[[#This Row],[QUANTITY]]</f>
        <v>796.65</v>
      </c>
      <c r="G404" s="7" t="str">
        <f>VLOOKUP(InputData[[#This Row],[CUSTOMER NAME]],Country[],2,0)</f>
        <v>Germany</v>
      </c>
      <c r="H404" s="7" t="str">
        <f>VLOOKUP(InputData[[#This Row],[CUSTOMER NAME]],Country[],3,0)</f>
        <v>Export</v>
      </c>
      <c r="I404" s="7" t="str">
        <f>TEXT(InputData[[#This Row],[DATE]],"mmm")</f>
        <v>jun</v>
      </c>
      <c r="J404" s="7">
        <f>WEEKNUM(InputData[[#This Row],[DATE]])</f>
        <v>25</v>
      </c>
    </row>
    <row r="405" spans="1:10" ht="14.5" x14ac:dyDescent="0.35">
      <c r="A405" s="3">
        <v>44363</v>
      </c>
      <c r="B405" s="4" t="s">
        <v>74</v>
      </c>
      <c r="C405" s="5" t="s">
        <v>64</v>
      </c>
      <c r="D405" s="6">
        <v>103.88</v>
      </c>
      <c r="E405" s="7">
        <v>26</v>
      </c>
      <c r="F405" s="7">
        <f>InputData[[#This Row],[UNIT PRICE ($)]]*InputData[[#This Row],[QUANTITY]]</f>
        <v>2700.88</v>
      </c>
      <c r="G405" s="7" t="str">
        <f>VLOOKUP(InputData[[#This Row],[CUSTOMER NAME]],Country[],2,0)</f>
        <v>Mexico</v>
      </c>
      <c r="H405" s="7" t="str">
        <f>VLOOKUP(InputData[[#This Row],[CUSTOMER NAME]],Country[],3,0)</f>
        <v>Export</v>
      </c>
      <c r="I405" s="7" t="str">
        <f>TEXT(InputData[[#This Row],[DATE]],"mmm")</f>
        <v>jun</v>
      </c>
      <c r="J405" s="7">
        <f>WEEKNUM(InputData[[#This Row],[DATE]])</f>
        <v>25</v>
      </c>
    </row>
    <row r="406" spans="1:10" ht="14.5" x14ac:dyDescent="0.35">
      <c r="A406" s="3">
        <v>44364</v>
      </c>
      <c r="B406" s="4" t="s">
        <v>81</v>
      </c>
      <c r="C406" s="5" t="s">
        <v>53</v>
      </c>
      <c r="D406" s="6">
        <v>16.64</v>
      </c>
      <c r="E406" s="7">
        <v>38</v>
      </c>
      <c r="F406" s="7">
        <f>InputData[[#This Row],[UNIT PRICE ($)]]*InputData[[#This Row],[QUANTITY]]</f>
        <v>632.32000000000005</v>
      </c>
      <c r="G406" s="7" t="str">
        <f>VLOOKUP(InputData[[#This Row],[CUSTOMER NAME]],Country[],2,0)</f>
        <v>India</v>
      </c>
      <c r="H406" s="7" t="str">
        <f>VLOOKUP(InputData[[#This Row],[CUSTOMER NAME]],Country[],3,0)</f>
        <v>Central</v>
      </c>
      <c r="I406" s="7" t="str">
        <f>TEXT(InputData[[#This Row],[DATE]],"mmm")</f>
        <v>jun</v>
      </c>
      <c r="J406" s="7">
        <f>WEEKNUM(InputData[[#This Row],[DATE]])</f>
        <v>25</v>
      </c>
    </row>
    <row r="407" spans="1:10" ht="14.5" x14ac:dyDescent="0.35">
      <c r="A407" s="3">
        <v>44364</v>
      </c>
      <c r="B407" s="4" t="s">
        <v>19</v>
      </c>
      <c r="C407" s="5" t="s">
        <v>35</v>
      </c>
      <c r="D407" s="6">
        <v>210</v>
      </c>
      <c r="E407" s="7">
        <v>24</v>
      </c>
      <c r="F407" s="7">
        <f>InputData[[#This Row],[UNIT PRICE ($)]]*InputData[[#This Row],[QUANTITY]]</f>
        <v>5040</v>
      </c>
      <c r="G407" s="7" t="str">
        <f>VLOOKUP(InputData[[#This Row],[CUSTOMER NAME]],Country[],2,0)</f>
        <v>Germany</v>
      </c>
      <c r="H407" s="7" t="str">
        <f>VLOOKUP(InputData[[#This Row],[CUSTOMER NAME]],Country[],3,0)</f>
        <v>Export</v>
      </c>
      <c r="I407" s="7" t="str">
        <f>TEXT(InputData[[#This Row],[DATE]],"mmm")</f>
        <v>jun</v>
      </c>
      <c r="J407" s="7">
        <f>WEEKNUM(InputData[[#This Row],[DATE]])</f>
        <v>25</v>
      </c>
    </row>
    <row r="408" spans="1:10" ht="14.5" x14ac:dyDescent="0.35">
      <c r="A408" s="3">
        <v>44365</v>
      </c>
      <c r="B408" s="4" t="s">
        <v>5</v>
      </c>
      <c r="C408" s="5" t="s">
        <v>47</v>
      </c>
      <c r="D408" s="6">
        <v>58.3</v>
      </c>
      <c r="E408" s="7">
        <v>35</v>
      </c>
      <c r="F408" s="7">
        <f>InputData[[#This Row],[UNIT PRICE ($)]]*InputData[[#This Row],[QUANTITY]]</f>
        <v>2040.5</v>
      </c>
      <c r="G408" s="7" t="str">
        <f>VLOOKUP(InputData[[#This Row],[CUSTOMER NAME]],Country[],2,0)</f>
        <v>India</v>
      </c>
      <c r="H408" s="7" t="str">
        <f>VLOOKUP(InputData[[#This Row],[CUSTOMER NAME]],Country[],3,0)</f>
        <v>Western</v>
      </c>
      <c r="I408" s="7" t="str">
        <f>TEXT(InputData[[#This Row],[DATE]],"mmm")</f>
        <v>jun</v>
      </c>
      <c r="J408" s="7">
        <f>WEEKNUM(InputData[[#This Row],[DATE]])</f>
        <v>25</v>
      </c>
    </row>
    <row r="409" spans="1:10" ht="14.5" x14ac:dyDescent="0.35">
      <c r="A409" s="3">
        <v>44365</v>
      </c>
      <c r="B409" s="4" t="s">
        <v>49</v>
      </c>
      <c r="C409" s="5" t="s">
        <v>39</v>
      </c>
      <c r="D409" s="6">
        <v>8.33</v>
      </c>
      <c r="E409" s="7">
        <v>13</v>
      </c>
      <c r="F409" s="7">
        <f>InputData[[#This Row],[UNIT PRICE ($)]]*InputData[[#This Row],[QUANTITY]]</f>
        <v>108.29</v>
      </c>
      <c r="G409" s="7" t="str">
        <f>VLOOKUP(InputData[[#This Row],[CUSTOMER NAME]],Country[],2,0)</f>
        <v>Mexico</v>
      </c>
      <c r="H409" s="7" t="str">
        <f>VLOOKUP(InputData[[#This Row],[CUSTOMER NAME]],Country[],3,0)</f>
        <v>Export</v>
      </c>
      <c r="I409" s="7" t="str">
        <f>TEXT(InputData[[#This Row],[DATE]],"mmm")</f>
        <v>jun</v>
      </c>
      <c r="J409" s="7">
        <f>WEEKNUM(InputData[[#This Row],[DATE]])</f>
        <v>25</v>
      </c>
    </row>
    <row r="410" spans="1:10" ht="14.5" x14ac:dyDescent="0.35">
      <c r="A410" s="3">
        <v>44365</v>
      </c>
      <c r="B410" s="4" t="s">
        <v>24</v>
      </c>
      <c r="C410" s="5" t="s">
        <v>18</v>
      </c>
      <c r="D410" s="6">
        <v>122.08</v>
      </c>
      <c r="E410" s="7">
        <v>5</v>
      </c>
      <c r="F410" s="7">
        <f>InputData[[#This Row],[UNIT PRICE ($)]]*InputData[[#This Row],[QUANTITY]]</f>
        <v>610.4</v>
      </c>
      <c r="G410" s="7" t="str">
        <f>VLOOKUP(InputData[[#This Row],[CUSTOMER NAME]],Country[],2,0)</f>
        <v>United Kingdom</v>
      </c>
      <c r="H410" s="7" t="str">
        <f>VLOOKUP(InputData[[#This Row],[CUSTOMER NAME]],Country[],3,0)</f>
        <v>Export</v>
      </c>
      <c r="I410" s="7" t="str">
        <f>TEXT(InputData[[#This Row],[DATE]],"mmm")</f>
        <v>jun</v>
      </c>
      <c r="J410" s="7">
        <f>WEEKNUM(InputData[[#This Row],[DATE]])</f>
        <v>25</v>
      </c>
    </row>
    <row r="411" spans="1:10" ht="14.5" x14ac:dyDescent="0.35">
      <c r="A411" s="3">
        <v>44365</v>
      </c>
      <c r="B411" s="4" t="s">
        <v>46</v>
      </c>
      <c r="C411" s="5" t="s">
        <v>34</v>
      </c>
      <c r="D411" s="6">
        <v>117.48</v>
      </c>
      <c r="E411" s="7">
        <v>8</v>
      </c>
      <c r="F411" s="7">
        <f>InputData[[#This Row],[UNIT PRICE ($)]]*InputData[[#This Row],[QUANTITY]]</f>
        <v>939.84</v>
      </c>
      <c r="G411" s="7" t="str">
        <f>VLOOKUP(InputData[[#This Row],[CUSTOMER NAME]],Country[],2,0)</f>
        <v>South Africa</v>
      </c>
      <c r="H411" s="7" t="str">
        <f>VLOOKUP(InputData[[#This Row],[CUSTOMER NAME]],Country[],3,0)</f>
        <v>Export</v>
      </c>
      <c r="I411" s="7" t="str">
        <f>TEXT(InputData[[#This Row],[DATE]],"mmm")</f>
        <v>jun</v>
      </c>
      <c r="J411" s="7">
        <f>WEEKNUM(InputData[[#This Row],[DATE]])</f>
        <v>25</v>
      </c>
    </row>
    <row r="412" spans="1:10" ht="14.5" x14ac:dyDescent="0.35">
      <c r="A412" s="3">
        <v>44366</v>
      </c>
      <c r="B412" s="4" t="s">
        <v>29</v>
      </c>
      <c r="C412" s="5" t="s">
        <v>59</v>
      </c>
      <c r="D412" s="6">
        <v>82.08</v>
      </c>
      <c r="E412" s="7">
        <v>11</v>
      </c>
      <c r="F412" s="7">
        <f>InputData[[#This Row],[UNIT PRICE ($)]]*InputData[[#This Row],[QUANTITY]]</f>
        <v>902.88</v>
      </c>
      <c r="G412" s="7" t="str">
        <f>VLOOKUP(InputData[[#This Row],[CUSTOMER NAME]],Country[],2,0)</f>
        <v>Russia</v>
      </c>
      <c r="H412" s="7" t="str">
        <f>VLOOKUP(InputData[[#This Row],[CUSTOMER NAME]],Country[],3,0)</f>
        <v>Export</v>
      </c>
      <c r="I412" s="7" t="str">
        <f>TEXT(InputData[[#This Row],[DATE]],"mmm")</f>
        <v>jun</v>
      </c>
      <c r="J412" s="7">
        <f>WEEKNUM(InputData[[#This Row],[DATE]])</f>
        <v>25</v>
      </c>
    </row>
    <row r="413" spans="1:10" ht="14.5" x14ac:dyDescent="0.35">
      <c r="A413" s="3">
        <v>44366</v>
      </c>
      <c r="B413" s="4" t="s">
        <v>54</v>
      </c>
      <c r="C413" s="5" t="s">
        <v>45</v>
      </c>
      <c r="D413" s="6">
        <v>142.80000000000001</v>
      </c>
      <c r="E413" s="7">
        <v>8</v>
      </c>
      <c r="F413" s="7">
        <f>InputData[[#This Row],[UNIT PRICE ($)]]*InputData[[#This Row],[QUANTITY]]</f>
        <v>1142.4000000000001</v>
      </c>
      <c r="G413" s="7" t="str">
        <f>VLOOKUP(InputData[[#This Row],[CUSTOMER NAME]],Country[],2,0)</f>
        <v>India</v>
      </c>
      <c r="H413" s="7" t="str">
        <f>VLOOKUP(InputData[[#This Row],[CUSTOMER NAME]],Country[],3,0)</f>
        <v>East</v>
      </c>
      <c r="I413" s="7" t="str">
        <f>TEXT(InputData[[#This Row],[DATE]],"mmm")</f>
        <v>jun</v>
      </c>
      <c r="J413" s="7">
        <f>WEEKNUM(InputData[[#This Row],[DATE]])</f>
        <v>25</v>
      </c>
    </row>
    <row r="414" spans="1:10" ht="14.5" x14ac:dyDescent="0.35">
      <c r="A414" s="3">
        <v>44366</v>
      </c>
      <c r="B414" s="4" t="s">
        <v>51</v>
      </c>
      <c r="C414" s="5" t="s">
        <v>73</v>
      </c>
      <c r="D414" s="6">
        <v>173.88</v>
      </c>
      <c r="E414" s="7">
        <v>5</v>
      </c>
      <c r="F414" s="7">
        <f>InputData[[#This Row],[UNIT PRICE ($)]]*InputData[[#This Row],[QUANTITY]]</f>
        <v>869.4</v>
      </c>
      <c r="G414" s="7" t="str">
        <f>VLOOKUP(InputData[[#This Row],[CUSTOMER NAME]],Country[],2,0)</f>
        <v>Saudi Arabia</v>
      </c>
      <c r="H414" s="7" t="str">
        <f>VLOOKUP(InputData[[#This Row],[CUSTOMER NAME]],Country[],3,0)</f>
        <v>Export</v>
      </c>
      <c r="I414" s="7" t="str">
        <f>TEXT(InputData[[#This Row],[DATE]],"mmm")</f>
        <v>jun</v>
      </c>
      <c r="J414" s="7">
        <f>WEEKNUM(InputData[[#This Row],[DATE]])</f>
        <v>25</v>
      </c>
    </row>
    <row r="415" spans="1:10" ht="14.5" x14ac:dyDescent="0.35">
      <c r="A415" s="3">
        <v>44367</v>
      </c>
      <c r="B415" s="4" t="s">
        <v>33</v>
      </c>
      <c r="C415" s="5" t="s">
        <v>53</v>
      </c>
      <c r="D415" s="6">
        <v>16.64</v>
      </c>
      <c r="E415" s="7">
        <v>1</v>
      </c>
      <c r="F415" s="7">
        <f>InputData[[#This Row],[UNIT PRICE ($)]]*InputData[[#This Row],[QUANTITY]]</f>
        <v>16.64</v>
      </c>
      <c r="G415" s="7" t="str">
        <f>VLOOKUP(InputData[[#This Row],[CUSTOMER NAME]],Country[],2,0)</f>
        <v>Pakistan</v>
      </c>
      <c r="H415" s="7" t="str">
        <f>VLOOKUP(InputData[[#This Row],[CUSTOMER NAME]],Country[],3,0)</f>
        <v>Export</v>
      </c>
      <c r="I415" s="7" t="str">
        <f>TEXT(InputData[[#This Row],[DATE]],"mmm")</f>
        <v>jun</v>
      </c>
      <c r="J415" s="7">
        <f>WEEKNUM(InputData[[#This Row],[DATE]])</f>
        <v>26</v>
      </c>
    </row>
    <row r="416" spans="1:10" ht="14.5" x14ac:dyDescent="0.35">
      <c r="A416" s="3">
        <v>44367</v>
      </c>
      <c r="B416" s="4" t="s">
        <v>74</v>
      </c>
      <c r="C416" s="5" t="s">
        <v>50</v>
      </c>
      <c r="D416" s="6">
        <v>48.4</v>
      </c>
      <c r="E416" s="7">
        <v>30</v>
      </c>
      <c r="F416" s="7">
        <f>InputData[[#This Row],[UNIT PRICE ($)]]*InputData[[#This Row],[QUANTITY]]</f>
        <v>1452</v>
      </c>
      <c r="G416" s="7" t="str">
        <f>VLOOKUP(InputData[[#This Row],[CUSTOMER NAME]],Country[],2,0)</f>
        <v>Mexico</v>
      </c>
      <c r="H416" s="7" t="str">
        <f>VLOOKUP(InputData[[#This Row],[CUSTOMER NAME]],Country[],3,0)</f>
        <v>Export</v>
      </c>
      <c r="I416" s="7" t="str">
        <f>TEXT(InputData[[#This Row],[DATE]],"mmm")</f>
        <v>jun</v>
      </c>
      <c r="J416" s="7">
        <f>WEEKNUM(InputData[[#This Row],[DATE]])</f>
        <v>26</v>
      </c>
    </row>
    <row r="417" spans="1:10" ht="14.5" x14ac:dyDescent="0.35">
      <c r="A417" s="3">
        <v>44368</v>
      </c>
      <c r="B417" s="4" t="s">
        <v>5</v>
      </c>
      <c r="C417" s="5" t="s">
        <v>66</v>
      </c>
      <c r="D417" s="6">
        <v>156.78</v>
      </c>
      <c r="E417" s="7">
        <v>14</v>
      </c>
      <c r="F417" s="7">
        <f>InputData[[#This Row],[UNIT PRICE ($)]]*InputData[[#This Row],[QUANTITY]]</f>
        <v>2194.92</v>
      </c>
      <c r="G417" s="7" t="str">
        <f>VLOOKUP(InputData[[#This Row],[CUSTOMER NAME]],Country[],2,0)</f>
        <v>India</v>
      </c>
      <c r="H417" s="7" t="str">
        <f>VLOOKUP(InputData[[#This Row],[CUSTOMER NAME]],Country[],3,0)</f>
        <v>Western</v>
      </c>
      <c r="I417" s="7" t="str">
        <f>TEXT(InputData[[#This Row],[DATE]],"mmm")</f>
        <v>jun</v>
      </c>
      <c r="J417" s="7">
        <f>WEEKNUM(InputData[[#This Row],[DATE]])</f>
        <v>26</v>
      </c>
    </row>
    <row r="418" spans="1:10" ht="14.5" x14ac:dyDescent="0.35">
      <c r="A418" s="3">
        <v>44369</v>
      </c>
      <c r="B418" s="4" t="s">
        <v>36</v>
      </c>
      <c r="C418" s="5" t="s">
        <v>64</v>
      </c>
      <c r="D418" s="6">
        <v>103.88</v>
      </c>
      <c r="E418" s="7">
        <v>4</v>
      </c>
      <c r="F418" s="7">
        <f>InputData[[#This Row],[UNIT PRICE ($)]]*InputData[[#This Row],[QUANTITY]]</f>
        <v>415.52</v>
      </c>
      <c r="G418" s="7" t="str">
        <f>VLOOKUP(InputData[[#This Row],[CUSTOMER NAME]],Country[],2,0)</f>
        <v>Nigeria</v>
      </c>
      <c r="H418" s="7" t="str">
        <f>VLOOKUP(InputData[[#This Row],[CUSTOMER NAME]],Country[],3,0)</f>
        <v>Export</v>
      </c>
      <c r="I418" s="7" t="str">
        <f>TEXT(InputData[[#This Row],[DATE]],"mmm")</f>
        <v>jun</v>
      </c>
      <c r="J418" s="7">
        <f>WEEKNUM(InputData[[#This Row],[DATE]])</f>
        <v>26</v>
      </c>
    </row>
    <row r="419" spans="1:10" ht="14.5" x14ac:dyDescent="0.35">
      <c r="A419" s="3">
        <v>44369</v>
      </c>
      <c r="B419" s="4" t="s">
        <v>55</v>
      </c>
      <c r="C419" s="5" t="s">
        <v>42</v>
      </c>
      <c r="D419" s="6">
        <v>115.2</v>
      </c>
      <c r="E419" s="7">
        <v>10</v>
      </c>
      <c r="F419" s="7">
        <f>InputData[[#This Row],[UNIT PRICE ($)]]*InputData[[#This Row],[QUANTITY]]</f>
        <v>1152</v>
      </c>
      <c r="G419" s="7" t="str">
        <f>VLOOKUP(InputData[[#This Row],[CUSTOMER NAME]],Country[],2,0)</f>
        <v>United Kingdom</v>
      </c>
      <c r="H419" s="7" t="str">
        <f>VLOOKUP(InputData[[#This Row],[CUSTOMER NAME]],Country[],3,0)</f>
        <v>Export</v>
      </c>
      <c r="I419" s="7" t="str">
        <f>TEXT(InputData[[#This Row],[DATE]],"mmm")</f>
        <v>jun</v>
      </c>
      <c r="J419" s="7">
        <f>WEEKNUM(InputData[[#This Row],[DATE]])</f>
        <v>26</v>
      </c>
    </row>
    <row r="420" spans="1:10" ht="14.5" x14ac:dyDescent="0.35">
      <c r="A420" s="3">
        <v>44370</v>
      </c>
      <c r="B420" s="4" t="s">
        <v>68</v>
      </c>
      <c r="C420" s="5" t="s">
        <v>53</v>
      </c>
      <c r="D420" s="6">
        <v>16.64</v>
      </c>
      <c r="E420" s="7">
        <v>4</v>
      </c>
      <c r="F420" s="7">
        <f>InputData[[#This Row],[UNIT PRICE ($)]]*InputData[[#This Row],[QUANTITY]]</f>
        <v>66.56</v>
      </c>
      <c r="G420" s="7" t="str">
        <f>VLOOKUP(InputData[[#This Row],[CUSTOMER NAME]],Country[],2,0)</f>
        <v>Brazil</v>
      </c>
      <c r="H420" s="7" t="str">
        <f>VLOOKUP(InputData[[#This Row],[CUSTOMER NAME]],Country[],3,0)</f>
        <v>Export</v>
      </c>
      <c r="I420" s="7" t="str">
        <f>TEXT(InputData[[#This Row],[DATE]],"mmm")</f>
        <v>jun</v>
      </c>
      <c r="J420" s="7">
        <f>WEEKNUM(InputData[[#This Row],[DATE]])</f>
        <v>26</v>
      </c>
    </row>
    <row r="421" spans="1:10" ht="14.5" x14ac:dyDescent="0.35">
      <c r="A421" s="3">
        <v>44370</v>
      </c>
      <c r="B421" s="4" t="s">
        <v>62</v>
      </c>
      <c r="C421" s="5" t="s">
        <v>56</v>
      </c>
      <c r="D421" s="6">
        <v>94.62</v>
      </c>
      <c r="E421" s="7">
        <v>22</v>
      </c>
      <c r="F421" s="7">
        <f>InputData[[#This Row],[UNIT PRICE ($)]]*InputData[[#This Row],[QUANTITY]]</f>
        <v>2081.6400000000003</v>
      </c>
      <c r="G421" s="7" t="str">
        <f>VLOOKUP(InputData[[#This Row],[CUSTOMER NAME]],Country[],2,0)</f>
        <v>Ethiopia</v>
      </c>
      <c r="H421" s="7" t="str">
        <f>VLOOKUP(InputData[[#This Row],[CUSTOMER NAME]],Country[],3,0)</f>
        <v>Export</v>
      </c>
      <c r="I421" s="7" t="str">
        <f>TEXT(InputData[[#This Row],[DATE]],"mmm")</f>
        <v>jun</v>
      </c>
      <c r="J421" s="7">
        <f>WEEKNUM(InputData[[#This Row],[DATE]])</f>
        <v>26</v>
      </c>
    </row>
    <row r="422" spans="1:10" ht="14.5" x14ac:dyDescent="0.35">
      <c r="A422" s="3">
        <v>44370</v>
      </c>
      <c r="B422" s="4" t="s">
        <v>74</v>
      </c>
      <c r="C422" s="5" t="s">
        <v>26</v>
      </c>
      <c r="D422" s="6">
        <v>48.84</v>
      </c>
      <c r="E422" s="7">
        <v>8</v>
      </c>
      <c r="F422" s="7">
        <f>InputData[[#This Row],[UNIT PRICE ($)]]*InputData[[#This Row],[QUANTITY]]</f>
        <v>390.72</v>
      </c>
      <c r="G422" s="7" t="str">
        <f>VLOOKUP(InputData[[#This Row],[CUSTOMER NAME]],Country[],2,0)</f>
        <v>Mexico</v>
      </c>
      <c r="H422" s="7" t="str">
        <f>VLOOKUP(InputData[[#This Row],[CUSTOMER NAME]],Country[],3,0)</f>
        <v>Export</v>
      </c>
      <c r="I422" s="7" t="str">
        <f>TEXT(InputData[[#This Row],[DATE]],"mmm")</f>
        <v>jun</v>
      </c>
      <c r="J422" s="7">
        <f>WEEKNUM(InputData[[#This Row],[DATE]])</f>
        <v>26</v>
      </c>
    </row>
    <row r="423" spans="1:10" ht="14.5" x14ac:dyDescent="0.35">
      <c r="A423" s="3">
        <v>44371</v>
      </c>
      <c r="B423" s="4" t="s">
        <v>49</v>
      </c>
      <c r="C423" s="5" t="s">
        <v>42</v>
      </c>
      <c r="D423" s="6">
        <v>115.2</v>
      </c>
      <c r="E423" s="7">
        <v>10</v>
      </c>
      <c r="F423" s="7">
        <f>InputData[[#This Row],[UNIT PRICE ($)]]*InputData[[#This Row],[QUANTITY]]</f>
        <v>1152</v>
      </c>
      <c r="G423" s="7" t="str">
        <f>VLOOKUP(InputData[[#This Row],[CUSTOMER NAME]],Country[],2,0)</f>
        <v>Mexico</v>
      </c>
      <c r="H423" s="7" t="str">
        <f>VLOOKUP(InputData[[#This Row],[CUSTOMER NAME]],Country[],3,0)</f>
        <v>Export</v>
      </c>
      <c r="I423" s="7" t="str">
        <f>TEXT(InputData[[#This Row],[DATE]],"mmm")</f>
        <v>jun</v>
      </c>
      <c r="J423" s="7">
        <f>WEEKNUM(InputData[[#This Row],[DATE]])</f>
        <v>26</v>
      </c>
    </row>
    <row r="424" spans="1:10" ht="14.5" x14ac:dyDescent="0.35">
      <c r="A424" s="3">
        <v>44371</v>
      </c>
      <c r="B424" s="4" t="s">
        <v>81</v>
      </c>
      <c r="C424" s="5" t="s">
        <v>50</v>
      </c>
      <c r="D424" s="6">
        <v>48.4</v>
      </c>
      <c r="E424" s="7">
        <v>13</v>
      </c>
      <c r="F424" s="7">
        <f>InputData[[#This Row],[UNIT PRICE ($)]]*InputData[[#This Row],[QUANTITY]]</f>
        <v>629.19999999999993</v>
      </c>
      <c r="G424" s="7" t="str">
        <f>VLOOKUP(InputData[[#This Row],[CUSTOMER NAME]],Country[],2,0)</f>
        <v>India</v>
      </c>
      <c r="H424" s="7" t="str">
        <f>VLOOKUP(InputData[[#This Row],[CUSTOMER NAME]],Country[],3,0)</f>
        <v>Central</v>
      </c>
      <c r="I424" s="7" t="str">
        <f>TEXT(InputData[[#This Row],[DATE]],"mmm")</f>
        <v>jun</v>
      </c>
      <c r="J424" s="7">
        <f>WEEKNUM(InputData[[#This Row],[DATE]])</f>
        <v>26</v>
      </c>
    </row>
    <row r="425" spans="1:10" ht="14.5" x14ac:dyDescent="0.35">
      <c r="A425" s="3">
        <v>44371</v>
      </c>
      <c r="B425" s="4" t="s">
        <v>72</v>
      </c>
      <c r="C425" s="5" t="s">
        <v>60</v>
      </c>
      <c r="D425" s="6">
        <v>76.25</v>
      </c>
      <c r="E425" s="7">
        <v>23</v>
      </c>
      <c r="F425" s="7">
        <f>InputData[[#This Row],[UNIT PRICE ($)]]*InputData[[#This Row],[QUANTITY]]</f>
        <v>1753.75</v>
      </c>
      <c r="G425" s="7" t="str">
        <f>VLOOKUP(InputData[[#This Row],[CUSTOMER NAME]],Country[],2,0)</f>
        <v>India</v>
      </c>
      <c r="H425" s="7" t="str">
        <f>VLOOKUP(InputData[[#This Row],[CUSTOMER NAME]],Country[],3,0)</f>
        <v>East</v>
      </c>
      <c r="I425" s="7" t="str">
        <f>TEXT(InputData[[#This Row],[DATE]],"mmm")</f>
        <v>jun</v>
      </c>
      <c r="J425" s="7">
        <f>WEEKNUM(InputData[[#This Row],[DATE]])</f>
        <v>26</v>
      </c>
    </row>
    <row r="426" spans="1:10" ht="14.5" x14ac:dyDescent="0.35">
      <c r="A426" s="3">
        <v>44371</v>
      </c>
      <c r="B426" s="4" t="s">
        <v>84</v>
      </c>
      <c r="C426" s="5" t="s">
        <v>76</v>
      </c>
      <c r="D426" s="6">
        <v>49.21</v>
      </c>
      <c r="E426" s="7">
        <v>7</v>
      </c>
      <c r="F426" s="7">
        <f>InputData[[#This Row],[UNIT PRICE ($)]]*InputData[[#This Row],[QUANTITY]]</f>
        <v>344.47</v>
      </c>
      <c r="G426" s="7" t="str">
        <f>VLOOKUP(InputData[[#This Row],[CUSTOMER NAME]],Country[],2,0)</f>
        <v>France</v>
      </c>
      <c r="H426" s="7" t="str">
        <f>VLOOKUP(InputData[[#This Row],[CUSTOMER NAME]],Country[],3,0)</f>
        <v>Export</v>
      </c>
      <c r="I426" s="7" t="str">
        <f>TEXT(InputData[[#This Row],[DATE]],"mmm")</f>
        <v>jun</v>
      </c>
      <c r="J426" s="7">
        <f>WEEKNUM(InputData[[#This Row],[DATE]])</f>
        <v>26</v>
      </c>
    </row>
    <row r="427" spans="1:10" ht="14.5" x14ac:dyDescent="0.35">
      <c r="A427" s="3">
        <v>44372</v>
      </c>
      <c r="B427" s="4" t="s">
        <v>81</v>
      </c>
      <c r="C427" s="5" t="s">
        <v>30</v>
      </c>
      <c r="D427" s="6">
        <v>94.17</v>
      </c>
      <c r="E427" s="7">
        <v>7</v>
      </c>
      <c r="F427" s="7">
        <f>InputData[[#This Row],[UNIT PRICE ($)]]*InputData[[#This Row],[QUANTITY]]</f>
        <v>659.19</v>
      </c>
      <c r="G427" s="7" t="str">
        <f>VLOOKUP(InputData[[#This Row],[CUSTOMER NAME]],Country[],2,0)</f>
        <v>India</v>
      </c>
      <c r="H427" s="7" t="str">
        <f>VLOOKUP(InputData[[#This Row],[CUSTOMER NAME]],Country[],3,0)</f>
        <v>Central</v>
      </c>
      <c r="I427" s="7" t="str">
        <f>TEXT(InputData[[#This Row],[DATE]],"mmm")</f>
        <v>jun</v>
      </c>
      <c r="J427" s="7">
        <f>WEEKNUM(InputData[[#This Row],[DATE]])</f>
        <v>26</v>
      </c>
    </row>
    <row r="428" spans="1:10" ht="14.5" x14ac:dyDescent="0.35">
      <c r="A428" s="3">
        <v>44373</v>
      </c>
      <c r="B428" s="4" t="s">
        <v>33</v>
      </c>
      <c r="C428" s="5" t="s">
        <v>23</v>
      </c>
      <c r="D428" s="6">
        <v>83.08</v>
      </c>
      <c r="E428" s="7">
        <v>12</v>
      </c>
      <c r="F428" s="7">
        <f>InputData[[#This Row],[UNIT PRICE ($)]]*InputData[[#This Row],[QUANTITY]]</f>
        <v>996.96</v>
      </c>
      <c r="G428" s="7" t="str">
        <f>VLOOKUP(InputData[[#This Row],[CUSTOMER NAME]],Country[],2,0)</f>
        <v>Pakistan</v>
      </c>
      <c r="H428" s="7" t="str">
        <f>VLOOKUP(InputData[[#This Row],[CUSTOMER NAME]],Country[],3,0)</f>
        <v>Export</v>
      </c>
      <c r="I428" s="7" t="str">
        <f>TEXT(InputData[[#This Row],[DATE]],"mmm")</f>
        <v>jun</v>
      </c>
      <c r="J428" s="7">
        <f>WEEKNUM(InputData[[#This Row],[DATE]])</f>
        <v>26</v>
      </c>
    </row>
    <row r="429" spans="1:10" ht="14.5" x14ac:dyDescent="0.35">
      <c r="A429" s="3">
        <v>44373</v>
      </c>
      <c r="B429" s="4" t="s">
        <v>31</v>
      </c>
      <c r="C429" s="5" t="s">
        <v>77</v>
      </c>
      <c r="D429" s="6">
        <v>7.8599999999999994</v>
      </c>
      <c r="E429" s="7">
        <v>7</v>
      </c>
      <c r="F429" s="7">
        <f>InputData[[#This Row],[UNIT PRICE ($)]]*InputData[[#This Row],[QUANTITY]]</f>
        <v>55.019999999999996</v>
      </c>
      <c r="G429" s="7" t="str">
        <f>VLOOKUP(InputData[[#This Row],[CUSTOMER NAME]],Country[],2,0)</f>
        <v>India</v>
      </c>
      <c r="H429" s="7" t="str">
        <f>VLOOKUP(InputData[[#This Row],[CUSTOMER NAME]],Country[],3,0)</f>
        <v>Northeast</v>
      </c>
      <c r="I429" s="7" t="str">
        <f>TEXT(InputData[[#This Row],[DATE]],"mmm")</f>
        <v>jun</v>
      </c>
      <c r="J429" s="7">
        <f>WEEKNUM(InputData[[#This Row],[DATE]])</f>
        <v>26</v>
      </c>
    </row>
    <row r="430" spans="1:10" ht="14.5" x14ac:dyDescent="0.35">
      <c r="A430" s="3">
        <v>44373</v>
      </c>
      <c r="B430" s="4" t="s">
        <v>74</v>
      </c>
      <c r="C430" s="5" t="s">
        <v>47</v>
      </c>
      <c r="D430" s="6">
        <v>58.3</v>
      </c>
      <c r="E430" s="7">
        <v>4</v>
      </c>
      <c r="F430" s="7">
        <f>InputData[[#This Row],[UNIT PRICE ($)]]*InputData[[#This Row],[QUANTITY]]</f>
        <v>233.2</v>
      </c>
      <c r="G430" s="7" t="str">
        <f>VLOOKUP(InputData[[#This Row],[CUSTOMER NAME]],Country[],2,0)</f>
        <v>Mexico</v>
      </c>
      <c r="H430" s="7" t="str">
        <f>VLOOKUP(InputData[[#This Row],[CUSTOMER NAME]],Country[],3,0)</f>
        <v>Export</v>
      </c>
      <c r="I430" s="7" t="str">
        <f>TEXT(InputData[[#This Row],[DATE]],"mmm")</f>
        <v>jun</v>
      </c>
      <c r="J430" s="7">
        <f>WEEKNUM(InputData[[#This Row],[DATE]])</f>
        <v>26</v>
      </c>
    </row>
    <row r="431" spans="1:10" ht="14.5" x14ac:dyDescent="0.35">
      <c r="A431" s="3">
        <v>44374</v>
      </c>
      <c r="B431" s="4" t="s">
        <v>84</v>
      </c>
      <c r="C431" s="5" t="s">
        <v>69</v>
      </c>
      <c r="D431" s="6">
        <v>155.61000000000001</v>
      </c>
      <c r="E431" s="7">
        <v>11</v>
      </c>
      <c r="F431" s="7">
        <f>InputData[[#This Row],[UNIT PRICE ($)]]*InputData[[#This Row],[QUANTITY]]</f>
        <v>1711.71</v>
      </c>
      <c r="G431" s="7" t="str">
        <f>VLOOKUP(InputData[[#This Row],[CUSTOMER NAME]],Country[],2,0)</f>
        <v>France</v>
      </c>
      <c r="H431" s="7" t="str">
        <f>VLOOKUP(InputData[[#This Row],[CUSTOMER NAME]],Country[],3,0)</f>
        <v>Export</v>
      </c>
      <c r="I431" s="7" t="str">
        <f>TEXT(InputData[[#This Row],[DATE]],"mmm")</f>
        <v>jun</v>
      </c>
      <c r="J431" s="7">
        <f>WEEKNUM(InputData[[#This Row],[DATE]])</f>
        <v>27</v>
      </c>
    </row>
    <row r="432" spans="1:10" ht="14.5" x14ac:dyDescent="0.35">
      <c r="A432" s="3">
        <v>44375</v>
      </c>
      <c r="B432" s="4" t="s">
        <v>33</v>
      </c>
      <c r="C432" s="5" t="s">
        <v>61</v>
      </c>
      <c r="D432" s="6">
        <v>162.54</v>
      </c>
      <c r="E432" s="7">
        <v>2</v>
      </c>
      <c r="F432" s="7">
        <f>InputData[[#This Row],[UNIT PRICE ($)]]*InputData[[#This Row],[QUANTITY]]</f>
        <v>325.08</v>
      </c>
      <c r="G432" s="7" t="str">
        <f>VLOOKUP(InputData[[#This Row],[CUSTOMER NAME]],Country[],2,0)</f>
        <v>Pakistan</v>
      </c>
      <c r="H432" s="7" t="str">
        <f>VLOOKUP(InputData[[#This Row],[CUSTOMER NAME]],Country[],3,0)</f>
        <v>Export</v>
      </c>
      <c r="I432" s="7" t="str">
        <f>TEXT(InputData[[#This Row],[DATE]],"mmm")</f>
        <v>jun</v>
      </c>
      <c r="J432" s="7">
        <f>WEEKNUM(InputData[[#This Row],[DATE]])</f>
        <v>27</v>
      </c>
    </row>
    <row r="433" spans="1:10" ht="14.5" x14ac:dyDescent="0.35">
      <c r="A433" s="3">
        <v>44375</v>
      </c>
      <c r="B433" s="4" t="s">
        <v>41</v>
      </c>
      <c r="C433" s="5" t="s">
        <v>32</v>
      </c>
      <c r="D433" s="6">
        <v>6.7</v>
      </c>
      <c r="E433" s="7">
        <v>7</v>
      </c>
      <c r="F433" s="7">
        <f>InputData[[#This Row],[UNIT PRICE ($)]]*InputData[[#This Row],[QUANTITY]]</f>
        <v>46.9</v>
      </c>
      <c r="G433" s="7" t="str">
        <f>VLOOKUP(InputData[[#This Row],[CUSTOMER NAME]],Country[],2,0)</f>
        <v>India</v>
      </c>
      <c r="H433" s="7" t="str">
        <f>VLOOKUP(InputData[[#This Row],[CUSTOMER NAME]],Country[],3,0)</f>
        <v>Central</v>
      </c>
      <c r="I433" s="7" t="str">
        <f>TEXT(InputData[[#This Row],[DATE]],"mmm")</f>
        <v>jun</v>
      </c>
      <c r="J433" s="7">
        <f>WEEKNUM(InputData[[#This Row],[DATE]])</f>
        <v>27</v>
      </c>
    </row>
    <row r="434" spans="1:10" ht="14.5" x14ac:dyDescent="0.35">
      <c r="A434" s="3">
        <v>44376</v>
      </c>
      <c r="B434" s="4" t="s">
        <v>51</v>
      </c>
      <c r="C434" s="5" t="s">
        <v>21</v>
      </c>
      <c r="D434" s="6">
        <v>146.72</v>
      </c>
      <c r="E434" s="7">
        <v>4</v>
      </c>
      <c r="F434" s="7">
        <f>InputData[[#This Row],[UNIT PRICE ($)]]*InputData[[#This Row],[QUANTITY]]</f>
        <v>586.88</v>
      </c>
      <c r="G434" s="7" t="str">
        <f>VLOOKUP(InputData[[#This Row],[CUSTOMER NAME]],Country[],2,0)</f>
        <v>Saudi Arabia</v>
      </c>
      <c r="H434" s="7" t="str">
        <f>VLOOKUP(InputData[[#This Row],[CUSTOMER NAME]],Country[],3,0)</f>
        <v>Export</v>
      </c>
      <c r="I434" s="7" t="str">
        <f>TEXT(InputData[[#This Row],[DATE]],"mmm")</f>
        <v>jun</v>
      </c>
      <c r="J434" s="7">
        <f>WEEKNUM(InputData[[#This Row],[DATE]])</f>
        <v>27</v>
      </c>
    </row>
    <row r="435" spans="1:10" ht="14.5" x14ac:dyDescent="0.35">
      <c r="A435" s="3">
        <v>44377</v>
      </c>
      <c r="B435" s="4" t="s">
        <v>54</v>
      </c>
      <c r="C435" s="5" t="s">
        <v>23</v>
      </c>
      <c r="D435" s="6">
        <v>83.08</v>
      </c>
      <c r="E435" s="7">
        <v>8</v>
      </c>
      <c r="F435" s="7">
        <f>InputData[[#This Row],[UNIT PRICE ($)]]*InputData[[#This Row],[QUANTITY]]</f>
        <v>664.64</v>
      </c>
      <c r="G435" s="7" t="str">
        <f>VLOOKUP(InputData[[#This Row],[CUSTOMER NAME]],Country[],2,0)</f>
        <v>India</v>
      </c>
      <c r="H435" s="7" t="str">
        <f>VLOOKUP(InputData[[#This Row],[CUSTOMER NAME]],Country[],3,0)</f>
        <v>East</v>
      </c>
      <c r="I435" s="7" t="str">
        <f>TEXT(InputData[[#This Row],[DATE]],"mmm")</f>
        <v>jun</v>
      </c>
      <c r="J435" s="7">
        <f>WEEKNUM(InputData[[#This Row],[DATE]])</f>
        <v>27</v>
      </c>
    </row>
    <row r="436" spans="1:10" ht="14.5" x14ac:dyDescent="0.35">
      <c r="A436" s="3">
        <v>44378</v>
      </c>
      <c r="B436" s="4" t="s">
        <v>36</v>
      </c>
      <c r="C436" s="5" t="s">
        <v>69</v>
      </c>
      <c r="D436" s="6">
        <v>155.61000000000001</v>
      </c>
      <c r="E436" s="7">
        <v>11</v>
      </c>
      <c r="F436" s="7">
        <f>InputData[[#This Row],[UNIT PRICE ($)]]*InputData[[#This Row],[QUANTITY]]</f>
        <v>1711.71</v>
      </c>
      <c r="G436" s="7" t="str">
        <f>VLOOKUP(InputData[[#This Row],[CUSTOMER NAME]],Country[],2,0)</f>
        <v>Nigeria</v>
      </c>
      <c r="H436" s="7" t="str">
        <f>VLOOKUP(InputData[[#This Row],[CUSTOMER NAME]],Country[],3,0)</f>
        <v>Export</v>
      </c>
      <c r="I436" s="7" t="str">
        <f>TEXT(InputData[[#This Row],[DATE]],"mmm")</f>
        <v>jul</v>
      </c>
      <c r="J436" s="7">
        <f>WEEKNUM(InputData[[#This Row],[DATE]])</f>
        <v>27</v>
      </c>
    </row>
    <row r="437" spans="1:10" ht="14.5" x14ac:dyDescent="0.35">
      <c r="A437" s="3">
        <v>44378</v>
      </c>
      <c r="B437" s="4" t="s">
        <v>74</v>
      </c>
      <c r="C437" s="5" t="s">
        <v>42</v>
      </c>
      <c r="D437" s="6">
        <v>115.2</v>
      </c>
      <c r="E437" s="7">
        <v>22</v>
      </c>
      <c r="F437" s="7">
        <f>InputData[[#This Row],[UNIT PRICE ($)]]*InputData[[#This Row],[QUANTITY]]</f>
        <v>2534.4</v>
      </c>
      <c r="G437" s="7" t="str">
        <f>VLOOKUP(InputData[[#This Row],[CUSTOMER NAME]],Country[],2,0)</f>
        <v>Mexico</v>
      </c>
      <c r="H437" s="7" t="str">
        <f>VLOOKUP(InputData[[#This Row],[CUSTOMER NAME]],Country[],3,0)</f>
        <v>Export</v>
      </c>
      <c r="I437" s="7" t="str">
        <f>TEXT(InputData[[#This Row],[DATE]],"mmm")</f>
        <v>jul</v>
      </c>
      <c r="J437" s="7">
        <f>WEEKNUM(InputData[[#This Row],[DATE]])</f>
        <v>27</v>
      </c>
    </row>
    <row r="438" spans="1:10" ht="14.5" x14ac:dyDescent="0.35">
      <c r="A438" s="3">
        <v>44379</v>
      </c>
      <c r="B438" s="4" t="s">
        <v>29</v>
      </c>
      <c r="C438" s="5" t="s">
        <v>16</v>
      </c>
      <c r="D438" s="6">
        <v>164.28</v>
      </c>
      <c r="E438" s="7">
        <v>11</v>
      </c>
      <c r="F438" s="7">
        <f>InputData[[#This Row],[UNIT PRICE ($)]]*InputData[[#This Row],[QUANTITY]]</f>
        <v>1807.08</v>
      </c>
      <c r="G438" s="7" t="str">
        <f>VLOOKUP(InputData[[#This Row],[CUSTOMER NAME]],Country[],2,0)</f>
        <v>Russia</v>
      </c>
      <c r="H438" s="7" t="str">
        <f>VLOOKUP(InputData[[#This Row],[CUSTOMER NAME]],Country[],3,0)</f>
        <v>Export</v>
      </c>
      <c r="I438" s="7" t="str">
        <f>TEXT(InputData[[#This Row],[DATE]],"mmm")</f>
        <v>jul</v>
      </c>
      <c r="J438" s="7">
        <f>WEEKNUM(InputData[[#This Row],[DATE]])</f>
        <v>27</v>
      </c>
    </row>
    <row r="439" spans="1:10" ht="14.5" x14ac:dyDescent="0.35">
      <c r="A439" s="3">
        <v>44379</v>
      </c>
      <c r="B439" s="4" t="s">
        <v>15</v>
      </c>
      <c r="C439" s="5" t="s">
        <v>39</v>
      </c>
      <c r="D439" s="6">
        <v>8.33</v>
      </c>
      <c r="E439" s="7">
        <v>21</v>
      </c>
      <c r="F439" s="7">
        <f>InputData[[#This Row],[UNIT PRICE ($)]]*InputData[[#This Row],[QUANTITY]]</f>
        <v>174.93</v>
      </c>
      <c r="G439" s="7" t="str">
        <f>VLOOKUP(InputData[[#This Row],[CUSTOMER NAME]],Country[],2,0)</f>
        <v>India</v>
      </c>
      <c r="H439" s="7" t="str">
        <f>VLOOKUP(InputData[[#This Row],[CUSTOMER NAME]],Country[],3,0)</f>
        <v>North</v>
      </c>
      <c r="I439" s="7" t="str">
        <f>TEXT(InputData[[#This Row],[DATE]],"mmm")</f>
        <v>jul</v>
      </c>
      <c r="J439" s="7">
        <f>WEEKNUM(InputData[[#This Row],[DATE]])</f>
        <v>27</v>
      </c>
    </row>
    <row r="440" spans="1:10" ht="14.5" x14ac:dyDescent="0.35">
      <c r="A440" s="3">
        <v>44379</v>
      </c>
      <c r="B440" s="4" t="s">
        <v>72</v>
      </c>
      <c r="C440" s="5" t="s">
        <v>70</v>
      </c>
      <c r="D440" s="6">
        <v>57.120000000000005</v>
      </c>
      <c r="E440" s="7">
        <v>2</v>
      </c>
      <c r="F440" s="7">
        <f>InputData[[#This Row],[UNIT PRICE ($)]]*InputData[[#This Row],[QUANTITY]]</f>
        <v>114.24000000000001</v>
      </c>
      <c r="G440" s="7" t="str">
        <f>VLOOKUP(InputData[[#This Row],[CUSTOMER NAME]],Country[],2,0)</f>
        <v>India</v>
      </c>
      <c r="H440" s="7" t="str">
        <f>VLOOKUP(InputData[[#This Row],[CUSTOMER NAME]],Country[],3,0)</f>
        <v>East</v>
      </c>
      <c r="I440" s="7" t="str">
        <f>TEXT(InputData[[#This Row],[DATE]],"mmm")</f>
        <v>jul</v>
      </c>
      <c r="J440" s="7">
        <f>WEEKNUM(InputData[[#This Row],[DATE]])</f>
        <v>27</v>
      </c>
    </row>
    <row r="441" spans="1:10" ht="14.5" x14ac:dyDescent="0.35">
      <c r="A441" s="3">
        <v>44380</v>
      </c>
      <c r="B441" s="4" t="s">
        <v>82</v>
      </c>
      <c r="C441" s="5" t="s">
        <v>43</v>
      </c>
      <c r="D441" s="6">
        <v>80.94</v>
      </c>
      <c r="E441" s="7">
        <v>8</v>
      </c>
      <c r="F441" s="7">
        <f>InputData[[#This Row],[UNIT PRICE ($)]]*InputData[[#This Row],[QUANTITY]]</f>
        <v>647.52</v>
      </c>
      <c r="G441" s="7" t="str">
        <f>VLOOKUP(InputData[[#This Row],[CUSTOMER NAME]],Country[],2,0)</f>
        <v>Bangladesh</v>
      </c>
      <c r="H441" s="7" t="str">
        <f>VLOOKUP(InputData[[#This Row],[CUSTOMER NAME]],Country[],3,0)</f>
        <v>Export</v>
      </c>
      <c r="I441" s="7" t="str">
        <f>TEXT(InputData[[#This Row],[DATE]],"mmm")</f>
        <v>jul</v>
      </c>
      <c r="J441" s="7">
        <f>WEEKNUM(InputData[[#This Row],[DATE]])</f>
        <v>27</v>
      </c>
    </row>
    <row r="442" spans="1:10" ht="14.5" x14ac:dyDescent="0.35">
      <c r="A442" s="3">
        <v>44380</v>
      </c>
      <c r="B442" s="4" t="s">
        <v>68</v>
      </c>
      <c r="C442" s="5" t="s">
        <v>12</v>
      </c>
      <c r="D442" s="6">
        <v>119.7</v>
      </c>
      <c r="E442" s="7">
        <v>15</v>
      </c>
      <c r="F442" s="7">
        <f>InputData[[#This Row],[UNIT PRICE ($)]]*InputData[[#This Row],[QUANTITY]]</f>
        <v>1795.5</v>
      </c>
      <c r="G442" s="7" t="str">
        <f>VLOOKUP(InputData[[#This Row],[CUSTOMER NAME]],Country[],2,0)</f>
        <v>Brazil</v>
      </c>
      <c r="H442" s="7" t="str">
        <f>VLOOKUP(InputData[[#This Row],[CUSTOMER NAME]],Country[],3,0)</f>
        <v>Export</v>
      </c>
      <c r="I442" s="7" t="str">
        <f>TEXT(InputData[[#This Row],[DATE]],"mmm")</f>
        <v>jul</v>
      </c>
      <c r="J442" s="7">
        <f>WEEKNUM(InputData[[#This Row],[DATE]])</f>
        <v>27</v>
      </c>
    </row>
    <row r="443" spans="1:10" ht="14.5" x14ac:dyDescent="0.35">
      <c r="A443" s="3">
        <v>44380</v>
      </c>
      <c r="B443" s="4" t="s">
        <v>46</v>
      </c>
      <c r="C443" s="5" t="s">
        <v>12</v>
      </c>
      <c r="D443" s="6">
        <v>119.7</v>
      </c>
      <c r="E443" s="7">
        <v>9</v>
      </c>
      <c r="F443" s="7">
        <f>InputData[[#This Row],[UNIT PRICE ($)]]*InputData[[#This Row],[QUANTITY]]</f>
        <v>1077.3</v>
      </c>
      <c r="G443" s="7" t="str">
        <f>VLOOKUP(InputData[[#This Row],[CUSTOMER NAME]],Country[],2,0)</f>
        <v>South Africa</v>
      </c>
      <c r="H443" s="7" t="str">
        <f>VLOOKUP(InputData[[#This Row],[CUSTOMER NAME]],Country[],3,0)</f>
        <v>Export</v>
      </c>
      <c r="I443" s="7" t="str">
        <f>TEXT(InputData[[#This Row],[DATE]],"mmm")</f>
        <v>jul</v>
      </c>
      <c r="J443" s="7">
        <f>WEEKNUM(InputData[[#This Row],[DATE]])</f>
        <v>27</v>
      </c>
    </row>
    <row r="444" spans="1:10" ht="14.5" x14ac:dyDescent="0.35">
      <c r="A444" s="3">
        <v>44381</v>
      </c>
      <c r="B444" s="4" t="s">
        <v>72</v>
      </c>
      <c r="C444" s="5" t="s">
        <v>37</v>
      </c>
      <c r="D444" s="6">
        <v>47.730000000000004</v>
      </c>
      <c r="E444" s="7">
        <v>7</v>
      </c>
      <c r="F444" s="7">
        <f>InputData[[#This Row],[UNIT PRICE ($)]]*InputData[[#This Row],[QUANTITY]]</f>
        <v>334.11</v>
      </c>
      <c r="G444" s="7" t="str">
        <f>VLOOKUP(InputData[[#This Row],[CUSTOMER NAME]],Country[],2,0)</f>
        <v>India</v>
      </c>
      <c r="H444" s="7" t="str">
        <f>VLOOKUP(InputData[[#This Row],[CUSTOMER NAME]],Country[],3,0)</f>
        <v>East</v>
      </c>
      <c r="I444" s="7" t="str">
        <f>TEXT(InputData[[#This Row],[DATE]],"mmm")</f>
        <v>jul</v>
      </c>
      <c r="J444" s="7">
        <f>WEEKNUM(InputData[[#This Row],[DATE]])</f>
        <v>28</v>
      </c>
    </row>
    <row r="445" spans="1:10" ht="14.5" x14ac:dyDescent="0.35">
      <c r="A445" s="3">
        <v>44381</v>
      </c>
      <c r="B445" s="4" t="s">
        <v>62</v>
      </c>
      <c r="C445" s="5" t="s">
        <v>73</v>
      </c>
      <c r="D445" s="6">
        <v>173.88</v>
      </c>
      <c r="E445" s="7">
        <v>7</v>
      </c>
      <c r="F445" s="7">
        <f>InputData[[#This Row],[UNIT PRICE ($)]]*InputData[[#This Row],[QUANTITY]]</f>
        <v>1217.1599999999999</v>
      </c>
      <c r="G445" s="7" t="str">
        <f>VLOOKUP(InputData[[#This Row],[CUSTOMER NAME]],Country[],2,0)</f>
        <v>Ethiopia</v>
      </c>
      <c r="H445" s="7" t="str">
        <f>VLOOKUP(InputData[[#This Row],[CUSTOMER NAME]],Country[],3,0)</f>
        <v>Export</v>
      </c>
      <c r="I445" s="7" t="str">
        <f>TEXT(InputData[[#This Row],[DATE]],"mmm")</f>
        <v>jul</v>
      </c>
      <c r="J445" s="7">
        <f>WEEKNUM(InputData[[#This Row],[DATE]])</f>
        <v>28</v>
      </c>
    </row>
    <row r="446" spans="1:10" ht="14.5" x14ac:dyDescent="0.35">
      <c r="A446" s="3">
        <v>44382</v>
      </c>
      <c r="B446" s="4" t="s">
        <v>13</v>
      </c>
      <c r="C446" s="5" t="s">
        <v>39</v>
      </c>
      <c r="D446" s="6">
        <v>8.33</v>
      </c>
      <c r="E446" s="7">
        <v>7</v>
      </c>
      <c r="F446" s="7">
        <f>InputData[[#This Row],[UNIT PRICE ($)]]*InputData[[#This Row],[QUANTITY]]</f>
        <v>58.31</v>
      </c>
      <c r="G446" s="7" t="str">
        <f>VLOOKUP(InputData[[#This Row],[CUSTOMER NAME]],Country[],2,0)</f>
        <v>India</v>
      </c>
      <c r="H446" s="7" t="str">
        <f>VLOOKUP(InputData[[#This Row],[CUSTOMER NAME]],Country[],3,0)</f>
        <v>Northeast</v>
      </c>
      <c r="I446" s="7" t="str">
        <f>TEXT(InputData[[#This Row],[DATE]],"mmm")</f>
        <v>jul</v>
      </c>
      <c r="J446" s="7">
        <f>WEEKNUM(InputData[[#This Row],[DATE]])</f>
        <v>28</v>
      </c>
    </row>
    <row r="447" spans="1:10" ht="14.5" x14ac:dyDescent="0.35">
      <c r="A447" s="3">
        <v>44382</v>
      </c>
      <c r="B447" s="4" t="s">
        <v>51</v>
      </c>
      <c r="C447" s="5" t="s">
        <v>14</v>
      </c>
      <c r="D447" s="6">
        <v>15.719999999999999</v>
      </c>
      <c r="E447" s="7">
        <v>8</v>
      </c>
      <c r="F447" s="7">
        <f>InputData[[#This Row],[UNIT PRICE ($)]]*InputData[[#This Row],[QUANTITY]]</f>
        <v>125.75999999999999</v>
      </c>
      <c r="G447" s="7" t="str">
        <f>VLOOKUP(InputData[[#This Row],[CUSTOMER NAME]],Country[],2,0)</f>
        <v>Saudi Arabia</v>
      </c>
      <c r="H447" s="7" t="str">
        <f>VLOOKUP(InputData[[#This Row],[CUSTOMER NAME]],Country[],3,0)</f>
        <v>Export</v>
      </c>
      <c r="I447" s="7" t="str">
        <f>TEXT(InputData[[#This Row],[DATE]],"mmm")</f>
        <v>jul</v>
      </c>
      <c r="J447" s="7">
        <f>WEEKNUM(InputData[[#This Row],[DATE]])</f>
        <v>28</v>
      </c>
    </row>
    <row r="448" spans="1:10" ht="14.5" x14ac:dyDescent="0.35">
      <c r="A448" s="3">
        <v>44382</v>
      </c>
      <c r="B448" s="4" t="s">
        <v>46</v>
      </c>
      <c r="C448" s="5" t="s">
        <v>45</v>
      </c>
      <c r="D448" s="6">
        <v>142.80000000000001</v>
      </c>
      <c r="E448" s="7">
        <v>8</v>
      </c>
      <c r="F448" s="7">
        <f>InputData[[#This Row],[UNIT PRICE ($)]]*InputData[[#This Row],[QUANTITY]]</f>
        <v>1142.4000000000001</v>
      </c>
      <c r="G448" s="7" t="str">
        <f>VLOOKUP(InputData[[#This Row],[CUSTOMER NAME]],Country[],2,0)</f>
        <v>South Africa</v>
      </c>
      <c r="H448" s="7" t="str">
        <f>VLOOKUP(InputData[[#This Row],[CUSTOMER NAME]],Country[],3,0)</f>
        <v>Export</v>
      </c>
      <c r="I448" s="7" t="str">
        <f>TEXT(InputData[[#This Row],[DATE]],"mmm")</f>
        <v>jul</v>
      </c>
      <c r="J448" s="7">
        <f>WEEKNUM(InputData[[#This Row],[DATE]])</f>
        <v>28</v>
      </c>
    </row>
    <row r="449" spans="1:10" ht="14.5" x14ac:dyDescent="0.35">
      <c r="A449" s="3">
        <v>44383</v>
      </c>
      <c r="B449" s="4" t="s">
        <v>13</v>
      </c>
      <c r="C449" s="5" t="s">
        <v>6</v>
      </c>
      <c r="D449" s="6">
        <v>156.96</v>
      </c>
      <c r="E449" s="7">
        <v>11</v>
      </c>
      <c r="F449" s="7">
        <f>InputData[[#This Row],[UNIT PRICE ($)]]*InputData[[#This Row],[QUANTITY]]</f>
        <v>1726.5600000000002</v>
      </c>
      <c r="G449" s="7" t="str">
        <f>VLOOKUP(InputData[[#This Row],[CUSTOMER NAME]],Country[],2,0)</f>
        <v>India</v>
      </c>
      <c r="H449" s="7" t="str">
        <f>VLOOKUP(InputData[[#This Row],[CUSTOMER NAME]],Country[],3,0)</f>
        <v>Northeast</v>
      </c>
      <c r="I449" s="7" t="str">
        <f>TEXT(InputData[[#This Row],[DATE]],"mmm")</f>
        <v>jul</v>
      </c>
      <c r="J449" s="7">
        <f>WEEKNUM(InputData[[#This Row],[DATE]])</f>
        <v>28</v>
      </c>
    </row>
    <row r="450" spans="1:10" ht="14.5" x14ac:dyDescent="0.35">
      <c r="A450" s="3">
        <v>44383</v>
      </c>
      <c r="B450" s="4" t="s">
        <v>40</v>
      </c>
      <c r="C450" s="5" t="s">
        <v>73</v>
      </c>
      <c r="D450" s="6">
        <v>173.88</v>
      </c>
      <c r="E450" s="7">
        <v>15</v>
      </c>
      <c r="F450" s="7">
        <f>InputData[[#This Row],[UNIT PRICE ($)]]*InputData[[#This Row],[QUANTITY]]</f>
        <v>2608.1999999999998</v>
      </c>
      <c r="G450" s="7" t="str">
        <f>VLOOKUP(InputData[[#This Row],[CUSTOMER NAME]],Country[],2,0)</f>
        <v>Russia</v>
      </c>
      <c r="H450" s="7" t="str">
        <f>VLOOKUP(InputData[[#This Row],[CUSTOMER NAME]],Country[],3,0)</f>
        <v>Export</v>
      </c>
      <c r="I450" s="7" t="str">
        <f>TEXT(InputData[[#This Row],[DATE]],"mmm")</f>
        <v>jul</v>
      </c>
      <c r="J450" s="7">
        <f>WEEKNUM(InputData[[#This Row],[DATE]])</f>
        <v>28</v>
      </c>
    </row>
    <row r="451" spans="1:10" ht="14.5" x14ac:dyDescent="0.35">
      <c r="A451" s="3">
        <v>44383</v>
      </c>
      <c r="B451" s="4" t="s">
        <v>51</v>
      </c>
      <c r="C451" s="5" t="s">
        <v>73</v>
      </c>
      <c r="D451" s="6">
        <v>173.88</v>
      </c>
      <c r="E451" s="7">
        <v>2</v>
      </c>
      <c r="F451" s="7">
        <f>InputData[[#This Row],[UNIT PRICE ($)]]*InputData[[#This Row],[QUANTITY]]</f>
        <v>347.76</v>
      </c>
      <c r="G451" s="7" t="str">
        <f>VLOOKUP(InputData[[#This Row],[CUSTOMER NAME]],Country[],2,0)</f>
        <v>Saudi Arabia</v>
      </c>
      <c r="H451" s="7" t="str">
        <f>VLOOKUP(InputData[[#This Row],[CUSTOMER NAME]],Country[],3,0)</f>
        <v>Export</v>
      </c>
      <c r="I451" s="7" t="str">
        <f>TEXT(InputData[[#This Row],[DATE]],"mmm")</f>
        <v>jul</v>
      </c>
      <c r="J451" s="7">
        <f>WEEKNUM(InputData[[#This Row],[DATE]])</f>
        <v>28</v>
      </c>
    </row>
    <row r="452" spans="1:10" ht="14.5" x14ac:dyDescent="0.35">
      <c r="A452" s="3">
        <v>44385</v>
      </c>
      <c r="B452" s="4" t="s">
        <v>72</v>
      </c>
      <c r="C452" s="5" t="s">
        <v>76</v>
      </c>
      <c r="D452" s="6">
        <v>49.21</v>
      </c>
      <c r="E452" s="7">
        <v>2</v>
      </c>
      <c r="F452" s="7">
        <f>InputData[[#This Row],[UNIT PRICE ($)]]*InputData[[#This Row],[QUANTITY]]</f>
        <v>98.42</v>
      </c>
      <c r="G452" s="7" t="str">
        <f>VLOOKUP(InputData[[#This Row],[CUSTOMER NAME]],Country[],2,0)</f>
        <v>India</v>
      </c>
      <c r="H452" s="7" t="str">
        <f>VLOOKUP(InputData[[#This Row],[CUSTOMER NAME]],Country[],3,0)</f>
        <v>East</v>
      </c>
      <c r="I452" s="7" t="str">
        <f>TEXT(InputData[[#This Row],[DATE]],"mmm")</f>
        <v>jul</v>
      </c>
      <c r="J452" s="7">
        <f>WEEKNUM(InputData[[#This Row],[DATE]])</f>
        <v>28</v>
      </c>
    </row>
    <row r="453" spans="1:10" ht="14.5" x14ac:dyDescent="0.35">
      <c r="A453" s="3">
        <v>44385</v>
      </c>
      <c r="B453" s="4" t="s">
        <v>84</v>
      </c>
      <c r="C453" s="5" t="s">
        <v>26</v>
      </c>
      <c r="D453" s="6">
        <v>48.84</v>
      </c>
      <c r="E453" s="7">
        <v>10</v>
      </c>
      <c r="F453" s="7">
        <f>InputData[[#This Row],[UNIT PRICE ($)]]*InputData[[#This Row],[QUANTITY]]</f>
        <v>488.40000000000003</v>
      </c>
      <c r="G453" s="7" t="str">
        <f>VLOOKUP(InputData[[#This Row],[CUSTOMER NAME]],Country[],2,0)</f>
        <v>France</v>
      </c>
      <c r="H453" s="7" t="str">
        <f>VLOOKUP(InputData[[#This Row],[CUSTOMER NAME]],Country[],3,0)</f>
        <v>Export</v>
      </c>
      <c r="I453" s="7" t="str">
        <f>TEXT(InputData[[#This Row],[DATE]],"mmm")</f>
        <v>jul</v>
      </c>
      <c r="J453" s="7">
        <f>WEEKNUM(InputData[[#This Row],[DATE]])</f>
        <v>28</v>
      </c>
    </row>
    <row r="454" spans="1:10" ht="14.5" x14ac:dyDescent="0.35">
      <c r="A454" s="3">
        <v>44386</v>
      </c>
      <c r="B454" s="4" t="s">
        <v>40</v>
      </c>
      <c r="C454" s="5" t="s">
        <v>67</v>
      </c>
      <c r="D454" s="6">
        <v>85.5</v>
      </c>
      <c r="E454" s="7">
        <v>11</v>
      </c>
      <c r="F454" s="7">
        <f>InputData[[#This Row],[UNIT PRICE ($)]]*InputData[[#This Row],[QUANTITY]]</f>
        <v>940.5</v>
      </c>
      <c r="G454" s="7" t="str">
        <f>VLOOKUP(InputData[[#This Row],[CUSTOMER NAME]],Country[],2,0)</f>
        <v>Russia</v>
      </c>
      <c r="H454" s="7" t="str">
        <f>VLOOKUP(InputData[[#This Row],[CUSTOMER NAME]],Country[],3,0)</f>
        <v>Export</v>
      </c>
      <c r="I454" s="7" t="str">
        <f>TEXT(InputData[[#This Row],[DATE]],"mmm")</f>
        <v>jul</v>
      </c>
      <c r="J454" s="7">
        <f>WEEKNUM(InputData[[#This Row],[DATE]])</f>
        <v>28</v>
      </c>
    </row>
    <row r="455" spans="1:10" ht="14.5" x14ac:dyDescent="0.35">
      <c r="A455" s="3">
        <v>44387</v>
      </c>
      <c r="B455" s="4" t="s">
        <v>86</v>
      </c>
      <c r="C455" s="5" t="s">
        <v>16</v>
      </c>
      <c r="D455" s="6">
        <v>164.28</v>
      </c>
      <c r="E455" s="7">
        <v>15</v>
      </c>
      <c r="F455" s="7">
        <f>InputData[[#This Row],[UNIT PRICE ($)]]*InputData[[#This Row],[QUANTITY]]</f>
        <v>2464.1999999999998</v>
      </c>
      <c r="G455" s="7" t="str">
        <f>VLOOKUP(InputData[[#This Row],[CUSTOMER NAME]],Country[],2,0)</f>
        <v>Indonesia</v>
      </c>
      <c r="H455" s="7" t="str">
        <f>VLOOKUP(InputData[[#This Row],[CUSTOMER NAME]],Country[],3,0)</f>
        <v>Export</v>
      </c>
      <c r="I455" s="7" t="str">
        <f>TEXT(InputData[[#This Row],[DATE]],"mmm")</f>
        <v>jul</v>
      </c>
      <c r="J455" s="7">
        <f>WEEKNUM(InputData[[#This Row],[DATE]])</f>
        <v>28</v>
      </c>
    </row>
    <row r="456" spans="1:10" ht="14.5" x14ac:dyDescent="0.35">
      <c r="A456" s="3">
        <v>44387</v>
      </c>
      <c r="B456" s="4" t="s">
        <v>72</v>
      </c>
      <c r="C456" s="5" t="s">
        <v>34</v>
      </c>
      <c r="D456" s="6">
        <v>117.48</v>
      </c>
      <c r="E456" s="7">
        <v>12</v>
      </c>
      <c r="F456" s="7">
        <f>InputData[[#This Row],[UNIT PRICE ($)]]*InputData[[#This Row],[QUANTITY]]</f>
        <v>1409.76</v>
      </c>
      <c r="G456" s="7" t="str">
        <f>VLOOKUP(InputData[[#This Row],[CUSTOMER NAME]],Country[],2,0)</f>
        <v>India</v>
      </c>
      <c r="H456" s="7" t="str">
        <f>VLOOKUP(InputData[[#This Row],[CUSTOMER NAME]],Country[],3,0)</f>
        <v>East</v>
      </c>
      <c r="I456" s="7" t="str">
        <f>TEXT(InputData[[#This Row],[DATE]],"mmm")</f>
        <v>jul</v>
      </c>
      <c r="J456" s="7">
        <f>WEEKNUM(InputData[[#This Row],[DATE]])</f>
        <v>28</v>
      </c>
    </row>
    <row r="457" spans="1:10" ht="14.5" x14ac:dyDescent="0.35">
      <c r="A457" s="3">
        <v>44387</v>
      </c>
      <c r="B457" s="4" t="s">
        <v>84</v>
      </c>
      <c r="C457" s="5" t="s">
        <v>47</v>
      </c>
      <c r="D457" s="6">
        <v>58.3</v>
      </c>
      <c r="E457" s="7">
        <v>6</v>
      </c>
      <c r="F457" s="7">
        <f>InputData[[#This Row],[UNIT PRICE ($)]]*InputData[[#This Row],[QUANTITY]]</f>
        <v>349.79999999999995</v>
      </c>
      <c r="G457" s="7" t="str">
        <f>VLOOKUP(InputData[[#This Row],[CUSTOMER NAME]],Country[],2,0)</f>
        <v>France</v>
      </c>
      <c r="H457" s="7" t="str">
        <f>VLOOKUP(InputData[[#This Row],[CUSTOMER NAME]],Country[],3,0)</f>
        <v>Export</v>
      </c>
      <c r="I457" s="7" t="str">
        <f>TEXT(InputData[[#This Row],[DATE]],"mmm")</f>
        <v>jul</v>
      </c>
      <c r="J457" s="7">
        <f>WEEKNUM(InputData[[#This Row],[DATE]])</f>
        <v>28</v>
      </c>
    </row>
    <row r="458" spans="1:10" ht="14.5" x14ac:dyDescent="0.35">
      <c r="A458" s="3">
        <v>44388</v>
      </c>
      <c r="B458" s="4" t="s">
        <v>74</v>
      </c>
      <c r="C458" s="5" t="s">
        <v>77</v>
      </c>
      <c r="D458" s="6">
        <v>7.8599999999999994</v>
      </c>
      <c r="E458" s="7">
        <v>4</v>
      </c>
      <c r="F458" s="7">
        <f>InputData[[#This Row],[UNIT PRICE ($)]]*InputData[[#This Row],[QUANTITY]]</f>
        <v>31.439999999999998</v>
      </c>
      <c r="G458" s="7" t="str">
        <f>VLOOKUP(InputData[[#This Row],[CUSTOMER NAME]],Country[],2,0)</f>
        <v>Mexico</v>
      </c>
      <c r="H458" s="7" t="str">
        <f>VLOOKUP(InputData[[#This Row],[CUSTOMER NAME]],Country[],3,0)</f>
        <v>Export</v>
      </c>
      <c r="I458" s="7" t="str">
        <f>TEXT(InputData[[#This Row],[DATE]],"mmm")</f>
        <v>jul</v>
      </c>
      <c r="J458" s="7">
        <f>WEEKNUM(InputData[[#This Row],[DATE]])</f>
        <v>29</v>
      </c>
    </row>
    <row r="459" spans="1:10" ht="14.5" x14ac:dyDescent="0.35">
      <c r="A459" s="3">
        <v>44389</v>
      </c>
      <c r="B459" s="4" t="s">
        <v>33</v>
      </c>
      <c r="C459" s="5" t="s">
        <v>71</v>
      </c>
      <c r="D459" s="6">
        <v>41.81</v>
      </c>
      <c r="E459" s="7">
        <v>12</v>
      </c>
      <c r="F459" s="7">
        <f>InputData[[#This Row],[UNIT PRICE ($)]]*InputData[[#This Row],[QUANTITY]]</f>
        <v>501.72</v>
      </c>
      <c r="G459" s="7" t="str">
        <f>VLOOKUP(InputData[[#This Row],[CUSTOMER NAME]],Country[],2,0)</f>
        <v>Pakistan</v>
      </c>
      <c r="H459" s="7" t="str">
        <f>VLOOKUP(InputData[[#This Row],[CUSTOMER NAME]],Country[],3,0)</f>
        <v>Export</v>
      </c>
      <c r="I459" s="7" t="str">
        <f>TEXT(InputData[[#This Row],[DATE]],"mmm")</f>
        <v>jul</v>
      </c>
      <c r="J459" s="7">
        <f>WEEKNUM(InputData[[#This Row],[DATE]])</f>
        <v>29</v>
      </c>
    </row>
    <row r="460" spans="1:10" ht="14.5" x14ac:dyDescent="0.35">
      <c r="A460" s="3">
        <v>44389</v>
      </c>
      <c r="B460" s="4" t="s">
        <v>51</v>
      </c>
      <c r="C460" s="5" t="s">
        <v>75</v>
      </c>
      <c r="D460" s="6">
        <v>42.55</v>
      </c>
      <c r="E460" s="7">
        <v>4</v>
      </c>
      <c r="F460" s="7">
        <f>InputData[[#This Row],[UNIT PRICE ($)]]*InputData[[#This Row],[QUANTITY]]</f>
        <v>170.2</v>
      </c>
      <c r="G460" s="7" t="str">
        <f>VLOOKUP(InputData[[#This Row],[CUSTOMER NAME]],Country[],2,0)</f>
        <v>Saudi Arabia</v>
      </c>
      <c r="H460" s="7" t="str">
        <f>VLOOKUP(InputData[[#This Row],[CUSTOMER NAME]],Country[],3,0)</f>
        <v>Export</v>
      </c>
      <c r="I460" s="7" t="str">
        <f>TEXT(InputData[[#This Row],[DATE]],"mmm")</f>
        <v>jul</v>
      </c>
      <c r="J460" s="7">
        <f>WEEKNUM(InputData[[#This Row],[DATE]])</f>
        <v>29</v>
      </c>
    </row>
    <row r="461" spans="1:10" ht="14.5" x14ac:dyDescent="0.35">
      <c r="A461" s="3">
        <v>44390</v>
      </c>
      <c r="B461" s="4" t="s">
        <v>36</v>
      </c>
      <c r="C461" s="5" t="s">
        <v>35</v>
      </c>
      <c r="D461" s="6">
        <v>210</v>
      </c>
      <c r="E461" s="7">
        <v>1</v>
      </c>
      <c r="F461" s="7">
        <f>InputData[[#This Row],[UNIT PRICE ($)]]*InputData[[#This Row],[QUANTITY]]</f>
        <v>210</v>
      </c>
      <c r="G461" s="7" t="str">
        <f>VLOOKUP(InputData[[#This Row],[CUSTOMER NAME]],Country[],2,0)</f>
        <v>Nigeria</v>
      </c>
      <c r="H461" s="7" t="str">
        <f>VLOOKUP(InputData[[#This Row],[CUSTOMER NAME]],Country[],3,0)</f>
        <v>Export</v>
      </c>
      <c r="I461" s="7" t="str">
        <f>TEXT(InputData[[#This Row],[DATE]],"mmm")</f>
        <v>jul</v>
      </c>
      <c r="J461" s="7">
        <f>WEEKNUM(InputData[[#This Row],[DATE]])</f>
        <v>29</v>
      </c>
    </row>
    <row r="462" spans="1:10" ht="14.5" x14ac:dyDescent="0.35">
      <c r="A462" s="3">
        <v>44390</v>
      </c>
      <c r="B462" s="4" t="s">
        <v>46</v>
      </c>
      <c r="C462" s="5" t="s">
        <v>39</v>
      </c>
      <c r="D462" s="6">
        <v>8.33</v>
      </c>
      <c r="E462" s="7">
        <v>7</v>
      </c>
      <c r="F462" s="7">
        <f>InputData[[#This Row],[UNIT PRICE ($)]]*InputData[[#This Row],[QUANTITY]]</f>
        <v>58.31</v>
      </c>
      <c r="G462" s="7" t="str">
        <f>VLOOKUP(InputData[[#This Row],[CUSTOMER NAME]],Country[],2,0)</f>
        <v>South Africa</v>
      </c>
      <c r="H462" s="7" t="str">
        <f>VLOOKUP(InputData[[#This Row],[CUSTOMER NAME]],Country[],3,0)</f>
        <v>Export</v>
      </c>
      <c r="I462" s="7" t="str">
        <f>TEXT(InputData[[#This Row],[DATE]],"mmm")</f>
        <v>jul</v>
      </c>
      <c r="J462" s="7">
        <f>WEEKNUM(InputData[[#This Row],[DATE]])</f>
        <v>29</v>
      </c>
    </row>
    <row r="463" spans="1:10" ht="14.5" x14ac:dyDescent="0.35">
      <c r="A463" s="3">
        <v>44390</v>
      </c>
      <c r="B463" s="4" t="s">
        <v>7</v>
      </c>
      <c r="C463" s="5" t="s">
        <v>8</v>
      </c>
      <c r="D463" s="6">
        <v>141.57</v>
      </c>
      <c r="E463" s="7">
        <v>5</v>
      </c>
      <c r="F463" s="7">
        <f>InputData[[#This Row],[UNIT PRICE ($)]]*InputData[[#This Row],[QUANTITY]]</f>
        <v>707.84999999999991</v>
      </c>
      <c r="G463" s="7" t="str">
        <f>VLOOKUP(InputData[[#This Row],[CUSTOMER NAME]],Country[],2,0)</f>
        <v>India</v>
      </c>
      <c r="H463" s="7" t="str">
        <f>VLOOKUP(InputData[[#This Row],[CUSTOMER NAME]],Country[],3,0)</f>
        <v>South</v>
      </c>
      <c r="I463" s="7" t="str">
        <f>TEXT(InputData[[#This Row],[DATE]],"mmm")</f>
        <v>jul</v>
      </c>
      <c r="J463" s="7">
        <f>WEEKNUM(InputData[[#This Row],[DATE]])</f>
        <v>29</v>
      </c>
    </row>
    <row r="464" spans="1:10" ht="14.5" x14ac:dyDescent="0.35">
      <c r="A464" s="3">
        <v>44391</v>
      </c>
      <c r="B464" s="4" t="s">
        <v>82</v>
      </c>
      <c r="C464" s="5" t="s">
        <v>12</v>
      </c>
      <c r="D464" s="6">
        <v>119.7</v>
      </c>
      <c r="E464" s="7">
        <v>9</v>
      </c>
      <c r="F464" s="7">
        <f>InputData[[#This Row],[UNIT PRICE ($)]]*InputData[[#This Row],[QUANTITY]]</f>
        <v>1077.3</v>
      </c>
      <c r="G464" s="7" t="str">
        <f>VLOOKUP(InputData[[#This Row],[CUSTOMER NAME]],Country[],2,0)</f>
        <v>Bangladesh</v>
      </c>
      <c r="H464" s="7" t="str">
        <f>VLOOKUP(InputData[[#This Row],[CUSTOMER NAME]],Country[],3,0)</f>
        <v>Export</v>
      </c>
      <c r="I464" s="7" t="str">
        <f>TEXT(InputData[[#This Row],[DATE]],"mmm")</f>
        <v>jul</v>
      </c>
      <c r="J464" s="7">
        <f>WEEKNUM(InputData[[#This Row],[DATE]])</f>
        <v>29</v>
      </c>
    </row>
    <row r="465" spans="1:10" ht="14.5" x14ac:dyDescent="0.35">
      <c r="A465" s="3">
        <v>44391</v>
      </c>
      <c r="B465" s="4" t="s">
        <v>46</v>
      </c>
      <c r="C465" s="5" t="s">
        <v>30</v>
      </c>
      <c r="D465" s="6">
        <v>94.17</v>
      </c>
      <c r="E465" s="7">
        <v>13</v>
      </c>
      <c r="F465" s="7">
        <f>InputData[[#This Row],[UNIT PRICE ($)]]*InputData[[#This Row],[QUANTITY]]</f>
        <v>1224.21</v>
      </c>
      <c r="G465" s="7" t="str">
        <f>VLOOKUP(InputData[[#This Row],[CUSTOMER NAME]],Country[],2,0)</f>
        <v>South Africa</v>
      </c>
      <c r="H465" s="7" t="str">
        <f>VLOOKUP(InputData[[#This Row],[CUSTOMER NAME]],Country[],3,0)</f>
        <v>Export</v>
      </c>
      <c r="I465" s="7" t="str">
        <f>TEXT(InputData[[#This Row],[DATE]],"mmm")</f>
        <v>jul</v>
      </c>
      <c r="J465" s="7">
        <f>WEEKNUM(InputData[[#This Row],[DATE]])</f>
        <v>29</v>
      </c>
    </row>
    <row r="466" spans="1:10" ht="14.5" x14ac:dyDescent="0.35">
      <c r="A466" s="3">
        <v>44392</v>
      </c>
      <c r="B466" s="4" t="s">
        <v>40</v>
      </c>
      <c r="C466" s="5" t="s">
        <v>23</v>
      </c>
      <c r="D466" s="6">
        <v>83.08</v>
      </c>
      <c r="E466" s="7">
        <v>18</v>
      </c>
      <c r="F466" s="7">
        <f>InputData[[#This Row],[UNIT PRICE ($)]]*InputData[[#This Row],[QUANTITY]]</f>
        <v>1495.44</v>
      </c>
      <c r="G466" s="7" t="str">
        <f>VLOOKUP(InputData[[#This Row],[CUSTOMER NAME]],Country[],2,0)</f>
        <v>Russia</v>
      </c>
      <c r="H466" s="7" t="str">
        <f>VLOOKUP(InputData[[#This Row],[CUSTOMER NAME]],Country[],3,0)</f>
        <v>Export</v>
      </c>
      <c r="I466" s="7" t="str">
        <f>TEXT(InputData[[#This Row],[DATE]],"mmm")</f>
        <v>jul</v>
      </c>
      <c r="J466" s="7">
        <f>WEEKNUM(InputData[[#This Row],[DATE]])</f>
        <v>29</v>
      </c>
    </row>
    <row r="467" spans="1:10" ht="14.5" x14ac:dyDescent="0.35">
      <c r="A467" s="3">
        <v>44392</v>
      </c>
      <c r="B467" s="4" t="s">
        <v>74</v>
      </c>
      <c r="C467" s="5" t="s">
        <v>26</v>
      </c>
      <c r="D467" s="6">
        <v>48.84</v>
      </c>
      <c r="E467" s="7">
        <v>2</v>
      </c>
      <c r="F467" s="7">
        <f>InputData[[#This Row],[UNIT PRICE ($)]]*InputData[[#This Row],[QUANTITY]]</f>
        <v>97.68</v>
      </c>
      <c r="G467" s="7" t="str">
        <f>VLOOKUP(InputData[[#This Row],[CUSTOMER NAME]],Country[],2,0)</f>
        <v>Mexico</v>
      </c>
      <c r="H467" s="7" t="str">
        <f>VLOOKUP(InputData[[#This Row],[CUSTOMER NAME]],Country[],3,0)</f>
        <v>Export</v>
      </c>
      <c r="I467" s="7" t="str">
        <f>TEXT(InputData[[#This Row],[DATE]],"mmm")</f>
        <v>jul</v>
      </c>
      <c r="J467" s="7">
        <f>WEEKNUM(InputData[[#This Row],[DATE]])</f>
        <v>29</v>
      </c>
    </row>
    <row r="468" spans="1:10" ht="14.5" x14ac:dyDescent="0.35">
      <c r="A468" s="3">
        <v>44393</v>
      </c>
      <c r="B468" s="4" t="s">
        <v>33</v>
      </c>
      <c r="C468" s="5" t="s">
        <v>34</v>
      </c>
      <c r="D468" s="6">
        <v>117.48</v>
      </c>
      <c r="E468" s="7">
        <v>33</v>
      </c>
      <c r="F468" s="7">
        <f>InputData[[#This Row],[UNIT PRICE ($)]]*InputData[[#This Row],[QUANTITY]]</f>
        <v>3876.84</v>
      </c>
      <c r="G468" s="7" t="str">
        <f>VLOOKUP(InputData[[#This Row],[CUSTOMER NAME]],Country[],2,0)</f>
        <v>Pakistan</v>
      </c>
      <c r="H468" s="7" t="str">
        <f>VLOOKUP(InputData[[#This Row],[CUSTOMER NAME]],Country[],3,0)</f>
        <v>Export</v>
      </c>
      <c r="I468" s="7" t="str">
        <f>TEXT(InputData[[#This Row],[DATE]],"mmm")</f>
        <v>jul</v>
      </c>
      <c r="J468" s="7">
        <f>WEEKNUM(InputData[[#This Row],[DATE]])</f>
        <v>29</v>
      </c>
    </row>
    <row r="469" spans="1:10" ht="14.5" x14ac:dyDescent="0.35">
      <c r="A469" s="3">
        <v>44393</v>
      </c>
      <c r="B469" s="4" t="s">
        <v>85</v>
      </c>
      <c r="C469" s="5" t="s">
        <v>57</v>
      </c>
      <c r="D469" s="6">
        <v>149.46</v>
      </c>
      <c r="E469" s="7">
        <v>8</v>
      </c>
      <c r="F469" s="7">
        <f>InputData[[#This Row],[UNIT PRICE ($)]]*InputData[[#This Row],[QUANTITY]]</f>
        <v>1195.68</v>
      </c>
      <c r="G469" s="7" t="str">
        <f>VLOOKUP(InputData[[#This Row],[CUSTOMER NAME]],Country[],2,0)</f>
        <v>India</v>
      </c>
      <c r="H469" s="7" t="str">
        <f>VLOOKUP(InputData[[#This Row],[CUSTOMER NAME]],Country[],3,0)</f>
        <v>South</v>
      </c>
      <c r="I469" s="7" t="str">
        <f>TEXT(InputData[[#This Row],[DATE]],"mmm")</f>
        <v>jul</v>
      </c>
      <c r="J469" s="7">
        <f>WEEKNUM(InputData[[#This Row],[DATE]])</f>
        <v>29</v>
      </c>
    </row>
    <row r="470" spans="1:10" ht="14.5" x14ac:dyDescent="0.35">
      <c r="A470" s="3">
        <v>44393</v>
      </c>
      <c r="B470" s="4" t="s">
        <v>49</v>
      </c>
      <c r="C470" s="5" t="s">
        <v>38</v>
      </c>
      <c r="D470" s="6">
        <v>104.16</v>
      </c>
      <c r="E470" s="7">
        <v>35</v>
      </c>
      <c r="F470" s="7">
        <f>InputData[[#This Row],[UNIT PRICE ($)]]*InputData[[#This Row],[QUANTITY]]</f>
        <v>3645.6</v>
      </c>
      <c r="G470" s="7" t="str">
        <f>VLOOKUP(InputData[[#This Row],[CUSTOMER NAME]],Country[],2,0)</f>
        <v>Mexico</v>
      </c>
      <c r="H470" s="7" t="str">
        <f>VLOOKUP(InputData[[#This Row],[CUSTOMER NAME]],Country[],3,0)</f>
        <v>Export</v>
      </c>
      <c r="I470" s="7" t="str">
        <f>TEXT(InputData[[#This Row],[DATE]],"mmm")</f>
        <v>jul</v>
      </c>
      <c r="J470" s="7">
        <f>WEEKNUM(InputData[[#This Row],[DATE]])</f>
        <v>29</v>
      </c>
    </row>
    <row r="471" spans="1:10" ht="14.5" x14ac:dyDescent="0.35">
      <c r="A471" s="3">
        <v>44394</v>
      </c>
      <c r="B471" s="4" t="s">
        <v>55</v>
      </c>
      <c r="C471" s="5" t="s">
        <v>64</v>
      </c>
      <c r="D471" s="6">
        <v>103.88</v>
      </c>
      <c r="E471" s="7">
        <v>38</v>
      </c>
      <c r="F471" s="7">
        <f>InputData[[#This Row],[UNIT PRICE ($)]]*InputData[[#This Row],[QUANTITY]]</f>
        <v>3947.4399999999996</v>
      </c>
      <c r="G471" s="7" t="str">
        <f>VLOOKUP(InputData[[#This Row],[CUSTOMER NAME]],Country[],2,0)</f>
        <v>United Kingdom</v>
      </c>
      <c r="H471" s="7" t="str">
        <f>VLOOKUP(InputData[[#This Row],[CUSTOMER NAME]],Country[],3,0)</f>
        <v>Export</v>
      </c>
      <c r="I471" s="7" t="str">
        <f>TEXT(InputData[[#This Row],[DATE]],"mmm")</f>
        <v>jul</v>
      </c>
      <c r="J471" s="7">
        <f>WEEKNUM(InputData[[#This Row],[DATE]])</f>
        <v>29</v>
      </c>
    </row>
    <row r="472" spans="1:10" ht="14.5" x14ac:dyDescent="0.35">
      <c r="A472" s="3">
        <v>44394</v>
      </c>
      <c r="B472" s="4" t="s">
        <v>40</v>
      </c>
      <c r="C472" s="5" t="s">
        <v>8</v>
      </c>
      <c r="D472" s="6">
        <v>141.57</v>
      </c>
      <c r="E472" s="7">
        <v>18</v>
      </c>
      <c r="F472" s="7">
        <f>InputData[[#This Row],[UNIT PRICE ($)]]*InputData[[#This Row],[QUANTITY]]</f>
        <v>2548.2599999999998</v>
      </c>
      <c r="G472" s="7" t="str">
        <f>VLOOKUP(InputData[[#This Row],[CUSTOMER NAME]],Country[],2,0)</f>
        <v>Russia</v>
      </c>
      <c r="H472" s="7" t="str">
        <f>VLOOKUP(InputData[[#This Row],[CUSTOMER NAME]],Country[],3,0)</f>
        <v>Export</v>
      </c>
      <c r="I472" s="7" t="str">
        <f>TEXT(InputData[[#This Row],[DATE]],"mmm")</f>
        <v>jul</v>
      </c>
      <c r="J472" s="7">
        <f>WEEKNUM(InputData[[#This Row],[DATE]])</f>
        <v>29</v>
      </c>
    </row>
    <row r="473" spans="1:10" ht="14.5" x14ac:dyDescent="0.35">
      <c r="A473" s="3">
        <v>44394</v>
      </c>
      <c r="B473" s="4" t="s">
        <v>83</v>
      </c>
      <c r="C473" s="5" t="s">
        <v>57</v>
      </c>
      <c r="D473" s="6">
        <v>149.46</v>
      </c>
      <c r="E473" s="7">
        <v>30</v>
      </c>
      <c r="F473" s="7">
        <f>InputData[[#This Row],[UNIT PRICE ($)]]*InputData[[#This Row],[QUANTITY]]</f>
        <v>4483.8</v>
      </c>
      <c r="G473" s="7" t="str">
        <f>VLOOKUP(InputData[[#This Row],[CUSTOMER NAME]],Country[],2,0)</f>
        <v>India</v>
      </c>
      <c r="H473" s="7" t="str">
        <f>VLOOKUP(InputData[[#This Row],[CUSTOMER NAME]],Country[],3,0)</f>
        <v>Western</v>
      </c>
      <c r="I473" s="7" t="str">
        <f>TEXT(InputData[[#This Row],[DATE]],"mmm")</f>
        <v>jul</v>
      </c>
      <c r="J473" s="7">
        <f>WEEKNUM(InputData[[#This Row],[DATE]])</f>
        <v>29</v>
      </c>
    </row>
    <row r="474" spans="1:10" ht="14.5" x14ac:dyDescent="0.35">
      <c r="A474" s="3">
        <v>44394</v>
      </c>
      <c r="B474" s="4" t="s">
        <v>58</v>
      </c>
      <c r="C474" s="5" t="s">
        <v>73</v>
      </c>
      <c r="D474" s="6">
        <v>173.88</v>
      </c>
      <c r="E474" s="7">
        <v>8</v>
      </c>
      <c r="F474" s="7">
        <f>InputData[[#This Row],[UNIT PRICE ($)]]*InputData[[#This Row],[QUANTITY]]</f>
        <v>1391.04</v>
      </c>
      <c r="G474" s="7" t="str">
        <f>VLOOKUP(InputData[[#This Row],[CUSTOMER NAME]],Country[],2,0)</f>
        <v>India</v>
      </c>
      <c r="H474" s="7" t="str">
        <f>VLOOKUP(InputData[[#This Row],[CUSTOMER NAME]],Country[],3,0)</f>
        <v>North</v>
      </c>
      <c r="I474" s="7" t="str">
        <f>TEXT(InputData[[#This Row],[DATE]],"mmm")</f>
        <v>jul</v>
      </c>
      <c r="J474" s="7">
        <f>WEEKNUM(InputData[[#This Row],[DATE]])</f>
        <v>29</v>
      </c>
    </row>
    <row r="475" spans="1:10" ht="14.5" x14ac:dyDescent="0.35">
      <c r="A475" s="3">
        <v>44395</v>
      </c>
      <c r="B475" s="4" t="s">
        <v>24</v>
      </c>
      <c r="C475" s="5" t="s">
        <v>70</v>
      </c>
      <c r="D475" s="6">
        <v>57.120000000000005</v>
      </c>
      <c r="E475" s="7">
        <v>14</v>
      </c>
      <c r="F475" s="7">
        <f>InputData[[#This Row],[UNIT PRICE ($)]]*InputData[[#This Row],[QUANTITY]]</f>
        <v>799.68000000000006</v>
      </c>
      <c r="G475" s="7" t="str">
        <f>VLOOKUP(InputData[[#This Row],[CUSTOMER NAME]],Country[],2,0)</f>
        <v>United Kingdom</v>
      </c>
      <c r="H475" s="7" t="str">
        <f>VLOOKUP(InputData[[#This Row],[CUSTOMER NAME]],Country[],3,0)</f>
        <v>Export</v>
      </c>
      <c r="I475" s="7" t="str">
        <f>TEXT(InputData[[#This Row],[DATE]],"mmm")</f>
        <v>jul</v>
      </c>
      <c r="J475" s="7">
        <f>WEEKNUM(InputData[[#This Row],[DATE]])</f>
        <v>30</v>
      </c>
    </row>
    <row r="476" spans="1:10" ht="14.5" x14ac:dyDescent="0.35">
      <c r="A476" s="3">
        <v>44395</v>
      </c>
      <c r="B476" s="4" t="s">
        <v>83</v>
      </c>
      <c r="C476" s="5" t="s">
        <v>16</v>
      </c>
      <c r="D476" s="6">
        <v>164.28</v>
      </c>
      <c r="E476" s="7">
        <v>12</v>
      </c>
      <c r="F476" s="7">
        <f>InputData[[#This Row],[UNIT PRICE ($)]]*InputData[[#This Row],[QUANTITY]]</f>
        <v>1971.3600000000001</v>
      </c>
      <c r="G476" s="7" t="str">
        <f>VLOOKUP(InputData[[#This Row],[CUSTOMER NAME]],Country[],2,0)</f>
        <v>India</v>
      </c>
      <c r="H476" s="7" t="str">
        <f>VLOOKUP(InputData[[#This Row],[CUSTOMER NAME]],Country[],3,0)</f>
        <v>Western</v>
      </c>
      <c r="I476" s="7" t="str">
        <f>TEXT(InputData[[#This Row],[DATE]],"mmm")</f>
        <v>jul</v>
      </c>
      <c r="J476" s="7">
        <f>WEEKNUM(InputData[[#This Row],[DATE]])</f>
        <v>30</v>
      </c>
    </row>
    <row r="477" spans="1:10" ht="14.5" x14ac:dyDescent="0.35">
      <c r="A477" s="3">
        <v>44397</v>
      </c>
      <c r="B477" s="4" t="s">
        <v>15</v>
      </c>
      <c r="C477" s="5" t="s">
        <v>10</v>
      </c>
      <c r="D477" s="6">
        <v>79.92</v>
      </c>
      <c r="E477" s="7">
        <v>11</v>
      </c>
      <c r="F477" s="7">
        <f>InputData[[#This Row],[UNIT PRICE ($)]]*InputData[[#This Row],[QUANTITY]]</f>
        <v>879.12</v>
      </c>
      <c r="G477" s="7" t="str">
        <f>VLOOKUP(InputData[[#This Row],[CUSTOMER NAME]],Country[],2,0)</f>
        <v>India</v>
      </c>
      <c r="H477" s="7" t="str">
        <f>VLOOKUP(InputData[[#This Row],[CUSTOMER NAME]],Country[],3,0)</f>
        <v>North</v>
      </c>
      <c r="I477" s="7" t="str">
        <f>TEXT(InputData[[#This Row],[DATE]],"mmm")</f>
        <v>jul</v>
      </c>
      <c r="J477" s="7">
        <f>WEEKNUM(InputData[[#This Row],[DATE]])</f>
        <v>30</v>
      </c>
    </row>
    <row r="478" spans="1:10" ht="14.5" x14ac:dyDescent="0.35">
      <c r="A478" s="3">
        <v>44397</v>
      </c>
      <c r="B478" s="4" t="s">
        <v>41</v>
      </c>
      <c r="C478" s="5" t="s">
        <v>52</v>
      </c>
      <c r="D478" s="6">
        <v>162</v>
      </c>
      <c r="E478" s="7">
        <v>8</v>
      </c>
      <c r="F478" s="7">
        <f>InputData[[#This Row],[UNIT PRICE ($)]]*InputData[[#This Row],[QUANTITY]]</f>
        <v>1296</v>
      </c>
      <c r="G478" s="7" t="str">
        <f>VLOOKUP(InputData[[#This Row],[CUSTOMER NAME]],Country[],2,0)</f>
        <v>India</v>
      </c>
      <c r="H478" s="7" t="str">
        <f>VLOOKUP(InputData[[#This Row],[CUSTOMER NAME]],Country[],3,0)</f>
        <v>Central</v>
      </c>
      <c r="I478" s="7" t="str">
        <f>TEXT(InputData[[#This Row],[DATE]],"mmm")</f>
        <v>jul</v>
      </c>
      <c r="J478" s="7">
        <f>WEEKNUM(InputData[[#This Row],[DATE]])</f>
        <v>30</v>
      </c>
    </row>
    <row r="479" spans="1:10" ht="14.5" x14ac:dyDescent="0.35">
      <c r="A479" s="3">
        <v>44397</v>
      </c>
      <c r="B479" s="4" t="s">
        <v>7</v>
      </c>
      <c r="C479" s="5" t="s">
        <v>23</v>
      </c>
      <c r="D479" s="6">
        <v>83.08</v>
      </c>
      <c r="E479" s="7">
        <v>5</v>
      </c>
      <c r="F479" s="7">
        <f>InputData[[#This Row],[UNIT PRICE ($)]]*InputData[[#This Row],[QUANTITY]]</f>
        <v>415.4</v>
      </c>
      <c r="G479" s="7" t="str">
        <f>VLOOKUP(InputData[[#This Row],[CUSTOMER NAME]],Country[],2,0)</f>
        <v>India</v>
      </c>
      <c r="H479" s="7" t="str">
        <f>VLOOKUP(InputData[[#This Row],[CUSTOMER NAME]],Country[],3,0)</f>
        <v>South</v>
      </c>
      <c r="I479" s="7" t="str">
        <f>TEXT(InputData[[#This Row],[DATE]],"mmm")</f>
        <v>jul</v>
      </c>
      <c r="J479" s="7">
        <f>WEEKNUM(InputData[[#This Row],[DATE]])</f>
        <v>30</v>
      </c>
    </row>
    <row r="480" spans="1:10" ht="14.5" x14ac:dyDescent="0.35">
      <c r="A480" s="3">
        <v>44398</v>
      </c>
      <c r="B480" s="4" t="s">
        <v>82</v>
      </c>
      <c r="C480" s="5" t="s">
        <v>28</v>
      </c>
      <c r="D480" s="6">
        <v>53.11</v>
      </c>
      <c r="E480" s="7">
        <v>15</v>
      </c>
      <c r="F480" s="7">
        <f>InputData[[#This Row],[UNIT PRICE ($)]]*InputData[[#This Row],[QUANTITY]]</f>
        <v>796.65</v>
      </c>
      <c r="G480" s="7" t="str">
        <f>VLOOKUP(InputData[[#This Row],[CUSTOMER NAME]],Country[],2,0)</f>
        <v>Bangladesh</v>
      </c>
      <c r="H480" s="7" t="str">
        <f>VLOOKUP(InputData[[#This Row],[CUSTOMER NAME]],Country[],3,0)</f>
        <v>Export</v>
      </c>
      <c r="I480" s="7" t="str">
        <f>TEXT(InputData[[#This Row],[DATE]],"mmm")</f>
        <v>jul</v>
      </c>
      <c r="J480" s="7">
        <f>WEEKNUM(InputData[[#This Row],[DATE]])</f>
        <v>30</v>
      </c>
    </row>
    <row r="481" spans="1:10" ht="14.5" x14ac:dyDescent="0.35">
      <c r="A481" s="3">
        <v>44399</v>
      </c>
      <c r="B481" s="4" t="s">
        <v>27</v>
      </c>
      <c r="C481" s="5" t="s">
        <v>71</v>
      </c>
      <c r="D481" s="6">
        <v>41.81</v>
      </c>
      <c r="E481" s="7">
        <v>5</v>
      </c>
      <c r="F481" s="7">
        <f>InputData[[#This Row],[UNIT PRICE ($)]]*InputData[[#This Row],[QUANTITY]]</f>
        <v>209.05</v>
      </c>
      <c r="G481" s="7" t="str">
        <f>VLOOKUP(InputData[[#This Row],[CUSTOMER NAME]],Country[],2,0)</f>
        <v>Pakistan</v>
      </c>
      <c r="H481" s="7" t="str">
        <f>VLOOKUP(InputData[[#This Row],[CUSTOMER NAME]],Country[],3,0)</f>
        <v>Export</v>
      </c>
      <c r="I481" s="7" t="str">
        <f>TEXT(InputData[[#This Row],[DATE]],"mmm")</f>
        <v>jul</v>
      </c>
      <c r="J481" s="7">
        <f>WEEKNUM(InputData[[#This Row],[DATE]])</f>
        <v>30</v>
      </c>
    </row>
    <row r="482" spans="1:10" ht="14.5" x14ac:dyDescent="0.35">
      <c r="A482" s="3">
        <v>44399</v>
      </c>
      <c r="B482" s="4" t="s">
        <v>86</v>
      </c>
      <c r="C482" s="5" t="s">
        <v>6</v>
      </c>
      <c r="D482" s="6">
        <v>156.96</v>
      </c>
      <c r="E482" s="7">
        <v>14</v>
      </c>
      <c r="F482" s="7">
        <f>InputData[[#This Row],[UNIT PRICE ($)]]*InputData[[#This Row],[QUANTITY]]</f>
        <v>2197.44</v>
      </c>
      <c r="G482" s="7" t="str">
        <f>VLOOKUP(InputData[[#This Row],[CUSTOMER NAME]],Country[],2,0)</f>
        <v>Indonesia</v>
      </c>
      <c r="H482" s="7" t="str">
        <f>VLOOKUP(InputData[[#This Row],[CUSTOMER NAME]],Country[],3,0)</f>
        <v>Export</v>
      </c>
      <c r="I482" s="7" t="str">
        <f>TEXT(InputData[[#This Row],[DATE]],"mmm")</f>
        <v>jul</v>
      </c>
      <c r="J482" s="7">
        <f>WEEKNUM(InputData[[#This Row],[DATE]])</f>
        <v>30</v>
      </c>
    </row>
    <row r="483" spans="1:10" ht="14.5" x14ac:dyDescent="0.35">
      <c r="A483" s="3">
        <v>44399</v>
      </c>
      <c r="B483" s="4" t="s">
        <v>85</v>
      </c>
      <c r="C483" s="5" t="s">
        <v>34</v>
      </c>
      <c r="D483" s="6">
        <v>117.48</v>
      </c>
      <c r="E483" s="7">
        <v>27</v>
      </c>
      <c r="F483" s="7">
        <f>InputData[[#This Row],[UNIT PRICE ($)]]*InputData[[#This Row],[QUANTITY]]</f>
        <v>3171.96</v>
      </c>
      <c r="G483" s="7" t="str">
        <f>VLOOKUP(InputData[[#This Row],[CUSTOMER NAME]],Country[],2,0)</f>
        <v>India</v>
      </c>
      <c r="H483" s="7" t="str">
        <f>VLOOKUP(InputData[[#This Row],[CUSTOMER NAME]],Country[],3,0)</f>
        <v>South</v>
      </c>
      <c r="I483" s="7" t="str">
        <f>TEXT(InputData[[#This Row],[DATE]],"mmm")</f>
        <v>jul</v>
      </c>
      <c r="J483" s="7">
        <f>WEEKNUM(InputData[[#This Row],[DATE]])</f>
        <v>30</v>
      </c>
    </row>
    <row r="484" spans="1:10" ht="14.5" x14ac:dyDescent="0.35">
      <c r="A484" s="3">
        <v>44399</v>
      </c>
      <c r="B484" s="4" t="s">
        <v>68</v>
      </c>
      <c r="C484" s="5" t="s">
        <v>79</v>
      </c>
      <c r="D484" s="6">
        <v>24.66</v>
      </c>
      <c r="E484" s="7">
        <v>3</v>
      </c>
      <c r="F484" s="7">
        <f>InputData[[#This Row],[UNIT PRICE ($)]]*InputData[[#This Row],[QUANTITY]]</f>
        <v>73.98</v>
      </c>
      <c r="G484" s="7" t="str">
        <f>VLOOKUP(InputData[[#This Row],[CUSTOMER NAME]],Country[],2,0)</f>
        <v>Brazil</v>
      </c>
      <c r="H484" s="7" t="str">
        <f>VLOOKUP(InputData[[#This Row],[CUSTOMER NAME]],Country[],3,0)</f>
        <v>Export</v>
      </c>
      <c r="I484" s="7" t="str">
        <f>TEXT(InputData[[#This Row],[DATE]],"mmm")</f>
        <v>jul</v>
      </c>
      <c r="J484" s="7">
        <f>WEEKNUM(InputData[[#This Row],[DATE]])</f>
        <v>30</v>
      </c>
    </row>
    <row r="485" spans="1:10" ht="14.5" x14ac:dyDescent="0.35">
      <c r="A485" s="3">
        <v>44399</v>
      </c>
      <c r="B485" s="4" t="s">
        <v>22</v>
      </c>
      <c r="C485" s="5" t="s">
        <v>47</v>
      </c>
      <c r="D485" s="6">
        <v>58.3</v>
      </c>
      <c r="E485" s="7">
        <v>6</v>
      </c>
      <c r="F485" s="7">
        <f>InputData[[#This Row],[UNIT PRICE ($)]]*InputData[[#This Row],[QUANTITY]]</f>
        <v>349.79999999999995</v>
      </c>
      <c r="G485" s="7" t="str">
        <f>VLOOKUP(InputData[[#This Row],[CUSTOMER NAME]],Country[],2,0)</f>
        <v>India</v>
      </c>
      <c r="H485" s="7" t="str">
        <f>VLOOKUP(InputData[[#This Row],[CUSTOMER NAME]],Country[],3,0)</f>
        <v>Western</v>
      </c>
      <c r="I485" s="7" t="str">
        <f>TEXT(InputData[[#This Row],[DATE]],"mmm")</f>
        <v>jul</v>
      </c>
      <c r="J485" s="7">
        <f>WEEKNUM(InputData[[#This Row],[DATE]])</f>
        <v>30</v>
      </c>
    </row>
    <row r="486" spans="1:10" ht="14.5" x14ac:dyDescent="0.35">
      <c r="A486" s="3">
        <v>44400</v>
      </c>
      <c r="B486" s="4" t="s">
        <v>55</v>
      </c>
      <c r="C486" s="5" t="s">
        <v>76</v>
      </c>
      <c r="D486" s="6">
        <v>49.21</v>
      </c>
      <c r="E486" s="7">
        <v>2</v>
      </c>
      <c r="F486" s="7">
        <f>InputData[[#This Row],[UNIT PRICE ($)]]*InputData[[#This Row],[QUANTITY]]</f>
        <v>98.42</v>
      </c>
      <c r="G486" s="7" t="str">
        <f>VLOOKUP(InputData[[#This Row],[CUSTOMER NAME]],Country[],2,0)</f>
        <v>United Kingdom</v>
      </c>
      <c r="H486" s="7" t="str">
        <f>VLOOKUP(InputData[[#This Row],[CUSTOMER NAME]],Country[],3,0)</f>
        <v>Export</v>
      </c>
      <c r="I486" s="7" t="str">
        <f>TEXT(InputData[[#This Row],[DATE]],"mmm")</f>
        <v>jul</v>
      </c>
      <c r="J486" s="7">
        <f>WEEKNUM(InputData[[#This Row],[DATE]])</f>
        <v>30</v>
      </c>
    </row>
    <row r="487" spans="1:10" ht="14.5" x14ac:dyDescent="0.35">
      <c r="A487" s="3">
        <v>44400</v>
      </c>
      <c r="B487" s="4" t="s">
        <v>81</v>
      </c>
      <c r="C487" s="5" t="s">
        <v>23</v>
      </c>
      <c r="D487" s="6">
        <v>83.08</v>
      </c>
      <c r="E487" s="7">
        <v>9</v>
      </c>
      <c r="F487" s="7">
        <f>InputData[[#This Row],[UNIT PRICE ($)]]*InputData[[#This Row],[QUANTITY]]</f>
        <v>747.72</v>
      </c>
      <c r="G487" s="7" t="str">
        <f>VLOOKUP(InputData[[#This Row],[CUSTOMER NAME]],Country[],2,0)</f>
        <v>India</v>
      </c>
      <c r="H487" s="7" t="str">
        <f>VLOOKUP(InputData[[#This Row],[CUSTOMER NAME]],Country[],3,0)</f>
        <v>Central</v>
      </c>
      <c r="I487" s="7" t="str">
        <f>TEXT(InputData[[#This Row],[DATE]],"mmm")</f>
        <v>jul</v>
      </c>
      <c r="J487" s="7">
        <f>WEEKNUM(InputData[[#This Row],[DATE]])</f>
        <v>30</v>
      </c>
    </row>
    <row r="488" spans="1:10" ht="14.5" x14ac:dyDescent="0.35">
      <c r="A488" s="3">
        <v>44400</v>
      </c>
      <c r="B488" s="4" t="s">
        <v>87</v>
      </c>
      <c r="C488" s="5" t="s">
        <v>48</v>
      </c>
      <c r="D488" s="6">
        <v>85.76</v>
      </c>
      <c r="E488" s="7">
        <v>8</v>
      </c>
      <c r="F488" s="7">
        <f>InputData[[#This Row],[UNIT PRICE ($)]]*InputData[[#This Row],[QUANTITY]]</f>
        <v>686.08</v>
      </c>
      <c r="G488" s="7" t="str">
        <f>VLOOKUP(InputData[[#This Row],[CUSTOMER NAME]],Country[],2,0)</f>
        <v>Brazil</v>
      </c>
      <c r="H488" s="7" t="str">
        <f>VLOOKUP(InputData[[#This Row],[CUSTOMER NAME]],Country[],3,0)</f>
        <v>Export</v>
      </c>
      <c r="I488" s="7" t="str">
        <f>TEXT(InputData[[#This Row],[DATE]],"mmm")</f>
        <v>jul</v>
      </c>
      <c r="J488" s="7">
        <f>WEEKNUM(InputData[[#This Row],[DATE]])</f>
        <v>30</v>
      </c>
    </row>
    <row r="489" spans="1:10" ht="14.5" x14ac:dyDescent="0.35">
      <c r="A489" s="3">
        <v>44400</v>
      </c>
      <c r="B489" s="4" t="s">
        <v>58</v>
      </c>
      <c r="C489" s="5" t="s">
        <v>80</v>
      </c>
      <c r="D489" s="6">
        <v>96.3</v>
      </c>
      <c r="E489" s="7">
        <v>7</v>
      </c>
      <c r="F489" s="7">
        <f>InputData[[#This Row],[UNIT PRICE ($)]]*InputData[[#This Row],[QUANTITY]]</f>
        <v>674.1</v>
      </c>
      <c r="G489" s="7" t="str">
        <f>VLOOKUP(InputData[[#This Row],[CUSTOMER NAME]],Country[],2,0)</f>
        <v>India</v>
      </c>
      <c r="H489" s="7" t="str">
        <f>VLOOKUP(InputData[[#This Row],[CUSTOMER NAME]],Country[],3,0)</f>
        <v>North</v>
      </c>
      <c r="I489" s="7" t="str">
        <f>TEXT(InputData[[#This Row],[DATE]],"mmm")</f>
        <v>jul</v>
      </c>
      <c r="J489" s="7">
        <f>WEEKNUM(InputData[[#This Row],[DATE]])</f>
        <v>30</v>
      </c>
    </row>
    <row r="490" spans="1:10" ht="14.5" x14ac:dyDescent="0.35">
      <c r="A490" s="3">
        <v>44401</v>
      </c>
      <c r="B490" s="4" t="s">
        <v>29</v>
      </c>
      <c r="C490" s="5" t="s">
        <v>67</v>
      </c>
      <c r="D490" s="6">
        <v>85.5</v>
      </c>
      <c r="E490" s="7">
        <v>14</v>
      </c>
      <c r="F490" s="7">
        <f>InputData[[#This Row],[UNIT PRICE ($)]]*InputData[[#This Row],[QUANTITY]]</f>
        <v>1197</v>
      </c>
      <c r="G490" s="7" t="str">
        <f>VLOOKUP(InputData[[#This Row],[CUSTOMER NAME]],Country[],2,0)</f>
        <v>Russia</v>
      </c>
      <c r="H490" s="7" t="str">
        <f>VLOOKUP(InputData[[#This Row],[CUSTOMER NAME]],Country[],3,0)</f>
        <v>Export</v>
      </c>
      <c r="I490" s="7" t="str">
        <f>TEXT(InputData[[#This Row],[DATE]],"mmm")</f>
        <v>jul</v>
      </c>
      <c r="J490" s="7">
        <f>WEEKNUM(InputData[[#This Row],[DATE]])</f>
        <v>30</v>
      </c>
    </row>
    <row r="491" spans="1:10" ht="14.5" x14ac:dyDescent="0.35">
      <c r="A491" s="3">
        <v>44401</v>
      </c>
      <c r="B491" s="4" t="s">
        <v>54</v>
      </c>
      <c r="C491" s="5" t="s">
        <v>77</v>
      </c>
      <c r="D491" s="6">
        <v>7.8599999999999994</v>
      </c>
      <c r="E491" s="7">
        <v>4</v>
      </c>
      <c r="F491" s="7">
        <f>InputData[[#This Row],[UNIT PRICE ($)]]*InputData[[#This Row],[QUANTITY]]</f>
        <v>31.439999999999998</v>
      </c>
      <c r="G491" s="7" t="str">
        <f>VLOOKUP(InputData[[#This Row],[CUSTOMER NAME]],Country[],2,0)</f>
        <v>India</v>
      </c>
      <c r="H491" s="7" t="str">
        <f>VLOOKUP(InputData[[#This Row],[CUSTOMER NAME]],Country[],3,0)</f>
        <v>East</v>
      </c>
      <c r="I491" s="7" t="str">
        <f>TEXT(InputData[[#This Row],[DATE]],"mmm")</f>
        <v>jul</v>
      </c>
      <c r="J491" s="7">
        <f>WEEKNUM(InputData[[#This Row],[DATE]])</f>
        <v>30</v>
      </c>
    </row>
    <row r="492" spans="1:10" ht="14.5" x14ac:dyDescent="0.35">
      <c r="A492" s="3">
        <v>44401</v>
      </c>
      <c r="B492" s="4" t="s">
        <v>62</v>
      </c>
      <c r="C492" s="5" t="s">
        <v>70</v>
      </c>
      <c r="D492" s="6">
        <v>57.120000000000005</v>
      </c>
      <c r="E492" s="7">
        <v>1</v>
      </c>
      <c r="F492" s="7">
        <f>InputData[[#This Row],[UNIT PRICE ($)]]*InputData[[#This Row],[QUANTITY]]</f>
        <v>57.120000000000005</v>
      </c>
      <c r="G492" s="7" t="str">
        <f>VLOOKUP(InputData[[#This Row],[CUSTOMER NAME]],Country[],2,0)</f>
        <v>Ethiopia</v>
      </c>
      <c r="H492" s="7" t="str">
        <f>VLOOKUP(InputData[[#This Row],[CUSTOMER NAME]],Country[],3,0)</f>
        <v>Export</v>
      </c>
      <c r="I492" s="7" t="str">
        <f>TEXT(InputData[[#This Row],[DATE]],"mmm")</f>
        <v>jul</v>
      </c>
      <c r="J492" s="7">
        <f>WEEKNUM(InputData[[#This Row],[DATE]])</f>
        <v>30</v>
      </c>
    </row>
    <row r="493" spans="1:10" ht="14.5" x14ac:dyDescent="0.35">
      <c r="A493" s="3">
        <v>44402</v>
      </c>
      <c r="B493" s="4" t="s">
        <v>87</v>
      </c>
      <c r="C493" s="5" t="s">
        <v>43</v>
      </c>
      <c r="D493" s="6">
        <v>80.94</v>
      </c>
      <c r="E493" s="7">
        <v>13</v>
      </c>
      <c r="F493" s="7">
        <f>InputData[[#This Row],[UNIT PRICE ($)]]*InputData[[#This Row],[QUANTITY]]</f>
        <v>1052.22</v>
      </c>
      <c r="G493" s="7" t="str">
        <f>VLOOKUP(InputData[[#This Row],[CUSTOMER NAME]],Country[],2,0)</f>
        <v>Brazil</v>
      </c>
      <c r="H493" s="7" t="str">
        <f>VLOOKUP(InputData[[#This Row],[CUSTOMER NAME]],Country[],3,0)</f>
        <v>Export</v>
      </c>
      <c r="I493" s="7" t="str">
        <f>TEXT(InputData[[#This Row],[DATE]],"mmm")</f>
        <v>jul</v>
      </c>
      <c r="J493" s="7">
        <f>WEEKNUM(InputData[[#This Row],[DATE]])</f>
        <v>31</v>
      </c>
    </row>
    <row r="494" spans="1:10" ht="14.5" x14ac:dyDescent="0.35">
      <c r="A494" s="3">
        <v>44402</v>
      </c>
      <c r="B494" s="4" t="s">
        <v>83</v>
      </c>
      <c r="C494" s="5" t="s">
        <v>59</v>
      </c>
      <c r="D494" s="6">
        <v>82.08</v>
      </c>
      <c r="E494" s="7">
        <v>2</v>
      </c>
      <c r="F494" s="7">
        <f>InputData[[#This Row],[UNIT PRICE ($)]]*InputData[[#This Row],[QUANTITY]]</f>
        <v>164.16</v>
      </c>
      <c r="G494" s="7" t="str">
        <f>VLOOKUP(InputData[[#This Row],[CUSTOMER NAME]],Country[],2,0)</f>
        <v>India</v>
      </c>
      <c r="H494" s="7" t="str">
        <f>VLOOKUP(InputData[[#This Row],[CUSTOMER NAME]],Country[],3,0)</f>
        <v>Western</v>
      </c>
      <c r="I494" s="7" t="str">
        <f>TEXT(InputData[[#This Row],[DATE]],"mmm")</f>
        <v>jul</v>
      </c>
      <c r="J494" s="7">
        <f>WEEKNUM(InputData[[#This Row],[DATE]])</f>
        <v>31</v>
      </c>
    </row>
    <row r="495" spans="1:10" ht="14.5" x14ac:dyDescent="0.35">
      <c r="A495" s="3">
        <v>44402</v>
      </c>
      <c r="B495" s="4" t="s">
        <v>84</v>
      </c>
      <c r="C495" s="5" t="s">
        <v>66</v>
      </c>
      <c r="D495" s="6">
        <v>156.78</v>
      </c>
      <c r="E495" s="7">
        <v>12</v>
      </c>
      <c r="F495" s="7">
        <f>InputData[[#This Row],[UNIT PRICE ($)]]*InputData[[#This Row],[QUANTITY]]</f>
        <v>1881.3600000000001</v>
      </c>
      <c r="G495" s="7" t="str">
        <f>VLOOKUP(InputData[[#This Row],[CUSTOMER NAME]],Country[],2,0)</f>
        <v>France</v>
      </c>
      <c r="H495" s="7" t="str">
        <f>VLOOKUP(InputData[[#This Row],[CUSTOMER NAME]],Country[],3,0)</f>
        <v>Export</v>
      </c>
      <c r="I495" s="7" t="str">
        <f>TEXT(InputData[[#This Row],[DATE]],"mmm")</f>
        <v>jul</v>
      </c>
      <c r="J495" s="7">
        <f>WEEKNUM(InputData[[#This Row],[DATE]])</f>
        <v>31</v>
      </c>
    </row>
    <row r="496" spans="1:10" ht="14.5" x14ac:dyDescent="0.35">
      <c r="A496" s="3">
        <v>44403</v>
      </c>
      <c r="B496" s="4" t="s">
        <v>62</v>
      </c>
      <c r="C496" s="5" t="s">
        <v>79</v>
      </c>
      <c r="D496" s="6">
        <v>24.66</v>
      </c>
      <c r="E496" s="7">
        <v>1</v>
      </c>
      <c r="F496" s="7">
        <f>InputData[[#This Row],[UNIT PRICE ($)]]*InputData[[#This Row],[QUANTITY]]</f>
        <v>24.66</v>
      </c>
      <c r="G496" s="7" t="str">
        <f>VLOOKUP(InputData[[#This Row],[CUSTOMER NAME]],Country[],2,0)</f>
        <v>Ethiopia</v>
      </c>
      <c r="H496" s="7" t="str">
        <f>VLOOKUP(InputData[[#This Row],[CUSTOMER NAME]],Country[],3,0)</f>
        <v>Export</v>
      </c>
      <c r="I496" s="7" t="str">
        <f>TEXT(InputData[[#This Row],[DATE]],"mmm")</f>
        <v>jul</v>
      </c>
      <c r="J496" s="7">
        <f>WEEKNUM(InputData[[#This Row],[DATE]])</f>
        <v>31</v>
      </c>
    </row>
    <row r="497" spans="1:10" ht="14.5" x14ac:dyDescent="0.35">
      <c r="A497" s="3">
        <v>44403</v>
      </c>
      <c r="B497" s="4" t="s">
        <v>19</v>
      </c>
      <c r="C497" s="5" t="s">
        <v>43</v>
      </c>
      <c r="D497" s="6">
        <v>80.94</v>
      </c>
      <c r="E497" s="7">
        <v>10</v>
      </c>
      <c r="F497" s="7">
        <f>InputData[[#This Row],[UNIT PRICE ($)]]*InputData[[#This Row],[QUANTITY]]</f>
        <v>809.4</v>
      </c>
      <c r="G497" s="7" t="str">
        <f>VLOOKUP(InputData[[#This Row],[CUSTOMER NAME]],Country[],2,0)</f>
        <v>Germany</v>
      </c>
      <c r="H497" s="7" t="str">
        <f>VLOOKUP(InputData[[#This Row],[CUSTOMER NAME]],Country[],3,0)</f>
        <v>Export</v>
      </c>
      <c r="I497" s="7" t="str">
        <f>TEXT(InputData[[#This Row],[DATE]],"mmm")</f>
        <v>jul</v>
      </c>
      <c r="J497" s="7">
        <f>WEEKNUM(InputData[[#This Row],[DATE]])</f>
        <v>31</v>
      </c>
    </row>
    <row r="498" spans="1:10" ht="14.5" x14ac:dyDescent="0.35">
      <c r="A498" s="3">
        <v>44404</v>
      </c>
      <c r="B498" s="4" t="s">
        <v>49</v>
      </c>
      <c r="C498" s="5" t="s">
        <v>47</v>
      </c>
      <c r="D498" s="6">
        <v>58.3</v>
      </c>
      <c r="E498" s="7">
        <v>25</v>
      </c>
      <c r="F498" s="7">
        <f>InputData[[#This Row],[UNIT PRICE ($)]]*InputData[[#This Row],[QUANTITY]]</f>
        <v>1457.5</v>
      </c>
      <c r="G498" s="7" t="str">
        <f>VLOOKUP(InputData[[#This Row],[CUSTOMER NAME]],Country[],2,0)</f>
        <v>Mexico</v>
      </c>
      <c r="H498" s="7" t="str">
        <f>VLOOKUP(InputData[[#This Row],[CUSTOMER NAME]],Country[],3,0)</f>
        <v>Export</v>
      </c>
      <c r="I498" s="7" t="str">
        <f>TEXT(InputData[[#This Row],[DATE]],"mmm")</f>
        <v>jul</v>
      </c>
      <c r="J498" s="7">
        <f>WEEKNUM(InputData[[#This Row],[DATE]])</f>
        <v>31</v>
      </c>
    </row>
    <row r="499" spans="1:10" ht="14.5" x14ac:dyDescent="0.35">
      <c r="A499" s="3">
        <v>44404</v>
      </c>
      <c r="B499" s="4" t="s">
        <v>72</v>
      </c>
      <c r="C499" s="5" t="s">
        <v>80</v>
      </c>
      <c r="D499" s="6">
        <v>96.3</v>
      </c>
      <c r="E499" s="7">
        <v>38</v>
      </c>
      <c r="F499" s="7">
        <f>InputData[[#This Row],[UNIT PRICE ($)]]*InputData[[#This Row],[QUANTITY]]</f>
        <v>3659.4</v>
      </c>
      <c r="G499" s="7" t="str">
        <f>VLOOKUP(InputData[[#This Row],[CUSTOMER NAME]],Country[],2,0)</f>
        <v>India</v>
      </c>
      <c r="H499" s="7" t="str">
        <f>VLOOKUP(InputData[[#This Row],[CUSTOMER NAME]],Country[],3,0)</f>
        <v>East</v>
      </c>
      <c r="I499" s="7" t="str">
        <f>TEXT(InputData[[#This Row],[DATE]],"mmm")</f>
        <v>jul</v>
      </c>
      <c r="J499" s="7">
        <f>WEEKNUM(InputData[[#This Row],[DATE]])</f>
        <v>31</v>
      </c>
    </row>
    <row r="500" spans="1:10" ht="14.5" x14ac:dyDescent="0.35">
      <c r="A500" s="3">
        <v>44406</v>
      </c>
      <c r="B500" s="4" t="s">
        <v>36</v>
      </c>
      <c r="C500" s="5" t="s">
        <v>65</v>
      </c>
      <c r="D500" s="6">
        <v>201.28</v>
      </c>
      <c r="E500" s="7">
        <v>37</v>
      </c>
      <c r="F500" s="7">
        <f>InputData[[#This Row],[UNIT PRICE ($)]]*InputData[[#This Row],[QUANTITY]]</f>
        <v>7447.36</v>
      </c>
      <c r="G500" s="7" t="str">
        <f>VLOOKUP(InputData[[#This Row],[CUSTOMER NAME]],Country[],2,0)</f>
        <v>Nigeria</v>
      </c>
      <c r="H500" s="7" t="str">
        <f>VLOOKUP(InputData[[#This Row],[CUSTOMER NAME]],Country[],3,0)</f>
        <v>Export</v>
      </c>
      <c r="I500" s="7" t="str">
        <f>TEXT(InputData[[#This Row],[DATE]],"mmm")</f>
        <v>jul</v>
      </c>
      <c r="J500" s="7">
        <f>WEEKNUM(InputData[[#This Row],[DATE]])</f>
        <v>31</v>
      </c>
    </row>
    <row r="501" spans="1:10" ht="14.5" x14ac:dyDescent="0.35">
      <c r="A501" s="3">
        <v>44406</v>
      </c>
      <c r="B501" s="4" t="s">
        <v>54</v>
      </c>
      <c r="C501" s="5" t="s">
        <v>59</v>
      </c>
      <c r="D501" s="6">
        <v>82.08</v>
      </c>
      <c r="E501" s="7">
        <v>15</v>
      </c>
      <c r="F501" s="7">
        <f>InputData[[#This Row],[UNIT PRICE ($)]]*InputData[[#This Row],[QUANTITY]]</f>
        <v>1231.2</v>
      </c>
      <c r="G501" s="7" t="str">
        <f>VLOOKUP(InputData[[#This Row],[CUSTOMER NAME]],Country[],2,0)</f>
        <v>India</v>
      </c>
      <c r="H501" s="7" t="str">
        <f>VLOOKUP(InputData[[#This Row],[CUSTOMER NAME]],Country[],3,0)</f>
        <v>East</v>
      </c>
      <c r="I501" s="7" t="str">
        <f>TEXT(InputData[[#This Row],[DATE]],"mmm")</f>
        <v>jul</v>
      </c>
      <c r="J501" s="7">
        <f>WEEKNUM(InputData[[#This Row],[DATE]])</f>
        <v>31</v>
      </c>
    </row>
    <row r="502" spans="1:10" ht="14.5" x14ac:dyDescent="0.35">
      <c r="A502" s="3">
        <v>44407</v>
      </c>
      <c r="B502" s="4" t="s">
        <v>81</v>
      </c>
      <c r="C502" s="5" t="s">
        <v>67</v>
      </c>
      <c r="D502" s="6">
        <v>85.5</v>
      </c>
      <c r="E502" s="7">
        <v>25</v>
      </c>
      <c r="F502" s="7">
        <f>InputData[[#This Row],[UNIT PRICE ($)]]*InputData[[#This Row],[QUANTITY]]</f>
        <v>2137.5</v>
      </c>
      <c r="G502" s="7" t="str">
        <f>VLOOKUP(InputData[[#This Row],[CUSTOMER NAME]],Country[],2,0)</f>
        <v>India</v>
      </c>
      <c r="H502" s="7" t="str">
        <f>VLOOKUP(InputData[[#This Row],[CUSTOMER NAME]],Country[],3,0)</f>
        <v>Central</v>
      </c>
      <c r="I502" s="7" t="str">
        <f>TEXT(InputData[[#This Row],[DATE]],"mmm")</f>
        <v>jul</v>
      </c>
      <c r="J502" s="7">
        <f>WEEKNUM(InputData[[#This Row],[DATE]])</f>
        <v>31</v>
      </c>
    </row>
    <row r="503" spans="1:10" ht="14.5" x14ac:dyDescent="0.35">
      <c r="A503" s="3">
        <v>44407</v>
      </c>
      <c r="B503" s="4" t="s">
        <v>84</v>
      </c>
      <c r="C503" s="5" t="s">
        <v>80</v>
      </c>
      <c r="D503" s="6">
        <v>96.3</v>
      </c>
      <c r="E503" s="7">
        <v>12</v>
      </c>
      <c r="F503" s="7">
        <f>InputData[[#This Row],[UNIT PRICE ($)]]*InputData[[#This Row],[QUANTITY]]</f>
        <v>1155.5999999999999</v>
      </c>
      <c r="G503" s="7" t="str">
        <f>VLOOKUP(InputData[[#This Row],[CUSTOMER NAME]],Country[],2,0)</f>
        <v>France</v>
      </c>
      <c r="H503" s="7" t="str">
        <f>VLOOKUP(InputData[[#This Row],[CUSTOMER NAME]],Country[],3,0)</f>
        <v>Export</v>
      </c>
      <c r="I503" s="7" t="str">
        <f>TEXT(InputData[[#This Row],[DATE]],"mmm")</f>
        <v>jul</v>
      </c>
      <c r="J503" s="7">
        <f>WEEKNUM(InputData[[#This Row],[DATE]])</f>
        <v>31</v>
      </c>
    </row>
    <row r="504" spans="1:10" ht="14.5" x14ac:dyDescent="0.35">
      <c r="A504" s="3">
        <v>44408</v>
      </c>
      <c r="B504" s="4" t="s">
        <v>85</v>
      </c>
      <c r="C504" s="5" t="s">
        <v>30</v>
      </c>
      <c r="D504" s="6">
        <v>94.17</v>
      </c>
      <c r="E504" s="7">
        <v>12</v>
      </c>
      <c r="F504" s="7">
        <f>InputData[[#This Row],[UNIT PRICE ($)]]*InputData[[#This Row],[QUANTITY]]</f>
        <v>1130.04</v>
      </c>
      <c r="G504" s="7" t="str">
        <f>VLOOKUP(InputData[[#This Row],[CUSTOMER NAME]],Country[],2,0)</f>
        <v>India</v>
      </c>
      <c r="H504" s="7" t="str">
        <f>VLOOKUP(InputData[[#This Row],[CUSTOMER NAME]],Country[],3,0)</f>
        <v>South</v>
      </c>
      <c r="I504" s="7" t="str">
        <f>TEXT(InputData[[#This Row],[DATE]],"mmm")</f>
        <v>jul</v>
      </c>
      <c r="J504" s="7">
        <f>WEEKNUM(InputData[[#This Row],[DATE]])</f>
        <v>31</v>
      </c>
    </row>
    <row r="505" spans="1:10" ht="14.5" x14ac:dyDescent="0.35">
      <c r="A505" s="3">
        <v>44408</v>
      </c>
      <c r="B505" s="4" t="s">
        <v>58</v>
      </c>
      <c r="C505" s="5" t="s">
        <v>52</v>
      </c>
      <c r="D505" s="6">
        <v>162</v>
      </c>
      <c r="E505" s="7">
        <v>31</v>
      </c>
      <c r="F505" s="7">
        <f>InputData[[#This Row],[UNIT PRICE ($)]]*InputData[[#This Row],[QUANTITY]]</f>
        <v>5022</v>
      </c>
      <c r="G505" s="7" t="str">
        <f>VLOOKUP(InputData[[#This Row],[CUSTOMER NAME]],Country[],2,0)</f>
        <v>India</v>
      </c>
      <c r="H505" s="7" t="str">
        <f>VLOOKUP(InputData[[#This Row],[CUSTOMER NAME]],Country[],3,0)</f>
        <v>North</v>
      </c>
      <c r="I505" s="7" t="str">
        <f>TEXT(InputData[[#This Row],[DATE]],"mmm")</f>
        <v>jul</v>
      </c>
      <c r="J505" s="7">
        <f>WEEKNUM(InputData[[#This Row],[DATE]])</f>
        <v>31</v>
      </c>
    </row>
    <row r="506" spans="1:10" ht="14.5" x14ac:dyDescent="0.35">
      <c r="A506" s="3">
        <v>44409</v>
      </c>
      <c r="B506" s="4" t="s">
        <v>7</v>
      </c>
      <c r="C506" s="5" t="s">
        <v>64</v>
      </c>
      <c r="D506" s="6">
        <v>103.88</v>
      </c>
      <c r="E506" s="7">
        <v>11</v>
      </c>
      <c r="F506" s="7">
        <f>InputData[[#This Row],[UNIT PRICE ($)]]*InputData[[#This Row],[QUANTITY]]</f>
        <v>1142.6799999999998</v>
      </c>
      <c r="G506" s="7" t="str">
        <f>VLOOKUP(InputData[[#This Row],[CUSTOMER NAME]],Country[],2,0)</f>
        <v>India</v>
      </c>
      <c r="H506" s="7" t="str">
        <f>VLOOKUP(InputData[[#This Row],[CUSTOMER NAME]],Country[],3,0)</f>
        <v>South</v>
      </c>
      <c r="I506" s="7" t="str">
        <f>TEXT(InputData[[#This Row],[DATE]],"mmm")</f>
        <v>ago</v>
      </c>
      <c r="J506" s="7">
        <f>WEEKNUM(InputData[[#This Row],[DATE]])</f>
        <v>32</v>
      </c>
    </row>
    <row r="507" spans="1:10" ht="14.5" x14ac:dyDescent="0.35">
      <c r="A507" s="3">
        <v>44410</v>
      </c>
      <c r="B507" s="4" t="s">
        <v>40</v>
      </c>
      <c r="C507" s="5" t="s">
        <v>57</v>
      </c>
      <c r="D507" s="6">
        <v>149.46</v>
      </c>
      <c r="E507" s="7">
        <v>3</v>
      </c>
      <c r="F507" s="7">
        <f>InputData[[#This Row],[UNIT PRICE ($)]]*InputData[[#This Row],[QUANTITY]]</f>
        <v>448.38</v>
      </c>
      <c r="G507" s="7" t="str">
        <f>VLOOKUP(InputData[[#This Row],[CUSTOMER NAME]],Country[],2,0)</f>
        <v>Russia</v>
      </c>
      <c r="H507" s="7" t="str">
        <f>VLOOKUP(InputData[[#This Row],[CUSTOMER NAME]],Country[],3,0)</f>
        <v>Export</v>
      </c>
      <c r="I507" s="7" t="str">
        <f>TEXT(InputData[[#This Row],[DATE]],"mmm")</f>
        <v>ago</v>
      </c>
      <c r="J507" s="7">
        <f>WEEKNUM(InputData[[#This Row],[DATE]])</f>
        <v>32</v>
      </c>
    </row>
    <row r="508" spans="1:10" ht="14.5" x14ac:dyDescent="0.35">
      <c r="A508" s="3">
        <v>44411</v>
      </c>
      <c r="B508" s="4" t="s">
        <v>55</v>
      </c>
      <c r="C508" s="5" t="s">
        <v>47</v>
      </c>
      <c r="D508" s="6">
        <v>58.3</v>
      </c>
      <c r="E508" s="7">
        <v>12</v>
      </c>
      <c r="F508" s="7">
        <f>InputData[[#This Row],[UNIT PRICE ($)]]*InputData[[#This Row],[QUANTITY]]</f>
        <v>699.59999999999991</v>
      </c>
      <c r="G508" s="7" t="str">
        <f>VLOOKUP(InputData[[#This Row],[CUSTOMER NAME]],Country[],2,0)</f>
        <v>United Kingdom</v>
      </c>
      <c r="H508" s="7" t="str">
        <f>VLOOKUP(InputData[[#This Row],[CUSTOMER NAME]],Country[],3,0)</f>
        <v>Export</v>
      </c>
      <c r="I508" s="7" t="str">
        <f>TEXT(InputData[[#This Row],[DATE]],"mmm")</f>
        <v>ago</v>
      </c>
      <c r="J508" s="7">
        <f>WEEKNUM(InputData[[#This Row],[DATE]])</f>
        <v>32</v>
      </c>
    </row>
    <row r="509" spans="1:10" ht="14.5" x14ac:dyDescent="0.35">
      <c r="A509" s="3">
        <v>44411</v>
      </c>
      <c r="B509" s="4" t="s">
        <v>46</v>
      </c>
      <c r="C509" s="5" t="s">
        <v>8</v>
      </c>
      <c r="D509" s="6">
        <v>141.57</v>
      </c>
      <c r="E509" s="7">
        <v>13</v>
      </c>
      <c r="F509" s="7">
        <f>InputData[[#This Row],[UNIT PRICE ($)]]*InputData[[#This Row],[QUANTITY]]</f>
        <v>1840.4099999999999</v>
      </c>
      <c r="G509" s="7" t="str">
        <f>VLOOKUP(InputData[[#This Row],[CUSTOMER NAME]],Country[],2,0)</f>
        <v>South Africa</v>
      </c>
      <c r="H509" s="7" t="str">
        <f>VLOOKUP(InputData[[#This Row],[CUSTOMER NAME]],Country[],3,0)</f>
        <v>Export</v>
      </c>
      <c r="I509" s="7" t="str">
        <f>TEXT(InputData[[#This Row],[DATE]],"mmm")</f>
        <v>ago</v>
      </c>
      <c r="J509" s="7">
        <f>WEEKNUM(InputData[[#This Row],[DATE]])</f>
        <v>32</v>
      </c>
    </row>
    <row r="510" spans="1:10" ht="14.5" x14ac:dyDescent="0.35">
      <c r="A510" s="3">
        <v>44411</v>
      </c>
      <c r="B510" s="4" t="s">
        <v>46</v>
      </c>
      <c r="C510" s="5" t="s">
        <v>30</v>
      </c>
      <c r="D510" s="6">
        <v>94.17</v>
      </c>
      <c r="E510" s="7">
        <v>5</v>
      </c>
      <c r="F510" s="7">
        <f>InputData[[#This Row],[UNIT PRICE ($)]]*InputData[[#This Row],[QUANTITY]]</f>
        <v>470.85</v>
      </c>
      <c r="G510" s="7" t="str">
        <f>VLOOKUP(InputData[[#This Row],[CUSTOMER NAME]],Country[],2,0)</f>
        <v>South Africa</v>
      </c>
      <c r="H510" s="7" t="str">
        <f>VLOOKUP(InputData[[#This Row],[CUSTOMER NAME]],Country[],3,0)</f>
        <v>Export</v>
      </c>
      <c r="I510" s="7" t="str">
        <f>TEXT(InputData[[#This Row],[DATE]],"mmm")</f>
        <v>ago</v>
      </c>
      <c r="J510" s="7">
        <f>WEEKNUM(InputData[[#This Row],[DATE]])</f>
        <v>32</v>
      </c>
    </row>
    <row r="511" spans="1:10" ht="14.5" x14ac:dyDescent="0.35">
      <c r="A511" s="3">
        <v>44411</v>
      </c>
      <c r="B511" s="4" t="s">
        <v>19</v>
      </c>
      <c r="C511" s="5" t="s">
        <v>21</v>
      </c>
      <c r="D511" s="6">
        <v>146.72</v>
      </c>
      <c r="E511" s="7">
        <v>8</v>
      </c>
      <c r="F511" s="7">
        <f>InputData[[#This Row],[UNIT PRICE ($)]]*InputData[[#This Row],[QUANTITY]]</f>
        <v>1173.76</v>
      </c>
      <c r="G511" s="7" t="str">
        <f>VLOOKUP(InputData[[#This Row],[CUSTOMER NAME]],Country[],2,0)</f>
        <v>Germany</v>
      </c>
      <c r="H511" s="7" t="str">
        <f>VLOOKUP(InputData[[#This Row],[CUSTOMER NAME]],Country[],3,0)</f>
        <v>Export</v>
      </c>
      <c r="I511" s="7" t="str">
        <f>TEXT(InputData[[#This Row],[DATE]],"mmm")</f>
        <v>ago</v>
      </c>
      <c r="J511" s="7">
        <f>WEEKNUM(InputData[[#This Row],[DATE]])</f>
        <v>32</v>
      </c>
    </row>
    <row r="512" spans="1:10" ht="14.5" x14ac:dyDescent="0.35">
      <c r="A512" s="3">
        <v>44412</v>
      </c>
      <c r="B512" s="4" t="s">
        <v>82</v>
      </c>
      <c r="C512" s="5" t="s">
        <v>79</v>
      </c>
      <c r="D512" s="6">
        <v>24.66</v>
      </c>
      <c r="E512" s="7">
        <v>16</v>
      </c>
      <c r="F512" s="7">
        <f>InputData[[#This Row],[UNIT PRICE ($)]]*InputData[[#This Row],[QUANTITY]]</f>
        <v>394.56</v>
      </c>
      <c r="G512" s="7" t="str">
        <f>VLOOKUP(InputData[[#This Row],[CUSTOMER NAME]],Country[],2,0)</f>
        <v>Bangladesh</v>
      </c>
      <c r="H512" s="7" t="str">
        <f>VLOOKUP(InputData[[#This Row],[CUSTOMER NAME]],Country[],3,0)</f>
        <v>Export</v>
      </c>
      <c r="I512" s="7" t="str">
        <f>TEXT(InputData[[#This Row],[DATE]],"mmm")</f>
        <v>ago</v>
      </c>
      <c r="J512" s="7">
        <f>WEEKNUM(InputData[[#This Row],[DATE]])</f>
        <v>32</v>
      </c>
    </row>
    <row r="513" spans="1:10" ht="14.5" x14ac:dyDescent="0.35">
      <c r="A513" s="3">
        <v>44413</v>
      </c>
      <c r="B513" s="4" t="s">
        <v>49</v>
      </c>
      <c r="C513" s="5" t="s">
        <v>71</v>
      </c>
      <c r="D513" s="6">
        <v>41.81</v>
      </c>
      <c r="E513" s="7">
        <v>14</v>
      </c>
      <c r="F513" s="7">
        <f>InputData[[#This Row],[UNIT PRICE ($)]]*InputData[[#This Row],[QUANTITY]]</f>
        <v>585.34</v>
      </c>
      <c r="G513" s="7" t="str">
        <f>VLOOKUP(InputData[[#This Row],[CUSTOMER NAME]],Country[],2,0)</f>
        <v>Mexico</v>
      </c>
      <c r="H513" s="7" t="str">
        <f>VLOOKUP(InputData[[#This Row],[CUSTOMER NAME]],Country[],3,0)</f>
        <v>Export</v>
      </c>
      <c r="I513" s="7" t="str">
        <f>TEXT(InputData[[#This Row],[DATE]],"mmm")</f>
        <v>ago</v>
      </c>
      <c r="J513" s="7">
        <f>WEEKNUM(InputData[[#This Row],[DATE]])</f>
        <v>32</v>
      </c>
    </row>
    <row r="514" spans="1:10" ht="14.5" x14ac:dyDescent="0.35">
      <c r="A514" s="3">
        <v>44414</v>
      </c>
      <c r="B514" s="4" t="s">
        <v>13</v>
      </c>
      <c r="C514" s="5" t="s">
        <v>48</v>
      </c>
      <c r="D514" s="6">
        <v>85.76</v>
      </c>
      <c r="E514" s="7">
        <v>1</v>
      </c>
      <c r="F514" s="7">
        <f>InputData[[#This Row],[UNIT PRICE ($)]]*InputData[[#This Row],[QUANTITY]]</f>
        <v>85.76</v>
      </c>
      <c r="G514" s="7" t="str">
        <f>VLOOKUP(InputData[[#This Row],[CUSTOMER NAME]],Country[],2,0)</f>
        <v>India</v>
      </c>
      <c r="H514" s="7" t="str">
        <f>VLOOKUP(InputData[[#This Row],[CUSTOMER NAME]],Country[],3,0)</f>
        <v>Northeast</v>
      </c>
      <c r="I514" s="7" t="str">
        <f>TEXT(InputData[[#This Row],[DATE]],"mmm")</f>
        <v>ago</v>
      </c>
      <c r="J514" s="7">
        <f>WEEKNUM(InputData[[#This Row],[DATE]])</f>
        <v>32</v>
      </c>
    </row>
    <row r="515" spans="1:10" ht="14.5" x14ac:dyDescent="0.35">
      <c r="A515" s="3">
        <v>44414</v>
      </c>
      <c r="B515" s="4" t="s">
        <v>46</v>
      </c>
      <c r="C515" s="5" t="s">
        <v>53</v>
      </c>
      <c r="D515" s="6">
        <v>16.64</v>
      </c>
      <c r="E515" s="7">
        <v>9</v>
      </c>
      <c r="F515" s="7">
        <f>InputData[[#This Row],[UNIT PRICE ($)]]*InputData[[#This Row],[QUANTITY]]</f>
        <v>149.76</v>
      </c>
      <c r="G515" s="7" t="str">
        <f>VLOOKUP(InputData[[#This Row],[CUSTOMER NAME]],Country[],2,0)</f>
        <v>South Africa</v>
      </c>
      <c r="H515" s="7" t="str">
        <f>VLOOKUP(InputData[[#This Row],[CUSTOMER NAME]],Country[],3,0)</f>
        <v>Export</v>
      </c>
      <c r="I515" s="7" t="str">
        <f>TEXT(InputData[[#This Row],[DATE]],"mmm")</f>
        <v>ago</v>
      </c>
      <c r="J515" s="7">
        <f>WEEKNUM(InputData[[#This Row],[DATE]])</f>
        <v>32</v>
      </c>
    </row>
    <row r="516" spans="1:10" ht="14.5" x14ac:dyDescent="0.35">
      <c r="A516" s="3">
        <v>44416</v>
      </c>
      <c r="B516" s="4" t="s">
        <v>78</v>
      </c>
      <c r="C516" s="5" t="s">
        <v>61</v>
      </c>
      <c r="D516" s="6">
        <v>162.54</v>
      </c>
      <c r="E516" s="7">
        <v>11</v>
      </c>
      <c r="F516" s="7">
        <f>InputData[[#This Row],[UNIT PRICE ($)]]*InputData[[#This Row],[QUANTITY]]</f>
        <v>1787.9399999999998</v>
      </c>
      <c r="G516" s="7" t="str">
        <f>VLOOKUP(InputData[[#This Row],[CUSTOMER NAME]],Country[],2,0)</f>
        <v>Saudi Arabia</v>
      </c>
      <c r="H516" s="7" t="str">
        <f>VLOOKUP(InputData[[#This Row],[CUSTOMER NAME]],Country[],3,0)</f>
        <v>Export</v>
      </c>
      <c r="I516" s="7" t="str">
        <f>TEXT(InputData[[#This Row],[DATE]],"mmm")</f>
        <v>ago</v>
      </c>
      <c r="J516" s="7">
        <f>WEEKNUM(InputData[[#This Row],[DATE]])</f>
        <v>33</v>
      </c>
    </row>
    <row r="517" spans="1:10" ht="14.5" x14ac:dyDescent="0.35">
      <c r="A517" s="3">
        <v>44416</v>
      </c>
      <c r="B517" s="4" t="s">
        <v>81</v>
      </c>
      <c r="C517" s="5" t="s">
        <v>34</v>
      </c>
      <c r="D517" s="6">
        <v>117.48</v>
      </c>
      <c r="E517" s="7">
        <v>12</v>
      </c>
      <c r="F517" s="7">
        <f>InputData[[#This Row],[UNIT PRICE ($)]]*InputData[[#This Row],[QUANTITY]]</f>
        <v>1409.76</v>
      </c>
      <c r="G517" s="7" t="str">
        <f>VLOOKUP(InputData[[#This Row],[CUSTOMER NAME]],Country[],2,0)</f>
        <v>India</v>
      </c>
      <c r="H517" s="7" t="str">
        <f>VLOOKUP(InputData[[#This Row],[CUSTOMER NAME]],Country[],3,0)</f>
        <v>Central</v>
      </c>
      <c r="I517" s="7" t="str">
        <f>TEXT(InputData[[#This Row],[DATE]],"mmm")</f>
        <v>ago</v>
      </c>
      <c r="J517" s="7">
        <f>WEEKNUM(InputData[[#This Row],[DATE]])</f>
        <v>33</v>
      </c>
    </row>
    <row r="518" spans="1:10" ht="14.5" x14ac:dyDescent="0.35">
      <c r="A518" s="3">
        <v>44416</v>
      </c>
      <c r="B518" s="4" t="s">
        <v>68</v>
      </c>
      <c r="C518" s="5" t="s">
        <v>14</v>
      </c>
      <c r="D518" s="6">
        <v>15.719999999999999</v>
      </c>
      <c r="E518" s="7">
        <v>38</v>
      </c>
      <c r="F518" s="7">
        <f>InputData[[#This Row],[UNIT PRICE ($)]]*InputData[[#This Row],[QUANTITY]]</f>
        <v>597.3599999999999</v>
      </c>
      <c r="G518" s="7" t="str">
        <f>VLOOKUP(InputData[[#This Row],[CUSTOMER NAME]],Country[],2,0)</f>
        <v>Brazil</v>
      </c>
      <c r="H518" s="7" t="str">
        <f>VLOOKUP(InputData[[#This Row],[CUSTOMER NAME]],Country[],3,0)</f>
        <v>Export</v>
      </c>
      <c r="I518" s="7" t="str">
        <f>TEXT(InputData[[#This Row],[DATE]],"mmm")</f>
        <v>ago</v>
      </c>
      <c r="J518" s="7">
        <f>WEEKNUM(InputData[[#This Row],[DATE]])</f>
        <v>33</v>
      </c>
    </row>
    <row r="519" spans="1:10" ht="14.5" x14ac:dyDescent="0.35">
      <c r="A519" s="3">
        <v>44416</v>
      </c>
      <c r="B519" s="4" t="s">
        <v>41</v>
      </c>
      <c r="C519" s="5" t="s">
        <v>53</v>
      </c>
      <c r="D519" s="6">
        <v>16.64</v>
      </c>
      <c r="E519" s="7">
        <v>2</v>
      </c>
      <c r="F519" s="7">
        <f>InputData[[#This Row],[UNIT PRICE ($)]]*InputData[[#This Row],[QUANTITY]]</f>
        <v>33.28</v>
      </c>
      <c r="G519" s="7" t="str">
        <f>VLOOKUP(InputData[[#This Row],[CUSTOMER NAME]],Country[],2,0)</f>
        <v>India</v>
      </c>
      <c r="H519" s="7" t="str">
        <f>VLOOKUP(InputData[[#This Row],[CUSTOMER NAME]],Country[],3,0)</f>
        <v>Central</v>
      </c>
      <c r="I519" s="7" t="str">
        <f>TEXT(InputData[[#This Row],[DATE]],"mmm")</f>
        <v>ago</v>
      </c>
      <c r="J519" s="7">
        <f>WEEKNUM(InputData[[#This Row],[DATE]])</f>
        <v>33</v>
      </c>
    </row>
    <row r="520" spans="1:10" ht="14.5" x14ac:dyDescent="0.35">
      <c r="A520" s="3">
        <v>44418</v>
      </c>
      <c r="B520" s="4" t="s">
        <v>27</v>
      </c>
      <c r="C520" s="5" t="s">
        <v>10</v>
      </c>
      <c r="D520" s="6">
        <v>79.92</v>
      </c>
      <c r="E520" s="7">
        <v>38</v>
      </c>
      <c r="F520" s="7">
        <f>InputData[[#This Row],[UNIT PRICE ($)]]*InputData[[#This Row],[QUANTITY]]</f>
        <v>3036.96</v>
      </c>
      <c r="G520" s="7" t="str">
        <f>VLOOKUP(InputData[[#This Row],[CUSTOMER NAME]],Country[],2,0)</f>
        <v>Pakistan</v>
      </c>
      <c r="H520" s="7" t="str">
        <f>VLOOKUP(InputData[[#This Row],[CUSTOMER NAME]],Country[],3,0)</f>
        <v>Export</v>
      </c>
      <c r="I520" s="7" t="str">
        <f>TEXT(InputData[[#This Row],[DATE]],"mmm")</f>
        <v>ago</v>
      </c>
      <c r="J520" s="7">
        <f>WEEKNUM(InputData[[#This Row],[DATE]])</f>
        <v>33</v>
      </c>
    </row>
    <row r="521" spans="1:10" ht="14.5" x14ac:dyDescent="0.35">
      <c r="A521" s="3">
        <v>44418</v>
      </c>
      <c r="B521" s="4" t="s">
        <v>62</v>
      </c>
      <c r="C521" s="5" t="s">
        <v>69</v>
      </c>
      <c r="D521" s="6">
        <v>155.61000000000001</v>
      </c>
      <c r="E521" s="7">
        <v>4</v>
      </c>
      <c r="F521" s="7">
        <f>InputData[[#This Row],[UNIT PRICE ($)]]*InputData[[#This Row],[QUANTITY]]</f>
        <v>622.44000000000005</v>
      </c>
      <c r="G521" s="7" t="str">
        <f>VLOOKUP(InputData[[#This Row],[CUSTOMER NAME]],Country[],2,0)</f>
        <v>Ethiopia</v>
      </c>
      <c r="H521" s="7" t="str">
        <f>VLOOKUP(InputData[[#This Row],[CUSTOMER NAME]],Country[],3,0)</f>
        <v>Export</v>
      </c>
      <c r="I521" s="7" t="str">
        <f>TEXT(InputData[[#This Row],[DATE]],"mmm")</f>
        <v>ago</v>
      </c>
      <c r="J521" s="7">
        <f>WEEKNUM(InputData[[#This Row],[DATE]])</f>
        <v>33</v>
      </c>
    </row>
    <row r="522" spans="1:10" ht="14.5" x14ac:dyDescent="0.35">
      <c r="A522" s="3">
        <v>44418</v>
      </c>
      <c r="B522" s="4" t="s">
        <v>7</v>
      </c>
      <c r="C522" s="5" t="s">
        <v>59</v>
      </c>
      <c r="D522" s="6">
        <v>82.08</v>
      </c>
      <c r="E522" s="7">
        <v>10</v>
      </c>
      <c r="F522" s="7">
        <f>InputData[[#This Row],[UNIT PRICE ($)]]*InputData[[#This Row],[QUANTITY]]</f>
        <v>820.8</v>
      </c>
      <c r="G522" s="7" t="str">
        <f>VLOOKUP(InputData[[#This Row],[CUSTOMER NAME]],Country[],2,0)</f>
        <v>India</v>
      </c>
      <c r="H522" s="7" t="str">
        <f>VLOOKUP(InputData[[#This Row],[CUSTOMER NAME]],Country[],3,0)</f>
        <v>South</v>
      </c>
      <c r="I522" s="7" t="str">
        <f>TEXT(InputData[[#This Row],[DATE]],"mmm")</f>
        <v>ago</v>
      </c>
      <c r="J522" s="7">
        <f>WEEKNUM(InputData[[#This Row],[DATE]])</f>
        <v>33</v>
      </c>
    </row>
    <row r="523" spans="1:10" ht="14.5" x14ac:dyDescent="0.35">
      <c r="A523" s="3">
        <v>44418</v>
      </c>
      <c r="B523" s="4" t="s">
        <v>74</v>
      </c>
      <c r="C523" s="5" t="s">
        <v>67</v>
      </c>
      <c r="D523" s="6">
        <v>85.5</v>
      </c>
      <c r="E523" s="7">
        <v>6</v>
      </c>
      <c r="F523" s="7">
        <f>InputData[[#This Row],[UNIT PRICE ($)]]*InputData[[#This Row],[QUANTITY]]</f>
        <v>513</v>
      </c>
      <c r="G523" s="7" t="str">
        <f>VLOOKUP(InputData[[#This Row],[CUSTOMER NAME]],Country[],2,0)</f>
        <v>Mexico</v>
      </c>
      <c r="H523" s="7" t="str">
        <f>VLOOKUP(InputData[[#This Row],[CUSTOMER NAME]],Country[],3,0)</f>
        <v>Export</v>
      </c>
      <c r="I523" s="7" t="str">
        <f>TEXT(InputData[[#This Row],[DATE]],"mmm")</f>
        <v>ago</v>
      </c>
      <c r="J523" s="7">
        <f>WEEKNUM(InputData[[#This Row],[DATE]])</f>
        <v>33</v>
      </c>
    </row>
    <row r="524" spans="1:10" ht="14.5" x14ac:dyDescent="0.35">
      <c r="A524" s="3">
        <v>44419</v>
      </c>
      <c r="B524" s="4" t="s">
        <v>54</v>
      </c>
      <c r="C524" s="5" t="s">
        <v>57</v>
      </c>
      <c r="D524" s="6">
        <v>149.46</v>
      </c>
      <c r="E524" s="7">
        <v>4</v>
      </c>
      <c r="F524" s="7">
        <f>InputData[[#This Row],[UNIT PRICE ($)]]*InputData[[#This Row],[QUANTITY]]</f>
        <v>597.84</v>
      </c>
      <c r="G524" s="7" t="str">
        <f>VLOOKUP(InputData[[#This Row],[CUSTOMER NAME]],Country[],2,0)</f>
        <v>India</v>
      </c>
      <c r="H524" s="7" t="str">
        <f>VLOOKUP(InputData[[#This Row],[CUSTOMER NAME]],Country[],3,0)</f>
        <v>East</v>
      </c>
      <c r="I524" s="7" t="str">
        <f>TEXT(InputData[[#This Row],[DATE]],"mmm")</f>
        <v>ago</v>
      </c>
      <c r="J524" s="7">
        <f>WEEKNUM(InputData[[#This Row],[DATE]])</f>
        <v>33</v>
      </c>
    </row>
    <row r="525" spans="1:10" ht="14.5" x14ac:dyDescent="0.35">
      <c r="A525" s="3">
        <v>44419</v>
      </c>
      <c r="B525" s="4" t="s">
        <v>51</v>
      </c>
      <c r="C525" s="5" t="s">
        <v>65</v>
      </c>
      <c r="D525" s="6">
        <v>201.28</v>
      </c>
      <c r="E525" s="7">
        <v>20</v>
      </c>
      <c r="F525" s="7">
        <f>InputData[[#This Row],[UNIT PRICE ($)]]*InputData[[#This Row],[QUANTITY]]</f>
        <v>4025.6</v>
      </c>
      <c r="G525" s="7" t="str">
        <f>VLOOKUP(InputData[[#This Row],[CUSTOMER NAME]],Country[],2,0)</f>
        <v>Saudi Arabia</v>
      </c>
      <c r="H525" s="7" t="str">
        <f>VLOOKUP(InputData[[#This Row],[CUSTOMER NAME]],Country[],3,0)</f>
        <v>Export</v>
      </c>
      <c r="I525" s="7" t="str">
        <f>TEXT(InputData[[#This Row],[DATE]],"mmm")</f>
        <v>ago</v>
      </c>
      <c r="J525" s="7">
        <f>WEEKNUM(InputData[[#This Row],[DATE]])</f>
        <v>33</v>
      </c>
    </row>
    <row r="526" spans="1:10" ht="14.5" x14ac:dyDescent="0.35">
      <c r="A526" s="3">
        <v>44421</v>
      </c>
      <c r="B526" s="4" t="s">
        <v>54</v>
      </c>
      <c r="C526" s="5" t="s">
        <v>50</v>
      </c>
      <c r="D526" s="6">
        <v>48.4</v>
      </c>
      <c r="E526" s="7">
        <v>13</v>
      </c>
      <c r="F526" s="7">
        <f>InputData[[#This Row],[UNIT PRICE ($)]]*InputData[[#This Row],[QUANTITY]]</f>
        <v>629.19999999999993</v>
      </c>
      <c r="G526" s="7" t="str">
        <f>VLOOKUP(InputData[[#This Row],[CUSTOMER NAME]],Country[],2,0)</f>
        <v>India</v>
      </c>
      <c r="H526" s="7" t="str">
        <f>VLOOKUP(InputData[[#This Row],[CUSTOMER NAME]],Country[],3,0)</f>
        <v>East</v>
      </c>
      <c r="I526" s="7" t="str">
        <f>TEXT(InputData[[#This Row],[DATE]],"mmm")</f>
        <v>ago</v>
      </c>
      <c r="J526" s="7">
        <f>WEEKNUM(InputData[[#This Row],[DATE]])</f>
        <v>33</v>
      </c>
    </row>
    <row r="527" spans="1:10" ht="14.5" x14ac:dyDescent="0.35">
      <c r="A527" s="3">
        <v>44421</v>
      </c>
      <c r="B527" s="4" t="s">
        <v>31</v>
      </c>
      <c r="C527" s="5" t="s">
        <v>70</v>
      </c>
      <c r="D527" s="6">
        <v>57.120000000000005</v>
      </c>
      <c r="E527" s="7">
        <v>9</v>
      </c>
      <c r="F527" s="7">
        <f>InputData[[#This Row],[UNIT PRICE ($)]]*InputData[[#This Row],[QUANTITY]]</f>
        <v>514.08000000000004</v>
      </c>
      <c r="G527" s="7" t="str">
        <f>VLOOKUP(InputData[[#This Row],[CUSTOMER NAME]],Country[],2,0)</f>
        <v>India</v>
      </c>
      <c r="H527" s="7" t="str">
        <f>VLOOKUP(InputData[[#This Row],[CUSTOMER NAME]],Country[],3,0)</f>
        <v>Northeast</v>
      </c>
      <c r="I527" s="7" t="str">
        <f>TEXT(InputData[[#This Row],[DATE]],"mmm")</f>
        <v>ago</v>
      </c>
      <c r="J527" s="7">
        <f>WEEKNUM(InputData[[#This Row],[DATE]])</f>
        <v>33</v>
      </c>
    </row>
    <row r="528" spans="1:10" ht="14.5" x14ac:dyDescent="0.35">
      <c r="A528" s="3">
        <v>44422</v>
      </c>
      <c r="B528" s="4" t="s">
        <v>82</v>
      </c>
      <c r="C528" s="5" t="s">
        <v>65</v>
      </c>
      <c r="D528" s="6">
        <v>201.28</v>
      </c>
      <c r="E528" s="7">
        <v>14</v>
      </c>
      <c r="F528" s="7">
        <f>InputData[[#This Row],[UNIT PRICE ($)]]*InputData[[#This Row],[QUANTITY]]</f>
        <v>2817.92</v>
      </c>
      <c r="G528" s="7" t="str">
        <f>VLOOKUP(InputData[[#This Row],[CUSTOMER NAME]],Country[],2,0)</f>
        <v>Bangladesh</v>
      </c>
      <c r="H528" s="7" t="str">
        <f>VLOOKUP(InputData[[#This Row],[CUSTOMER NAME]],Country[],3,0)</f>
        <v>Export</v>
      </c>
      <c r="I528" s="7" t="str">
        <f>TEXT(InputData[[#This Row],[DATE]],"mmm")</f>
        <v>ago</v>
      </c>
      <c r="J528" s="7">
        <f>WEEKNUM(InputData[[#This Row],[DATE]])</f>
        <v>33</v>
      </c>
    </row>
    <row r="529" spans="1:10" ht="14.5" x14ac:dyDescent="0.35">
      <c r="A529" s="3">
        <v>44423</v>
      </c>
      <c r="B529" s="4" t="s">
        <v>54</v>
      </c>
      <c r="C529" s="5" t="s">
        <v>14</v>
      </c>
      <c r="D529" s="6">
        <v>15.719999999999999</v>
      </c>
      <c r="E529" s="7">
        <v>7</v>
      </c>
      <c r="F529" s="7">
        <f>InputData[[#This Row],[UNIT PRICE ($)]]*InputData[[#This Row],[QUANTITY]]</f>
        <v>110.03999999999999</v>
      </c>
      <c r="G529" s="7" t="str">
        <f>VLOOKUP(InputData[[#This Row],[CUSTOMER NAME]],Country[],2,0)</f>
        <v>India</v>
      </c>
      <c r="H529" s="7" t="str">
        <f>VLOOKUP(InputData[[#This Row],[CUSTOMER NAME]],Country[],3,0)</f>
        <v>East</v>
      </c>
      <c r="I529" s="7" t="str">
        <f>TEXT(InputData[[#This Row],[DATE]],"mmm")</f>
        <v>ago</v>
      </c>
      <c r="J529" s="7">
        <f>WEEKNUM(InputData[[#This Row],[DATE]])</f>
        <v>34</v>
      </c>
    </row>
    <row r="530" spans="1:10" ht="14.5" x14ac:dyDescent="0.35">
      <c r="A530" s="3">
        <v>44423</v>
      </c>
      <c r="B530" s="4" t="s">
        <v>25</v>
      </c>
      <c r="C530" s="5" t="s">
        <v>50</v>
      </c>
      <c r="D530" s="6">
        <v>48.4</v>
      </c>
      <c r="E530" s="7">
        <v>10</v>
      </c>
      <c r="F530" s="7">
        <f>InputData[[#This Row],[UNIT PRICE ($)]]*InputData[[#This Row],[QUANTITY]]</f>
        <v>484</v>
      </c>
      <c r="G530" s="7" t="str">
        <f>VLOOKUP(InputData[[#This Row],[CUSTOMER NAME]],Country[],2,0)</f>
        <v>United States of America</v>
      </c>
      <c r="H530" s="7" t="str">
        <f>VLOOKUP(InputData[[#This Row],[CUSTOMER NAME]],Country[],3,0)</f>
        <v>Export</v>
      </c>
      <c r="I530" s="7" t="str">
        <f>TEXT(InputData[[#This Row],[DATE]],"mmm")</f>
        <v>ago</v>
      </c>
      <c r="J530" s="7">
        <f>WEEKNUM(InputData[[#This Row],[DATE]])</f>
        <v>34</v>
      </c>
    </row>
    <row r="531" spans="1:10" ht="14.5" x14ac:dyDescent="0.35">
      <c r="A531" s="3">
        <v>44424</v>
      </c>
      <c r="B531" s="4" t="s">
        <v>29</v>
      </c>
      <c r="C531" s="5" t="s">
        <v>77</v>
      </c>
      <c r="D531" s="6">
        <v>7.8599999999999994</v>
      </c>
      <c r="E531" s="7">
        <v>31</v>
      </c>
      <c r="F531" s="7">
        <f>InputData[[#This Row],[UNIT PRICE ($)]]*InputData[[#This Row],[QUANTITY]]</f>
        <v>243.65999999999997</v>
      </c>
      <c r="G531" s="7" t="str">
        <f>VLOOKUP(InputData[[#This Row],[CUSTOMER NAME]],Country[],2,0)</f>
        <v>Russia</v>
      </c>
      <c r="H531" s="7" t="str">
        <f>VLOOKUP(InputData[[#This Row],[CUSTOMER NAME]],Country[],3,0)</f>
        <v>Export</v>
      </c>
      <c r="I531" s="7" t="str">
        <f>TEXT(InputData[[#This Row],[DATE]],"mmm")</f>
        <v>ago</v>
      </c>
      <c r="J531" s="7">
        <f>WEEKNUM(InputData[[#This Row],[DATE]])</f>
        <v>34</v>
      </c>
    </row>
    <row r="532" spans="1:10" ht="14.5" x14ac:dyDescent="0.35">
      <c r="A532" s="3">
        <v>44424</v>
      </c>
      <c r="B532" s="4" t="s">
        <v>24</v>
      </c>
      <c r="C532" s="5" t="s">
        <v>43</v>
      </c>
      <c r="D532" s="6">
        <v>80.94</v>
      </c>
      <c r="E532" s="7">
        <v>3</v>
      </c>
      <c r="F532" s="7">
        <f>InputData[[#This Row],[UNIT PRICE ($)]]*InputData[[#This Row],[QUANTITY]]</f>
        <v>242.82</v>
      </c>
      <c r="G532" s="7" t="str">
        <f>VLOOKUP(InputData[[#This Row],[CUSTOMER NAME]],Country[],2,0)</f>
        <v>United Kingdom</v>
      </c>
      <c r="H532" s="7" t="str">
        <f>VLOOKUP(InputData[[#This Row],[CUSTOMER NAME]],Country[],3,0)</f>
        <v>Export</v>
      </c>
      <c r="I532" s="7" t="str">
        <f>TEXT(InputData[[#This Row],[DATE]],"mmm")</f>
        <v>ago</v>
      </c>
      <c r="J532" s="7">
        <f>WEEKNUM(InputData[[#This Row],[DATE]])</f>
        <v>34</v>
      </c>
    </row>
    <row r="533" spans="1:10" ht="14.5" x14ac:dyDescent="0.35">
      <c r="A533" s="3">
        <v>44424</v>
      </c>
      <c r="B533" s="4" t="s">
        <v>31</v>
      </c>
      <c r="C533" s="5" t="s">
        <v>18</v>
      </c>
      <c r="D533" s="6">
        <v>122.08</v>
      </c>
      <c r="E533" s="7">
        <v>1</v>
      </c>
      <c r="F533" s="7">
        <f>InputData[[#This Row],[UNIT PRICE ($)]]*InputData[[#This Row],[QUANTITY]]</f>
        <v>122.08</v>
      </c>
      <c r="G533" s="7" t="str">
        <f>VLOOKUP(InputData[[#This Row],[CUSTOMER NAME]],Country[],2,0)</f>
        <v>India</v>
      </c>
      <c r="H533" s="7" t="str">
        <f>VLOOKUP(InputData[[#This Row],[CUSTOMER NAME]],Country[],3,0)</f>
        <v>Northeast</v>
      </c>
      <c r="I533" s="7" t="str">
        <f>TEXT(InputData[[#This Row],[DATE]],"mmm")</f>
        <v>ago</v>
      </c>
      <c r="J533" s="7">
        <f>WEEKNUM(InputData[[#This Row],[DATE]])</f>
        <v>34</v>
      </c>
    </row>
    <row r="534" spans="1:10" ht="14.5" x14ac:dyDescent="0.35">
      <c r="A534" s="3">
        <v>44426</v>
      </c>
      <c r="B534" s="4" t="s">
        <v>49</v>
      </c>
      <c r="C534" s="5" t="s">
        <v>39</v>
      </c>
      <c r="D534" s="6">
        <v>8.33</v>
      </c>
      <c r="E534" s="7">
        <v>6</v>
      </c>
      <c r="F534" s="7">
        <f>InputData[[#This Row],[UNIT PRICE ($)]]*InputData[[#This Row],[QUANTITY]]</f>
        <v>49.980000000000004</v>
      </c>
      <c r="G534" s="7" t="str">
        <f>VLOOKUP(InputData[[#This Row],[CUSTOMER NAME]],Country[],2,0)</f>
        <v>Mexico</v>
      </c>
      <c r="H534" s="7" t="str">
        <f>VLOOKUP(InputData[[#This Row],[CUSTOMER NAME]],Country[],3,0)</f>
        <v>Export</v>
      </c>
      <c r="I534" s="7" t="str">
        <f>TEXT(InputData[[#This Row],[DATE]],"mmm")</f>
        <v>ago</v>
      </c>
      <c r="J534" s="7">
        <f>WEEKNUM(InputData[[#This Row],[DATE]])</f>
        <v>34</v>
      </c>
    </row>
    <row r="535" spans="1:10" ht="14.5" x14ac:dyDescent="0.35">
      <c r="A535" s="3">
        <v>44426</v>
      </c>
      <c r="B535" s="4" t="s">
        <v>24</v>
      </c>
      <c r="C535" s="5" t="s">
        <v>28</v>
      </c>
      <c r="D535" s="6">
        <v>53.11</v>
      </c>
      <c r="E535" s="7">
        <v>8</v>
      </c>
      <c r="F535" s="7">
        <f>InputData[[#This Row],[UNIT PRICE ($)]]*InputData[[#This Row],[QUANTITY]]</f>
        <v>424.88</v>
      </c>
      <c r="G535" s="7" t="str">
        <f>VLOOKUP(InputData[[#This Row],[CUSTOMER NAME]],Country[],2,0)</f>
        <v>United Kingdom</v>
      </c>
      <c r="H535" s="7" t="str">
        <f>VLOOKUP(InputData[[#This Row],[CUSTOMER NAME]],Country[],3,0)</f>
        <v>Export</v>
      </c>
      <c r="I535" s="7" t="str">
        <f>TEXT(InputData[[#This Row],[DATE]],"mmm")</f>
        <v>ago</v>
      </c>
      <c r="J535" s="7">
        <f>WEEKNUM(InputData[[#This Row],[DATE]])</f>
        <v>34</v>
      </c>
    </row>
    <row r="536" spans="1:10" ht="14.5" x14ac:dyDescent="0.35">
      <c r="A536" s="3">
        <v>44426</v>
      </c>
      <c r="B536" s="4" t="s">
        <v>83</v>
      </c>
      <c r="C536" s="5" t="s">
        <v>28</v>
      </c>
      <c r="D536" s="6">
        <v>53.11</v>
      </c>
      <c r="E536" s="7">
        <v>19</v>
      </c>
      <c r="F536" s="7">
        <f>InputData[[#This Row],[UNIT PRICE ($)]]*InputData[[#This Row],[QUANTITY]]</f>
        <v>1009.09</v>
      </c>
      <c r="G536" s="7" t="str">
        <f>VLOOKUP(InputData[[#This Row],[CUSTOMER NAME]],Country[],2,0)</f>
        <v>India</v>
      </c>
      <c r="H536" s="7" t="str">
        <f>VLOOKUP(InputData[[#This Row],[CUSTOMER NAME]],Country[],3,0)</f>
        <v>Western</v>
      </c>
      <c r="I536" s="7" t="str">
        <f>TEXT(InputData[[#This Row],[DATE]],"mmm")</f>
        <v>ago</v>
      </c>
      <c r="J536" s="7">
        <f>WEEKNUM(InputData[[#This Row],[DATE]])</f>
        <v>34</v>
      </c>
    </row>
    <row r="537" spans="1:10" ht="14.5" x14ac:dyDescent="0.35">
      <c r="A537" s="3">
        <v>44426</v>
      </c>
      <c r="B537" s="4" t="s">
        <v>25</v>
      </c>
      <c r="C537" s="5" t="s">
        <v>16</v>
      </c>
      <c r="D537" s="6">
        <v>164.28</v>
      </c>
      <c r="E537" s="7">
        <v>2</v>
      </c>
      <c r="F537" s="7">
        <f>InputData[[#This Row],[UNIT PRICE ($)]]*InputData[[#This Row],[QUANTITY]]</f>
        <v>328.56</v>
      </c>
      <c r="G537" s="7" t="str">
        <f>VLOOKUP(InputData[[#This Row],[CUSTOMER NAME]],Country[],2,0)</f>
        <v>United States of America</v>
      </c>
      <c r="H537" s="7" t="str">
        <f>VLOOKUP(InputData[[#This Row],[CUSTOMER NAME]],Country[],3,0)</f>
        <v>Export</v>
      </c>
      <c r="I537" s="7" t="str">
        <f>TEXT(InputData[[#This Row],[DATE]],"mmm")</f>
        <v>ago</v>
      </c>
      <c r="J537" s="7">
        <f>WEEKNUM(InputData[[#This Row],[DATE]])</f>
        <v>34</v>
      </c>
    </row>
    <row r="538" spans="1:10" ht="14.5" x14ac:dyDescent="0.35">
      <c r="A538" s="3">
        <v>44427</v>
      </c>
      <c r="B538" s="4" t="s">
        <v>78</v>
      </c>
      <c r="C538" s="5" t="s">
        <v>37</v>
      </c>
      <c r="D538" s="6">
        <v>47.730000000000004</v>
      </c>
      <c r="E538" s="7">
        <v>3</v>
      </c>
      <c r="F538" s="7">
        <f>InputData[[#This Row],[UNIT PRICE ($)]]*InputData[[#This Row],[QUANTITY]]</f>
        <v>143.19</v>
      </c>
      <c r="G538" s="7" t="str">
        <f>VLOOKUP(InputData[[#This Row],[CUSTOMER NAME]],Country[],2,0)</f>
        <v>Saudi Arabia</v>
      </c>
      <c r="H538" s="7" t="str">
        <f>VLOOKUP(InputData[[#This Row],[CUSTOMER NAME]],Country[],3,0)</f>
        <v>Export</v>
      </c>
      <c r="I538" s="7" t="str">
        <f>TEXT(InputData[[#This Row],[DATE]],"mmm")</f>
        <v>ago</v>
      </c>
      <c r="J538" s="7">
        <f>WEEKNUM(InputData[[#This Row],[DATE]])</f>
        <v>34</v>
      </c>
    </row>
    <row r="539" spans="1:10" ht="14.5" x14ac:dyDescent="0.35">
      <c r="A539" s="3">
        <v>44428</v>
      </c>
      <c r="B539" s="4" t="s">
        <v>82</v>
      </c>
      <c r="C539" s="5" t="s">
        <v>12</v>
      </c>
      <c r="D539" s="6">
        <v>119.7</v>
      </c>
      <c r="E539" s="7">
        <v>14</v>
      </c>
      <c r="F539" s="7">
        <f>InputData[[#This Row],[UNIT PRICE ($)]]*InputData[[#This Row],[QUANTITY]]</f>
        <v>1675.8</v>
      </c>
      <c r="G539" s="7" t="str">
        <f>VLOOKUP(InputData[[#This Row],[CUSTOMER NAME]],Country[],2,0)</f>
        <v>Bangladesh</v>
      </c>
      <c r="H539" s="7" t="str">
        <f>VLOOKUP(InputData[[#This Row],[CUSTOMER NAME]],Country[],3,0)</f>
        <v>Export</v>
      </c>
      <c r="I539" s="7" t="str">
        <f>TEXT(InputData[[#This Row],[DATE]],"mmm")</f>
        <v>ago</v>
      </c>
      <c r="J539" s="7">
        <f>WEEKNUM(InputData[[#This Row],[DATE]])</f>
        <v>34</v>
      </c>
    </row>
    <row r="540" spans="1:10" ht="14.5" x14ac:dyDescent="0.35">
      <c r="A540" s="3">
        <v>44428</v>
      </c>
      <c r="B540" s="4" t="s">
        <v>78</v>
      </c>
      <c r="C540" s="5" t="s">
        <v>60</v>
      </c>
      <c r="D540" s="6">
        <v>76.25</v>
      </c>
      <c r="E540" s="7">
        <v>15</v>
      </c>
      <c r="F540" s="7">
        <f>InputData[[#This Row],[UNIT PRICE ($)]]*InputData[[#This Row],[QUANTITY]]</f>
        <v>1143.75</v>
      </c>
      <c r="G540" s="7" t="str">
        <f>VLOOKUP(InputData[[#This Row],[CUSTOMER NAME]],Country[],2,0)</f>
        <v>Saudi Arabia</v>
      </c>
      <c r="H540" s="7" t="str">
        <f>VLOOKUP(InputData[[#This Row],[CUSTOMER NAME]],Country[],3,0)</f>
        <v>Export</v>
      </c>
      <c r="I540" s="7" t="str">
        <f>TEXT(InputData[[#This Row],[DATE]],"mmm")</f>
        <v>ago</v>
      </c>
      <c r="J540" s="7">
        <f>WEEKNUM(InputData[[#This Row],[DATE]])</f>
        <v>34</v>
      </c>
    </row>
    <row r="541" spans="1:10" ht="14.5" x14ac:dyDescent="0.35">
      <c r="A541" s="3">
        <v>44428</v>
      </c>
      <c r="B541" s="4" t="s">
        <v>49</v>
      </c>
      <c r="C541" s="5" t="s">
        <v>57</v>
      </c>
      <c r="D541" s="6">
        <v>149.46</v>
      </c>
      <c r="E541" s="7">
        <v>13</v>
      </c>
      <c r="F541" s="7">
        <f>InputData[[#This Row],[UNIT PRICE ($)]]*InputData[[#This Row],[QUANTITY]]</f>
        <v>1942.98</v>
      </c>
      <c r="G541" s="7" t="str">
        <f>VLOOKUP(InputData[[#This Row],[CUSTOMER NAME]],Country[],2,0)</f>
        <v>Mexico</v>
      </c>
      <c r="H541" s="7" t="str">
        <f>VLOOKUP(InputData[[#This Row],[CUSTOMER NAME]],Country[],3,0)</f>
        <v>Export</v>
      </c>
      <c r="I541" s="7" t="str">
        <f>TEXT(InputData[[#This Row],[DATE]],"mmm")</f>
        <v>ago</v>
      </c>
      <c r="J541" s="7">
        <f>WEEKNUM(InputData[[#This Row],[DATE]])</f>
        <v>34</v>
      </c>
    </row>
    <row r="542" spans="1:10" ht="14.5" x14ac:dyDescent="0.35">
      <c r="A542" s="3">
        <v>44428</v>
      </c>
      <c r="B542" s="4" t="s">
        <v>68</v>
      </c>
      <c r="C542" s="5" t="s">
        <v>76</v>
      </c>
      <c r="D542" s="6">
        <v>49.21</v>
      </c>
      <c r="E542" s="7">
        <v>19</v>
      </c>
      <c r="F542" s="7">
        <f>InputData[[#This Row],[UNIT PRICE ($)]]*InputData[[#This Row],[QUANTITY]]</f>
        <v>934.99</v>
      </c>
      <c r="G542" s="7" t="str">
        <f>VLOOKUP(InputData[[#This Row],[CUSTOMER NAME]],Country[],2,0)</f>
        <v>Brazil</v>
      </c>
      <c r="H542" s="7" t="str">
        <f>VLOOKUP(InputData[[#This Row],[CUSTOMER NAME]],Country[],3,0)</f>
        <v>Export</v>
      </c>
      <c r="I542" s="7" t="str">
        <f>TEXT(InputData[[#This Row],[DATE]],"mmm")</f>
        <v>ago</v>
      </c>
      <c r="J542" s="7">
        <f>WEEKNUM(InputData[[#This Row],[DATE]])</f>
        <v>34</v>
      </c>
    </row>
    <row r="543" spans="1:10" ht="14.5" x14ac:dyDescent="0.35">
      <c r="A543" s="3">
        <v>44428</v>
      </c>
      <c r="B543" s="4" t="s">
        <v>72</v>
      </c>
      <c r="C543" s="5" t="s">
        <v>38</v>
      </c>
      <c r="D543" s="6">
        <v>104.16</v>
      </c>
      <c r="E543" s="7">
        <v>9</v>
      </c>
      <c r="F543" s="7">
        <f>InputData[[#This Row],[UNIT PRICE ($)]]*InputData[[#This Row],[QUANTITY]]</f>
        <v>937.43999999999994</v>
      </c>
      <c r="G543" s="7" t="str">
        <f>VLOOKUP(InputData[[#This Row],[CUSTOMER NAME]],Country[],2,0)</f>
        <v>India</v>
      </c>
      <c r="H543" s="7" t="str">
        <f>VLOOKUP(InputData[[#This Row],[CUSTOMER NAME]],Country[],3,0)</f>
        <v>East</v>
      </c>
      <c r="I543" s="7" t="str">
        <f>TEXT(InputData[[#This Row],[DATE]],"mmm")</f>
        <v>ago</v>
      </c>
      <c r="J543" s="7">
        <f>WEEKNUM(InputData[[#This Row],[DATE]])</f>
        <v>34</v>
      </c>
    </row>
    <row r="544" spans="1:10" ht="14.5" x14ac:dyDescent="0.35">
      <c r="A544" s="3">
        <v>44428</v>
      </c>
      <c r="B544" s="4" t="s">
        <v>83</v>
      </c>
      <c r="C544" s="5" t="s">
        <v>71</v>
      </c>
      <c r="D544" s="6">
        <v>41.81</v>
      </c>
      <c r="E544" s="7">
        <v>13</v>
      </c>
      <c r="F544" s="7">
        <f>InputData[[#This Row],[UNIT PRICE ($)]]*InputData[[#This Row],[QUANTITY]]</f>
        <v>543.53</v>
      </c>
      <c r="G544" s="7" t="str">
        <f>VLOOKUP(InputData[[#This Row],[CUSTOMER NAME]],Country[],2,0)</f>
        <v>India</v>
      </c>
      <c r="H544" s="7" t="str">
        <f>VLOOKUP(InputData[[#This Row],[CUSTOMER NAME]],Country[],3,0)</f>
        <v>Western</v>
      </c>
      <c r="I544" s="7" t="str">
        <f>TEXT(InputData[[#This Row],[DATE]],"mmm")</f>
        <v>ago</v>
      </c>
      <c r="J544" s="7">
        <f>WEEKNUM(InputData[[#This Row],[DATE]])</f>
        <v>34</v>
      </c>
    </row>
    <row r="545" spans="1:10" ht="14.5" x14ac:dyDescent="0.35">
      <c r="A545" s="3">
        <v>44429</v>
      </c>
      <c r="B545" s="4" t="s">
        <v>83</v>
      </c>
      <c r="C545" s="5" t="s">
        <v>53</v>
      </c>
      <c r="D545" s="6">
        <v>16.64</v>
      </c>
      <c r="E545" s="7">
        <v>4</v>
      </c>
      <c r="F545" s="7">
        <f>InputData[[#This Row],[UNIT PRICE ($)]]*InputData[[#This Row],[QUANTITY]]</f>
        <v>66.56</v>
      </c>
      <c r="G545" s="7" t="str">
        <f>VLOOKUP(InputData[[#This Row],[CUSTOMER NAME]],Country[],2,0)</f>
        <v>India</v>
      </c>
      <c r="H545" s="7" t="str">
        <f>VLOOKUP(InputData[[#This Row],[CUSTOMER NAME]],Country[],3,0)</f>
        <v>Western</v>
      </c>
      <c r="I545" s="7" t="str">
        <f>TEXT(InputData[[#This Row],[DATE]],"mmm")</f>
        <v>ago</v>
      </c>
      <c r="J545" s="7">
        <f>WEEKNUM(InputData[[#This Row],[DATE]])</f>
        <v>34</v>
      </c>
    </row>
    <row r="546" spans="1:10" ht="14.5" x14ac:dyDescent="0.35">
      <c r="A546" s="3">
        <v>44430</v>
      </c>
      <c r="B546" s="4" t="s">
        <v>72</v>
      </c>
      <c r="C546" s="5" t="s">
        <v>69</v>
      </c>
      <c r="D546" s="6">
        <v>155.61000000000001</v>
      </c>
      <c r="E546" s="7">
        <v>19</v>
      </c>
      <c r="F546" s="7">
        <f>InputData[[#This Row],[UNIT PRICE ($)]]*InputData[[#This Row],[QUANTITY]]</f>
        <v>2956.59</v>
      </c>
      <c r="G546" s="7" t="str">
        <f>VLOOKUP(InputData[[#This Row],[CUSTOMER NAME]],Country[],2,0)</f>
        <v>India</v>
      </c>
      <c r="H546" s="7" t="str">
        <f>VLOOKUP(InputData[[#This Row],[CUSTOMER NAME]],Country[],3,0)</f>
        <v>East</v>
      </c>
      <c r="I546" s="7" t="str">
        <f>TEXT(InputData[[#This Row],[DATE]],"mmm")</f>
        <v>ago</v>
      </c>
      <c r="J546" s="7">
        <f>WEEKNUM(InputData[[#This Row],[DATE]])</f>
        <v>35</v>
      </c>
    </row>
    <row r="547" spans="1:10" ht="14.5" x14ac:dyDescent="0.35">
      <c r="A547" s="3">
        <v>44431</v>
      </c>
      <c r="B547" s="4" t="s">
        <v>33</v>
      </c>
      <c r="C547" s="5" t="s">
        <v>59</v>
      </c>
      <c r="D547" s="6">
        <v>82.08</v>
      </c>
      <c r="E547" s="7">
        <v>11</v>
      </c>
      <c r="F547" s="7">
        <f>InputData[[#This Row],[UNIT PRICE ($)]]*InputData[[#This Row],[QUANTITY]]</f>
        <v>902.88</v>
      </c>
      <c r="G547" s="7" t="str">
        <f>VLOOKUP(InputData[[#This Row],[CUSTOMER NAME]],Country[],2,0)</f>
        <v>Pakistan</v>
      </c>
      <c r="H547" s="7" t="str">
        <f>VLOOKUP(InputData[[#This Row],[CUSTOMER NAME]],Country[],3,0)</f>
        <v>Export</v>
      </c>
      <c r="I547" s="7" t="str">
        <f>TEXT(InputData[[#This Row],[DATE]],"mmm")</f>
        <v>ago</v>
      </c>
      <c r="J547" s="7">
        <f>WEEKNUM(InputData[[#This Row],[DATE]])</f>
        <v>35</v>
      </c>
    </row>
    <row r="548" spans="1:10" ht="14.5" x14ac:dyDescent="0.35">
      <c r="A548" s="3">
        <v>44431</v>
      </c>
      <c r="B548" s="4" t="s">
        <v>41</v>
      </c>
      <c r="C548" s="5" t="s">
        <v>28</v>
      </c>
      <c r="D548" s="6">
        <v>53.11</v>
      </c>
      <c r="E548" s="7">
        <v>14</v>
      </c>
      <c r="F548" s="7">
        <f>InputData[[#This Row],[UNIT PRICE ($)]]*InputData[[#This Row],[QUANTITY]]</f>
        <v>743.54</v>
      </c>
      <c r="G548" s="7" t="str">
        <f>VLOOKUP(InputData[[#This Row],[CUSTOMER NAME]],Country[],2,0)</f>
        <v>India</v>
      </c>
      <c r="H548" s="7" t="str">
        <f>VLOOKUP(InputData[[#This Row],[CUSTOMER NAME]],Country[],3,0)</f>
        <v>Central</v>
      </c>
      <c r="I548" s="7" t="str">
        <f>TEXT(InputData[[#This Row],[DATE]],"mmm")</f>
        <v>ago</v>
      </c>
      <c r="J548" s="7">
        <f>WEEKNUM(InputData[[#This Row],[DATE]])</f>
        <v>35</v>
      </c>
    </row>
    <row r="549" spans="1:10" ht="14.5" x14ac:dyDescent="0.35">
      <c r="A549" s="3">
        <v>44432</v>
      </c>
      <c r="B549" s="4" t="s">
        <v>41</v>
      </c>
      <c r="C549" s="5" t="s">
        <v>69</v>
      </c>
      <c r="D549" s="6">
        <v>155.61000000000001</v>
      </c>
      <c r="E549" s="7">
        <v>5</v>
      </c>
      <c r="F549" s="7">
        <f>InputData[[#This Row],[UNIT PRICE ($)]]*InputData[[#This Row],[QUANTITY]]</f>
        <v>778.05000000000007</v>
      </c>
      <c r="G549" s="7" t="str">
        <f>VLOOKUP(InputData[[#This Row],[CUSTOMER NAME]],Country[],2,0)</f>
        <v>India</v>
      </c>
      <c r="H549" s="7" t="str">
        <f>VLOOKUP(InputData[[#This Row],[CUSTOMER NAME]],Country[],3,0)</f>
        <v>Central</v>
      </c>
      <c r="I549" s="7" t="str">
        <f>TEXT(InputData[[#This Row],[DATE]],"mmm")</f>
        <v>ago</v>
      </c>
      <c r="J549" s="7">
        <f>WEEKNUM(InputData[[#This Row],[DATE]])</f>
        <v>35</v>
      </c>
    </row>
    <row r="550" spans="1:10" ht="14.5" x14ac:dyDescent="0.35">
      <c r="A550" s="3">
        <v>44433</v>
      </c>
      <c r="B550" s="4" t="s">
        <v>31</v>
      </c>
      <c r="C550" s="5" t="s">
        <v>73</v>
      </c>
      <c r="D550" s="6">
        <v>173.88</v>
      </c>
      <c r="E550" s="7">
        <v>38</v>
      </c>
      <c r="F550" s="7">
        <f>InputData[[#This Row],[UNIT PRICE ($)]]*InputData[[#This Row],[QUANTITY]]</f>
        <v>6607.44</v>
      </c>
      <c r="G550" s="7" t="str">
        <f>VLOOKUP(InputData[[#This Row],[CUSTOMER NAME]],Country[],2,0)</f>
        <v>India</v>
      </c>
      <c r="H550" s="7" t="str">
        <f>VLOOKUP(InputData[[#This Row],[CUSTOMER NAME]],Country[],3,0)</f>
        <v>Northeast</v>
      </c>
      <c r="I550" s="7" t="str">
        <f>TEXT(InputData[[#This Row],[DATE]],"mmm")</f>
        <v>ago</v>
      </c>
      <c r="J550" s="7">
        <f>WEEKNUM(InputData[[#This Row],[DATE]])</f>
        <v>35</v>
      </c>
    </row>
    <row r="551" spans="1:10" ht="14.5" x14ac:dyDescent="0.35">
      <c r="A551" s="3">
        <v>44434</v>
      </c>
      <c r="B551" s="4" t="s">
        <v>27</v>
      </c>
      <c r="C551" s="5" t="s">
        <v>47</v>
      </c>
      <c r="D551" s="6">
        <v>58.3</v>
      </c>
      <c r="E551" s="7">
        <v>21</v>
      </c>
      <c r="F551" s="7">
        <f>InputData[[#This Row],[UNIT PRICE ($)]]*InputData[[#This Row],[QUANTITY]]</f>
        <v>1224.3</v>
      </c>
      <c r="G551" s="7" t="str">
        <f>VLOOKUP(InputData[[#This Row],[CUSTOMER NAME]],Country[],2,0)</f>
        <v>Pakistan</v>
      </c>
      <c r="H551" s="7" t="str">
        <f>VLOOKUP(InputData[[#This Row],[CUSTOMER NAME]],Country[],3,0)</f>
        <v>Export</v>
      </c>
      <c r="I551" s="7" t="str">
        <f>TEXT(InputData[[#This Row],[DATE]],"mmm")</f>
        <v>ago</v>
      </c>
      <c r="J551" s="7">
        <f>WEEKNUM(InputData[[#This Row],[DATE]])</f>
        <v>35</v>
      </c>
    </row>
    <row r="552" spans="1:10" ht="14.5" x14ac:dyDescent="0.35">
      <c r="A552" s="3">
        <v>44434</v>
      </c>
      <c r="B552" s="4" t="s">
        <v>29</v>
      </c>
      <c r="C552" s="5" t="s">
        <v>75</v>
      </c>
      <c r="D552" s="6">
        <v>42.55</v>
      </c>
      <c r="E552" s="7">
        <v>4</v>
      </c>
      <c r="F552" s="7">
        <f>InputData[[#This Row],[UNIT PRICE ($)]]*InputData[[#This Row],[QUANTITY]]</f>
        <v>170.2</v>
      </c>
      <c r="G552" s="7" t="str">
        <f>VLOOKUP(InputData[[#This Row],[CUSTOMER NAME]],Country[],2,0)</f>
        <v>Russia</v>
      </c>
      <c r="H552" s="7" t="str">
        <f>VLOOKUP(InputData[[#This Row],[CUSTOMER NAME]],Country[],3,0)</f>
        <v>Export</v>
      </c>
      <c r="I552" s="7" t="str">
        <f>TEXT(InputData[[#This Row],[DATE]],"mmm")</f>
        <v>ago</v>
      </c>
      <c r="J552" s="7">
        <f>WEEKNUM(InputData[[#This Row],[DATE]])</f>
        <v>35</v>
      </c>
    </row>
    <row r="553" spans="1:10" ht="14.5" x14ac:dyDescent="0.35">
      <c r="A553" s="3">
        <v>44434</v>
      </c>
      <c r="B553" s="4" t="s">
        <v>81</v>
      </c>
      <c r="C553" s="5" t="s">
        <v>61</v>
      </c>
      <c r="D553" s="6">
        <v>162.54</v>
      </c>
      <c r="E553" s="7">
        <v>18</v>
      </c>
      <c r="F553" s="7">
        <f>InputData[[#This Row],[UNIT PRICE ($)]]*InputData[[#This Row],[QUANTITY]]</f>
        <v>2925.72</v>
      </c>
      <c r="G553" s="7" t="str">
        <f>VLOOKUP(InputData[[#This Row],[CUSTOMER NAME]],Country[],2,0)</f>
        <v>India</v>
      </c>
      <c r="H553" s="7" t="str">
        <f>VLOOKUP(InputData[[#This Row],[CUSTOMER NAME]],Country[],3,0)</f>
        <v>Central</v>
      </c>
      <c r="I553" s="7" t="str">
        <f>TEXT(InputData[[#This Row],[DATE]],"mmm")</f>
        <v>ago</v>
      </c>
      <c r="J553" s="7">
        <f>WEEKNUM(InputData[[#This Row],[DATE]])</f>
        <v>35</v>
      </c>
    </row>
    <row r="554" spans="1:10" ht="14.5" x14ac:dyDescent="0.35">
      <c r="A554" s="3">
        <v>44434</v>
      </c>
      <c r="B554" s="4" t="s">
        <v>41</v>
      </c>
      <c r="C554" s="5" t="s">
        <v>48</v>
      </c>
      <c r="D554" s="6">
        <v>85.76</v>
      </c>
      <c r="E554" s="7">
        <v>8</v>
      </c>
      <c r="F554" s="7">
        <f>InputData[[#This Row],[UNIT PRICE ($)]]*InputData[[#This Row],[QUANTITY]]</f>
        <v>686.08</v>
      </c>
      <c r="G554" s="7" t="str">
        <f>VLOOKUP(InputData[[#This Row],[CUSTOMER NAME]],Country[],2,0)</f>
        <v>India</v>
      </c>
      <c r="H554" s="7" t="str">
        <f>VLOOKUP(InputData[[#This Row],[CUSTOMER NAME]],Country[],3,0)</f>
        <v>Central</v>
      </c>
      <c r="I554" s="7" t="str">
        <f>TEXT(InputData[[#This Row],[DATE]],"mmm")</f>
        <v>ago</v>
      </c>
      <c r="J554" s="7">
        <f>WEEKNUM(InputData[[#This Row],[DATE]])</f>
        <v>35</v>
      </c>
    </row>
    <row r="555" spans="1:10" ht="14.5" x14ac:dyDescent="0.35">
      <c r="A555" s="3">
        <v>44434</v>
      </c>
      <c r="B555" s="4" t="s">
        <v>25</v>
      </c>
      <c r="C555" s="5" t="s">
        <v>35</v>
      </c>
      <c r="D555" s="6">
        <v>210</v>
      </c>
      <c r="E555" s="7">
        <v>13</v>
      </c>
      <c r="F555" s="7">
        <f>InputData[[#This Row],[UNIT PRICE ($)]]*InputData[[#This Row],[QUANTITY]]</f>
        <v>2730</v>
      </c>
      <c r="G555" s="7" t="str">
        <f>VLOOKUP(InputData[[#This Row],[CUSTOMER NAME]],Country[],2,0)</f>
        <v>United States of America</v>
      </c>
      <c r="H555" s="7" t="str">
        <f>VLOOKUP(InputData[[#This Row],[CUSTOMER NAME]],Country[],3,0)</f>
        <v>Export</v>
      </c>
      <c r="I555" s="7" t="str">
        <f>TEXT(InputData[[#This Row],[DATE]],"mmm")</f>
        <v>ago</v>
      </c>
      <c r="J555" s="7">
        <f>WEEKNUM(InputData[[#This Row],[DATE]])</f>
        <v>35</v>
      </c>
    </row>
    <row r="556" spans="1:10" ht="14.5" x14ac:dyDescent="0.35">
      <c r="A556" s="3">
        <v>44434</v>
      </c>
      <c r="B556" s="4" t="s">
        <v>74</v>
      </c>
      <c r="C556" s="5" t="s">
        <v>77</v>
      </c>
      <c r="D556" s="6">
        <v>7.8599999999999994</v>
      </c>
      <c r="E556" s="7">
        <v>38</v>
      </c>
      <c r="F556" s="7">
        <f>InputData[[#This Row],[UNIT PRICE ($)]]*InputData[[#This Row],[QUANTITY]]</f>
        <v>298.67999999999995</v>
      </c>
      <c r="G556" s="7" t="str">
        <f>VLOOKUP(InputData[[#This Row],[CUSTOMER NAME]],Country[],2,0)</f>
        <v>Mexico</v>
      </c>
      <c r="H556" s="7" t="str">
        <f>VLOOKUP(InputData[[#This Row],[CUSTOMER NAME]],Country[],3,0)</f>
        <v>Export</v>
      </c>
      <c r="I556" s="7" t="str">
        <f>TEXT(InputData[[#This Row],[DATE]],"mmm")</f>
        <v>ago</v>
      </c>
      <c r="J556" s="7">
        <f>WEEKNUM(InputData[[#This Row],[DATE]])</f>
        <v>35</v>
      </c>
    </row>
    <row r="557" spans="1:10" ht="14.5" x14ac:dyDescent="0.35">
      <c r="A557" s="3">
        <v>44435</v>
      </c>
      <c r="B557" s="4" t="s">
        <v>22</v>
      </c>
      <c r="C557" s="5" t="s">
        <v>75</v>
      </c>
      <c r="D557" s="6">
        <v>42.55</v>
      </c>
      <c r="E557" s="7">
        <v>15</v>
      </c>
      <c r="F557" s="7">
        <f>InputData[[#This Row],[UNIT PRICE ($)]]*InputData[[#This Row],[QUANTITY]]</f>
        <v>638.25</v>
      </c>
      <c r="G557" s="7" t="str">
        <f>VLOOKUP(InputData[[#This Row],[CUSTOMER NAME]],Country[],2,0)</f>
        <v>India</v>
      </c>
      <c r="H557" s="7" t="str">
        <f>VLOOKUP(InputData[[#This Row],[CUSTOMER NAME]],Country[],3,0)</f>
        <v>Western</v>
      </c>
      <c r="I557" s="7" t="str">
        <f>TEXT(InputData[[#This Row],[DATE]],"mmm")</f>
        <v>ago</v>
      </c>
      <c r="J557" s="7">
        <f>WEEKNUM(InputData[[#This Row],[DATE]])</f>
        <v>35</v>
      </c>
    </row>
    <row r="558" spans="1:10" ht="14.5" x14ac:dyDescent="0.35">
      <c r="A558" s="3">
        <v>44436</v>
      </c>
      <c r="B558" s="4" t="s">
        <v>82</v>
      </c>
      <c r="C558" s="5" t="s">
        <v>16</v>
      </c>
      <c r="D558" s="6">
        <v>164.28</v>
      </c>
      <c r="E558" s="7">
        <v>20</v>
      </c>
      <c r="F558" s="7">
        <f>InputData[[#This Row],[UNIT PRICE ($)]]*InputData[[#This Row],[QUANTITY]]</f>
        <v>3285.6</v>
      </c>
      <c r="G558" s="7" t="str">
        <f>VLOOKUP(InputData[[#This Row],[CUSTOMER NAME]],Country[],2,0)</f>
        <v>Bangladesh</v>
      </c>
      <c r="H558" s="7" t="str">
        <f>VLOOKUP(InputData[[#This Row],[CUSTOMER NAME]],Country[],3,0)</f>
        <v>Export</v>
      </c>
      <c r="I558" s="7" t="str">
        <f>TEXT(InputData[[#This Row],[DATE]],"mmm")</f>
        <v>ago</v>
      </c>
      <c r="J558" s="7">
        <f>WEEKNUM(InputData[[#This Row],[DATE]])</f>
        <v>35</v>
      </c>
    </row>
    <row r="559" spans="1:10" ht="14.5" x14ac:dyDescent="0.35">
      <c r="A559" s="3">
        <v>44436</v>
      </c>
      <c r="B559" s="4" t="s">
        <v>27</v>
      </c>
      <c r="C559" s="5" t="s">
        <v>69</v>
      </c>
      <c r="D559" s="6">
        <v>155.61000000000001</v>
      </c>
      <c r="E559" s="7">
        <v>9</v>
      </c>
      <c r="F559" s="7">
        <f>InputData[[#This Row],[UNIT PRICE ($)]]*InputData[[#This Row],[QUANTITY]]</f>
        <v>1400.4900000000002</v>
      </c>
      <c r="G559" s="7" t="str">
        <f>VLOOKUP(InputData[[#This Row],[CUSTOMER NAME]],Country[],2,0)</f>
        <v>Pakistan</v>
      </c>
      <c r="H559" s="7" t="str">
        <f>VLOOKUP(InputData[[#This Row],[CUSTOMER NAME]],Country[],3,0)</f>
        <v>Export</v>
      </c>
      <c r="I559" s="7" t="str">
        <f>TEXT(InputData[[#This Row],[DATE]],"mmm")</f>
        <v>ago</v>
      </c>
      <c r="J559" s="7">
        <f>WEEKNUM(InputData[[#This Row],[DATE]])</f>
        <v>35</v>
      </c>
    </row>
    <row r="560" spans="1:10" ht="14.5" x14ac:dyDescent="0.35">
      <c r="A560" s="3">
        <v>44436</v>
      </c>
      <c r="B560" s="4" t="s">
        <v>29</v>
      </c>
      <c r="C560" s="5" t="s">
        <v>75</v>
      </c>
      <c r="D560" s="6">
        <v>42.55</v>
      </c>
      <c r="E560" s="7">
        <v>5</v>
      </c>
      <c r="F560" s="7">
        <f>InputData[[#This Row],[UNIT PRICE ($)]]*InputData[[#This Row],[QUANTITY]]</f>
        <v>212.75</v>
      </c>
      <c r="G560" s="7" t="str">
        <f>VLOOKUP(InputData[[#This Row],[CUSTOMER NAME]],Country[],2,0)</f>
        <v>Russia</v>
      </c>
      <c r="H560" s="7" t="str">
        <f>VLOOKUP(InputData[[#This Row],[CUSTOMER NAME]],Country[],3,0)</f>
        <v>Export</v>
      </c>
      <c r="I560" s="7" t="str">
        <f>TEXT(InputData[[#This Row],[DATE]],"mmm")</f>
        <v>ago</v>
      </c>
      <c r="J560" s="7">
        <f>WEEKNUM(InputData[[#This Row],[DATE]])</f>
        <v>35</v>
      </c>
    </row>
    <row r="561" spans="1:10" ht="14.5" x14ac:dyDescent="0.35">
      <c r="A561" s="3">
        <v>44436</v>
      </c>
      <c r="B561" s="4" t="s">
        <v>49</v>
      </c>
      <c r="C561" s="5" t="s">
        <v>23</v>
      </c>
      <c r="D561" s="6">
        <v>83.08</v>
      </c>
      <c r="E561" s="7">
        <v>25</v>
      </c>
      <c r="F561" s="7">
        <f>InputData[[#This Row],[UNIT PRICE ($)]]*InputData[[#This Row],[QUANTITY]]</f>
        <v>2077</v>
      </c>
      <c r="G561" s="7" t="str">
        <f>VLOOKUP(InputData[[#This Row],[CUSTOMER NAME]],Country[],2,0)</f>
        <v>Mexico</v>
      </c>
      <c r="H561" s="7" t="str">
        <f>VLOOKUP(InputData[[#This Row],[CUSTOMER NAME]],Country[],3,0)</f>
        <v>Export</v>
      </c>
      <c r="I561" s="7" t="str">
        <f>TEXT(InputData[[#This Row],[DATE]],"mmm")</f>
        <v>ago</v>
      </c>
      <c r="J561" s="7">
        <f>WEEKNUM(InputData[[#This Row],[DATE]])</f>
        <v>35</v>
      </c>
    </row>
    <row r="562" spans="1:10" ht="14.5" x14ac:dyDescent="0.35">
      <c r="A562" s="3">
        <v>44436</v>
      </c>
      <c r="B562" s="4" t="s">
        <v>46</v>
      </c>
      <c r="C562" s="5" t="s">
        <v>48</v>
      </c>
      <c r="D562" s="6">
        <v>85.76</v>
      </c>
      <c r="E562" s="7">
        <v>22</v>
      </c>
      <c r="F562" s="7">
        <f>InputData[[#This Row],[UNIT PRICE ($)]]*InputData[[#This Row],[QUANTITY]]</f>
        <v>1886.72</v>
      </c>
      <c r="G562" s="7" t="str">
        <f>VLOOKUP(InputData[[#This Row],[CUSTOMER NAME]],Country[],2,0)</f>
        <v>South Africa</v>
      </c>
      <c r="H562" s="7" t="str">
        <f>VLOOKUP(InputData[[#This Row],[CUSTOMER NAME]],Country[],3,0)</f>
        <v>Export</v>
      </c>
      <c r="I562" s="7" t="str">
        <f>TEXT(InputData[[#This Row],[DATE]],"mmm")</f>
        <v>ago</v>
      </c>
      <c r="J562" s="7">
        <f>WEEKNUM(InputData[[#This Row],[DATE]])</f>
        <v>35</v>
      </c>
    </row>
    <row r="563" spans="1:10" ht="14.5" x14ac:dyDescent="0.35">
      <c r="A563" s="3">
        <v>44437</v>
      </c>
      <c r="B563" s="4" t="s">
        <v>86</v>
      </c>
      <c r="C563" s="5" t="s">
        <v>47</v>
      </c>
      <c r="D563" s="6">
        <v>58.3</v>
      </c>
      <c r="E563" s="7">
        <v>12</v>
      </c>
      <c r="F563" s="7">
        <f>InputData[[#This Row],[UNIT PRICE ($)]]*InputData[[#This Row],[QUANTITY]]</f>
        <v>699.59999999999991</v>
      </c>
      <c r="G563" s="7" t="str">
        <f>VLOOKUP(InputData[[#This Row],[CUSTOMER NAME]],Country[],2,0)</f>
        <v>Indonesia</v>
      </c>
      <c r="H563" s="7" t="str">
        <f>VLOOKUP(InputData[[#This Row],[CUSTOMER NAME]],Country[],3,0)</f>
        <v>Export</v>
      </c>
      <c r="I563" s="7" t="str">
        <f>TEXT(InputData[[#This Row],[DATE]],"mmm")</f>
        <v>ago</v>
      </c>
      <c r="J563" s="7">
        <f>WEEKNUM(InputData[[#This Row],[DATE]])</f>
        <v>36</v>
      </c>
    </row>
    <row r="564" spans="1:10" ht="14.5" x14ac:dyDescent="0.35">
      <c r="A564" s="3">
        <v>44438</v>
      </c>
      <c r="B564" s="4" t="s">
        <v>78</v>
      </c>
      <c r="C564" s="5" t="s">
        <v>67</v>
      </c>
      <c r="D564" s="6">
        <v>85.5</v>
      </c>
      <c r="E564" s="7">
        <v>6</v>
      </c>
      <c r="F564" s="7">
        <f>InputData[[#This Row],[UNIT PRICE ($)]]*InputData[[#This Row],[QUANTITY]]</f>
        <v>513</v>
      </c>
      <c r="G564" s="7" t="str">
        <f>VLOOKUP(InputData[[#This Row],[CUSTOMER NAME]],Country[],2,0)</f>
        <v>Saudi Arabia</v>
      </c>
      <c r="H564" s="7" t="str">
        <f>VLOOKUP(InputData[[#This Row],[CUSTOMER NAME]],Country[],3,0)</f>
        <v>Export</v>
      </c>
      <c r="I564" s="7" t="str">
        <f>TEXT(InputData[[#This Row],[DATE]],"mmm")</f>
        <v>ago</v>
      </c>
      <c r="J564" s="7">
        <f>WEEKNUM(InputData[[#This Row],[DATE]])</f>
        <v>36</v>
      </c>
    </row>
    <row r="565" spans="1:10" ht="14.5" x14ac:dyDescent="0.35">
      <c r="A565" s="3">
        <v>44438</v>
      </c>
      <c r="B565" s="4" t="s">
        <v>51</v>
      </c>
      <c r="C565" s="5" t="s">
        <v>18</v>
      </c>
      <c r="D565" s="6">
        <v>122.08</v>
      </c>
      <c r="E565" s="7">
        <v>13</v>
      </c>
      <c r="F565" s="7">
        <f>InputData[[#This Row],[UNIT PRICE ($)]]*InputData[[#This Row],[QUANTITY]]</f>
        <v>1587.04</v>
      </c>
      <c r="G565" s="7" t="str">
        <f>VLOOKUP(InputData[[#This Row],[CUSTOMER NAME]],Country[],2,0)</f>
        <v>Saudi Arabia</v>
      </c>
      <c r="H565" s="7" t="str">
        <f>VLOOKUP(InputData[[#This Row],[CUSTOMER NAME]],Country[],3,0)</f>
        <v>Export</v>
      </c>
      <c r="I565" s="7" t="str">
        <f>TEXT(InputData[[#This Row],[DATE]],"mmm")</f>
        <v>ago</v>
      </c>
      <c r="J565" s="7">
        <f>WEEKNUM(InputData[[#This Row],[DATE]])</f>
        <v>36</v>
      </c>
    </row>
    <row r="566" spans="1:10" ht="14.5" x14ac:dyDescent="0.35">
      <c r="A566" s="3">
        <v>44438</v>
      </c>
      <c r="B566" s="4" t="s">
        <v>19</v>
      </c>
      <c r="C566" s="5" t="s">
        <v>39</v>
      </c>
      <c r="D566" s="6">
        <v>8.33</v>
      </c>
      <c r="E566" s="7">
        <v>5</v>
      </c>
      <c r="F566" s="7">
        <f>InputData[[#This Row],[UNIT PRICE ($)]]*InputData[[#This Row],[QUANTITY]]</f>
        <v>41.65</v>
      </c>
      <c r="G566" s="7" t="str">
        <f>VLOOKUP(InputData[[#This Row],[CUSTOMER NAME]],Country[],2,0)</f>
        <v>Germany</v>
      </c>
      <c r="H566" s="7" t="str">
        <f>VLOOKUP(InputData[[#This Row],[CUSTOMER NAME]],Country[],3,0)</f>
        <v>Export</v>
      </c>
      <c r="I566" s="7" t="str">
        <f>TEXT(InputData[[#This Row],[DATE]],"mmm")</f>
        <v>ago</v>
      </c>
      <c r="J566" s="7">
        <f>WEEKNUM(InputData[[#This Row],[DATE]])</f>
        <v>36</v>
      </c>
    </row>
    <row r="567" spans="1:10" ht="14.5" x14ac:dyDescent="0.35">
      <c r="A567" s="3">
        <v>44438</v>
      </c>
      <c r="B567" s="4" t="s">
        <v>74</v>
      </c>
      <c r="C567" s="5" t="s">
        <v>23</v>
      </c>
      <c r="D567" s="6">
        <v>83.08</v>
      </c>
      <c r="E567" s="7">
        <v>6</v>
      </c>
      <c r="F567" s="7">
        <f>InputData[[#This Row],[UNIT PRICE ($)]]*InputData[[#This Row],[QUANTITY]]</f>
        <v>498.48</v>
      </c>
      <c r="G567" s="7" t="str">
        <f>VLOOKUP(InputData[[#This Row],[CUSTOMER NAME]],Country[],2,0)</f>
        <v>Mexico</v>
      </c>
      <c r="H567" s="7" t="str">
        <f>VLOOKUP(InputData[[#This Row],[CUSTOMER NAME]],Country[],3,0)</f>
        <v>Export</v>
      </c>
      <c r="I567" s="7" t="str">
        <f>TEXT(InputData[[#This Row],[DATE]],"mmm")</f>
        <v>ago</v>
      </c>
      <c r="J567" s="7">
        <f>WEEKNUM(InputData[[#This Row],[DATE]])</f>
        <v>36</v>
      </c>
    </row>
    <row r="568" spans="1:10" ht="14.5" x14ac:dyDescent="0.35">
      <c r="A568" s="3">
        <v>44439</v>
      </c>
      <c r="B568" s="4" t="s">
        <v>85</v>
      </c>
      <c r="C568" s="5" t="s">
        <v>64</v>
      </c>
      <c r="D568" s="6">
        <v>103.88</v>
      </c>
      <c r="E568" s="7">
        <v>2</v>
      </c>
      <c r="F568" s="7">
        <f>InputData[[#This Row],[UNIT PRICE ($)]]*InputData[[#This Row],[QUANTITY]]</f>
        <v>207.76</v>
      </c>
      <c r="G568" s="7" t="str">
        <f>VLOOKUP(InputData[[#This Row],[CUSTOMER NAME]],Country[],2,0)</f>
        <v>India</v>
      </c>
      <c r="H568" s="7" t="str">
        <f>VLOOKUP(InputData[[#This Row],[CUSTOMER NAME]],Country[],3,0)</f>
        <v>South</v>
      </c>
      <c r="I568" s="7" t="str">
        <f>TEXT(InputData[[#This Row],[DATE]],"mmm")</f>
        <v>ago</v>
      </c>
      <c r="J568" s="7">
        <f>WEEKNUM(InputData[[#This Row],[DATE]])</f>
        <v>36</v>
      </c>
    </row>
    <row r="569" spans="1:10" ht="14.5" x14ac:dyDescent="0.35">
      <c r="A569" s="3">
        <v>44439</v>
      </c>
      <c r="B569" s="4" t="s">
        <v>85</v>
      </c>
      <c r="C569" s="5" t="s">
        <v>14</v>
      </c>
      <c r="D569" s="6">
        <v>15.719999999999999</v>
      </c>
      <c r="E569" s="7">
        <v>13</v>
      </c>
      <c r="F569" s="7">
        <f>InputData[[#This Row],[UNIT PRICE ($)]]*InputData[[#This Row],[QUANTITY]]</f>
        <v>204.35999999999999</v>
      </c>
      <c r="G569" s="7" t="str">
        <f>VLOOKUP(InputData[[#This Row],[CUSTOMER NAME]],Country[],2,0)</f>
        <v>India</v>
      </c>
      <c r="H569" s="7" t="str">
        <f>VLOOKUP(InputData[[#This Row],[CUSTOMER NAME]],Country[],3,0)</f>
        <v>South</v>
      </c>
      <c r="I569" s="7" t="str">
        <f>TEXT(InputData[[#This Row],[DATE]],"mmm")</f>
        <v>ago</v>
      </c>
      <c r="J569" s="7">
        <f>WEEKNUM(InputData[[#This Row],[DATE]])</f>
        <v>36</v>
      </c>
    </row>
    <row r="570" spans="1:10" ht="14.5" x14ac:dyDescent="0.35">
      <c r="A570" s="3">
        <v>44439</v>
      </c>
      <c r="B570" s="4" t="s">
        <v>40</v>
      </c>
      <c r="C570" s="5" t="s">
        <v>32</v>
      </c>
      <c r="D570" s="6">
        <v>6.7</v>
      </c>
      <c r="E570" s="7">
        <v>11</v>
      </c>
      <c r="F570" s="7">
        <f>InputData[[#This Row],[UNIT PRICE ($)]]*InputData[[#This Row],[QUANTITY]]</f>
        <v>73.7</v>
      </c>
      <c r="G570" s="7" t="str">
        <f>VLOOKUP(InputData[[#This Row],[CUSTOMER NAME]],Country[],2,0)</f>
        <v>Russia</v>
      </c>
      <c r="H570" s="7" t="str">
        <f>VLOOKUP(InputData[[#This Row],[CUSTOMER NAME]],Country[],3,0)</f>
        <v>Export</v>
      </c>
      <c r="I570" s="7" t="str">
        <f>TEXT(InputData[[#This Row],[DATE]],"mmm")</f>
        <v>ago</v>
      </c>
      <c r="J570" s="7">
        <f>WEEKNUM(InputData[[#This Row],[DATE]])</f>
        <v>36</v>
      </c>
    </row>
    <row r="571" spans="1:10" ht="14.5" x14ac:dyDescent="0.35">
      <c r="A571" s="3">
        <v>44439</v>
      </c>
      <c r="B571" s="4" t="s">
        <v>31</v>
      </c>
      <c r="C571" s="5" t="s">
        <v>61</v>
      </c>
      <c r="D571" s="6">
        <v>162.54</v>
      </c>
      <c r="E571" s="7">
        <v>6</v>
      </c>
      <c r="F571" s="7">
        <f>InputData[[#This Row],[UNIT PRICE ($)]]*InputData[[#This Row],[QUANTITY]]</f>
        <v>975.24</v>
      </c>
      <c r="G571" s="7" t="str">
        <f>VLOOKUP(InputData[[#This Row],[CUSTOMER NAME]],Country[],2,0)</f>
        <v>India</v>
      </c>
      <c r="H571" s="7" t="str">
        <f>VLOOKUP(InputData[[#This Row],[CUSTOMER NAME]],Country[],3,0)</f>
        <v>Northeast</v>
      </c>
      <c r="I571" s="7" t="str">
        <f>TEXT(InputData[[#This Row],[DATE]],"mmm")</f>
        <v>ago</v>
      </c>
      <c r="J571" s="7">
        <f>WEEKNUM(InputData[[#This Row],[DATE]])</f>
        <v>36</v>
      </c>
    </row>
    <row r="572" spans="1:10" ht="14.5" x14ac:dyDescent="0.35">
      <c r="A572" s="3">
        <v>44440</v>
      </c>
      <c r="B572" s="4" t="s">
        <v>13</v>
      </c>
      <c r="C572" s="5" t="s">
        <v>43</v>
      </c>
      <c r="D572" s="6">
        <v>80.94</v>
      </c>
      <c r="E572" s="7">
        <v>14</v>
      </c>
      <c r="F572" s="7">
        <f>InputData[[#This Row],[UNIT PRICE ($)]]*InputData[[#This Row],[QUANTITY]]</f>
        <v>1133.1599999999999</v>
      </c>
      <c r="G572" s="7" t="str">
        <f>VLOOKUP(InputData[[#This Row],[CUSTOMER NAME]],Country[],2,0)</f>
        <v>India</v>
      </c>
      <c r="H572" s="7" t="str">
        <f>VLOOKUP(InputData[[#This Row],[CUSTOMER NAME]],Country[],3,0)</f>
        <v>Northeast</v>
      </c>
      <c r="I572" s="7" t="str">
        <f>TEXT(InputData[[#This Row],[DATE]],"mmm")</f>
        <v>set</v>
      </c>
      <c r="J572" s="7">
        <f>WEEKNUM(InputData[[#This Row],[DATE]])</f>
        <v>36</v>
      </c>
    </row>
    <row r="573" spans="1:10" ht="14.5" x14ac:dyDescent="0.35">
      <c r="A573" s="3">
        <v>44440</v>
      </c>
      <c r="B573" s="4" t="s">
        <v>51</v>
      </c>
      <c r="C573" s="5" t="s">
        <v>6</v>
      </c>
      <c r="D573" s="6">
        <v>156.96</v>
      </c>
      <c r="E573" s="7">
        <v>1</v>
      </c>
      <c r="F573" s="7">
        <f>InputData[[#This Row],[UNIT PRICE ($)]]*InputData[[#This Row],[QUANTITY]]</f>
        <v>156.96</v>
      </c>
      <c r="G573" s="7" t="str">
        <f>VLOOKUP(InputData[[#This Row],[CUSTOMER NAME]],Country[],2,0)</f>
        <v>Saudi Arabia</v>
      </c>
      <c r="H573" s="7" t="str">
        <f>VLOOKUP(InputData[[#This Row],[CUSTOMER NAME]],Country[],3,0)</f>
        <v>Export</v>
      </c>
      <c r="I573" s="7" t="str">
        <f>TEXT(InputData[[#This Row],[DATE]],"mmm")</f>
        <v>set</v>
      </c>
      <c r="J573" s="7">
        <f>WEEKNUM(InputData[[#This Row],[DATE]])</f>
        <v>36</v>
      </c>
    </row>
    <row r="574" spans="1:10" ht="14.5" x14ac:dyDescent="0.35">
      <c r="A574" s="3">
        <v>44440</v>
      </c>
      <c r="B574" s="4" t="s">
        <v>25</v>
      </c>
      <c r="C574" s="5" t="s">
        <v>14</v>
      </c>
      <c r="D574" s="6">
        <v>15.719999999999999</v>
      </c>
      <c r="E574" s="7">
        <v>11</v>
      </c>
      <c r="F574" s="7">
        <f>InputData[[#This Row],[UNIT PRICE ($)]]*InputData[[#This Row],[QUANTITY]]</f>
        <v>172.92</v>
      </c>
      <c r="G574" s="7" t="str">
        <f>VLOOKUP(InputData[[#This Row],[CUSTOMER NAME]],Country[],2,0)</f>
        <v>United States of America</v>
      </c>
      <c r="H574" s="7" t="str">
        <f>VLOOKUP(InputData[[#This Row],[CUSTOMER NAME]],Country[],3,0)</f>
        <v>Export</v>
      </c>
      <c r="I574" s="7" t="str">
        <f>TEXT(InputData[[#This Row],[DATE]],"mmm")</f>
        <v>set</v>
      </c>
      <c r="J574" s="7">
        <f>WEEKNUM(InputData[[#This Row],[DATE]])</f>
        <v>36</v>
      </c>
    </row>
    <row r="575" spans="1:10" ht="14.5" x14ac:dyDescent="0.35">
      <c r="A575" s="3">
        <v>44442</v>
      </c>
      <c r="B575" s="4" t="s">
        <v>31</v>
      </c>
      <c r="C575" s="5" t="s">
        <v>73</v>
      </c>
      <c r="D575" s="6">
        <v>173.88</v>
      </c>
      <c r="E575" s="7">
        <v>8</v>
      </c>
      <c r="F575" s="7">
        <f>InputData[[#This Row],[UNIT PRICE ($)]]*InputData[[#This Row],[QUANTITY]]</f>
        <v>1391.04</v>
      </c>
      <c r="G575" s="7" t="str">
        <f>VLOOKUP(InputData[[#This Row],[CUSTOMER NAME]],Country[],2,0)</f>
        <v>India</v>
      </c>
      <c r="H575" s="7" t="str">
        <f>VLOOKUP(InputData[[#This Row],[CUSTOMER NAME]],Country[],3,0)</f>
        <v>Northeast</v>
      </c>
      <c r="I575" s="7" t="str">
        <f>TEXT(InputData[[#This Row],[DATE]],"mmm")</f>
        <v>set</v>
      </c>
      <c r="J575" s="7">
        <f>WEEKNUM(InputData[[#This Row],[DATE]])</f>
        <v>36</v>
      </c>
    </row>
    <row r="576" spans="1:10" ht="14.5" x14ac:dyDescent="0.35">
      <c r="A576" s="3">
        <v>44442</v>
      </c>
      <c r="B576" s="4" t="s">
        <v>7</v>
      </c>
      <c r="C576" s="5" t="s">
        <v>53</v>
      </c>
      <c r="D576" s="6">
        <v>16.64</v>
      </c>
      <c r="E576" s="7">
        <v>28</v>
      </c>
      <c r="F576" s="7">
        <f>InputData[[#This Row],[UNIT PRICE ($)]]*InputData[[#This Row],[QUANTITY]]</f>
        <v>465.92</v>
      </c>
      <c r="G576" s="7" t="str">
        <f>VLOOKUP(InputData[[#This Row],[CUSTOMER NAME]],Country[],2,0)</f>
        <v>India</v>
      </c>
      <c r="H576" s="7" t="str">
        <f>VLOOKUP(InputData[[#This Row],[CUSTOMER NAME]],Country[],3,0)</f>
        <v>South</v>
      </c>
      <c r="I576" s="7" t="str">
        <f>TEXT(InputData[[#This Row],[DATE]],"mmm")</f>
        <v>set</v>
      </c>
      <c r="J576" s="7">
        <f>WEEKNUM(InputData[[#This Row],[DATE]])</f>
        <v>36</v>
      </c>
    </row>
    <row r="577" spans="1:10" ht="14.5" x14ac:dyDescent="0.35">
      <c r="A577" s="3">
        <v>44443</v>
      </c>
      <c r="B577" s="4" t="s">
        <v>41</v>
      </c>
      <c r="C577" s="5" t="s">
        <v>32</v>
      </c>
      <c r="D577" s="6">
        <v>6.7</v>
      </c>
      <c r="E577" s="7">
        <v>1</v>
      </c>
      <c r="F577" s="7">
        <f>InputData[[#This Row],[UNIT PRICE ($)]]*InputData[[#This Row],[QUANTITY]]</f>
        <v>6.7</v>
      </c>
      <c r="G577" s="7" t="str">
        <f>VLOOKUP(InputData[[#This Row],[CUSTOMER NAME]],Country[],2,0)</f>
        <v>India</v>
      </c>
      <c r="H577" s="7" t="str">
        <f>VLOOKUP(InputData[[#This Row],[CUSTOMER NAME]],Country[],3,0)</f>
        <v>Central</v>
      </c>
      <c r="I577" s="7" t="str">
        <f>TEXT(InputData[[#This Row],[DATE]],"mmm")</f>
        <v>set</v>
      </c>
      <c r="J577" s="7">
        <f>WEEKNUM(InputData[[#This Row],[DATE]])</f>
        <v>36</v>
      </c>
    </row>
    <row r="578" spans="1:10" ht="14.5" x14ac:dyDescent="0.35">
      <c r="A578" s="3">
        <v>44443</v>
      </c>
      <c r="B578" s="4" t="s">
        <v>72</v>
      </c>
      <c r="C578" s="5" t="s">
        <v>57</v>
      </c>
      <c r="D578" s="6">
        <v>149.46</v>
      </c>
      <c r="E578" s="7">
        <v>15</v>
      </c>
      <c r="F578" s="7">
        <f>InputData[[#This Row],[UNIT PRICE ($)]]*InputData[[#This Row],[QUANTITY]]</f>
        <v>2241.9</v>
      </c>
      <c r="G578" s="7" t="str">
        <f>VLOOKUP(InputData[[#This Row],[CUSTOMER NAME]],Country[],2,0)</f>
        <v>India</v>
      </c>
      <c r="H578" s="7" t="str">
        <f>VLOOKUP(InputData[[#This Row],[CUSTOMER NAME]],Country[],3,0)</f>
        <v>East</v>
      </c>
      <c r="I578" s="7" t="str">
        <f>TEXT(InputData[[#This Row],[DATE]],"mmm")</f>
        <v>set</v>
      </c>
      <c r="J578" s="7">
        <f>WEEKNUM(InputData[[#This Row],[DATE]])</f>
        <v>36</v>
      </c>
    </row>
    <row r="579" spans="1:10" ht="14.5" x14ac:dyDescent="0.35">
      <c r="A579" s="3">
        <v>44443</v>
      </c>
      <c r="B579" s="4" t="s">
        <v>62</v>
      </c>
      <c r="C579" s="5" t="s">
        <v>71</v>
      </c>
      <c r="D579" s="6">
        <v>41.81</v>
      </c>
      <c r="E579" s="7">
        <v>7</v>
      </c>
      <c r="F579" s="7">
        <f>InputData[[#This Row],[UNIT PRICE ($)]]*InputData[[#This Row],[QUANTITY]]</f>
        <v>292.67</v>
      </c>
      <c r="G579" s="7" t="str">
        <f>VLOOKUP(InputData[[#This Row],[CUSTOMER NAME]],Country[],2,0)</f>
        <v>Ethiopia</v>
      </c>
      <c r="H579" s="7" t="str">
        <f>VLOOKUP(InputData[[#This Row],[CUSTOMER NAME]],Country[],3,0)</f>
        <v>Export</v>
      </c>
      <c r="I579" s="7" t="str">
        <f>TEXT(InputData[[#This Row],[DATE]],"mmm")</f>
        <v>set</v>
      </c>
      <c r="J579" s="7">
        <f>WEEKNUM(InputData[[#This Row],[DATE]])</f>
        <v>36</v>
      </c>
    </row>
    <row r="580" spans="1:10" ht="14.5" x14ac:dyDescent="0.35">
      <c r="A580" s="3">
        <v>44443</v>
      </c>
      <c r="B580" s="4" t="s">
        <v>62</v>
      </c>
      <c r="C580" s="5" t="s">
        <v>64</v>
      </c>
      <c r="D580" s="6">
        <v>103.88</v>
      </c>
      <c r="E580" s="7">
        <v>34</v>
      </c>
      <c r="F580" s="7">
        <f>InputData[[#This Row],[UNIT PRICE ($)]]*InputData[[#This Row],[QUANTITY]]</f>
        <v>3531.92</v>
      </c>
      <c r="G580" s="7" t="str">
        <f>VLOOKUP(InputData[[#This Row],[CUSTOMER NAME]],Country[],2,0)</f>
        <v>Ethiopia</v>
      </c>
      <c r="H580" s="7" t="str">
        <f>VLOOKUP(InputData[[#This Row],[CUSTOMER NAME]],Country[],3,0)</f>
        <v>Export</v>
      </c>
      <c r="I580" s="7" t="str">
        <f>TEXT(InputData[[#This Row],[DATE]],"mmm")</f>
        <v>set</v>
      </c>
      <c r="J580" s="7">
        <f>WEEKNUM(InputData[[#This Row],[DATE]])</f>
        <v>36</v>
      </c>
    </row>
    <row r="581" spans="1:10" ht="14.5" x14ac:dyDescent="0.35">
      <c r="A581" s="3">
        <v>44443</v>
      </c>
      <c r="B581" s="4" t="s">
        <v>62</v>
      </c>
      <c r="C581" s="5" t="s">
        <v>45</v>
      </c>
      <c r="D581" s="6">
        <v>142.80000000000001</v>
      </c>
      <c r="E581" s="7">
        <v>1</v>
      </c>
      <c r="F581" s="7">
        <f>InputData[[#This Row],[UNIT PRICE ($)]]*InputData[[#This Row],[QUANTITY]]</f>
        <v>142.80000000000001</v>
      </c>
      <c r="G581" s="7" t="str">
        <f>VLOOKUP(InputData[[#This Row],[CUSTOMER NAME]],Country[],2,0)</f>
        <v>Ethiopia</v>
      </c>
      <c r="H581" s="7" t="str">
        <f>VLOOKUP(InputData[[#This Row],[CUSTOMER NAME]],Country[],3,0)</f>
        <v>Export</v>
      </c>
      <c r="I581" s="7" t="str">
        <f>TEXT(InputData[[#This Row],[DATE]],"mmm")</f>
        <v>set</v>
      </c>
      <c r="J581" s="7">
        <f>WEEKNUM(InputData[[#This Row],[DATE]])</f>
        <v>36</v>
      </c>
    </row>
    <row r="582" spans="1:10" ht="14.5" x14ac:dyDescent="0.35">
      <c r="A582" s="3">
        <v>44444</v>
      </c>
      <c r="B582" s="4" t="s">
        <v>13</v>
      </c>
      <c r="C582" s="5" t="s">
        <v>34</v>
      </c>
      <c r="D582" s="6">
        <v>117.48</v>
      </c>
      <c r="E582" s="7">
        <v>1</v>
      </c>
      <c r="F582" s="7">
        <f>InputData[[#This Row],[UNIT PRICE ($)]]*InputData[[#This Row],[QUANTITY]]</f>
        <v>117.48</v>
      </c>
      <c r="G582" s="7" t="str">
        <f>VLOOKUP(InputData[[#This Row],[CUSTOMER NAME]],Country[],2,0)</f>
        <v>India</v>
      </c>
      <c r="H582" s="7" t="str">
        <f>VLOOKUP(InputData[[#This Row],[CUSTOMER NAME]],Country[],3,0)</f>
        <v>Northeast</v>
      </c>
      <c r="I582" s="7" t="str">
        <f>TEXT(InputData[[#This Row],[DATE]],"mmm")</f>
        <v>set</v>
      </c>
      <c r="J582" s="7">
        <f>WEEKNUM(InputData[[#This Row],[DATE]])</f>
        <v>37</v>
      </c>
    </row>
    <row r="583" spans="1:10" ht="14.5" x14ac:dyDescent="0.35">
      <c r="A583" s="3">
        <v>44444</v>
      </c>
      <c r="B583" s="4" t="s">
        <v>88</v>
      </c>
      <c r="C583" s="5" t="s">
        <v>37</v>
      </c>
      <c r="D583" s="6">
        <v>47.730000000000004</v>
      </c>
      <c r="E583" s="7">
        <v>35</v>
      </c>
      <c r="F583" s="7">
        <f>InputData[[#This Row],[UNIT PRICE ($)]]*InputData[[#This Row],[QUANTITY]]</f>
        <v>1670.5500000000002</v>
      </c>
      <c r="G583" s="7" t="str">
        <f>VLOOKUP(InputData[[#This Row],[CUSTOMER NAME]],Country[],2,0)</f>
        <v>United States of America</v>
      </c>
      <c r="H583" s="7" t="str">
        <f>VLOOKUP(InputData[[#This Row],[CUSTOMER NAME]],Country[],3,0)</f>
        <v>Export</v>
      </c>
      <c r="I583" s="7" t="str">
        <f>TEXT(InputData[[#This Row],[DATE]],"mmm")</f>
        <v>set</v>
      </c>
      <c r="J583" s="7">
        <f>WEEKNUM(InputData[[#This Row],[DATE]])</f>
        <v>37</v>
      </c>
    </row>
    <row r="584" spans="1:10" ht="14.5" x14ac:dyDescent="0.35">
      <c r="A584" s="3">
        <v>44445</v>
      </c>
      <c r="B584" s="4" t="s">
        <v>68</v>
      </c>
      <c r="C584" s="5" t="s">
        <v>38</v>
      </c>
      <c r="D584" s="6">
        <v>104.16</v>
      </c>
      <c r="E584" s="7">
        <v>20</v>
      </c>
      <c r="F584" s="7">
        <f>InputData[[#This Row],[UNIT PRICE ($)]]*InputData[[#This Row],[QUANTITY]]</f>
        <v>2083.1999999999998</v>
      </c>
      <c r="G584" s="7" t="str">
        <f>VLOOKUP(InputData[[#This Row],[CUSTOMER NAME]],Country[],2,0)</f>
        <v>Brazil</v>
      </c>
      <c r="H584" s="7" t="str">
        <f>VLOOKUP(InputData[[#This Row],[CUSTOMER NAME]],Country[],3,0)</f>
        <v>Export</v>
      </c>
      <c r="I584" s="7" t="str">
        <f>TEXT(InputData[[#This Row],[DATE]],"mmm")</f>
        <v>set</v>
      </c>
      <c r="J584" s="7">
        <f>WEEKNUM(InputData[[#This Row],[DATE]])</f>
        <v>37</v>
      </c>
    </row>
    <row r="585" spans="1:10" ht="14.5" x14ac:dyDescent="0.35">
      <c r="A585" s="3">
        <v>44445</v>
      </c>
      <c r="B585" s="4" t="s">
        <v>22</v>
      </c>
      <c r="C585" s="5" t="s">
        <v>69</v>
      </c>
      <c r="D585" s="6">
        <v>155.61000000000001</v>
      </c>
      <c r="E585" s="7">
        <v>12</v>
      </c>
      <c r="F585" s="7">
        <f>InputData[[#This Row],[UNIT PRICE ($)]]*InputData[[#This Row],[QUANTITY]]</f>
        <v>1867.3200000000002</v>
      </c>
      <c r="G585" s="7" t="str">
        <f>VLOOKUP(InputData[[#This Row],[CUSTOMER NAME]],Country[],2,0)</f>
        <v>India</v>
      </c>
      <c r="H585" s="7" t="str">
        <f>VLOOKUP(InputData[[#This Row],[CUSTOMER NAME]],Country[],3,0)</f>
        <v>Western</v>
      </c>
      <c r="I585" s="7" t="str">
        <f>TEXT(InputData[[#This Row],[DATE]],"mmm")</f>
        <v>set</v>
      </c>
      <c r="J585" s="7">
        <f>WEEKNUM(InputData[[#This Row],[DATE]])</f>
        <v>37</v>
      </c>
    </row>
    <row r="586" spans="1:10" ht="14.5" x14ac:dyDescent="0.35">
      <c r="A586" s="3">
        <v>44446</v>
      </c>
      <c r="B586" s="4" t="s">
        <v>36</v>
      </c>
      <c r="C586" s="5" t="s">
        <v>35</v>
      </c>
      <c r="D586" s="6">
        <v>210</v>
      </c>
      <c r="E586" s="7">
        <v>5</v>
      </c>
      <c r="F586" s="7">
        <f>InputData[[#This Row],[UNIT PRICE ($)]]*InputData[[#This Row],[QUANTITY]]</f>
        <v>1050</v>
      </c>
      <c r="G586" s="7" t="str">
        <f>VLOOKUP(InputData[[#This Row],[CUSTOMER NAME]],Country[],2,0)</f>
        <v>Nigeria</v>
      </c>
      <c r="H586" s="7" t="str">
        <f>VLOOKUP(InputData[[#This Row],[CUSTOMER NAME]],Country[],3,0)</f>
        <v>Export</v>
      </c>
      <c r="I586" s="7" t="str">
        <f>TEXT(InputData[[#This Row],[DATE]],"mmm")</f>
        <v>set</v>
      </c>
      <c r="J586" s="7">
        <f>WEEKNUM(InputData[[#This Row],[DATE]])</f>
        <v>37</v>
      </c>
    </row>
    <row r="587" spans="1:10" ht="14.5" x14ac:dyDescent="0.35">
      <c r="A587" s="3">
        <v>44447</v>
      </c>
      <c r="B587" s="4" t="s">
        <v>72</v>
      </c>
      <c r="C587" s="5" t="s">
        <v>30</v>
      </c>
      <c r="D587" s="6">
        <v>94.17</v>
      </c>
      <c r="E587" s="7">
        <v>23</v>
      </c>
      <c r="F587" s="7">
        <f>InputData[[#This Row],[UNIT PRICE ($)]]*InputData[[#This Row],[QUANTITY]]</f>
        <v>2165.91</v>
      </c>
      <c r="G587" s="7" t="str">
        <f>VLOOKUP(InputData[[#This Row],[CUSTOMER NAME]],Country[],2,0)</f>
        <v>India</v>
      </c>
      <c r="H587" s="7" t="str">
        <f>VLOOKUP(InputData[[#This Row],[CUSTOMER NAME]],Country[],3,0)</f>
        <v>East</v>
      </c>
      <c r="I587" s="7" t="str">
        <f>TEXT(InputData[[#This Row],[DATE]],"mmm")</f>
        <v>set</v>
      </c>
      <c r="J587" s="7">
        <f>WEEKNUM(InputData[[#This Row],[DATE]])</f>
        <v>37</v>
      </c>
    </row>
    <row r="588" spans="1:10" ht="14.5" x14ac:dyDescent="0.35">
      <c r="A588" s="3">
        <v>44448</v>
      </c>
      <c r="B588" s="4" t="s">
        <v>41</v>
      </c>
      <c r="C588" s="5" t="s">
        <v>43</v>
      </c>
      <c r="D588" s="6">
        <v>80.94</v>
      </c>
      <c r="E588" s="7">
        <v>3</v>
      </c>
      <c r="F588" s="7">
        <f>InputData[[#This Row],[UNIT PRICE ($)]]*InputData[[#This Row],[QUANTITY]]</f>
        <v>242.82</v>
      </c>
      <c r="G588" s="7" t="str">
        <f>VLOOKUP(InputData[[#This Row],[CUSTOMER NAME]],Country[],2,0)</f>
        <v>India</v>
      </c>
      <c r="H588" s="7" t="str">
        <f>VLOOKUP(InputData[[#This Row],[CUSTOMER NAME]],Country[],3,0)</f>
        <v>Central</v>
      </c>
      <c r="I588" s="7" t="str">
        <f>TEXT(InputData[[#This Row],[DATE]],"mmm")</f>
        <v>set</v>
      </c>
      <c r="J588" s="7">
        <f>WEEKNUM(InputData[[#This Row],[DATE]])</f>
        <v>37</v>
      </c>
    </row>
    <row r="589" spans="1:10" ht="14.5" x14ac:dyDescent="0.35">
      <c r="A589" s="3">
        <v>44448</v>
      </c>
      <c r="B589" s="4" t="s">
        <v>24</v>
      </c>
      <c r="C589" s="5" t="s">
        <v>73</v>
      </c>
      <c r="D589" s="6">
        <v>173.88</v>
      </c>
      <c r="E589" s="7">
        <v>9</v>
      </c>
      <c r="F589" s="7">
        <f>InputData[[#This Row],[UNIT PRICE ($)]]*InputData[[#This Row],[QUANTITY]]</f>
        <v>1564.92</v>
      </c>
      <c r="G589" s="7" t="str">
        <f>VLOOKUP(InputData[[#This Row],[CUSTOMER NAME]],Country[],2,0)</f>
        <v>United Kingdom</v>
      </c>
      <c r="H589" s="7" t="str">
        <f>VLOOKUP(InputData[[#This Row],[CUSTOMER NAME]],Country[],3,0)</f>
        <v>Export</v>
      </c>
      <c r="I589" s="7" t="str">
        <f>TEXT(InputData[[#This Row],[DATE]],"mmm")</f>
        <v>set</v>
      </c>
      <c r="J589" s="7">
        <f>WEEKNUM(InputData[[#This Row],[DATE]])</f>
        <v>37</v>
      </c>
    </row>
    <row r="590" spans="1:10" ht="14.5" x14ac:dyDescent="0.35">
      <c r="A590" s="3">
        <v>44448</v>
      </c>
      <c r="B590" s="4" t="s">
        <v>31</v>
      </c>
      <c r="C590" s="5" t="s">
        <v>59</v>
      </c>
      <c r="D590" s="6">
        <v>82.08</v>
      </c>
      <c r="E590" s="7">
        <v>4</v>
      </c>
      <c r="F590" s="7">
        <f>InputData[[#This Row],[UNIT PRICE ($)]]*InputData[[#This Row],[QUANTITY]]</f>
        <v>328.32</v>
      </c>
      <c r="G590" s="7" t="str">
        <f>VLOOKUP(InputData[[#This Row],[CUSTOMER NAME]],Country[],2,0)</f>
        <v>India</v>
      </c>
      <c r="H590" s="7" t="str">
        <f>VLOOKUP(InputData[[#This Row],[CUSTOMER NAME]],Country[],3,0)</f>
        <v>Northeast</v>
      </c>
      <c r="I590" s="7" t="str">
        <f>TEXT(InputData[[#This Row],[DATE]],"mmm")</f>
        <v>set</v>
      </c>
      <c r="J590" s="7">
        <f>WEEKNUM(InputData[[#This Row],[DATE]])</f>
        <v>37</v>
      </c>
    </row>
    <row r="591" spans="1:10" ht="14.5" x14ac:dyDescent="0.35">
      <c r="A591" s="3">
        <v>44448</v>
      </c>
      <c r="B591" s="4" t="s">
        <v>7</v>
      </c>
      <c r="C591" s="5" t="s">
        <v>50</v>
      </c>
      <c r="D591" s="6">
        <v>48.4</v>
      </c>
      <c r="E591" s="7">
        <v>26</v>
      </c>
      <c r="F591" s="7">
        <f>InputData[[#This Row],[UNIT PRICE ($)]]*InputData[[#This Row],[QUANTITY]]</f>
        <v>1258.3999999999999</v>
      </c>
      <c r="G591" s="7" t="str">
        <f>VLOOKUP(InputData[[#This Row],[CUSTOMER NAME]],Country[],2,0)</f>
        <v>India</v>
      </c>
      <c r="H591" s="7" t="str">
        <f>VLOOKUP(InputData[[#This Row],[CUSTOMER NAME]],Country[],3,0)</f>
        <v>South</v>
      </c>
      <c r="I591" s="7" t="str">
        <f>TEXT(InputData[[#This Row],[DATE]],"mmm")</f>
        <v>set</v>
      </c>
      <c r="J591" s="7">
        <f>WEEKNUM(InputData[[#This Row],[DATE]])</f>
        <v>37</v>
      </c>
    </row>
    <row r="592" spans="1:10" ht="14.5" x14ac:dyDescent="0.35">
      <c r="A592" s="3">
        <v>44449</v>
      </c>
      <c r="B592" s="4" t="s">
        <v>33</v>
      </c>
      <c r="C592" s="5" t="s">
        <v>10</v>
      </c>
      <c r="D592" s="6">
        <v>79.92</v>
      </c>
      <c r="E592" s="7">
        <v>4</v>
      </c>
      <c r="F592" s="7">
        <f>InputData[[#This Row],[UNIT PRICE ($)]]*InputData[[#This Row],[QUANTITY]]</f>
        <v>319.68</v>
      </c>
      <c r="G592" s="7" t="str">
        <f>VLOOKUP(InputData[[#This Row],[CUSTOMER NAME]],Country[],2,0)</f>
        <v>Pakistan</v>
      </c>
      <c r="H592" s="7" t="str">
        <f>VLOOKUP(InputData[[#This Row],[CUSTOMER NAME]],Country[],3,0)</f>
        <v>Export</v>
      </c>
      <c r="I592" s="7" t="str">
        <f>TEXT(InputData[[#This Row],[DATE]],"mmm")</f>
        <v>set</v>
      </c>
      <c r="J592" s="7">
        <f>WEEKNUM(InputData[[#This Row],[DATE]])</f>
        <v>37</v>
      </c>
    </row>
    <row r="593" spans="1:10" ht="14.5" x14ac:dyDescent="0.35">
      <c r="A593" s="3">
        <v>44449</v>
      </c>
      <c r="B593" s="4" t="s">
        <v>46</v>
      </c>
      <c r="C593" s="5" t="s">
        <v>64</v>
      </c>
      <c r="D593" s="6">
        <v>103.88</v>
      </c>
      <c r="E593" s="7">
        <v>9</v>
      </c>
      <c r="F593" s="7">
        <f>InputData[[#This Row],[UNIT PRICE ($)]]*InputData[[#This Row],[QUANTITY]]</f>
        <v>934.92</v>
      </c>
      <c r="G593" s="7" t="str">
        <f>VLOOKUP(InputData[[#This Row],[CUSTOMER NAME]],Country[],2,0)</f>
        <v>South Africa</v>
      </c>
      <c r="H593" s="7" t="str">
        <f>VLOOKUP(InputData[[#This Row],[CUSTOMER NAME]],Country[],3,0)</f>
        <v>Export</v>
      </c>
      <c r="I593" s="7" t="str">
        <f>TEXT(InputData[[#This Row],[DATE]],"mmm")</f>
        <v>set</v>
      </c>
      <c r="J593" s="7">
        <f>WEEKNUM(InputData[[#This Row],[DATE]])</f>
        <v>37</v>
      </c>
    </row>
    <row r="594" spans="1:10" ht="14.5" x14ac:dyDescent="0.35">
      <c r="A594" s="3">
        <v>44449</v>
      </c>
      <c r="B594" s="4" t="s">
        <v>83</v>
      </c>
      <c r="C594" s="5" t="s">
        <v>65</v>
      </c>
      <c r="D594" s="6">
        <v>201.28</v>
      </c>
      <c r="E594" s="7">
        <v>6</v>
      </c>
      <c r="F594" s="7">
        <f>InputData[[#This Row],[UNIT PRICE ($)]]*InputData[[#This Row],[QUANTITY]]</f>
        <v>1207.68</v>
      </c>
      <c r="G594" s="7" t="str">
        <f>VLOOKUP(InputData[[#This Row],[CUSTOMER NAME]],Country[],2,0)</f>
        <v>India</v>
      </c>
      <c r="H594" s="7" t="str">
        <f>VLOOKUP(InputData[[#This Row],[CUSTOMER NAME]],Country[],3,0)</f>
        <v>Western</v>
      </c>
      <c r="I594" s="7" t="str">
        <f>TEXT(InputData[[#This Row],[DATE]],"mmm")</f>
        <v>set</v>
      </c>
      <c r="J594" s="7">
        <f>WEEKNUM(InputData[[#This Row],[DATE]])</f>
        <v>37</v>
      </c>
    </row>
    <row r="595" spans="1:10" ht="14.5" x14ac:dyDescent="0.35">
      <c r="A595" s="3">
        <v>44449</v>
      </c>
      <c r="B595" s="4" t="s">
        <v>83</v>
      </c>
      <c r="C595" s="5" t="s">
        <v>79</v>
      </c>
      <c r="D595" s="6">
        <v>24.66</v>
      </c>
      <c r="E595" s="7">
        <v>2</v>
      </c>
      <c r="F595" s="7">
        <f>InputData[[#This Row],[UNIT PRICE ($)]]*InputData[[#This Row],[QUANTITY]]</f>
        <v>49.32</v>
      </c>
      <c r="G595" s="7" t="str">
        <f>VLOOKUP(InputData[[#This Row],[CUSTOMER NAME]],Country[],2,0)</f>
        <v>India</v>
      </c>
      <c r="H595" s="7" t="str">
        <f>VLOOKUP(InputData[[#This Row],[CUSTOMER NAME]],Country[],3,0)</f>
        <v>Western</v>
      </c>
      <c r="I595" s="7" t="str">
        <f>TEXT(InputData[[#This Row],[DATE]],"mmm")</f>
        <v>set</v>
      </c>
      <c r="J595" s="7">
        <f>WEEKNUM(InputData[[#This Row],[DATE]])</f>
        <v>37</v>
      </c>
    </row>
    <row r="596" spans="1:10" ht="14.5" x14ac:dyDescent="0.35">
      <c r="A596" s="3">
        <v>44449</v>
      </c>
      <c r="B596" s="4" t="s">
        <v>88</v>
      </c>
      <c r="C596" s="5" t="s">
        <v>32</v>
      </c>
      <c r="D596" s="6">
        <v>6.7</v>
      </c>
      <c r="E596" s="7">
        <v>15</v>
      </c>
      <c r="F596" s="7">
        <f>InputData[[#This Row],[UNIT PRICE ($)]]*InputData[[#This Row],[QUANTITY]]</f>
        <v>100.5</v>
      </c>
      <c r="G596" s="7" t="str">
        <f>VLOOKUP(InputData[[#This Row],[CUSTOMER NAME]],Country[],2,0)</f>
        <v>United States of America</v>
      </c>
      <c r="H596" s="7" t="str">
        <f>VLOOKUP(InputData[[#This Row],[CUSTOMER NAME]],Country[],3,0)</f>
        <v>Export</v>
      </c>
      <c r="I596" s="7" t="str">
        <f>TEXT(InputData[[#This Row],[DATE]],"mmm")</f>
        <v>set</v>
      </c>
      <c r="J596" s="7">
        <f>WEEKNUM(InputData[[#This Row],[DATE]])</f>
        <v>37</v>
      </c>
    </row>
    <row r="597" spans="1:10" ht="14.5" x14ac:dyDescent="0.35">
      <c r="A597" s="3">
        <v>44450</v>
      </c>
      <c r="B597" s="4" t="s">
        <v>85</v>
      </c>
      <c r="C597" s="5" t="s">
        <v>64</v>
      </c>
      <c r="D597" s="6">
        <v>103.88</v>
      </c>
      <c r="E597" s="7">
        <v>6</v>
      </c>
      <c r="F597" s="7">
        <f>InputData[[#This Row],[UNIT PRICE ($)]]*InputData[[#This Row],[QUANTITY]]</f>
        <v>623.28</v>
      </c>
      <c r="G597" s="7" t="str">
        <f>VLOOKUP(InputData[[#This Row],[CUSTOMER NAME]],Country[],2,0)</f>
        <v>India</v>
      </c>
      <c r="H597" s="7" t="str">
        <f>VLOOKUP(InputData[[#This Row],[CUSTOMER NAME]],Country[],3,0)</f>
        <v>South</v>
      </c>
      <c r="I597" s="7" t="str">
        <f>TEXT(InputData[[#This Row],[DATE]],"mmm")</f>
        <v>set</v>
      </c>
      <c r="J597" s="7">
        <f>WEEKNUM(InputData[[#This Row],[DATE]])</f>
        <v>37</v>
      </c>
    </row>
    <row r="598" spans="1:10" ht="14.5" x14ac:dyDescent="0.35">
      <c r="A598" s="3">
        <v>44452</v>
      </c>
      <c r="B598" s="4" t="s">
        <v>19</v>
      </c>
      <c r="C598" s="5" t="s">
        <v>73</v>
      </c>
      <c r="D598" s="6">
        <v>173.88</v>
      </c>
      <c r="E598" s="7">
        <v>7</v>
      </c>
      <c r="F598" s="7">
        <f>InputData[[#This Row],[UNIT PRICE ($)]]*InputData[[#This Row],[QUANTITY]]</f>
        <v>1217.1599999999999</v>
      </c>
      <c r="G598" s="7" t="str">
        <f>VLOOKUP(InputData[[#This Row],[CUSTOMER NAME]],Country[],2,0)</f>
        <v>Germany</v>
      </c>
      <c r="H598" s="7" t="str">
        <f>VLOOKUP(InputData[[#This Row],[CUSTOMER NAME]],Country[],3,0)</f>
        <v>Export</v>
      </c>
      <c r="I598" s="7" t="str">
        <f>TEXT(InputData[[#This Row],[DATE]],"mmm")</f>
        <v>set</v>
      </c>
      <c r="J598" s="7">
        <f>WEEKNUM(InputData[[#This Row],[DATE]])</f>
        <v>38</v>
      </c>
    </row>
    <row r="599" spans="1:10" ht="14.5" x14ac:dyDescent="0.35">
      <c r="A599" s="3">
        <v>44453</v>
      </c>
      <c r="B599" s="4" t="s">
        <v>85</v>
      </c>
      <c r="C599" s="5" t="s">
        <v>28</v>
      </c>
      <c r="D599" s="6">
        <v>53.11</v>
      </c>
      <c r="E599" s="7">
        <v>3</v>
      </c>
      <c r="F599" s="7">
        <f>InputData[[#This Row],[UNIT PRICE ($)]]*InputData[[#This Row],[QUANTITY]]</f>
        <v>159.32999999999998</v>
      </c>
      <c r="G599" s="7" t="str">
        <f>VLOOKUP(InputData[[#This Row],[CUSTOMER NAME]],Country[],2,0)</f>
        <v>India</v>
      </c>
      <c r="H599" s="7" t="str">
        <f>VLOOKUP(InputData[[#This Row],[CUSTOMER NAME]],Country[],3,0)</f>
        <v>South</v>
      </c>
      <c r="I599" s="7" t="str">
        <f>TEXT(InputData[[#This Row],[DATE]],"mmm")</f>
        <v>set</v>
      </c>
      <c r="J599" s="7">
        <f>WEEKNUM(InputData[[#This Row],[DATE]])</f>
        <v>38</v>
      </c>
    </row>
    <row r="600" spans="1:10" ht="14.5" x14ac:dyDescent="0.35">
      <c r="A600" s="3">
        <v>44453</v>
      </c>
      <c r="B600" s="4" t="s">
        <v>72</v>
      </c>
      <c r="C600" s="5" t="s">
        <v>79</v>
      </c>
      <c r="D600" s="6">
        <v>24.66</v>
      </c>
      <c r="E600" s="7">
        <v>34</v>
      </c>
      <c r="F600" s="7">
        <f>InputData[[#This Row],[UNIT PRICE ($)]]*InputData[[#This Row],[QUANTITY]]</f>
        <v>838.44</v>
      </c>
      <c r="G600" s="7" t="str">
        <f>VLOOKUP(InputData[[#This Row],[CUSTOMER NAME]],Country[],2,0)</f>
        <v>India</v>
      </c>
      <c r="H600" s="7" t="str">
        <f>VLOOKUP(InputData[[#This Row],[CUSTOMER NAME]],Country[],3,0)</f>
        <v>East</v>
      </c>
      <c r="I600" s="7" t="str">
        <f>TEXT(InputData[[#This Row],[DATE]],"mmm")</f>
        <v>set</v>
      </c>
      <c r="J600" s="7">
        <f>WEEKNUM(InputData[[#This Row],[DATE]])</f>
        <v>38</v>
      </c>
    </row>
    <row r="601" spans="1:10" ht="14.5" x14ac:dyDescent="0.35">
      <c r="A601" s="3">
        <v>44453</v>
      </c>
      <c r="B601" s="4" t="s">
        <v>31</v>
      </c>
      <c r="C601" s="5" t="s">
        <v>50</v>
      </c>
      <c r="D601" s="6">
        <v>48.4</v>
      </c>
      <c r="E601" s="7">
        <v>27</v>
      </c>
      <c r="F601" s="7">
        <f>InputData[[#This Row],[UNIT PRICE ($)]]*InputData[[#This Row],[QUANTITY]]</f>
        <v>1306.8</v>
      </c>
      <c r="G601" s="7" t="str">
        <f>VLOOKUP(InputData[[#This Row],[CUSTOMER NAME]],Country[],2,0)</f>
        <v>India</v>
      </c>
      <c r="H601" s="7" t="str">
        <f>VLOOKUP(InputData[[#This Row],[CUSTOMER NAME]],Country[],3,0)</f>
        <v>Northeast</v>
      </c>
      <c r="I601" s="7" t="str">
        <f>TEXT(InputData[[#This Row],[DATE]],"mmm")</f>
        <v>set</v>
      </c>
      <c r="J601" s="7">
        <f>WEEKNUM(InputData[[#This Row],[DATE]])</f>
        <v>38</v>
      </c>
    </row>
    <row r="602" spans="1:10" ht="14.5" x14ac:dyDescent="0.35">
      <c r="A602" s="3">
        <v>44454</v>
      </c>
      <c r="B602" s="4" t="s">
        <v>78</v>
      </c>
      <c r="C602" s="5" t="s">
        <v>10</v>
      </c>
      <c r="D602" s="6">
        <v>79.92</v>
      </c>
      <c r="E602" s="7">
        <v>3</v>
      </c>
      <c r="F602" s="7">
        <f>InputData[[#This Row],[UNIT PRICE ($)]]*InputData[[#This Row],[QUANTITY]]</f>
        <v>239.76</v>
      </c>
      <c r="G602" s="7" t="str">
        <f>VLOOKUP(InputData[[#This Row],[CUSTOMER NAME]],Country[],2,0)</f>
        <v>Saudi Arabia</v>
      </c>
      <c r="H602" s="7" t="str">
        <f>VLOOKUP(InputData[[#This Row],[CUSTOMER NAME]],Country[],3,0)</f>
        <v>Export</v>
      </c>
      <c r="I602" s="7" t="str">
        <f>TEXT(InputData[[#This Row],[DATE]],"mmm")</f>
        <v>set</v>
      </c>
      <c r="J602" s="7">
        <f>WEEKNUM(InputData[[#This Row],[DATE]])</f>
        <v>38</v>
      </c>
    </row>
    <row r="603" spans="1:10" ht="14.5" x14ac:dyDescent="0.35">
      <c r="A603" s="3">
        <v>44454</v>
      </c>
      <c r="B603" s="4" t="s">
        <v>55</v>
      </c>
      <c r="C603" s="5" t="s">
        <v>52</v>
      </c>
      <c r="D603" s="6">
        <v>162</v>
      </c>
      <c r="E603" s="7">
        <v>14</v>
      </c>
      <c r="F603" s="7">
        <f>InputData[[#This Row],[UNIT PRICE ($)]]*InputData[[#This Row],[QUANTITY]]</f>
        <v>2268</v>
      </c>
      <c r="G603" s="7" t="str">
        <f>VLOOKUP(InputData[[#This Row],[CUSTOMER NAME]],Country[],2,0)</f>
        <v>United Kingdom</v>
      </c>
      <c r="H603" s="7" t="str">
        <f>VLOOKUP(InputData[[#This Row],[CUSTOMER NAME]],Country[],3,0)</f>
        <v>Export</v>
      </c>
      <c r="I603" s="7" t="str">
        <f>TEXT(InputData[[#This Row],[DATE]],"mmm")</f>
        <v>set</v>
      </c>
      <c r="J603" s="7">
        <f>WEEKNUM(InputData[[#This Row],[DATE]])</f>
        <v>38</v>
      </c>
    </row>
    <row r="604" spans="1:10" ht="14.5" x14ac:dyDescent="0.35">
      <c r="A604" s="3">
        <v>44454</v>
      </c>
      <c r="B604" s="4" t="s">
        <v>85</v>
      </c>
      <c r="C604" s="5" t="s">
        <v>52</v>
      </c>
      <c r="D604" s="6">
        <v>162</v>
      </c>
      <c r="E604" s="7">
        <v>6</v>
      </c>
      <c r="F604" s="7">
        <f>InputData[[#This Row],[UNIT PRICE ($)]]*InputData[[#This Row],[QUANTITY]]</f>
        <v>972</v>
      </c>
      <c r="G604" s="7" t="str">
        <f>VLOOKUP(InputData[[#This Row],[CUSTOMER NAME]],Country[],2,0)</f>
        <v>India</v>
      </c>
      <c r="H604" s="7" t="str">
        <f>VLOOKUP(InputData[[#This Row],[CUSTOMER NAME]],Country[],3,0)</f>
        <v>South</v>
      </c>
      <c r="I604" s="7" t="str">
        <f>TEXT(InputData[[#This Row],[DATE]],"mmm")</f>
        <v>set</v>
      </c>
      <c r="J604" s="7">
        <f>WEEKNUM(InputData[[#This Row],[DATE]])</f>
        <v>38</v>
      </c>
    </row>
    <row r="605" spans="1:10" ht="14.5" x14ac:dyDescent="0.35">
      <c r="A605" s="3">
        <v>44454</v>
      </c>
      <c r="B605" s="4" t="s">
        <v>51</v>
      </c>
      <c r="C605" s="5" t="s">
        <v>48</v>
      </c>
      <c r="D605" s="6">
        <v>85.76</v>
      </c>
      <c r="E605" s="7">
        <v>15</v>
      </c>
      <c r="F605" s="7">
        <f>InputData[[#This Row],[UNIT PRICE ($)]]*InputData[[#This Row],[QUANTITY]]</f>
        <v>1286.4000000000001</v>
      </c>
      <c r="G605" s="7" t="str">
        <f>VLOOKUP(InputData[[#This Row],[CUSTOMER NAME]],Country[],2,0)</f>
        <v>Saudi Arabia</v>
      </c>
      <c r="H605" s="7" t="str">
        <f>VLOOKUP(InputData[[#This Row],[CUSTOMER NAME]],Country[],3,0)</f>
        <v>Export</v>
      </c>
      <c r="I605" s="7" t="str">
        <f>TEXT(InputData[[#This Row],[DATE]],"mmm")</f>
        <v>set</v>
      </c>
      <c r="J605" s="7">
        <f>WEEKNUM(InputData[[#This Row],[DATE]])</f>
        <v>38</v>
      </c>
    </row>
    <row r="606" spans="1:10" ht="14.5" x14ac:dyDescent="0.35">
      <c r="A606" s="3">
        <v>44455</v>
      </c>
      <c r="B606" s="4" t="s">
        <v>49</v>
      </c>
      <c r="C606" s="5" t="s">
        <v>76</v>
      </c>
      <c r="D606" s="6">
        <v>49.21</v>
      </c>
      <c r="E606" s="7">
        <v>11</v>
      </c>
      <c r="F606" s="7">
        <f>InputData[[#This Row],[UNIT PRICE ($)]]*InputData[[#This Row],[QUANTITY]]</f>
        <v>541.31000000000006</v>
      </c>
      <c r="G606" s="7" t="str">
        <f>VLOOKUP(InputData[[#This Row],[CUSTOMER NAME]],Country[],2,0)</f>
        <v>Mexico</v>
      </c>
      <c r="H606" s="7" t="str">
        <f>VLOOKUP(InputData[[#This Row],[CUSTOMER NAME]],Country[],3,0)</f>
        <v>Export</v>
      </c>
      <c r="I606" s="7" t="str">
        <f>TEXT(InputData[[#This Row],[DATE]],"mmm")</f>
        <v>set</v>
      </c>
      <c r="J606" s="7">
        <f>WEEKNUM(InputData[[#This Row],[DATE]])</f>
        <v>38</v>
      </c>
    </row>
    <row r="607" spans="1:10" ht="14.5" x14ac:dyDescent="0.35">
      <c r="A607" s="3">
        <v>44456</v>
      </c>
      <c r="B607" s="4" t="s">
        <v>49</v>
      </c>
      <c r="C607" s="5" t="s">
        <v>16</v>
      </c>
      <c r="D607" s="6">
        <v>164.28</v>
      </c>
      <c r="E607" s="7">
        <v>12</v>
      </c>
      <c r="F607" s="7">
        <f>InputData[[#This Row],[UNIT PRICE ($)]]*InputData[[#This Row],[QUANTITY]]</f>
        <v>1971.3600000000001</v>
      </c>
      <c r="G607" s="7" t="str">
        <f>VLOOKUP(InputData[[#This Row],[CUSTOMER NAME]],Country[],2,0)</f>
        <v>Mexico</v>
      </c>
      <c r="H607" s="7" t="str">
        <f>VLOOKUP(InputData[[#This Row],[CUSTOMER NAME]],Country[],3,0)</f>
        <v>Export</v>
      </c>
      <c r="I607" s="7" t="str">
        <f>TEXT(InputData[[#This Row],[DATE]],"mmm")</f>
        <v>set</v>
      </c>
      <c r="J607" s="7">
        <f>WEEKNUM(InputData[[#This Row],[DATE]])</f>
        <v>38</v>
      </c>
    </row>
    <row r="608" spans="1:10" ht="14.5" x14ac:dyDescent="0.35">
      <c r="A608" s="3">
        <v>44457</v>
      </c>
      <c r="B608" s="4" t="s">
        <v>29</v>
      </c>
      <c r="C608" s="5" t="s">
        <v>38</v>
      </c>
      <c r="D608" s="6">
        <v>104.16</v>
      </c>
      <c r="E608" s="7">
        <v>22</v>
      </c>
      <c r="F608" s="7">
        <f>InputData[[#This Row],[UNIT PRICE ($)]]*InputData[[#This Row],[QUANTITY]]</f>
        <v>2291.52</v>
      </c>
      <c r="G608" s="7" t="str">
        <f>VLOOKUP(InputData[[#This Row],[CUSTOMER NAME]],Country[],2,0)</f>
        <v>Russia</v>
      </c>
      <c r="H608" s="7" t="str">
        <f>VLOOKUP(InputData[[#This Row],[CUSTOMER NAME]],Country[],3,0)</f>
        <v>Export</v>
      </c>
      <c r="I608" s="7" t="str">
        <f>TEXT(InputData[[#This Row],[DATE]],"mmm")</f>
        <v>set</v>
      </c>
      <c r="J608" s="7">
        <f>WEEKNUM(InputData[[#This Row],[DATE]])</f>
        <v>38</v>
      </c>
    </row>
    <row r="609" spans="1:10" ht="14.5" x14ac:dyDescent="0.35">
      <c r="A609" s="3">
        <v>44457</v>
      </c>
      <c r="B609" s="4" t="s">
        <v>72</v>
      </c>
      <c r="C609" s="5" t="s">
        <v>79</v>
      </c>
      <c r="D609" s="6">
        <v>24.66</v>
      </c>
      <c r="E609" s="7">
        <v>14</v>
      </c>
      <c r="F609" s="7">
        <f>InputData[[#This Row],[UNIT PRICE ($)]]*InputData[[#This Row],[QUANTITY]]</f>
        <v>345.24</v>
      </c>
      <c r="G609" s="7" t="str">
        <f>VLOOKUP(InputData[[#This Row],[CUSTOMER NAME]],Country[],2,0)</f>
        <v>India</v>
      </c>
      <c r="H609" s="7" t="str">
        <f>VLOOKUP(InputData[[#This Row],[CUSTOMER NAME]],Country[],3,0)</f>
        <v>East</v>
      </c>
      <c r="I609" s="7" t="str">
        <f>TEXT(InputData[[#This Row],[DATE]],"mmm")</f>
        <v>set</v>
      </c>
      <c r="J609" s="7">
        <f>WEEKNUM(InputData[[#This Row],[DATE]])</f>
        <v>38</v>
      </c>
    </row>
    <row r="610" spans="1:10" ht="14.5" x14ac:dyDescent="0.35">
      <c r="A610" s="3">
        <v>44458</v>
      </c>
      <c r="B610" s="4" t="s">
        <v>40</v>
      </c>
      <c r="C610" s="5" t="s">
        <v>12</v>
      </c>
      <c r="D610" s="6">
        <v>119.7</v>
      </c>
      <c r="E610" s="7">
        <v>8</v>
      </c>
      <c r="F610" s="7">
        <f>InputData[[#This Row],[UNIT PRICE ($)]]*InputData[[#This Row],[QUANTITY]]</f>
        <v>957.6</v>
      </c>
      <c r="G610" s="7" t="str">
        <f>VLOOKUP(InputData[[#This Row],[CUSTOMER NAME]],Country[],2,0)</f>
        <v>Russia</v>
      </c>
      <c r="H610" s="7" t="str">
        <f>VLOOKUP(InputData[[#This Row],[CUSTOMER NAME]],Country[],3,0)</f>
        <v>Export</v>
      </c>
      <c r="I610" s="7" t="str">
        <f>TEXT(InputData[[#This Row],[DATE]],"mmm")</f>
        <v>set</v>
      </c>
      <c r="J610" s="7">
        <f>WEEKNUM(InputData[[#This Row],[DATE]])</f>
        <v>39</v>
      </c>
    </row>
    <row r="611" spans="1:10" ht="14.5" x14ac:dyDescent="0.35">
      <c r="A611" s="3">
        <v>44459</v>
      </c>
      <c r="B611" s="4" t="s">
        <v>82</v>
      </c>
      <c r="C611" s="5" t="s">
        <v>12</v>
      </c>
      <c r="D611" s="6">
        <v>119.7</v>
      </c>
      <c r="E611" s="7">
        <v>6</v>
      </c>
      <c r="F611" s="7">
        <f>InputData[[#This Row],[UNIT PRICE ($)]]*InputData[[#This Row],[QUANTITY]]</f>
        <v>718.2</v>
      </c>
      <c r="G611" s="7" t="str">
        <f>VLOOKUP(InputData[[#This Row],[CUSTOMER NAME]],Country[],2,0)</f>
        <v>Bangladesh</v>
      </c>
      <c r="H611" s="7" t="str">
        <f>VLOOKUP(InputData[[#This Row],[CUSTOMER NAME]],Country[],3,0)</f>
        <v>Export</v>
      </c>
      <c r="I611" s="7" t="str">
        <f>TEXT(InputData[[#This Row],[DATE]],"mmm")</f>
        <v>set</v>
      </c>
      <c r="J611" s="7">
        <f>WEEKNUM(InputData[[#This Row],[DATE]])</f>
        <v>39</v>
      </c>
    </row>
    <row r="612" spans="1:10" ht="14.5" x14ac:dyDescent="0.35">
      <c r="A612" s="3">
        <v>44459</v>
      </c>
      <c r="B612" s="4" t="s">
        <v>81</v>
      </c>
      <c r="C612" s="5" t="s">
        <v>32</v>
      </c>
      <c r="D612" s="6">
        <v>6.7</v>
      </c>
      <c r="E612" s="7">
        <v>32</v>
      </c>
      <c r="F612" s="7">
        <f>InputData[[#This Row],[UNIT PRICE ($)]]*InputData[[#This Row],[QUANTITY]]</f>
        <v>214.4</v>
      </c>
      <c r="G612" s="7" t="str">
        <f>VLOOKUP(InputData[[#This Row],[CUSTOMER NAME]],Country[],2,0)</f>
        <v>India</v>
      </c>
      <c r="H612" s="7" t="str">
        <f>VLOOKUP(InputData[[#This Row],[CUSTOMER NAME]],Country[],3,0)</f>
        <v>Central</v>
      </c>
      <c r="I612" s="7" t="str">
        <f>TEXT(InputData[[#This Row],[DATE]],"mmm")</f>
        <v>set</v>
      </c>
      <c r="J612" s="7">
        <f>WEEKNUM(InputData[[#This Row],[DATE]])</f>
        <v>39</v>
      </c>
    </row>
    <row r="613" spans="1:10" ht="14.5" x14ac:dyDescent="0.35">
      <c r="A613" s="3">
        <v>44459</v>
      </c>
      <c r="B613" s="4" t="s">
        <v>31</v>
      </c>
      <c r="C613" s="5" t="s">
        <v>64</v>
      </c>
      <c r="D613" s="6">
        <v>103.88</v>
      </c>
      <c r="E613" s="7">
        <v>10</v>
      </c>
      <c r="F613" s="7">
        <f>InputData[[#This Row],[UNIT PRICE ($)]]*InputData[[#This Row],[QUANTITY]]</f>
        <v>1038.8</v>
      </c>
      <c r="G613" s="7" t="str">
        <f>VLOOKUP(InputData[[#This Row],[CUSTOMER NAME]],Country[],2,0)</f>
        <v>India</v>
      </c>
      <c r="H613" s="7" t="str">
        <f>VLOOKUP(InputData[[#This Row],[CUSTOMER NAME]],Country[],3,0)</f>
        <v>Northeast</v>
      </c>
      <c r="I613" s="7" t="str">
        <f>TEXT(InputData[[#This Row],[DATE]],"mmm")</f>
        <v>set</v>
      </c>
      <c r="J613" s="7">
        <f>WEEKNUM(InputData[[#This Row],[DATE]])</f>
        <v>39</v>
      </c>
    </row>
    <row r="614" spans="1:10" ht="14.5" x14ac:dyDescent="0.35">
      <c r="A614" s="3">
        <v>44460</v>
      </c>
      <c r="B614" s="4" t="s">
        <v>29</v>
      </c>
      <c r="C614" s="5" t="s">
        <v>80</v>
      </c>
      <c r="D614" s="6">
        <v>96.3</v>
      </c>
      <c r="E614" s="7">
        <v>35</v>
      </c>
      <c r="F614" s="7">
        <f>InputData[[#This Row],[UNIT PRICE ($)]]*InputData[[#This Row],[QUANTITY]]</f>
        <v>3370.5</v>
      </c>
      <c r="G614" s="7" t="str">
        <f>VLOOKUP(InputData[[#This Row],[CUSTOMER NAME]],Country[],2,0)</f>
        <v>Russia</v>
      </c>
      <c r="H614" s="7" t="str">
        <f>VLOOKUP(InputData[[#This Row],[CUSTOMER NAME]],Country[],3,0)</f>
        <v>Export</v>
      </c>
      <c r="I614" s="7" t="str">
        <f>TEXT(InputData[[#This Row],[DATE]],"mmm")</f>
        <v>set</v>
      </c>
      <c r="J614" s="7">
        <f>WEEKNUM(InputData[[#This Row],[DATE]])</f>
        <v>39</v>
      </c>
    </row>
    <row r="615" spans="1:10" ht="14.5" x14ac:dyDescent="0.35">
      <c r="A615" s="3">
        <v>44460</v>
      </c>
      <c r="B615" s="4" t="s">
        <v>54</v>
      </c>
      <c r="C615" s="5" t="s">
        <v>45</v>
      </c>
      <c r="D615" s="6">
        <v>142.80000000000001</v>
      </c>
      <c r="E615" s="7">
        <v>32</v>
      </c>
      <c r="F615" s="7">
        <f>InputData[[#This Row],[UNIT PRICE ($)]]*InputData[[#This Row],[QUANTITY]]</f>
        <v>4569.6000000000004</v>
      </c>
      <c r="G615" s="7" t="str">
        <f>VLOOKUP(InputData[[#This Row],[CUSTOMER NAME]],Country[],2,0)</f>
        <v>India</v>
      </c>
      <c r="H615" s="7" t="str">
        <f>VLOOKUP(InputData[[#This Row],[CUSTOMER NAME]],Country[],3,0)</f>
        <v>East</v>
      </c>
      <c r="I615" s="7" t="str">
        <f>TEXT(InputData[[#This Row],[DATE]],"mmm")</f>
        <v>set</v>
      </c>
      <c r="J615" s="7">
        <f>WEEKNUM(InputData[[#This Row],[DATE]])</f>
        <v>39</v>
      </c>
    </row>
    <row r="616" spans="1:10" ht="14.5" x14ac:dyDescent="0.35">
      <c r="A616" s="3">
        <v>44460</v>
      </c>
      <c r="B616" s="4" t="s">
        <v>41</v>
      </c>
      <c r="C616" s="5" t="s">
        <v>60</v>
      </c>
      <c r="D616" s="6">
        <v>76.25</v>
      </c>
      <c r="E616" s="7">
        <v>7</v>
      </c>
      <c r="F616" s="7">
        <f>InputData[[#This Row],[UNIT PRICE ($)]]*InputData[[#This Row],[QUANTITY]]</f>
        <v>533.75</v>
      </c>
      <c r="G616" s="7" t="str">
        <f>VLOOKUP(InputData[[#This Row],[CUSTOMER NAME]],Country[],2,0)</f>
        <v>India</v>
      </c>
      <c r="H616" s="7" t="str">
        <f>VLOOKUP(InputData[[#This Row],[CUSTOMER NAME]],Country[],3,0)</f>
        <v>Central</v>
      </c>
      <c r="I616" s="7" t="str">
        <f>TEXT(InputData[[#This Row],[DATE]],"mmm")</f>
        <v>set</v>
      </c>
      <c r="J616" s="7">
        <f>WEEKNUM(InputData[[#This Row],[DATE]])</f>
        <v>39</v>
      </c>
    </row>
    <row r="617" spans="1:10" ht="14.5" x14ac:dyDescent="0.35">
      <c r="A617" s="3">
        <v>44460</v>
      </c>
      <c r="B617" s="4" t="s">
        <v>46</v>
      </c>
      <c r="C617" s="5" t="s">
        <v>79</v>
      </c>
      <c r="D617" s="6">
        <v>24.66</v>
      </c>
      <c r="E617" s="7">
        <v>5</v>
      </c>
      <c r="F617" s="7">
        <f>InputData[[#This Row],[UNIT PRICE ($)]]*InputData[[#This Row],[QUANTITY]]</f>
        <v>123.3</v>
      </c>
      <c r="G617" s="7" t="str">
        <f>VLOOKUP(InputData[[#This Row],[CUSTOMER NAME]],Country[],2,0)</f>
        <v>South Africa</v>
      </c>
      <c r="H617" s="7" t="str">
        <f>VLOOKUP(InputData[[#This Row],[CUSTOMER NAME]],Country[],3,0)</f>
        <v>Export</v>
      </c>
      <c r="I617" s="7" t="str">
        <f>TEXT(InputData[[#This Row],[DATE]],"mmm")</f>
        <v>set</v>
      </c>
      <c r="J617" s="7">
        <f>WEEKNUM(InputData[[#This Row],[DATE]])</f>
        <v>39</v>
      </c>
    </row>
    <row r="618" spans="1:10" ht="14.5" x14ac:dyDescent="0.35">
      <c r="A618" s="3">
        <v>44460</v>
      </c>
      <c r="B618" s="4" t="s">
        <v>7</v>
      </c>
      <c r="C618" s="5" t="s">
        <v>76</v>
      </c>
      <c r="D618" s="6">
        <v>49.21</v>
      </c>
      <c r="E618" s="7">
        <v>14</v>
      </c>
      <c r="F618" s="7">
        <f>InputData[[#This Row],[UNIT PRICE ($)]]*InputData[[#This Row],[QUANTITY]]</f>
        <v>688.94</v>
      </c>
      <c r="G618" s="7" t="str">
        <f>VLOOKUP(InputData[[#This Row],[CUSTOMER NAME]],Country[],2,0)</f>
        <v>India</v>
      </c>
      <c r="H618" s="7" t="str">
        <f>VLOOKUP(InputData[[#This Row],[CUSTOMER NAME]],Country[],3,0)</f>
        <v>South</v>
      </c>
      <c r="I618" s="7" t="str">
        <f>TEXT(InputData[[#This Row],[DATE]],"mmm")</f>
        <v>set</v>
      </c>
      <c r="J618" s="7">
        <f>WEEKNUM(InputData[[#This Row],[DATE]])</f>
        <v>39</v>
      </c>
    </row>
    <row r="619" spans="1:10" ht="14.5" x14ac:dyDescent="0.35">
      <c r="A619" s="3">
        <v>44461</v>
      </c>
      <c r="B619" s="4" t="s">
        <v>13</v>
      </c>
      <c r="C619" s="5" t="s">
        <v>61</v>
      </c>
      <c r="D619" s="6">
        <v>162.54</v>
      </c>
      <c r="E619" s="7">
        <v>21</v>
      </c>
      <c r="F619" s="7">
        <f>InputData[[#This Row],[UNIT PRICE ($)]]*InputData[[#This Row],[QUANTITY]]</f>
        <v>3413.3399999999997</v>
      </c>
      <c r="G619" s="7" t="str">
        <f>VLOOKUP(InputData[[#This Row],[CUSTOMER NAME]],Country[],2,0)</f>
        <v>India</v>
      </c>
      <c r="H619" s="7" t="str">
        <f>VLOOKUP(InputData[[#This Row],[CUSTOMER NAME]],Country[],3,0)</f>
        <v>Northeast</v>
      </c>
      <c r="I619" s="7" t="str">
        <f>TEXT(InputData[[#This Row],[DATE]],"mmm")</f>
        <v>set</v>
      </c>
      <c r="J619" s="7">
        <f>WEEKNUM(InputData[[#This Row],[DATE]])</f>
        <v>39</v>
      </c>
    </row>
    <row r="620" spans="1:10" ht="14.5" x14ac:dyDescent="0.35">
      <c r="A620" s="3">
        <v>44461</v>
      </c>
      <c r="B620" s="4" t="s">
        <v>24</v>
      </c>
      <c r="C620" s="5" t="s">
        <v>26</v>
      </c>
      <c r="D620" s="6">
        <v>48.84</v>
      </c>
      <c r="E620" s="7">
        <v>14</v>
      </c>
      <c r="F620" s="7">
        <f>InputData[[#This Row],[UNIT PRICE ($)]]*InputData[[#This Row],[QUANTITY]]</f>
        <v>683.76</v>
      </c>
      <c r="G620" s="7" t="str">
        <f>VLOOKUP(InputData[[#This Row],[CUSTOMER NAME]],Country[],2,0)</f>
        <v>United Kingdom</v>
      </c>
      <c r="H620" s="7" t="str">
        <f>VLOOKUP(InputData[[#This Row],[CUSTOMER NAME]],Country[],3,0)</f>
        <v>Export</v>
      </c>
      <c r="I620" s="7" t="str">
        <f>TEXT(InputData[[#This Row],[DATE]],"mmm")</f>
        <v>set</v>
      </c>
      <c r="J620" s="7">
        <f>WEEKNUM(InputData[[#This Row],[DATE]])</f>
        <v>39</v>
      </c>
    </row>
    <row r="621" spans="1:10" ht="14.5" x14ac:dyDescent="0.35">
      <c r="A621" s="3">
        <v>44461</v>
      </c>
      <c r="B621" s="4" t="s">
        <v>25</v>
      </c>
      <c r="C621" s="5" t="s">
        <v>45</v>
      </c>
      <c r="D621" s="6">
        <v>142.80000000000001</v>
      </c>
      <c r="E621" s="7">
        <v>4</v>
      </c>
      <c r="F621" s="7">
        <f>InputData[[#This Row],[UNIT PRICE ($)]]*InputData[[#This Row],[QUANTITY]]</f>
        <v>571.20000000000005</v>
      </c>
      <c r="G621" s="7" t="str">
        <f>VLOOKUP(InputData[[#This Row],[CUSTOMER NAME]],Country[],2,0)</f>
        <v>United States of America</v>
      </c>
      <c r="H621" s="7" t="str">
        <f>VLOOKUP(InputData[[#This Row],[CUSTOMER NAME]],Country[],3,0)</f>
        <v>Export</v>
      </c>
      <c r="I621" s="7" t="str">
        <f>TEXT(InputData[[#This Row],[DATE]],"mmm")</f>
        <v>set</v>
      </c>
      <c r="J621" s="7">
        <f>WEEKNUM(InputData[[#This Row],[DATE]])</f>
        <v>39</v>
      </c>
    </row>
    <row r="622" spans="1:10" ht="14.5" x14ac:dyDescent="0.35">
      <c r="A622" s="3">
        <v>44461</v>
      </c>
      <c r="B622" s="4" t="s">
        <v>88</v>
      </c>
      <c r="C622" s="5" t="s">
        <v>42</v>
      </c>
      <c r="D622" s="6">
        <v>115.2</v>
      </c>
      <c r="E622" s="7">
        <v>2</v>
      </c>
      <c r="F622" s="7">
        <f>InputData[[#This Row],[UNIT PRICE ($)]]*InputData[[#This Row],[QUANTITY]]</f>
        <v>230.4</v>
      </c>
      <c r="G622" s="7" t="str">
        <f>VLOOKUP(InputData[[#This Row],[CUSTOMER NAME]],Country[],2,0)</f>
        <v>United States of America</v>
      </c>
      <c r="H622" s="7" t="str">
        <f>VLOOKUP(InputData[[#This Row],[CUSTOMER NAME]],Country[],3,0)</f>
        <v>Export</v>
      </c>
      <c r="I622" s="7" t="str">
        <f>TEXT(InputData[[#This Row],[DATE]],"mmm")</f>
        <v>set</v>
      </c>
      <c r="J622" s="7">
        <f>WEEKNUM(InputData[[#This Row],[DATE]])</f>
        <v>39</v>
      </c>
    </row>
    <row r="623" spans="1:10" ht="14.5" x14ac:dyDescent="0.35">
      <c r="A623" s="3">
        <v>44461</v>
      </c>
      <c r="B623" s="4" t="s">
        <v>88</v>
      </c>
      <c r="C623" s="5" t="s">
        <v>23</v>
      </c>
      <c r="D623" s="6">
        <v>83.08</v>
      </c>
      <c r="E623" s="7">
        <v>12</v>
      </c>
      <c r="F623" s="7">
        <f>InputData[[#This Row],[UNIT PRICE ($)]]*InputData[[#This Row],[QUANTITY]]</f>
        <v>996.96</v>
      </c>
      <c r="G623" s="7" t="str">
        <f>VLOOKUP(InputData[[#This Row],[CUSTOMER NAME]],Country[],2,0)</f>
        <v>United States of America</v>
      </c>
      <c r="H623" s="7" t="str">
        <f>VLOOKUP(InputData[[#This Row],[CUSTOMER NAME]],Country[],3,0)</f>
        <v>Export</v>
      </c>
      <c r="I623" s="7" t="str">
        <f>TEXT(InputData[[#This Row],[DATE]],"mmm")</f>
        <v>set</v>
      </c>
      <c r="J623" s="7">
        <f>WEEKNUM(InputData[[#This Row],[DATE]])</f>
        <v>39</v>
      </c>
    </row>
    <row r="624" spans="1:10" ht="14.5" x14ac:dyDescent="0.35">
      <c r="A624" s="3">
        <v>44462</v>
      </c>
      <c r="B624" s="4" t="s">
        <v>81</v>
      </c>
      <c r="C624" s="5" t="s">
        <v>30</v>
      </c>
      <c r="D624" s="6">
        <v>94.17</v>
      </c>
      <c r="E624" s="7">
        <v>12</v>
      </c>
      <c r="F624" s="7">
        <f>InputData[[#This Row],[UNIT PRICE ($)]]*InputData[[#This Row],[QUANTITY]]</f>
        <v>1130.04</v>
      </c>
      <c r="G624" s="7" t="str">
        <f>VLOOKUP(InputData[[#This Row],[CUSTOMER NAME]],Country[],2,0)</f>
        <v>India</v>
      </c>
      <c r="H624" s="7" t="str">
        <f>VLOOKUP(InputData[[#This Row],[CUSTOMER NAME]],Country[],3,0)</f>
        <v>Central</v>
      </c>
      <c r="I624" s="7" t="str">
        <f>TEXT(InputData[[#This Row],[DATE]],"mmm")</f>
        <v>set</v>
      </c>
      <c r="J624" s="7">
        <f>WEEKNUM(InputData[[#This Row],[DATE]])</f>
        <v>39</v>
      </c>
    </row>
    <row r="625" spans="1:10" ht="14.5" x14ac:dyDescent="0.35">
      <c r="A625" s="3">
        <v>44462</v>
      </c>
      <c r="B625" s="4" t="s">
        <v>83</v>
      </c>
      <c r="C625" s="5" t="s">
        <v>61</v>
      </c>
      <c r="D625" s="6">
        <v>162.54</v>
      </c>
      <c r="E625" s="7">
        <v>7</v>
      </c>
      <c r="F625" s="7">
        <f>InputData[[#This Row],[UNIT PRICE ($)]]*InputData[[#This Row],[QUANTITY]]</f>
        <v>1137.78</v>
      </c>
      <c r="G625" s="7" t="str">
        <f>VLOOKUP(InputData[[#This Row],[CUSTOMER NAME]],Country[],2,0)</f>
        <v>India</v>
      </c>
      <c r="H625" s="7" t="str">
        <f>VLOOKUP(InputData[[#This Row],[CUSTOMER NAME]],Country[],3,0)</f>
        <v>Western</v>
      </c>
      <c r="I625" s="7" t="str">
        <f>TEXT(InputData[[#This Row],[DATE]],"mmm")</f>
        <v>set</v>
      </c>
      <c r="J625" s="7">
        <f>WEEKNUM(InputData[[#This Row],[DATE]])</f>
        <v>39</v>
      </c>
    </row>
    <row r="626" spans="1:10" ht="14.5" x14ac:dyDescent="0.35">
      <c r="A626" s="3">
        <v>44462</v>
      </c>
      <c r="B626" s="4" t="s">
        <v>31</v>
      </c>
      <c r="C626" s="5" t="s">
        <v>76</v>
      </c>
      <c r="D626" s="6">
        <v>49.21</v>
      </c>
      <c r="E626" s="7">
        <v>12</v>
      </c>
      <c r="F626" s="7">
        <f>InputData[[#This Row],[UNIT PRICE ($)]]*InputData[[#This Row],[QUANTITY]]</f>
        <v>590.52</v>
      </c>
      <c r="G626" s="7" t="str">
        <f>VLOOKUP(InputData[[#This Row],[CUSTOMER NAME]],Country[],2,0)</f>
        <v>India</v>
      </c>
      <c r="H626" s="7" t="str">
        <f>VLOOKUP(InputData[[#This Row],[CUSTOMER NAME]],Country[],3,0)</f>
        <v>Northeast</v>
      </c>
      <c r="I626" s="7" t="str">
        <f>TEXT(InputData[[#This Row],[DATE]],"mmm")</f>
        <v>set</v>
      </c>
      <c r="J626" s="7">
        <f>WEEKNUM(InputData[[#This Row],[DATE]])</f>
        <v>39</v>
      </c>
    </row>
    <row r="627" spans="1:10" ht="14.5" x14ac:dyDescent="0.35">
      <c r="A627" s="3">
        <v>44463</v>
      </c>
      <c r="B627" s="4" t="s">
        <v>33</v>
      </c>
      <c r="C627" s="5" t="s">
        <v>34</v>
      </c>
      <c r="D627" s="6">
        <v>117.48</v>
      </c>
      <c r="E627" s="7">
        <v>34</v>
      </c>
      <c r="F627" s="7">
        <f>InputData[[#This Row],[UNIT PRICE ($)]]*InputData[[#This Row],[QUANTITY]]</f>
        <v>3994.32</v>
      </c>
      <c r="G627" s="7" t="str">
        <f>VLOOKUP(InputData[[#This Row],[CUSTOMER NAME]],Country[],2,0)</f>
        <v>Pakistan</v>
      </c>
      <c r="H627" s="7" t="str">
        <f>VLOOKUP(InputData[[#This Row],[CUSTOMER NAME]],Country[],3,0)</f>
        <v>Export</v>
      </c>
      <c r="I627" s="7" t="str">
        <f>TEXT(InputData[[#This Row],[DATE]],"mmm")</f>
        <v>set</v>
      </c>
      <c r="J627" s="7">
        <f>WEEKNUM(InputData[[#This Row],[DATE]])</f>
        <v>39</v>
      </c>
    </row>
    <row r="628" spans="1:10" ht="14.5" x14ac:dyDescent="0.35">
      <c r="A628" s="3">
        <v>44463</v>
      </c>
      <c r="B628" s="4" t="s">
        <v>85</v>
      </c>
      <c r="C628" s="5" t="s">
        <v>34</v>
      </c>
      <c r="D628" s="6">
        <v>117.48</v>
      </c>
      <c r="E628" s="7">
        <v>8</v>
      </c>
      <c r="F628" s="7">
        <f>InputData[[#This Row],[UNIT PRICE ($)]]*InputData[[#This Row],[QUANTITY]]</f>
        <v>939.84</v>
      </c>
      <c r="G628" s="7" t="str">
        <f>VLOOKUP(InputData[[#This Row],[CUSTOMER NAME]],Country[],2,0)</f>
        <v>India</v>
      </c>
      <c r="H628" s="7" t="str">
        <f>VLOOKUP(InputData[[#This Row],[CUSTOMER NAME]],Country[],3,0)</f>
        <v>South</v>
      </c>
      <c r="I628" s="7" t="str">
        <f>TEXT(InputData[[#This Row],[DATE]],"mmm")</f>
        <v>set</v>
      </c>
      <c r="J628" s="7">
        <f>WEEKNUM(InputData[[#This Row],[DATE]])</f>
        <v>39</v>
      </c>
    </row>
    <row r="629" spans="1:10" ht="14.5" x14ac:dyDescent="0.35">
      <c r="A629" s="3">
        <v>44463</v>
      </c>
      <c r="B629" s="4" t="s">
        <v>54</v>
      </c>
      <c r="C629" s="5" t="s">
        <v>34</v>
      </c>
      <c r="D629" s="6">
        <v>117.48</v>
      </c>
      <c r="E629" s="7">
        <v>14</v>
      </c>
      <c r="F629" s="7">
        <f>InputData[[#This Row],[UNIT PRICE ($)]]*InputData[[#This Row],[QUANTITY]]</f>
        <v>1644.72</v>
      </c>
      <c r="G629" s="7" t="str">
        <f>VLOOKUP(InputData[[#This Row],[CUSTOMER NAME]],Country[],2,0)</f>
        <v>India</v>
      </c>
      <c r="H629" s="7" t="str">
        <f>VLOOKUP(InputData[[#This Row],[CUSTOMER NAME]],Country[],3,0)</f>
        <v>East</v>
      </c>
      <c r="I629" s="7" t="str">
        <f>TEXT(InputData[[#This Row],[DATE]],"mmm")</f>
        <v>set</v>
      </c>
      <c r="J629" s="7">
        <f>WEEKNUM(InputData[[#This Row],[DATE]])</f>
        <v>39</v>
      </c>
    </row>
    <row r="630" spans="1:10" ht="14.5" x14ac:dyDescent="0.35">
      <c r="A630" s="3">
        <v>44464</v>
      </c>
      <c r="B630" s="4" t="s">
        <v>81</v>
      </c>
      <c r="C630" s="5" t="s">
        <v>43</v>
      </c>
      <c r="D630" s="6">
        <v>80.94</v>
      </c>
      <c r="E630" s="7">
        <v>31</v>
      </c>
      <c r="F630" s="7">
        <f>InputData[[#This Row],[UNIT PRICE ($)]]*InputData[[#This Row],[QUANTITY]]</f>
        <v>2509.14</v>
      </c>
      <c r="G630" s="7" t="str">
        <f>VLOOKUP(InputData[[#This Row],[CUSTOMER NAME]],Country[],2,0)</f>
        <v>India</v>
      </c>
      <c r="H630" s="7" t="str">
        <f>VLOOKUP(InputData[[#This Row],[CUSTOMER NAME]],Country[],3,0)</f>
        <v>Central</v>
      </c>
      <c r="I630" s="7" t="str">
        <f>TEXT(InputData[[#This Row],[DATE]],"mmm")</f>
        <v>set</v>
      </c>
      <c r="J630" s="7">
        <f>WEEKNUM(InputData[[#This Row],[DATE]])</f>
        <v>39</v>
      </c>
    </row>
    <row r="631" spans="1:10" ht="14.5" x14ac:dyDescent="0.35">
      <c r="A631" s="3">
        <v>44466</v>
      </c>
      <c r="B631" s="4" t="s">
        <v>78</v>
      </c>
      <c r="C631" s="5" t="s">
        <v>47</v>
      </c>
      <c r="D631" s="6">
        <v>58.3</v>
      </c>
      <c r="E631" s="7">
        <v>1</v>
      </c>
      <c r="F631" s="7">
        <f>InputData[[#This Row],[UNIT PRICE ($)]]*InputData[[#This Row],[QUANTITY]]</f>
        <v>58.3</v>
      </c>
      <c r="G631" s="7" t="str">
        <f>VLOOKUP(InputData[[#This Row],[CUSTOMER NAME]],Country[],2,0)</f>
        <v>Saudi Arabia</v>
      </c>
      <c r="H631" s="7" t="str">
        <f>VLOOKUP(InputData[[#This Row],[CUSTOMER NAME]],Country[],3,0)</f>
        <v>Export</v>
      </c>
      <c r="I631" s="7" t="str">
        <f>TEXT(InputData[[#This Row],[DATE]],"mmm")</f>
        <v>set</v>
      </c>
      <c r="J631" s="7">
        <f>WEEKNUM(InputData[[#This Row],[DATE]])</f>
        <v>40</v>
      </c>
    </row>
    <row r="632" spans="1:10" ht="14.5" x14ac:dyDescent="0.35">
      <c r="A632" s="3">
        <v>44466</v>
      </c>
      <c r="B632" s="4" t="s">
        <v>13</v>
      </c>
      <c r="C632" s="5" t="s">
        <v>69</v>
      </c>
      <c r="D632" s="6">
        <v>155.61000000000001</v>
      </c>
      <c r="E632" s="7">
        <v>11</v>
      </c>
      <c r="F632" s="7">
        <f>InputData[[#This Row],[UNIT PRICE ($)]]*InputData[[#This Row],[QUANTITY]]</f>
        <v>1711.71</v>
      </c>
      <c r="G632" s="7" t="str">
        <f>VLOOKUP(InputData[[#This Row],[CUSTOMER NAME]],Country[],2,0)</f>
        <v>India</v>
      </c>
      <c r="H632" s="7" t="str">
        <f>VLOOKUP(InputData[[#This Row],[CUSTOMER NAME]],Country[],3,0)</f>
        <v>Northeast</v>
      </c>
      <c r="I632" s="7" t="str">
        <f>TEXT(InputData[[#This Row],[DATE]],"mmm")</f>
        <v>set</v>
      </c>
      <c r="J632" s="7">
        <f>WEEKNUM(InputData[[#This Row],[DATE]])</f>
        <v>40</v>
      </c>
    </row>
    <row r="633" spans="1:10" ht="14.5" x14ac:dyDescent="0.35">
      <c r="A633" s="3">
        <v>44466</v>
      </c>
      <c r="B633" s="4" t="s">
        <v>51</v>
      </c>
      <c r="C633" s="5" t="s">
        <v>80</v>
      </c>
      <c r="D633" s="6">
        <v>96.3</v>
      </c>
      <c r="E633" s="7">
        <v>4</v>
      </c>
      <c r="F633" s="7">
        <f>InputData[[#This Row],[UNIT PRICE ($)]]*InputData[[#This Row],[QUANTITY]]</f>
        <v>385.2</v>
      </c>
      <c r="G633" s="7" t="str">
        <f>VLOOKUP(InputData[[#This Row],[CUSTOMER NAME]],Country[],2,0)</f>
        <v>Saudi Arabia</v>
      </c>
      <c r="H633" s="7" t="str">
        <f>VLOOKUP(InputData[[#This Row],[CUSTOMER NAME]],Country[],3,0)</f>
        <v>Export</v>
      </c>
      <c r="I633" s="7" t="str">
        <f>TEXT(InputData[[#This Row],[DATE]],"mmm")</f>
        <v>set</v>
      </c>
      <c r="J633" s="7">
        <f>WEEKNUM(InputData[[#This Row],[DATE]])</f>
        <v>40</v>
      </c>
    </row>
    <row r="634" spans="1:10" ht="14.5" x14ac:dyDescent="0.35">
      <c r="A634" s="3">
        <v>44466</v>
      </c>
      <c r="B634" s="4" t="s">
        <v>22</v>
      </c>
      <c r="C634" s="5" t="s">
        <v>10</v>
      </c>
      <c r="D634" s="6">
        <v>79.92</v>
      </c>
      <c r="E634" s="7">
        <v>3</v>
      </c>
      <c r="F634" s="7">
        <f>InputData[[#This Row],[UNIT PRICE ($)]]*InputData[[#This Row],[QUANTITY]]</f>
        <v>239.76</v>
      </c>
      <c r="G634" s="7" t="str">
        <f>VLOOKUP(InputData[[#This Row],[CUSTOMER NAME]],Country[],2,0)</f>
        <v>India</v>
      </c>
      <c r="H634" s="7" t="str">
        <f>VLOOKUP(InputData[[#This Row],[CUSTOMER NAME]],Country[],3,0)</f>
        <v>Western</v>
      </c>
      <c r="I634" s="7" t="str">
        <f>TEXT(InputData[[#This Row],[DATE]],"mmm")</f>
        <v>set</v>
      </c>
      <c r="J634" s="7">
        <f>WEEKNUM(InputData[[#This Row],[DATE]])</f>
        <v>40</v>
      </c>
    </row>
    <row r="635" spans="1:10" ht="14.5" x14ac:dyDescent="0.35">
      <c r="A635" s="3">
        <v>44466</v>
      </c>
      <c r="B635" s="4" t="s">
        <v>83</v>
      </c>
      <c r="C635" s="5" t="s">
        <v>73</v>
      </c>
      <c r="D635" s="6">
        <v>173.88</v>
      </c>
      <c r="E635" s="7">
        <v>23</v>
      </c>
      <c r="F635" s="7">
        <f>InputData[[#This Row],[UNIT PRICE ($)]]*InputData[[#This Row],[QUANTITY]]</f>
        <v>3999.24</v>
      </c>
      <c r="G635" s="7" t="str">
        <f>VLOOKUP(InputData[[#This Row],[CUSTOMER NAME]],Country[],2,0)</f>
        <v>India</v>
      </c>
      <c r="H635" s="7" t="str">
        <f>VLOOKUP(InputData[[#This Row],[CUSTOMER NAME]],Country[],3,0)</f>
        <v>Western</v>
      </c>
      <c r="I635" s="7" t="str">
        <f>TEXT(InputData[[#This Row],[DATE]],"mmm")</f>
        <v>set</v>
      </c>
      <c r="J635" s="7">
        <f>WEEKNUM(InputData[[#This Row],[DATE]])</f>
        <v>40</v>
      </c>
    </row>
    <row r="636" spans="1:10" ht="14.5" x14ac:dyDescent="0.35">
      <c r="A636" s="3">
        <v>44466</v>
      </c>
      <c r="B636" s="4" t="s">
        <v>88</v>
      </c>
      <c r="C636" s="5" t="s">
        <v>59</v>
      </c>
      <c r="D636" s="6">
        <v>82.08</v>
      </c>
      <c r="E636" s="7">
        <v>9</v>
      </c>
      <c r="F636" s="7">
        <f>InputData[[#This Row],[UNIT PRICE ($)]]*InputData[[#This Row],[QUANTITY]]</f>
        <v>738.72</v>
      </c>
      <c r="G636" s="7" t="str">
        <f>VLOOKUP(InputData[[#This Row],[CUSTOMER NAME]],Country[],2,0)</f>
        <v>United States of America</v>
      </c>
      <c r="H636" s="7" t="str">
        <f>VLOOKUP(InputData[[#This Row],[CUSTOMER NAME]],Country[],3,0)</f>
        <v>Export</v>
      </c>
      <c r="I636" s="7" t="str">
        <f>TEXT(InputData[[#This Row],[DATE]],"mmm")</f>
        <v>set</v>
      </c>
      <c r="J636" s="7">
        <f>WEEKNUM(InputData[[#This Row],[DATE]])</f>
        <v>40</v>
      </c>
    </row>
    <row r="637" spans="1:10" ht="14.5" x14ac:dyDescent="0.35">
      <c r="A637" s="3">
        <v>44468</v>
      </c>
      <c r="B637" s="4" t="s">
        <v>62</v>
      </c>
      <c r="C637" s="5" t="s">
        <v>47</v>
      </c>
      <c r="D637" s="6">
        <v>58.3</v>
      </c>
      <c r="E637" s="7">
        <v>13</v>
      </c>
      <c r="F637" s="7">
        <f>InputData[[#This Row],[UNIT PRICE ($)]]*InputData[[#This Row],[QUANTITY]]</f>
        <v>757.9</v>
      </c>
      <c r="G637" s="7" t="str">
        <f>VLOOKUP(InputData[[#This Row],[CUSTOMER NAME]],Country[],2,0)</f>
        <v>Ethiopia</v>
      </c>
      <c r="H637" s="7" t="str">
        <f>VLOOKUP(InputData[[#This Row],[CUSTOMER NAME]],Country[],3,0)</f>
        <v>Export</v>
      </c>
      <c r="I637" s="7" t="str">
        <f>TEXT(InputData[[#This Row],[DATE]],"mmm")</f>
        <v>set</v>
      </c>
      <c r="J637" s="7">
        <f>WEEKNUM(InputData[[#This Row],[DATE]])</f>
        <v>40</v>
      </c>
    </row>
    <row r="638" spans="1:10" ht="14.5" x14ac:dyDescent="0.35">
      <c r="A638" s="3">
        <v>44469</v>
      </c>
      <c r="B638" s="4" t="s">
        <v>36</v>
      </c>
      <c r="C638" s="5" t="s">
        <v>21</v>
      </c>
      <c r="D638" s="6">
        <v>146.72</v>
      </c>
      <c r="E638" s="7">
        <v>9</v>
      </c>
      <c r="F638" s="7">
        <f>InputData[[#This Row],[UNIT PRICE ($)]]*InputData[[#This Row],[QUANTITY]]</f>
        <v>1320.48</v>
      </c>
      <c r="G638" s="7" t="str">
        <f>VLOOKUP(InputData[[#This Row],[CUSTOMER NAME]],Country[],2,0)</f>
        <v>Nigeria</v>
      </c>
      <c r="H638" s="7" t="str">
        <f>VLOOKUP(InputData[[#This Row],[CUSTOMER NAME]],Country[],3,0)</f>
        <v>Export</v>
      </c>
      <c r="I638" s="7" t="str">
        <f>TEXT(InputData[[#This Row],[DATE]],"mmm")</f>
        <v>set</v>
      </c>
      <c r="J638" s="7">
        <f>WEEKNUM(InputData[[#This Row],[DATE]])</f>
        <v>40</v>
      </c>
    </row>
    <row r="639" spans="1:10" ht="14.5" x14ac:dyDescent="0.35">
      <c r="A639" s="3">
        <v>44469</v>
      </c>
      <c r="B639" s="4" t="s">
        <v>25</v>
      </c>
      <c r="C639" s="5" t="s">
        <v>67</v>
      </c>
      <c r="D639" s="6">
        <v>85.5</v>
      </c>
      <c r="E639" s="7">
        <v>5</v>
      </c>
      <c r="F639" s="7">
        <f>InputData[[#This Row],[UNIT PRICE ($)]]*InputData[[#This Row],[QUANTITY]]</f>
        <v>427.5</v>
      </c>
      <c r="G639" s="7" t="str">
        <f>VLOOKUP(InputData[[#This Row],[CUSTOMER NAME]],Country[],2,0)</f>
        <v>United States of America</v>
      </c>
      <c r="H639" s="7" t="str">
        <f>VLOOKUP(InputData[[#This Row],[CUSTOMER NAME]],Country[],3,0)</f>
        <v>Export</v>
      </c>
      <c r="I639" s="7" t="str">
        <f>TEXT(InputData[[#This Row],[DATE]],"mmm")</f>
        <v>set</v>
      </c>
      <c r="J639" s="7">
        <f>WEEKNUM(InputData[[#This Row],[DATE]])</f>
        <v>40</v>
      </c>
    </row>
    <row r="640" spans="1:10" ht="14.5" x14ac:dyDescent="0.35">
      <c r="A640" s="3">
        <v>44470</v>
      </c>
      <c r="B640" s="4" t="s">
        <v>7</v>
      </c>
      <c r="C640" s="5" t="s">
        <v>65</v>
      </c>
      <c r="D640" s="6">
        <v>201.28</v>
      </c>
      <c r="E640" s="7">
        <v>14</v>
      </c>
      <c r="F640" s="7">
        <f>InputData[[#This Row],[UNIT PRICE ($)]]*InputData[[#This Row],[QUANTITY]]</f>
        <v>2817.92</v>
      </c>
      <c r="G640" s="7" t="str">
        <f>VLOOKUP(InputData[[#This Row],[CUSTOMER NAME]],Country[],2,0)</f>
        <v>India</v>
      </c>
      <c r="H640" s="7" t="str">
        <f>VLOOKUP(InputData[[#This Row],[CUSTOMER NAME]],Country[],3,0)</f>
        <v>South</v>
      </c>
      <c r="I640" s="7" t="str">
        <f>TEXT(InputData[[#This Row],[DATE]],"mmm")</f>
        <v>out</v>
      </c>
      <c r="J640" s="7">
        <f>WEEKNUM(InputData[[#This Row],[DATE]])</f>
        <v>40</v>
      </c>
    </row>
    <row r="641" spans="1:10" ht="14.5" x14ac:dyDescent="0.35">
      <c r="A641" s="3">
        <v>44471</v>
      </c>
      <c r="B641" s="4" t="s">
        <v>55</v>
      </c>
      <c r="C641" s="5" t="s">
        <v>21</v>
      </c>
      <c r="D641" s="6">
        <v>146.72</v>
      </c>
      <c r="E641" s="7">
        <v>15</v>
      </c>
      <c r="F641" s="7">
        <f>InputData[[#This Row],[UNIT PRICE ($)]]*InputData[[#This Row],[QUANTITY]]</f>
        <v>2200.8000000000002</v>
      </c>
      <c r="G641" s="7" t="str">
        <f>VLOOKUP(InputData[[#This Row],[CUSTOMER NAME]],Country[],2,0)</f>
        <v>United Kingdom</v>
      </c>
      <c r="H641" s="7" t="str">
        <f>VLOOKUP(InputData[[#This Row],[CUSTOMER NAME]],Country[],3,0)</f>
        <v>Export</v>
      </c>
      <c r="I641" s="7" t="str">
        <f>TEXT(InputData[[#This Row],[DATE]],"mmm")</f>
        <v>out</v>
      </c>
      <c r="J641" s="7">
        <f>WEEKNUM(InputData[[#This Row],[DATE]])</f>
        <v>40</v>
      </c>
    </row>
    <row r="642" spans="1:10" ht="14.5" x14ac:dyDescent="0.35">
      <c r="A642" s="3">
        <v>44471</v>
      </c>
      <c r="B642" s="4" t="s">
        <v>49</v>
      </c>
      <c r="C642" s="5" t="s">
        <v>45</v>
      </c>
      <c r="D642" s="6">
        <v>142.80000000000001</v>
      </c>
      <c r="E642" s="7">
        <v>22</v>
      </c>
      <c r="F642" s="7">
        <f>InputData[[#This Row],[UNIT PRICE ($)]]*InputData[[#This Row],[QUANTITY]]</f>
        <v>3141.6000000000004</v>
      </c>
      <c r="G642" s="7" t="str">
        <f>VLOOKUP(InputData[[#This Row],[CUSTOMER NAME]],Country[],2,0)</f>
        <v>Mexico</v>
      </c>
      <c r="H642" s="7" t="str">
        <f>VLOOKUP(InputData[[#This Row],[CUSTOMER NAME]],Country[],3,0)</f>
        <v>Export</v>
      </c>
      <c r="I642" s="7" t="str">
        <f>TEXT(InputData[[#This Row],[DATE]],"mmm")</f>
        <v>out</v>
      </c>
      <c r="J642" s="7">
        <f>WEEKNUM(InputData[[#This Row],[DATE]])</f>
        <v>40</v>
      </c>
    </row>
    <row r="643" spans="1:10" ht="14.5" x14ac:dyDescent="0.35">
      <c r="A643" s="3">
        <v>44472</v>
      </c>
      <c r="B643" s="4" t="s">
        <v>27</v>
      </c>
      <c r="C643" s="5" t="s">
        <v>35</v>
      </c>
      <c r="D643" s="6">
        <v>210</v>
      </c>
      <c r="E643" s="7">
        <v>9</v>
      </c>
      <c r="F643" s="7">
        <f>InputData[[#This Row],[UNIT PRICE ($)]]*InputData[[#This Row],[QUANTITY]]</f>
        <v>1890</v>
      </c>
      <c r="G643" s="7" t="str">
        <f>VLOOKUP(InputData[[#This Row],[CUSTOMER NAME]],Country[],2,0)</f>
        <v>Pakistan</v>
      </c>
      <c r="H643" s="7" t="str">
        <f>VLOOKUP(InputData[[#This Row],[CUSTOMER NAME]],Country[],3,0)</f>
        <v>Export</v>
      </c>
      <c r="I643" s="7" t="str">
        <f>TEXT(InputData[[#This Row],[DATE]],"mmm")</f>
        <v>out</v>
      </c>
      <c r="J643" s="7">
        <f>WEEKNUM(InputData[[#This Row],[DATE]])</f>
        <v>41</v>
      </c>
    </row>
    <row r="644" spans="1:10" ht="14.5" x14ac:dyDescent="0.35">
      <c r="A644" s="3">
        <v>44472</v>
      </c>
      <c r="B644" s="4" t="s">
        <v>33</v>
      </c>
      <c r="C644" s="5" t="s">
        <v>73</v>
      </c>
      <c r="D644" s="6">
        <v>173.88</v>
      </c>
      <c r="E644" s="7">
        <v>23</v>
      </c>
      <c r="F644" s="7">
        <f>InputData[[#This Row],[UNIT PRICE ($)]]*InputData[[#This Row],[QUANTITY]]</f>
        <v>3999.24</v>
      </c>
      <c r="G644" s="7" t="str">
        <f>VLOOKUP(InputData[[#This Row],[CUSTOMER NAME]],Country[],2,0)</f>
        <v>Pakistan</v>
      </c>
      <c r="H644" s="7" t="str">
        <f>VLOOKUP(InputData[[#This Row],[CUSTOMER NAME]],Country[],3,0)</f>
        <v>Export</v>
      </c>
      <c r="I644" s="7" t="str">
        <f>TEXT(InputData[[#This Row],[DATE]],"mmm")</f>
        <v>out</v>
      </c>
      <c r="J644" s="7">
        <f>WEEKNUM(InputData[[#This Row],[DATE]])</f>
        <v>41</v>
      </c>
    </row>
    <row r="645" spans="1:10" ht="14.5" x14ac:dyDescent="0.35">
      <c r="A645" s="3">
        <v>44472</v>
      </c>
      <c r="B645" s="4" t="s">
        <v>54</v>
      </c>
      <c r="C645" s="5" t="s">
        <v>50</v>
      </c>
      <c r="D645" s="6">
        <v>48.4</v>
      </c>
      <c r="E645" s="7">
        <v>5</v>
      </c>
      <c r="F645" s="7">
        <f>InputData[[#This Row],[UNIT PRICE ($)]]*InputData[[#This Row],[QUANTITY]]</f>
        <v>242</v>
      </c>
      <c r="G645" s="7" t="str">
        <f>VLOOKUP(InputData[[#This Row],[CUSTOMER NAME]],Country[],2,0)</f>
        <v>India</v>
      </c>
      <c r="H645" s="7" t="str">
        <f>VLOOKUP(InputData[[#This Row],[CUSTOMER NAME]],Country[],3,0)</f>
        <v>East</v>
      </c>
      <c r="I645" s="7" t="str">
        <f>TEXT(InputData[[#This Row],[DATE]],"mmm")</f>
        <v>out</v>
      </c>
      <c r="J645" s="7">
        <f>WEEKNUM(InputData[[#This Row],[DATE]])</f>
        <v>41</v>
      </c>
    </row>
    <row r="646" spans="1:10" ht="14.5" x14ac:dyDescent="0.35">
      <c r="A646" s="3">
        <v>44473</v>
      </c>
      <c r="B646" s="4" t="s">
        <v>72</v>
      </c>
      <c r="C646" s="5" t="s">
        <v>37</v>
      </c>
      <c r="D646" s="6">
        <v>47.730000000000004</v>
      </c>
      <c r="E646" s="7">
        <v>15</v>
      </c>
      <c r="F646" s="7">
        <f>InputData[[#This Row],[UNIT PRICE ($)]]*InputData[[#This Row],[QUANTITY]]</f>
        <v>715.95</v>
      </c>
      <c r="G646" s="7" t="str">
        <f>VLOOKUP(InputData[[#This Row],[CUSTOMER NAME]],Country[],2,0)</f>
        <v>India</v>
      </c>
      <c r="H646" s="7" t="str">
        <f>VLOOKUP(InputData[[#This Row],[CUSTOMER NAME]],Country[],3,0)</f>
        <v>East</v>
      </c>
      <c r="I646" s="7" t="str">
        <f>TEXT(InputData[[#This Row],[DATE]],"mmm")</f>
        <v>out</v>
      </c>
      <c r="J646" s="7">
        <f>WEEKNUM(InputData[[#This Row],[DATE]])</f>
        <v>41</v>
      </c>
    </row>
    <row r="647" spans="1:10" ht="14.5" x14ac:dyDescent="0.35">
      <c r="A647" s="3">
        <v>44474</v>
      </c>
      <c r="B647" s="4" t="s">
        <v>83</v>
      </c>
      <c r="C647" s="5" t="s">
        <v>6</v>
      </c>
      <c r="D647" s="6">
        <v>156.96</v>
      </c>
      <c r="E647" s="7">
        <v>36</v>
      </c>
      <c r="F647" s="7">
        <f>InputData[[#This Row],[UNIT PRICE ($)]]*InputData[[#This Row],[QUANTITY]]</f>
        <v>5650.56</v>
      </c>
      <c r="G647" s="7" t="str">
        <f>VLOOKUP(InputData[[#This Row],[CUSTOMER NAME]],Country[],2,0)</f>
        <v>India</v>
      </c>
      <c r="H647" s="7" t="str">
        <f>VLOOKUP(InputData[[#This Row],[CUSTOMER NAME]],Country[],3,0)</f>
        <v>Western</v>
      </c>
      <c r="I647" s="7" t="str">
        <f>TEXT(InputData[[#This Row],[DATE]],"mmm")</f>
        <v>out</v>
      </c>
      <c r="J647" s="7">
        <f>WEEKNUM(InputData[[#This Row],[DATE]])</f>
        <v>41</v>
      </c>
    </row>
    <row r="648" spans="1:10" ht="14.5" x14ac:dyDescent="0.35">
      <c r="A648" s="3">
        <v>44474</v>
      </c>
      <c r="B648" s="4" t="s">
        <v>31</v>
      </c>
      <c r="C648" s="5" t="s">
        <v>6</v>
      </c>
      <c r="D648" s="6">
        <v>156.96</v>
      </c>
      <c r="E648" s="7">
        <v>23</v>
      </c>
      <c r="F648" s="7">
        <f>InputData[[#This Row],[UNIT PRICE ($)]]*InputData[[#This Row],[QUANTITY]]</f>
        <v>3610.0800000000004</v>
      </c>
      <c r="G648" s="7" t="str">
        <f>VLOOKUP(InputData[[#This Row],[CUSTOMER NAME]],Country[],2,0)</f>
        <v>India</v>
      </c>
      <c r="H648" s="7" t="str">
        <f>VLOOKUP(InputData[[#This Row],[CUSTOMER NAME]],Country[],3,0)</f>
        <v>Northeast</v>
      </c>
      <c r="I648" s="7" t="str">
        <f>TEXT(InputData[[#This Row],[DATE]],"mmm")</f>
        <v>out</v>
      </c>
      <c r="J648" s="7">
        <f>WEEKNUM(InputData[[#This Row],[DATE]])</f>
        <v>41</v>
      </c>
    </row>
    <row r="649" spans="1:10" ht="14.5" x14ac:dyDescent="0.35">
      <c r="A649" s="3">
        <v>44475</v>
      </c>
      <c r="B649" s="4" t="s">
        <v>78</v>
      </c>
      <c r="C649" s="5" t="s">
        <v>32</v>
      </c>
      <c r="D649" s="6">
        <v>6.7</v>
      </c>
      <c r="E649" s="7">
        <v>1</v>
      </c>
      <c r="F649" s="7">
        <f>InputData[[#This Row],[UNIT PRICE ($)]]*InputData[[#This Row],[QUANTITY]]</f>
        <v>6.7</v>
      </c>
      <c r="G649" s="7" t="str">
        <f>VLOOKUP(InputData[[#This Row],[CUSTOMER NAME]],Country[],2,0)</f>
        <v>Saudi Arabia</v>
      </c>
      <c r="H649" s="7" t="str">
        <f>VLOOKUP(InputData[[#This Row],[CUSTOMER NAME]],Country[],3,0)</f>
        <v>Export</v>
      </c>
      <c r="I649" s="7" t="str">
        <f>TEXT(InputData[[#This Row],[DATE]],"mmm")</f>
        <v>out</v>
      </c>
      <c r="J649" s="7">
        <f>WEEKNUM(InputData[[#This Row],[DATE]])</f>
        <v>41</v>
      </c>
    </row>
    <row r="650" spans="1:10" ht="14.5" x14ac:dyDescent="0.35">
      <c r="A650" s="3">
        <v>44475</v>
      </c>
      <c r="B650" s="4" t="s">
        <v>49</v>
      </c>
      <c r="C650" s="5" t="s">
        <v>56</v>
      </c>
      <c r="D650" s="6">
        <v>94.62</v>
      </c>
      <c r="E650" s="7">
        <v>23</v>
      </c>
      <c r="F650" s="7">
        <f>InputData[[#This Row],[UNIT PRICE ($)]]*InputData[[#This Row],[QUANTITY]]</f>
        <v>2176.2600000000002</v>
      </c>
      <c r="G650" s="7" t="str">
        <f>VLOOKUP(InputData[[#This Row],[CUSTOMER NAME]],Country[],2,0)</f>
        <v>Mexico</v>
      </c>
      <c r="H650" s="7" t="str">
        <f>VLOOKUP(InputData[[#This Row],[CUSTOMER NAME]],Country[],3,0)</f>
        <v>Export</v>
      </c>
      <c r="I650" s="7" t="str">
        <f>TEXT(InputData[[#This Row],[DATE]],"mmm")</f>
        <v>out</v>
      </c>
      <c r="J650" s="7">
        <f>WEEKNUM(InputData[[#This Row],[DATE]])</f>
        <v>41</v>
      </c>
    </row>
    <row r="651" spans="1:10" ht="14.5" x14ac:dyDescent="0.35">
      <c r="A651" s="3">
        <v>44475</v>
      </c>
      <c r="B651" s="4" t="s">
        <v>81</v>
      </c>
      <c r="C651" s="5" t="s">
        <v>23</v>
      </c>
      <c r="D651" s="6">
        <v>83.08</v>
      </c>
      <c r="E651" s="7">
        <v>17</v>
      </c>
      <c r="F651" s="7">
        <f>InputData[[#This Row],[UNIT PRICE ($)]]*InputData[[#This Row],[QUANTITY]]</f>
        <v>1412.36</v>
      </c>
      <c r="G651" s="7" t="str">
        <f>VLOOKUP(InputData[[#This Row],[CUSTOMER NAME]],Country[],2,0)</f>
        <v>India</v>
      </c>
      <c r="H651" s="7" t="str">
        <f>VLOOKUP(InputData[[#This Row],[CUSTOMER NAME]],Country[],3,0)</f>
        <v>Central</v>
      </c>
      <c r="I651" s="7" t="str">
        <f>TEXT(InputData[[#This Row],[DATE]],"mmm")</f>
        <v>out</v>
      </c>
      <c r="J651" s="7">
        <f>WEEKNUM(InputData[[#This Row],[DATE]])</f>
        <v>41</v>
      </c>
    </row>
    <row r="652" spans="1:10" ht="14.5" x14ac:dyDescent="0.35">
      <c r="A652" s="3">
        <v>44475</v>
      </c>
      <c r="B652" s="4" t="s">
        <v>68</v>
      </c>
      <c r="C652" s="5" t="s">
        <v>61</v>
      </c>
      <c r="D652" s="6">
        <v>162.54</v>
      </c>
      <c r="E652" s="7">
        <v>10</v>
      </c>
      <c r="F652" s="7">
        <f>InputData[[#This Row],[UNIT PRICE ($)]]*InputData[[#This Row],[QUANTITY]]</f>
        <v>1625.3999999999999</v>
      </c>
      <c r="G652" s="7" t="str">
        <f>VLOOKUP(InputData[[#This Row],[CUSTOMER NAME]],Country[],2,0)</f>
        <v>Brazil</v>
      </c>
      <c r="H652" s="7" t="str">
        <f>VLOOKUP(InputData[[#This Row],[CUSTOMER NAME]],Country[],3,0)</f>
        <v>Export</v>
      </c>
      <c r="I652" s="7" t="str">
        <f>TEXT(InputData[[#This Row],[DATE]],"mmm")</f>
        <v>out</v>
      </c>
      <c r="J652" s="7">
        <f>WEEKNUM(InputData[[#This Row],[DATE]])</f>
        <v>41</v>
      </c>
    </row>
    <row r="653" spans="1:10" ht="14.5" x14ac:dyDescent="0.35">
      <c r="A653" s="3">
        <v>44475</v>
      </c>
      <c r="B653" s="4" t="s">
        <v>22</v>
      </c>
      <c r="C653" s="5" t="s">
        <v>80</v>
      </c>
      <c r="D653" s="6">
        <v>96.3</v>
      </c>
      <c r="E653" s="7">
        <v>12</v>
      </c>
      <c r="F653" s="7">
        <f>InputData[[#This Row],[UNIT PRICE ($)]]*InputData[[#This Row],[QUANTITY]]</f>
        <v>1155.5999999999999</v>
      </c>
      <c r="G653" s="7" t="str">
        <f>VLOOKUP(InputData[[#This Row],[CUSTOMER NAME]],Country[],2,0)</f>
        <v>India</v>
      </c>
      <c r="H653" s="7" t="str">
        <f>VLOOKUP(InputData[[#This Row],[CUSTOMER NAME]],Country[],3,0)</f>
        <v>Western</v>
      </c>
      <c r="I653" s="7" t="str">
        <f>TEXT(InputData[[#This Row],[DATE]],"mmm")</f>
        <v>out</v>
      </c>
      <c r="J653" s="7">
        <f>WEEKNUM(InputData[[#This Row],[DATE]])</f>
        <v>41</v>
      </c>
    </row>
    <row r="654" spans="1:10" ht="14.5" x14ac:dyDescent="0.35">
      <c r="A654" s="3">
        <v>44475</v>
      </c>
      <c r="B654" s="4" t="s">
        <v>88</v>
      </c>
      <c r="C654" s="5" t="s">
        <v>32</v>
      </c>
      <c r="D654" s="6">
        <v>6.7</v>
      </c>
      <c r="E654" s="7">
        <v>1</v>
      </c>
      <c r="F654" s="7">
        <f>InputData[[#This Row],[UNIT PRICE ($)]]*InputData[[#This Row],[QUANTITY]]</f>
        <v>6.7</v>
      </c>
      <c r="G654" s="7" t="str">
        <f>VLOOKUP(InputData[[#This Row],[CUSTOMER NAME]],Country[],2,0)</f>
        <v>United States of America</v>
      </c>
      <c r="H654" s="7" t="str">
        <f>VLOOKUP(InputData[[#This Row],[CUSTOMER NAME]],Country[],3,0)</f>
        <v>Export</v>
      </c>
      <c r="I654" s="7" t="str">
        <f>TEXT(InputData[[#This Row],[DATE]],"mmm")</f>
        <v>out</v>
      </c>
      <c r="J654" s="7">
        <f>WEEKNUM(InputData[[#This Row],[DATE]])</f>
        <v>41</v>
      </c>
    </row>
    <row r="655" spans="1:10" ht="14.5" x14ac:dyDescent="0.35">
      <c r="A655" s="3">
        <v>44476</v>
      </c>
      <c r="B655" s="4" t="s">
        <v>68</v>
      </c>
      <c r="C655" s="5" t="s">
        <v>79</v>
      </c>
      <c r="D655" s="6">
        <v>24.66</v>
      </c>
      <c r="E655" s="7">
        <v>6</v>
      </c>
      <c r="F655" s="7">
        <f>InputData[[#This Row],[UNIT PRICE ($)]]*InputData[[#This Row],[QUANTITY]]</f>
        <v>147.96</v>
      </c>
      <c r="G655" s="7" t="str">
        <f>VLOOKUP(InputData[[#This Row],[CUSTOMER NAME]],Country[],2,0)</f>
        <v>Brazil</v>
      </c>
      <c r="H655" s="7" t="str">
        <f>VLOOKUP(InputData[[#This Row],[CUSTOMER NAME]],Country[],3,0)</f>
        <v>Export</v>
      </c>
      <c r="I655" s="7" t="str">
        <f>TEXT(InputData[[#This Row],[DATE]],"mmm")</f>
        <v>out</v>
      </c>
      <c r="J655" s="7">
        <f>WEEKNUM(InputData[[#This Row],[DATE]])</f>
        <v>41</v>
      </c>
    </row>
    <row r="656" spans="1:10" ht="14.5" x14ac:dyDescent="0.35">
      <c r="A656" s="3">
        <v>44478</v>
      </c>
      <c r="B656" s="4" t="s">
        <v>36</v>
      </c>
      <c r="C656" s="5" t="s">
        <v>10</v>
      </c>
      <c r="D656" s="6">
        <v>79.92</v>
      </c>
      <c r="E656" s="7">
        <v>14</v>
      </c>
      <c r="F656" s="7">
        <f>InputData[[#This Row],[UNIT PRICE ($)]]*InputData[[#This Row],[QUANTITY]]</f>
        <v>1118.8800000000001</v>
      </c>
      <c r="G656" s="7" t="str">
        <f>VLOOKUP(InputData[[#This Row],[CUSTOMER NAME]],Country[],2,0)</f>
        <v>Nigeria</v>
      </c>
      <c r="H656" s="7" t="str">
        <f>VLOOKUP(InputData[[#This Row],[CUSTOMER NAME]],Country[],3,0)</f>
        <v>Export</v>
      </c>
      <c r="I656" s="7" t="str">
        <f>TEXT(InputData[[#This Row],[DATE]],"mmm")</f>
        <v>out</v>
      </c>
      <c r="J656" s="7">
        <f>WEEKNUM(InputData[[#This Row],[DATE]])</f>
        <v>41</v>
      </c>
    </row>
    <row r="657" spans="1:10" ht="14.5" x14ac:dyDescent="0.35">
      <c r="A657" s="3">
        <v>44478</v>
      </c>
      <c r="B657" s="4" t="s">
        <v>82</v>
      </c>
      <c r="C657" s="5" t="s">
        <v>10</v>
      </c>
      <c r="D657" s="6">
        <v>79.92</v>
      </c>
      <c r="E657" s="7">
        <v>5</v>
      </c>
      <c r="F657" s="7">
        <f>InputData[[#This Row],[UNIT PRICE ($)]]*InputData[[#This Row],[QUANTITY]]</f>
        <v>399.6</v>
      </c>
      <c r="G657" s="7" t="str">
        <f>VLOOKUP(InputData[[#This Row],[CUSTOMER NAME]],Country[],2,0)</f>
        <v>Bangladesh</v>
      </c>
      <c r="H657" s="7" t="str">
        <f>VLOOKUP(InputData[[#This Row],[CUSTOMER NAME]],Country[],3,0)</f>
        <v>Export</v>
      </c>
      <c r="I657" s="7" t="str">
        <f>TEXT(InputData[[#This Row],[DATE]],"mmm")</f>
        <v>out</v>
      </c>
      <c r="J657" s="7">
        <f>WEEKNUM(InputData[[#This Row],[DATE]])</f>
        <v>41</v>
      </c>
    </row>
    <row r="658" spans="1:10" ht="14.5" x14ac:dyDescent="0.35">
      <c r="A658" s="3">
        <v>44478</v>
      </c>
      <c r="B658" s="4" t="s">
        <v>54</v>
      </c>
      <c r="C658" s="5" t="s">
        <v>34</v>
      </c>
      <c r="D658" s="6">
        <v>117.48</v>
      </c>
      <c r="E658" s="7">
        <v>11</v>
      </c>
      <c r="F658" s="7">
        <f>InputData[[#This Row],[UNIT PRICE ($)]]*InputData[[#This Row],[QUANTITY]]</f>
        <v>1292.28</v>
      </c>
      <c r="G658" s="7" t="str">
        <f>VLOOKUP(InputData[[#This Row],[CUSTOMER NAME]],Country[],2,0)</f>
        <v>India</v>
      </c>
      <c r="H658" s="7" t="str">
        <f>VLOOKUP(InputData[[#This Row],[CUSTOMER NAME]],Country[],3,0)</f>
        <v>East</v>
      </c>
      <c r="I658" s="7" t="str">
        <f>TEXT(InputData[[#This Row],[DATE]],"mmm")</f>
        <v>out</v>
      </c>
      <c r="J658" s="7">
        <f>WEEKNUM(InputData[[#This Row],[DATE]])</f>
        <v>41</v>
      </c>
    </row>
    <row r="659" spans="1:10" ht="14.5" x14ac:dyDescent="0.35">
      <c r="A659" s="3">
        <v>44479</v>
      </c>
      <c r="B659" s="4" t="s">
        <v>78</v>
      </c>
      <c r="C659" s="5" t="s">
        <v>32</v>
      </c>
      <c r="D659" s="6">
        <v>6.7</v>
      </c>
      <c r="E659" s="7">
        <v>14</v>
      </c>
      <c r="F659" s="7">
        <f>InputData[[#This Row],[UNIT PRICE ($)]]*InputData[[#This Row],[QUANTITY]]</f>
        <v>93.8</v>
      </c>
      <c r="G659" s="7" t="str">
        <f>VLOOKUP(InputData[[#This Row],[CUSTOMER NAME]],Country[],2,0)</f>
        <v>Saudi Arabia</v>
      </c>
      <c r="H659" s="7" t="str">
        <f>VLOOKUP(InputData[[#This Row],[CUSTOMER NAME]],Country[],3,0)</f>
        <v>Export</v>
      </c>
      <c r="I659" s="7" t="str">
        <f>TEXT(InputData[[#This Row],[DATE]],"mmm")</f>
        <v>out</v>
      </c>
      <c r="J659" s="7">
        <f>WEEKNUM(InputData[[#This Row],[DATE]])</f>
        <v>42</v>
      </c>
    </row>
    <row r="660" spans="1:10" ht="14.5" x14ac:dyDescent="0.35">
      <c r="A660" s="3">
        <v>44479</v>
      </c>
      <c r="B660" s="4" t="s">
        <v>78</v>
      </c>
      <c r="C660" s="5" t="s">
        <v>35</v>
      </c>
      <c r="D660" s="6">
        <v>210</v>
      </c>
      <c r="E660" s="7">
        <v>9</v>
      </c>
      <c r="F660" s="7">
        <f>InputData[[#This Row],[UNIT PRICE ($)]]*InputData[[#This Row],[QUANTITY]]</f>
        <v>1890</v>
      </c>
      <c r="G660" s="7" t="str">
        <f>VLOOKUP(InputData[[#This Row],[CUSTOMER NAME]],Country[],2,0)</f>
        <v>Saudi Arabia</v>
      </c>
      <c r="H660" s="7" t="str">
        <f>VLOOKUP(InputData[[#This Row],[CUSTOMER NAME]],Country[],3,0)</f>
        <v>Export</v>
      </c>
      <c r="I660" s="7" t="str">
        <f>TEXT(InputData[[#This Row],[DATE]],"mmm")</f>
        <v>out</v>
      </c>
      <c r="J660" s="7">
        <f>WEEKNUM(InputData[[#This Row],[DATE]])</f>
        <v>42</v>
      </c>
    </row>
    <row r="661" spans="1:10" ht="14.5" x14ac:dyDescent="0.35">
      <c r="A661" s="3">
        <v>44479</v>
      </c>
      <c r="B661" s="4" t="s">
        <v>68</v>
      </c>
      <c r="C661" s="5" t="s">
        <v>59</v>
      </c>
      <c r="D661" s="6">
        <v>82.08</v>
      </c>
      <c r="E661" s="7">
        <v>12</v>
      </c>
      <c r="F661" s="7">
        <f>InputData[[#This Row],[UNIT PRICE ($)]]*InputData[[#This Row],[QUANTITY]]</f>
        <v>984.96</v>
      </c>
      <c r="G661" s="7" t="str">
        <f>VLOOKUP(InputData[[#This Row],[CUSTOMER NAME]],Country[],2,0)</f>
        <v>Brazil</v>
      </c>
      <c r="H661" s="7" t="str">
        <f>VLOOKUP(InputData[[#This Row],[CUSTOMER NAME]],Country[],3,0)</f>
        <v>Export</v>
      </c>
      <c r="I661" s="7" t="str">
        <f>TEXT(InputData[[#This Row],[DATE]],"mmm")</f>
        <v>out</v>
      </c>
      <c r="J661" s="7">
        <f>WEEKNUM(InputData[[#This Row],[DATE]])</f>
        <v>42</v>
      </c>
    </row>
    <row r="662" spans="1:10" ht="14.5" x14ac:dyDescent="0.35">
      <c r="A662" s="3">
        <v>44480</v>
      </c>
      <c r="B662" s="4" t="s">
        <v>83</v>
      </c>
      <c r="C662" s="5" t="s">
        <v>56</v>
      </c>
      <c r="D662" s="6">
        <v>94.62</v>
      </c>
      <c r="E662" s="7">
        <v>10</v>
      </c>
      <c r="F662" s="7">
        <f>InputData[[#This Row],[UNIT PRICE ($)]]*InputData[[#This Row],[QUANTITY]]</f>
        <v>946.2</v>
      </c>
      <c r="G662" s="7" t="str">
        <f>VLOOKUP(InputData[[#This Row],[CUSTOMER NAME]],Country[],2,0)</f>
        <v>India</v>
      </c>
      <c r="H662" s="7" t="str">
        <f>VLOOKUP(InputData[[#This Row],[CUSTOMER NAME]],Country[],3,0)</f>
        <v>Western</v>
      </c>
      <c r="I662" s="7" t="str">
        <f>TEXT(InputData[[#This Row],[DATE]],"mmm")</f>
        <v>out</v>
      </c>
      <c r="J662" s="7">
        <f>WEEKNUM(InputData[[#This Row],[DATE]])</f>
        <v>42</v>
      </c>
    </row>
    <row r="663" spans="1:10" ht="14.5" x14ac:dyDescent="0.35">
      <c r="A663" s="3">
        <v>44480</v>
      </c>
      <c r="B663" s="4" t="s">
        <v>62</v>
      </c>
      <c r="C663" s="5" t="s">
        <v>50</v>
      </c>
      <c r="D663" s="6">
        <v>48.4</v>
      </c>
      <c r="E663" s="7">
        <v>15</v>
      </c>
      <c r="F663" s="7">
        <f>InputData[[#This Row],[UNIT PRICE ($)]]*InputData[[#This Row],[QUANTITY]]</f>
        <v>726</v>
      </c>
      <c r="G663" s="7" t="str">
        <f>VLOOKUP(InputData[[#This Row],[CUSTOMER NAME]],Country[],2,0)</f>
        <v>Ethiopia</v>
      </c>
      <c r="H663" s="7" t="str">
        <f>VLOOKUP(InputData[[#This Row],[CUSTOMER NAME]],Country[],3,0)</f>
        <v>Export</v>
      </c>
      <c r="I663" s="7" t="str">
        <f>TEXT(InputData[[#This Row],[DATE]],"mmm")</f>
        <v>out</v>
      </c>
      <c r="J663" s="7">
        <f>WEEKNUM(InputData[[#This Row],[DATE]])</f>
        <v>42</v>
      </c>
    </row>
    <row r="664" spans="1:10" ht="14.5" x14ac:dyDescent="0.35">
      <c r="A664" s="3">
        <v>44481</v>
      </c>
      <c r="B664" s="4" t="s">
        <v>40</v>
      </c>
      <c r="C664" s="5" t="s">
        <v>70</v>
      </c>
      <c r="D664" s="6">
        <v>57.120000000000005</v>
      </c>
      <c r="E664" s="7">
        <v>8</v>
      </c>
      <c r="F664" s="7">
        <f>InputData[[#This Row],[UNIT PRICE ($)]]*InputData[[#This Row],[QUANTITY]]</f>
        <v>456.96000000000004</v>
      </c>
      <c r="G664" s="7" t="str">
        <f>VLOOKUP(InputData[[#This Row],[CUSTOMER NAME]],Country[],2,0)</f>
        <v>Russia</v>
      </c>
      <c r="H664" s="7" t="str">
        <f>VLOOKUP(InputData[[#This Row],[CUSTOMER NAME]],Country[],3,0)</f>
        <v>Export</v>
      </c>
      <c r="I664" s="7" t="str">
        <f>TEXT(InputData[[#This Row],[DATE]],"mmm")</f>
        <v>out</v>
      </c>
      <c r="J664" s="7">
        <f>WEEKNUM(InputData[[#This Row],[DATE]])</f>
        <v>42</v>
      </c>
    </row>
    <row r="665" spans="1:10" ht="14.5" x14ac:dyDescent="0.35">
      <c r="A665" s="3">
        <v>44482</v>
      </c>
      <c r="B665" s="4" t="s">
        <v>82</v>
      </c>
      <c r="C665" s="5" t="s">
        <v>45</v>
      </c>
      <c r="D665" s="6">
        <v>142.80000000000001</v>
      </c>
      <c r="E665" s="7">
        <v>15</v>
      </c>
      <c r="F665" s="7">
        <f>InputData[[#This Row],[UNIT PRICE ($)]]*InputData[[#This Row],[QUANTITY]]</f>
        <v>2142</v>
      </c>
      <c r="G665" s="7" t="str">
        <f>VLOOKUP(InputData[[#This Row],[CUSTOMER NAME]],Country[],2,0)</f>
        <v>Bangladesh</v>
      </c>
      <c r="H665" s="7" t="str">
        <f>VLOOKUP(InputData[[#This Row],[CUSTOMER NAME]],Country[],3,0)</f>
        <v>Export</v>
      </c>
      <c r="I665" s="7" t="str">
        <f>TEXT(InputData[[#This Row],[DATE]],"mmm")</f>
        <v>out</v>
      </c>
      <c r="J665" s="7">
        <f>WEEKNUM(InputData[[#This Row],[DATE]])</f>
        <v>42</v>
      </c>
    </row>
    <row r="666" spans="1:10" ht="14.5" x14ac:dyDescent="0.35">
      <c r="A666" s="3">
        <v>44482</v>
      </c>
      <c r="B666" s="4" t="s">
        <v>22</v>
      </c>
      <c r="C666" s="5" t="s">
        <v>10</v>
      </c>
      <c r="D666" s="6">
        <v>79.92</v>
      </c>
      <c r="E666" s="7">
        <v>18</v>
      </c>
      <c r="F666" s="7">
        <f>InputData[[#This Row],[UNIT PRICE ($)]]*InputData[[#This Row],[QUANTITY]]</f>
        <v>1438.56</v>
      </c>
      <c r="G666" s="7" t="str">
        <f>VLOOKUP(InputData[[#This Row],[CUSTOMER NAME]],Country[],2,0)</f>
        <v>India</v>
      </c>
      <c r="H666" s="7" t="str">
        <f>VLOOKUP(InputData[[#This Row],[CUSTOMER NAME]],Country[],3,0)</f>
        <v>Western</v>
      </c>
      <c r="I666" s="7" t="str">
        <f>TEXT(InputData[[#This Row],[DATE]],"mmm")</f>
        <v>out</v>
      </c>
      <c r="J666" s="7">
        <f>WEEKNUM(InputData[[#This Row],[DATE]])</f>
        <v>42</v>
      </c>
    </row>
    <row r="667" spans="1:10" ht="14.5" x14ac:dyDescent="0.35">
      <c r="A667" s="3">
        <v>44483</v>
      </c>
      <c r="B667" s="4" t="s">
        <v>86</v>
      </c>
      <c r="C667" s="5" t="s">
        <v>59</v>
      </c>
      <c r="D667" s="6">
        <v>82.08</v>
      </c>
      <c r="E667" s="7">
        <v>15</v>
      </c>
      <c r="F667" s="7">
        <f>InputData[[#This Row],[UNIT PRICE ($)]]*InputData[[#This Row],[QUANTITY]]</f>
        <v>1231.2</v>
      </c>
      <c r="G667" s="7" t="str">
        <f>VLOOKUP(InputData[[#This Row],[CUSTOMER NAME]],Country[],2,0)</f>
        <v>Indonesia</v>
      </c>
      <c r="H667" s="7" t="str">
        <f>VLOOKUP(InputData[[#This Row],[CUSTOMER NAME]],Country[],3,0)</f>
        <v>Export</v>
      </c>
      <c r="I667" s="7" t="str">
        <f>TEXT(InputData[[#This Row],[DATE]],"mmm")</f>
        <v>out</v>
      </c>
      <c r="J667" s="7">
        <f>WEEKNUM(InputData[[#This Row],[DATE]])</f>
        <v>42</v>
      </c>
    </row>
    <row r="668" spans="1:10" ht="14.5" x14ac:dyDescent="0.35">
      <c r="A668" s="3">
        <v>44484</v>
      </c>
      <c r="B668" s="4" t="s">
        <v>85</v>
      </c>
      <c r="C668" s="5" t="s">
        <v>14</v>
      </c>
      <c r="D668" s="6">
        <v>15.719999999999999</v>
      </c>
      <c r="E668" s="7">
        <v>10</v>
      </c>
      <c r="F668" s="7">
        <f>InputData[[#This Row],[UNIT PRICE ($)]]*InputData[[#This Row],[QUANTITY]]</f>
        <v>157.19999999999999</v>
      </c>
      <c r="G668" s="7" t="str">
        <f>VLOOKUP(InputData[[#This Row],[CUSTOMER NAME]],Country[],2,0)</f>
        <v>India</v>
      </c>
      <c r="H668" s="7" t="str">
        <f>VLOOKUP(InputData[[#This Row],[CUSTOMER NAME]],Country[],3,0)</f>
        <v>South</v>
      </c>
      <c r="I668" s="7" t="str">
        <f>TEXT(InputData[[#This Row],[DATE]],"mmm")</f>
        <v>out</v>
      </c>
      <c r="J668" s="7">
        <f>WEEKNUM(InputData[[#This Row],[DATE]])</f>
        <v>42</v>
      </c>
    </row>
    <row r="669" spans="1:10" ht="14.5" x14ac:dyDescent="0.35">
      <c r="A669" s="3">
        <v>44485</v>
      </c>
      <c r="B669" s="4" t="s">
        <v>46</v>
      </c>
      <c r="C669" s="5" t="s">
        <v>80</v>
      </c>
      <c r="D669" s="6">
        <v>96.3</v>
      </c>
      <c r="E669" s="7">
        <v>3</v>
      </c>
      <c r="F669" s="7">
        <f>InputData[[#This Row],[UNIT PRICE ($)]]*InputData[[#This Row],[QUANTITY]]</f>
        <v>288.89999999999998</v>
      </c>
      <c r="G669" s="7" t="str">
        <f>VLOOKUP(InputData[[#This Row],[CUSTOMER NAME]],Country[],2,0)</f>
        <v>South Africa</v>
      </c>
      <c r="H669" s="7" t="str">
        <f>VLOOKUP(InputData[[#This Row],[CUSTOMER NAME]],Country[],3,0)</f>
        <v>Export</v>
      </c>
      <c r="I669" s="7" t="str">
        <f>TEXT(InputData[[#This Row],[DATE]],"mmm")</f>
        <v>out</v>
      </c>
      <c r="J669" s="7">
        <f>WEEKNUM(InputData[[#This Row],[DATE]])</f>
        <v>42</v>
      </c>
    </row>
    <row r="670" spans="1:10" ht="14.5" x14ac:dyDescent="0.35">
      <c r="A670" s="3">
        <v>44485</v>
      </c>
      <c r="B670" s="4" t="s">
        <v>62</v>
      </c>
      <c r="C670" s="5" t="s">
        <v>6</v>
      </c>
      <c r="D670" s="6">
        <v>156.96</v>
      </c>
      <c r="E670" s="7">
        <v>18</v>
      </c>
      <c r="F670" s="7">
        <f>InputData[[#This Row],[UNIT PRICE ($)]]*InputData[[#This Row],[QUANTITY]]</f>
        <v>2825.28</v>
      </c>
      <c r="G670" s="7" t="str">
        <f>VLOOKUP(InputData[[#This Row],[CUSTOMER NAME]],Country[],2,0)</f>
        <v>Ethiopia</v>
      </c>
      <c r="H670" s="7" t="str">
        <f>VLOOKUP(InputData[[#This Row],[CUSTOMER NAME]],Country[],3,0)</f>
        <v>Export</v>
      </c>
      <c r="I670" s="7" t="str">
        <f>TEXT(InputData[[#This Row],[DATE]],"mmm")</f>
        <v>out</v>
      </c>
      <c r="J670" s="7">
        <f>WEEKNUM(InputData[[#This Row],[DATE]])</f>
        <v>42</v>
      </c>
    </row>
    <row r="671" spans="1:10" ht="14.5" x14ac:dyDescent="0.35">
      <c r="A671" s="3">
        <v>44485</v>
      </c>
      <c r="B671" s="4" t="s">
        <v>31</v>
      </c>
      <c r="C671" s="5" t="s">
        <v>59</v>
      </c>
      <c r="D671" s="6">
        <v>82.08</v>
      </c>
      <c r="E671" s="7">
        <v>18</v>
      </c>
      <c r="F671" s="7">
        <f>InputData[[#This Row],[UNIT PRICE ($)]]*InputData[[#This Row],[QUANTITY]]</f>
        <v>1477.44</v>
      </c>
      <c r="G671" s="7" t="str">
        <f>VLOOKUP(InputData[[#This Row],[CUSTOMER NAME]],Country[],2,0)</f>
        <v>India</v>
      </c>
      <c r="H671" s="7" t="str">
        <f>VLOOKUP(InputData[[#This Row],[CUSTOMER NAME]],Country[],3,0)</f>
        <v>Northeast</v>
      </c>
      <c r="I671" s="7" t="str">
        <f>TEXT(InputData[[#This Row],[DATE]],"mmm")</f>
        <v>out</v>
      </c>
      <c r="J671" s="7">
        <f>WEEKNUM(InputData[[#This Row],[DATE]])</f>
        <v>42</v>
      </c>
    </row>
    <row r="672" spans="1:10" ht="14.5" x14ac:dyDescent="0.35">
      <c r="A672" s="3">
        <v>44486</v>
      </c>
      <c r="B672" s="4" t="s">
        <v>62</v>
      </c>
      <c r="C672" s="5" t="s">
        <v>64</v>
      </c>
      <c r="D672" s="6">
        <v>103.88</v>
      </c>
      <c r="E672" s="7">
        <v>13</v>
      </c>
      <c r="F672" s="7">
        <f>InputData[[#This Row],[UNIT PRICE ($)]]*InputData[[#This Row],[QUANTITY]]</f>
        <v>1350.44</v>
      </c>
      <c r="G672" s="7" t="str">
        <f>VLOOKUP(InputData[[#This Row],[CUSTOMER NAME]],Country[],2,0)</f>
        <v>Ethiopia</v>
      </c>
      <c r="H672" s="7" t="str">
        <f>VLOOKUP(InputData[[#This Row],[CUSTOMER NAME]],Country[],3,0)</f>
        <v>Export</v>
      </c>
      <c r="I672" s="7" t="str">
        <f>TEXT(InputData[[#This Row],[DATE]],"mmm")</f>
        <v>out</v>
      </c>
      <c r="J672" s="7">
        <f>WEEKNUM(InputData[[#This Row],[DATE]])</f>
        <v>43</v>
      </c>
    </row>
    <row r="673" spans="1:10" ht="14.5" x14ac:dyDescent="0.35">
      <c r="A673" s="3">
        <v>44487</v>
      </c>
      <c r="B673" s="4" t="s">
        <v>36</v>
      </c>
      <c r="C673" s="5" t="s">
        <v>52</v>
      </c>
      <c r="D673" s="6">
        <v>162</v>
      </c>
      <c r="E673" s="7">
        <v>31</v>
      </c>
      <c r="F673" s="7">
        <f>InputData[[#This Row],[UNIT PRICE ($)]]*InputData[[#This Row],[QUANTITY]]</f>
        <v>5022</v>
      </c>
      <c r="G673" s="7" t="str">
        <f>VLOOKUP(InputData[[#This Row],[CUSTOMER NAME]],Country[],2,0)</f>
        <v>Nigeria</v>
      </c>
      <c r="H673" s="7" t="str">
        <f>VLOOKUP(InputData[[#This Row],[CUSTOMER NAME]],Country[],3,0)</f>
        <v>Export</v>
      </c>
      <c r="I673" s="7" t="str">
        <f>TEXT(InputData[[#This Row],[DATE]],"mmm")</f>
        <v>out</v>
      </c>
      <c r="J673" s="7">
        <f>WEEKNUM(InputData[[#This Row],[DATE]])</f>
        <v>43</v>
      </c>
    </row>
    <row r="674" spans="1:10" ht="14.5" x14ac:dyDescent="0.35">
      <c r="A674" s="3">
        <v>44487</v>
      </c>
      <c r="B674" s="4" t="s">
        <v>27</v>
      </c>
      <c r="C674" s="5" t="s">
        <v>56</v>
      </c>
      <c r="D674" s="6">
        <v>94.62</v>
      </c>
      <c r="E674" s="7">
        <v>11</v>
      </c>
      <c r="F674" s="7">
        <f>InputData[[#This Row],[UNIT PRICE ($)]]*InputData[[#This Row],[QUANTITY]]</f>
        <v>1040.8200000000002</v>
      </c>
      <c r="G674" s="7" t="str">
        <f>VLOOKUP(InputData[[#This Row],[CUSTOMER NAME]],Country[],2,0)</f>
        <v>Pakistan</v>
      </c>
      <c r="H674" s="7" t="str">
        <f>VLOOKUP(InputData[[#This Row],[CUSTOMER NAME]],Country[],3,0)</f>
        <v>Export</v>
      </c>
      <c r="I674" s="7" t="str">
        <f>TEXT(InputData[[#This Row],[DATE]],"mmm")</f>
        <v>out</v>
      </c>
      <c r="J674" s="7">
        <f>WEEKNUM(InputData[[#This Row],[DATE]])</f>
        <v>43</v>
      </c>
    </row>
    <row r="675" spans="1:10" ht="14.5" x14ac:dyDescent="0.35">
      <c r="A675" s="3">
        <v>44487</v>
      </c>
      <c r="B675" s="4" t="s">
        <v>29</v>
      </c>
      <c r="C675" s="5" t="s">
        <v>43</v>
      </c>
      <c r="D675" s="6">
        <v>80.94</v>
      </c>
      <c r="E675" s="7">
        <v>6</v>
      </c>
      <c r="F675" s="7">
        <f>InputData[[#This Row],[UNIT PRICE ($)]]*InputData[[#This Row],[QUANTITY]]</f>
        <v>485.64</v>
      </c>
      <c r="G675" s="7" t="str">
        <f>VLOOKUP(InputData[[#This Row],[CUSTOMER NAME]],Country[],2,0)</f>
        <v>Russia</v>
      </c>
      <c r="H675" s="7" t="str">
        <f>VLOOKUP(InputData[[#This Row],[CUSTOMER NAME]],Country[],3,0)</f>
        <v>Export</v>
      </c>
      <c r="I675" s="7" t="str">
        <f>TEXT(InputData[[#This Row],[DATE]],"mmm")</f>
        <v>out</v>
      </c>
      <c r="J675" s="7">
        <f>WEEKNUM(InputData[[#This Row],[DATE]])</f>
        <v>43</v>
      </c>
    </row>
    <row r="676" spans="1:10" ht="14.5" x14ac:dyDescent="0.35">
      <c r="A676" s="3">
        <v>44487</v>
      </c>
      <c r="B676" s="4" t="s">
        <v>5</v>
      </c>
      <c r="C676" s="5" t="s">
        <v>39</v>
      </c>
      <c r="D676" s="6">
        <v>8.33</v>
      </c>
      <c r="E676" s="7">
        <v>16</v>
      </c>
      <c r="F676" s="7">
        <f>InputData[[#This Row],[UNIT PRICE ($)]]*InputData[[#This Row],[QUANTITY]]</f>
        <v>133.28</v>
      </c>
      <c r="G676" s="7" t="str">
        <f>VLOOKUP(InputData[[#This Row],[CUSTOMER NAME]],Country[],2,0)</f>
        <v>India</v>
      </c>
      <c r="H676" s="7" t="str">
        <f>VLOOKUP(InputData[[#This Row],[CUSTOMER NAME]],Country[],3,0)</f>
        <v>Western</v>
      </c>
      <c r="I676" s="7" t="str">
        <f>TEXT(InputData[[#This Row],[DATE]],"mmm")</f>
        <v>out</v>
      </c>
      <c r="J676" s="7">
        <f>WEEKNUM(InputData[[#This Row],[DATE]])</f>
        <v>43</v>
      </c>
    </row>
    <row r="677" spans="1:10" ht="14.5" x14ac:dyDescent="0.35">
      <c r="A677" s="3">
        <v>44487</v>
      </c>
      <c r="B677" s="4" t="s">
        <v>83</v>
      </c>
      <c r="C677" s="5" t="s">
        <v>39</v>
      </c>
      <c r="D677" s="6">
        <v>8.33</v>
      </c>
      <c r="E677" s="7">
        <v>6</v>
      </c>
      <c r="F677" s="7">
        <f>InputData[[#This Row],[UNIT PRICE ($)]]*InputData[[#This Row],[QUANTITY]]</f>
        <v>49.980000000000004</v>
      </c>
      <c r="G677" s="7" t="str">
        <f>VLOOKUP(InputData[[#This Row],[CUSTOMER NAME]],Country[],2,0)</f>
        <v>India</v>
      </c>
      <c r="H677" s="7" t="str">
        <f>VLOOKUP(InputData[[#This Row],[CUSTOMER NAME]],Country[],3,0)</f>
        <v>Western</v>
      </c>
      <c r="I677" s="7" t="str">
        <f>TEXT(InputData[[#This Row],[DATE]],"mmm")</f>
        <v>out</v>
      </c>
      <c r="J677" s="7">
        <f>WEEKNUM(InputData[[#This Row],[DATE]])</f>
        <v>43</v>
      </c>
    </row>
    <row r="678" spans="1:10" ht="14.5" x14ac:dyDescent="0.35">
      <c r="A678" s="3">
        <v>44487</v>
      </c>
      <c r="B678" s="4" t="s">
        <v>83</v>
      </c>
      <c r="C678" s="5" t="s">
        <v>61</v>
      </c>
      <c r="D678" s="6">
        <v>162.54</v>
      </c>
      <c r="E678" s="7">
        <v>13</v>
      </c>
      <c r="F678" s="7">
        <f>InputData[[#This Row],[UNIT PRICE ($)]]*InputData[[#This Row],[QUANTITY]]</f>
        <v>2113.02</v>
      </c>
      <c r="G678" s="7" t="str">
        <f>VLOOKUP(InputData[[#This Row],[CUSTOMER NAME]],Country[],2,0)</f>
        <v>India</v>
      </c>
      <c r="H678" s="7" t="str">
        <f>VLOOKUP(InputData[[#This Row],[CUSTOMER NAME]],Country[],3,0)</f>
        <v>Western</v>
      </c>
      <c r="I678" s="7" t="str">
        <f>TEXT(InputData[[#This Row],[DATE]],"mmm")</f>
        <v>out</v>
      </c>
      <c r="J678" s="7">
        <f>WEEKNUM(InputData[[#This Row],[DATE]])</f>
        <v>43</v>
      </c>
    </row>
    <row r="679" spans="1:10" ht="14.5" x14ac:dyDescent="0.35">
      <c r="A679" s="3">
        <v>44491</v>
      </c>
      <c r="B679" s="4" t="s">
        <v>78</v>
      </c>
      <c r="C679" s="5" t="s">
        <v>50</v>
      </c>
      <c r="D679" s="6">
        <v>48.4</v>
      </c>
      <c r="E679" s="7">
        <v>7</v>
      </c>
      <c r="F679" s="7">
        <f>InputData[[#This Row],[UNIT PRICE ($)]]*InputData[[#This Row],[QUANTITY]]</f>
        <v>338.8</v>
      </c>
      <c r="G679" s="7" t="str">
        <f>VLOOKUP(InputData[[#This Row],[CUSTOMER NAME]],Country[],2,0)</f>
        <v>Saudi Arabia</v>
      </c>
      <c r="H679" s="7" t="str">
        <f>VLOOKUP(InputData[[#This Row],[CUSTOMER NAME]],Country[],3,0)</f>
        <v>Export</v>
      </c>
      <c r="I679" s="7" t="str">
        <f>TEXT(InputData[[#This Row],[DATE]],"mmm")</f>
        <v>out</v>
      </c>
      <c r="J679" s="7">
        <f>WEEKNUM(InputData[[#This Row],[DATE]])</f>
        <v>43</v>
      </c>
    </row>
    <row r="680" spans="1:10" ht="14.5" x14ac:dyDescent="0.35">
      <c r="A680" s="3">
        <v>44491</v>
      </c>
      <c r="B680" s="4" t="s">
        <v>33</v>
      </c>
      <c r="C680" s="5" t="s">
        <v>77</v>
      </c>
      <c r="D680" s="6">
        <v>7.8599999999999994</v>
      </c>
      <c r="E680" s="7">
        <v>1</v>
      </c>
      <c r="F680" s="7">
        <f>InputData[[#This Row],[UNIT PRICE ($)]]*InputData[[#This Row],[QUANTITY]]</f>
        <v>7.8599999999999994</v>
      </c>
      <c r="G680" s="7" t="str">
        <f>VLOOKUP(InputData[[#This Row],[CUSTOMER NAME]],Country[],2,0)</f>
        <v>Pakistan</v>
      </c>
      <c r="H680" s="7" t="str">
        <f>VLOOKUP(InputData[[#This Row],[CUSTOMER NAME]],Country[],3,0)</f>
        <v>Export</v>
      </c>
      <c r="I680" s="7" t="str">
        <f>TEXT(InputData[[#This Row],[DATE]],"mmm")</f>
        <v>out</v>
      </c>
      <c r="J680" s="7">
        <f>WEEKNUM(InputData[[#This Row],[DATE]])</f>
        <v>43</v>
      </c>
    </row>
    <row r="681" spans="1:10" ht="14.5" x14ac:dyDescent="0.35">
      <c r="A681" s="3">
        <v>44491</v>
      </c>
      <c r="B681" s="4" t="s">
        <v>55</v>
      </c>
      <c r="C681" s="5" t="s">
        <v>6</v>
      </c>
      <c r="D681" s="6">
        <v>156.96</v>
      </c>
      <c r="E681" s="7">
        <v>13</v>
      </c>
      <c r="F681" s="7">
        <f>InputData[[#This Row],[UNIT PRICE ($)]]*InputData[[#This Row],[QUANTITY]]</f>
        <v>2040.48</v>
      </c>
      <c r="G681" s="7" t="str">
        <f>VLOOKUP(InputData[[#This Row],[CUSTOMER NAME]],Country[],2,0)</f>
        <v>United Kingdom</v>
      </c>
      <c r="H681" s="7" t="str">
        <f>VLOOKUP(InputData[[#This Row],[CUSTOMER NAME]],Country[],3,0)</f>
        <v>Export</v>
      </c>
      <c r="I681" s="7" t="str">
        <f>TEXT(InputData[[#This Row],[DATE]],"mmm")</f>
        <v>out</v>
      </c>
      <c r="J681" s="7">
        <f>WEEKNUM(InputData[[#This Row],[DATE]])</f>
        <v>43</v>
      </c>
    </row>
    <row r="682" spans="1:10" ht="14.5" x14ac:dyDescent="0.35">
      <c r="A682" s="3">
        <v>44491</v>
      </c>
      <c r="B682" s="4" t="s">
        <v>49</v>
      </c>
      <c r="C682" s="5" t="s">
        <v>34</v>
      </c>
      <c r="D682" s="6">
        <v>117.48</v>
      </c>
      <c r="E682" s="7">
        <v>34</v>
      </c>
      <c r="F682" s="7">
        <f>InputData[[#This Row],[UNIT PRICE ($)]]*InputData[[#This Row],[QUANTITY]]</f>
        <v>3994.32</v>
      </c>
      <c r="G682" s="7" t="str">
        <f>VLOOKUP(InputData[[#This Row],[CUSTOMER NAME]],Country[],2,0)</f>
        <v>Mexico</v>
      </c>
      <c r="H682" s="7" t="str">
        <f>VLOOKUP(InputData[[#This Row],[CUSTOMER NAME]],Country[],3,0)</f>
        <v>Export</v>
      </c>
      <c r="I682" s="7" t="str">
        <f>TEXT(InputData[[#This Row],[DATE]],"mmm")</f>
        <v>out</v>
      </c>
      <c r="J682" s="7">
        <f>WEEKNUM(InputData[[#This Row],[DATE]])</f>
        <v>43</v>
      </c>
    </row>
    <row r="683" spans="1:10" ht="14.5" x14ac:dyDescent="0.35">
      <c r="A683" s="3">
        <v>44491</v>
      </c>
      <c r="B683" s="4" t="s">
        <v>51</v>
      </c>
      <c r="C683" s="5" t="s">
        <v>75</v>
      </c>
      <c r="D683" s="6">
        <v>42.55</v>
      </c>
      <c r="E683" s="7">
        <v>24</v>
      </c>
      <c r="F683" s="7">
        <f>InputData[[#This Row],[UNIT PRICE ($)]]*InputData[[#This Row],[QUANTITY]]</f>
        <v>1021.1999999999999</v>
      </c>
      <c r="G683" s="7" t="str">
        <f>VLOOKUP(InputData[[#This Row],[CUSTOMER NAME]],Country[],2,0)</f>
        <v>Saudi Arabia</v>
      </c>
      <c r="H683" s="7" t="str">
        <f>VLOOKUP(InputData[[#This Row],[CUSTOMER NAME]],Country[],3,0)</f>
        <v>Export</v>
      </c>
      <c r="I683" s="7" t="str">
        <f>TEXT(InputData[[#This Row],[DATE]],"mmm")</f>
        <v>out</v>
      </c>
      <c r="J683" s="7">
        <f>WEEKNUM(InputData[[#This Row],[DATE]])</f>
        <v>43</v>
      </c>
    </row>
    <row r="684" spans="1:10" ht="14.5" x14ac:dyDescent="0.35">
      <c r="A684" s="3">
        <v>44492</v>
      </c>
      <c r="B684" s="4" t="s">
        <v>72</v>
      </c>
      <c r="C684" s="5" t="s">
        <v>6</v>
      </c>
      <c r="D684" s="6">
        <v>156.96</v>
      </c>
      <c r="E684" s="7">
        <v>14</v>
      </c>
      <c r="F684" s="7">
        <f>InputData[[#This Row],[UNIT PRICE ($)]]*InputData[[#This Row],[QUANTITY]]</f>
        <v>2197.44</v>
      </c>
      <c r="G684" s="7" t="str">
        <f>VLOOKUP(InputData[[#This Row],[CUSTOMER NAME]],Country[],2,0)</f>
        <v>India</v>
      </c>
      <c r="H684" s="7" t="str">
        <f>VLOOKUP(InputData[[#This Row],[CUSTOMER NAME]],Country[],3,0)</f>
        <v>East</v>
      </c>
      <c r="I684" s="7" t="str">
        <f>TEXT(InputData[[#This Row],[DATE]],"mmm")</f>
        <v>out</v>
      </c>
      <c r="J684" s="7">
        <f>WEEKNUM(InputData[[#This Row],[DATE]])</f>
        <v>43</v>
      </c>
    </row>
    <row r="685" spans="1:10" ht="14.5" x14ac:dyDescent="0.35">
      <c r="A685" s="3">
        <v>44493</v>
      </c>
      <c r="B685" s="4" t="s">
        <v>5</v>
      </c>
      <c r="C685" s="5" t="s">
        <v>80</v>
      </c>
      <c r="D685" s="6">
        <v>96.3</v>
      </c>
      <c r="E685" s="7">
        <v>22</v>
      </c>
      <c r="F685" s="7">
        <f>InputData[[#This Row],[UNIT PRICE ($)]]*InputData[[#This Row],[QUANTITY]]</f>
        <v>2118.6</v>
      </c>
      <c r="G685" s="7" t="str">
        <f>VLOOKUP(InputData[[#This Row],[CUSTOMER NAME]],Country[],2,0)</f>
        <v>India</v>
      </c>
      <c r="H685" s="7" t="str">
        <f>VLOOKUP(InputData[[#This Row],[CUSTOMER NAME]],Country[],3,0)</f>
        <v>Western</v>
      </c>
      <c r="I685" s="7" t="str">
        <f>TEXT(InputData[[#This Row],[DATE]],"mmm")</f>
        <v>out</v>
      </c>
      <c r="J685" s="7">
        <f>WEEKNUM(InputData[[#This Row],[DATE]])</f>
        <v>44</v>
      </c>
    </row>
    <row r="686" spans="1:10" ht="14.5" x14ac:dyDescent="0.35">
      <c r="A686" s="3">
        <v>44493</v>
      </c>
      <c r="B686" s="4" t="s">
        <v>83</v>
      </c>
      <c r="C686" s="5" t="s">
        <v>50</v>
      </c>
      <c r="D686" s="6">
        <v>48.4</v>
      </c>
      <c r="E686" s="7">
        <v>3</v>
      </c>
      <c r="F686" s="7">
        <f>InputData[[#This Row],[UNIT PRICE ($)]]*InputData[[#This Row],[QUANTITY]]</f>
        <v>145.19999999999999</v>
      </c>
      <c r="G686" s="7" t="str">
        <f>VLOOKUP(InputData[[#This Row],[CUSTOMER NAME]],Country[],2,0)</f>
        <v>India</v>
      </c>
      <c r="H686" s="7" t="str">
        <f>VLOOKUP(InputData[[#This Row],[CUSTOMER NAME]],Country[],3,0)</f>
        <v>Western</v>
      </c>
      <c r="I686" s="7" t="str">
        <f>TEXT(InputData[[#This Row],[DATE]],"mmm")</f>
        <v>out</v>
      </c>
      <c r="J686" s="7">
        <f>WEEKNUM(InputData[[#This Row],[DATE]])</f>
        <v>44</v>
      </c>
    </row>
    <row r="687" spans="1:10" ht="14.5" x14ac:dyDescent="0.35">
      <c r="A687" s="3">
        <v>44493</v>
      </c>
      <c r="B687" s="4" t="s">
        <v>83</v>
      </c>
      <c r="C687" s="5" t="s">
        <v>39</v>
      </c>
      <c r="D687" s="6">
        <v>8.33</v>
      </c>
      <c r="E687" s="7">
        <v>21</v>
      </c>
      <c r="F687" s="7">
        <f>InputData[[#This Row],[UNIT PRICE ($)]]*InputData[[#This Row],[QUANTITY]]</f>
        <v>174.93</v>
      </c>
      <c r="G687" s="7" t="str">
        <f>VLOOKUP(InputData[[#This Row],[CUSTOMER NAME]],Country[],2,0)</f>
        <v>India</v>
      </c>
      <c r="H687" s="7" t="str">
        <f>VLOOKUP(InputData[[#This Row],[CUSTOMER NAME]],Country[],3,0)</f>
        <v>Western</v>
      </c>
      <c r="I687" s="7" t="str">
        <f>TEXT(InputData[[#This Row],[DATE]],"mmm")</f>
        <v>out</v>
      </c>
      <c r="J687" s="7">
        <f>WEEKNUM(InputData[[#This Row],[DATE]])</f>
        <v>44</v>
      </c>
    </row>
    <row r="688" spans="1:10" ht="14.5" x14ac:dyDescent="0.35">
      <c r="A688" s="3">
        <v>44493</v>
      </c>
      <c r="B688" s="4" t="s">
        <v>88</v>
      </c>
      <c r="C688" s="5" t="s">
        <v>12</v>
      </c>
      <c r="D688" s="6">
        <v>119.7</v>
      </c>
      <c r="E688" s="7">
        <v>4</v>
      </c>
      <c r="F688" s="7">
        <f>InputData[[#This Row],[UNIT PRICE ($)]]*InputData[[#This Row],[QUANTITY]]</f>
        <v>478.8</v>
      </c>
      <c r="G688" s="7" t="str">
        <f>VLOOKUP(InputData[[#This Row],[CUSTOMER NAME]],Country[],2,0)</f>
        <v>United States of America</v>
      </c>
      <c r="H688" s="7" t="str">
        <f>VLOOKUP(InputData[[#This Row],[CUSTOMER NAME]],Country[],3,0)</f>
        <v>Export</v>
      </c>
      <c r="I688" s="7" t="str">
        <f>TEXT(InputData[[#This Row],[DATE]],"mmm")</f>
        <v>out</v>
      </c>
      <c r="J688" s="7">
        <f>WEEKNUM(InputData[[#This Row],[DATE]])</f>
        <v>44</v>
      </c>
    </row>
    <row r="689" spans="1:10" ht="14.5" x14ac:dyDescent="0.35">
      <c r="A689" s="3">
        <v>44494</v>
      </c>
      <c r="B689" s="4" t="s">
        <v>68</v>
      </c>
      <c r="C689" s="5" t="s">
        <v>59</v>
      </c>
      <c r="D689" s="6">
        <v>82.08</v>
      </c>
      <c r="E689" s="7">
        <v>9</v>
      </c>
      <c r="F689" s="7">
        <f>InputData[[#This Row],[UNIT PRICE ($)]]*InputData[[#This Row],[QUANTITY]]</f>
        <v>738.72</v>
      </c>
      <c r="G689" s="7" t="str">
        <f>VLOOKUP(InputData[[#This Row],[CUSTOMER NAME]],Country[],2,0)</f>
        <v>Brazil</v>
      </c>
      <c r="H689" s="7" t="str">
        <f>VLOOKUP(InputData[[#This Row],[CUSTOMER NAME]],Country[],3,0)</f>
        <v>Export</v>
      </c>
      <c r="I689" s="7" t="str">
        <f>TEXT(InputData[[#This Row],[DATE]],"mmm")</f>
        <v>out</v>
      </c>
      <c r="J689" s="7">
        <f>WEEKNUM(InputData[[#This Row],[DATE]])</f>
        <v>44</v>
      </c>
    </row>
    <row r="690" spans="1:10" ht="14.5" x14ac:dyDescent="0.35">
      <c r="A690" s="3">
        <v>44494</v>
      </c>
      <c r="B690" s="4" t="s">
        <v>72</v>
      </c>
      <c r="C690" s="5" t="s">
        <v>64</v>
      </c>
      <c r="D690" s="6">
        <v>103.88</v>
      </c>
      <c r="E690" s="7">
        <v>18</v>
      </c>
      <c r="F690" s="7">
        <f>InputData[[#This Row],[UNIT PRICE ($)]]*InputData[[#This Row],[QUANTITY]]</f>
        <v>1869.84</v>
      </c>
      <c r="G690" s="7" t="str">
        <f>VLOOKUP(InputData[[#This Row],[CUSTOMER NAME]],Country[],2,0)</f>
        <v>India</v>
      </c>
      <c r="H690" s="7" t="str">
        <f>VLOOKUP(InputData[[#This Row],[CUSTOMER NAME]],Country[],3,0)</f>
        <v>East</v>
      </c>
      <c r="I690" s="7" t="str">
        <f>TEXT(InputData[[#This Row],[DATE]],"mmm")</f>
        <v>out</v>
      </c>
      <c r="J690" s="7">
        <f>WEEKNUM(InputData[[#This Row],[DATE]])</f>
        <v>44</v>
      </c>
    </row>
    <row r="691" spans="1:10" ht="14.5" x14ac:dyDescent="0.35">
      <c r="A691" s="3">
        <v>44495</v>
      </c>
      <c r="B691" s="4" t="s">
        <v>86</v>
      </c>
      <c r="C691" s="5" t="s">
        <v>26</v>
      </c>
      <c r="D691" s="6">
        <v>48.84</v>
      </c>
      <c r="E691" s="7">
        <v>6</v>
      </c>
      <c r="F691" s="7">
        <f>InputData[[#This Row],[UNIT PRICE ($)]]*InputData[[#This Row],[QUANTITY]]</f>
        <v>293.04000000000002</v>
      </c>
      <c r="G691" s="7" t="str">
        <f>VLOOKUP(InputData[[#This Row],[CUSTOMER NAME]],Country[],2,0)</f>
        <v>Indonesia</v>
      </c>
      <c r="H691" s="7" t="str">
        <f>VLOOKUP(InputData[[#This Row],[CUSTOMER NAME]],Country[],3,0)</f>
        <v>Export</v>
      </c>
      <c r="I691" s="7" t="str">
        <f>TEXT(InputData[[#This Row],[DATE]],"mmm")</f>
        <v>out</v>
      </c>
      <c r="J691" s="7">
        <f>WEEKNUM(InputData[[#This Row],[DATE]])</f>
        <v>44</v>
      </c>
    </row>
    <row r="692" spans="1:10" ht="14.5" x14ac:dyDescent="0.35">
      <c r="A692" s="3">
        <v>44497</v>
      </c>
      <c r="B692" s="4" t="s">
        <v>25</v>
      </c>
      <c r="C692" s="5" t="s">
        <v>56</v>
      </c>
      <c r="D692" s="6">
        <v>94.62</v>
      </c>
      <c r="E692" s="7">
        <v>1</v>
      </c>
      <c r="F692" s="7">
        <f>InputData[[#This Row],[UNIT PRICE ($)]]*InputData[[#This Row],[QUANTITY]]</f>
        <v>94.62</v>
      </c>
      <c r="G692" s="7" t="str">
        <f>VLOOKUP(InputData[[#This Row],[CUSTOMER NAME]],Country[],2,0)</f>
        <v>United States of America</v>
      </c>
      <c r="H692" s="7" t="str">
        <f>VLOOKUP(InputData[[#This Row],[CUSTOMER NAME]],Country[],3,0)</f>
        <v>Export</v>
      </c>
      <c r="I692" s="7" t="str">
        <f>TEXT(InputData[[#This Row],[DATE]],"mmm")</f>
        <v>out</v>
      </c>
      <c r="J692" s="7">
        <f>WEEKNUM(InputData[[#This Row],[DATE]])</f>
        <v>44</v>
      </c>
    </row>
    <row r="693" spans="1:10" ht="14.5" x14ac:dyDescent="0.35">
      <c r="A693" s="3">
        <v>44497</v>
      </c>
      <c r="B693" s="4" t="s">
        <v>62</v>
      </c>
      <c r="C693" s="5" t="s">
        <v>32</v>
      </c>
      <c r="D693" s="6">
        <v>6.7</v>
      </c>
      <c r="E693" s="7">
        <v>39</v>
      </c>
      <c r="F693" s="7">
        <f>InputData[[#This Row],[UNIT PRICE ($)]]*InputData[[#This Row],[QUANTITY]]</f>
        <v>261.3</v>
      </c>
      <c r="G693" s="7" t="str">
        <f>VLOOKUP(InputData[[#This Row],[CUSTOMER NAME]],Country[],2,0)</f>
        <v>Ethiopia</v>
      </c>
      <c r="H693" s="7" t="str">
        <f>VLOOKUP(InputData[[#This Row],[CUSTOMER NAME]],Country[],3,0)</f>
        <v>Export</v>
      </c>
      <c r="I693" s="7" t="str">
        <f>TEXT(InputData[[#This Row],[DATE]],"mmm")</f>
        <v>out</v>
      </c>
      <c r="J693" s="7">
        <f>WEEKNUM(InputData[[#This Row],[DATE]])</f>
        <v>44</v>
      </c>
    </row>
    <row r="694" spans="1:10" ht="14.5" x14ac:dyDescent="0.35">
      <c r="A694" s="3">
        <v>44498</v>
      </c>
      <c r="B694" s="4" t="s">
        <v>85</v>
      </c>
      <c r="C694" s="5" t="s">
        <v>45</v>
      </c>
      <c r="D694" s="6">
        <v>142.80000000000001</v>
      </c>
      <c r="E694" s="7">
        <v>23</v>
      </c>
      <c r="F694" s="7">
        <f>InputData[[#This Row],[UNIT PRICE ($)]]*InputData[[#This Row],[QUANTITY]]</f>
        <v>3284.4</v>
      </c>
      <c r="G694" s="7" t="str">
        <f>VLOOKUP(InputData[[#This Row],[CUSTOMER NAME]],Country[],2,0)</f>
        <v>India</v>
      </c>
      <c r="H694" s="7" t="str">
        <f>VLOOKUP(InputData[[#This Row],[CUSTOMER NAME]],Country[],3,0)</f>
        <v>South</v>
      </c>
      <c r="I694" s="7" t="str">
        <f>TEXT(InputData[[#This Row],[DATE]],"mmm")</f>
        <v>out</v>
      </c>
      <c r="J694" s="7">
        <f>WEEKNUM(InputData[[#This Row],[DATE]])</f>
        <v>44</v>
      </c>
    </row>
    <row r="695" spans="1:10" ht="14.5" x14ac:dyDescent="0.35">
      <c r="A695" s="3">
        <v>44498</v>
      </c>
      <c r="B695" s="4" t="s">
        <v>54</v>
      </c>
      <c r="C695" s="5" t="s">
        <v>10</v>
      </c>
      <c r="D695" s="6">
        <v>79.92</v>
      </c>
      <c r="E695" s="7">
        <v>14</v>
      </c>
      <c r="F695" s="7">
        <f>InputData[[#This Row],[UNIT PRICE ($)]]*InputData[[#This Row],[QUANTITY]]</f>
        <v>1118.8800000000001</v>
      </c>
      <c r="G695" s="7" t="str">
        <f>VLOOKUP(InputData[[#This Row],[CUSTOMER NAME]],Country[],2,0)</f>
        <v>India</v>
      </c>
      <c r="H695" s="7" t="str">
        <f>VLOOKUP(InputData[[#This Row],[CUSTOMER NAME]],Country[],3,0)</f>
        <v>East</v>
      </c>
      <c r="I695" s="7" t="str">
        <f>TEXT(InputData[[#This Row],[DATE]],"mmm")</f>
        <v>out</v>
      </c>
      <c r="J695" s="7">
        <f>WEEKNUM(InputData[[#This Row],[DATE]])</f>
        <v>44</v>
      </c>
    </row>
    <row r="696" spans="1:10" ht="14.5" x14ac:dyDescent="0.35">
      <c r="A696" s="3">
        <v>44499</v>
      </c>
      <c r="B696" s="4" t="s">
        <v>36</v>
      </c>
      <c r="C696" s="5" t="s">
        <v>65</v>
      </c>
      <c r="D696" s="6">
        <v>201.28</v>
      </c>
      <c r="E696" s="7">
        <v>30</v>
      </c>
      <c r="F696" s="7">
        <f>InputData[[#This Row],[UNIT PRICE ($)]]*InputData[[#This Row],[QUANTITY]]</f>
        <v>6038.4</v>
      </c>
      <c r="G696" s="7" t="str">
        <f>VLOOKUP(InputData[[#This Row],[CUSTOMER NAME]],Country[],2,0)</f>
        <v>Nigeria</v>
      </c>
      <c r="H696" s="7" t="str">
        <f>VLOOKUP(InputData[[#This Row],[CUSTOMER NAME]],Country[],3,0)</f>
        <v>Export</v>
      </c>
      <c r="I696" s="7" t="str">
        <f>TEXT(InputData[[#This Row],[DATE]],"mmm")</f>
        <v>out</v>
      </c>
      <c r="J696" s="7">
        <f>WEEKNUM(InputData[[#This Row],[DATE]])</f>
        <v>44</v>
      </c>
    </row>
    <row r="697" spans="1:10" ht="14.5" x14ac:dyDescent="0.35">
      <c r="A697" s="3">
        <v>44499</v>
      </c>
      <c r="B697" s="4" t="s">
        <v>68</v>
      </c>
      <c r="C697" s="5" t="s">
        <v>39</v>
      </c>
      <c r="D697" s="6">
        <v>8.33</v>
      </c>
      <c r="E697" s="7">
        <v>37</v>
      </c>
      <c r="F697" s="7">
        <f>InputData[[#This Row],[UNIT PRICE ($)]]*InputData[[#This Row],[QUANTITY]]</f>
        <v>308.20999999999998</v>
      </c>
      <c r="G697" s="7" t="str">
        <f>VLOOKUP(InputData[[#This Row],[CUSTOMER NAME]],Country[],2,0)</f>
        <v>Brazil</v>
      </c>
      <c r="H697" s="7" t="str">
        <f>VLOOKUP(InputData[[#This Row],[CUSTOMER NAME]],Country[],3,0)</f>
        <v>Export</v>
      </c>
      <c r="I697" s="7" t="str">
        <f>TEXT(InputData[[#This Row],[DATE]],"mmm")</f>
        <v>out</v>
      </c>
      <c r="J697" s="7">
        <f>WEEKNUM(InputData[[#This Row],[DATE]])</f>
        <v>44</v>
      </c>
    </row>
    <row r="698" spans="1:10" ht="14.5" x14ac:dyDescent="0.35">
      <c r="A698" s="3">
        <v>44499</v>
      </c>
      <c r="B698" s="4" t="s">
        <v>40</v>
      </c>
      <c r="C698" s="5" t="s">
        <v>52</v>
      </c>
      <c r="D698" s="6">
        <v>162</v>
      </c>
      <c r="E698" s="7">
        <v>3</v>
      </c>
      <c r="F698" s="7">
        <f>InputData[[#This Row],[UNIT PRICE ($)]]*InputData[[#This Row],[QUANTITY]]</f>
        <v>486</v>
      </c>
      <c r="G698" s="7" t="str">
        <f>VLOOKUP(InputData[[#This Row],[CUSTOMER NAME]],Country[],2,0)</f>
        <v>Russia</v>
      </c>
      <c r="H698" s="7" t="str">
        <f>VLOOKUP(InputData[[#This Row],[CUSTOMER NAME]],Country[],3,0)</f>
        <v>Export</v>
      </c>
      <c r="I698" s="7" t="str">
        <f>TEXT(InputData[[#This Row],[DATE]],"mmm")</f>
        <v>out</v>
      </c>
      <c r="J698" s="7">
        <f>WEEKNUM(InputData[[#This Row],[DATE]])</f>
        <v>44</v>
      </c>
    </row>
    <row r="699" spans="1:10" ht="14.5" x14ac:dyDescent="0.35">
      <c r="A699" s="3">
        <v>44499</v>
      </c>
      <c r="B699" s="4" t="s">
        <v>31</v>
      </c>
      <c r="C699" s="5" t="s">
        <v>77</v>
      </c>
      <c r="D699" s="6">
        <v>7.8599999999999994</v>
      </c>
      <c r="E699" s="7">
        <v>6</v>
      </c>
      <c r="F699" s="7">
        <f>InputData[[#This Row],[UNIT PRICE ($)]]*InputData[[#This Row],[QUANTITY]]</f>
        <v>47.16</v>
      </c>
      <c r="G699" s="7" t="str">
        <f>VLOOKUP(InputData[[#This Row],[CUSTOMER NAME]],Country[],2,0)</f>
        <v>India</v>
      </c>
      <c r="H699" s="7" t="str">
        <f>VLOOKUP(InputData[[#This Row],[CUSTOMER NAME]],Country[],3,0)</f>
        <v>Northeast</v>
      </c>
      <c r="I699" s="7" t="str">
        <f>TEXT(InputData[[#This Row],[DATE]],"mmm")</f>
        <v>out</v>
      </c>
      <c r="J699" s="7">
        <f>WEEKNUM(InputData[[#This Row],[DATE]])</f>
        <v>44</v>
      </c>
    </row>
    <row r="700" spans="1:10" ht="14.5" x14ac:dyDescent="0.35">
      <c r="A700" s="3">
        <v>44500</v>
      </c>
      <c r="B700" s="4" t="s">
        <v>36</v>
      </c>
      <c r="C700" s="5" t="s">
        <v>10</v>
      </c>
      <c r="D700" s="6">
        <v>79.92</v>
      </c>
      <c r="E700" s="7">
        <v>8</v>
      </c>
      <c r="F700" s="7">
        <f>InputData[[#This Row],[UNIT PRICE ($)]]*InputData[[#This Row],[QUANTITY]]</f>
        <v>639.36</v>
      </c>
      <c r="G700" s="7" t="str">
        <f>VLOOKUP(InputData[[#This Row],[CUSTOMER NAME]],Country[],2,0)</f>
        <v>Nigeria</v>
      </c>
      <c r="H700" s="7" t="str">
        <f>VLOOKUP(InputData[[#This Row],[CUSTOMER NAME]],Country[],3,0)</f>
        <v>Export</v>
      </c>
      <c r="I700" s="7" t="str">
        <f>TEXT(InputData[[#This Row],[DATE]],"mmm")</f>
        <v>out</v>
      </c>
      <c r="J700" s="7">
        <f>WEEKNUM(InputData[[#This Row],[DATE]])</f>
        <v>45</v>
      </c>
    </row>
    <row r="701" spans="1:10" ht="14.5" x14ac:dyDescent="0.35">
      <c r="A701" s="3">
        <v>44500</v>
      </c>
      <c r="B701" s="4" t="s">
        <v>86</v>
      </c>
      <c r="C701" s="5" t="s">
        <v>61</v>
      </c>
      <c r="D701" s="6">
        <v>162.54</v>
      </c>
      <c r="E701" s="7">
        <v>6</v>
      </c>
      <c r="F701" s="7">
        <f>InputData[[#This Row],[UNIT PRICE ($)]]*InputData[[#This Row],[QUANTITY]]</f>
        <v>975.24</v>
      </c>
      <c r="G701" s="7" t="str">
        <f>VLOOKUP(InputData[[#This Row],[CUSTOMER NAME]],Country[],2,0)</f>
        <v>Indonesia</v>
      </c>
      <c r="H701" s="7" t="str">
        <f>VLOOKUP(InputData[[#This Row],[CUSTOMER NAME]],Country[],3,0)</f>
        <v>Export</v>
      </c>
      <c r="I701" s="7" t="str">
        <f>TEXT(InputData[[#This Row],[DATE]],"mmm")</f>
        <v>out</v>
      </c>
      <c r="J701" s="7">
        <f>WEEKNUM(InputData[[#This Row],[DATE]])</f>
        <v>45</v>
      </c>
    </row>
    <row r="702" spans="1:10" ht="14.5" x14ac:dyDescent="0.35">
      <c r="A702" s="3">
        <v>44501</v>
      </c>
      <c r="B702" s="4" t="s">
        <v>13</v>
      </c>
      <c r="C702" s="5" t="s">
        <v>30</v>
      </c>
      <c r="D702" s="6">
        <v>94.17</v>
      </c>
      <c r="E702" s="7">
        <v>15</v>
      </c>
      <c r="F702" s="7">
        <f>InputData[[#This Row],[UNIT PRICE ($)]]*InputData[[#This Row],[QUANTITY]]</f>
        <v>1412.55</v>
      </c>
      <c r="G702" s="7" t="str">
        <f>VLOOKUP(InputData[[#This Row],[CUSTOMER NAME]],Country[],2,0)</f>
        <v>India</v>
      </c>
      <c r="H702" s="7" t="str">
        <f>VLOOKUP(InputData[[#This Row],[CUSTOMER NAME]],Country[],3,0)</f>
        <v>Northeast</v>
      </c>
      <c r="I702" s="7" t="str">
        <f>TEXT(InputData[[#This Row],[DATE]],"mmm")</f>
        <v>nov</v>
      </c>
      <c r="J702" s="7">
        <f>WEEKNUM(InputData[[#This Row],[DATE]])</f>
        <v>45</v>
      </c>
    </row>
    <row r="703" spans="1:10" ht="14.5" x14ac:dyDescent="0.35">
      <c r="A703" s="3">
        <v>44502</v>
      </c>
      <c r="B703" s="4" t="s">
        <v>54</v>
      </c>
      <c r="C703" s="5" t="s">
        <v>14</v>
      </c>
      <c r="D703" s="6">
        <v>15.719999999999999</v>
      </c>
      <c r="E703" s="7">
        <v>15</v>
      </c>
      <c r="F703" s="7">
        <f>InputData[[#This Row],[UNIT PRICE ($)]]*InputData[[#This Row],[QUANTITY]]</f>
        <v>235.79999999999998</v>
      </c>
      <c r="G703" s="7" t="str">
        <f>VLOOKUP(InputData[[#This Row],[CUSTOMER NAME]],Country[],2,0)</f>
        <v>India</v>
      </c>
      <c r="H703" s="7" t="str">
        <f>VLOOKUP(InputData[[#This Row],[CUSTOMER NAME]],Country[],3,0)</f>
        <v>East</v>
      </c>
      <c r="I703" s="7" t="str">
        <f>TEXT(InputData[[#This Row],[DATE]],"mmm")</f>
        <v>nov</v>
      </c>
      <c r="J703" s="7">
        <f>WEEKNUM(InputData[[#This Row],[DATE]])</f>
        <v>45</v>
      </c>
    </row>
    <row r="704" spans="1:10" ht="14.5" x14ac:dyDescent="0.35">
      <c r="A704" s="3">
        <v>44502</v>
      </c>
      <c r="B704" s="4" t="s">
        <v>72</v>
      </c>
      <c r="C704" s="5" t="s">
        <v>32</v>
      </c>
      <c r="D704" s="6">
        <v>6.7</v>
      </c>
      <c r="E704" s="7">
        <v>5</v>
      </c>
      <c r="F704" s="7">
        <f>InputData[[#This Row],[UNIT PRICE ($)]]*InputData[[#This Row],[QUANTITY]]</f>
        <v>33.5</v>
      </c>
      <c r="G704" s="7" t="str">
        <f>VLOOKUP(InputData[[#This Row],[CUSTOMER NAME]],Country[],2,0)</f>
        <v>India</v>
      </c>
      <c r="H704" s="7" t="str">
        <f>VLOOKUP(InputData[[#This Row],[CUSTOMER NAME]],Country[],3,0)</f>
        <v>East</v>
      </c>
      <c r="I704" s="7" t="str">
        <f>TEXT(InputData[[#This Row],[DATE]],"mmm")</f>
        <v>nov</v>
      </c>
      <c r="J704" s="7">
        <f>WEEKNUM(InputData[[#This Row],[DATE]])</f>
        <v>45</v>
      </c>
    </row>
    <row r="705" spans="1:10" ht="14.5" x14ac:dyDescent="0.35">
      <c r="A705" s="3">
        <v>44502</v>
      </c>
      <c r="B705" s="4" t="s">
        <v>83</v>
      </c>
      <c r="C705" s="5" t="s">
        <v>65</v>
      </c>
      <c r="D705" s="6">
        <v>201.28</v>
      </c>
      <c r="E705" s="7">
        <v>15</v>
      </c>
      <c r="F705" s="7">
        <f>InputData[[#This Row],[UNIT PRICE ($)]]*InputData[[#This Row],[QUANTITY]]</f>
        <v>3019.2</v>
      </c>
      <c r="G705" s="7" t="str">
        <f>VLOOKUP(InputData[[#This Row],[CUSTOMER NAME]],Country[],2,0)</f>
        <v>India</v>
      </c>
      <c r="H705" s="7" t="str">
        <f>VLOOKUP(InputData[[#This Row],[CUSTOMER NAME]],Country[],3,0)</f>
        <v>Western</v>
      </c>
      <c r="I705" s="7" t="str">
        <f>TEXT(InputData[[#This Row],[DATE]],"mmm")</f>
        <v>nov</v>
      </c>
      <c r="J705" s="7">
        <f>WEEKNUM(InputData[[#This Row],[DATE]])</f>
        <v>45</v>
      </c>
    </row>
    <row r="706" spans="1:10" ht="14.5" x14ac:dyDescent="0.35">
      <c r="A706" s="3">
        <v>44503</v>
      </c>
      <c r="B706" s="4" t="s">
        <v>33</v>
      </c>
      <c r="C706" s="5" t="s">
        <v>60</v>
      </c>
      <c r="D706" s="6">
        <v>76.25</v>
      </c>
      <c r="E706" s="7">
        <v>11</v>
      </c>
      <c r="F706" s="7">
        <f>InputData[[#This Row],[UNIT PRICE ($)]]*InputData[[#This Row],[QUANTITY]]</f>
        <v>838.75</v>
      </c>
      <c r="G706" s="7" t="str">
        <f>VLOOKUP(InputData[[#This Row],[CUSTOMER NAME]],Country[],2,0)</f>
        <v>Pakistan</v>
      </c>
      <c r="H706" s="7" t="str">
        <f>VLOOKUP(InputData[[#This Row],[CUSTOMER NAME]],Country[],3,0)</f>
        <v>Export</v>
      </c>
      <c r="I706" s="7" t="str">
        <f>TEXT(InputData[[#This Row],[DATE]],"mmm")</f>
        <v>nov</v>
      </c>
      <c r="J706" s="7">
        <f>WEEKNUM(InputData[[#This Row],[DATE]])</f>
        <v>45</v>
      </c>
    </row>
    <row r="707" spans="1:10" ht="14.5" x14ac:dyDescent="0.35">
      <c r="A707" s="3">
        <v>44503</v>
      </c>
      <c r="B707" s="4" t="s">
        <v>24</v>
      </c>
      <c r="C707" s="5" t="s">
        <v>18</v>
      </c>
      <c r="D707" s="6">
        <v>122.08</v>
      </c>
      <c r="E707" s="7">
        <v>12</v>
      </c>
      <c r="F707" s="7">
        <f>InputData[[#This Row],[UNIT PRICE ($)]]*InputData[[#This Row],[QUANTITY]]</f>
        <v>1464.96</v>
      </c>
      <c r="G707" s="7" t="str">
        <f>VLOOKUP(InputData[[#This Row],[CUSTOMER NAME]],Country[],2,0)</f>
        <v>United Kingdom</v>
      </c>
      <c r="H707" s="7" t="str">
        <f>VLOOKUP(InputData[[#This Row],[CUSTOMER NAME]],Country[],3,0)</f>
        <v>Export</v>
      </c>
      <c r="I707" s="7" t="str">
        <f>TEXT(InputData[[#This Row],[DATE]],"mmm")</f>
        <v>nov</v>
      </c>
      <c r="J707" s="7">
        <f>WEEKNUM(InputData[[#This Row],[DATE]])</f>
        <v>45</v>
      </c>
    </row>
    <row r="708" spans="1:10" ht="14.5" x14ac:dyDescent="0.35">
      <c r="A708" s="3">
        <v>44504</v>
      </c>
      <c r="B708" s="4" t="s">
        <v>85</v>
      </c>
      <c r="C708" s="5" t="s">
        <v>56</v>
      </c>
      <c r="D708" s="6">
        <v>94.62</v>
      </c>
      <c r="E708" s="7">
        <v>10</v>
      </c>
      <c r="F708" s="7">
        <f>InputData[[#This Row],[UNIT PRICE ($)]]*InputData[[#This Row],[QUANTITY]]</f>
        <v>946.2</v>
      </c>
      <c r="G708" s="7" t="str">
        <f>VLOOKUP(InputData[[#This Row],[CUSTOMER NAME]],Country[],2,0)</f>
        <v>India</v>
      </c>
      <c r="H708" s="7" t="str">
        <f>VLOOKUP(InputData[[#This Row],[CUSTOMER NAME]],Country[],3,0)</f>
        <v>South</v>
      </c>
      <c r="I708" s="7" t="str">
        <f>TEXT(InputData[[#This Row],[DATE]],"mmm")</f>
        <v>nov</v>
      </c>
      <c r="J708" s="7">
        <f>WEEKNUM(InputData[[#This Row],[DATE]])</f>
        <v>45</v>
      </c>
    </row>
    <row r="709" spans="1:10" ht="14.5" x14ac:dyDescent="0.35">
      <c r="A709" s="3">
        <v>44505</v>
      </c>
      <c r="B709" s="4" t="s">
        <v>54</v>
      </c>
      <c r="C709" s="5" t="s">
        <v>35</v>
      </c>
      <c r="D709" s="6">
        <v>210</v>
      </c>
      <c r="E709" s="7">
        <v>15</v>
      </c>
      <c r="F709" s="7">
        <f>InputData[[#This Row],[UNIT PRICE ($)]]*InputData[[#This Row],[QUANTITY]]</f>
        <v>3150</v>
      </c>
      <c r="G709" s="7" t="str">
        <f>VLOOKUP(InputData[[#This Row],[CUSTOMER NAME]],Country[],2,0)</f>
        <v>India</v>
      </c>
      <c r="H709" s="7" t="str">
        <f>VLOOKUP(InputData[[#This Row],[CUSTOMER NAME]],Country[],3,0)</f>
        <v>East</v>
      </c>
      <c r="I709" s="7" t="str">
        <f>TEXT(InputData[[#This Row],[DATE]],"mmm")</f>
        <v>nov</v>
      </c>
      <c r="J709" s="7">
        <f>WEEKNUM(InputData[[#This Row],[DATE]])</f>
        <v>45</v>
      </c>
    </row>
    <row r="710" spans="1:10" ht="14.5" x14ac:dyDescent="0.35">
      <c r="A710" s="3">
        <v>44506</v>
      </c>
      <c r="B710" s="4" t="s">
        <v>36</v>
      </c>
      <c r="C710" s="5" t="s">
        <v>23</v>
      </c>
      <c r="D710" s="6">
        <v>83.08</v>
      </c>
      <c r="E710" s="7">
        <v>13</v>
      </c>
      <c r="F710" s="7">
        <f>InputData[[#This Row],[UNIT PRICE ($)]]*InputData[[#This Row],[QUANTITY]]</f>
        <v>1080.04</v>
      </c>
      <c r="G710" s="7" t="str">
        <f>VLOOKUP(InputData[[#This Row],[CUSTOMER NAME]],Country[],2,0)</f>
        <v>Nigeria</v>
      </c>
      <c r="H710" s="7" t="str">
        <f>VLOOKUP(InputData[[#This Row],[CUSTOMER NAME]],Country[],3,0)</f>
        <v>Export</v>
      </c>
      <c r="I710" s="7" t="str">
        <f>TEXT(InputData[[#This Row],[DATE]],"mmm")</f>
        <v>nov</v>
      </c>
      <c r="J710" s="7">
        <f>WEEKNUM(InputData[[#This Row],[DATE]])</f>
        <v>45</v>
      </c>
    </row>
    <row r="711" spans="1:10" ht="14.5" x14ac:dyDescent="0.35">
      <c r="A711" s="3">
        <v>44506</v>
      </c>
      <c r="B711" s="4" t="s">
        <v>13</v>
      </c>
      <c r="C711" s="5" t="s">
        <v>52</v>
      </c>
      <c r="D711" s="6">
        <v>162</v>
      </c>
      <c r="E711" s="7">
        <v>13</v>
      </c>
      <c r="F711" s="7">
        <f>InputData[[#This Row],[UNIT PRICE ($)]]*InputData[[#This Row],[QUANTITY]]</f>
        <v>2106</v>
      </c>
      <c r="G711" s="7" t="str">
        <f>VLOOKUP(InputData[[#This Row],[CUSTOMER NAME]],Country[],2,0)</f>
        <v>India</v>
      </c>
      <c r="H711" s="7" t="str">
        <f>VLOOKUP(InputData[[#This Row],[CUSTOMER NAME]],Country[],3,0)</f>
        <v>Northeast</v>
      </c>
      <c r="I711" s="7" t="str">
        <f>TEXT(InputData[[#This Row],[DATE]],"mmm")</f>
        <v>nov</v>
      </c>
      <c r="J711" s="7">
        <f>WEEKNUM(InputData[[#This Row],[DATE]])</f>
        <v>45</v>
      </c>
    </row>
    <row r="712" spans="1:10" ht="14.5" x14ac:dyDescent="0.35">
      <c r="A712" s="3">
        <v>44506</v>
      </c>
      <c r="B712" s="4" t="s">
        <v>22</v>
      </c>
      <c r="C712" s="5" t="s">
        <v>80</v>
      </c>
      <c r="D712" s="6">
        <v>96.3</v>
      </c>
      <c r="E712" s="7">
        <v>10</v>
      </c>
      <c r="F712" s="7">
        <f>InputData[[#This Row],[UNIT PRICE ($)]]*InputData[[#This Row],[QUANTITY]]</f>
        <v>963</v>
      </c>
      <c r="G712" s="7" t="str">
        <f>VLOOKUP(InputData[[#This Row],[CUSTOMER NAME]],Country[],2,0)</f>
        <v>India</v>
      </c>
      <c r="H712" s="7" t="str">
        <f>VLOOKUP(InputData[[#This Row],[CUSTOMER NAME]],Country[],3,0)</f>
        <v>Western</v>
      </c>
      <c r="I712" s="7" t="str">
        <f>TEXT(InputData[[#This Row],[DATE]],"mmm")</f>
        <v>nov</v>
      </c>
      <c r="J712" s="7">
        <f>WEEKNUM(InputData[[#This Row],[DATE]])</f>
        <v>45</v>
      </c>
    </row>
    <row r="713" spans="1:10" ht="14.5" x14ac:dyDescent="0.35">
      <c r="A713" s="3">
        <v>44506</v>
      </c>
      <c r="B713" s="4" t="s">
        <v>46</v>
      </c>
      <c r="C713" s="5" t="s">
        <v>14</v>
      </c>
      <c r="D713" s="6">
        <v>15.719999999999999</v>
      </c>
      <c r="E713" s="7">
        <v>13</v>
      </c>
      <c r="F713" s="7">
        <f>InputData[[#This Row],[UNIT PRICE ($)]]*InputData[[#This Row],[QUANTITY]]</f>
        <v>204.35999999999999</v>
      </c>
      <c r="G713" s="7" t="str">
        <f>VLOOKUP(InputData[[#This Row],[CUSTOMER NAME]],Country[],2,0)</f>
        <v>South Africa</v>
      </c>
      <c r="H713" s="7" t="str">
        <f>VLOOKUP(InputData[[#This Row],[CUSTOMER NAME]],Country[],3,0)</f>
        <v>Export</v>
      </c>
      <c r="I713" s="7" t="str">
        <f>TEXT(InputData[[#This Row],[DATE]],"mmm")</f>
        <v>nov</v>
      </c>
      <c r="J713" s="7">
        <f>WEEKNUM(InputData[[#This Row],[DATE]])</f>
        <v>45</v>
      </c>
    </row>
    <row r="714" spans="1:10" ht="14.5" x14ac:dyDescent="0.35">
      <c r="A714" s="3">
        <v>44507</v>
      </c>
      <c r="B714" s="4" t="s">
        <v>54</v>
      </c>
      <c r="C714" s="5" t="s">
        <v>65</v>
      </c>
      <c r="D714" s="6">
        <v>201.28</v>
      </c>
      <c r="E714" s="7">
        <v>11</v>
      </c>
      <c r="F714" s="7">
        <f>InputData[[#This Row],[UNIT PRICE ($)]]*InputData[[#This Row],[QUANTITY]]</f>
        <v>2214.08</v>
      </c>
      <c r="G714" s="7" t="str">
        <f>VLOOKUP(InputData[[#This Row],[CUSTOMER NAME]],Country[],2,0)</f>
        <v>India</v>
      </c>
      <c r="H714" s="7" t="str">
        <f>VLOOKUP(InputData[[#This Row],[CUSTOMER NAME]],Country[],3,0)</f>
        <v>East</v>
      </c>
      <c r="I714" s="7" t="str">
        <f>TEXT(InputData[[#This Row],[DATE]],"mmm")</f>
        <v>nov</v>
      </c>
      <c r="J714" s="7">
        <f>WEEKNUM(InputData[[#This Row],[DATE]])</f>
        <v>46</v>
      </c>
    </row>
    <row r="715" spans="1:10" ht="14.5" x14ac:dyDescent="0.35">
      <c r="A715" s="3">
        <v>44507</v>
      </c>
      <c r="B715" s="4" t="s">
        <v>25</v>
      </c>
      <c r="C715" s="5" t="s">
        <v>69</v>
      </c>
      <c r="D715" s="6">
        <v>155.61000000000001</v>
      </c>
      <c r="E715" s="7">
        <v>3</v>
      </c>
      <c r="F715" s="7">
        <f>InputData[[#This Row],[UNIT PRICE ($)]]*InputData[[#This Row],[QUANTITY]]</f>
        <v>466.83000000000004</v>
      </c>
      <c r="G715" s="7" t="str">
        <f>VLOOKUP(InputData[[#This Row],[CUSTOMER NAME]],Country[],2,0)</f>
        <v>United States of America</v>
      </c>
      <c r="H715" s="7" t="str">
        <f>VLOOKUP(InputData[[#This Row],[CUSTOMER NAME]],Country[],3,0)</f>
        <v>Export</v>
      </c>
      <c r="I715" s="7" t="str">
        <f>TEXT(InputData[[#This Row],[DATE]],"mmm")</f>
        <v>nov</v>
      </c>
      <c r="J715" s="7">
        <f>WEEKNUM(InputData[[#This Row],[DATE]])</f>
        <v>46</v>
      </c>
    </row>
    <row r="716" spans="1:10" ht="14.5" x14ac:dyDescent="0.35">
      <c r="A716" s="3">
        <v>44507</v>
      </c>
      <c r="B716" s="4" t="s">
        <v>7</v>
      </c>
      <c r="C716" s="5" t="s">
        <v>42</v>
      </c>
      <c r="D716" s="6">
        <v>115.2</v>
      </c>
      <c r="E716" s="7">
        <v>13</v>
      </c>
      <c r="F716" s="7">
        <f>InputData[[#This Row],[UNIT PRICE ($)]]*InputData[[#This Row],[QUANTITY]]</f>
        <v>1497.6000000000001</v>
      </c>
      <c r="G716" s="7" t="str">
        <f>VLOOKUP(InputData[[#This Row],[CUSTOMER NAME]],Country[],2,0)</f>
        <v>India</v>
      </c>
      <c r="H716" s="7" t="str">
        <f>VLOOKUP(InputData[[#This Row],[CUSTOMER NAME]],Country[],3,0)</f>
        <v>South</v>
      </c>
      <c r="I716" s="7" t="str">
        <f>TEXT(InputData[[#This Row],[DATE]],"mmm")</f>
        <v>nov</v>
      </c>
      <c r="J716" s="7">
        <f>WEEKNUM(InputData[[#This Row],[DATE]])</f>
        <v>46</v>
      </c>
    </row>
    <row r="717" spans="1:10" ht="14.5" x14ac:dyDescent="0.35">
      <c r="A717" s="3">
        <v>44508</v>
      </c>
      <c r="B717" s="4" t="s">
        <v>5</v>
      </c>
      <c r="C717" s="5" t="s">
        <v>37</v>
      </c>
      <c r="D717" s="6">
        <v>47.730000000000004</v>
      </c>
      <c r="E717" s="7">
        <v>15</v>
      </c>
      <c r="F717" s="7">
        <f>InputData[[#This Row],[UNIT PRICE ($)]]*InputData[[#This Row],[QUANTITY]]</f>
        <v>715.95</v>
      </c>
      <c r="G717" s="7" t="str">
        <f>VLOOKUP(InputData[[#This Row],[CUSTOMER NAME]],Country[],2,0)</f>
        <v>India</v>
      </c>
      <c r="H717" s="7" t="str">
        <f>VLOOKUP(InputData[[#This Row],[CUSTOMER NAME]],Country[],3,0)</f>
        <v>Western</v>
      </c>
      <c r="I717" s="7" t="str">
        <f>TEXT(InputData[[#This Row],[DATE]],"mmm")</f>
        <v>nov</v>
      </c>
      <c r="J717" s="7">
        <f>WEEKNUM(InputData[[#This Row],[DATE]])</f>
        <v>46</v>
      </c>
    </row>
    <row r="718" spans="1:10" ht="14.5" x14ac:dyDescent="0.35">
      <c r="A718" s="3">
        <v>44508</v>
      </c>
      <c r="B718" s="4" t="s">
        <v>87</v>
      </c>
      <c r="C718" s="5" t="s">
        <v>80</v>
      </c>
      <c r="D718" s="6">
        <v>96.3</v>
      </c>
      <c r="E718" s="7">
        <v>11</v>
      </c>
      <c r="F718" s="7">
        <f>InputData[[#This Row],[UNIT PRICE ($)]]*InputData[[#This Row],[QUANTITY]]</f>
        <v>1059.3</v>
      </c>
      <c r="G718" s="7" t="str">
        <f>VLOOKUP(InputData[[#This Row],[CUSTOMER NAME]],Country[],2,0)</f>
        <v>Brazil</v>
      </c>
      <c r="H718" s="7" t="str">
        <f>VLOOKUP(InputData[[#This Row],[CUSTOMER NAME]],Country[],3,0)</f>
        <v>Export</v>
      </c>
      <c r="I718" s="7" t="str">
        <f>TEXT(InputData[[#This Row],[DATE]],"mmm")</f>
        <v>nov</v>
      </c>
      <c r="J718" s="7">
        <f>WEEKNUM(InputData[[#This Row],[DATE]])</f>
        <v>46</v>
      </c>
    </row>
    <row r="719" spans="1:10" ht="14.5" x14ac:dyDescent="0.35">
      <c r="A719" s="3">
        <v>44508</v>
      </c>
      <c r="B719" s="4" t="s">
        <v>24</v>
      </c>
      <c r="C719" s="5" t="s">
        <v>35</v>
      </c>
      <c r="D719" s="6">
        <v>210</v>
      </c>
      <c r="E719" s="7">
        <v>10</v>
      </c>
      <c r="F719" s="7">
        <f>InputData[[#This Row],[UNIT PRICE ($)]]*InputData[[#This Row],[QUANTITY]]</f>
        <v>2100</v>
      </c>
      <c r="G719" s="7" t="str">
        <f>VLOOKUP(InputData[[#This Row],[CUSTOMER NAME]],Country[],2,0)</f>
        <v>United Kingdom</v>
      </c>
      <c r="H719" s="7" t="str">
        <f>VLOOKUP(InputData[[#This Row],[CUSTOMER NAME]],Country[],3,0)</f>
        <v>Export</v>
      </c>
      <c r="I719" s="7" t="str">
        <f>TEXT(InputData[[#This Row],[DATE]],"mmm")</f>
        <v>nov</v>
      </c>
      <c r="J719" s="7">
        <f>WEEKNUM(InputData[[#This Row],[DATE]])</f>
        <v>46</v>
      </c>
    </row>
    <row r="720" spans="1:10" ht="14.5" x14ac:dyDescent="0.35">
      <c r="A720" s="3">
        <v>44508</v>
      </c>
      <c r="B720" s="4" t="s">
        <v>62</v>
      </c>
      <c r="C720" s="5" t="s">
        <v>76</v>
      </c>
      <c r="D720" s="6">
        <v>49.21</v>
      </c>
      <c r="E720" s="7">
        <v>26</v>
      </c>
      <c r="F720" s="7">
        <f>InputData[[#This Row],[UNIT PRICE ($)]]*InputData[[#This Row],[QUANTITY]]</f>
        <v>1279.46</v>
      </c>
      <c r="G720" s="7" t="str">
        <f>VLOOKUP(InputData[[#This Row],[CUSTOMER NAME]],Country[],2,0)</f>
        <v>Ethiopia</v>
      </c>
      <c r="H720" s="7" t="str">
        <f>VLOOKUP(InputData[[#This Row],[CUSTOMER NAME]],Country[],3,0)</f>
        <v>Export</v>
      </c>
      <c r="I720" s="7" t="str">
        <f>TEXT(InputData[[#This Row],[DATE]],"mmm")</f>
        <v>nov</v>
      </c>
      <c r="J720" s="7">
        <f>WEEKNUM(InputData[[#This Row],[DATE]])</f>
        <v>46</v>
      </c>
    </row>
    <row r="721" spans="1:10" ht="14.5" x14ac:dyDescent="0.35">
      <c r="A721" s="3">
        <v>44508</v>
      </c>
      <c r="B721" s="4" t="s">
        <v>31</v>
      </c>
      <c r="C721" s="5" t="s">
        <v>30</v>
      </c>
      <c r="D721" s="6">
        <v>94.17</v>
      </c>
      <c r="E721" s="7">
        <v>10</v>
      </c>
      <c r="F721" s="7">
        <f>InputData[[#This Row],[UNIT PRICE ($)]]*InputData[[#This Row],[QUANTITY]]</f>
        <v>941.7</v>
      </c>
      <c r="G721" s="7" t="str">
        <f>VLOOKUP(InputData[[#This Row],[CUSTOMER NAME]],Country[],2,0)</f>
        <v>India</v>
      </c>
      <c r="H721" s="7" t="str">
        <f>VLOOKUP(InputData[[#This Row],[CUSTOMER NAME]],Country[],3,0)</f>
        <v>Northeast</v>
      </c>
      <c r="I721" s="7" t="str">
        <f>TEXT(InputData[[#This Row],[DATE]],"mmm")</f>
        <v>nov</v>
      </c>
      <c r="J721" s="7">
        <f>WEEKNUM(InputData[[#This Row],[DATE]])</f>
        <v>46</v>
      </c>
    </row>
    <row r="722" spans="1:10" ht="14.5" x14ac:dyDescent="0.35">
      <c r="A722" s="3">
        <v>44509</v>
      </c>
      <c r="B722" s="4" t="s">
        <v>46</v>
      </c>
      <c r="C722" s="5" t="s">
        <v>50</v>
      </c>
      <c r="D722" s="6">
        <v>48.4</v>
      </c>
      <c r="E722" s="7">
        <v>6</v>
      </c>
      <c r="F722" s="7">
        <f>InputData[[#This Row],[UNIT PRICE ($)]]*InputData[[#This Row],[QUANTITY]]</f>
        <v>290.39999999999998</v>
      </c>
      <c r="G722" s="7" t="str">
        <f>VLOOKUP(InputData[[#This Row],[CUSTOMER NAME]],Country[],2,0)</f>
        <v>South Africa</v>
      </c>
      <c r="H722" s="7" t="str">
        <f>VLOOKUP(InputData[[#This Row],[CUSTOMER NAME]],Country[],3,0)</f>
        <v>Export</v>
      </c>
      <c r="I722" s="7" t="str">
        <f>TEXT(InputData[[#This Row],[DATE]],"mmm")</f>
        <v>nov</v>
      </c>
      <c r="J722" s="7">
        <f>WEEKNUM(InputData[[#This Row],[DATE]])</f>
        <v>46</v>
      </c>
    </row>
    <row r="723" spans="1:10" ht="14.5" x14ac:dyDescent="0.35">
      <c r="A723" s="3">
        <v>44509</v>
      </c>
      <c r="B723" s="4" t="s">
        <v>46</v>
      </c>
      <c r="C723" s="5" t="s">
        <v>70</v>
      </c>
      <c r="D723" s="6">
        <v>57.120000000000005</v>
      </c>
      <c r="E723" s="7">
        <v>8</v>
      </c>
      <c r="F723" s="7">
        <f>InputData[[#This Row],[UNIT PRICE ($)]]*InputData[[#This Row],[QUANTITY]]</f>
        <v>456.96000000000004</v>
      </c>
      <c r="G723" s="7" t="str">
        <f>VLOOKUP(InputData[[#This Row],[CUSTOMER NAME]],Country[],2,0)</f>
        <v>South Africa</v>
      </c>
      <c r="H723" s="7" t="str">
        <f>VLOOKUP(InputData[[#This Row],[CUSTOMER NAME]],Country[],3,0)</f>
        <v>Export</v>
      </c>
      <c r="I723" s="7" t="str">
        <f>TEXT(InputData[[#This Row],[DATE]],"mmm")</f>
        <v>nov</v>
      </c>
      <c r="J723" s="7">
        <f>WEEKNUM(InputData[[#This Row],[DATE]])</f>
        <v>46</v>
      </c>
    </row>
    <row r="724" spans="1:10" ht="14.5" x14ac:dyDescent="0.35">
      <c r="A724" s="3">
        <v>44510</v>
      </c>
      <c r="B724" s="4" t="s">
        <v>78</v>
      </c>
      <c r="C724" s="5" t="s">
        <v>76</v>
      </c>
      <c r="D724" s="6">
        <v>49.21</v>
      </c>
      <c r="E724" s="7">
        <v>7</v>
      </c>
      <c r="F724" s="7">
        <f>InputData[[#This Row],[UNIT PRICE ($)]]*InputData[[#This Row],[QUANTITY]]</f>
        <v>344.47</v>
      </c>
      <c r="G724" s="7" t="str">
        <f>VLOOKUP(InputData[[#This Row],[CUSTOMER NAME]],Country[],2,0)</f>
        <v>Saudi Arabia</v>
      </c>
      <c r="H724" s="7" t="str">
        <f>VLOOKUP(InputData[[#This Row],[CUSTOMER NAME]],Country[],3,0)</f>
        <v>Export</v>
      </c>
      <c r="I724" s="7" t="str">
        <f>TEXT(InputData[[#This Row],[DATE]],"mmm")</f>
        <v>nov</v>
      </c>
      <c r="J724" s="7">
        <f>WEEKNUM(InputData[[#This Row],[DATE]])</f>
        <v>46</v>
      </c>
    </row>
    <row r="725" spans="1:10" ht="14.5" x14ac:dyDescent="0.35">
      <c r="A725" s="3">
        <v>44510</v>
      </c>
      <c r="B725" s="4" t="s">
        <v>55</v>
      </c>
      <c r="C725" s="5" t="s">
        <v>52</v>
      </c>
      <c r="D725" s="6">
        <v>162</v>
      </c>
      <c r="E725" s="7">
        <v>6</v>
      </c>
      <c r="F725" s="7">
        <f>InputData[[#This Row],[UNIT PRICE ($)]]*InputData[[#This Row],[QUANTITY]]</f>
        <v>972</v>
      </c>
      <c r="G725" s="7" t="str">
        <f>VLOOKUP(InputData[[#This Row],[CUSTOMER NAME]],Country[],2,0)</f>
        <v>United Kingdom</v>
      </c>
      <c r="H725" s="7" t="str">
        <f>VLOOKUP(InputData[[#This Row],[CUSTOMER NAME]],Country[],3,0)</f>
        <v>Export</v>
      </c>
      <c r="I725" s="7" t="str">
        <f>TEXT(InputData[[#This Row],[DATE]],"mmm")</f>
        <v>nov</v>
      </c>
      <c r="J725" s="7">
        <f>WEEKNUM(InputData[[#This Row],[DATE]])</f>
        <v>46</v>
      </c>
    </row>
    <row r="726" spans="1:10" ht="14.5" x14ac:dyDescent="0.35">
      <c r="A726" s="3">
        <v>44511</v>
      </c>
      <c r="B726" s="4" t="s">
        <v>15</v>
      </c>
      <c r="C726" s="5" t="s">
        <v>42</v>
      </c>
      <c r="D726" s="6">
        <v>115.2</v>
      </c>
      <c r="E726" s="7">
        <v>12</v>
      </c>
      <c r="F726" s="7">
        <f>InputData[[#This Row],[UNIT PRICE ($)]]*InputData[[#This Row],[QUANTITY]]</f>
        <v>1382.4</v>
      </c>
      <c r="G726" s="7" t="str">
        <f>VLOOKUP(InputData[[#This Row],[CUSTOMER NAME]],Country[],2,0)</f>
        <v>India</v>
      </c>
      <c r="H726" s="7" t="str">
        <f>VLOOKUP(InputData[[#This Row],[CUSTOMER NAME]],Country[],3,0)</f>
        <v>North</v>
      </c>
      <c r="I726" s="7" t="str">
        <f>TEXT(InputData[[#This Row],[DATE]],"mmm")</f>
        <v>nov</v>
      </c>
      <c r="J726" s="7">
        <f>WEEKNUM(InputData[[#This Row],[DATE]])</f>
        <v>46</v>
      </c>
    </row>
    <row r="727" spans="1:10" ht="14.5" x14ac:dyDescent="0.35">
      <c r="A727" s="3">
        <v>44511</v>
      </c>
      <c r="B727" s="4" t="s">
        <v>62</v>
      </c>
      <c r="C727" s="5" t="s">
        <v>10</v>
      </c>
      <c r="D727" s="6">
        <v>79.92</v>
      </c>
      <c r="E727" s="7">
        <v>16</v>
      </c>
      <c r="F727" s="7">
        <f>InputData[[#This Row],[UNIT PRICE ($)]]*InputData[[#This Row],[QUANTITY]]</f>
        <v>1278.72</v>
      </c>
      <c r="G727" s="7" t="str">
        <f>VLOOKUP(InputData[[#This Row],[CUSTOMER NAME]],Country[],2,0)</f>
        <v>Ethiopia</v>
      </c>
      <c r="H727" s="7" t="str">
        <f>VLOOKUP(InputData[[#This Row],[CUSTOMER NAME]],Country[],3,0)</f>
        <v>Export</v>
      </c>
      <c r="I727" s="7" t="str">
        <f>TEXT(InputData[[#This Row],[DATE]],"mmm")</f>
        <v>nov</v>
      </c>
      <c r="J727" s="7">
        <f>WEEKNUM(InputData[[#This Row],[DATE]])</f>
        <v>46</v>
      </c>
    </row>
    <row r="728" spans="1:10" ht="14.5" x14ac:dyDescent="0.35">
      <c r="A728" s="3">
        <v>44512</v>
      </c>
      <c r="B728" s="4" t="s">
        <v>82</v>
      </c>
      <c r="C728" s="5" t="s">
        <v>32</v>
      </c>
      <c r="D728" s="6">
        <v>6.7</v>
      </c>
      <c r="E728" s="7">
        <v>6</v>
      </c>
      <c r="F728" s="7">
        <f>InputData[[#This Row],[UNIT PRICE ($)]]*InputData[[#This Row],[QUANTITY]]</f>
        <v>40.200000000000003</v>
      </c>
      <c r="G728" s="7" t="str">
        <f>VLOOKUP(InputData[[#This Row],[CUSTOMER NAME]],Country[],2,0)</f>
        <v>Bangladesh</v>
      </c>
      <c r="H728" s="7" t="str">
        <f>VLOOKUP(InputData[[#This Row],[CUSTOMER NAME]],Country[],3,0)</f>
        <v>Export</v>
      </c>
      <c r="I728" s="7" t="str">
        <f>TEXT(InputData[[#This Row],[DATE]],"mmm")</f>
        <v>nov</v>
      </c>
      <c r="J728" s="7">
        <f>WEEKNUM(InputData[[#This Row],[DATE]])</f>
        <v>46</v>
      </c>
    </row>
    <row r="729" spans="1:10" ht="14.5" x14ac:dyDescent="0.35">
      <c r="A729" s="3">
        <v>44512</v>
      </c>
      <c r="B729" s="4" t="s">
        <v>31</v>
      </c>
      <c r="C729" s="5" t="s">
        <v>16</v>
      </c>
      <c r="D729" s="6">
        <v>164.28</v>
      </c>
      <c r="E729" s="7">
        <v>3</v>
      </c>
      <c r="F729" s="7">
        <f>InputData[[#This Row],[UNIT PRICE ($)]]*InputData[[#This Row],[QUANTITY]]</f>
        <v>492.84000000000003</v>
      </c>
      <c r="G729" s="7" t="str">
        <f>VLOOKUP(InputData[[#This Row],[CUSTOMER NAME]],Country[],2,0)</f>
        <v>India</v>
      </c>
      <c r="H729" s="7" t="str">
        <f>VLOOKUP(InputData[[#This Row],[CUSTOMER NAME]],Country[],3,0)</f>
        <v>Northeast</v>
      </c>
      <c r="I729" s="7" t="str">
        <f>TEXT(InputData[[#This Row],[DATE]],"mmm")</f>
        <v>nov</v>
      </c>
      <c r="J729" s="7">
        <f>WEEKNUM(InputData[[#This Row],[DATE]])</f>
        <v>46</v>
      </c>
    </row>
    <row r="730" spans="1:10" ht="14.5" x14ac:dyDescent="0.35">
      <c r="A730" s="3">
        <v>44513</v>
      </c>
      <c r="B730" s="4" t="s">
        <v>87</v>
      </c>
      <c r="C730" s="5" t="s">
        <v>70</v>
      </c>
      <c r="D730" s="6">
        <v>57.120000000000005</v>
      </c>
      <c r="E730" s="7">
        <v>10</v>
      </c>
      <c r="F730" s="7">
        <f>InputData[[#This Row],[UNIT PRICE ($)]]*InputData[[#This Row],[QUANTITY]]</f>
        <v>571.20000000000005</v>
      </c>
      <c r="G730" s="7" t="str">
        <f>VLOOKUP(InputData[[#This Row],[CUSTOMER NAME]],Country[],2,0)</f>
        <v>Brazil</v>
      </c>
      <c r="H730" s="7" t="str">
        <f>VLOOKUP(InputData[[#This Row],[CUSTOMER NAME]],Country[],3,0)</f>
        <v>Export</v>
      </c>
      <c r="I730" s="7" t="str">
        <f>TEXT(InputData[[#This Row],[DATE]],"mmm")</f>
        <v>nov</v>
      </c>
      <c r="J730" s="7">
        <f>WEEKNUM(InputData[[#This Row],[DATE]])</f>
        <v>46</v>
      </c>
    </row>
    <row r="731" spans="1:10" ht="14.5" x14ac:dyDescent="0.35">
      <c r="A731" s="3">
        <v>44514</v>
      </c>
      <c r="B731" s="4" t="s">
        <v>85</v>
      </c>
      <c r="C731" s="5" t="s">
        <v>45</v>
      </c>
      <c r="D731" s="6">
        <v>142.80000000000001</v>
      </c>
      <c r="E731" s="7">
        <v>1</v>
      </c>
      <c r="F731" s="7">
        <f>InputData[[#This Row],[UNIT PRICE ($)]]*InputData[[#This Row],[QUANTITY]]</f>
        <v>142.80000000000001</v>
      </c>
      <c r="G731" s="7" t="str">
        <f>VLOOKUP(InputData[[#This Row],[CUSTOMER NAME]],Country[],2,0)</f>
        <v>India</v>
      </c>
      <c r="H731" s="7" t="str">
        <f>VLOOKUP(InputData[[#This Row],[CUSTOMER NAME]],Country[],3,0)</f>
        <v>South</v>
      </c>
      <c r="I731" s="7" t="str">
        <f>TEXT(InputData[[#This Row],[DATE]],"mmm")</f>
        <v>nov</v>
      </c>
      <c r="J731" s="7">
        <f>WEEKNUM(InputData[[#This Row],[DATE]])</f>
        <v>47</v>
      </c>
    </row>
    <row r="732" spans="1:10" ht="14.5" x14ac:dyDescent="0.35">
      <c r="A732" s="3">
        <v>44515</v>
      </c>
      <c r="B732" s="4" t="s">
        <v>36</v>
      </c>
      <c r="C732" s="5" t="s">
        <v>70</v>
      </c>
      <c r="D732" s="6">
        <v>57.120000000000005</v>
      </c>
      <c r="E732" s="7">
        <v>36</v>
      </c>
      <c r="F732" s="7">
        <f>InputData[[#This Row],[UNIT PRICE ($)]]*InputData[[#This Row],[QUANTITY]]</f>
        <v>2056.3200000000002</v>
      </c>
      <c r="G732" s="7" t="str">
        <f>VLOOKUP(InputData[[#This Row],[CUSTOMER NAME]],Country[],2,0)</f>
        <v>Nigeria</v>
      </c>
      <c r="H732" s="7" t="str">
        <f>VLOOKUP(InputData[[#This Row],[CUSTOMER NAME]],Country[],3,0)</f>
        <v>Export</v>
      </c>
      <c r="I732" s="7" t="str">
        <f>TEXT(InputData[[#This Row],[DATE]],"mmm")</f>
        <v>nov</v>
      </c>
      <c r="J732" s="7">
        <f>WEEKNUM(InputData[[#This Row],[DATE]])</f>
        <v>47</v>
      </c>
    </row>
    <row r="733" spans="1:10" ht="14.5" x14ac:dyDescent="0.35">
      <c r="A733" s="3">
        <v>44515</v>
      </c>
      <c r="B733" s="4" t="s">
        <v>72</v>
      </c>
      <c r="C733" s="5" t="s">
        <v>30</v>
      </c>
      <c r="D733" s="6">
        <v>94.17</v>
      </c>
      <c r="E733" s="7">
        <v>14</v>
      </c>
      <c r="F733" s="7">
        <f>InputData[[#This Row],[UNIT PRICE ($)]]*InputData[[#This Row],[QUANTITY]]</f>
        <v>1318.38</v>
      </c>
      <c r="G733" s="7" t="str">
        <f>VLOOKUP(InputData[[#This Row],[CUSTOMER NAME]],Country[],2,0)</f>
        <v>India</v>
      </c>
      <c r="H733" s="7" t="str">
        <f>VLOOKUP(InputData[[#This Row],[CUSTOMER NAME]],Country[],3,0)</f>
        <v>East</v>
      </c>
      <c r="I733" s="7" t="str">
        <f>TEXT(InputData[[#This Row],[DATE]],"mmm")</f>
        <v>nov</v>
      </c>
      <c r="J733" s="7">
        <f>WEEKNUM(InputData[[#This Row],[DATE]])</f>
        <v>47</v>
      </c>
    </row>
    <row r="734" spans="1:10" ht="14.5" x14ac:dyDescent="0.35">
      <c r="A734" s="3">
        <v>44516</v>
      </c>
      <c r="B734" s="4" t="s">
        <v>72</v>
      </c>
      <c r="C734" s="5" t="s">
        <v>66</v>
      </c>
      <c r="D734" s="6">
        <v>156.78</v>
      </c>
      <c r="E734" s="7">
        <v>8</v>
      </c>
      <c r="F734" s="7">
        <f>InputData[[#This Row],[UNIT PRICE ($)]]*InputData[[#This Row],[QUANTITY]]</f>
        <v>1254.24</v>
      </c>
      <c r="G734" s="7" t="str">
        <f>VLOOKUP(InputData[[#This Row],[CUSTOMER NAME]],Country[],2,0)</f>
        <v>India</v>
      </c>
      <c r="H734" s="7" t="str">
        <f>VLOOKUP(InputData[[#This Row],[CUSTOMER NAME]],Country[],3,0)</f>
        <v>East</v>
      </c>
      <c r="I734" s="7" t="str">
        <f>TEXT(InputData[[#This Row],[DATE]],"mmm")</f>
        <v>nov</v>
      </c>
      <c r="J734" s="7">
        <f>WEEKNUM(InputData[[#This Row],[DATE]])</f>
        <v>47</v>
      </c>
    </row>
    <row r="735" spans="1:10" ht="14.5" x14ac:dyDescent="0.35">
      <c r="A735" s="3">
        <v>44517</v>
      </c>
      <c r="B735" s="4" t="s">
        <v>9</v>
      </c>
      <c r="C735" s="5" t="s">
        <v>10</v>
      </c>
      <c r="D735" s="6">
        <v>79.92</v>
      </c>
      <c r="E735" s="7">
        <v>33</v>
      </c>
      <c r="F735" s="7">
        <f>InputData[[#This Row],[UNIT PRICE ($)]]*InputData[[#This Row],[QUANTITY]]</f>
        <v>2637.36</v>
      </c>
      <c r="G735" s="7" t="str">
        <f>VLOOKUP(InputData[[#This Row],[CUSTOMER NAME]],Country[],2,0)</f>
        <v>India</v>
      </c>
      <c r="H735" s="7" t="str">
        <f>VLOOKUP(InputData[[#This Row],[CUSTOMER NAME]],Country[],3,0)</f>
        <v>North</v>
      </c>
      <c r="I735" s="7" t="str">
        <f>TEXT(InputData[[#This Row],[DATE]],"mmm")</f>
        <v>nov</v>
      </c>
      <c r="J735" s="7">
        <f>WEEKNUM(InputData[[#This Row],[DATE]])</f>
        <v>47</v>
      </c>
    </row>
    <row r="736" spans="1:10" ht="14.5" x14ac:dyDescent="0.35">
      <c r="A736" s="3">
        <v>44518</v>
      </c>
      <c r="B736" s="4" t="s">
        <v>33</v>
      </c>
      <c r="C736" s="5" t="s">
        <v>59</v>
      </c>
      <c r="D736" s="6">
        <v>82.08</v>
      </c>
      <c r="E736" s="7">
        <v>18</v>
      </c>
      <c r="F736" s="7">
        <f>InputData[[#This Row],[UNIT PRICE ($)]]*InputData[[#This Row],[QUANTITY]]</f>
        <v>1477.44</v>
      </c>
      <c r="G736" s="7" t="str">
        <f>VLOOKUP(InputData[[#This Row],[CUSTOMER NAME]],Country[],2,0)</f>
        <v>Pakistan</v>
      </c>
      <c r="H736" s="7" t="str">
        <f>VLOOKUP(InputData[[#This Row],[CUSTOMER NAME]],Country[],3,0)</f>
        <v>Export</v>
      </c>
      <c r="I736" s="7" t="str">
        <f>TEXT(InputData[[#This Row],[DATE]],"mmm")</f>
        <v>nov</v>
      </c>
      <c r="J736" s="7">
        <f>WEEKNUM(InputData[[#This Row],[DATE]])</f>
        <v>47</v>
      </c>
    </row>
    <row r="737" spans="1:10" ht="14.5" x14ac:dyDescent="0.35">
      <c r="A737" s="3">
        <v>44518</v>
      </c>
      <c r="B737" s="4" t="s">
        <v>46</v>
      </c>
      <c r="C737" s="5" t="s">
        <v>47</v>
      </c>
      <c r="D737" s="6">
        <v>58.3</v>
      </c>
      <c r="E737" s="7">
        <v>8</v>
      </c>
      <c r="F737" s="7">
        <f>InputData[[#This Row],[UNIT PRICE ($)]]*InputData[[#This Row],[QUANTITY]]</f>
        <v>466.4</v>
      </c>
      <c r="G737" s="7" t="str">
        <f>VLOOKUP(InputData[[#This Row],[CUSTOMER NAME]],Country[],2,0)</f>
        <v>South Africa</v>
      </c>
      <c r="H737" s="7" t="str">
        <f>VLOOKUP(InputData[[#This Row],[CUSTOMER NAME]],Country[],3,0)</f>
        <v>Export</v>
      </c>
      <c r="I737" s="7" t="str">
        <f>TEXT(InputData[[#This Row],[DATE]],"mmm")</f>
        <v>nov</v>
      </c>
      <c r="J737" s="7">
        <f>WEEKNUM(InputData[[#This Row],[DATE]])</f>
        <v>47</v>
      </c>
    </row>
    <row r="738" spans="1:10" ht="14.5" x14ac:dyDescent="0.35">
      <c r="A738" s="3">
        <v>44518</v>
      </c>
      <c r="B738" s="4" t="s">
        <v>17</v>
      </c>
      <c r="C738" s="5" t="s">
        <v>75</v>
      </c>
      <c r="D738" s="6">
        <v>42.55</v>
      </c>
      <c r="E738" s="7">
        <v>4</v>
      </c>
      <c r="F738" s="7">
        <f>InputData[[#This Row],[UNIT PRICE ($)]]*InputData[[#This Row],[QUANTITY]]</f>
        <v>170.2</v>
      </c>
      <c r="G738" s="7" t="str">
        <f>VLOOKUP(InputData[[#This Row],[CUSTOMER NAME]],Country[],2,0)</f>
        <v>India</v>
      </c>
      <c r="H738" s="7" t="str">
        <f>VLOOKUP(InputData[[#This Row],[CUSTOMER NAME]],Country[],3,0)</f>
        <v>Northeast</v>
      </c>
      <c r="I738" s="7" t="str">
        <f>TEXT(InputData[[#This Row],[DATE]],"mmm")</f>
        <v>nov</v>
      </c>
      <c r="J738" s="7">
        <f>WEEKNUM(InputData[[#This Row],[DATE]])</f>
        <v>47</v>
      </c>
    </row>
    <row r="739" spans="1:10" ht="14.5" x14ac:dyDescent="0.35">
      <c r="A739" s="3">
        <v>44519</v>
      </c>
      <c r="B739" s="4" t="s">
        <v>84</v>
      </c>
      <c r="C739" s="5" t="s">
        <v>76</v>
      </c>
      <c r="D739" s="6">
        <v>49.21</v>
      </c>
      <c r="E739" s="7">
        <v>4</v>
      </c>
      <c r="F739" s="7">
        <f>InputData[[#This Row],[UNIT PRICE ($)]]*InputData[[#This Row],[QUANTITY]]</f>
        <v>196.84</v>
      </c>
      <c r="G739" s="7" t="str">
        <f>VLOOKUP(InputData[[#This Row],[CUSTOMER NAME]],Country[],2,0)</f>
        <v>France</v>
      </c>
      <c r="H739" s="7" t="str">
        <f>VLOOKUP(InputData[[#This Row],[CUSTOMER NAME]],Country[],3,0)</f>
        <v>Export</v>
      </c>
      <c r="I739" s="7" t="str">
        <f>TEXT(InputData[[#This Row],[DATE]],"mmm")</f>
        <v>nov</v>
      </c>
      <c r="J739" s="7">
        <f>WEEKNUM(InputData[[#This Row],[DATE]])</f>
        <v>47</v>
      </c>
    </row>
    <row r="740" spans="1:10" ht="14.5" x14ac:dyDescent="0.35">
      <c r="A740" s="3">
        <v>44520</v>
      </c>
      <c r="B740" s="4" t="s">
        <v>85</v>
      </c>
      <c r="C740" s="5" t="s">
        <v>56</v>
      </c>
      <c r="D740" s="6">
        <v>94.62</v>
      </c>
      <c r="E740" s="7">
        <v>11</v>
      </c>
      <c r="F740" s="7">
        <f>InputData[[#This Row],[UNIT PRICE ($)]]*InputData[[#This Row],[QUANTITY]]</f>
        <v>1040.8200000000002</v>
      </c>
      <c r="G740" s="7" t="str">
        <f>VLOOKUP(InputData[[#This Row],[CUSTOMER NAME]],Country[],2,0)</f>
        <v>India</v>
      </c>
      <c r="H740" s="7" t="str">
        <f>VLOOKUP(InputData[[#This Row],[CUSTOMER NAME]],Country[],3,0)</f>
        <v>South</v>
      </c>
      <c r="I740" s="7" t="str">
        <f>TEXT(InputData[[#This Row],[DATE]],"mmm")</f>
        <v>nov</v>
      </c>
      <c r="J740" s="7">
        <f>WEEKNUM(InputData[[#This Row],[DATE]])</f>
        <v>47</v>
      </c>
    </row>
    <row r="741" spans="1:10" ht="14.5" x14ac:dyDescent="0.35">
      <c r="A741" s="3">
        <v>44520</v>
      </c>
      <c r="B741" s="4" t="s">
        <v>44</v>
      </c>
      <c r="C741" s="5" t="s">
        <v>8</v>
      </c>
      <c r="D741" s="6">
        <v>141.57</v>
      </c>
      <c r="E741" s="7">
        <v>34</v>
      </c>
      <c r="F741" s="7">
        <f>InputData[[#This Row],[UNIT PRICE ($)]]*InputData[[#This Row],[QUANTITY]]</f>
        <v>4813.38</v>
      </c>
      <c r="G741" s="7" t="str">
        <f>VLOOKUP(InputData[[#This Row],[CUSTOMER NAME]],Country[],2,0)</f>
        <v>Pakistan</v>
      </c>
      <c r="H741" s="7" t="str">
        <f>VLOOKUP(InputData[[#This Row],[CUSTOMER NAME]],Country[],3,0)</f>
        <v>Export</v>
      </c>
      <c r="I741" s="7" t="str">
        <f>TEXT(InputData[[#This Row],[DATE]],"mmm")</f>
        <v>nov</v>
      </c>
      <c r="J741" s="7">
        <f>WEEKNUM(InputData[[#This Row],[DATE]])</f>
        <v>47</v>
      </c>
    </row>
    <row r="742" spans="1:10" ht="14.5" x14ac:dyDescent="0.35">
      <c r="A742" s="3">
        <v>44520</v>
      </c>
      <c r="B742" s="4" t="s">
        <v>84</v>
      </c>
      <c r="C742" s="5" t="s">
        <v>47</v>
      </c>
      <c r="D742" s="6">
        <v>58.3</v>
      </c>
      <c r="E742" s="7">
        <v>14</v>
      </c>
      <c r="F742" s="7">
        <f>InputData[[#This Row],[UNIT PRICE ($)]]*InputData[[#This Row],[QUANTITY]]</f>
        <v>816.19999999999993</v>
      </c>
      <c r="G742" s="7" t="str">
        <f>VLOOKUP(InputData[[#This Row],[CUSTOMER NAME]],Country[],2,0)</f>
        <v>France</v>
      </c>
      <c r="H742" s="7" t="str">
        <f>VLOOKUP(InputData[[#This Row],[CUSTOMER NAME]],Country[],3,0)</f>
        <v>Export</v>
      </c>
      <c r="I742" s="7" t="str">
        <f>TEXT(InputData[[#This Row],[DATE]],"mmm")</f>
        <v>nov</v>
      </c>
      <c r="J742" s="7">
        <f>WEEKNUM(InputData[[#This Row],[DATE]])</f>
        <v>47</v>
      </c>
    </row>
    <row r="743" spans="1:10" ht="14.5" x14ac:dyDescent="0.35">
      <c r="A743" s="3">
        <v>44521</v>
      </c>
      <c r="B743" s="4" t="s">
        <v>9</v>
      </c>
      <c r="C743" s="5" t="s">
        <v>67</v>
      </c>
      <c r="D743" s="6">
        <v>85.5</v>
      </c>
      <c r="E743" s="7">
        <v>1</v>
      </c>
      <c r="F743" s="7">
        <f>InputData[[#This Row],[UNIT PRICE ($)]]*InputData[[#This Row],[QUANTITY]]</f>
        <v>85.5</v>
      </c>
      <c r="G743" s="7" t="str">
        <f>VLOOKUP(InputData[[#This Row],[CUSTOMER NAME]],Country[],2,0)</f>
        <v>India</v>
      </c>
      <c r="H743" s="7" t="str">
        <f>VLOOKUP(InputData[[#This Row],[CUSTOMER NAME]],Country[],3,0)</f>
        <v>North</v>
      </c>
      <c r="I743" s="7" t="str">
        <f>TEXT(InputData[[#This Row],[DATE]],"mmm")</f>
        <v>nov</v>
      </c>
      <c r="J743" s="7">
        <f>WEEKNUM(InputData[[#This Row],[DATE]])</f>
        <v>48</v>
      </c>
    </row>
    <row r="744" spans="1:10" ht="14.5" x14ac:dyDescent="0.35">
      <c r="A744" s="3">
        <v>44521</v>
      </c>
      <c r="B744" s="4" t="s">
        <v>5</v>
      </c>
      <c r="C744" s="5" t="s">
        <v>73</v>
      </c>
      <c r="D744" s="6">
        <v>173.88</v>
      </c>
      <c r="E744" s="7">
        <v>24</v>
      </c>
      <c r="F744" s="7">
        <f>InputData[[#This Row],[UNIT PRICE ($)]]*InputData[[#This Row],[QUANTITY]]</f>
        <v>4173.12</v>
      </c>
      <c r="G744" s="7" t="str">
        <f>VLOOKUP(InputData[[#This Row],[CUSTOMER NAME]],Country[],2,0)</f>
        <v>India</v>
      </c>
      <c r="H744" s="7" t="str">
        <f>VLOOKUP(InputData[[#This Row],[CUSTOMER NAME]],Country[],3,0)</f>
        <v>Western</v>
      </c>
      <c r="I744" s="7" t="str">
        <f>TEXT(InputData[[#This Row],[DATE]],"mmm")</f>
        <v>nov</v>
      </c>
      <c r="J744" s="7">
        <f>WEEKNUM(InputData[[#This Row],[DATE]])</f>
        <v>48</v>
      </c>
    </row>
    <row r="745" spans="1:10" ht="14.5" x14ac:dyDescent="0.35">
      <c r="A745" s="3">
        <v>44521</v>
      </c>
      <c r="B745" s="4" t="s">
        <v>55</v>
      </c>
      <c r="C745" s="5" t="s">
        <v>60</v>
      </c>
      <c r="D745" s="6">
        <v>76.25</v>
      </c>
      <c r="E745" s="7">
        <v>6</v>
      </c>
      <c r="F745" s="7">
        <f>InputData[[#This Row],[UNIT PRICE ($)]]*InputData[[#This Row],[QUANTITY]]</f>
        <v>457.5</v>
      </c>
      <c r="G745" s="7" t="str">
        <f>VLOOKUP(InputData[[#This Row],[CUSTOMER NAME]],Country[],2,0)</f>
        <v>United Kingdom</v>
      </c>
      <c r="H745" s="7" t="str">
        <f>VLOOKUP(InputData[[#This Row],[CUSTOMER NAME]],Country[],3,0)</f>
        <v>Export</v>
      </c>
      <c r="I745" s="7" t="str">
        <f>TEXT(InputData[[#This Row],[DATE]],"mmm")</f>
        <v>nov</v>
      </c>
      <c r="J745" s="7">
        <f>WEEKNUM(InputData[[#This Row],[DATE]])</f>
        <v>48</v>
      </c>
    </row>
    <row r="746" spans="1:10" ht="14.5" x14ac:dyDescent="0.35">
      <c r="A746" s="3">
        <v>44521</v>
      </c>
      <c r="B746" s="4" t="s">
        <v>41</v>
      </c>
      <c r="C746" s="5" t="s">
        <v>52</v>
      </c>
      <c r="D746" s="6">
        <v>162</v>
      </c>
      <c r="E746" s="7">
        <v>10</v>
      </c>
      <c r="F746" s="7">
        <f>InputData[[#This Row],[UNIT PRICE ($)]]*InputData[[#This Row],[QUANTITY]]</f>
        <v>1620</v>
      </c>
      <c r="G746" s="7" t="str">
        <f>VLOOKUP(InputData[[#This Row],[CUSTOMER NAME]],Country[],2,0)</f>
        <v>India</v>
      </c>
      <c r="H746" s="7" t="str">
        <f>VLOOKUP(InputData[[#This Row],[CUSTOMER NAME]],Country[],3,0)</f>
        <v>Central</v>
      </c>
      <c r="I746" s="7" t="str">
        <f>TEXT(InputData[[#This Row],[DATE]],"mmm")</f>
        <v>nov</v>
      </c>
      <c r="J746" s="7">
        <f>WEEKNUM(InputData[[#This Row],[DATE]])</f>
        <v>48</v>
      </c>
    </row>
    <row r="747" spans="1:10" ht="14.5" x14ac:dyDescent="0.35">
      <c r="A747" s="3">
        <v>44521</v>
      </c>
      <c r="B747" s="4" t="s">
        <v>19</v>
      </c>
      <c r="C747" s="5" t="s">
        <v>21</v>
      </c>
      <c r="D747" s="6">
        <v>146.72</v>
      </c>
      <c r="E747" s="7">
        <v>1</v>
      </c>
      <c r="F747" s="7">
        <f>InputData[[#This Row],[UNIT PRICE ($)]]*InputData[[#This Row],[QUANTITY]]</f>
        <v>146.72</v>
      </c>
      <c r="G747" s="7" t="str">
        <f>VLOOKUP(InputData[[#This Row],[CUSTOMER NAME]],Country[],2,0)</f>
        <v>Germany</v>
      </c>
      <c r="H747" s="7" t="str">
        <f>VLOOKUP(InputData[[#This Row],[CUSTOMER NAME]],Country[],3,0)</f>
        <v>Export</v>
      </c>
      <c r="I747" s="7" t="str">
        <f>TEXT(InputData[[#This Row],[DATE]],"mmm")</f>
        <v>nov</v>
      </c>
      <c r="J747" s="7">
        <f>WEEKNUM(InputData[[#This Row],[DATE]])</f>
        <v>48</v>
      </c>
    </row>
    <row r="748" spans="1:10" ht="14.5" x14ac:dyDescent="0.35">
      <c r="A748" s="3">
        <v>44522</v>
      </c>
      <c r="B748" s="4" t="s">
        <v>83</v>
      </c>
      <c r="C748" s="5" t="s">
        <v>66</v>
      </c>
      <c r="D748" s="6">
        <v>156.78</v>
      </c>
      <c r="E748" s="7">
        <v>35</v>
      </c>
      <c r="F748" s="7">
        <f>InputData[[#This Row],[UNIT PRICE ($)]]*InputData[[#This Row],[QUANTITY]]</f>
        <v>5487.3</v>
      </c>
      <c r="G748" s="7" t="str">
        <f>VLOOKUP(InputData[[#This Row],[CUSTOMER NAME]],Country[],2,0)</f>
        <v>India</v>
      </c>
      <c r="H748" s="7" t="str">
        <f>VLOOKUP(InputData[[#This Row],[CUSTOMER NAME]],Country[],3,0)</f>
        <v>Western</v>
      </c>
      <c r="I748" s="7" t="str">
        <f>TEXT(InputData[[#This Row],[DATE]],"mmm")</f>
        <v>nov</v>
      </c>
      <c r="J748" s="7">
        <f>WEEKNUM(InputData[[#This Row],[DATE]])</f>
        <v>48</v>
      </c>
    </row>
    <row r="749" spans="1:10" ht="14.5" x14ac:dyDescent="0.35">
      <c r="A749" s="3">
        <v>44523</v>
      </c>
      <c r="B749" s="4" t="s">
        <v>40</v>
      </c>
      <c r="C749" s="5" t="s">
        <v>80</v>
      </c>
      <c r="D749" s="6">
        <v>96.3</v>
      </c>
      <c r="E749" s="7">
        <v>12</v>
      </c>
      <c r="F749" s="7">
        <f>InputData[[#This Row],[UNIT PRICE ($)]]*InputData[[#This Row],[QUANTITY]]</f>
        <v>1155.5999999999999</v>
      </c>
      <c r="G749" s="7" t="str">
        <f>VLOOKUP(InputData[[#This Row],[CUSTOMER NAME]],Country[],2,0)</f>
        <v>Russia</v>
      </c>
      <c r="H749" s="7" t="str">
        <f>VLOOKUP(InputData[[#This Row],[CUSTOMER NAME]],Country[],3,0)</f>
        <v>Export</v>
      </c>
      <c r="I749" s="7" t="str">
        <f>TEXT(InputData[[#This Row],[DATE]],"mmm")</f>
        <v>nov</v>
      </c>
      <c r="J749" s="7">
        <f>WEEKNUM(InputData[[#This Row],[DATE]])</f>
        <v>48</v>
      </c>
    </row>
    <row r="750" spans="1:10" ht="14.5" x14ac:dyDescent="0.35">
      <c r="A750" s="3">
        <v>44525</v>
      </c>
      <c r="B750" s="4" t="s">
        <v>87</v>
      </c>
      <c r="C750" s="5" t="s">
        <v>26</v>
      </c>
      <c r="D750" s="6">
        <v>48.84</v>
      </c>
      <c r="E750" s="7">
        <v>5</v>
      </c>
      <c r="F750" s="7">
        <f>InputData[[#This Row],[UNIT PRICE ($)]]*InputData[[#This Row],[QUANTITY]]</f>
        <v>244.20000000000002</v>
      </c>
      <c r="G750" s="7" t="str">
        <f>VLOOKUP(InputData[[#This Row],[CUSTOMER NAME]],Country[],2,0)</f>
        <v>Brazil</v>
      </c>
      <c r="H750" s="7" t="str">
        <f>VLOOKUP(InputData[[#This Row],[CUSTOMER NAME]],Country[],3,0)</f>
        <v>Export</v>
      </c>
      <c r="I750" s="7" t="str">
        <f>TEXT(InputData[[#This Row],[DATE]],"mmm")</f>
        <v>nov</v>
      </c>
      <c r="J750" s="7">
        <f>WEEKNUM(InputData[[#This Row],[DATE]])</f>
        <v>48</v>
      </c>
    </row>
    <row r="751" spans="1:10" ht="14.5" x14ac:dyDescent="0.35">
      <c r="A751" s="3">
        <v>44525</v>
      </c>
      <c r="B751" s="4" t="s">
        <v>83</v>
      </c>
      <c r="C751" s="5" t="s">
        <v>43</v>
      </c>
      <c r="D751" s="6">
        <v>80.94</v>
      </c>
      <c r="E751" s="7">
        <v>10</v>
      </c>
      <c r="F751" s="7">
        <f>InputData[[#This Row],[UNIT PRICE ($)]]*InputData[[#This Row],[QUANTITY]]</f>
        <v>809.4</v>
      </c>
      <c r="G751" s="7" t="str">
        <f>VLOOKUP(InputData[[#This Row],[CUSTOMER NAME]],Country[],2,0)</f>
        <v>India</v>
      </c>
      <c r="H751" s="7" t="str">
        <f>VLOOKUP(InputData[[#This Row],[CUSTOMER NAME]],Country[],3,0)</f>
        <v>Western</v>
      </c>
      <c r="I751" s="7" t="str">
        <f>TEXT(InputData[[#This Row],[DATE]],"mmm")</f>
        <v>nov</v>
      </c>
      <c r="J751" s="7">
        <f>WEEKNUM(InputData[[#This Row],[DATE]])</f>
        <v>48</v>
      </c>
    </row>
    <row r="752" spans="1:10" ht="14.5" x14ac:dyDescent="0.35">
      <c r="A752" s="3">
        <v>44525</v>
      </c>
      <c r="B752" s="4" t="s">
        <v>83</v>
      </c>
      <c r="C752" s="5" t="s">
        <v>53</v>
      </c>
      <c r="D752" s="6">
        <v>16.64</v>
      </c>
      <c r="E752" s="7">
        <v>14</v>
      </c>
      <c r="F752" s="7">
        <f>InputData[[#This Row],[UNIT PRICE ($)]]*InputData[[#This Row],[QUANTITY]]</f>
        <v>232.96</v>
      </c>
      <c r="G752" s="7" t="str">
        <f>VLOOKUP(InputData[[#This Row],[CUSTOMER NAME]],Country[],2,0)</f>
        <v>India</v>
      </c>
      <c r="H752" s="7" t="str">
        <f>VLOOKUP(InputData[[#This Row],[CUSTOMER NAME]],Country[],3,0)</f>
        <v>Western</v>
      </c>
      <c r="I752" s="7" t="str">
        <f>TEXT(InputData[[#This Row],[DATE]],"mmm")</f>
        <v>nov</v>
      </c>
      <c r="J752" s="7">
        <f>WEEKNUM(InputData[[#This Row],[DATE]])</f>
        <v>48</v>
      </c>
    </row>
    <row r="753" spans="1:10" ht="14.5" x14ac:dyDescent="0.35">
      <c r="A753" s="3">
        <v>44526</v>
      </c>
      <c r="B753" s="4" t="s">
        <v>40</v>
      </c>
      <c r="C753" s="5" t="s">
        <v>77</v>
      </c>
      <c r="D753" s="6">
        <v>7.8599999999999994</v>
      </c>
      <c r="E753" s="7">
        <v>25</v>
      </c>
      <c r="F753" s="7">
        <f>InputData[[#This Row],[UNIT PRICE ($)]]*InputData[[#This Row],[QUANTITY]]</f>
        <v>196.5</v>
      </c>
      <c r="G753" s="7" t="str">
        <f>VLOOKUP(InputData[[#This Row],[CUSTOMER NAME]],Country[],2,0)</f>
        <v>Russia</v>
      </c>
      <c r="H753" s="7" t="str">
        <f>VLOOKUP(InputData[[#This Row],[CUSTOMER NAME]],Country[],3,0)</f>
        <v>Export</v>
      </c>
      <c r="I753" s="7" t="str">
        <f>TEXT(InputData[[#This Row],[DATE]],"mmm")</f>
        <v>nov</v>
      </c>
      <c r="J753" s="7">
        <f>WEEKNUM(InputData[[#This Row],[DATE]])</f>
        <v>48</v>
      </c>
    </row>
    <row r="754" spans="1:10" ht="14.5" x14ac:dyDescent="0.35">
      <c r="A754" s="3">
        <v>44526</v>
      </c>
      <c r="B754" s="4" t="s">
        <v>46</v>
      </c>
      <c r="C754" s="5" t="s">
        <v>34</v>
      </c>
      <c r="D754" s="6">
        <v>117.48</v>
      </c>
      <c r="E754" s="7">
        <v>5</v>
      </c>
      <c r="F754" s="7">
        <f>InputData[[#This Row],[UNIT PRICE ($)]]*InputData[[#This Row],[QUANTITY]]</f>
        <v>587.4</v>
      </c>
      <c r="G754" s="7" t="str">
        <f>VLOOKUP(InputData[[#This Row],[CUSTOMER NAME]],Country[],2,0)</f>
        <v>South Africa</v>
      </c>
      <c r="H754" s="7" t="str">
        <f>VLOOKUP(InputData[[#This Row],[CUSTOMER NAME]],Country[],3,0)</f>
        <v>Export</v>
      </c>
      <c r="I754" s="7" t="str">
        <f>TEXT(InputData[[#This Row],[DATE]],"mmm")</f>
        <v>nov</v>
      </c>
      <c r="J754" s="7">
        <f>WEEKNUM(InputData[[#This Row],[DATE]])</f>
        <v>48</v>
      </c>
    </row>
    <row r="755" spans="1:10" ht="14.5" x14ac:dyDescent="0.35">
      <c r="A755" s="3">
        <v>44527</v>
      </c>
      <c r="B755" s="4" t="s">
        <v>15</v>
      </c>
      <c r="C755" s="5" t="s">
        <v>30</v>
      </c>
      <c r="D755" s="6">
        <v>94.17</v>
      </c>
      <c r="E755" s="7">
        <v>8</v>
      </c>
      <c r="F755" s="7">
        <f>InputData[[#This Row],[UNIT PRICE ($)]]*InputData[[#This Row],[QUANTITY]]</f>
        <v>753.36</v>
      </c>
      <c r="G755" s="7" t="str">
        <f>VLOOKUP(InputData[[#This Row],[CUSTOMER NAME]],Country[],2,0)</f>
        <v>India</v>
      </c>
      <c r="H755" s="7" t="str">
        <f>VLOOKUP(InputData[[#This Row],[CUSTOMER NAME]],Country[],3,0)</f>
        <v>North</v>
      </c>
      <c r="I755" s="7" t="str">
        <f>TEXT(InputData[[#This Row],[DATE]],"mmm")</f>
        <v>nov</v>
      </c>
      <c r="J755" s="7">
        <f>WEEKNUM(InputData[[#This Row],[DATE]])</f>
        <v>48</v>
      </c>
    </row>
    <row r="756" spans="1:10" ht="14.5" x14ac:dyDescent="0.35">
      <c r="A756" s="3">
        <v>44527</v>
      </c>
      <c r="B756" s="4" t="s">
        <v>15</v>
      </c>
      <c r="C756" s="5" t="s">
        <v>47</v>
      </c>
      <c r="D756" s="6">
        <v>58.3</v>
      </c>
      <c r="E756" s="7">
        <v>15</v>
      </c>
      <c r="F756" s="7">
        <f>InputData[[#This Row],[UNIT PRICE ($)]]*InputData[[#This Row],[QUANTITY]]</f>
        <v>874.5</v>
      </c>
      <c r="G756" s="7" t="str">
        <f>VLOOKUP(InputData[[#This Row],[CUSTOMER NAME]],Country[],2,0)</f>
        <v>India</v>
      </c>
      <c r="H756" s="7" t="str">
        <f>VLOOKUP(InputData[[#This Row],[CUSTOMER NAME]],Country[],3,0)</f>
        <v>North</v>
      </c>
      <c r="I756" s="7" t="str">
        <f>TEXT(InputData[[#This Row],[DATE]],"mmm")</f>
        <v>nov</v>
      </c>
      <c r="J756" s="7">
        <f>WEEKNUM(InputData[[#This Row],[DATE]])</f>
        <v>48</v>
      </c>
    </row>
    <row r="757" spans="1:10" ht="14.5" x14ac:dyDescent="0.35">
      <c r="A757" s="3">
        <v>44527</v>
      </c>
      <c r="B757" s="4" t="s">
        <v>68</v>
      </c>
      <c r="C757" s="5" t="s">
        <v>12</v>
      </c>
      <c r="D757" s="6">
        <v>119.7</v>
      </c>
      <c r="E757" s="7">
        <v>28</v>
      </c>
      <c r="F757" s="7">
        <f>InputData[[#This Row],[UNIT PRICE ($)]]*InputData[[#This Row],[QUANTITY]]</f>
        <v>3351.6</v>
      </c>
      <c r="G757" s="7" t="str">
        <f>VLOOKUP(InputData[[#This Row],[CUSTOMER NAME]],Country[],2,0)</f>
        <v>Brazil</v>
      </c>
      <c r="H757" s="7" t="str">
        <f>VLOOKUP(InputData[[#This Row],[CUSTOMER NAME]],Country[],3,0)</f>
        <v>Export</v>
      </c>
      <c r="I757" s="7" t="str">
        <f>TEXT(InputData[[#This Row],[DATE]],"mmm")</f>
        <v>nov</v>
      </c>
      <c r="J757" s="7">
        <f>WEEKNUM(InputData[[#This Row],[DATE]])</f>
        <v>48</v>
      </c>
    </row>
    <row r="758" spans="1:10" ht="14.5" x14ac:dyDescent="0.35">
      <c r="A758" s="3">
        <v>44527</v>
      </c>
      <c r="B758" s="4" t="s">
        <v>40</v>
      </c>
      <c r="C758" s="5" t="s">
        <v>32</v>
      </c>
      <c r="D758" s="6">
        <v>6.7</v>
      </c>
      <c r="E758" s="7">
        <v>28</v>
      </c>
      <c r="F758" s="7">
        <f>InputData[[#This Row],[UNIT PRICE ($)]]*InputData[[#This Row],[QUANTITY]]</f>
        <v>187.6</v>
      </c>
      <c r="G758" s="7" t="str">
        <f>VLOOKUP(InputData[[#This Row],[CUSTOMER NAME]],Country[],2,0)</f>
        <v>Russia</v>
      </c>
      <c r="H758" s="7" t="str">
        <f>VLOOKUP(InputData[[#This Row],[CUSTOMER NAME]],Country[],3,0)</f>
        <v>Export</v>
      </c>
      <c r="I758" s="7" t="str">
        <f>TEXT(InputData[[#This Row],[DATE]],"mmm")</f>
        <v>nov</v>
      </c>
      <c r="J758" s="7">
        <f>WEEKNUM(InputData[[#This Row],[DATE]])</f>
        <v>48</v>
      </c>
    </row>
    <row r="759" spans="1:10" ht="14.5" x14ac:dyDescent="0.35">
      <c r="A759" s="3">
        <v>44527</v>
      </c>
      <c r="B759" s="4" t="s">
        <v>41</v>
      </c>
      <c r="C759" s="5" t="s">
        <v>8</v>
      </c>
      <c r="D759" s="6">
        <v>141.57</v>
      </c>
      <c r="E759" s="7">
        <v>37</v>
      </c>
      <c r="F759" s="7">
        <f>InputData[[#This Row],[UNIT PRICE ($)]]*InputData[[#This Row],[QUANTITY]]</f>
        <v>5238.09</v>
      </c>
      <c r="G759" s="7" t="str">
        <f>VLOOKUP(InputData[[#This Row],[CUSTOMER NAME]],Country[],2,0)</f>
        <v>India</v>
      </c>
      <c r="H759" s="7" t="str">
        <f>VLOOKUP(InputData[[#This Row],[CUSTOMER NAME]],Country[],3,0)</f>
        <v>Central</v>
      </c>
      <c r="I759" s="7" t="str">
        <f>TEXT(InputData[[#This Row],[DATE]],"mmm")</f>
        <v>nov</v>
      </c>
      <c r="J759" s="7">
        <f>WEEKNUM(InputData[[#This Row],[DATE]])</f>
        <v>48</v>
      </c>
    </row>
    <row r="760" spans="1:10" ht="14.5" x14ac:dyDescent="0.35">
      <c r="A760" s="3">
        <v>44528</v>
      </c>
      <c r="B760" s="4" t="s">
        <v>13</v>
      </c>
      <c r="C760" s="5" t="s">
        <v>71</v>
      </c>
      <c r="D760" s="6">
        <v>41.81</v>
      </c>
      <c r="E760" s="7">
        <v>9</v>
      </c>
      <c r="F760" s="7">
        <f>InputData[[#This Row],[UNIT PRICE ($)]]*InputData[[#This Row],[QUANTITY]]</f>
        <v>376.29</v>
      </c>
      <c r="G760" s="7" t="str">
        <f>VLOOKUP(InputData[[#This Row],[CUSTOMER NAME]],Country[],2,0)</f>
        <v>India</v>
      </c>
      <c r="H760" s="7" t="str">
        <f>VLOOKUP(InputData[[#This Row],[CUSTOMER NAME]],Country[],3,0)</f>
        <v>Northeast</v>
      </c>
      <c r="I760" s="7" t="str">
        <f>TEXT(InputData[[#This Row],[DATE]],"mmm")</f>
        <v>nov</v>
      </c>
      <c r="J760" s="7">
        <f>WEEKNUM(InputData[[#This Row],[DATE]])</f>
        <v>49</v>
      </c>
    </row>
    <row r="761" spans="1:10" ht="14.5" x14ac:dyDescent="0.35">
      <c r="A761" s="3">
        <v>44528</v>
      </c>
      <c r="B761" s="4" t="s">
        <v>55</v>
      </c>
      <c r="C761" s="5" t="s">
        <v>42</v>
      </c>
      <c r="D761" s="6">
        <v>115.2</v>
      </c>
      <c r="E761" s="7">
        <v>2</v>
      </c>
      <c r="F761" s="7">
        <f>InputData[[#This Row],[UNIT PRICE ($)]]*InputData[[#This Row],[QUANTITY]]</f>
        <v>230.4</v>
      </c>
      <c r="G761" s="7" t="str">
        <f>VLOOKUP(InputData[[#This Row],[CUSTOMER NAME]],Country[],2,0)</f>
        <v>United Kingdom</v>
      </c>
      <c r="H761" s="7" t="str">
        <f>VLOOKUP(InputData[[#This Row],[CUSTOMER NAME]],Country[],3,0)</f>
        <v>Export</v>
      </c>
      <c r="I761" s="7" t="str">
        <f>TEXT(InputData[[#This Row],[DATE]],"mmm")</f>
        <v>nov</v>
      </c>
      <c r="J761" s="7">
        <f>WEEKNUM(InputData[[#This Row],[DATE]])</f>
        <v>49</v>
      </c>
    </row>
    <row r="762" spans="1:10" ht="14.5" x14ac:dyDescent="0.35">
      <c r="A762" s="3">
        <v>44528</v>
      </c>
      <c r="B762" s="4" t="s">
        <v>54</v>
      </c>
      <c r="C762" s="5" t="s">
        <v>38</v>
      </c>
      <c r="D762" s="6">
        <v>104.16</v>
      </c>
      <c r="E762" s="7">
        <v>8</v>
      </c>
      <c r="F762" s="7">
        <f>InputData[[#This Row],[UNIT PRICE ($)]]*InputData[[#This Row],[QUANTITY]]</f>
        <v>833.28</v>
      </c>
      <c r="G762" s="7" t="str">
        <f>VLOOKUP(InputData[[#This Row],[CUSTOMER NAME]],Country[],2,0)</f>
        <v>India</v>
      </c>
      <c r="H762" s="7" t="str">
        <f>VLOOKUP(InputData[[#This Row],[CUSTOMER NAME]],Country[],3,0)</f>
        <v>East</v>
      </c>
      <c r="I762" s="7" t="str">
        <f>TEXT(InputData[[#This Row],[DATE]],"mmm")</f>
        <v>nov</v>
      </c>
      <c r="J762" s="7">
        <f>WEEKNUM(InputData[[#This Row],[DATE]])</f>
        <v>49</v>
      </c>
    </row>
    <row r="763" spans="1:10" ht="14.5" x14ac:dyDescent="0.35">
      <c r="A763" s="3">
        <v>44530</v>
      </c>
      <c r="B763" s="4" t="s">
        <v>82</v>
      </c>
      <c r="C763" s="5" t="s">
        <v>75</v>
      </c>
      <c r="D763" s="6">
        <v>42.55</v>
      </c>
      <c r="E763" s="7">
        <v>15</v>
      </c>
      <c r="F763" s="7">
        <f>InputData[[#This Row],[UNIT PRICE ($)]]*InputData[[#This Row],[QUANTITY]]</f>
        <v>638.25</v>
      </c>
      <c r="G763" s="7" t="str">
        <f>VLOOKUP(InputData[[#This Row],[CUSTOMER NAME]],Country[],2,0)</f>
        <v>Bangladesh</v>
      </c>
      <c r="H763" s="7" t="str">
        <f>VLOOKUP(InputData[[#This Row],[CUSTOMER NAME]],Country[],3,0)</f>
        <v>Export</v>
      </c>
      <c r="I763" s="7" t="str">
        <f>TEXT(InputData[[#This Row],[DATE]],"mmm")</f>
        <v>nov</v>
      </c>
      <c r="J763" s="7">
        <f>WEEKNUM(InputData[[#This Row],[DATE]])</f>
        <v>49</v>
      </c>
    </row>
    <row r="764" spans="1:10" ht="14.5" x14ac:dyDescent="0.35">
      <c r="A764" s="3">
        <v>44530</v>
      </c>
      <c r="B764" s="4" t="s">
        <v>5</v>
      </c>
      <c r="C764" s="5" t="s">
        <v>14</v>
      </c>
      <c r="D764" s="6">
        <v>15.719999999999999</v>
      </c>
      <c r="E764" s="7">
        <v>2</v>
      </c>
      <c r="F764" s="7">
        <f>InputData[[#This Row],[UNIT PRICE ($)]]*InputData[[#This Row],[QUANTITY]]</f>
        <v>31.439999999999998</v>
      </c>
      <c r="G764" s="7" t="str">
        <f>VLOOKUP(InputData[[#This Row],[CUSTOMER NAME]],Country[],2,0)</f>
        <v>India</v>
      </c>
      <c r="H764" s="7" t="str">
        <f>VLOOKUP(InputData[[#This Row],[CUSTOMER NAME]],Country[],3,0)</f>
        <v>Western</v>
      </c>
      <c r="I764" s="7" t="str">
        <f>TEXT(InputData[[#This Row],[DATE]],"mmm")</f>
        <v>nov</v>
      </c>
      <c r="J764" s="7">
        <f>WEEKNUM(InputData[[#This Row],[DATE]])</f>
        <v>49</v>
      </c>
    </row>
    <row r="765" spans="1:10" ht="14.5" x14ac:dyDescent="0.35">
      <c r="A765" s="3">
        <v>44532</v>
      </c>
      <c r="B765" s="4" t="s">
        <v>51</v>
      </c>
      <c r="C765" s="5" t="s">
        <v>53</v>
      </c>
      <c r="D765" s="6">
        <v>16.64</v>
      </c>
      <c r="E765" s="7">
        <v>10</v>
      </c>
      <c r="F765" s="7">
        <f>InputData[[#This Row],[UNIT PRICE ($)]]*InputData[[#This Row],[QUANTITY]]</f>
        <v>166.4</v>
      </c>
      <c r="G765" s="7" t="str">
        <f>VLOOKUP(InputData[[#This Row],[CUSTOMER NAME]],Country[],2,0)</f>
        <v>Saudi Arabia</v>
      </c>
      <c r="H765" s="7" t="str">
        <f>VLOOKUP(InputData[[#This Row],[CUSTOMER NAME]],Country[],3,0)</f>
        <v>Export</v>
      </c>
      <c r="I765" s="7" t="str">
        <f>TEXT(InputData[[#This Row],[DATE]],"mmm")</f>
        <v>dez</v>
      </c>
      <c r="J765" s="7">
        <f>WEEKNUM(InputData[[#This Row],[DATE]])</f>
        <v>49</v>
      </c>
    </row>
    <row r="766" spans="1:10" ht="14.5" x14ac:dyDescent="0.35">
      <c r="A766" s="3">
        <v>44533</v>
      </c>
      <c r="B766" s="4" t="s">
        <v>40</v>
      </c>
      <c r="C766" s="5" t="s">
        <v>35</v>
      </c>
      <c r="D766" s="6">
        <v>210</v>
      </c>
      <c r="E766" s="7">
        <v>8</v>
      </c>
      <c r="F766" s="7">
        <f>InputData[[#This Row],[UNIT PRICE ($)]]*InputData[[#This Row],[QUANTITY]]</f>
        <v>1680</v>
      </c>
      <c r="G766" s="7" t="str">
        <f>VLOOKUP(InputData[[#This Row],[CUSTOMER NAME]],Country[],2,0)</f>
        <v>Russia</v>
      </c>
      <c r="H766" s="7" t="str">
        <f>VLOOKUP(InputData[[#This Row],[CUSTOMER NAME]],Country[],3,0)</f>
        <v>Export</v>
      </c>
      <c r="I766" s="7" t="str">
        <f>TEXT(InputData[[#This Row],[DATE]],"mmm")</f>
        <v>dez</v>
      </c>
      <c r="J766" s="7">
        <f>WEEKNUM(InputData[[#This Row],[DATE]])</f>
        <v>49</v>
      </c>
    </row>
    <row r="767" spans="1:10" ht="14.5" x14ac:dyDescent="0.35">
      <c r="A767" s="3">
        <v>44533</v>
      </c>
      <c r="B767" s="4" t="s">
        <v>44</v>
      </c>
      <c r="C767" s="5" t="s">
        <v>47</v>
      </c>
      <c r="D767" s="6">
        <v>58.3</v>
      </c>
      <c r="E767" s="7">
        <v>2</v>
      </c>
      <c r="F767" s="7">
        <f>InputData[[#This Row],[UNIT PRICE ($)]]*InputData[[#This Row],[QUANTITY]]</f>
        <v>116.6</v>
      </c>
      <c r="G767" s="7" t="str">
        <f>VLOOKUP(InputData[[#This Row],[CUSTOMER NAME]],Country[],2,0)</f>
        <v>Pakistan</v>
      </c>
      <c r="H767" s="7" t="str">
        <f>VLOOKUP(InputData[[#This Row],[CUSTOMER NAME]],Country[],3,0)</f>
        <v>Export</v>
      </c>
      <c r="I767" s="7" t="str">
        <f>TEXT(InputData[[#This Row],[DATE]],"mmm")</f>
        <v>dez</v>
      </c>
      <c r="J767" s="7">
        <f>WEEKNUM(InputData[[#This Row],[DATE]])</f>
        <v>49</v>
      </c>
    </row>
    <row r="768" spans="1:10" ht="14.5" x14ac:dyDescent="0.35">
      <c r="A768" s="3">
        <v>44533</v>
      </c>
      <c r="B768" s="4" t="s">
        <v>17</v>
      </c>
      <c r="C768" s="5" t="s">
        <v>71</v>
      </c>
      <c r="D768" s="6">
        <v>41.81</v>
      </c>
      <c r="E768" s="7">
        <v>5</v>
      </c>
      <c r="F768" s="7">
        <f>InputData[[#This Row],[UNIT PRICE ($)]]*InputData[[#This Row],[QUANTITY]]</f>
        <v>209.05</v>
      </c>
      <c r="G768" s="7" t="str">
        <f>VLOOKUP(InputData[[#This Row],[CUSTOMER NAME]],Country[],2,0)</f>
        <v>India</v>
      </c>
      <c r="H768" s="7" t="str">
        <f>VLOOKUP(InputData[[#This Row],[CUSTOMER NAME]],Country[],3,0)</f>
        <v>Northeast</v>
      </c>
      <c r="I768" s="7" t="str">
        <f>TEXT(InputData[[#This Row],[DATE]],"mmm")</f>
        <v>dez</v>
      </c>
      <c r="J768" s="7">
        <f>WEEKNUM(InputData[[#This Row],[DATE]])</f>
        <v>49</v>
      </c>
    </row>
    <row r="769" spans="1:10" ht="14.5" x14ac:dyDescent="0.35">
      <c r="A769" s="3">
        <v>44534</v>
      </c>
      <c r="B769" s="4" t="s">
        <v>9</v>
      </c>
      <c r="C769" s="5" t="s">
        <v>26</v>
      </c>
      <c r="D769" s="6">
        <v>48.84</v>
      </c>
      <c r="E769" s="7">
        <v>32</v>
      </c>
      <c r="F769" s="7">
        <f>InputData[[#This Row],[UNIT PRICE ($)]]*InputData[[#This Row],[QUANTITY]]</f>
        <v>1562.88</v>
      </c>
      <c r="G769" s="7" t="str">
        <f>VLOOKUP(InputData[[#This Row],[CUSTOMER NAME]],Country[],2,0)</f>
        <v>India</v>
      </c>
      <c r="H769" s="7" t="str">
        <f>VLOOKUP(InputData[[#This Row],[CUSTOMER NAME]],Country[],3,0)</f>
        <v>North</v>
      </c>
      <c r="I769" s="7" t="str">
        <f>TEXT(InputData[[#This Row],[DATE]],"mmm")</f>
        <v>dez</v>
      </c>
      <c r="J769" s="7">
        <f>WEEKNUM(InputData[[#This Row],[DATE]])</f>
        <v>49</v>
      </c>
    </row>
    <row r="770" spans="1:10" ht="14.5" x14ac:dyDescent="0.35">
      <c r="A770" s="3">
        <v>44534</v>
      </c>
      <c r="B770" s="4" t="s">
        <v>82</v>
      </c>
      <c r="C770" s="5" t="s">
        <v>59</v>
      </c>
      <c r="D770" s="6">
        <v>82.08</v>
      </c>
      <c r="E770" s="7">
        <v>15</v>
      </c>
      <c r="F770" s="7">
        <f>InputData[[#This Row],[UNIT PRICE ($)]]*InputData[[#This Row],[QUANTITY]]</f>
        <v>1231.2</v>
      </c>
      <c r="G770" s="7" t="str">
        <f>VLOOKUP(InputData[[#This Row],[CUSTOMER NAME]],Country[],2,0)</f>
        <v>Bangladesh</v>
      </c>
      <c r="H770" s="7" t="str">
        <f>VLOOKUP(InputData[[#This Row],[CUSTOMER NAME]],Country[],3,0)</f>
        <v>Export</v>
      </c>
      <c r="I770" s="7" t="str">
        <f>TEXT(InputData[[#This Row],[DATE]],"mmm")</f>
        <v>dez</v>
      </c>
      <c r="J770" s="7">
        <f>WEEKNUM(InputData[[#This Row],[DATE]])</f>
        <v>49</v>
      </c>
    </row>
    <row r="771" spans="1:10" ht="14.5" x14ac:dyDescent="0.35">
      <c r="A771" s="3">
        <v>44534</v>
      </c>
      <c r="B771" s="4" t="s">
        <v>49</v>
      </c>
      <c r="C771" s="5" t="s">
        <v>79</v>
      </c>
      <c r="D771" s="6">
        <v>24.66</v>
      </c>
      <c r="E771" s="7">
        <v>10</v>
      </c>
      <c r="F771" s="7">
        <f>InputData[[#This Row],[UNIT PRICE ($)]]*InputData[[#This Row],[QUANTITY]]</f>
        <v>246.6</v>
      </c>
      <c r="G771" s="7" t="str">
        <f>VLOOKUP(InputData[[#This Row],[CUSTOMER NAME]],Country[],2,0)</f>
        <v>Mexico</v>
      </c>
      <c r="H771" s="7" t="str">
        <f>VLOOKUP(InputData[[#This Row],[CUSTOMER NAME]],Country[],3,0)</f>
        <v>Export</v>
      </c>
      <c r="I771" s="7" t="str">
        <f>TEXT(InputData[[#This Row],[DATE]],"mmm")</f>
        <v>dez</v>
      </c>
      <c r="J771" s="7">
        <f>WEEKNUM(InputData[[#This Row],[DATE]])</f>
        <v>49</v>
      </c>
    </row>
    <row r="772" spans="1:10" ht="14.5" x14ac:dyDescent="0.35">
      <c r="A772" s="3">
        <v>44535</v>
      </c>
      <c r="B772" s="4" t="s">
        <v>49</v>
      </c>
      <c r="C772" s="5" t="s">
        <v>39</v>
      </c>
      <c r="D772" s="6">
        <v>8.33</v>
      </c>
      <c r="E772" s="7">
        <v>12</v>
      </c>
      <c r="F772" s="7">
        <f>InputData[[#This Row],[UNIT PRICE ($)]]*InputData[[#This Row],[QUANTITY]]</f>
        <v>99.960000000000008</v>
      </c>
      <c r="G772" s="7" t="str">
        <f>VLOOKUP(InputData[[#This Row],[CUSTOMER NAME]],Country[],2,0)</f>
        <v>Mexico</v>
      </c>
      <c r="H772" s="7" t="str">
        <f>VLOOKUP(InputData[[#This Row],[CUSTOMER NAME]],Country[],3,0)</f>
        <v>Export</v>
      </c>
      <c r="I772" s="7" t="str">
        <f>TEXT(InputData[[#This Row],[DATE]],"mmm")</f>
        <v>dez</v>
      </c>
      <c r="J772" s="7">
        <f>WEEKNUM(InputData[[#This Row],[DATE]])</f>
        <v>50</v>
      </c>
    </row>
    <row r="773" spans="1:10" ht="14.5" x14ac:dyDescent="0.35">
      <c r="A773" s="3">
        <v>44535</v>
      </c>
      <c r="B773" s="4" t="s">
        <v>22</v>
      </c>
      <c r="C773" s="5" t="s">
        <v>26</v>
      </c>
      <c r="D773" s="6">
        <v>48.84</v>
      </c>
      <c r="E773" s="7">
        <v>15</v>
      </c>
      <c r="F773" s="7">
        <f>InputData[[#This Row],[UNIT PRICE ($)]]*InputData[[#This Row],[QUANTITY]]</f>
        <v>732.6</v>
      </c>
      <c r="G773" s="7" t="str">
        <f>VLOOKUP(InputData[[#This Row],[CUSTOMER NAME]],Country[],2,0)</f>
        <v>India</v>
      </c>
      <c r="H773" s="7" t="str">
        <f>VLOOKUP(InputData[[#This Row],[CUSTOMER NAME]],Country[],3,0)</f>
        <v>Western</v>
      </c>
      <c r="I773" s="7" t="str">
        <f>TEXT(InputData[[#This Row],[DATE]],"mmm")</f>
        <v>dez</v>
      </c>
      <c r="J773" s="7">
        <f>WEEKNUM(InputData[[#This Row],[DATE]])</f>
        <v>50</v>
      </c>
    </row>
    <row r="774" spans="1:10" ht="14.5" x14ac:dyDescent="0.35">
      <c r="A774" s="3">
        <v>44535</v>
      </c>
      <c r="B774" s="4" t="s">
        <v>41</v>
      </c>
      <c r="C774" s="5" t="s">
        <v>16</v>
      </c>
      <c r="D774" s="6">
        <v>164.28</v>
      </c>
      <c r="E774" s="7">
        <v>1</v>
      </c>
      <c r="F774" s="7">
        <f>InputData[[#This Row],[UNIT PRICE ($)]]*InputData[[#This Row],[QUANTITY]]</f>
        <v>164.28</v>
      </c>
      <c r="G774" s="7" t="str">
        <f>VLOOKUP(InputData[[#This Row],[CUSTOMER NAME]],Country[],2,0)</f>
        <v>India</v>
      </c>
      <c r="H774" s="7" t="str">
        <f>VLOOKUP(InputData[[#This Row],[CUSTOMER NAME]],Country[],3,0)</f>
        <v>Central</v>
      </c>
      <c r="I774" s="7" t="str">
        <f>TEXT(InputData[[#This Row],[DATE]],"mmm")</f>
        <v>dez</v>
      </c>
      <c r="J774" s="7">
        <f>WEEKNUM(InputData[[#This Row],[DATE]])</f>
        <v>50</v>
      </c>
    </row>
    <row r="775" spans="1:10" ht="14.5" x14ac:dyDescent="0.35">
      <c r="A775" s="3">
        <v>44537</v>
      </c>
      <c r="B775" s="4" t="s">
        <v>86</v>
      </c>
      <c r="C775" s="5" t="s">
        <v>10</v>
      </c>
      <c r="D775" s="6">
        <v>79.92</v>
      </c>
      <c r="E775" s="7">
        <v>5</v>
      </c>
      <c r="F775" s="7">
        <f>InputData[[#This Row],[UNIT PRICE ($)]]*InputData[[#This Row],[QUANTITY]]</f>
        <v>399.6</v>
      </c>
      <c r="G775" s="7" t="str">
        <f>VLOOKUP(InputData[[#This Row],[CUSTOMER NAME]],Country[],2,0)</f>
        <v>Indonesia</v>
      </c>
      <c r="H775" s="7" t="str">
        <f>VLOOKUP(InputData[[#This Row],[CUSTOMER NAME]],Country[],3,0)</f>
        <v>Export</v>
      </c>
      <c r="I775" s="7" t="str">
        <f>TEXT(InputData[[#This Row],[DATE]],"mmm")</f>
        <v>dez</v>
      </c>
      <c r="J775" s="7">
        <f>WEEKNUM(InputData[[#This Row],[DATE]])</f>
        <v>50</v>
      </c>
    </row>
    <row r="776" spans="1:10" ht="14.5" x14ac:dyDescent="0.35">
      <c r="A776" s="3">
        <v>44537</v>
      </c>
      <c r="B776" s="4" t="s">
        <v>54</v>
      </c>
      <c r="C776" s="5" t="s">
        <v>53</v>
      </c>
      <c r="D776" s="6">
        <v>16.64</v>
      </c>
      <c r="E776" s="7">
        <v>13</v>
      </c>
      <c r="F776" s="7">
        <f>InputData[[#This Row],[UNIT PRICE ($)]]*InputData[[#This Row],[QUANTITY]]</f>
        <v>216.32</v>
      </c>
      <c r="G776" s="7" t="str">
        <f>VLOOKUP(InputData[[#This Row],[CUSTOMER NAME]],Country[],2,0)</f>
        <v>India</v>
      </c>
      <c r="H776" s="7" t="str">
        <f>VLOOKUP(InputData[[#This Row],[CUSTOMER NAME]],Country[],3,0)</f>
        <v>East</v>
      </c>
      <c r="I776" s="7" t="str">
        <f>TEXT(InputData[[#This Row],[DATE]],"mmm")</f>
        <v>dez</v>
      </c>
      <c r="J776" s="7">
        <f>WEEKNUM(InputData[[#This Row],[DATE]])</f>
        <v>50</v>
      </c>
    </row>
    <row r="777" spans="1:10" ht="14.5" x14ac:dyDescent="0.35">
      <c r="A777" s="3">
        <v>44537</v>
      </c>
      <c r="B777" s="4" t="s">
        <v>62</v>
      </c>
      <c r="C777" s="5" t="s">
        <v>10</v>
      </c>
      <c r="D777" s="6">
        <v>79.92</v>
      </c>
      <c r="E777" s="7">
        <v>12</v>
      </c>
      <c r="F777" s="7">
        <f>InputData[[#This Row],[UNIT PRICE ($)]]*InputData[[#This Row],[QUANTITY]]</f>
        <v>959.04</v>
      </c>
      <c r="G777" s="7" t="str">
        <f>VLOOKUP(InputData[[#This Row],[CUSTOMER NAME]],Country[],2,0)</f>
        <v>Ethiopia</v>
      </c>
      <c r="H777" s="7" t="str">
        <f>VLOOKUP(InputData[[#This Row],[CUSTOMER NAME]],Country[],3,0)</f>
        <v>Export</v>
      </c>
      <c r="I777" s="7" t="str">
        <f>TEXT(InputData[[#This Row],[DATE]],"mmm")</f>
        <v>dez</v>
      </c>
      <c r="J777" s="7">
        <f>WEEKNUM(InputData[[#This Row],[DATE]])</f>
        <v>50</v>
      </c>
    </row>
    <row r="778" spans="1:10" ht="14.5" x14ac:dyDescent="0.35">
      <c r="A778" s="3">
        <v>44537</v>
      </c>
      <c r="B778" s="4" t="s">
        <v>19</v>
      </c>
      <c r="C778" s="5" t="s">
        <v>67</v>
      </c>
      <c r="D778" s="6">
        <v>85.5</v>
      </c>
      <c r="E778" s="7">
        <v>27</v>
      </c>
      <c r="F778" s="7">
        <f>InputData[[#This Row],[UNIT PRICE ($)]]*InputData[[#This Row],[QUANTITY]]</f>
        <v>2308.5</v>
      </c>
      <c r="G778" s="7" t="str">
        <f>VLOOKUP(InputData[[#This Row],[CUSTOMER NAME]],Country[],2,0)</f>
        <v>Germany</v>
      </c>
      <c r="H778" s="7" t="str">
        <f>VLOOKUP(InputData[[#This Row],[CUSTOMER NAME]],Country[],3,0)</f>
        <v>Export</v>
      </c>
      <c r="I778" s="7" t="str">
        <f>TEXT(InputData[[#This Row],[DATE]],"mmm")</f>
        <v>dez</v>
      </c>
      <c r="J778" s="7">
        <f>WEEKNUM(InputData[[#This Row],[DATE]])</f>
        <v>50</v>
      </c>
    </row>
    <row r="779" spans="1:10" ht="14.5" x14ac:dyDescent="0.35">
      <c r="A779" s="3">
        <v>44537</v>
      </c>
      <c r="B779" s="4" t="s">
        <v>88</v>
      </c>
      <c r="C779" s="5" t="s">
        <v>18</v>
      </c>
      <c r="D779" s="6">
        <v>122.08</v>
      </c>
      <c r="E779" s="7">
        <v>8</v>
      </c>
      <c r="F779" s="7">
        <f>InputData[[#This Row],[UNIT PRICE ($)]]*InputData[[#This Row],[QUANTITY]]</f>
        <v>976.64</v>
      </c>
      <c r="G779" s="7" t="str">
        <f>VLOOKUP(InputData[[#This Row],[CUSTOMER NAME]],Country[],2,0)</f>
        <v>United States of America</v>
      </c>
      <c r="H779" s="7" t="str">
        <f>VLOOKUP(InputData[[#This Row],[CUSTOMER NAME]],Country[],3,0)</f>
        <v>Export</v>
      </c>
      <c r="I779" s="7" t="str">
        <f>TEXT(InputData[[#This Row],[DATE]],"mmm")</f>
        <v>dez</v>
      </c>
      <c r="J779" s="7">
        <f>WEEKNUM(InputData[[#This Row],[DATE]])</f>
        <v>50</v>
      </c>
    </row>
    <row r="780" spans="1:10" ht="14.5" x14ac:dyDescent="0.35">
      <c r="A780" s="3">
        <v>44538</v>
      </c>
      <c r="B780" s="4" t="s">
        <v>41</v>
      </c>
      <c r="C780" s="5" t="s">
        <v>73</v>
      </c>
      <c r="D780" s="6">
        <v>173.88</v>
      </c>
      <c r="E780" s="7">
        <v>32</v>
      </c>
      <c r="F780" s="7">
        <f>InputData[[#This Row],[UNIT PRICE ($)]]*InputData[[#This Row],[QUANTITY]]</f>
        <v>5564.16</v>
      </c>
      <c r="G780" s="7" t="str">
        <f>VLOOKUP(InputData[[#This Row],[CUSTOMER NAME]],Country[],2,0)</f>
        <v>India</v>
      </c>
      <c r="H780" s="7" t="str">
        <f>VLOOKUP(InputData[[#This Row],[CUSTOMER NAME]],Country[],3,0)</f>
        <v>Central</v>
      </c>
      <c r="I780" s="7" t="str">
        <f>TEXT(InputData[[#This Row],[DATE]],"mmm")</f>
        <v>dez</v>
      </c>
      <c r="J780" s="7">
        <f>WEEKNUM(InputData[[#This Row],[DATE]])</f>
        <v>50</v>
      </c>
    </row>
    <row r="781" spans="1:10" ht="14.5" x14ac:dyDescent="0.35">
      <c r="A781" s="3">
        <v>44538</v>
      </c>
      <c r="B781" s="4" t="s">
        <v>84</v>
      </c>
      <c r="C781" s="5" t="s">
        <v>59</v>
      </c>
      <c r="D781" s="6">
        <v>82.08</v>
      </c>
      <c r="E781" s="7">
        <v>14</v>
      </c>
      <c r="F781" s="7">
        <f>InputData[[#This Row],[UNIT PRICE ($)]]*InputData[[#This Row],[QUANTITY]]</f>
        <v>1149.1199999999999</v>
      </c>
      <c r="G781" s="7" t="str">
        <f>VLOOKUP(InputData[[#This Row],[CUSTOMER NAME]],Country[],2,0)</f>
        <v>France</v>
      </c>
      <c r="H781" s="7" t="str">
        <f>VLOOKUP(InputData[[#This Row],[CUSTOMER NAME]],Country[],3,0)</f>
        <v>Export</v>
      </c>
      <c r="I781" s="7" t="str">
        <f>TEXT(InputData[[#This Row],[DATE]],"mmm")</f>
        <v>dez</v>
      </c>
      <c r="J781" s="7">
        <f>WEEKNUM(InputData[[#This Row],[DATE]])</f>
        <v>50</v>
      </c>
    </row>
    <row r="782" spans="1:10" ht="14.5" x14ac:dyDescent="0.35">
      <c r="A782" s="3">
        <v>44539</v>
      </c>
      <c r="B782" s="4" t="s">
        <v>40</v>
      </c>
      <c r="C782" s="5" t="s">
        <v>37</v>
      </c>
      <c r="D782" s="6">
        <v>47.730000000000004</v>
      </c>
      <c r="E782" s="7">
        <v>16</v>
      </c>
      <c r="F782" s="7">
        <f>InputData[[#This Row],[UNIT PRICE ($)]]*InputData[[#This Row],[QUANTITY]]</f>
        <v>763.68000000000006</v>
      </c>
      <c r="G782" s="7" t="str">
        <f>VLOOKUP(InputData[[#This Row],[CUSTOMER NAME]],Country[],2,0)</f>
        <v>Russia</v>
      </c>
      <c r="H782" s="7" t="str">
        <f>VLOOKUP(InputData[[#This Row],[CUSTOMER NAME]],Country[],3,0)</f>
        <v>Export</v>
      </c>
      <c r="I782" s="7" t="str">
        <f>TEXT(InputData[[#This Row],[DATE]],"mmm")</f>
        <v>dez</v>
      </c>
      <c r="J782" s="7">
        <f>WEEKNUM(InputData[[#This Row],[DATE]])</f>
        <v>50</v>
      </c>
    </row>
    <row r="783" spans="1:10" ht="14.5" x14ac:dyDescent="0.35">
      <c r="A783" s="3">
        <v>44540</v>
      </c>
      <c r="B783" s="4" t="s">
        <v>40</v>
      </c>
      <c r="C783" s="5" t="s">
        <v>66</v>
      </c>
      <c r="D783" s="6">
        <v>156.78</v>
      </c>
      <c r="E783" s="7">
        <v>6</v>
      </c>
      <c r="F783" s="7">
        <f>InputData[[#This Row],[UNIT PRICE ($)]]*InputData[[#This Row],[QUANTITY]]</f>
        <v>940.68000000000006</v>
      </c>
      <c r="G783" s="7" t="str">
        <f>VLOOKUP(InputData[[#This Row],[CUSTOMER NAME]],Country[],2,0)</f>
        <v>Russia</v>
      </c>
      <c r="H783" s="7" t="str">
        <f>VLOOKUP(InputData[[#This Row],[CUSTOMER NAME]],Country[],3,0)</f>
        <v>Export</v>
      </c>
      <c r="I783" s="7" t="str">
        <f>TEXT(InputData[[#This Row],[DATE]],"mmm")</f>
        <v>dez</v>
      </c>
      <c r="J783" s="7">
        <f>WEEKNUM(InputData[[#This Row],[DATE]])</f>
        <v>50</v>
      </c>
    </row>
    <row r="784" spans="1:10" ht="14.5" x14ac:dyDescent="0.35">
      <c r="A784" s="3">
        <v>44540</v>
      </c>
      <c r="B784" s="4" t="s">
        <v>88</v>
      </c>
      <c r="C784" s="5" t="s">
        <v>48</v>
      </c>
      <c r="D784" s="6">
        <v>85.76</v>
      </c>
      <c r="E784" s="7">
        <v>19</v>
      </c>
      <c r="F784" s="7">
        <f>InputData[[#This Row],[UNIT PRICE ($)]]*InputData[[#This Row],[QUANTITY]]</f>
        <v>1629.44</v>
      </c>
      <c r="G784" s="7" t="str">
        <f>VLOOKUP(InputData[[#This Row],[CUSTOMER NAME]],Country[],2,0)</f>
        <v>United States of America</v>
      </c>
      <c r="H784" s="7" t="str">
        <f>VLOOKUP(InputData[[#This Row],[CUSTOMER NAME]],Country[],3,0)</f>
        <v>Export</v>
      </c>
      <c r="I784" s="7" t="str">
        <f>TEXT(InputData[[#This Row],[DATE]],"mmm")</f>
        <v>dez</v>
      </c>
      <c r="J784" s="7">
        <f>WEEKNUM(InputData[[#This Row],[DATE]])</f>
        <v>50</v>
      </c>
    </row>
    <row r="785" spans="1:10" ht="14.5" x14ac:dyDescent="0.35">
      <c r="A785" s="3">
        <v>44541</v>
      </c>
      <c r="B785" s="4" t="s">
        <v>27</v>
      </c>
      <c r="C785" s="5" t="s">
        <v>21</v>
      </c>
      <c r="D785" s="6">
        <v>146.72</v>
      </c>
      <c r="E785" s="7">
        <v>10</v>
      </c>
      <c r="F785" s="7">
        <f>InputData[[#This Row],[UNIT PRICE ($)]]*InputData[[#This Row],[QUANTITY]]</f>
        <v>1467.2</v>
      </c>
      <c r="G785" s="7" t="str">
        <f>VLOOKUP(InputData[[#This Row],[CUSTOMER NAME]],Country[],2,0)</f>
        <v>Pakistan</v>
      </c>
      <c r="H785" s="7" t="str">
        <f>VLOOKUP(InputData[[#This Row],[CUSTOMER NAME]],Country[],3,0)</f>
        <v>Export</v>
      </c>
      <c r="I785" s="7" t="str">
        <f>TEXT(InputData[[#This Row],[DATE]],"mmm")</f>
        <v>dez</v>
      </c>
      <c r="J785" s="7">
        <f>WEEKNUM(InputData[[#This Row],[DATE]])</f>
        <v>50</v>
      </c>
    </row>
    <row r="786" spans="1:10" ht="14.5" x14ac:dyDescent="0.35">
      <c r="A786" s="3">
        <v>44541</v>
      </c>
      <c r="B786" s="4" t="s">
        <v>54</v>
      </c>
      <c r="C786" s="5" t="s">
        <v>70</v>
      </c>
      <c r="D786" s="6">
        <v>57.120000000000005</v>
      </c>
      <c r="E786" s="7">
        <v>5</v>
      </c>
      <c r="F786" s="7">
        <f>InputData[[#This Row],[UNIT PRICE ($)]]*InputData[[#This Row],[QUANTITY]]</f>
        <v>285.60000000000002</v>
      </c>
      <c r="G786" s="7" t="str">
        <f>VLOOKUP(InputData[[#This Row],[CUSTOMER NAME]],Country[],2,0)</f>
        <v>India</v>
      </c>
      <c r="H786" s="7" t="str">
        <f>VLOOKUP(InputData[[#This Row],[CUSTOMER NAME]],Country[],3,0)</f>
        <v>East</v>
      </c>
      <c r="I786" s="7" t="str">
        <f>TEXT(InputData[[#This Row],[DATE]],"mmm")</f>
        <v>dez</v>
      </c>
      <c r="J786" s="7">
        <f>WEEKNUM(InputData[[#This Row],[DATE]])</f>
        <v>50</v>
      </c>
    </row>
    <row r="787" spans="1:10" ht="14.5" x14ac:dyDescent="0.35">
      <c r="A787" s="3">
        <v>44541</v>
      </c>
      <c r="B787" s="4" t="s">
        <v>83</v>
      </c>
      <c r="C787" s="5" t="s">
        <v>18</v>
      </c>
      <c r="D787" s="6">
        <v>122.08</v>
      </c>
      <c r="E787" s="7">
        <v>9</v>
      </c>
      <c r="F787" s="7">
        <f>InputData[[#This Row],[UNIT PRICE ($)]]*InputData[[#This Row],[QUANTITY]]</f>
        <v>1098.72</v>
      </c>
      <c r="G787" s="7" t="str">
        <f>VLOOKUP(InputData[[#This Row],[CUSTOMER NAME]],Country[],2,0)</f>
        <v>India</v>
      </c>
      <c r="H787" s="7" t="str">
        <f>VLOOKUP(InputData[[#This Row],[CUSTOMER NAME]],Country[],3,0)</f>
        <v>Western</v>
      </c>
      <c r="I787" s="7" t="str">
        <f>TEXT(InputData[[#This Row],[DATE]],"mmm")</f>
        <v>dez</v>
      </c>
      <c r="J787" s="7">
        <f>WEEKNUM(InputData[[#This Row],[DATE]])</f>
        <v>50</v>
      </c>
    </row>
    <row r="788" spans="1:10" ht="14.5" x14ac:dyDescent="0.35">
      <c r="A788" s="3">
        <v>44542</v>
      </c>
      <c r="B788" s="4" t="s">
        <v>22</v>
      </c>
      <c r="C788" s="5" t="s">
        <v>73</v>
      </c>
      <c r="D788" s="6">
        <v>173.88</v>
      </c>
      <c r="E788" s="7">
        <v>10</v>
      </c>
      <c r="F788" s="7">
        <f>InputData[[#This Row],[UNIT PRICE ($)]]*InputData[[#This Row],[QUANTITY]]</f>
        <v>1738.8</v>
      </c>
      <c r="G788" s="7" t="str">
        <f>VLOOKUP(InputData[[#This Row],[CUSTOMER NAME]],Country[],2,0)</f>
        <v>India</v>
      </c>
      <c r="H788" s="7" t="str">
        <f>VLOOKUP(InputData[[#This Row],[CUSTOMER NAME]],Country[],3,0)</f>
        <v>Western</v>
      </c>
      <c r="I788" s="7" t="str">
        <f>TEXT(InputData[[#This Row],[DATE]],"mmm")</f>
        <v>dez</v>
      </c>
      <c r="J788" s="7">
        <f>WEEKNUM(InputData[[#This Row],[DATE]])</f>
        <v>51</v>
      </c>
    </row>
    <row r="789" spans="1:10" ht="14.5" x14ac:dyDescent="0.35">
      <c r="A789" s="3">
        <v>44542</v>
      </c>
      <c r="B789" s="4" t="s">
        <v>41</v>
      </c>
      <c r="C789" s="5" t="s">
        <v>65</v>
      </c>
      <c r="D789" s="6">
        <v>201.28</v>
      </c>
      <c r="E789" s="7">
        <v>9</v>
      </c>
      <c r="F789" s="7">
        <f>InputData[[#This Row],[UNIT PRICE ($)]]*InputData[[#This Row],[QUANTITY]]</f>
        <v>1811.52</v>
      </c>
      <c r="G789" s="7" t="str">
        <f>VLOOKUP(InputData[[#This Row],[CUSTOMER NAME]],Country[],2,0)</f>
        <v>India</v>
      </c>
      <c r="H789" s="7" t="str">
        <f>VLOOKUP(InputData[[#This Row],[CUSTOMER NAME]],Country[],3,0)</f>
        <v>Central</v>
      </c>
      <c r="I789" s="7" t="str">
        <f>TEXT(InputData[[#This Row],[DATE]],"mmm")</f>
        <v>dez</v>
      </c>
      <c r="J789" s="7">
        <f>WEEKNUM(InputData[[#This Row],[DATE]])</f>
        <v>51</v>
      </c>
    </row>
    <row r="790" spans="1:10" ht="14.5" x14ac:dyDescent="0.35">
      <c r="A790" s="3">
        <v>44544</v>
      </c>
      <c r="B790" s="4" t="s">
        <v>27</v>
      </c>
      <c r="C790" s="5" t="s">
        <v>30</v>
      </c>
      <c r="D790" s="6">
        <v>94.17</v>
      </c>
      <c r="E790" s="7">
        <v>6</v>
      </c>
      <c r="F790" s="7">
        <f>InputData[[#This Row],[UNIT PRICE ($)]]*InputData[[#This Row],[QUANTITY]]</f>
        <v>565.02</v>
      </c>
      <c r="G790" s="7" t="str">
        <f>VLOOKUP(InputData[[#This Row],[CUSTOMER NAME]],Country[],2,0)</f>
        <v>Pakistan</v>
      </c>
      <c r="H790" s="7" t="str">
        <f>VLOOKUP(InputData[[#This Row],[CUSTOMER NAME]],Country[],3,0)</f>
        <v>Export</v>
      </c>
      <c r="I790" s="7" t="str">
        <f>TEXT(InputData[[#This Row],[DATE]],"mmm")</f>
        <v>dez</v>
      </c>
      <c r="J790" s="7">
        <f>WEEKNUM(InputData[[#This Row],[DATE]])</f>
        <v>51</v>
      </c>
    </row>
    <row r="791" spans="1:10" ht="14.5" x14ac:dyDescent="0.35">
      <c r="A791" s="3">
        <v>44544</v>
      </c>
      <c r="B791" s="4" t="s">
        <v>87</v>
      </c>
      <c r="C791" s="5" t="s">
        <v>52</v>
      </c>
      <c r="D791" s="6">
        <v>162</v>
      </c>
      <c r="E791" s="7">
        <v>4</v>
      </c>
      <c r="F791" s="7">
        <f>InputData[[#This Row],[UNIT PRICE ($)]]*InputData[[#This Row],[QUANTITY]]</f>
        <v>648</v>
      </c>
      <c r="G791" s="7" t="str">
        <f>VLOOKUP(InputData[[#This Row],[CUSTOMER NAME]],Country[],2,0)</f>
        <v>Brazil</v>
      </c>
      <c r="H791" s="7" t="str">
        <f>VLOOKUP(InputData[[#This Row],[CUSTOMER NAME]],Country[],3,0)</f>
        <v>Export</v>
      </c>
      <c r="I791" s="7" t="str">
        <f>TEXT(InputData[[#This Row],[DATE]],"mmm")</f>
        <v>dez</v>
      </c>
      <c r="J791" s="7">
        <f>WEEKNUM(InputData[[#This Row],[DATE]])</f>
        <v>51</v>
      </c>
    </row>
    <row r="792" spans="1:10" ht="14.5" x14ac:dyDescent="0.35">
      <c r="A792" s="3">
        <v>44544</v>
      </c>
      <c r="B792" s="4" t="s">
        <v>84</v>
      </c>
      <c r="C792" s="5" t="s">
        <v>69</v>
      </c>
      <c r="D792" s="6">
        <v>155.61000000000001</v>
      </c>
      <c r="E792" s="7">
        <v>4</v>
      </c>
      <c r="F792" s="7">
        <f>InputData[[#This Row],[UNIT PRICE ($)]]*InputData[[#This Row],[QUANTITY]]</f>
        <v>622.44000000000005</v>
      </c>
      <c r="G792" s="7" t="str">
        <f>VLOOKUP(InputData[[#This Row],[CUSTOMER NAME]],Country[],2,0)</f>
        <v>France</v>
      </c>
      <c r="H792" s="7" t="str">
        <f>VLOOKUP(InputData[[#This Row],[CUSTOMER NAME]],Country[],3,0)</f>
        <v>Export</v>
      </c>
      <c r="I792" s="7" t="str">
        <f>TEXT(InputData[[#This Row],[DATE]],"mmm")</f>
        <v>dez</v>
      </c>
      <c r="J792" s="7">
        <f>WEEKNUM(InputData[[#This Row],[DATE]])</f>
        <v>51</v>
      </c>
    </row>
    <row r="793" spans="1:10" ht="14.5" x14ac:dyDescent="0.35">
      <c r="A793" s="3">
        <v>44545</v>
      </c>
      <c r="B793" s="4" t="s">
        <v>5</v>
      </c>
      <c r="C793" s="5" t="s">
        <v>65</v>
      </c>
      <c r="D793" s="6">
        <v>201.28</v>
      </c>
      <c r="E793" s="7">
        <v>33</v>
      </c>
      <c r="F793" s="7">
        <f>InputData[[#This Row],[UNIT PRICE ($)]]*InputData[[#This Row],[QUANTITY]]</f>
        <v>6642.24</v>
      </c>
      <c r="G793" s="7" t="str">
        <f>VLOOKUP(InputData[[#This Row],[CUSTOMER NAME]],Country[],2,0)</f>
        <v>India</v>
      </c>
      <c r="H793" s="7" t="str">
        <f>VLOOKUP(InputData[[#This Row],[CUSTOMER NAME]],Country[],3,0)</f>
        <v>Western</v>
      </c>
      <c r="I793" s="7" t="str">
        <f>TEXT(InputData[[#This Row],[DATE]],"mmm")</f>
        <v>dez</v>
      </c>
      <c r="J793" s="7">
        <f>WEEKNUM(InputData[[#This Row],[DATE]])</f>
        <v>51</v>
      </c>
    </row>
    <row r="794" spans="1:10" ht="14.5" x14ac:dyDescent="0.35">
      <c r="A794" s="3">
        <v>44545</v>
      </c>
      <c r="B794" s="4" t="s">
        <v>54</v>
      </c>
      <c r="C794" s="5" t="s">
        <v>77</v>
      </c>
      <c r="D794" s="6">
        <v>7.8599999999999994</v>
      </c>
      <c r="E794" s="7">
        <v>13</v>
      </c>
      <c r="F794" s="7">
        <f>InputData[[#This Row],[UNIT PRICE ($)]]*InputData[[#This Row],[QUANTITY]]</f>
        <v>102.17999999999999</v>
      </c>
      <c r="G794" s="7" t="str">
        <f>VLOOKUP(InputData[[#This Row],[CUSTOMER NAME]],Country[],2,0)</f>
        <v>India</v>
      </c>
      <c r="H794" s="7" t="str">
        <f>VLOOKUP(InputData[[#This Row],[CUSTOMER NAME]],Country[],3,0)</f>
        <v>East</v>
      </c>
      <c r="I794" s="7" t="str">
        <f>TEXT(InputData[[#This Row],[DATE]],"mmm")</f>
        <v>dez</v>
      </c>
      <c r="J794" s="7">
        <f>WEEKNUM(InputData[[#This Row],[DATE]])</f>
        <v>51</v>
      </c>
    </row>
    <row r="795" spans="1:10" ht="14.5" x14ac:dyDescent="0.35">
      <c r="A795" s="3">
        <v>44545</v>
      </c>
      <c r="B795" s="4" t="s">
        <v>83</v>
      </c>
      <c r="C795" s="5" t="s">
        <v>53</v>
      </c>
      <c r="D795" s="6">
        <v>16.64</v>
      </c>
      <c r="E795" s="7">
        <v>6</v>
      </c>
      <c r="F795" s="7">
        <f>InputData[[#This Row],[UNIT PRICE ($)]]*InputData[[#This Row],[QUANTITY]]</f>
        <v>99.84</v>
      </c>
      <c r="G795" s="7" t="str">
        <f>VLOOKUP(InputData[[#This Row],[CUSTOMER NAME]],Country[],2,0)</f>
        <v>India</v>
      </c>
      <c r="H795" s="7" t="str">
        <f>VLOOKUP(InputData[[#This Row],[CUSTOMER NAME]],Country[],3,0)</f>
        <v>Western</v>
      </c>
      <c r="I795" s="7" t="str">
        <f>TEXT(InputData[[#This Row],[DATE]],"mmm")</f>
        <v>dez</v>
      </c>
      <c r="J795" s="7">
        <f>WEEKNUM(InputData[[#This Row],[DATE]])</f>
        <v>51</v>
      </c>
    </row>
    <row r="796" spans="1:10" ht="14.5" x14ac:dyDescent="0.35">
      <c r="A796" s="3">
        <v>44546</v>
      </c>
      <c r="B796" s="4" t="s">
        <v>41</v>
      </c>
      <c r="C796" s="5" t="s">
        <v>16</v>
      </c>
      <c r="D796" s="6">
        <v>164.28</v>
      </c>
      <c r="E796" s="7">
        <v>9</v>
      </c>
      <c r="F796" s="7">
        <f>InputData[[#This Row],[UNIT PRICE ($)]]*InputData[[#This Row],[QUANTITY]]</f>
        <v>1478.52</v>
      </c>
      <c r="G796" s="7" t="str">
        <f>VLOOKUP(InputData[[#This Row],[CUSTOMER NAME]],Country[],2,0)</f>
        <v>India</v>
      </c>
      <c r="H796" s="7" t="str">
        <f>VLOOKUP(InputData[[#This Row],[CUSTOMER NAME]],Country[],3,0)</f>
        <v>Central</v>
      </c>
      <c r="I796" s="7" t="str">
        <f>TEXT(InputData[[#This Row],[DATE]],"mmm")</f>
        <v>dez</v>
      </c>
      <c r="J796" s="7">
        <f>WEEKNUM(InputData[[#This Row],[DATE]])</f>
        <v>51</v>
      </c>
    </row>
    <row r="797" spans="1:10" ht="14.5" x14ac:dyDescent="0.35">
      <c r="A797" s="3">
        <v>44547</v>
      </c>
      <c r="B797" s="4" t="s">
        <v>78</v>
      </c>
      <c r="C797" s="5" t="s">
        <v>79</v>
      </c>
      <c r="D797" s="6">
        <v>24.66</v>
      </c>
      <c r="E797" s="7">
        <v>20</v>
      </c>
      <c r="F797" s="7">
        <f>InputData[[#This Row],[UNIT PRICE ($)]]*InputData[[#This Row],[QUANTITY]]</f>
        <v>493.2</v>
      </c>
      <c r="G797" s="7" t="str">
        <f>VLOOKUP(InputData[[#This Row],[CUSTOMER NAME]],Country[],2,0)</f>
        <v>Saudi Arabia</v>
      </c>
      <c r="H797" s="7" t="str">
        <f>VLOOKUP(InputData[[#This Row],[CUSTOMER NAME]],Country[],3,0)</f>
        <v>Export</v>
      </c>
      <c r="I797" s="7" t="str">
        <f>TEXT(InputData[[#This Row],[DATE]],"mmm")</f>
        <v>dez</v>
      </c>
      <c r="J797" s="7">
        <f>WEEKNUM(InputData[[#This Row],[DATE]])</f>
        <v>51</v>
      </c>
    </row>
    <row r="798" spans="1:10" ht="14.5" x14ac:dyDescent="0.35">
      <c r="A798" s="3">
        <v>44548</v>
      </c>
      <c r="B798" s="4" t="s">
        <v>55</v>
      </c>
      <c r="C798" s="5" t="s">
        <v>8</v>
      </c>
      <c r="D798" s="6">
        <v>141.57</v>
      </c>
      <c r="E798" s="7">
        <v>8</v>
      </c>
      <c r="F798" s="7">
        <f>InputData[[#This Row],[UNIT PRICE ($)]]*InputData[[#This Row],[QUANTITY]]</f>
        <v>1132.56</v>
      </c>
      <c r="G798" s="7" t="str">
        <f>VLOOKUP(InputData[[#This Row],[CUSTOMER NAME]],Country[],2,0)</f>
        <v>United Kingdom</v>
      </c>
      <c r="H798" s="7" t="str">
        <f>VLOOKUP(InputData[[#This Row],[CUSTOMER NAME]],Country[],3,0)</f>
        <v>Export</v>
      </c>
      <c r="I798" s="7" t="str">
        <f>TEXT(InputData[[#This Row],[DATE]],"mmm")</f>
        <v>dez</v>
      </c>
      <c r="J798" s="7">
        <f>WEEKNUM(InputData[[#This Row],[DATE]])</f>
        <v>51</v>
      </c>
    </row>
    <row r="799" spans="1:10" ht="14.5" x14ac:dyDescent="0.35">
      <c r="A799" s="3">
        <v>44548</v>
      </c>
      <c r="B799" s="4" t="s">
        <v>83</v>
      </c>
      <c r="C799" s="5" t="s">
        <v>43</v>
      </c>
      <c r="D799" s="6">
        <v>80.94</v>
      </c>
      <c r="E799" s="7">
        <v>2</v>
      </c>
      <c r="F799" s="7">
        <f>InputData[[#This Row],[UNIT PRICE ($)]]*InputData[[#This Row],[QUANTITY]]</f>
        <v>161.88</v>
      </c>
      <c r="G799" s="7" t="str">
        <f>VLOOKUP(InputData[[#This Row],[CUSTOMER NAME]],Country[],2,0)</f>
        <v>India</v>
      </c>
      <c r="H799" s="7" t="str">
        <f>VLOOKUP(InputData[[#This Row],[CUSTOMER NAME]],Country[],3,0)</f>
        <v>Western</v>
      </c>
      <c r="I799" s="7" t="str">
        <f>TEXT(InputData[[#This Row],[DATE]],"mmm")</f>
        <v>dez</v>
      </c>
      <c r="J799" s="7">
        <f>WEEKNUM(InputData[[#This Row],[DATE]])</f>
        <v>51</v>
      </c>
    </row>
    <row r="800" spans="1:10" ht="14.5" x14ac:dyDescent="0.35">
      <c r="A800" s="3">
        <v>44549</v>
      </c>
      <c r="B800" s="4" t="s">
        <v>86</v>
      </c>
      <c r="C800" s="5" t="s">
        <v>32</v>
      </c>
      <c r="D800" s="6">
        <v>6.7</v>
      </c>
      <c r="E800" s="7">
        <v>20</v>
      </c>
      <c r="F800" s="7">
        <f>InputData[[#This Row],[UNIT PRICE ($)]]*InputData[[#This Row],[QUANTITY]]</f>
        <v>134</v>
      </c>
      <c r="G800" s="7" t="str">
        <f>VLOOKUP(InputData[[#This Row],[CUSTOMER NAME]],Country[],2,0)</f>
        <v>Indonesia</v>
      </c>
      <c r="H800" s="7" t="str">
        <f>VLOOKUP(InputData[[#This Row],[CUSTOMER NAME]],Country[],3,0)</f>
        <v>Export</v>
      </c>
      <c r="I800" s="7" t="str">
        <f>TEXT(InputData[[#This Row],[DATE]],"mmm")</f>
        <v>dez</v>
      </c>
      <c r="J800" s="7">
        <f>WEEKNUM(InputData[[#This Row],[DATE]])</f>
        <v>52</v>
      </c>
    </row>
    <row r="801" spans="1:10" ht="14.5" x14ac:dyDescent="0.35">
      <c r="A801" s="3">
        <v>44549</v>
      </c>
      <c r="B801" s="4" t="s">
        <v>5</v>
      </c>
      <c r="C801" s="5" t="s">
        <v>59</v>
      </c>
      <c r="D801" s="6">
        <v>82.08</v>
      </c>
      <c r="E801" s="7">
        <v>7</v>
      </c>
      <c r="F801" s="7">
        <f>InputData[[#This Row],[UNIT PRICE ($)]]*InputData[[#This Row],[QUANTITY]]</f>
        <v>574.55999999999995</v>
      </c>
      <c r="G801" s="7" t="str">
        <f>VLOOKUP(InputData[[#This Row],[CUSTOMER NAME]],Country[],2,0)</f>
        <v>India</v>
      </c>
      <c r="H801" s="7" t="str">
        <f>VLOOKUP(InputData[[#This Row],[CUSTOMER NAME]],Country[],3,0)</f>
        <v>Western</v>
      </c>
      <c r="I801" s="7" t="str">
        <f>TEXT(InputData[[#This Row],[DATE]],"mmm")</f>
        <v>dez</v>
      </c>
      <c r="J801" s="7">
        <f>WEEKNUM(InputData[[#This Row],[DATE]])</f>
        <v>52</v>
      </c>
    </row>
    <row r="802" spans="1:10" ht="14.5" x14ac:dyDescent="0.35">
      <c r="A802" s="3">
        <v>44549</v>
      </c>
      <c r="B802" s="4" t="s">
        <v>5</v>
      </c>
      <c r="C802" s="5" t="s">
        <v>77</v>
      </c>
      <c r="D802" s="6">
        <v>7.8599999999999994</v>
      </c>
      <c r="E802" s="7">
        <v>11</v>
      </c>
      <c r="F802" s="7">
        <f>InputData[[#This Row],[UNIT PRICE ($)]]*InputData[[#This Row],[QUANTITY]]</f>
        <v>86.46</v>
      </c>
      <c r="G802" s="7" t="str">
        <f>VLOOKUP(InputData[[#This Row],[CUSTOMER NAME]],Country[],2,0)</f>
        <v>India</v>
      </c>
      <c r="H802" s="7" t="str">
        <f>VLOOKUP(InputData[[#This Row],[CUSTOMER NAME]],Country[],3,0)</f>
        <v>Western</v>
      </c>
      <c r="I802" s="7" t="str">
        <f>TEXT(InputData[[#This Row],[DATE]],"mmm")</f>
        <v>dez</v>
      </c>
      <c r="J802" s="7">
        <f>WEEKNUM(InputData[[#This Row],[DATE]])</f>
        <v>52</v>
      </c>
    </row>
    <row r="803" spans="1:10" ht="14.5" x14ac:dyDescent="0.35">
      <c r="A803" s="3">
        <v>44549</v>
      </c>
      <c r="B803" s="4" t="s">
        <v>54</v>
      </c>
      <c r="C803" s="5" t="s">
        <v>28</v>
      </c>
      <c r="D803" s="6">
        <v>53.11</v>
      </c>
      <c r="E803" s="7">
        <v>3</v>
      </c>
      <c r="F803" s="7">
        <f>InputData[[#This Row],[UNIT PRICE ($)]]*InputData[[#This Row],[QUANTITY]]</f>
        <v>159.32999999999998</v>
      </c>
      <c r="G803" s="7" t="str">
        <f>VLOOKUP(InputData[[#This Row],[CUSTOMER NAME]],Country[],2,0)</f>
        <v>India</v>
      </c>
      <c r="H803" s="7" t="str">
        <f>VLOOKUP(InputData[[#This Row],[CUSTOMER NAME]],Country[],3,0)</f>
        <v>East</v>
      </c>
      <c r="I803" s="7" t="str">
        <f>TEXT(InputData[[#This Row],[DATE]],"mmm")</f>
        <v>dez</v>
      </c>
      <c r="J803" s="7">
        <f>WEEKNUM(InputData[[#This Row],[DATE]])</f>
        <v>52</v>
      </c>
    </row>
    <row r="804" spans="1:10" ht="14.5" x14ac:dyDescent="0.35">
      <c r="A804" s="3">
        <v>44549</v>
      </c>
      <c r="B804" s="4" t="s">
        <v>68</v>
      </c>
      <c r="C804" s="5" t="s">
        <v>50</v>
      </c>
      <c r="D804" s="6">
        <v>48.4</v>
      </c>
      <c r="E804" s="7">
        <v>14</v>
      </c>
      <c r="F804" s="7">
        <f>InputData[[#This Row],[UNIT PRICE ($)]]*InputData[[#This Row],[QUANTITY]]</f>
        <v>677.6</v>
      </c>
      <c r="G804" s="7" t="str">
        <f>VLOOKUP(InputData[[#This Row],[CUSTOMER NAME]],Country[],2,0)</f>
        <v>Brazil</v>
      </c>
      <c r="H804" s="7" t="str">
        <f>VLOOKUP(InputData[[#This Row],[CUSTOMER NAME]],Country[],3,0)</f>
        <v>Export</v>
      </c>
      <c r="I804" s="7" t="str">
        <f>TEXT(InputData[[#This Row],[DATE]],"mmm")</f>
        <v>dez</v>
      </c>
      <c r="J804" s="7">
        <f>WEEKNUM(InputData[[#This Row],[DATE]])</f>
        <v>52</v>
      </c>
    </row>
    <row r="805" spans="1:10" ht="14.5" x14ac:dyDescent="0.35">
      <c r="A805" s="3">
        <v>44549</v>
      </c>
      <c r="B805" s="4" t="s">
        <v>40</v>
      </c>
      <c r="C805" s="5" t="s">
        <v>57</v>
      </c>
      <c r="D805" s="6">
        <v>149.46</v>
      </c>
      <c r="E805" s="7">
        <v>12</v>
      </c>
      <c r="F805" s="7">
        <f>InputData[[#This Row],[UNIT PRICE ($)]]*InputData[[#This Row],[QUANTITY]]</f>
        <v>1793.52</v>
      </c>
      <c r="G805" s="7" t="str">
        <f>VLOOKUP(InputData[[#This Row],[CUSTOMER NAME]],Country[],2,0)</f>
        <v>Russia</v>
      </c>
      <c r="H805" s="7" t="str">
        <f>VLOOKUP(InputData[[#This Row],[CUSTOMER NAME]],Country[],3,0)</f>
        <v>Export</v>
      </c>
      <c r="I805" s="7" t="str">
        <f>TEXT(InputData[[#This Row],[DATE]],"mmm")</f>
        <v>dez</v>
      </c>
      <c r="J805" s="7">
        <f>WEEKNUM(InputData[[#This Row],[DATE]])</f>
        <v>52</v>
      </c>
    </row>
    <row r="806" spans="1:10" ht="14.5" x14ac:dyDescent="0.35">
      <c r="A806" s="3">
        <v>44549</v>
      </c>
      <c r="B806" s="4" t="s">
        <v>41</v>
      </c>
      <c r="C806" s="5" t="s">
        <v>57</v>
      </c>
      <c r="D806" s="6">
        <v>149.46</v>
      </c>
      <c r="E806" s="7">
        <v>13</v>
      </c>
      <c r="F806" s="7">
        <f>InputData[[#This Row],[UNIT PRICE ($)]]*InputData[[#This Row],[QUANTITY]]</f>
        <v>1942.98</v>
      </c>
      <c r="G806" s="7" t="str">
        <f>VLOOKUP(InputData[[#This Row],[CUSTOMER NAME]],Country[],2,0)</f>
        <v>India</v>
      </c>
      <c r="H806" s="7" t="str">
        <f>VLOOKUP(InputData[[#This Row],[CUSTOMER NAME]],Country[],3,0)</f>
        <v>Central</v>
      </c>
      <c r="I806" s="7" t="str">
        <f>TEXT(InputData[[#This Row],[DATE]],"mmm")</f>
        <v>dez</v>
      </c>
      <c r="J806" s="7">
        <f>WEEKNUM(InputData[[#This Row],[DATE]])</f>
        <v>52</v>
      </c>
    </row>
    <row r="807" spans="1:10" ht="14.5" x14ac:dyDescent="0.35">
      <c r="A807" s="3">
        <v>44549</v>
      </c>
      <c r="B807" s="4" t="s">
        <v>62</v>
      </c>
      <c r="C807" s="5" t="s">
        <v>50</v>
      </c>
      <c r="D807" s="6">
        <v>48.4</v>
      </c>
      <c r="E807" s="7">
        <v>10</v>
      </c>
      <c r="F807" s="7">
        <f>InputData[[#This Row],[UNIT PRICE ($)]]*InputData[[#This Row],[QUANTITY]]</f>
        <v>484</v>
      </c>
      <c r="G807" s="7" t="str">
        <f>VLOOKUP(InputData[[#This Row],[CUSTOMER NAME]],Country[],2,0)</f>
        <v>Ethiopia</v>
      </c>
      <c r="H807" s="7" t="str">
        <f>VLOOKUP(InputData[[#This Row],[CUSTOMER NAME]],Country[],3,0)</f>
        <v>Export</v>
      </c>
      <c r="I807" s="7" t="str">
        <f>TEXT(InputData[[#This Row],[DATE]],"mmm")</f>
        <v>dez</v>
      </c>
      <c r="J807" s="7">
        <f>WEEKNUM(InputData[[#This Row],[DATE]])</f>
        <v>52</v>
      </c>
    </row>
    <row r="808" spans="1:10" ht="14.5" x14ac:dyDescent="0.35">
      <c r="A808" s="3">
        <v>44550</v>
      </c>
      <c r="B808" s="4" t="s">
        <v>13</v>
      </c>
      <c r="C808" s="5" t="s">
        <v>30</v>
      </c>
      <c r="D808" s="6">
        <v>94.17</v>
      </c>
      <c r="E808" s="7">
        <v>14</v>
      </c>
      <c r="F808" s="7">
        <f>InputData[[#This Row],[UNIT PRICE ($)]]*InputData[[#This Row],[QUANTITY]]</f>
        <v>1318.38</v>
      </c>
      <c r="G808" s="7" t="str">
        <f>VLOOKUP(InputData[[#This Row],[CUSTOMER NAME]],Country[],2,0)</f>
        <v>India</v>
      </c>
      <c r="H808" s="7" t="str">
        <f>VLOOKUP(InputData[[#This Row],[CUSTOMER NAME]],Country[],3,0)</f>
        <v>Northeast</v>
      </c>
      <c r="I808" s="7" t="str">
        <f>TEXT(InputData[[#This Row],[DATE]],"mmm")</f>
        <v>dez</v>
      </c>
      <c r="J808" s="7">
        <f>WEEKNUM(InputData[[#This Row],[DATE]])</f>
        <v>52</v>
      </c>
    </row>
    <row r="809" spans="1:10" ht="14.5" x14ac:dyDescent="0.35">
      <c r="A809" s="3">
        <v>44550</v>
      </c>
      <c r="B809" s="4" t="s">
        <v>22</v>
      </c>
      <c r="C809" s="5" t="s">
        <v>32</v>
      </c>
      <c r="D809" s="6">
        <v>6.7</v>
      </c>
      <c r="E809" s="7">
        <v>24</v>
      </c>
      <c r="F809" s="7">
        <f>InputData[[#This Row],[UNIT PRICE ($)]]*InputData[[#This Row],[QUANTITY]]</f>
        <v>160.80000000000001</v>
      </c>
      <c r="G809" s="7" t="str">
        <f>VLOOKUP(InputData[[#This Row],[CUSTOMER NAME]],Country[],2,0)</f>
        <v>India</v>
      </c>
      <c r="H809" s="7" t="str">
        <f>VLOOKUP(InputData[[#This Row],[CUSTOMER NAME]],Country[],3,0)</f>
        <v>Western</v>
      </c>
      <c r="I809" s="7" t="str">
        <f>TEXT(InputData[[#This Row],[DATE]],"mmm")</f>
        <v>dez</v>
      </c>
      <c r="J809" s="7">
        <f>WEEKNUM(InputData[[#This Row],[DATE]])</f>
        <v>52</v>
      </c>
    </row>
    <row r="810" spans="1:10" ht="14.5" x14ac:dyDescent="0.35">
      <c r="A810" s="3">
        <v>44551</v>
      </c>
      <c r="B810" s="4" t="s">
        <v>78</v>
      </c>
      <c r="C810" s="5" t="s">
        <v>67</v>
      </c>
      <c r="D810" s="6">
        <v>85.5</v>
      </c>
      <c r="E810" s="7">
        <v>10</v>
      </c>
      <c r="F810" s="7">
        <f>InputData[[#This Row],[UNIT PRICE ($)]]*InputData[[#This Row],[QUANTITY]]</f>
        <v>855</v>
      </c>
      <c r="G810" s="7" t="str">
        <f>VLOOKUP(InputData[[#This Row],[CUSTOMER NAME]],Country[],2,0)</f>
        <v>Saudi Arabia</v>
      </c>
      <c r="H810" s="7" t="str">
        <f>VLOOKUP(InputData[[#This Row],[CUSTOMER NAME]],Country[],3,0)</f>
        <v>Export</v>
      </c>
      <c r="I810" s="7" t="str">
        <f>TEXT(InputData[[#This Row],[DATE]],"mmm")</f>
        <v>dez</v>
      </c>
      <c r="J810" s="7">
        <f>WEEKNUM(InputData[[#This Row],[DATE]])</f>
        <v>52</v>
      </c>
    </row>
    <row r="811" spans="1:10" ht="14.5" x14ac:dyDescent="0.35">
      <c r="A811" s="3">
        <v>44551</v>
      </c>
      <c r="B811" s="4" t="s">
        <v>15</v>
      </c>
      <c r="C811" s="5" t="s">
        <v>79</v>
      </c>
      <c r="D811" s="6">
        <v>24.66</v>
      </c>
      <c r="E811" s="7">
        <v>10</v>
      </c>
      <c r="F811" s="7">
        <f>InputData[[#This Row],[UNIT PRICE ($)]]*InputData[[#This Row],[QUANTITY]]</f>
        <v>246.6</v>
      </c>
      <c r="G811" s="7" t="str">
        <f>VLOOKUP(InputData[[#This Row],[CUSTOMER NAME]],Country[],2,0)</f>
        <v>India</v>
      </c>
      <c r="H811" s="7" t="str">
        <f>VLOOKUP(InputData[[#This Row],[CUSTOMER NAME]],Country[],3,0)</f>
        <v>North</v>
      </c>
      <c r="I811" s="7" t="str">
        <f>TEXT(InputData[[#This Row],[DATE]],"mmm")</f>
        <v>dez</v>
      </c>
      <c r="J811" s="7">
        <f>WEEKNUM(InputData[[#This Row],[DATE]])</f>
        <v>52</v>
      </c>
    </row>
    <row r="812" spans="1:10" ht="14.5" x14ac:dyDescent="0.35">
      <c r="A812" s="3">
        <v>44551</v>
      </c>
      <c r="B812" s="4" t="s">
        <v>87</v>
      </c>
      <c r="C812" s="5" t="s">
        <v>60</v>
      </c>
      <c r="D812" s="6">
        <v>76.25</v>
      </c>
      <c r="E812" s="7">
        <v>16</v>
      </c>
      <c r="F812" s="7">
        <f>InputData[[#This Row],[UNIT PRICE ($)]]*InputData[[#This Row],[QUANTITY]]</f>
        <v>1220</v>
      </c>
      <c r="G812" s="7" t="str">
        <f>VLOOKUP(InputData[[#This Row],[CUSTOMER NAME]],Country[],2,0)</f>
        <v>Brazil</v>
      </c>
      <c r="H812" s="7" t="str">
        <f>VLOOKUP(InputData[[#This Row],[CUSTOMER NAME]],Country[],3,0)</f>
        <v>Export</v>
      </c>
      <c r="I812" s="7" t="str">
        <f>TEXT(InputData[[#This Row],[DATE]],"mmm")</f>
        <v>dez</v>
      </c>
      <c r="J812" s="7">
        <f>WEEKNUM(InputData[[#This Row],[DATE]])</f>
        <v>52</v>
      </c>
    </row>
    <row r="813" spans="1:10" ht="14.5" x14ac:dyDescent="0.35">
      <c r="A813" s="3">
        <v>44551</v>
      </c>
      <c r="B813" s="4" t="s">
        <v>41</v>
      </c>
      <c r="C813" s="5" t="s">
        <v>8</v>
      </c>
      <c r="D813" s="6">
        <v>141.57</v>
      </c>
      <c r="E813" s="7">
        <v>16</v>
      </c>
      <c r="F813" s="7">
        <f>InputData[[#This Row],[UNIT PRICE ($)]]*InputData[[#This Row],[QUANTITY]]</f>
        <v>2265.12</v>
      </c>
      <c r="G813" s="7" t="str">
        <f>VLOOKUP(InputData[[#This Row],[CUSTOMER NAME]],Country[],2,0)</f>
        <v>India</v>
      </c>
      <c r="H813" s="7" t="str">
        <f>VLOOKUP(InputData[[#This Row],[CUSTOMER NAME]],Country[],3,0)</f>
        <v>Central</v>
      </c>
      <c r="I813" s="7" t="str">
        <f>TEXT(InputData[[#This Row],[DATE]],"mmm")</f>
        <v>dez</v>
      </c>
      <c r="J813" s="7">
        <f>WEEKNUM(InputData[[#This Row],[DATE]])</f>
        <v>52</v>
      </c>
    </row>
    <row r="814" spans="1:10" ht="14.5" x14ac:dyDescent="0.35">
      <c r="A814" s="3">
        <v>44552</v>
      </c>
      <c r="B814" s="4" t="s">
        <v>20</v>
      </c>
      <c r="C814" s="5" t="s">
        <v>73</v>
      </c>
      <c r="D814" s="6">
        <v>173.88</v>
      </c>
      <c r="E814" s="7">
        <v>35</v>
      </c>
      <c r="F814" s="7">
        <f>InputData[[#This Row],[UNIT PRICE ($)]]*InputData[[#This Row],[QUANTITY]]</f>
        <v>6085.8</v>
      </c>
      <c r="G814" s="7" t="str">
        <f>VLOOKUP(InputData[[#This Row],[CUSTOMER NAME]],Country[],2,0)</f>
        <v>India</v>
      </c>
      <c r="H814" s="7" t="str">
        <f>VLOOKUP(InputData[[#This Row],[CUSTOMER NAME]],Country[],3,0)</f>
        <v>Northeast</v>
      </c>
      <c r="I814" s="7" t="str">
        <f>TEXT(InputData[[#This Row],[DATE]],"mmm")</f>
        <v>dez</v>
      </c>
      <c r="J814" s="7">
        <f>WEEKNUM(InputData[[#This Row],[DATE]])</f>
        <v>52</v>
      </c>
    </row>
    <row r="815" spans="1:10" ht="14.5" x14ac:dyDescent="0.35">
      <c r="A815" s="3">
        <v>44552</v>
      </c>
      <c r="B815" s="4" t="s">
        <v>15</v>
      </c>
      <c r="C815" s="5" t="s">
        <v>52</v>
      </c>
      <c r="D815" s="6">
        <v>162</v>
      </c>
      <c r="E815" s="7">
        <v>5</v>
      </c>
      <c r="F815" s="7">
        <f>InputData[[#This Row],[UNIT PRICE ($)]]*InputData[[#This Row],[QUANTITY]]</f>
        <v>810</v>
      </c>
      <c r="G815" s="7" t="str">
        <f>VLOOKUP(InputData[[#This Row],[CUSTOMER NAME]],Country[],2,0)</f>
        <v>India</v>
      </c>
      <c r="H815" s="7" t="str">
        <f>VLOOKUP(InputData[[#This Row],[CUSTOMER NAME]],Country[],3,0)</f>
        <v>North</v>
      </c>
      <c r="I815" s="7" t="str">
        <f>TEXT(InputData[[#This Row],[DATE]],"mmm")</f>
        <v>dez</v>
      </c>
      <c r="J815" s="7">
        <f>WEEKNUM(InputData[[#This Row],[DATE]])</f>
        <v>52</v>
      </c>
    </row>
    <row r="816" spans="1:10" ht="14.5" x14ac:dyDescent="0.35">
      <c r="A816" s="3">
        <v>44554</v>
      </c>
      <c r="B816" s="4" t="s">
        <v>87</v>
      </c>
      <c r="C816" s="5" t="s">
        <v>80</v>
      </c>
      <c r="D816" s="6">
        <v>96.3</v>
      </c>
      <c r="E816" s="7">
        <v>8</v>
      </c>
      <c r="F816" s="7">
        <f>InputData[[#This Row],[UNIT PRICE ($)]]*InputData[[#This Row],[QUANTITY]]</f>
        <v>770.4</v>
      </c>
      <c r="G816" s="7" t="str">
        <f>VLOOKUP(InputData[[#This Row],[CUSTOMER NAME]],Country[],2,0)</f>
        <v>Brazil</v>
      </c>
      <c r="H816" s="7" t="str">
        <f>VLOOKUP(InputData[[#This Row],[CUSTOMER NAME]],Country[],3,0)</f>
        <v>Export</v>
      </c>
      <c r="I816" s="7" t="str">
        <f>TEXT(InputData[[#This Row],[DATE]],"mmm")</f>
        <v>dez</v>
      </c>
      <c r="J816" s="7">
        <f>WEEKNUM(InputData[[#This Row],[DATE]])</f>
        <v>52</v>
      </c>
    </row>
    <row r="817" spans="1:10" ht="14.5" x14ac:dyDescent="0.35">
      <c r="A817" s="3">
        <v>44554</v>
      </c>
      <c r="B817" s="4" t="s">
        <v>46</v>
      </c>
      <c r="C817" s="5" t="s">
        <v>52</v>
      </c>
      <c r="D817" s="6">
        <v>162</v>
      </c>
      <c r="E817" s="7">
        <v>8</v>
      </c>
      <c r="F817" s="7">
        <f>InputData[[#This Row],[UNIT PRICE ($)]]*InputData[[#This Row],[QUANTITY]]</f>
        <v>1296</v>
      </c>
      <c r="G817" s="7" t="str">
        <f>VLOOKUP(InputData[[#This Row],[CUSTOMER NAME]],Country[],2,0)</f>
        <v>South Africa</v>
      </c>
      <c r="H817" s="7" t="str">
        <f>VLOOKUP(InputData[[#This Row],[CUSTOMER NAME]],Country[],3,0)</f>
        <v>Export</v>
      </c>
      <c r="I817" s="7" t="str">
        <f>TEXT(InputData[[#This Row],[DATE]],"mmm")</f>
        <v>dez</v>
      </c>
      <c r="J817" s="7">
        <f>WEEKNUM(InputData[[#This Row],[DATE]])</f>
        <v>52</v>
      </c>
    </row>
    <row r="818" spans="1:10" ht="14.5" x14ac:dyDescent="0.35">
      <c r="A818" s="3">
        <v>44555</v>
      </c>
      <c r="B818" s="4" t="s">
        <v>82</v>
      </c>
      <c r="C818" s="5" t="s">
        <v>50</v>
      </c>
      <c r="D818" s="6">
        <v>48.4</v>
      </c>
      <c r="E818" s="7">
        <v>29</v>
      </c>
      <c r="F818" s="7">
        <f>InputData[[#This Row],[UNIT PRICE ($)]]*InputData[[#This Row],[QUANTITY]]</f>
        <v>1403.6</v>
      </c>
      <c r="G818" s="7" t="str">
        <f>VLOOKUP(InputData[[#This Row],[CUSTOMER NAME]],Country[],2,0)</f>
        <v>Bangladesh</v>
      </c>
      <c r="H818" s="7" t="str">
        <f>VLOOKUP(InputData[[#This Row],[CUSTOMER NAME]],Country[],3,0)</f>
        <v>Export</v>
      </c>
      <c r="I818" s="7" t="str">
        <f>TEXT(InputData[[#This Row],[DATE]],"mmm")</f>
        <v>dez</v>
      </c>
      <c r="J818" s="7">
        <f>WEEKNUM(InputData[[#This Row],[DATE]])</f>
        <v>52</v>
      </c>
    </row>
    <row r="819" spans="1:10" ht="14.5" x14ac:dyDescent="0.35">
      <c r="A819" s="3">
        <v>44555</v>
      </c>
      <c r="B819" s="4" t="s">
        <v>82</v>
      </c>
      <c r="C819" s="5" t="s">
        <v>39</v>
      </c>
      <c r="D819" s="6">
        <v>8.33</v>
      </c>
      <c r="E819" s="7">
        <v>39</v>
      </c>
      <c r="F819" s="7">
        <f>InputData[[#This Row],[UNIT PRICE ($)]]*InputData[[#This Row],[QUANTITY]]</f>
        <v>324.87</v>
      </c>
      <c r="G819" s="7" t="str">
        <f>VLOOKUP(InputData[[#This Row],[CUSTOMER NAME]],Country[],2,0)</f>
        <v>Bangladesh</v>
      </c>
      <c r="H819" s="7" t="str">
        <f>VLOOKUP(InputData[[#This Row],[CUSTOMER NAME]],Country[],3,0)</f>
        <v>Export</v>
      </c>
      <c r="I819" s="7" t="str">
        <f>TEXT(InputData[[#This Row],[DATE]],"mmm")</f>
        <v>dez</v>
      </c>
      <c r="J819" s="7">
        <f>WEEKNUM(InputData[[#This Row],[DATE]])</f>
        <v>52</v>
      </c>
    </row>
    <row r="820" spans="1:10" ht="14.5" x14ac:dyDescent="0.35">
      <c r="A820" s="3">
        <v>44555</v>
      </c>
      <c r="B820" s="4" t="s">
        <v>13</v>
      </c>
      <c r="C820" s="5" t="s">
        <v>42</v>
      </c>
      <c r="D820" s="6">
        <v>115.2</v>
      </c>
      <c r="E820" s="7">
        <v>15</v>
      </c>
      <c r="F820" s="7">
        <f>InputData[[#This Row],[UNIT PRICE ($)]]*InputData[[#This Row],[QUANTITY]]</f>
        <v>1728</v>
      </c>
      <c r="G820" s="7" t="str">
        <f>VLOOKUP(InputData[[#This Row],[CUSTOMER NAME]],Country[],2,0)</f>
        <v>India</v>
      </c>
      <c r="H820" s="7" t="str">
        <f>VLOOKUP(InputData[[#This Row],[CUSTOMER NAME]],Country[],3,0)</f>
        <v>Northeast</v>
      </c>
      <c r="I820" s="7" t="str">
        <f>TEXT(InputData[[#This Row],[DATE]],"mmm")</f>
        <v>dez</v>
      </c>
      <c r="J820" s="7">
        <f>WEEKNUM(InputData[[#This Row],[DATE]])</f>
        <v>52</v>
      </c>
    </row>
    <row r="821" spans="1:10" ht="14.5" x14ac:dyDescent="0.35">
      <c r="A821" s="3">
        <v>44556</v>
      </c>
      <c r="B821" s="4" t="s">
        <v>62</v>
      </c>
      <c r="C821" s="5" t="s">
        <v>73</v>
      </c>
      <c r="D821" s="6">
        <v>173.88</v>
      </c>
      <c r="E821" s="7">
        <v>14</v>
      </c>
      <c r="F821" s="7">
        <f>InputData[[#This Row],[UNIT PRICE ($)]]*InputData[[#This Row],[QUANTITY]]</f>
        <v>2434.3199999999997</v>
      </c>
      <c r="G821" s="7" t="str">
        <f>VLOOKUP(InputData[[#This Row],[CUSTOMER NAME]],Country[],2,0)</f>
        <v>Ethiopia</v>
      </c>
      <c r="H821" s="7" t="str">
        <f>VLOOKUP(InputData[[#This Row],[CUSTOMER NAME]],Country[],3,0)</f>
        <v>Export</v>
      </c>
      <c r="I821" s="7" t="str">
        <f>TEXT(InputData[[#This Row],[DATE]],"mmm")</f>
        <v>dez</v>
      </c>
      <c r="J821" s="7">
        <f>WEEKNUM(InputData[[#This Row],[DATE]])</f>
        <v>53</v>
      </c>
    </row>
    <row r="822" spans="1:10" ht="14.5" x14ac:dyDescent="0.35">
      <c r="A822" s="3">
        <v>44556</v>
      </c>
      <c r="B822" s="4" t="s">
        <v>17</v>
      </c>
      <c r="C822" s="5" t="s">
        <v>48</v>
      </c>
      <c r="D822" s="6">
        <v>85.76</v>
      </c>
      <c r="E822" s="7">
        <v>36</v>
      </c>
      <c r="F822" s="7">
        <f>InputData[[#This Row],[UNIT PRICE ($)]]*InputData[[#This Row],[QUANTITY]]</f>
        <v>3087.36</v>
      </c>
      <c r="G822" s="7" t="str">
        <f>VLOOKUP(InputData[[#This Row],[CUSTOMER NAME]],Country[],2,0)</f>
        <v>India</v>
      </c>
      <c r="H822" s="7" t="str">
        <f>VLOOKUP(InputData[[#This Row],[CUSTOMER NAME]],Country[],3,0)</f>
        <v>Northeast</v>
      </c>
      <c r="I822" s="7" t="str">
        <f>TEXT(InputData[[#This Row],[DATE]],"mmm")</f>
        <v>dez</v>
      </c>
      <c r="J822" s="7">
        <f>WEEKNUM(InputData[[#This Row],[DATE]])</f>
        <v>53</v>
      </c>
    </row>
    <row r="823" spans="1:10" ht="14.5" x14ac:dyDescent="0.35">
      <c r="A823" s="3">
        <v>44557</v>
      </c>
      <c r="B823" s="4" t="s">
        <v>17</v>
      </c>
      <c r="C823" s="5" t="s">
        <v>16</v>
      </c>
      <c r="D823" s="6">
        <v>164.28</v>
      </c>
      <c r="E823" s="7">
        <v>26</v>
      </c>
      <c r="F823" s="7">
        <f>InputData[[#This Row],[UNIT PRICE ($)]]*InputData[[#This Row],[QUANTITY]]</f>
        <v>4271.28</v>
      </c>
      <c r="G823" s="7" t="str">
        <f>VLOOKUP(InputData[[#This Row],[CUSTOMER NAME]],Country[],2,0)</f>
        <v>India</v>
      </c>
      <c r="H823" s="7" t="str">
        <f>VLOOKUP(InputData[[#This Row],[CUSTOMER NAME]],Country[],3,0)</f>
        <v>Northeast</v>
      </c>
      <c r="I823" s="7" t="str">
        <f>TEXT(InputData[[#This Row],[DATE]],"mmm")</f>
        <v>dez</v>
      </c>
      <c r="J823" s="7">
        <f>WEEKNUM(InputData[[#This Row],[DATE]])</f>
        <v>53</v>
      </c>
    </row>
    <row r="824" spans="1:10" ht="14.5" x14ac:dyDescent="0.35">
      <c r="A824" s="3">
        <v>44557</v>
      </c>
      <c r="B824" s="4" t="s">
        <v>88</v>
      </c>
      <c r="C824" s="5" t="s">
        <v>28</v>
      </c>
      <c r="D824" s="6">
        <v>53.11</v>
      </c>
      <c r="E824" s="7">
        <v>14</v>
      </c>
      <c r="F824" s="7">
        <f>InputData[[#This Row],[UNIT PRICE ($)]]*InputData[[#This Row],[QUANTITY]]</f>
        <v>743.54</v>
      </c>
      <c r="G824" s="7" t="str">
        <f>VLOOKUP(InputData[[#This Row],[CUSTOMER NAME]],Country[],2,0)</f>
        <v>United States of America</v>
      </c>
      <c r="H824" s="7" t="str">
        <f>VLOOKUP(InputData[[#This Row],[CUSTOMER NAME]],Country[],3,0)</f>
        <v>Export</v>
      </c>
      <c r="I824" s="7" t="str">
        <f>TEXT(InputData[[#This Row],[DATE]],"mmm")</f>
        <v>dez</v>
      </c>
      <c r="J824" s="7">
        <f>WEEKNUM(InputData[[#This Row],[DATE]])</f>
        <v>53</v>
      </c>
    </row>
    <row r="825" spans="1:10" ht="14.5" x14ac:dyDescent="0.35">
      <c r="A825" s="3">
        <v>44558</v>
      </c>
      <c r="B825" s="4" t="s">
        <v>20</v>
      </c>
      <c r="C825" s="5" t="s">
        <v>28</v>
      </c>
      <c r="D825" s="6">
        <v>53.11</v>
      </c>
      <c r="E825" s="7">
        <v>6</v>
      </c>
      <c r="F825" s="7">
        <f>InputData[[#This Row],[UNIT PRICE ($)]]*InputData[[#This Row],[QUANTITY]]</f>
        <v>318.65999999999997</v>
      </c>
      <c r="G825" s="7" t="str">
        <f>VLOOKUP(InputData[[#This Row],[CUSTOMER NAME]],Country[],2,0)</f>
        <v>India</v>
      </c>
      <c r="H825" s="7" t="str">
        <f>VLOOKUP(InputData[[#This Row],[CUSTOMER NAME]],Country[],3,0)</f>
        <v>Northeast</v>
      </c>
      <c r="I825" s="7" t="str">
        <f>TEXT(InputData[[#This Row],[DATE]],"mmm")</f>
        <v>dez</v>
      </c>
      <c r="J825" s="7">
        <f>WEEKNUM(InputData[[#This Row],[DATE]])</f>
        <v>53</v>
      </c>
    </row>
    <row r="826" spans="1:10" ht="14.5" x14ac:dyDescent="0.35">
      <c r="A826" s="3">
        <v>44559</v>
      </c>
      <c r="B826" s="4" t="s">
        <v>9</v>
      </c>
      <c r="C826" s="5" t="s">
        <v>56</v>
      </c>
      <c r="D826" s="6">
        <v>94.62</v>
      </c>
      <c r="E826" s="7">
        <v>15</v>
      </c>
      <c r="F826" s="7">
        <f>InputData[[#This Row],[UNIT PRICE ($)]]*InputData[[#This Row],[QUANTITY]]</f>
        <v>1419.3000000000002</v>
      </c>
      <c r="G826" s="7" t="str">
        <f>VLOOKUP(InputData[[#This Row],[CUSTOMER NAME]],Country[],2,0)</f>
        <v>India</v>
      </c>
      <c r="H826" s="7" t="str">
        <f>VLOOKUP(InputData[[#This Row],[CUSTOMER NAME]],Country[],3,0)</f>
        <v>North</v>
      </c>
      <c r="I826" s="7" t="str">
        <f>TEXT(InputData[[#This Row],[DATE]],"mmm")</f>
        <v>dez</v>
      </c>
      <c r="J826" s="7">
        <f>WEEKNUM(InputData[[#This Row],[DATE]])</f>
        <v>53</v>
      </c>
    </row>
    <row r="827" spans="1:10" ht="14.5" x14ac:dyDescent="0.35">
      <c r="A827" s="3">
        <v>44559</v>
      </c>
      <c r="B827" s="4" t="s">
        <v>82</v>
      </c>
      <c r="C827" s="5" t="s">
        <v>67</v>
      </c>
      <c r="D827" s="6">
        <v>85.5</v>
      </c>
      <c r="E827" s="7">
        <v>26</v>
      </c>
      <c r="F827" s="7">
        <f>InputData[[#This Row],[UNIT PRICE ($)]]*InputData[[#This Row],[QUANTITY]]</f>
        <v>2223</v>
      </c>
      <c r="G827" s="7" t="str">
        <f>VLOOKUP(InputData[[#This Row],[CUSTOMER NAME]],Country[],2,0)</f>
        <v>Bangladesh</v>
      </c>
      <c r="H827" s="7" t="str">
        <f>VLOOKUP(InputData[[#This Row],[CUSTOMER NAME]],Country[],3,0)</f>
        <v>Export</v>
      </c>
      <c r="I827" s="7" t="str">
        <f>TEXT(InputData[[#This Row],[DATE]],"mmm")</f>
        <v>dez</v>
      </c>
      <c r="J827" s="7">
        <f>WEEKNUM(InputData[[#This Row],[DATE]])</f>
        <v>53</v>
      </c>
    </row>
    <row r="828" spans="1:10" ht="14.5" x14ac:dyDescent="0.35">
      <c r="A828" s="3">
        <v>44559</v>
      </c>
      <c r="B828" s="4" t="s">
        <v>44</v>
      </c>
      <c r="C828" s="5" t="s">
        <v>52</v>
      </c>
      <c r="D828" s="6">
        <v>162</v>
      </c>
      <c r="E828" s="7">
        <v>1</v>
      </c>
      <c r="F828" s="7">
        <f>InputData[[#This Row],[UNIT PRICE ($)]]*InputData[[#This Row],[QUANTITY]]</f>
        <v>162</v>
      </c>
      <c r="G828" s="7" t="str">
        <f>VLOOKUP(InputData[[#This Row],[CUSTOMER NAME]],Country[],2,0)</f>
        <v>Pakistan</v>
      </c>
      <c r="H828" s="7" t="str">
        <f>VLOOKUP(InputData[[#This Row],[CUSTOMER NAME]],Country[],3,0)</f>
        <v>Export</v>
      </c>
      <c r="I828" s="7" t="str">
        <f>TEXT(InputData[[#This Row],[DATE]],"mmm")</f>
        <v>dez</v>
      </c>
      <c r="J828" s="7">
        <f>WEEKNUM(InputData[[#This Row],[DATE]])</f>
        <v>53</v>
      </c>
    </row>
    <row r="829" spans="1:10" ht="14.5" x14ac:dyDescent="0.35">
      <c r="A829" s="3">
        <v>44560</v>
      </c>
      <c r="B829" s="4" t="s">
        <v>9</v>
      </c>
      <c r="C829" s="5" t="s">
        <v>16</v>
      </c>
      <c r="D829" s="6">
        <v>164.28</v>
      </c>
      <c r="E829" s="7">
        <v>13</v>
      </c>
      <c r="F829" s="7">
        <f>InputData[[#This Row],[UNIT PRICE ($)]]*InputData[[#This Row],[QUANTITY]]</f>
        <v>2135.64</v>
      </c>
      <c r="G829" s="7" t="str">
        <f>VLOOKUP(InputData[[#This Row],[CUSTOMER NAME]],Country[],2,0)</f>
        <v>India</v>
      </c>
      <c r="H829" s="7" t="str">
        <f>VLOOKUP(InputData[[#This Row],[CUSTOMER NAME]],Country[],3,0)</f>
        <v>North</v>
      </c>
      <c r="I829" s="7" t="str">
        <f>TEXT(InputData[[#This Row],[DATE]],"mmm")</f>
        <v>dez</v>
      </c>
      <c r="J829" s="7">
        <f>WEEKNUM(InputData[[#This Row],[DATE]])</f>
        <v>53</v>
      </c>
    </row>
    <row r="830" spans="1:10" ht="14.5" x14ac:dyDescent="0.35">
      <c r="A830" s="3">
        <v>44560</v>
      </c>
      <c r="B830" s="4" t="s">
        <v>5</v>
      </c>
      <c r="C830" s="5" t="s">
        <v>73</v>
      </c>
      <c r="D830" s="6">
        <v>173.88</v>
      </c>
      <c r="E830" s="7">
        <v>14</v>
      </c>
      <c r="F830" s="7">
        <f>InputData[[#This Row],[UNIT PRICE ($)]]*InputData[[#This Row],[QUANTITY]]</f>
        <v>2434.3199999999997</v>
      </c>
      <c r="G830" s="7" t="str">
        <f>VLOOKUP(InputData[[#This Row],[CUSTOMER NAME]],Country[],2,0)</f>
        <v>India</v>
      </c>
      <c r="H830" s="7" t="str">
        <f>VLOOKUP(InputData[[#This Row],[CUSTOMER NAME]],Country[],3,0)</f>
        <v>Western</v>
      </c>
      <c r="I830" s="7" t="str">
        <f>TEXT(InputData[[#This Row],[DATE]],"mmm")</f>
        <v>dez</v>
      </c>
      <c r="J830" s="7">
        <f>WEEKNUM(InputData[[#This Row],[DATE]])</f>
        <v>53</v>
      </c>
    </row>
    <row r="831" spans="1:10" ht="14.5" x14ac:dyDescent="0.35">
      <c r="A831" s="3">
        <v>44560</v>
      </c>
      <c r="B831" s="4" t="s">
        <v>46</v>
      </c>
      <c r="C831" s="5" t="s">
        <v>65</v>
      </c>
      <c r="D831" s="6">
        <v>201.28</v>
      </c>
      <c r="E831" s="7">
        <v>31</v>
      </c>
      <c r="F831" s="7">
        <f>InputData[[#This Row],[UNIT PRICE ($)]]*InputData[[#This Row],[QUANTITY]]</f>
        <v>6239.68</v>
      </c>
      <c r="G831" s="7" t="str">
        <f>VLOOKUP(InputData[[#This Row],[CUSTOMER NAME]],Country[],2,0)</f>
        <v>South Africa</v>
      </c>
      <c r="H831" s="7" t="str">
        <f>VLOOKUP(InputData[[#This Row],[CUSTOMER NAME]],Country[],3,0)</f>
        <v>Export</v>
      </c>
      <c r="I831" s="7" t="str">
        <f>TEXT(InputData[[#This Row],[DATE]],"mmm")</f>
        <v>dez</v>
      </c>
      <c r="J831" s="7">
        <f>WEEKNUM(InputData[[#This Row],[DATE]])</f>
        <v>53</v>
      </c>
    </row>
    <row r="832" spans="1:10" ht="14.5" x14ac:dyDescent="0.35">
      <c r="A832" s="3">
        <v>44561</v>
      </c>
      <c r="B832" s="4" t="s">
        <v>27</v>
      </c>
      <c r="C832" s="5" t="s">
        <v>50</v>
      </c>
      <c r="D832" s="6">
        <v>48.4</v>
      </c>
      <c r="E832" s="7">
        <v>6</v>
      </c>
      <c r="F832" s="7">
        <f>InputData[[#This Row],[UNIT PRICE ($)]]*InputData[[#This Row],[QUANTITY]]</f>
        <v>290.39999999999998</v>
      </c>
      <c r="G832" s="7" t="str">
        <f>VLOOKUP(InputData[[#This Row],[CUSTOMER NAME]],Country[],2,0)</f>
        <v>Pakistan</v>
      </c>
      <c r="H832" s="7" t="str">
        <f>VLOOKUP(InputData[[#This Row],[CUSTOMER NAME]],Country[],3,0)</f>
        <v>Export</v>
      </c>
      <c r="I832" s="7" t="str">
        <f>TEXT(InputData[[#This Row],[DATE]],"mmm")</f>
        <v>dez</v>
      </c>
      <c r="J832" s="7">
        <f>WEEKNUM(InputData[[#This Row],[DATE]])</f>
        <v>53</v>
      </c>
    </row>
    <row r="833" spans="1:10" ht="14.5" x14ac:dyDescent="0.35">
      <c r="A833" s="3">
        <v>44561</v>
      </c>
      <c r="B833" s="4" t="s">
        <v>22</v>
      </c>
      <c r="C833" s="5" t="s">
        <v>12</v>
      </c>
      <c r="D833" s="6">
        <v>119.7</v>
      </c>
      <c r="E833" s="7">
        <v>12</v>
      </c>
      <c r="F833" s="7">
        <f>InputData[[#This Row],[UNIT PRICE ($)]]*InputData[[#This Row],[QUANTITY]]</f>
        <v>1436.4</v>
      </c>
      <c r="G833" s="7" t="str">
        <f>VLOOKUP(InputData[[#This Row],[CUSTOMER NAME]],Country[],2,0)</f>
        <v>India</v>
      </c>
      <c r="H833" s="7" t="str">
        <f>VLOOKUP(InputData[[#This Row],[CUSTOMER NAME]],Country[],3,0)</f>
        <v>Western</v>
      </c>
      <c r="I833" s="7" t="str">
        <f>TEXT(InputData[[#This Row],[DATE]],"mmm")</f>
        <v>dez</v>
      </c>
      <c r="J833" s="7">
        <f>WEEKNUM(InputData[[#This Row],[DATE]])</f>
        <v>53</v>
      </c>
    </row>
  </sheetData>
  <dataValidations disablePrompts="1" count="1">
    <dataValidation type="whole" allowBlank="1" showInputMessage="1" showErrorMessage="1" sqref="E2:E833" xr:uid="{FD6C4DAE-485E-425C-85CF-C1A4F047C7FE}">
      <formula1>1</formula1>
      <formula2>1000</formula2>
    </dataValidation>
  </dataValidations>
  <pageMargins left="0.511811024" right="0.511811024" top="0.78740157499999996" bottom="0.78740157499999996" header="0.31496062000000002" footer="0.31496062000000002"/>
  <headerFooter>
    <oddFooter>&amp;C_x000D_&amp;1#&amp;"Arial"&amp;10&amp;K000000 Internal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1D83B-11CD-4301-A5F5-867ADA9FF576}">
  <dimension ref="A1:Q13"/>
  <sheetViews>
    <sheetView workbookViewId="0">
      <selection activeCell="Q9" sqref="Q9"/>
    </sheetView>
  </sheetViews>
  <sheetFormatPr defaultRowHeight="12.5" x14ac:dyDescent="0.25"/>
  <cols>
    <col min="3" max="3" width="14" bestFit="1" customWidth="1"/>
    <col min="4" max="4" width="11.1796875" bestFit="1" customWidth="1"/>
    <col min="5" max="5" width="11" bestFit="1" customWidth="1"/>
    <col min="6" max="6" width="11.1796875" bestFit="1" customWidth="1"/>
  </cols>
  <sheetData>
    <row r="1" spans="1:17" ht="15" thickBot="1" x14ac:dyDescent="0.3">
      <c r="A1" s="2" t="s">
        <v>89</v>
      </c>
      <c r="B1" s="2" t="s">
        <v>90</v>
      </c>
      <c r="C1" s="2" t="s">
        <v>91</v>
      </c>
      <c r="D1" s="2" t="s">
        <v>117</v>
      </c>
      <c r="E1" s="2" t="s">
        <v>134</v>
      </c>
      <c r="F1" s="2" t="s">
        <v>135</v>
      </c>
    </row>
    <row r="2" spans="1:17" ht="14.5" x14ac:dyDescent="0.25">
      <c r="A2" s="8">
        <v>1</v>
      </c>
      <c r="B2" s="8" t="s">
        <v>121</v>
      </c>
      <c r="C2" s="9">
        <v>90000</v>
      </c>
      <c r="D2">
        <f>VLOOKUP(TargetData[[#This Row],[Month Name]],Analysis!D:E,2,0)</f>
        <v>92118.789999999964</v>
      </c>
      <c r="E2" t="str">
        <f>IF(TargetData[[#This Row],[Actual]]&lt;TargetData[[#This Row],[Target ($)]],TargetData[[#This Row],[Actual]],"N/A")</f>
        <v>N/A</v>
      </c>
      <c r="F2">
        <f>IF(TargetData[[#This Row],[Actual]]&gt;=TargetData[[#This Row],[Target ($)]],TargetData[[#This Row],[Actual]],"N/A")</f>
        <v>92118.789999999964</v>
      </c>
    </row>
    <row r="3" spans="1:17" ht="14.5" x14ac:dyDescent="0.25">
      <c r="A3" s="8">
        <v>2</v>
      </c>
      <c r="B3" s="8" t="s">
        <v>122</v>
      </c>
      <c r="C3" s="9">
        <v>100000</v>
      </c>
      <c r="D3">
        <f>VLOOKUP(TargetData[[#This Row],[Month Name]],Analysis!D:E,2,0)</f>
        <v>91137.049999999988</v>
      </c>
      <c r="E3">
        <f>IF(TargetData[[#This Row],[Actual]]&lt;TargetData[[#This Row],[Target ($)]],TargetData[[#This Row],[Actual]],"N/A")</f>
        <v>91137.049999999988</v>
      </c>
      <c r="F3" t="str">
        <f>IF(TargetData[[#This Row],[Actual]]&gt;=TargetData[[#This Row],[Target ($)]],TargetData[[#This Row],[Actual]],"N/A")</f>
        <v>N/A</v>
      </c>
    </row>
    <row r="4" spans="1:17" ht="14.5" x14ac:dyDescent="0.25">
      <c r="A4" s="8">
        <v>3</v>
      </c>
      <c r="B4" s="8" t="s">
        <v>123</v>
      </c>
      <c r="C4" s="9">
        <v>100000</v>
      </c>
      <c r="D4">
        <f>VLOOKUP(TargetData[[#This Row],[Month Name]],Analysis!D:E,2,0)</f>
        <v>97920.72</v>
      </c>
      <c r="E4">
        <f>IF(TargetData[[#This Row],[Actual]]&lt;TargetData[[#This Row],[Target ($)]],TargetData[[#This Row],[Actual]],"N/A")</f>
        <v>97920.72</v>
      </c>
      <c r="F4" t="str">
        <f>IF(TargetData[[#This Row],[Actual]]&gt;=TargetData[[#This Row],[Target ($)]],TargetData[[#This Row],[Actual]],"N/A")</f>
        <v>N/A</v>
      </c>
    </row>
    <row r="5" spans="1:17" ht="14.5" x14ac:dyDescent="0.25">
      <c r="A5" s="8">
        <v>4</v>
      </c>
      <c r="B5" s="8" t="s">
        <v>124</v>
      </c>
      <c r="C5" s="9">
        <v>100000</v>
      </c>
      <c r="D5">
        <f>VLOOKUP(TargetData[[#This Row],[Month Name]],Analysis!D:E,2,0)</f>
        <v>72320.89</v>
      </c>
      <c r="E5">
        <f>IF(TargetData[[#This Row],[Actual]]&lt;TargetData[[#This Row],[Target ($)]],TargetData[[#This Row],[Actual]],"N/A")</f>
        <v>72320.89</v>
      </c>
      <c r="F5" t="str">
        <f>IF(TargetData[[#This Row],[Actual]]&gt;=TargetData[[#This Row],[Target ($)]],TargetData[[#This Row],[Actual]],"N/A")</f>
        <v>N/A</v>
      </c>
    </row>
    <row r="6" spans="1:17" ht="14.5" x14ac:dyDescent="0.25">
      <c r="A6" s="8">
        <v>5</v>
      </c>
      <c r="B6" s="8" t="s">
        <v>125</v>
      </c>
      <c r="C6" s="9">
        <v>90000</v>
      </c>
      <c r="D6">
        <f>VLOOKUP(TargetData[[#This Row],[Month Name]],Analysis!D:E,2,0)</f>
        <v>70511.75999999998</v>
      </c>
      <c r="E6">
        <f>IF(TargetData[[#This Row],[Actual]]&lt;TargetData[[#This Row],[Target ($)]],TargetData[[#This Row],[Actual]],"N/A")</f>
        <v>70511.75999999998</v>
      </c>
      <c r="F6" t="str">
        <f>IF(TargetData[[#This Row],[Actual]]&gt;=TargetData[[#This Row],[Target ($)]],TargetData[[#This Row],[Actual]],"N/A")</f>
        <v>N/A</v>
      </c>
    </row>
    <row r="7" spans="1:17" ht="14.5" x14ac:dyDescent="0.25">
      <c r="A7" s="8">
        <v>6</v>
      </c>
      <c r="B7" s="8" t="s">
        <v>126</v>
      </c>
      <c r="C7" s="9">
        <v>90000</v>
      </c>
      <c r="D7">
        <f>VLOOKUP(TargetData[[#This Row],[Month Name]],Analysis!D:E,2,0)</f>
        <v>66727.399999999994</v>
      </c>
      <c r="E7">
        <f>IF(TargetData[[#This Row],[Actual]]&lt;TargetData[[#This Row],[Target ($)]],TargetData[[#This Row],[Actual]],"N/A")</f>
        <v>66727.399999999994</v>
      </c>
      <c r="F7" t="str">
        <f>IF(TargetData[[#This Row],[Actual]]&gt;=TargetData[[#This Row],[Target ($)]],TargetData[[#This Row],[Actual]],"N/A")</f>
        <v>N/A</v>
      </c>
    </row>
    <row r="8" spans="1:17" ht="14.5" x14ac:dyDescent="0.25">
      <c r="A8" s="8">
        <v>7</v>
      </c>
      <c r="B8" s="8" t="s">
        <v>127</v>
      </c>
      <c r="C8" s="9">
        <v>90000</v>
      </c>
      <c r="D8">
        <f>VLOOKUP(TargetData[[#This Row],[Month Name]],Analysis!D:E,2,0)</f>
        <v>92661.550000000017</v>
      </c>
      <c r="E8" t="str">
        <f>IF(TargetData[[#This Row],[Actual]]&lt;TargetData[[#This Row],[Target ($)]],TargetData[[#This Row],[Actual]],"N/A")</f>
        <v>N/A</v>
      </c>
      <c r="F8">
        <f>IF(TargetData[[#This Row],[Actual]]&gt;=TargetData[[#This Row],[Target ($)]],TargetData[[#This Row],[Actual]],"N/A")</f>
        <v>92661.550000000017</v>
      </c>
    </row>
    <row r="9" spans="1:17" ht="14.5" x14ac:dyDescent="0.25">
      <c r="A9" s="8">
        <v>8</v>
      </c>
      <c r="B9" s="8" t="s">
        <v>128</v>
      </c>
      <c r="C9" s="9">
        <v>90000</v>
      </c>
      <c r="D9">
        <f>VLOOKUP(TargetData[[#This Row],[Month Name]],Analysis!D:E,2,0)</f>
        <v>69125.749999999985</v>
      </c>
      <c r="E9">
        <f>IF(TargetData[[#This Row],[Actual]]&lt;TargetData[[#This Row],[Target ($)]],TargetData[[#This Row],[Actual]],"N/A")</f>
        <v>69125.749999999985</v>
      </c>
      <c r="F9" t="str">
        <f>IF(TargetData[[#This Row],[Actual]]&gt;=TargetData[[#This Row],[Target ($)]],TargetData[[#This Row],[Actual]],"N/A")</f>
        <v>N/A</v>
      </c>
      <c r="Q9" t="s">
        <v>136</v>
      </c>
    </row>
    <row r="10" spans="1:17" ht="14.5" x14ac:dyDescent="0.25">
      <c r="A10" s="8">
        <v>9</v>
      </c>
      <c r="B10" s="8" t="s">
        <v>129</v>
      </c>
      <c r="C10" s="9">
        <v>90000</v>
      </c>
      <c r="D10">
        <f>VLOOKUP(TargetData[[#This Row],[Month Name]],Analysis!D:E,2,0)</f>
        <v>78253.529999999984</v>
      </c>
      <c r="E10">
        <f>IF(TargetData[[#This Row],[Actual]]&lt;TargetData[[#This Row],[Target ($)]],TargetData[[#This Row],[Actual]],"N/A")</f>
        <v>78253.529999999984</v>
      </c>
      <c r="F10" t="str">
        <f>IF(TargetData[[#This Row],[Actual]]&gt;=TargetData[[#This Row],[Target ($)]],TargetData[[#This Row],[Actual]],"N/A")</f>
        <v>N/A</v>
      </c>
    </row>
    <row r="11" spans="1:17" ht="14.5" x14ac:dyDescent="0.25">
      <c r="A11" s="8">
        <v>10</v>
      </c>
      <c r="B11" s="8" t="s">
        <v>130</v>
      </c>
      <c r="C11" s="9">
        <v>80000</v>
      </c>
      <c r="D11">
        <f>VLOOKUP(TargetData[[#This Row],[Month Name]],Analysis!D:E,2,0)</f>
        <v>87136.37</v>
      </c>
      <c r="E11" t="str">
        <f>IF(TargetData[[#This Row],[Actual]]&lt;TargetData[[#This Row],[Target ($)]],TargetData[[#This Row],[Actual]],"N/A")</f>
        <v>N/A</v>
      </c>
      <c r="F11">
        <f>IF(TargetData[[#This Row],[Actual]]&gt;=TargetData[[#This Row],[Target ($)]],TargetData[[#This Row],[Actual]],"N/A")</f>
        <v>87136.37</v>
      </c>
    </row>
    <row r="12" spans="1:17" ht="14.5" x14ac:dyDescent="0.25">
      <c r="A12" s="8">
        <v>11</v>
      </c>
      <c r="B12" s="8" t="s">
        <v>131</v>
      </c>
      <c r="C12" s="9">
        <v>80000</v>
      </c>
      <c r="D12">
        <f>VLOOKUP(TargetData[[#This Row],[Month Name]],Analysis!D:E,2,0)</f>
        <v>75659.86</v>
      </c>
      <c r="E12">
        <f>IF(TargetData[[#This Row],[Actual]]&lt;TargetData[[#This Row],[Target ($)]],TargetData[[#This Row],[Actual]],"N/A")</f>
        <v>75659.86</v>
      </c>
      <c r="F12" t="str">
        <f>IF(TargetData[[#This Row],[Actual]]&gt;=TargetData[[#This Row],[Target ($)]],TargetData[[#This Row],[Actual]],"N/A")</f>
        <v>N/A</v>
      </c>
    </row>
    <row r="13" spans="1:17" ht="14.5" x14ac:dyDescent="0.25">
      <c r="A13" s="8">
        <v>12</v>
      </c>
      <c r="B13" s="8" t="s">
        <v>132</v>
      </c>
      <c r="C13" s="9">
        <v>80000</v>
      </c>
      <c r="D13">
        <f>VLOOKUP(TargetData[[#This Row],[Month Name]],Analysis!D:E,2,0)</f>
        <v>90997.389999999985</v>
      </c>
      <c r="E13" t="str">
        <f>IF(TargetData[[#This Row],[Actual]]&lt;TargetData[[#This Row],[Target ($)]],TargetData[[#This Row],[Actual]],"N/A")</f>
        <v>N/A</v>
      </c>
      <c r="F13">
        <f>IF(TargetData[[#This Row],[Actual]]&gt;=TargetData[[#This Row],[Target ($)]],TargetData[[#This Row],[Actual]],"N/A")</f>
        <v>90997.389999999985</v>
      </c>
    </row>
  </sheetData>
  <pageMargins left="0.511811024" right="0.511811024" top="0.78740157499999996" bottom="0.78740157499999996" header="0.31496062000000002" footer="0.31496062000000002"/>
  <headerFooter>
    <oddFooter>&amp;C_x000D_&amp;1#&amp;"Arial"&amp;10&amp;K000000 Internal</oddFooter>
  </headerFooter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01516-9A93-414F-960B-6A439968F67F}">
  <dimension ref="A1:C41"/>
  <sheetViews>
    <sheetView topLeftCell="A19" workbookViewId="0">
      <selection activeCell="E61" sqref="E61"/>
    </sheetView>
  </sheetViews>
  <sheetFormatPr defaultRowHeight="12.5" x14ac:dyDescent="0.25"/>
  <sheetData>
    <row r="1" spans="1:3" ht="15" thickBot="1" x14ac:dyDescent="0.3">
      <c r="A1" s="2" t="s">
        <v>92</v>
      </c>
      <c r="B1" s="2" t="s">
        <v>93</v>
      </c>
      <c r="C1" s="2" t="s">
        <v>94</v>
      </c>
    </row>
    <row r="2" spans="1:3" ht="14.5" x14ac:dyDescent="0.35">
      <c r="A2" s="4" t="s">
        <v>36</v>
      </c>
      <c r="B2" s="7" t="s">
        <v>95</v>
      </c>
      <c r="C2" s="7" t="s">
        <v>96</v>
      </c>
    </row>
    <row r="3" spans="1:3" ht="14.5" x14ac:dyDescent="0.35">
      <c r="A3" s="4" t="s">
        <v>82</v>
      </c>
      <c r="B3" s="7" t="s">
        <v>97</v>
      </c>
      <c r="C3" s="7" t="s">
        <v>96</v>
      </c>
    </row>
    <row r="4" spans="1:3" ht="14.5" x14ac:dyDescent="0.35">
      <c r="A4" s="4" t="s">
        <v>11</v>
      </c>
      <c r="B4" s="7" t="s">
        <v>98</v>
      </c>
      <c r="C4" s="7" t="s">
        <v>99</v>
      </c>
    </row>
    <row r="5" spans="1:3" ht="14.5" x14ac:dyDescent="0.35">
      <c r="A5" s="4" t="s">
        <v>78</v>
      </c>
      <c r="B5" s="7" t="s">
        <v>100</v>
      </c>
      <c r="C5" s="7" t="s">
        <v>96</v>
      </c>
    </row>
    <row r="6" spans="1:3" ht="14.5" x14ac:dyDescent="0.35">
      <c r="A6" s="4" t="s">
        <v>13</v>
      </c>
      <c r="B6" s="7" t="s">
        <v>98</v>
      </c>
      <c r="C6" s="7" t="s">
        <v>99</v>
      </c>
    </row>
    <row r="7" spans="1:3" ht="14.5" x14ac:dyDescent="0.35">
      <c r="A7" s="4" t="s">
        <v>33</v>
      </c>
      <c r="B7" s="7" t="s">
        <v>101</v>
      </c>
      <c r="C7" s="7" t="s">
        <v>96</v>
      </c>
    </row>
    <row r="8" spans="1:3" ht="14.5" x14ac:dyDescent="0.35">
      <c r="A8" s="4" t="s">
        <v>86</v>
      </c>
      <c r="B8" s="7" t="s">
        <v>102</v>
      </c>
      <c r="C8" s="7" t="s">
        <v>96</v>
      </c>
    </row>
    <row r="9" spans="1:3" ht="14.5" x14ac:dyDescent="0.35">
      <c r="A9" s="4" t="s">
        <v>55</v>
      </c>
      <c r="B9" s="7" t="s">
        <v>103</v>
      </c>
      <c r="C9" s="7" t="s">
        <v>96</v>
      </c>
    </row>
    <row r="10" spans="1:3" ht="14.5" x14ac:dyDescent="0.35">
      <c r="A10" s="4" t="s">
        <v>29</v>
      </c>
      <c r="B10" s="7" t="s">
        <v>104</v>
      </c>
      <c r="C10" s="7" t="s">
        <v>96</v>
      </c>
    </row>
    <row r="11" spans="1:3" ht="14.5" x14ac:dyDescent="0.35">
      <c r="A11" s="4" t="s">
        <v>85</v>
      </c>
      <c r="B11" s="7" t="s">
        <v>98</v>
      </c>
      <c r="C11" s="7" t="s">
        <v>105</v>
      </c>
    </row>
    <row r="12" spans="1:3" ht="14.5" x14ac:dyDescent="0.35">
      <c r="A12" s="4" t="s">
        <v>49</v>
      </c>
      <c r="B12" s="7" t="s">
        <v>106</v>
      </c>
      <c r="C12" s="7" t="s">
        <v>96</v>
      </c>
    </row>
    <row r="13" spans="1:3" ht="14.5" x14ac:dyDescent="0.35">
      <c r="A13" s="4" t="s">
        <v>81</v>
      </c>
      <c r="B13" s="7" t="s">
        <v>98</v>
      </c>
      <c r="C13" s="7" t="s">
        <v>107</v>
      </c>
    </row>
    <row r="14" spans="1:3" ht="14.5" x14ac:dyDescent="0.35">
      <c r="A14" s="4" t="s">
        <v>87</v>
      </c>
      <c r="B14" s="7" t="s">
        <v>108</v>
      </c>
      <c r="C14" s="7" t="s">
        <v>96</v>
      </c>
    </row>
    <row r="15" spans="1:3" ht="14.5" x14ac:dyDescent="0.35">
      <c r="A15" s="4" t="s">
        <v>54</v>
      </c>
      <c r="B15" s="7" t="s">
        <v>98</v>
      </c>
      <c r="C15" s="7" t="s">
        <v>109</v>
      </c>
    </row>
    <row r="16" spans="1:3" ht="14.5" x14ac:dyDescent="0.35">
      <c r="A16" s="4" t="s">
        <v>68</v>
      </c>
      <c r="B16" s="7" t="s">
        <v>108</v>
      </c>
      <c r="C16" s="7" t="s">
        <v>96</v>
      </c>
    </row>
    <row r="17" spans="1:3" ht="14.5" x14ac:dyDescent="0.35">
      <c r="A17" s="4" t="s">
        <v>40</v>
      </c>
      <c r="B17" s="7" t="s">
        <v>104</v>
      </c>
      <c r="C17" s="7" t="s">
        <v>96</v>
      </c>
    </row>
    <row r="18" spans="1:3" ht="14.5" x14ac:dyDescent="0.35">
      <c r="A18" s="4" t="s">
        <v>51</v>
      </c>
      <c r="B18" s="7" t="s">
        <v>100</v>
      </c>
      <c r="C18" s="7" t="s">
        <v>96</v>
      </c>
    </row>
    <row r="19" spans="1:3" ht="14.5" x14ac:dyDescent="0.35">
      <c r="A19" s="4" t="s">
        <v>22</v>
      </c>
      <c r="B19" s="7" t="s">
        <v>98</v>
      </c>
      <c r="C19" s="7" t="s">
        <v>110</v>
      </c>
    </row>
    <row r="20" spans="1:3" ht="14.5" x14ac:dyDescent="0.35">
      <c r="A20" s="4" t="s">
        <v>41</v>
      </c>
      <c r="B20" s="7" t="s">
        <v>98</v>
      </c>
      <c r="C20" s="7" t="s">
        <v>107</v>
      </c>
    </row>
    <row r="21" spans="1:3" ht="14.5" x14ac:dyDescent="0.35">
      <c r="A21" s="4" t="s">
        <v>24</v>
      </c>
      <c r="B21" s="7" t="s">
        <v>103</v>
      </c>
      <c r="C21" s="7" t="s">
        <v>96</v>
      </c>
    </row>
    <row r="22" spans="1:3" ht="14.5" x14ac:dyDescent="0.35">
      <c r="A22" s="4" t="s">
        <v>46</v>
      </c>
      <c r="B22" s="7" t="s">
        <v>111</v>
      </c>
      <c r="C22" s="7" t="s">
        <v>96</v>
      </c>
    </row>
    <row r="23" spans="1:3" ht="14.5" x14ac:dyDescent="0.35">
      <c r="A23" s="4" t="s">
        <v>72</v>
      </c>
      <c r="B23" s="7" t="s">
        <v>98</v>
      </c>
      <c r="C23" s="7" t="s">
        <v>109</v>
      </c>
    </row>
    <row r="24" spans="1:3" ht="14.5" x14ac:dyDescent="0.35">
      <c r="A24" s="4" t="s">
        <v>83</v>
      </c>
      <c r="B24" s="7" t="s">
        <v>98</v>
      </c>
      <c r="C24" s="7" t="s">
        <v>110</v>
      </c>
    </row>
    <row r="25" spans="1:3" ht="14.5" x14ac:dyDescent="0.35">
      <c r="A25" s="4" t="s">
        <v>58</v>
      </c>
      <c r="B25" s="7" t="s">
        <v>98</v>
      </c>
      <c r="C25" s="7" t="s">
        <v>112</v>
      </c>
    </row>
    <row r="26" spans="1:3" ht="14.5" x14ac:dyDescent="0.35">
      <c r="A26" s="4" t="s">
        <v>62</v>
      </c>
      <c r="B26" s="7" t="s">
        <v>113</v>
      </c>
      <c r="C26" s="7" t="s">
        <v>96</v>
      </c>
    </row>
    <row r="27" spans="1:3" ht="14.5" x14ac:dyDescent="0.35">
      <c r="A27" s="4" t="s">
        <v>31</v>
      </c>
      <c r="B27" s="7" t="s">
        <v>98</v>
      </c>
      <c r="C27" s="7" t="s">
        <v>99</v>
      </c>
    </row>
    <row r="28" spans="1:3" ht="14.5" x14ac:dyDescent="0.35">
      <c r="A28" s="4" t="s">
        <v>63</v>
      </c>
      <c r="B28" s="7" t="s">
        <v>98</v>
      </c>
      <c r="C28" s="7" t="s">
        <v>105</v>
      </c>
    </row>
    <row r="29" spans="1:3" ht="14.5" x14ac:dyDescent="0.35">
      <c r="A29" s="4" t="s">
        <v>84</v>
      </c>
      <c r="B29" s="7" t="s">
        <v>114</v>
      </c>
      <c r="C29" s="7" t="s">
        <v>96</v>
      </c>
    </row>
    <row r="30" spans="1:3" ht="14.5" x14ac:dyDescent="0.35">
      <c r="A30" s="4" t="s">
        <v>7</v>
      </c>
      <c r="B30" s="7" t="s">
        <v>98</v>
      </c>
      <c r="C30" s="7" t="s">
        <v>105</v>
      </c>
    </row>
    <row r="31" spans="1:3" ht="14.5" x14ac:dyDescent="0.35">
      <c r="A31" s="4" t="s">
        <v>74</v>
      </c>
      <c r="B31" s="7" t="s">
        <v>106</v>
      </c>
      <c r="C31" s="7" t="s">
        <v>96</v>
      </c>
    </row>
    <row r="32" spans="1:3" ht="14.5" x14ac:dyDescent="0.35">
      <c r="A32" s="4" t="s">
        <v>9</v>
      </c>
      <c r="B32" s="7" t="s">
        <v>98</v>
      </c>
      <c r="C32" s="7" t="s">
        <v>112</v>
      </c>
    </row>
    <row r="33" spans="1:3" ht="14.5" x14ac:dyDescent="0.35">
      <c r="A33" s="4" t="s">
        <v>27</v>
      </c>
      <c r="B33" s="7" t="s">
        <v>101</v>
      </c>
      <c r="C33" s="7" t="s">
        <v>96</v>
      </c>
    </row>
    <row r="34" spans="1:3" ht="14.5" x14ac:dyDescent="0.35">
      <c r="A34" s="4" t="s">
        <v>5</v>
      </c>
      <c r="B34" s="7" t="s">
        <v>98</v>
      </c>
      <c r="C34" s="7" t="s">
        <v>110</v>
      </c>
    </row>
    <row r="35" spans="1:3" ht="14.5" x14ac:dyDescent="0.35">
      <c r="A35" s="4" t="s">
        <v>20</v>
      </c>
      <c r="B35" s="7" t="s">
        <v>98</v>
      </c>
      <c r="C35" s="7" t="s">
        <v>99</v>
      </c>
    </row>
    <row r="36" spans="1:3" ht="14.5" x14ac:dyDescent="0.35">
      <c r="A36" s="4" t="s">
        <v>15</v>
      </c>
      <c r="B36" s="7" t="s">
        <v>98</v>
      </c>
      <c r="C36" s="7" t="s">
        <v>112</v>
      </c>
    </row>
    <row r="37" spans="1:3" ht="14.5" x14ac:dyDescent="0.35">
      <c r="A37" s="4" t="s">
        <v>44</v>
      </c>
      <c r="B37" s="7" t="s">
        <v>101</v>
      </c>
      <c r="C37" s="7" t="s">
        <v>96</v>
      </c>
    </row>
    <row r="38" spans="1:3" ht="14.5" x14ac:dyDescent="0.35">
      <c r="A38" s="4" t="s">
        <v>25</v>
      </c>
      <c r="B38" s="7" t="s">
        <v>115</v>
      </c>
      <c r="C38" s="7" t="s">
        <v>96</v>
      </c>
    </row>
    <row r="39" spans="1:3" ht="14.5" x14ac:dyDescent="0.35">
      <c r="A39" s="4" t="s">
        <v>17</v>
      </c>
      <c r="B39" s="7" t="s">
        <v>98</v>
      </c>
      <c r="C39" s="7" t="s">
        <v>99</v>
      </c>
    </row>
    <row r="40" spans="1:3" ht="14.5" x14ac:dyDescent="0.35">
      <c r="A40" s="4" t="s">
        <v>19</v>
      </c>
      <c r="B40" s="7" t="s">
        <v>116</v>
      </c>
      <c r="C40" s="7" t="s">
        <v>96</v>
      </c>
    </row>
    <row r="41" spans="1:3" ht="14.5" x14ac:dyDescent="0.35">
      <c r="A41" s="4" t="s">
        <v>88</v>
      </c>
      <c r="B41" s="7" t="s">
        <v>115</v>
      </c>
      <c r="C41" s="7" t="s">
        <v>96</v>
      </c>
    </row>
  </sheetData>
  <pageMargins left="0.511811024" right="0.511811024" top="0.78740157499999996" bottom="0.78740157499999996" header="0.31496062000000002" footer="0.31496062000000002"/>
  <headerFooter>
    <oddFooter>&amp;C_x000D_&amp;1#&amp;"Arial"&amp;10&amp;K000000 Internal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E347-2AC3-404A-9456-8EC61A767CDF}">
  <dimension ref="A1:U55"/>
  <sheetViews>
    <sheetView topLeftCell="J1" workbookViewId="0">
      <selection activeCell="J1" sqref="J1"/>
    </sheetView>
  </sheetViews>
  <sheetFormatPr defaultRowHeight="12.5" x14ac:dyDescent="0.25"/>
  <cols>
    <col min="1" max="1" width="17.6328125" bestFit="1" customWidth="1"/>
    <col min="2" max="2" width="14.26953125" bestFit="1" customWidth="1"/>
    <col min="3" max="3" width="15.54296875" customWidth="1"/>
    <col min="4" max="4" width="18.7265625" bestFit="1" customWidth="1"/>
    <col min="5" max="5" width="15.54296875" bestFit="1" customWidth="1"/>
    <col min="6" max="6" width="15.54296875" customWidth="1"/>
    <col min="7" max="7" width="18.7265625" bestFit="1" customWidth="1"/>
    <col min="8" max="8" width="15.54296875" bestFit="1" customWidth="1"/>
    <col min="9" max="9" width="15.54296875" customWidth="1"/>
    <col min="10" max="10" width="17.6328125" bestFit="1" customWidth="1"/>
    <col min="11" max="11" width="14.26953125" bestFit="1" customWidth="1"/>
    <col min="12" max="12" width="15.54296875" customWidth="1"/>
    <col min="13" max="13" width="18.7265625" bestFit="1" customWidth="1"/>
    <col min="14" max="14" width="15.54296875" bestFit="1" customWidth="1"/>
    <col min="16" max="16" width="22.1796875" bestFit="1" customWidth="1"/>
    <col min="17" max="17" width="15.54296875" bestFit="1" customWidth="1"/>
    <col min="19" max="19" width="20.90625" bestFit="1" customWidth="1"/>
    <col min="21" max="21" width="18.7265625" bestFit="1" customWidth="1"/>
    <col min="22" max="22" width="15" bestFit="1" customWidth="1"/>
  </cols>
  <sheetData>
    <row r="1" spans="1:21" x14ac:dyDescent="0.25">
      <c r="A1" s="10" t="s">
        <v>120</v>
      </c>
      <c r="B1" t="s">
        <v>119</v>
      </c>
      <c r="D1" s="10" t="s">
        <v>120</v>
      </c>
      <c r="E1" t="s">
        <v>119</v>
      </c>
      <c r="G1" s="10" t="s">
        <v>120</v>
      </c>
      <c r="H1" t="s">
        <v>119</v>
      </c>
      <c r="J1" s="10" t="s">
        <v>120</v>
      </c>
      <c r="K1" t="s">
        <v>119</v>
      </c>
      <c r="M1" s="10" t="s">
        <v>120</v>
      </c>
      <c r="N1" t="s">
        <v>119</v>
      </c>
      <c r="P1" s="10" t="s">
        <v>120</v>
      </c>
      <c r="Q1" t="s">
        <v>119</v>
      </c>
      <c r="U1" s="10" t="s">
        <v>120</v>
      </c>
    </row>
    <row r="2" spans="1:21" x14ac:dyDescent="0.25">
      <c r="A2" s="11" t="s">
        <v>65</v>
      </c>
      <c r="B2" s="13">
        <v>57968.639999999992</v>
      </c>
      <c r="D2" s="11" t="s">
        <v>121</v>
      </c>
      <c r="E2">
        <v>92118.789999999964</v>
      </c>
      <c r="G2" s="11">
        <v>1</v>
      </c>
      <c r="H2">
        <v>5179.59</v>
      </c>
      <c r="J2" s="11" t="s">
        <v>5</v>
      </c>
      <c r="K2" s="14">
        <v>60929.149999999994</v>
      </c>
      <c r="M2" s="11" t="s">
        <v>107</v>
      </c>
      <c r="N2">
        <v>72920.48000000001</v>
      </c>
      <c r="P2" s="11" t="s">
        <v>97</v>
      </c>
      <c r="Q2">
        <v>31336.229999999992</v>
      </c>
      <c r="S2" t="str" cm="1">
        <f t="array" aca="1" ref="S2:S32" ca="1">OFFSET($P$1,1,0,COUNT(Q:Q,2))</f>
        <v>Bangladesh</v>
      </c>
      <c r="U2" s="11">
        <v>1</v>
      </c>
    </row>
    <row r="3" spans="1:21" x14ac:dyDescent="0.25">
      <c r="A3" s="11" t="s">
        <v>73</v>
      </c>
      <c r="B3" s="13">
        <v>57554.28</v>
      </c>
      <c r="D3" s="11" t="s">
        <v>122</v>
      </c>
      <c r="E3">
        <v>91137.049999999988</v>
      </c>
      <c r="G3" s="11">
        <v>2</v>
      </c>
      <c r="H3">
        <v>21116.729999999996</v>
      </c>
      <c r="J3" s="11" t="s">
        <v>72</v>
      </c>
      <c r="K3" s="14">
        <v>45112.94999999999</v>
      </c>
      <c r="M3" s="11" t="s">
        <v>109</v>
      </c>
      <c r="N3">
        <v>75939.73000000001</v>
      </c>
      <c r="P3" s="11" t="s">
        <v>108</v>
      </c>
      <c r="Q3">
        <v>39438.44000000001</v>
      </c>
      <c r="S3" t="str">
        <f ca="1"/>
        <v>Brazil</v>
      </c>
      <c r="U3" s="11">
        <v>2</v>
      </c>
    </row>
    <row r="4" spans="1:21" x14ac:dyDescent="0.25">
      <c r="A4" s="11" t="s">
        <v>6</v>
      </c>
      <c r="B4" s="13">
        <v>49599.360000000008</v>
      </c>
      <c r="D4" s="11" t="s">
        <v>123</v>
      </c>
      <c r="E4">
        <v>97920.72</v>
      </c>
      <c r="G4" s="11">
        <v>3</v>
      </c>
      <c r="H4">
        <v>14261.190000000004</v>
      </c>
      <c r="J4" s="11" t="s">
        <v>83</v>
      </c>
      <c r="K4" s="14">
        <v>43062.83</v>
      </c>
      <c r="M4" s="11" t="s">
        <v>96</v>
      </c>
      <c r="N4">
        <v>531575.61999999988</v>
      </c>
      <c r="P4" s="11" t="s">
        <v>113</v>
      </c>
      <c r="Q4">
        <v>39653.929999999993</v>
      </c>
      <c r="S4" t="str">
        <f ca="1"/>
        <v>Ethiopia</v>
      </c>
      <c r="U4" s="11">
        <v>3</v>
      </c>
    </row>
    <row r="5" spans="1:21" x14ac:dyDescent="0.25">
      <c r="A5" s="11" t="s">
        <v>35</v>
      </c>
      <c r="B5" s="13">
        <v>41580</v>
      </c>
      <c r="D5" s="11" t="s">
        <v>124</v>
      </c>
      <c r="E5">
        <v>72320.89</v>
      </c>
      <c r="G5" s="11">
        <v>4</v>
      </c>
      <c r="H5">
        <v>11433.2</v>
      </c>
      <c r="M5" s="11" t="s">
        <v>112</v>
      </c>
      <c r="N5">
        <v>45081.780000000006</v>
      </c>
      <c r="P5" s="11" t="s">
        <v>114</v>
      </c>
      <c r="Q5">
        <v>14337.400000000003</v>
      </c>
      <c r="S5" t="str">
        <f ca="1"/>
        <v>France</v>
      </c>
      <c r="U5" s="11">
        <v>4</v>
      </c>
    </row>
    <row r="6" spans="1:21" x14ac:dyDescent="0.25">
      <c r="A6" s="11" t="s">
        <v>8</v>
      </c>
      <c r="B6" s="13">
        <v>41055.299999999996</v>
      </c>
      <c r="D6" s="11" t="s">
        <v>125</v>
      </c>
      <c r="E6">
        <v>70511.75999999998</v>
      </c>
      <c r="G6" s="11">
        <v>5</v>
      </c>
      <c r="H6">
        <v>33727.55000000001</v>
      </c>
      <c r="J6" t="str">
        <f>J2</f>
        <v>Customer33</v>
      </c>
      <c r="K6" s="14">
        <f>K2</f>
        <v>60929.149999999994</v>
      </c>
      <c r="M6" s="11" t="s">
        <v>99</v>
      </c>
      <c r="N6">
        <v>83994.49000000002</v>
      </c>
      <c r="P6" s="11" t="s">
        <v>116</v>
      </c>
      <c r="Q6">
        <v>16810.719999999998</v>
      </c>
      <c r="S6" t="str">
        <f ca="1"/>
        <v>Germany</v>
      </c>
      <c r="U6" s="11">
        <v>5</v>
      </c>
    </row>
    <row r="7" spans="1:21" x14ac:dyDescent="0.25">
      <c r="A7" s="11" t="s">
        <v>34</v>
      </c>
      <c r="B7" s="13">
        <v>40883.039999999994</v>
      </c>
      <c r="D7" s="11" t="s">
        <v>126</v>
      </c>
      <c r="E7">
        <v>66727.399999999994</v>
      </c>
      <c r="G7" s="11">
        <v>6</v>
      </c>
      <c r="H7">
        <v>34794.820000000007</v>
      </c>
      <c r="J7" t="str">
        <f t="shared" ref="J7:K7" si="0">J3</f>
        <v>Customer22</v>
      </c>
      <c r="K7" s="14">
        <f t="shared" si="0"/>
        <v>45112.94999999999</v>
      </c>
      <c r="M7" s="11" t="s">
        <v>105</v>
      </c>
      <c r="N7">
        <v>53277.570000000007</v>
      </c>
      <c r="P7" s="11" t="s">
        <v>98</v>
      </c>
      <c r="Q7">
        <v>452995.44000000024</v>
      </c>
      <c r="S7" t="str">
        <f ca="1"/>
        <v>India</v>
      </c>
      <c r="U7" s="11">
        <v>6</v>
      </c>
    </row>
    <row r="8" spans="1:21" x14ac:dyDescent="0.25">
      <c r="A8" s="11" t="s">
        <v>61</v>
      </c>
      <c r="B8" s="13">
        <v>39659.759999999995</v>
      </c>
      <c r="D8" s="11" t="s">
        <v>127</v>
      </c>
      <c r="E8">
        <v>92661.550000000017</v>
      </c>
      <c r="G8" s="11">
        <v>7</v>
      </c>
      <c r="H8">
        <v>32107.100000000006</v>
      </c>
      <c r="J8" t="str">
        <f t="shared" ref="J8:K8" si="1">J4</f>
        <v>Customer23</v>
      </c>
      <c r="K8" s="14">
        <f t="shared" si="1"/>
        <v>43062.83</v>
      </c>
      <c r="M8" s="11" t="s">
        <v>110</v>
      </c>
      <c r="N8">
        <v>121781.38999999998</v>
      </c>
      <c r="P8" s="11" t="s">
        <v>102</v>
      </c>
      <c r="Q8">
        <v>8394.32</v>
      </c>
      <c r="S8" t="str">
        <f ca="1"/>
        <v>Indonesia</v>
      </c>
      <c r="U8" s="11">
        <v>7</v>
      </c>
    </row>
    <row r="9" spans="1:21" x14ac:dyDescent="0.25">
      <c r="A9" s="11" t="s">
        <v>69</v>
      </c>
      <c r="B9" s="13">
        <v>38591.280000000006</v>
      </c>
      <c r="D9" s="11" t="s">
        <v>128</v>
      </c>
      <c r="E9">
        <v>69125.749999999985</v>
      </c>
      <c r="G9" s="11">
        <v>8</v>
      </c>
      <c r="H9">
        <v>11777.67</v>
      </c>
      <c r="P9" s="11" t="s">
        <v>106</v>
      </c>
      <c r="Q9">
        <v>65776.760000000009</v>
      </c>
      <c r="S9" t="str">
        <f ca="1"/>
        <v>Mexico</v>
      </c>
      <c r="U9" s="11">
        <v>8</v>
      </c>
    </row>
    <row r="10" spans="1:21" x14ac:dyDescent="0.25">
      <c r="A10" s="11" t="s">
        <v>52</v>
      </c>
      <c r="B10" s="13">
        <v>38232</v>
      </c>
      <c r="D10" s="11" t="s">
        <v>129</v>
      </c>
      <c r="E10">
        <v>78253.529999999984</v>
      </c>
      <c r="G10" s="11">
        <v>9</v>
      </c>
      <c r="H10">
        <v>17571.589999999997</v>
      </c>
      <c r="P10" s="11" t="s">
        <v>95</v>
      </c>
      <c r="Q10">
        <v>39993.270000000004</v>
      </c>
      <c r="S10" t="str">
        <f ca="1"/>
        <v>Nigeria</v>
      </c>
      <c r="U10" s="11">
        <v>9</v>
      </c>
    </row>
    <row r="11" spans="1:21" x14ac:dyDescent="0.25">
      <c r="A11" s="11" t="s">
        <v>16</v>
      </c>
      <c r="B11" s="13">
        <v>34991.64</v>
      </c>
      <c r="D11" s="11" t="s">
        <v>130</v>
      </c>
      <c r="E11">
        <v>87136.37</v>
      </c>
      <c r="G11" s="11">
        <v>10</v>
      </c>
      <c r="H11">
        <v>17413.299999999996</v>
      </c>
      <c r="P11" s="11" t="s">
        <v>101</v>
      </c>
      <c r="Q11">
        <v>77523.280000000028</v>
      </c>
      <c r="S11" t="str">
        <f ca="1"/>
        <v>Pakistan</v>
      </c>
      <c r="U11" s="11">
        <v>10</v>
      </c>
    </row>
    <row r="12" spans="1:21" x14ac:dyDescent="0.25">
      <c r="D12" s="11" t="s">
        <v>131</v>
      </c>
      <c r="E12">
        <v>75659.86</v>
      </c>
      <c r="G12" s="11">
        <v>11</v>
      </c>
      <c r="H12">
        <v>18811.389999999996</v>
      </c>
      <c r="P12" s="11" t="s">
        <v>104</v>
      </c>
      <c r="Q12">
        <v>63344.339999999989</v>
      </c>
      <c r="S12" t="str">
        <f ca="1"/>
        <v>Russia</v>
      </c>
      <c r="U12" s="11">
        <v>11</v>
      </c>
    </row>
    <row r="13" spans="1:21" x14ac:dyDescent="0.25">
      <c r="A13" t="str">
        <f>A2</f>
        <v>Product30</v>
      </c>
      <c r="B13" s="14">
        <f>B2</f>
        <v>57968.639999999992</v>
      </c>
      <c r="D13" s="11" t="s">
        <v>132</v>
      </c>
      <c r="E13">
        <v>90997.389999999985</v>
      </c>
      <c r="G13" s="11">
        <v>12</v>
      </c>
      <c r="H13">
        <v>29446.460000000003</v>
      </c>
      <c r="P13" s="11" t="s">
        <v>100</v>
      </c>
      <c r="Q13">
        <v>38317.789999999994</v>
      </c>
      <c r="S13" t="str">
        <f ca="1"/>
        <v>Saudi Arabia</v>
      </c>
      <c r="U13" s="11">
        <v>12</v>
      </c>
    </row>
    <row r="14" spans="1:21" x14ac:dyDescent="0.25">
      <c r="A14" t="str">
        <f t="shared" ref="A14:B14" si="2">A3</f>
        <v>Product41</v>
      </c>
      <c r="B14" s="14">
        <f t="shared" si="2"/>
        <v>57554.28</v>
      </c>
      <c r="G14" s="11">
        <v>13</v>
      </c>
      <c r="H14">
        <v>22723.600000000002</v>
      </c>
      <c r="P14" s="11" t="s">
        <v>111</v>
      </c>
      <c r="Q14">
        <v>32808.019999999997</v>
      </c>
      <c r="S14" t="str">
        <f ca="1"/>
        <v>South Africa</v>
      </c>
      <c r="U14" s="11">
        <v>13</v>
      </c>
    </row>
    <row r="15" spans="1:21" x14ac:dyDescent="0.25">
      <c r="A15" t="str">
        <f t="shared" ref="A15:B15" si="3">A4</f>
        <v>Product24</v>
      </c>
      <c r="B15" s="14">
        <f t="shared" si="3"/>
        <v>49599.360000000008</v>
      </c>
      <c r="G15" s="11">
        <v>14</v>
      </c>
      <c r="H15">
        <v>13729.810000000001</v>
      </c>
      <c r="P15" s="11" t="s">
        <v>103</v>
      </c>
      <c r="Q15">
        <v>50749.039999999994</v>
      </c>
      <c r="S15" t="str">
        <f ca="1"/>
        <v>United Kingdom</v>
      </c>
      <c r="U15" s="11">
        <v>14</v>
      </c>
    </row>
    <row r="16" spans="1:21" x14ac:dyDescent="0.25">
      <c r="A16" t="str">
        <f t="shared" ref="A16:B16" si="4">A5</f>
        <v>Product19</v>
      </c>
      <c r="B16" s="14">
        <f t="shared" si="4"/>
        <v>41580</v>
      </c>
      <c r="G16" s="11">
        <v>15</v>
      </c>
      <c r="H16">
        <v>27820.09</v>
      </c>
      <c r="P16" s="11" t="s">
        <v>115</v>
      </c>
      <c r="Q16">
        <v>13092.080000000002</v>
      </c>
      <c r="S16" t="str">
        <f ca="1"/>
        <v>United States of America</v>
      </c>
      <c r="U16" s="11">
        <v>15</v>
      </c>
    </row>
    <row r="17" spans="1:21" x14ac:dyDescent="0.25">
      <c r="A17" t="str">
        <f t="shared" ref="A17:B17" si="5">A6</f>
        <v>Product22</v>
      </c>
      <c r="B17" s="14">
        <f t="shared" si="5"/>
        <v>41055.299999999996</v>
      </c>
      <c r="G17" s="11">
        <v>16</v>
      </c>
      <c r="H17">
        <v>9407.51</v>
      </c>
      <c r="S17">
        <f ca="1"/>
        <v>0</v>
      </c>
      <c r="U17" s="11">
        <v>16</v>
      </c>
    </row>
    <row r="18" spans="1:21" x14ac:dyDescent="0.25">
      <c r="A18" t="str">
        <f t="shared" ref="A18:B18" si="6">A7</f>
        <v>Product32</v>
      </c>
      <c r="B18" s="14">
        <f t="shared" si="6"/>
        <v>40883.039999999994</v>
      </c>
      <c r="G18" s="11">
        <v>17</v>
      </c>
      <c r="H18">
        <v>22127.300000000003</v>
      </c>
      <c r="P18" t="s">
        <v>97</v>
      </c>
      <c r="Q18">
        <v>31336.229999999992</v>
      </c>
      <c r="S18" t="str">
        <f ca="1"/>
        <v>Bangladesh</v>
      </c>
      <c r="U18" s="11">
        <v>17</v>
      </c>
    </row>
    <row r="19" spans="1:21" x14ac:dyDescent="0.25">
      <c r="A19" t="str">
        <f t="shared" ref="A19:B19" si="7">A8</f>
        <v>Product21</v>
      </c>
      <c r="B19" s="14">
        <f t="shared" si="7"/>
        <v>39659.759999999995</v>
      </c>
      <c r="G19" s="11">
        <v>18</v>
      </c>
      <c r="H19">
        <v>11809.4</v>
      </c>
      <c r="P19" t="s">
        <v>108</v>
      </c>
      <c r="Q19">
        <v>39438.44000000001</v>
      </c>
      <c r="S19" t="str">
        <f ca="1"/>
        <v>Brazil</v>
      </c>
      <c r="U19" s="11">
        <v>18</v>
      </c>
    </row>
    <row r="20" spans="1:21" x14ac:dyDescent="0.25">
      <c r="A20" t="str">
        <f t="shared" ref="A20:B20" si="8">A9</f>
        <v>Product05</v>
      </c>
      <c r="B20" s="14">
        <f t="shared" si="8"/>
        <v>38591.280000000006</v>
      </c>
      <c r="G20" s="11">
        <v>19</v>
      </c>
      <c r="H20">
        <v>12750.539999999997</v>
      </c>
      <c r="P20" t="s">
        <v>113</v>
      </c>
      <c r="Q20">
        <v>39653.929999999993</v>
      </c>
      <c r="S20" t="str">
        <f ca="1"/>
        <v>Ethiopia</v>
      </c>
      <c r="U20" s="11">
        <v>19</v>
      </c>
    </row>
    <row r="21" spans="1:21" x14ac:dyDescent="0.25">
      <c r="A21" t="str">
        <f t="shared" ref="A21:B21" si="9">A10</f>
        <v>Product42</v>
      </c>
      <c r="B21" s="14">
        <f t="shared" si="9"/>
        <v>38232</v>
      </c>
      <c r="G21" s="11">
        <v>20</v>
      </c>
      <c r="H21">
        <v>19691.759999999998</v>
      </c>
      <c r="P21" t="s">
        <v>114</v>
      </c>
      <c r="Q21">
        <v>14337.400000000003</v>
      </c>
      <c r="S21" t="str">
        <f ca="1"/>
        <v>France</v>
      </c>
      <c r="U21" s="11">
        <v>20</v>
      </c>
    </row>
    <row r="22" spans="1:21" x14ac:dyDescent="0.25">
      <c r="A22" t="str">
        <f t="shared" ref="A22:B22" si="10">A11</f>
        <v>Product10</v>
      </c>
      <c r="B22" s="14">
        <f t="shared" si="10"/>
        <v>34991.64</v>
      </c>
      <c r="G22" s="11">
        <v>21</v>
      </c>
      <c r="H22">
        <v>19171.71</v>
      </c>
      <c r="P22" t="s">
        <v>116</v>
      </c>
      <c r="Q22">
        <v>16810.719999999998</v>
      </c>
      <c r="S22" t="str">
        <f ca="1"/>
        <v>Germany</v>
      </c>
      <c r="U22" s="11">
        <v>21</v>
      </c>
    </row>
    <row r="23" spans="1:21" x14ac:dyDescent="0.25">
      <c r="G23" s="11">
        <v>22</v>
      </c>
      <c r="H23">
        <v>11617.86</v>
      </c>
      <c r="P23" t="s">
        <v>98</v>
      </c>
      <c r="Q23">
        <v>452995.44000000024</v>
      </c>
      <c r="S23" t="str">
        <f ca="1"/>
        <v>India</v>
      </c>
      <c r="U23" s="11">
        <v>22</v>
      </c>
    </row>
    <row r="24" spans="1:21" x14ac:dyDescent="0.25">
      <c r="G24" s="11">
        <v>23</v>
      </c>
      <c r="H24">
        <v>17000.620000000003</v>
      </c>
      <c r="P24" t="s">
        <v>102</v>
      </c>
      <c r="Q24">
        <v>8394.32</v>
      </c>
      <c r="S24" t="str">
        <f ca="1"/>
        <v>Indonesia</v>
      </c>
      <c r="U24" s="11">
        <v>23</v>
      </c>
    </row>
    <row r="25" spans="1:21" x14ac:dyDescent="0.25">
      <c r="G25" s="11">
        <v>24</v>
      </c>
      <c r="H25">
        <v>15273.349999999999</v>
      </c>
      <c r="P25" t="s">
        <v>106</v>
      </c>
      <c r="Q25">
        <v>65776.760000000009</v>
      </c>
      <c r="S25" t="str">
        <f ca="1"/>
        <v>Mexico</v>
      </c>
      <c r="U25" s="11">
        <v>24</v>
      </c>
    </row>
    <row r="26" spans="1:21" x14ac:dyDescent="0.25">
      <c r="G26" s="11">
        <v>25</v>
      </c>
      <c r="H26">
        <v>23043.470000000005</v>
      </c>
      <c r="P26" t="s">
        <v>95</v>
      </c>
      <c r="Q26">
        <v>39993.270000000004</v>
      </c>
      <c r="S26" t="str">
        <f ca="1"/>
        <v>Nigeria</v>
      </c>
      <c r="U26" s="11">
        <v>25</v>
      </c>
    </row>
    <row r="27" spans="1:21" x14ac:dyDescent="0.25">
      <c r="G27" s="11">
        <v>26</v>
      </c>
      <c r="H27">
        <v>13593.79</v>
      </c>
      <c r="P27" t="s">
        <v>101</v>
      </c>
      <c r="Q27">
        <v>77523.280000000028</v>
      </c>
      <c r="S27" t="str">
        <f ca="1"/>
        <v>Pakistan</v>
      </c>
      <c r="U27" s="11">
        <v>26</v>
      </c>
    </row>
    <row r="28" spans="1:21" x14ac:dyDescent="0.25">
      <c r="G28" s="11">
        <v>27</v>
      </c>
      <c r="H28">
        <v>13197.89</v>
      </c>
      <c r="P28" t="s">
        <v>104</v>
      </c>
      <c r="Q28">
        <v>63344.339999999989</v>
      </c>
      <c r="S28" t="str">
        <f ca="1"/>
        <v>Russia</v>
      </c>
      <c r="U28" s="11">
        <v>27</v>
      </c>
    </row>
    <row r="29" spans="1:21" x14ac:dyDescent="0.25">
      <c r="G29" s="11">
        <v>28</v>
      </c>
      <c r="H29">
        <v>13311.339999999998</v>
      </c>
      <c r="P29" t="s">
        <v>100</v>
      </c>
      <c r="Q29">
        <v>38317.789999999994</v>
      </c>
      <c r="S29" t="str">
        <f ca="1"/>
        <v>Saudi Arabia</v>
      </c>
      <c r="U29" s="11">
        <v>28</v>
      </c>
    </row>
    <row r="30" spans="1:21" x14ac:dyDescent="0.25">
      <c r="G30" s="11">
        <v>29</v>
      </c>
      <c r="H30">
        <v>26662.809999999998</v>
      </c>
      <c r="P30" t="s">
        <v>111</v>
      </c>
      <c r="Q30">
        <v>32808.019999999997</v>
      </c>
      <c r="S30" t="str">
        <f ca="1"/>
        <v>South Africa</v>
      </c>
      <c r="U30" s="11">
        <v>29</v>
      </c>
    </row>
    <row r="31" spans="1:21" x14ac:dyDescent="0.25">
      <c r="G31" s="11">
        <v>30</v>
      </c>
      <c r="H31">
        <v>15652.32</v>
      </c>
      <c r="P31" t="s">
        <v>103</v>
      </c>
      <c r="Q31">
        <v>50749.039999999994</v>
      </c>
      <c r="S31" t="str">
        <f ca="1"/>
        <v>United Kingdom</v>
      </c>
      <c r="U31" s="11">
        <v>30</v>
      </c>
    </row>
    <row r="32" spans="1:21" x14ac:dyDescent="0.25">
      <c r="G32" s="11">
        <v>31</v>
      </c>
      <c r="H32">
        <v>27172.400000000001</v>
      </c>
      <c r="P32" t="s">
        <v>115</v>
      </c>
      <c r="Q32">
        <v>13092.080000000002</v>
      </c>
      <c r="S32" t="str">
        <f ca="1"/>
        <v>United States of America</v>
      </c>
      <c r="U32" s="11">
        <v>31</v>
      </c>
    </row>
    <row r="33" spans="7:21" x14ac:dyDescent="0.25">
      <c r="G33" s="11">
        <v>32</v>
      </c>
      <c r="H33">
        <v>6991.1000000000013</v>
      </c>
      <c r="U33" s="11">
        <v>32</v>
      </c>
    </row>
    <row r="34" spans="7:21" x14ac:dyDescent="0.25">
      <c r="G34" s="11">
        <v>33</v>
      </c>
      <c r="H34">
        <v>17406.18</v>
      </c>
      <c r="U34" s="11">
        <v>33</v>
      </c>
    </row>
    <row r="35" spans="7:21" x14ac:dyDescent="0.25">
      <c r="G35" s="11">
        <v>34</v>
      </c>
      <c r="H35">
        <v>10403.35</v>
      </c>
      <c r="U35" s="11">
        <v>34</v>
      </c>
    </row>
    <row r="36" spans="7:21" x14ac:dyDescent="0.25">
      <c r="G36" s="11">
        <v>35</v>
      </c>
      <c r="H36">
        <v>29524.29</v>
      </c>
      <c r="U36" s="11">
        <v>35</v>
      </c>
    </row>
    <row r="37" spans="7:21" x14ac:dyDescent="0.25">
      <c r="G37" s="11">
        <v>36</v>
      </c>
      <c r="H37">
        <v>14336.82</v>
      </c>
      <c r="U37" s="11">
        <v>36</v>
      </c>
    </row>
    <row r="38" spans="7:21" x14ac:dyDescent="0.25">
      <c r="G38" s="11">
        <v>37</v>
      </c>
      <c r="H38">
        <v>15584.3</v>
      </c>
      <c r="U38" s="11">
        <v>37</v>
      </c>
    </row>
    <row r="39" spans="7:21" x14ac:dyDescent="0.25">
      <c r="G39" s="11">
        <v>38</v>
      </c>
      <c r="H39">
        <v>13437.32</v>
      </c>
      <c r="U39" s="11">
        <v>38</v>
      </c>
    </row>
    <row r="40" spans="7:21" x14ac:dyDescent="0.25">
      <c r="G40" s="11">
        <v>39</v>
      </c>
      <c r="H40">
        <v>30057.11</v>
      </c>
      <c r="U40" s="11">
        <v>39</v>
      </c>
    </row>
    <row r="41" spans="7:21" x14ac:dyDescent="0.25">
      <c r="G41" s="11">
        <v>40</v>
      </c>
      <c r="H41">
        <v>17799.129999999997</v>
      </c>
      <c r="U41" s="11">
        <v>40</v>
      </c>
    </row>
    <row r="42" spans="7:21" x14ac:dyDescent="0.25">
      <c r="G42" s="11">
        <v>41</v>
      </c>
      <c r="H42">
        <v>25449.57</v>
      </c>
      <c r="U42" s="11">
        <v>41</v>
      </c>
    </row>
    <row r="43" spans="7:21" x14ac:dyDescent="0.25">
      <c r="G43" s="11">
        <v>42</v>
      </c>
      <c r="H43">
        <v>14658.500000000002</v>
      </c>
      <c r="U43" s="11">
        <v>42</v>
      </c>
    </row>
    <row r="44" spans="7:21" x14ac:dyDescent="0.25">
      <c r="G44" s="11">
        <v>43</v>
      </c>
      <c r="H44">
        <v>19795.28</v>
      </c>
      <c r="U44" s="11">
        <v>43</v>
      </c>
    </row>
    <row r="45" spans="7:21" x14ac:dyDescent="0.25">
      <c r="G45" s="11">
        <v>44</v>
      </c>
      <c r="H45">
        <v>17458.100000000002</v>
      </c>
      <c r="U45" s="11">
        <v>44</v>
      </c>
    </row>
    <row r="46" spans="7:21" x14ac:dyDescent="0.25">
      <c r="G46" s="11">
        <v>45</v>
      </c>
      <c r="H46">
        <v>17068.960000000003</v>
      </c>
      <c r="U46" s="11">
        <v>45</v>
      </c>
    </row>
    <row r="47" spans="7:21" x14ac:dyDescent="0.25">
      <c r="G47" s="11">
        <v>46</v>
      </c>
      <c r="H47">
        <v>16104.110000000002</v>
      </c>
      <c r="U47" s="11">
        <v>46</v>
      </c>
    </row>
    <row r="48" spans="7:21" x14ac:dyDescent="0.25">
      <c r="G48" s="11">
        <v>47</v>
      </c>
      <c r="H48">
        <v>16390.38</v>
      </c>
      <c r="U48" s="11">
        <v>47</v>
      </c>
    </row>
    <row r="49" spans="7:21" x14ac:dyDescent="0.25">
      <c r="G49" s="11">
        <v>48</v>
      </c>
      <c r="H49">
        <v>25601.349999999995</v>
      </c>
      <c r="U49" s="11">
        <v>48</v>
      </c>
    </row>
    <row r="50" spans="7:21" x14ac:dyDescent="0.25">
      <c r="G50" s="11">
        <v>49</v>
      </c>
      <c r="H50">
        <v>7322.39</v>
      </c>
      <c r="U50" s="11">
        <v>49</v>
      </c>
    </row>
    <row r="51" spans="7:21" x14ac:dyDescent="0.25">
      <c r="G51" s="11">
        <v>50</v>
      </c>
      <c r="H51">
        <v>18755.54</v>
      </c>
      <c r="U51" s="11">
        <v>50</v>
      </c>
    </row>
    <row r="52" spans="7:21" x14ac:dyDescent="0.25">
      <c r="G52" s="11">
        <v>51</v>
      </c>
      <c r="H52">
        <v>15496.2</v>
      </c>
      <c r="U52" s="11">
        <v>51</v>
      </c>
    </row>
    <row r="53" spans="7:21" x14ac:dyDescent="0.25">
      <c r="G53" s="11">
        <v>52</v>
      </c>
      <c r="H53">
        <v>24337.019999999997</v>
      </c>
      <c r="U53" s="11">
        <v>52</v>
      </c>
    </row>
    <row r="54" spans="7:21" x14ac:dyDescent="0.25">
      <c r="G54" s="11">
        <v>53</v>
      </c>
      <c r="H54">
        <v>27195.9</v>
      </c>
      <c r="U54" s="11">
        <v>53</v>
      </c>
    </row>
    <row r="55" spans="7:21" x14ac:dyDescent="0.25">
      <c r="U55" s="11" t="s">
        <v>133</v>
      </c>
    </row>
  </sheetData>
  <pageMargins left="0.511811024" right="0.511811024" top="0.78740157499999996" bottom="0.78740157499999996" header="0.31496062000000002" footer="0.31496062000000002"/>
  <headerFooter>
    <oddFooter>&amp;C_x000D_&amp;1#&amp;"Arial"&amp;10&amp;K000000 Internal</oddFooter>
  </headerFooter>
</worksheet>
</file>

<file path=docMetadata/LabelInfo.xml><?xml version="1.0" encoding="utf-8"?>
<clbl:labelList xmlns:clbl="http://schemas.microsoft.com/office/2020/mipLabelMetadata">
  <clbl:label id="{06530cf4-8573-4c29-a912-bbcdac835909}" enabled="1" method="Standard" siteId="{ecaa386b-c8df-4ce0-ad01-740cbdb5ba55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Sales Dashboard</vt:lpstr>
      <vt:lpstr>Data</vt:lpstr>
      <vt:lpstr>Target</vt:lpstr>
      <vt:lpstr>Customer</vt:lpstr>
      <vt:lpstr>Analysis</vt:lpstr>
    </vt:vector>
  </TitlesOfParts>
  <Company>BASF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samuel.oliveira-pivante@basf.com</dc:creator>
  <cp:lastModifiedBy>samuel.oliveira-pivante@basf.com</cp:lastModifiedBy>
  <dcterms:created xsi:type="dcterms:W3CDTF">2025-07-04T17:17:25Z</dcterms:created>
  <dcterms:modified xsi:type="dcterms:W3CDTF">2025-07-07T04:39:54Z</dcterms:modified>
</cp:coreProperties>
</file>