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dc\Documents\Github\12-DOF-Quadruped\Calculation solvers\Housing combined loading\"/>
    </mc:Choice>
  </mc:AlternateContent>
  <xr:revisionPtr revIDLastSave="0" documentId="13_ncr:1_{02B15712-AEB4-433A-90E5-97EF87651884}" xr6:coauthVersionLast="47" xr6:coauthVersionMax="47" xr10:uidLastSave="{00000000-0000-0000-0000-000000000000}"/>
  <bookViews>
    <workbookView xWindow="-108" yWindow="-108" windowWidth="23256" windowHeight="13896" activeTab="2" xr2:uid="{CA3A924D-1B74-47FA-8478-8B12608BBBB0}"/>
  </bookViews>
  <sheets>
    <sheet name="Torsion" sheetId="1" r:id="rId1"/>
    <sheet name="Bending" sheetId="2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P8" i="2"/>
  <c r="AE8" i="2"/>
  <c r="AE11" i="2"/>
  <c r="D22" i="3"/>
  <c r="D15" i="3"/>
  <c r="P11" i="2"/>
  <c r="D11" i="2"/>
  <c r="D10" i="2"/>
  <c r="D12" i="2"/>
  <c r="AE12" i="2" s="1"/>
  <c r="D8" i="3"/>
  <c r="C18" i="1"/>
  <c r="D13" i="2" l="1"/>
  <c r="D14" i="2" s="1"/>
  <c r="P12" i="2"/>
  <c r="P10" i="2"/>
  <c r="P13" i="2" s="1"/>
  <c r="P14" i="2" s="1"/>
  <c r="AE10" i="2"/>
  <c r="AE13" i="2"/>
  <c r="AE14" i="2" s="1"/>
  <c r="C19" i="1"/>
  <c r="D7" i="3" l="1"/>
  <c r="D14" i="3"/>
  <c r="D21" i="3"/>
  <c r="D9" i="3" l="1"/>
  <c r="P9" i="3"/>
  <c r="P8" i="3"/>
  <c r="D16" i="3"/>
  <c r="P15" i="3"/>
  <c r="P16" i="3"/>
  <c r="D23" i="3"/>
  <c r="P23" i="3"/>
  <c r="P22" i="3"/>
</calcChain>
</file>

<file path=xl/sharedStrings.xml><?xml version="1.0" encoding="utf-8"?>
<sst xmlns="http://schemas.openxmlformats.org/spreadsheetml/2006/main" count="136" uniqueCount="51">
  <si>
    <t>3.13 THIN-WALLED HOLLOW SHAFTS IN TORSION</t>
  </si>
  <si>
    <t>thickness,t</t>
  </si>
  <si>
    <t>width, w</t>
  </si>
  <si>
    <t>height, h</t>
  </si>
  <si>
    <t>torsional load, T</t>
  </si>
  <si>
    <t>area, A</t>
  </si>
  <si>
    <r>
      <t xml:space="preserve">shear stress, </t>
    </r>
    <r>
      <rPr>
        <sz val="11"/>
        <color theme="1"/>
        <rFont val="Aptos Narrow"/>
        <family val="2"/>
      </rPr>
      <t>τ</t>
    </r>
  </si>
  <si>
    <t>in</t>
  </si>
  <si>
    <t>Property</t>
  </si>
  <si>
    <t>Units</t>
  </si>
  <si>
    <t>in^3</t>
  </si>
  <si>
    <t>in^2</t>
  </si>
  <si>
    <t>*SIMPLY SUPPORTED*</t>
  </si>
  <si>
    <t>load, P</t>
  </si>
  <si>
    <t>length, L</t>
  </si>
  <si>
    <t>area moment, I</t>
  </si>
  <si>
    <t>max, moment, M</t>
  </si>
  <si>
    <t>elastic section modulus, S</t>
  </si>
  <si>
    <t>lb-in</t>
  </si>
  <si>
    <t>in^4</t>
  </si>
  <si>
    <r>
      <t xml:space="preserve">max bending stress, </t>
    </r>
    <r>
      <rPr>
        <sz val="11"/>
        <color theme="1"/>
        <rFont val="Aptos Narrow"/>
        <family val="2"/>
      </rPr>
      <t>σ</t>
    </r>
  </si>
  <si>
    <t>psi</t>
  </si>
  <si>
    <t>Combined (with Von-Mises) bending-torsion stress:</t>
  </si>
  <si>
    <r>
      <t xml:space="preserve">von-Mises stress,  </t>
    </r>
    <r>
      <rPr>
        <sz val="11"/>
        <color theme="1"/>
        <rFont val="Aptos Narrow"/>
        <family val="2"/>
      </rPr>
      <t>σ</t>
    </r>
  </si>
  <si>
    <r>
      <t xml:space="preserve">material yeild stress, </t>
    </r>
    <r>
      <rPr>
        <sz val="11"/>
        <color theme="1"/>
        <rFont val="Aptos Narrow"/>
        <family val="2"/>
      </rPr>
      <t>σ</t>
    </r>
  </si>
  <si>
    <t>Notes</t>
  </si>
  <si>
    <t>lbf</t>
  </si>
  <si>
    <t>weight of current dog</t>
  </si>
  <si>
    <t>factor of safety, S</t>
  </si>
  <si>
    <t>[-]</t>
  </si>
  <si>
    <t>6061 Al</t>
  </si>
  <si>
    <t>dist. to neutral axis, c</t>
  </si>
  <si>
    <t>bending about verical axis</t>
  </si>
  <si>
    <t>BEAM DEFLECTION FOR HOUSING IN BENDING</t>
  </si>
  <si>
    <t>needs to be greater than 1.5</t>
  </si>
  <si>
    <t>*DISTRIBUTED WEIGHT*</t>
  </si>
  <si>
    <t>distributed load, w</t>
  </si>
  <si>
    <t>lbf/in</t>
  </si>
  <si>
    <t>*CANTILEVER BEAM*</t>
  </si>
  <si>
    <t>point load, P</t>
  </si>
  <si>
    <t>`</t>
  </si>
  <si>
    <t>*DISTRIBUTED LOAD*</t>
  </si>
  <si>
    <t>Experimental Yield Stresses</t>
  </si>
  <si>
    <t>CF yield stress</t>
  </si>
  <si>
    <t>(psi)</t>
  </si>
  <si>
    <t>Alum yield stress</t>
  </si>
  <si>
    <t>Alum factor of safety, S</t>
  </si>
  <si>
    <t>CF factor of safety, S</t>
  </si>
  <si>
    <t>26 lbf ditributed over 14 in</t>
  </si>
  <si>
    <t>force of two legs on one hip (45 lbf per leg for dynamic load)</t>
  </si>
  <si>
    <t>dynamic load torque (55ft-lbs = 660 lb-in from NE python) +  Full load of one leg (45 lbs * 3 in from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</si>
</sst>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image" Target="../media/image8.png"/><Relationship Id="rId18" Type="http://schemas.openxmlformats.org/officeDocument/2006/relationships/customXml" Target="../ink/ink10.xml"/><Relationship Id="rId3" Type="http://schemas.openxmlformats.org/officeDocument/2006/relationships/image" Target="../media/image3.png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openxmlformats.org/officeDocument/2006/relationships/customXml" Target="../ink/ink7.xml"/><Relationship Id="rId17" Type="http://schemas.openxmlformats.org/officeDocument/2006/relationships/image" Target="../media/image10.png"/><Relationship Id="rId2" Type="http://schemas.openxmlformats.org/officeDocument/2006/relationships/image" Target="../media/image2.jpe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1" Type="http://schemas.openxmlformats.org/officeDocument/2006/relationships/image" Target="../media/image1.jpeg"/><Relationship Id="rId6" Type="http://schemas.openxmlformats.org/officeDocument/2006/relationships/customXml" Target="../ink/ink4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10" Type="http://schemas.openxmlformats.org/officeDocument/2006/relationships/customXml" Target="../ink/ink6.xml"/><Relationship Id="rId19" Type="http://schemas.openxmlformats.org/officeDocument/2006/relationships/image" Target="../media/image11.png"/><Relationship Id="rId4" Type="http://schemas.openxmlformats.org/officeDocument/2006/relationships/customXml" Target="../ink/ink3.xml"/><Relationship Id="rId9" Type="http://schemas.openxmlformats.org/officeDocument/2006/relationships/image" Target="../media/image6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4.xml"/><Relationship Id="rId2" Type="http://schemas.openxmlformats.org/officeDocument/2006/relationships/image" Target="../media/image60.png"/><Relationship Id="rId1" Type="http://schemas.openxmlformats.org/officeDocument/2006/relationships/customXml" Target="../ink/ink13.xml"/><Relationship Id="rId5" Type="http://schemas.openxmlformats.org/officeDocument/2006/relationships/image" Target="../media/image14.png"/><Relationship Id="rId4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29391</xdr:colOff>
      <xdr:row>3</xdr:row>
      <xdr:rowOff>137160</xdr:rowOff>
    </xdr:from>
    <xdr:to>
      <xdr:col>15</xdr:col>
      <xdr:colOff>60951</xdr:colOff>
      <xdr:row>11</xdr:row>
      <xdr:rowOff>41761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DE5870D-92E7-0F9A-2415-F1E35B1E70EC}"/>
                </a:ext>
              </a:extLst>
            </xdr14:cNvPr>
            <xdr14:cNvContentPartPr/>
          </xdr14:nvContentPartPr>
          <xdr14:nvPr macro=""/>
          <xdr14:xfrm>
            <a:off x="6715034" y="681446"/>
            <a:ext cx="2462703" cy="1356029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DE5870D-92E7-0F9A-2415-F1E35B1E70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13388" y="494169"/>
              <a:ext cx="2487662" cy="138479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385717</xdr:colOff>
      <xdr:row>13</xdr:row>
      <xdr:rowOff>129541</xdr:rowOff>
    </xdr:from>
    <xdr:to>
      <xdr:col>17</xdr:col>
      <xdr:colOff>126052</xdr:colOff>
      <xdr:row>19</xdr:row>
      <xdr:rowOff>165180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2BCF556-AFBE-F92F-5161-A4AFFE54B5E7}"/>
                </a:ext>
              </a:extLst>
            </xdr14:cNvPr>
            <xdr14:cNvContentPartPr/>
          </xdr14:nvContentPartPr>
          <xdr14:nvPr macro=""/>
          <xdr14:xfrm>
            <a:off x="6463574" y="2488112"/>
            <a:ext cx="3994835" cy="1124211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2BCF556-AFBE-F92F-5161-A4AFFE54B5E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61931" y="2315326"/>
              <a:ext cx="4023417" cy="115011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604732</xdr:colOff>
      <xdr:row>4</xdr:row>
      <xdr:rowOff>112512</xdr:rowOff>
    </xdr:from>
    <xdr:to>
      <xdr:col>42</xdr:col>
      <xdr:colOff>203942</xdr:colOff>
      <xdr:row>17</xdr:row>
      <xdr:rowOff>54633</xdr:rowOff>
    </xdr:to>
    <xdr:pic>
      <xdr:nvPicPr>
        <xdr:cNvPr id="48" name="Picture 47" descr="Cantilever Beam Shear And Moment Diagrams">
          <a:extLst>
            <a:ext uri="{FF2B5EF4-FFF2-40B4-BE49-F238E27FC236}">
              <a16:creationId xmlns:a16="http://schemas.microsoft.com/office/drawing/2014/main" id="{DAD3C15C-21D0-D760-004F-810CEF1B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9932" y="829688"/>
          <a:ext cx="2647210" cy="2272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437786</xdr:colOff>
      <xdr:row>2</xdr:row>
      <xdr:rowOff>101386</xdr:rowOff>
    </xdr:from>
    <xdr:to>
      <xdr:col>25</xdr:col>
      <xdr:colOff>552086</xdr:colOff>
      <xdr:row>23</xdr:row>
      <xdr:rowOff>35406</xdr:rowOff>
    </xdr:to>
    <xdr:pic>
      <xdr:nvPicPr>
        <xdr:cNvPr id="6" name="Picture 5" descr="Shear And Moment Diagrams For Trusses">
          <a:extLst>
            <a:ext uri="{FF2B5EF4-FFF2-40B4-BE49-F238E27FC236}">
              <a16:creationId xmlns:a16="http://schemas.microsoft.com/office/drawing/2014/main" id="{1FFA27F1-B273-14EC-F9BB-275997ED3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386" y="473919"/>
          <a:ext cx="2552700" cy="384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373380</xdr:colOff>
      <xdr:row>4</xdr:row>
      <xdr:rowOff>88650</xdr:rowOff>
    </xdr:from>
    <xdr:to>
      <xdr:col>11</xdr:col>
      <xdr:colOff>574208</xdr:colOff>
      <xdr:row>9</xdr:row>
      <xdr:rowOff>123309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566853-8F17-1623-3D19-7695495B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0180" y="820170"/>
          <a:ext cx="2029628" cy="949059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19</xdr:row>
      <xdr:rowOff>45720</xdr:rowOff>
    </xdr:from>
    <xdr:to>
      <xdr:col>16</xdr:col>
      <xdr:colOff>314870</xdr:colOff>
      <xdr:row>41</xdr:row>
      <xdr:rowOff>104681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CD7FD56-3320-BBB1-47B0-E0015029819A}"/>
                </a:ext>
              </a:extLst>
            </xdr14:cNvPr>
            <xdr14:cNvContentPartPr/>
          </xdr14:nvContentPartPr>
          <xdr14:nvPr macro=""/>
          <xdr14:xfrm>
            <a:off x="4519955" y="3546936"/>
            <a:ext cx="5516640" cy="4113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CD7FD56-3320-BBB1-47B0-E0015029819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511026" y="3537979"/>
              <a:ext cx="5534141" cy="413055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281940</xdr:colOff>
      <xdr:row>6</xdr:row>
      <xdr:rowOff>53340</xdr:rowOff>
    </xdr:from>
    <xdr:to>
      <xdr:col>12</xdr:col>
      <xdr:colOff>153180</xdr:colOff>
      <xdr:row>13</xdr:row>
      <xdr:rowOff>21300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2D1B0AF-1A1F-5E60-A27B-154386598C30}"/>
                </a:ext>
              </a:extLst>
            </xdr14:cNvPr>
            <xdr14:cNvContentPartPr/>
          </xdr14:nvContentPartPr>
          <xdr14:nvPr macro=""/>
          <xdr14:xfrm>
            <a:off x="4549140" y="1150620"/>
            <a:ext cx="2919240" cy="1248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2D1B0AF-1A1F-5E60-A27B-154386598C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540140" y="1141620"/>
              <a:ext cx="2936880" cy="126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423333</xdr:colOff>
      <xdr:row>6</xdr:row>
      <xdr:rowOff>59266</xdr:rowOff>
    </xdr:from>
    <xdr:to>
      <xdr:col>25</xdr:col>
      <xdr:colOff>452407</xdr:colOff>
      <xdr:row>19</xdr:row>
      <xdr:rowOff>77436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896DAB5-BFF4-F29F-E204-980F684B4FD0}"/>
                </a:ext>
              </a:extLst>
            </xdr14:cNvPr>
            <xdr14:cNvContentPartPr/>
          </xdr14:nvContentPartPr>
          <xdr14:nvPr macro=""/>
          <xdr14:xfrm>
            <a:off x="13224933" y="1176866"/>
            <a:ext cx="2467474" cy="2439637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896DAB5-BFF4-F29F-E204-980F684B4FD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215975" y="1167813"/>
              <a:ext cx="2485032" cy="2457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312350</xdr:colOff>
      <xdr:row>41</xdr:row>
      <xdr:rowOff>55448</xdr:rowOff>
    </xdr:from>
    <xdr:to>
      <xdr:col>11</xdr:col>
      <xdr:colOff>395150</xdr:colOff>
      <xdr:row>41</xdr:row>
      <xdr:rowOff>112328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CD4A202-C19E-CCD5-2D64-F5F53B8407DF}"/>
                </a:ext>
              </a:extLst>
            </xdr14:cNvPr>
            <xdr14:cNvContentPartPr/>
          </xdr14:nvContentPartPr>
          <xdr14:nvPr macro=""/>
          <xdr14:xfrm>
            <a:off x="7002915" y="7620775"/>
            <a:ext cx="82800" cy="568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CD4A202-C19E-CCD5-2D64-F5F53B8407D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93915" y="7611775"/>
              <a:ext cx="10044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278150</xdr:colOff>
      <xdr:row>40</xdr:row>
      <xdr:rowOff>39088</xdr:rowOff>
    </xdr:from>
    <xdr:to>
      <xdr:col>11</xdr:col>
      <xdr:colOff>540230</xdr:colOff>
      <xdr:row>41</xdr:row>
      <xdr:rowOff>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8AD5380-760E-B79A-4AE1-C96E8FCC7F09}"/>
                </a:ext>
              </a:extLst>
            </xdr14:cNvPr>
            <xdr14:cNvContentPartPr/>
          </xdr14:nvContentPartPr>
          <xdr14:nvPr macro=""/>
          <xdr14:xfrm>
            <a:off x="6968715" y="7419895"/>
            <a:ext cx="262080" cy="141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8AD5380-760E-B79A-4AE1-C96E8FCC7F0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959715" y="7411255"/>
              <a:ext cx="27972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124213</xdr:colOff>
      <xdr:row>20</xdr:row>
      <xdr:rowOff>27831</xdr:rowOff>
    </xdr:from>
    <xdr:to>
      <xdr:col>18</xdr:col>
      <xdr:colOff>359653</xdr:colOff>
      <xdr:row>20</xdr:row>
      <xdr:rowOff>166431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081F37E-CFF2-2E4A-FE52-C4A4166AC9F1}"/>
                </a:ext>
              </a:extLst>
            </xdr14:cNvPr>
            <xdr14:cNvContentPartPr/>
          </xdr14:nvContentPartPr>
          <xdr14:nvPr macro=""/>
          <xdr14:xfrm>
            <a:off x="11137060" y="3698780"/>
            <a:ext cx="235440" cy="138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081F37E-CFF2-2E4A-FE52-C4A4166AC9F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128060" y="3690140"/>
              <a:ext cx="2530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110173</xdr:colOff>
      <xdr:row>21</xdr:row>
      <xdr:rowOff>45884</xdr:rowOff>
    </xdr:from>
    <xdr:to>
      <xdr:col>18</xdr:col>
      <xdr:colOff>395653</xdr:colOff>
      <xdr:row>21</xdr:row>
      <xdr:rowOff>55244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52D571F-8D11-78C5-5E47-6BB6B424E597}"/>
                </a:ext>
              </a:extLst>
            </xdr14:cNvPr>
            <xdr14:cNvContentPartPr/>
          </xdr14:nvContentPartPr>
          <xdr14:nvPr macro=""/>
          <xdr14:xfrm>
            <a:off x="11123020" y="3900380"/>
            <a:ext cx="285480" cy="9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52D571F-8D11-78C5-5E47-6BB6B424E59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114380" y="3891380"/>
              <a:ext cx="3031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136473</xdr:colOff>
      <xdr:row>21</xdr:row>
      <xdr:rowOff>148909</xdr:rowOff>
    </xdr:from>
    <xdr:to>
      <xdr:col>18</xdr:col>
      <xdr:colOff>385593</xdr:colOff>
      <xdr:row>23</xdr:row>
      <xdr:rowOff>18334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D2DFB79-E7BE-7118-B8CD-F5898C2716F5}"/>
                </a:ext>
              </a:extLst>
            </xdr14:cNvPr>
            <xdr14:cNvContentPartPr/>
          </xdr14:nvContentPartPr>
          <xdr14:nvPr macro=""/>
          <xdr14:xfrm>
            <a:off x="11149320" y="4003405"/>
            <a:ext cx="249120" cy="2365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D2DFB79-E7BE-7118-B8CD-F5898C2716F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140680" y="3994752"/>
              <a:ext cx="266760" cy="254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18568</xdr:colOff>
      <xdr:row>20</xdr:row>
      <xdr:rowOff>99176</xdr:rowOff>
    </xdr:from>
    <xdr:to>
      <xdr:col>19</xdr:col>
      <xdr:colOff>287488</xdr:colOff>
      <xdr:row>21</xdr:row>
      <xdr:rowOff>79429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3B69CDE-9BFD-D432-ECB8-9501B3BDF89C}"/>
                </a:ext>
              </a:extLst>
            </xdr14:cNvPr>
            <xdr14:cNvContentPartPr/>
          </xdr14:nvContentPartPr>
          <xdr14:nvPr macro=""/>
          <xdr14:xfrm>
            <a:off x="11643240" y="3770125"/>
            <a:ext cx="268920" cy="1638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3B69CDE-9BFD-D432-ECB8-9501B3BDF89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634252" y="3761125"/>
              <a:ext cx="286536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38</xdr:col>
      <xdr:colOff>231975</xdr:colOff>
      <xdr:row>12</xdr:row>
      <xdr:rowOff>28607</xdr:rowOff>
    </xdr:from>
    <xdr:to>
      <xdr:col>41</xdr:col>
      <xdr:colOff>539872</xdr:colOff>
      <xdr:row>19</xdr:row>
      <xdr:rowOff>36862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A09B2EC-1016-834F-76AD-16B9A21EA280}"/>
                </a:ext>
              </a:extLst>
            </xdr14:cNvPr>
            <xdr14:cNvContentPartPr/>
          </xdr14:nvContentPartPr>
          <xdr14:nvPr macro=""/>
          <xdr14:xfrm>
            <a:off x="23396775" y="2180136"/>
            <a:ext cx="2136697" cy="1263314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A09B2EC-1016-834F-76AD-16B9A21EA28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3387812" y="2171421"/>
              <a:ext cx="2154264" cy="128039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12</xdr:col>
      <xdr:colOff>401640</xdr:colOff>
      <xdr:row>9</xdr:row>
      <xdr:rowOff>132840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3DA772C-FD57-65CE-83C7-CA99F2E83E16}"/>
                </a:ext>
              </a:extLst>
            </xdr14:cNvPr>
            <xdr14:cNvContentPartPr/>
          </xdr14:nvContentPartPr>
          <xdr14:nvPr macro=""/>
          <xdr14:xfrm>
            <a:off x="4876800" y="914400"/>
            <a:ext cx="2840040" cy="864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3DA772C-FD57-65CE-83C7-CA99F2E83E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7800" y="905400"/>
              <a:ext cx="2857680" cy="88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38100</xdr:colOff>
      <xdr:row>15</xdr:row>
      <xdr:rowOff>99060</xdr:rowOff>
    </xdr:from>
    <xdr:to>
      <xdr:col>12</xdr:col>
      <xdr:colOff>80460</xdr:colOff>
      <xdr:row>17</xdr:row>
      <xdr:rowOff>122460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3D3DA1-7F20-1963-1990-B39E026908C7}"/>
                </a:ext>
              </a:extLst>
            </xdr14:cNvPr>
            <xdr14:cNvContentPartPr/>
          </xdr14:nvContentPartPr>
          <xdr14:nvPr macro=""/>
          <xdr14:xfrm>
            <a:off x="4914900" y="2842260"/>
            <a:ext cx="2480760" cy="3891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B3D3DA1-7F20-1963-1990-B39E02690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05900" y="2833260"/>
              <a:ext cx="249840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442784</xdr:colOff>
      <xdr:row>25</xdr:row>
      <xdr:rowOff>112088</xdr:rowOff>
    </xdr:from>
    <xdr:to>
      <xdr:col>13</xdr:col>
      <xdr:colOff>503806</xdr:colOff>
      <xdr:row>38</xdr:row>
      <xdr:rowOff>38034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9DADC9-C997-7F1B-01FB-BA96D961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865" y="4745872"/>
          <a:ext cx="6743968" cy="233551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0:23:40.562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5061 24088,'4004'0,"-4004"2182,-4004-2182,4004-2182</inkml:trace>
  <inkml:trace contextRef="#ctx0" brushRef="#br0">4821 23847,'4524'0,"-4524"2702,-4524-2702,4524-2702</inkml:trace>
  <inkml:trace contextRef="#ctx0" brushRef="#br1">4204 23634,'0'0,"0"14,0 1,0 2,-2 2,-4 3,4 1,2 1,-4-6,4 0,-4-6,4-4,0-2,0-8,4-13,0-2,-2-4,4-2,-4-8,2 5,-4-1,0-1,6 1,-6 5,0-1,2 2,-2 10,4 1,-4 3,4 5,-2 2,4 0,-2 2,4 15,-3-2,3 7,8 4,-6-2,6 7,-2-3,8 2,-8-4,2-2,-4-3,0-4,-6-4,0-4,-6-3</inkml:trace>
  <inkml:trace contextRef="#ctx0" brushRef="#br1">4226 23775,'0'0,"57"-29,-35 25,2 2</inkml:trace>
  <inkml:trace contextRef="#ctx0" brushRef="#br1">9645 23607,'0'0,"19"56,-11-39,0-2,-6 4,2-6,8 6,-4-8,-4 0</inkml:trace>
  <inkml:trace contextRef="#ctx0" brushRef="#br1">9645 23605,'0'0,"53"-12,-39 12,2 0,-4 0,0 0,-4 0,0 6,-8 0,0 0,0 2,-4 4,-6-3,4-1,-6-2,8 0,0-3,0-3,8 0,8 0,0 0,0 7,0-1,2 0,-4 5,4 2,-6 1,-6-1,4 0,-6 0,0-2,-8 0,0-4,-6-3,4 0,-4-4,-2 0,4 0,0 0,4 0,4 0</inkml:trace>
  <inkml:trace contextRef="#ctx0" brushRef="#br1">4403 26836,'0'0,"-14"-30,10 24,-4 6,0-4,0 4,-4 0,2 0,0 5,-4 5,2 6,-2-5,2 8,4 1,2-1,-2 2,8 1,0-6,2 2,14-4,4-6,2-4,6-4,-2 0,0-4,6-7,-6 0,-10 1</inkml:trace>
  <inkml:trace contextRef="#ctx0" brushRef="#br1">9461 26786,'0'0,"4"57,0-41,0 2,-2 1,4 0,2 0,-2-3,-2-7</inkml:trace>
  <inkml:trace contextRef="#ctx0" brushRef="#br1">9443 26786,'0'0,"68"-4,-50 12,0 3,-2 7,0-6,-4 8,-2-5,-2 8,-8-2,0-5,0 1,0-1,-8-4,-6-2,-4-4,6 0,-8-4,4-2,6 0,-2 0,2 0</inkml:trace>
  <inkml:trace contextRef="#ctx0" brushRef="#br1">3974 24400,'0'1694</inkml:trace>
  <inkml:trace contextRef="#ctx0" brushRef="#br1">3933 24470,'0'0,"-25"53,21-45,4-4,-4 0,4-2,4-10,6 0,-8-3,2-3,0 2,4-4,-7-2,3 0,0-1,0 0,-4-1,4 7,-2 0,2 5,-4 2,0 1,6 2,-5 3,3 3,-2 8,-2-1,8 3,-2 4,-2-1,2 3,2-4,-4 2,6-2,-2 0,4 2,0-1,-6-3</inkml:trace>
  <inkml:trace contextRef="#ctx0" brushRef="#br1">3904 26056,'0'0,"41"66,-31-46,3-4,-7 1,2-1,-2-5,-2-2,0-7,-4 2,4-4,-4-13,0 5,0-5,0-3,4 7,-4-1,4 0,0 3,6 0,-4 1,8 2</inkml:trace>
  <inkml:trace contextRef="#ctx0" brushRef="#br1">3250 25126,'0'0,"4"29,-2-11,6 2,-2 6,2-2,0 2,4-1,-2-8,-6 4,4-6,-2 0,-6-2,6-5,-6-2,4-2,-4-10,0 0,0-2,0-3,0 2,-4-1,4 1,0-6,0 4,0-3,0 5,0-1,0 4,0 2,4 0,0 4,0 0,2 0,0 6,2 2,2 2,-2 1,0 1,-1-1,7-2,-6 1,-2-3,2 1,-4 1,4-9,-4 4,0-2</inkml:trace>
  <inkml:trace contextRef="#ctx0" brushRef="#br1">5360 23482,'3415'0</inkml:trace>
  <inkml:trace contextRef="#ctx0" brushRef="#br1">8721 23401,'0'0,"12"14,0-8,0-4,-2 4,4 0,0 2,-5-1,1 2,-2 3,0-5,-8 4,4-1,-4-1,0-4,0 1,-4-2,2-4,-6 0,0 0,0 0,1 0,1 0,-4 0,4 5,4 1,-6-6</inkml:trace>
  <inkml:trace contextRef="#ctx0" brushRef="#br1">5370 23429,'0'0,"2"0,-2 2,0 6,0-4,-2 6,-8-2,2 2,4-1,-4 0,0 3,0-4,0-2,4 2,0-8,0 5,4-3,-4-2,8 0,0 0,4 0,-4 0,4 0,4 0,-4 0,0 2,8-2,-6 2,5 0,-3 1,6-1,-4 4,-4-4,0 4</inkml:trace>
  <inkml:trace contextRef="#ctx0" brushRef="#br1">6655 23194,'0'0,"8"2,-5 8,-3 2,0 0,4 4,0-1,-2-4,8 4,-8-6,4-1,2-2,0-3,0-3,0 0,0-3,0-5,-8-3,8 1,-6 1,2 0,-4 1,0 1,0 5,2 6,4 1,4 3,-4-5,4 3,6 1,-3-5,5 4,2-6,-6 0,2 0,-4 0,-2-4,-2-5,-4 1,-4-1,0 0,0-2,-4 2,-4 1,-2 0,-2-2,-4 4,-2 2,2 0,4 4</inkml:trace>
  <inkml:trace contextRef="#ctx0" brushRef="#br1">8563 24846,'427'0</inkml:trace>
  <inkml:trace contextRef="#ctx0" brushRef="#br1">8916 24731,'0'0,"0"8,6-2,-4 2,6-2,0 2,4 3,-6-3,2 2,4-2,-4-2,-4 4,-2-5,6 2,-4-3,2 2,-6-2,2-2,-2 0,0 1,0-1,0 2,0-4,0 2,0 3,-2-3,-4-2,6 4,-4-2,0 2,0-1,2-3,-2 6,-4-2,2 0,-2 1,2 2,0-5,6 1</inkml:trace>
  <inkml:trace contextRef="#ctx0" brushRef="#br1">9441 24832,'626'0</inkml:trace>
  <inkml:trace contextRef="#ctx0" brushRef="#br1">9493 24747,'0'0,"0"0,-4 8,-4 0,0 0,-4 5,-2-4,0 2,-2 1,-2-1,3-2,7-3,-5 2,11-7,0 1,2 0,4-2,2 0,-1 0,-1 2,2 7,4-9,-3 8,1-1,4 3,0-1,-2 0,-2 0,2-1,2 0,-2 0,4-2,0 0,-4-2,4-2</inkml:trace>
  <inkml:trace contextRef="#ctx0" brushRef="#br1">9969 25087,'0'0,"4"49,-4-26,0-1,0 2,0-2,0-3,0 0,0-9,0 5,4-5,2-2,2-5,2-3,4 0,-4 0,4-3,0-3,-4-2,0 1,-4 0</inkml:trace>
  <inkml:trace contextRef="#ctx0" brushRef="#br1">9939 25213,'0'0,"38"-12,-28 8,2 2,8-4,0 3,-2-6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8:05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266 4 9418,'0'0'11749,"0"-3"-10808,-1 53-1275,2 58 554,8-55-3381,-7-44 1204,1-1 1,0 1-1,8 14 0,-4-11-8137</inkml:trace>
  <inkml:trace contextRef="#ctx0" brushRef="#br0" timeOffset="636.15">409 134 10282,'0'0'8825,"0"25"-7339,-1-11-1411,1-6-71,-1 0 0,1 1 0,2 14 0,-2-22-42,0 1 0,0-1 0,0 0 0,1 0 0,-1 0 0,0 1 0,1-1 0,-1 0 0,1 0 0,-1 0 0,1 0 0,0 0 0,-1 0 0,1 0 0,0 0 0,0 0 0,0 0 0,0 0 0,0-1 0,0 1 0,0 0 0,0-1 0,0 1 0,0 0 0,0-1 0,0 1 0,0-1 0,0 0-1,1 1 1,-1-1 0,0 0 0,3 0 0,-4-27 150,-2-25-62,1 31-1,0 1 1,2-1-1,3-25 0,-4 45-47,0 0-1,1 0 1,-1 0 0,0 1 0,1-1-1,-1 0 1,1 0 0,-1 0-1,1 1 1,-1-1 0,1 0 0,0 1-1,-1-1 1,1 0 0,0 1 0,0-1-1,-1 1 1,1-1 0,0 1-1,0-1 1,0 1 0,0 0 0,-1-1-1,1 1 1,0 0 0,0 0-1,0 0 1,0 0 0,0 0 0,0 0-1,0 0 1,0 0 0,0 0 0,0 0-1,0 0 1,-1 0 0,1 1-1,0-1 1,0 0 0,0 1 0,0-1-1,0 1 1,35 17 68,-27-12-159,-1 0-1,0 0 1,-1 1-1,0 0 1,0 0 0,0 1-1,-1 0 1,0 0 0,0 0-1,-1 1 1,0 0-1,-1 0 1,0 0 0,0 0-1,2 14 1,-4-20-246,-1 0 1,1 1-1,0-1 0,0 0 1,0 0-1,1 0 1,-1 0-1,1 0 0,-1-1 1,1 1-1,0-1 1,0 1-1,6 2 0,7 5-3880</inkml:trace>
  <inkml:trace contextRef="#ctx0" brushRef="#br0" timeOffset="4851.83">692 78 11666,'0'0'6473,"-119"59"-5376,56-13-681,-27 29-272,-25 27-144,-8 18-1169,15-18-1303,35-28-3529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8:07.9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0 275 4216,'0'0'11504,"0"-4"-10216,0-10 71,1 22 311,5 46-435,-2-44-1824,0 1 0,0-1 0,1 0 0,8 12 0,17 12-6933,-20-26 2326</inkml:trace>
  <inkml:trace contextRef="#ctx0" brushRef="#br0" timeOffset="578.41">129 303 1384,'0'0'14850,"4"23"-13520,-2-13-1347,0 1 1,1-1-1,1 0 0,-1 0 0,2 0 0,-1 0 0,1-1 1,1 0-1,0 0 0,12 15 0,-18-24 12,0 0 0,1 0 0,-1 0 0,0 1 0,0-1 0,0 0 0,1 0 0,-1 0 0,0 0 0,0 0 0,0 0 0,1 0 0,-1 0 0,0 0 0,0 0 0,1 0 0,-1 0 0,0 0 0,0 0 0,1 0 0,-1 0 0,0 0 0,0 0 0,0 0 0,1 0 0,-1 0 0,0 0 0,0 0 0,0 0 0,1-1 0,-1 1 0,0 0 0,0 0 0,0 0 0,1 0 0,-1 0 0,0-1 0,0 1 0,0 0 0,0 0 0,0 0 0,0-1 0,1 1 0,-1 0 0,0 0 0,0 0 0,0-1 0,0 1 0,0 0 0,0 0 0,0-1 0,0 1 0,0 0 0,0 0 0,0-1 0,0 1 0,0 0 0,0 0 0,0 0 0,0-1 0,3-30 261,-3 16 1,0 0 0,-4-26 1,3 39-241,-2-7 91,1 0 0,0 0-1,1-1 1,0 1-1,0-1 1,1 1-1,1-20 1,0 28-60,0 0-1,0-1 1,0 1 0,0 0-1,0 0 1,1 0 0,-1-1-1,0 1 1,0 0 0,1 1 0,-1-1-1,1 0 1,-1 0 0,1 1-1,-1-1 1,1 0 0,-1 1-1,1 0 1,-1-1 0,1 1-1,0 0 1,3 0 0,-2-1-33,0 1 0,0 0 0,0 0 0,0 0 1,0 0-1,0 1 0,0-1 0,0 1 0,1 0 0,-1-1 0,3 3 1,-1 0-62,-1 0 0,0 1 0,0 0 1,0-1-1,-1 1 0,1 0 0,-1 1 0,0-1 1,0 1-1,-1-1 0,1 1 0,2 7 1,0 4-196,0 1 1,3 26 0,-5-28-1233,0 1 0,1-1 0,6 16 0,-6-20-2497</inkml:trace>
  <inkml:trace contextRef="#ctx0" brushRef="#br0" timeOffset="1082.29">454 133 6281,'0'0'14054,"8"-5"-13684,-8 4-368,5-2 15,0 0 0,-1 0 1,1 0-1,0 0 0,1 1 0,-1 0 0,0 0 1,1 0-1,-1 1 0,1 0 0,-1 0 0,12-1 1,-16 3-18,0-1-1,0 1 1,-1-1 0,1 1 0,0-1 0,0 1 0,-1 0 0,1-1-1,-1 1 1,1 0 0,0-1 0,-1 1 0,1 0 0,-1 0 0,0 0 0,1-1-1,-1 1 1,0 0 0,1 0 0,-1 0 0,0 0 0,0 0 0,0 0-1,0 0 1,0 0 0,0 0 0,0-1 0,0 1 0,0 2 0,-2 32-2,2-33 2,-10 35 40,8-32-25,0 0-1,1 1 1,-1-1 0,1 1 0,0-1-1,0 9 1,3-13 13,0 0 0,0-1 0,0 1-1,1 0 1,-1-1 0,0 0 0,1 1 0,-1-1 0,0 0 0,0 0 0,1 0-1,3-1 1,0 1 123,71 0 304,-26 0-4231,-40 0-530</inkml:trace>
  <inkml:trace contextRef="#ctx0" brushRef="#br0" timeOffset="3459.08">747 0 7257,'0'0'13939,"-24"31"-13355,-4 0-336,-11 12-248,-13 22-96,3-12-1392,11-7-3409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8T19:09:23.454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47726 54743,'0'0,"0"4,0 10,0 2,0 6,4-6,2 9,-2-4,6-2,-2-5,2-2,2-4,0-8,3 0,-1 0,-4-11,2-4,-4-6,-4 4,-4 0,0 3,0 4,0 7,0-2,0 10,8 4,4 1,6 0,2 3,4-6,7-1,-8-4,-1-2,-6 0,-2 0,-8-2,0-11,-4-4,-2-3,0 0,0 0,-2 0,-6-5,0 8,0-6,0 3,6 6</inkml:trace>
  <inkml:trace contextRef="#ctx0" brushRef="#br0">53464 54688,'0'0,"-10"-15,10 20,0 9,0 7,2 0,-2 4,6 1,-4-4,4-4,0-3,4-7,-4-3,2-5,-2 0,0-5,-4-12,-2-1,0-2,0 0,0 2,0 6,0 3,-2-1,2 12,2 9,6 3,6 1,2 2,-2-1,0-4,7 0,-9-4,-2-6,0-2,2 0,0-8,-2-6,-8-4,2-2,-4 2,0-3,0 2,-4 4,2 3,-4 2,2 5,0 5,0 0,0 0</inkml:trace>
  <inkml:trace contextRef="#ctx0" brushRef="#br0">53147 54755,'0'0,"4"0,6 0,-4 0,8 0,2 0,-2 0,0 0,6 4,-2-2,-8 3</inkml:trace>
  <inkml:trace contextRef="#ctx0" brushRef="#br0">47865 56034,'0'0,"-2"0,4 0,8 0,0-2,0 0,2 2,0 0,-2 0,4 0,3 0,10 0,-1 0,-8 0</inkml:trace>
  <inkml:trace contextRef="#ctx0" brushRef="#br0">48442 56902,'0'0,"6"18,-6-16,0-2,0 2,-2 2,-2-2,-4 2,4 4,-4-2,2 4,-1-1,1-3,4-1,2-3,0-9,8-6,1 1,-1 0,2-2,-2 0,2-1,-2 6,-2 1,-1 2,-1 2,-2 4,0 0,-2 0,2 0,2 2,0 4,0-2,4 4,-4-1,6 2,2-3,-4 2,6-2,3 2,-3-4,8 4,-8-2,0 0</inkml:trace>
  <inkml:trace contextRef="#ctx0" brushRef="#br0">48497 56934,'0'0,"-18"43,9-21,-3-6,2 8,-2-8,10-2,2-2,0 0,10-3,6-3,3-1,7 1,-4 2,-2 1,-1 1,-11 3,-4 6,-4 2,-4 2,-9-1,3 3,4-6,2 2,4-5,6-2,8 0,3-2,5 0,-4 2,0-1,0 3,-6-3,-4 4,-2-2,-4 2,0-3,0-1,2 0,0 4,2-7</inkml:trace>
  <inkml:trace contextRef="#ctx0" brushRef="#br0">50571 57804,'0'0,"-8"28,10-13,6 6,0-4,4-1,0 0,2 0,0-8,-2 4,2-8,-8 0,0-4,-4 0,2-8,0-4,-2-2,-2-5,0 2,0-2,0 8,-4 3,0 0,2 8,0 0,0 0,2 8,0 0,4-1,6 4,2 3,3-6,1 6,0-6,0-2,2-2,-6 0,2-4,-6 0,-2-4,-4-4,-2-2,0-4,0-2,-6-8,-2 6,-2-3,2 5,2 4,-2 2,2 4,2 4,0 2,2 0,0 0,4 4,4 6,0-4</inkml:trace>
  <inkml:trace contextRef="#ctx0" brushRef="#br0">50925 57792,'0'0,"4"30,-4-9,0-3,0 6,4-8,-2-2,2-2,2-6,5-2,-1-4,10 0,-4-6,3 2,-3-4,-2 6,0 0,-4 2,-2 0</inkml:trace>
  <inkml:trace contextRef="#ctx0" brushRef="#br0">48863 57877,'0'0,"-6"-5,6 10,2 5,0 2,4 4,-1 2,7 2,-8 0,6-1,-2-2,0-4,-6 1,6-4,-6-6,2 4,-4-18,-4-2,0-2,-4-3,2 0,0-4,2 4,0 2,-2-3,2 6,4 0,0 4,0 0,0 3,0 3,0 6,4 7,6 1,-2 6,2-4,2 1,0 0,0-1,0-5,-5-1,1-4,0-2,-4-2,0 0,-4-2,0-6,0-5,-4 1,-2-5,0-2,0-3,-1 4,7-3,-2 6,-2 6,4 3,0 0,0 6,6 8,3 3,5 8,0 0,2 4,1-2,-1 3,-2-4,0 1,-2-1,6-4,-4-3,-4-4</inkml:trace>
  <inkml:trace contextRef="#ctx0" brushRef="#br0">50292 57905,'0'0,"30"-6,-18 2,2 4,0-2,4 2,3-4,-3 4</inkml:trace>
  <inkml:trace contextRef="#ctx0" brushRef="#br0">49862 57917,'0'0,"36"-6,-26 6,2 0,-8 0</inkml:trace>
  <inkml:trace contextRef="#ctx0" brushRef="#br0">49892 57982,'0'0,"44"-9,-35 9,1 0</inkml:trace>
  <inkml:trace contextRef="#ctx0" brushRef="#br0">49219 58094,'0'0,"-8"-15,8 12,0 8,0 2,2 5,4-2,-4 3,6-4,-2 1,-4-8,-2 5,6-7,-4 0,-2 0,0-9,0 1,0-3,0-2,0 1,-8 0,8 2,0 2,0 2,0 0,0 4,0 2,8 8,-4-2,4 2,-2 2,4-4,-6 2,4-2,-6 1,4-3,-2-4,-2 0,-2 0,0-7,0-1,0 0,0 2,0 4,0-3,0 0,0 5,2 0,4 0,-2 7,2-2,-2 5,5-4,-1 3,-4-1,6 0,-4-1,0-1</inkml:trace>
  <inkml:trace contextRef="#ctx0" brushRef="#br0">49671 58088,'0'0,"-43"6,35 6,-2 1,2 2,2 2,0-5,6 1,0-2,0-3</inkml:trace>
  <inkml:trace contextRef="#ctx0" brushRef="#br0">49450 58125,'0'0,"4"-12,-4 12,0-3,-4-3,0 6,-2 0,0 0,2 0,-2 0,4 4,0 1,0 1,2-4,0 4,0-3,0 1,4-4,0 0,2 0,0 0,0 0,-4-2,-2 0,6-1,-4 3,-2 0,2 0,0 0,2 0,-4 0,7 3,-5 1,4-2,1 4,-3-6,2 9,-2-7,0 4,2-6,0 4</inkml:trace>
  <inkml:trace contextRef="#ctx0" brushRef="#br0">49556 58125,'0'0,"16"5,-8-1,-6 4,6-6,2 5,-2 1,0-6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33:54.988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5"/>
      <inkml:brushProperty name="ignorePressure" value="1"/>
    </inkml:brush>
  </inkml:definitions>
  <inkml:trace contextRef="#ctx0" brushRef="#br0">6958 67092,'0'0,"-4"0,0 0,-2 0,0 6,-2-2,2 6,0 4,0 0,-2 8,4-2,4 8,0-2,0-4,4 0,14-6,2-8,2-2,-2-6,4 0,-8-2,-2-8,-4-4,0-4,-4-4,-6-2,0 2,-8 4,-2-4,-4 6,6 2,-2 6,-2 2,4 0,4 0,-2 6,4-4,-4 2,6-2,-4 4,2 0,2 0,0-2,-2-2,2 2,0-2,-2 2,0 0,-2 0,2-2,-2 4,10 0,4 0,4 0,2 0,0 0,6 0,8-2,-8 0,-6 0</inkml:trace>
  <inkml:trace contextRef="#ctx0" brushRef="#br0">7176 67340,'0'0,"26"24,-18-12,0 0,2 4,-4-4,0 0,0-4,-4 0,4-8,-4 0,6 0,-8-4,6-8,-4-2,-2 4,0-6,0 0,0 6,0-2,0 8,0-2</inkml:trace>
  <inkml:trace contextRef="#ctx0" brushRef="#br0">7378 67314,'0'0,"-2"66,8-50,0 2,-4 0,6-6,-6-4,4 0,-6-6,6-2,-6 0,4-6,-4-6,0-4,0 2,0-2,0 0,0 4,0-2,0 4,0-2,0 6,0 2,0 0,0 8,6 12,-4-4,2 2,0 0,0 0,0-2,0-4,2-2,0-6,-4 0,4 0,-6-10,4-2,-2 0,2-2,-2-2,2 0,4 4,-4 4,0 4,-2-2,2 6,-2 0,6 6,-8 2,4 0,0 4,0 0,0 2,4-4,6 4,4 2,2-4,-2-2</inkml:trace>
  <inkml:trace contextRef="#ctx0" brushRef="#br0">7854 67086,'0'0,"58"-4,-36 4,-6 0,-4 0</inkml:trace>
  <inkml:trace contextRef="#ctx0" brushRef="#br0">7884 67196,'0'0,"56"0,-42 0,8 0,-6 0,2 0</inkml:trace>
  <inkml:trace contextRef="#ctx0" brushRef="#br0">8828 67088,'0'0,"-32"50,30-30,2 2,0-4,4 0,6-2,-2-10,6 0,2-4,-4-2,2-2,0-8,-2-2,-2-6,-6 2,0 2,-4-2,0 4,-4 2,-4 2,0 2,-2 0,0 2,2 2,2-2,0 0,-2 2,6-6,0 2,-2 0,4 4,0 0,0 0,-2 2,-2 0,2 0,8 2,0 0,4-2,0 2,10-2,-2 0,8 0,-4 0,0 0</inkml:trace>
  <inkml:trace contextRef="#ctx0" brushRef="#br0">9028 67274,'0'0,"12"52,-6-42,-4 0,2-6,-4 2,2-6,0 0,-2 0,2 0,-2-2,0-4,0-2,0 2,-2 0,0 0,0-4,2 0,0 0,0 2,0 0,0 6,0-4,4 6,2 0,2 0,-6 8,6 0,-2 0,4 0</inkml:trace>
  <inkml:trace contextRef="#ctx0" brushRef="#br0">9124 67284,'0'0,"0"-18,4 22,0 2,2 2,0 0,0 0,4 4,4 0,-4-4</inkml:trace>
  <inkml:trace contextRef="#ctx0" brushRef="#br0">9278 67288,'0'0,"-24"0,16 4,6-2,2 4,-4 0,4 0,0-2,0 4,4-2,2-4,0-2,2 0,0 0,-6-2,6-6,-2 2,-4-2,4 6,-6-2,0 2,0 6,6 0,-2 0,0 0,6 2,2-2,0 2,0-4</inkml:trace>
  <inkml:trace contextRef="#ctx0" brushRef="#br0">9392 67320,'0'0,"56"12,-32-4,-8 0,2-8</inkml:trace>
  <inkml:trace contextRef="#ctx0" brushRef="#br0">9496 67288,'0'0,"-56"46,44-30,6-2,0-6</inkml:trace>
  <inkml:trace contextRef="#ctx0" brushRef="#br0">9552 66968,'0'0,"16"-12,-4 12,0-4,-4 4,0 0,-2 0,-4 0,0 8,-2 0,0 0,-2 4,-4 0,0 0,-2-2,2-2,0 2,0-4,2-2,-2-2,6 2,6-4,6 0,2 0,2-4,-2 4,-2 0,4 0,-6 0,0 0</inkml:trace>
  <inkml:trace contextRef="#ctx0" brushRef="#br0">10078 67156,'0'0,"4"60,0-42,-2 0,0-4,6 2,-2-6,-2-2</inkml:trace>
  <inkml:trace contextRef="#ctx0" brushRef="#br0">10030 67252,'0'0,"66"-2,-40 2,-6 2,0 0</inkml:trace>
  <inkml:trace contextRef="#ctx0" brushRef="#br0">10672 67068,'0'0,"-12"-6,12 4,0-2,0 0,4 2,6-2,2-2,0 6,4 0,-2 0,4 0,-10 8,4 0,-6 0,-6 2,0-4,-8 6,-4-2,-4-2,4-2,0 0,-2-2,4-2,2-2,4 0,8 0,12 0,-2 0,4 6,2 0,2 6,-8 4,2 0,-4 2,-4-4,-4 4,-4-6,0 4,-8-8,0 2,-4-6,0 0,2 0,-4-4,2 0,0 0,4-8,0 8,2-8,4 8,2-8,0 4,0 2</inkml:trace>
  <inkml:trace contextRef="#ctx0" brushRef="#br0">10976 67088,'0'0,"62"-6,-28 2,-2 2,-6 0</inkml:trace>
  <inkml:trace contextRef="#ctx0" brushRef="#br0">11064 67116,'0'0,"0"10,-4-2,0 2,-2 4,6 2,-2-2,2 2,0 0,0 0,8 0,0-4,0-2,4-2,-4-6,6 0,0-2,2-4,-2-2,-4-2</inkml:trace>
  <inkml:trace contextRef="#ctx0" brushRef="#br0">11272 67268,'0'0,"4"32,0-24,-2 0,4 0,-6-2,6 0,-4-2,0-4,0 8,2-8,-4-2,0-4,0-4,0 2,0-4,0 2,0 2,0 2,0 0,0 2,0 4,0 0,6 0,-6 0,2 10,4-4,-4 2,2 2,0 2,2-6,-4 0,0 0,2-6,-2 0,0 0,0 0,2 0,2-12,-4 0,2-2,0 0,-2 2,2 4,0 2,0 2,-2 4,2 2,0 2,2 6,-4 0,8-2,-8 0,6 0,-4 0,6 8,-4-8,2 0</inkml:trace>
  <inkml:trace contextRef="#ctx0" brushRef="#br0">11522 67298,'0'0,"-26"-6,18 6,2 0,0 2,2 4,-2-2,4 2,2 0,0 2,0-2,0-2,8 2,0 0,6-4,-8-2,6 0,-6 0,0 0,-2 0,0-8,-4 8,0-6,0 4,0 0,0 0,2 2,0 0,4 0,-4 2,4 2,4 2,0 2,-2-6,2 4,2 2,0-8,8 0,-10 0,-2 0</inkml:trace>
  <inkml:trace contextRef="#ctx0" brushRef="#br0">11680 67328,'0'0,"56"12,-46-6,2-2,-2 2,0 2,4-2,-10-4</inkml:trace>
  <inkml:trace contextRef="#ctx0" brushRef="#br0">11720 67308,'0'0,"-40"56,34-44</inkml:trace>
  <inkml:trace contextRef="#ctx0" brushRef="#br0">11724 66956</inkml:trace>
  <inkml:trace contextRef="#ctx0" brushRef="#br0">11724 66956,'28'-12,"-28"8,0 0,6 0,2 0,-2 0,0 2,6 2,-8 0,4 0,-2 0,-4 0,0 2,-2 2,0 6,-4 0,-6 0,4-2,-2 2,2 0,4-6,-2 2,4-2,0 0,0-4,10 0,-2 0,6 0,0 0,-2 0,4 0,-6 0,-2 0,0 6,-2-4</inkml:trace>
  <inkml:trace contextRef="#ctx0" brushRef="#br0">8422 67364,'0'0,"-6"4,6-4,8 0,-6-6,4-2,2-6,-2 2,0-4,0-4,-4 2,2-4,4 8,-8 4,0 4,0 12,0 10,0 2,0 0,2 2,2-4,-2 6,6-8,-2-2,0 0,4-4,-2-4,4-4,-4 0,4 0,-4-8,-2-4,0-6,0-6,-2-16,0-18,-2-20,0 4,4 14,0 22,-6 20,6 2,-4 2,-2 0,0 8,2-2,0 4,2-8,-2 2,-2-2</inkml:trace>
  <inkml:trace contextRef="#ctx0" brushRef="#br0">8644 66822,'3524'0</inkml:trace>
  <inkml:trace contextRef="#ctx0" brushRef="#br0">6918 65410,'0'0,"-10"-4,4 4,0 0,0 2,0 10,-2 4,2 0,4 2,2 6,0-4,2 2,10-4,4-6,6-4,-2-4,2-4,-2 0,0-12,-4-2,-2-6,-2 0,-10 2,0-4,-2 4,0 2,-8 6,-4-4,0 8,-2 4,2-2,2 4,-4 0,6-4,0 4,2-2,2 0,0-2,4 2,-2-2,2 2,0 2,0-2,2 2,10 0,2 0,0 0,4 0,0 0,2-4,6 0,-2 0,-2 2</inkml:trace>
  <inkml:trace contextRef="#ctx0" brushRef="#br0">7108 65596,'0'0,"50"34,-40-20,2-6,-4 2,-2-2,-2-4,2-2,-4-2,0 0,0-2,2-10,-4 0,0-2,0 0,0 2,0 4,0 2,0 4</inkml:trace>
  <inkml:trace contextRef="#ctx0" brushRef="#br0">7314 65628,'0'0,"12"44,-12-36,6-2,-4-4,0 4,0-6,0 0,0-2,-2-10,0 4,0-2,0-2,0 4,0 2,0 0,2 0,2 6,-4-6,2 4,4 2,-4 0,4 0,-2 0,0 6,2 2,-2 0,0 2,0 0,0-6,0-2,-2-2,4-8,-2-6,-4 2,4 0,-2 2,0 0,-2 6,4 4,-2 0,2 0,0 0,2 4,-2 6,6-4,-4 8,0-6,0 2,2 0,6-2,-8-2,2-2</inkml:trace>
  <inkml:trace contextRef="#ctx0" brushRef="#br0">7758 65416,'0'0,"72"-2</inkml:trace>
  <inkml:trace contextRef="#ctx0" brushRef="#br0">7770 65512,'0'0,"4"0,-4 0,2 0,4 0,0 0,-4 0,10 0,-2 0,2 0,4 0,-2 0,-2 0</inkml:trace>
  <inkml:trace contextRef="#ctx0" brushRef="#br0">8776 65382,'0'0,"-2"-8,0 8,-2 4,2 2,-6 8,2 0,2 6,-2 2,4 2,2-2,0-2,0 2,8-8,6-8,0 2,2-8,2 0,-4-8,4 0,-6-6,-2-6,-2 6,-2-4,-6 2,0 0,0 0,-6 6,-2-4,-2 4,-2 2,0-2,-2 6,4 0,4 4,-2-2,4 2,-2 0,4 0,2 0,-4 0,2 0,0 0,-2 0,10 0,2 0,6-4,2 4,6-2,0-4,0 4,2-4,0 4,-8 0,-4 2,-8 0</inkml:trace>
  <inkml:trace contextRef="#ctx0" brushRef="#br0">8964 65576,'0'0,"80"42,-64-34,-6-2,0 0,-4 2,2-4,-4 2</inkml:trace>
  <inkml:trace contextRef="#ctx0" brushRef="#br0">9070 65566,'0'0,"-52"40,40-28,4 0,0 4,8 0,-2-8</inkml:trace>
  <inkml:trace contextRef="#ctx0" brushRef="#br0">9276 65280,'0'0,"0"-2,4-2,6 2,0 0,0 2,-2 0,2 0,-2 0,2 4,-6 6,-4 0,0 6,0-4,-4 4,-6-2,2 2,0-6,6-6,-6 4,8-8,0 0,8 0,2-2,2 2,-2 0,6 0,0 0,8 0,-6 0,-2 0</inkml:trace>
  <inkml:trace contextRef="#ctx0" brushRef="#br0">9686 65474,'0'0,"16"0,-4 0,8 0,4 0,-6 0</inkml:trace>
  <inkml:trace contextRef="#ctx0" brushRef="#br0">10094 65394,'0'0,"-62"54,62-40,0 4,0-2,6-2,8 4,4-4,2-4,0-4,2-2,-4-4,0 0,0-4,-6-12,-2 0,-6-4,-4 4,0-4,0 2,-4 6,-6 2,0 4,-4 2,4-2,-4 6,6-4,-2 2,4 0,-2 2,2-4,2 0,0 2,2 0,-2-2,2 2,0-2,2 2,0 2,0-2,0 0,4 2,2 0,8 0,-4 0,4 0,2 0,0 0,8 0,-2 0,4 0,-6 0,-6 0</inkml:trace>
  <inkml:trace contextRef="#ctx0" brushRef="#br0">10358 65564,'0'0,"64"56,-52-46</inkml:trace>
  <inkml:trace contextRef="#ctx0" brushRef="#br0">10444 65574,'0'0,"-62"56,60-42</inkml:trace>
  <inkml:trace contextRef="#ctx0" brushRef="#br0">10648 65440,'0'0,"-54"18,48-14,0 8,4 0,-2 0,4 2,0 2,8-2,6-2,6-8,2 2,0-6,0 0,-4 0,0-6,-6-6,-4 0,-4 4,2-4,-6 8,0-8,0 8,-6-8,-2 4,-2 0,2 2,-4-2,2 4,0 0,0 2,4 0,0 0,4 2,0-2,0 2,2-4,0 2,-4 2,2-6,2 4,0 0,-4 2,4-4,0 2,4 2,4 0,2 0,2 0,2 0,0 0,2 0,2 0,2 0,-6-4</inkml:trace>
  <inkml:trace contextRef="#ctx0" brushRef="#br0">10886 65558,'0'0,"-4"48,12-42,8-4,-4-2,-2 0,4 0,-6 0,0 0,0-6,-2-8,-4 4,-2 0,0-2,0 8,0 2,0 4,0 6,8 4,0-2,0 6,2-6,4 6,-6 0,2 2,0-2,-6 4,0-4,-4-2,0-2,0-4,0-4,0 0,-4-4,0 0,-4-4,6-4,-4 0,6 0,0 2,0 0,6 2,6-2,8-2,2 2,22-2,-8 0,-6 2</inkml:trace>
  <inkml:trace contextRef="#ctx0" brushRef="#br0">11390 65406,'0'0,"8"10,-6 4,4-4,-2 8,0 0,2 0,4-4,-6 2,2-6</inkml:trace>
  <inkml:trace contextRef="#ctx0" brushRef="#br0">11332 65478,'0'0,"90"-18,-66 18,-6 0</inkml:trace>
  <inkml:trace contextRef="#ctx0" brushRef="#br0">11902 65414,'0'0,"-12"-8,4 8,-2 10,0 6,0 0,4 6,6 2,0-2,0-4,14 2,4-6,2-4,0-4,4-6,-2 0,-4-6,-4-8,0-2,-4-6,-6 0,0 4,-4-6,0 8,-4 6,-6-2,-2 8,-4 0,2 4,2-2,0-2,-2 4,4-4,2 4,2-4,-2 4,4 0,0 0,0 0,4 0,0 0,6-2,0 0,2 0,-2 0,8 0,-2 0,6 0,-4 2,4 0,0 0,-4 0,8 0,-8 0,-2 0</inkml:trace>
  <inkml:trace contextRef="#ctx0" brushRef="#br0">12106 65550,'0'0,"0"-2,0 12,4 0,4 4,0 0,0-2,4 0,-2-2,-2-2,4-2,-2-4,-2-2,-4 0,0 0,-4-2,4-10,-4 0,0 2,0 0,0 0,-6 4,4 0,0 6,0 0,2 6,8 6,-2 0,8 0,-6 6,2 2,0-2,-4 2,0 2,2-2,0-2,-8 0,4-4,-4-8,0 0,0 0,0-14,0-2,0-10,0 2,4 0,4-4,-2 6,2 0,2 8,0 0,8-4,-2 6,-2 0</inkml:trace>
  <inkml:trace contextRef="#ctx0" brushRef="#br0">12376 65306,'0'0,"36"-8,-26 8,0 4,-6 4,0 0,-4 0,0 4,0 0,-4 0,-2-4,-2 0,4-4,0 0,2-2,10-2,2-2,0 0,2 2,2 0,-2 0,2 0,0 0,-4 0</inkml:trace>
  <inkml:trace contextRef="#ctx0" brushRef="#br0">12838 65484,'0'0,"0"14,0-2,0-4,0 6,4 0,-2-2,0 2,2-2,0-2,0 2,0-8,-2 0</inkml:trace>
  <inkml:trace contextRef="#ctx0" brushRef="#br0">12814 65542,'0'0</inkml:trace>
  <inkml:trace contextRef="#ctx0" brushRef="#br0">12824 65558,'0'0,"-6"0,2 0,4 2,6-2,-4 0,4 0,-4 0,6 0,-2-2,4-2,0 4,0-4,-2 2,6 0,-6 2,8 0,-2-2,-4 2</inkml:trace>
  <inkml:trace contextRef="#ctx0" brushRef="#br0">13250 65374,'0'0,"4"-26,4 20,6 4,0-4,4 6,-4 0,2 0,4 0,-6 0,-2 6,-6 2,0 2,-6 0,0 0,-6-2,-2 0,-6-4,4 2,-2-6,0 0,4 0,4 0,2 0,6 0,8 0,4 4,0 4,0 2,0 2,4-4,-4 8,-2 0,-2 0,-6 0,-2-2,-4-4,0-2,-4 0,-10-4,2-4,0 0,-4 0,8 0,-2-8,4 4,6 2,0-4,0 2,4-2,6-2,4 2,-2 2,4-2,-2 0,4 6,4-10,-4 4,2 0</inkml:trace>
  <inkml:trace contextRef="#ctx0" brushRef="#br0">13664 65390,'0'0,"52"0,-38 0,6 0,-4 0,6 0,0 0,-8 0</inkml:trace>
  <inkml:trace contextRef="#ctx0" brushRef="#br0">13776 65430,'0'0,"6"14,-6 0,0-2,0 4,-2 0,2-4,0 6,0-4,0-2,0-4,2 2,8-6,2-4,4 0,-2 0,0 0,0-6,-4 2,2 0,-10 2</inkml:trace>
  <inkml:trace contextRef="#ctx0" brushRef="#br0">13960 65570,'0'0,"58"44,-44-32,6 0,-6-4</inkml:trace>
  <inkml:trace contextRef="#ctx0" brushRef="#br0">14038 65574,'0'0,"-60"64,56-44,4-8</inkml:trace>
  <inkml:trace contextRef="#ctx0" brushRef="#br0">14126 65606,'0'0,"-10"42,18-34,-2-2,2-4,0-2,2 0,0 0,-4 0,-2 0,2-2,-4-10,0 8,2-4,-4 0,0 2,0 6,0-6,0 10,8 4,-6 4,10 8,-2-4,-2 6,0 2,0-4,0 4,-8-6,0-2,0-4,0-4,0-6,-8-2,4 0,-2-8,2-8,4-2,0-4,0 2,4 4,6 2,2 4,4 4,18-2,-4 2,-2 0</inkml:trace>
  <inkml:trace contextRef="#ctx0" brushRef="#br0">14214 65328,'0'0,"34"-10,-22 10,-6 0,0 0,4 0,-6 4,-2 2,-2 2,0 4,0-2,-2-2,2 4,-4-10,4 4,0-4,0 0,0 2,4-4,2 0,4 0,-2 0,6 0,4 0,0 0,-4 0</inkml:trace>
  <inkml:trace contextRef="#ctx0" brushRef="#br0">8296 65720,'0'0,"4"-10,-2 2,4 0,0 2,0-2,0 2,-6 2,4-2,-2 6,-2 4,2 6,6 4,0 4,-2-4,2 2,2-2,0 0,-2-4,-2-6,6-2,-6-2,2 0,-2-12,-2-6,0-2,-2-4,-2-6,0-8,0-2,0-8,0-4,0 6,0 6,0 8,4 12,0-2,-2 6,2 2,0-4,0 0,2 0,0-4,4-8,-2 6,0 6</inkml:trace>
  <inkml:trace contextRef="#ctx0" brushRef="#br0">8510 65166,'6246'0</inkml:trace>
  <inkml:trace contextRef="#ctx0" brushRef="#br1">9968 65862,'802'-800</inkml:trace>
  <inkml:trace contextRef="#ctx0" brushRef="#br1">8702 65856,'786'-786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34:04.391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6516 70504,'0'0,"0"24,0-10,0 6,0 4,0-4,0 12,0-8,0 0,0-2,0-6,0-6,0-2,0-20,0-8,0 2,0-12,-4 6,2-8,2 2,0 4,0-6,0 8,0 0,0 6,0 4,0 6,0 2,2 6,4 0,2 0,0 10,0 8,6 8,4 4,-4 4,8 0,2 4,-4-8,2-8,0-4,-2-4,-2-14,2 0,-2 0,-6-18,-4-6,-4-4,-4-8,0-6,-6-6,-6-2,-4 10,0 2,0 12,6 8,-2 6,4 10,4-4</inkml:trace>
  <inkml:trace contextRef="#ctx0" brushRef="#br0">7310 70492,'0'0,"68"-4,-52 4,-4-2</inkml:trace>
  <inkml:trace contextRef="#ctx0" brushRef="#br0">7336 70536,'0'0,"56"0,-46 0,4 0</inkml:trace>
  <inkml:trace contextRef="#ctx0" brushRef="#br0">8028 70584,'1704'0</inkml:trace>
  <inkml:trace contextRef="#ctx0" brushRef="#br0">8770 70194,'0'0,"-24"2,16 8,-2 2,2 0,4 2,0 2,4 0,0 2,0 0,12-8,0-2,4-2,0-2,2-4,-2 0,0-4,2-10,-10 4,0 0,-4-4,-4 2,0 0,0 4,0-2,-8 2,0 0,0 2,-4 0,4 0,0-2,-2 2,6 2,-4-2,0 2,8 4,-4-4,2 2,0 2,4 0,4 0,4 2,0-2,6 0,0 0,2 0,2 0,4-2,0 0,-2-2,-6 0</inkml:trace>
  <inkml:trace contextRef="#ctx0" brushRef="#br0">9002 70318,'0'0,"12"0,0 0,6 0,-4 0,-2 0</inkml:trace>
  <inkml:trace contextRef="#ctx0" brushRef="#br0">9042 70344,'0'0,"4"32,-4-24,0 0,6 0,-4 0,6-2,0-2,0-2,0-2,0 0,4 0,-2-4,-2-2,0 2,0-2,-4 0,2 0,0 2,-2-2,-4 4,4-2,-4 4,0-4,0 2,-4 2</inkml:trace>
  <inkml:trace contextRef="#ctx0" brushRef="#br0">9150 70334,'0'0,"30"6,-20-6,0 0,4 0,-6-2</inkml:trace>
  <inkml:trace contextRef="#ctx0" brushRef="#br0">9102 70462,'0'0,"0"0,0 2,0 4,0-4,0 4,0 2,6-8,-4 4,4 0,-2-4,0 0,0 0,4 0,-2 0,-4 0</inkml:trace>
  <inkml:trace contextRef="#ctx0" brushRef="#br0">9066 70522,'0'0,"36"0,-22 0,2 0,-2-2,6 2,-6 0,0 0</inkml:trace>
  <inkml:trace contextRef="#ctx0" brushRef="#br0">8506 70862,'0'0,"-20"0,12 8,4 4,-4 2,4-2,2 6,0-2,2-4,2 4,4-4,4-2,0-4,6-2,-2-4,-4 0,4-4,-4-4,-2 0,-2-8,-4 2,2-2,-4-2,0-2,-4 2,0 4,-2 2,0 4,2 6,-2-2,0 0,4 4,-4 0,6 0,-2 0,0 0,-2 0,10 0,-4 2,10 0,-2-2,6 0,-2 0,6 0,6 0,-4-4,-6 4</inkml:trace>
  <inkml:trace contextRef="#ctx0" brushRef="#br0">8676 71028,'0'0,"12"24,-6-16,0 2,-2-2,2 0,0 0,-2-2,2-4,-4-2,2 0,-2 0,4-8,-4 4,-2-4,2-4,-2 2,0-2,0 2,4 2,-4 2,0 4,2 2</inkml:trace>
  <inkml:trace contextRef="#ctx0" brushRef="#br0">8806 71070,'0'0,"8"22,-8-18,4 2,-4-2,0 0,4-4,-4 0,0 0,0-4,0-2,0-2,0 2,0-2,0 0,0 2,0 0,0 0,0 4,4 2,-4 0,4 0,0 6,-4 0,4 2,-4 0,4-4,0 4,0-4,0-2,0-2</inkml:trace>
  <inkml:trace contextRef="#ctx0" brushRef="#br0">8864 71090,'0'0,"8"-34,-6 30,0 0,0 4,0 0,0 6,2-4,0 4,4 2,-2 0,4 4,0-2,2-2,2 0,-2-6</inkml:trace>
  <inkml:trace contextRef="#ctx0" brushRef="#br1">9842 70142,'42'-12,"18"-2,14-6,14 2,14 2,24 6,18 2,-28 4,-18 4</inkml:trace>
  <inkml:trace contextRef="#ctx0" brushRef="#br1">9814 70108,'0'0,"8"26,-16-20,-8 4,0 2,-2-2,2 0,0 2,8-4,2-4,6 0,0 0,8-4,6 0,4 0,2 0,4 0,0 0,4 4,-4 0,-8-4</inkml:trace>
  <inkml:trace contextRef="#ctx0" brushRef="#br1">10994 70100,'0'0,"20"32,-14-18,2-2,0 0,0-2,0 0,0-6,0 0,-2-4,-2 0,0-8,-4 0,2 0,-2 0,2-4,-2 0,0 4,0 6,0-4,4 10,0 0,2 4,4 4,0 0,4 8,4 0,-2 8,-2-6,-6 2,-2 0,-6-2,0-6,-6-2,4-4,-6-4,2-4,-2-2,2-10,4-4,-4-2,6-8,-2 6,2-2,0 4,0 6,6-2,-2 8,4-4,4 4,0 0,2 0,2 0,0 0,-4 0,-4 0</inkml:trace>
  <inkml:trace contextRef="#ctx0" brushRef="#br1">11262 70126,'0'0,"8"34,-4-26,4 6,-4-4,4 0</inkml:trace>
  <inkml:trace contextRef="#ctx0" brushRef="#br1">11390 70166,'0'0,"30"0,-24-4,-2-4,0 4,-2-4,-2 0,0 4,-2-2,-6 4,2-2,-2 4,0 0,0 0,2 0,0 6,2-4,4 4,-4 0,4-2,4 4,0 4,6-6,2 2,2 0,8 0,-6-2,0-6</inkml:trace>
  <inkml:trace contextRef="#ctx0" brushRef="#br1">11538 70056,'0'0,"24"42,-18-24,2-2,4 8,0-6,0 2</inkml:trace>
  <inkml:trace contextRef="#ctx0" brushRef="#br1">11702 70056,'0'0,"12"36,-6-22,-2 0,2 2,-2 0,4-6,-4 2,0-6,0-4,0 4,-4-6,4 0,-4-2,0-4,0 0,-4-2,2 0,-4 4,-2 2,0-2,2 2,-2 2,0-2,0 2,2 0,0 0,0 4,4 2,0-2,0 4,2 0,0 0,4 0,2-2,2-4,0 4,4-6,-2 0,-4 0</inkml:trace>
  <inkml:trace contextRef="#ctx0" brushRef="#br1">12142 70072,'0'0,"-34"0,24 0,-2 4,4-2,0 2,0 0,8-2,-6 2,4-2,2 4,0 0,8-2,0 2,8 0,0 2,0 0,-4 2,0-2,-6 2,-2-2,0 0,-4 0,0-8,-6 6,0-4,4-2,-4 0,4 0,-4-4,2 0,0-4,2 0,2 4,0 2,0 0,4-2,2 0,6 2,4-2,0 0,2-4,4 2,-4-2,2-2,-8 2,-4-2,-2 0,-4 0,-2 2,0 2,0-2,0 2,0 4,0 0,-4-2,4 2,-4 2,4 0,-2 0,0 6,2-2,0 4,0 4,4-4,0 2,4 4,-4 0,4 0,4-4,-8 2,4-4,-4-2,0-4</inkml:trace>
  <inkml:trace contextRef="#ctx0" brushRef="#br1">12268 70122,'0'0,"34"-4,-18 4,6 0,-2 0,-4 0</inkml:trace>
  <inkml:trace contextRef="#ctx0" brushRef="#br1">12424 70148,'0'0,"6"8,-6-14,0 2,-2-4,2 0,-4 0,2 0,2 2,0 0,0 4,0 0,0 0,0 0,6 2,-4 0,6 0,-2 0,2 0,-2 2,2 2,-2-2,0 2,0 0,-2 0,2-2,0 2,0-2,0 0,0-2</inkml:trace>
  <inkml:trace contextRef="#ctx0" brushRef="#br1">12560 70116,'0'0,"-2"-6,-4 6,4 0,2 0,-6 0,4 4,-2-2,2 4,0-4,2 4,0-2,0 2,0 0,0-2,2 2,4 0,2-2,-4 2,6-4,-2 2,4 0,0-4,2 0,0 0,-6 0</inkml:trace>
  <inkml:trace contextRef="#ctx0" brushRef="#br1">12692 70100,'0'0,"-34"-4,30 4,0 0,4 4,0-2,0-2,4 6,4-4,-2 6,-2-2,4 2,-4-2,2 4,-2-4,-4 2,6-4,-4 2,-2-4,4 2,-2-2,-2-4,0-2,0-4,0 4,0-2,0 0,2 4,4 0,-4-2,6 0,-2 0,4 2,2-4,0-2,2 4,-4-2,6 0,-8 0,0 2,-8 4,4-4,-4 4,-4 0,0 0,0 0,-4 0,0 0,4 0,-2 0,0 0,2 0,0 0,4 0,0 0,0 4,4-2,0 0,4 4,0-2,0 0,4 4,0 4,2-4,-4 2,-2 0,-2 2,-4-4,-2 0,0-4,-6 2,2-4,-2-2,0 0,4 0</inkml:trace>
  <inkml:trace contextRef="#ctx0" brushRef="#br1">13176 70124,'0'0,"-16"34,24-26,0 0,4 0,-2-4,0-2,2-2,-4 0,-2-6,-2-2,0 0,-4-2,0 2,-4-6,-4 6,0 4,0-2,0 6,0 0,6 0,-2 0</inkml:trace>
  <inkml:trace contextRef="#ctx0" brushRef="#br1">13302 70134,'0'0,"-4"-42,0 26,4 2,0 4,-4 4,4 0,-4 4,12 2,-4 2,4 6,4 4,2 4,-4-4,-2 2</inkml:trace>
  <inkml:trace contextRef="#ctx0" brushRef="#br1">13252 70124,'0'0,"42"-8,-22 8,-4 0,2 4,4 0,-6 2,-2-2</inkml:trace>
  <inkml:trace contextRef="#ctx0" brushRef="#br1">11830 70524,'0'0,"8"32,0-22,-4 4,2-4,0 4,-4-4,2-4,-2 0,-2-6,0 4,2-4,-2-4,4-2,-4-4,0-2,0-4,0 2,0 4,0-4,0 4,0 2,0 6,0-2,2 4,-2 0,8 0,-2 6,2 4,2-2,-2 0,0 0,-2 0,2-2,-4 0,0-6,0 0,-4-4,4-4,-4 0,2-2,0 2,-2 0,4 2,-4 4,0 0,0 4,0 4,4-2,2 2,4 2,-2 0,6 2,-2 2,0-10</inkml:trace>
  <inkml:trace contextRef="#ctx0" brushRef="#br1">12114 70542,'0'0,"-28"-4,22 4,4 2,-2 2,2 2,2-4,0 6,2-2,6 0,-2-4,2 6,-2-8,2 0,0 0,-4 0,2 0,0 0,-6-2,2-4,0 6,2 0,-4 0,2 0,0 0,2 6,2-4,2 4,2-4,6 6,-2-4,-2-2</inkml:trace>
  <inkml:trace contextRef="#ctx0" brushRef="#br1">12244 70462,'0'0,"26"40,-18-24,0-4,0 4,0 4,0-2,0-4</inkml:trace>
  <inkml:trace contextRef="#ctx0" brushRef="#br1">12258 70536,'0'0,"36"2,-22 0,0 0,6 0,-2 0,-6-2</inkml:trace>
  <inkml:trace contextRef="#ctx0" brushRef="#br1">12416 70552,'0'0,"36"6,-26-4,-2-2,0 2,0-2,-4 0,0-2,-2 0,-2-2,-2 0,-4-2,0 4,-4-2,2 2,-2 2,2 0,0 0,6 2,-4 2,4 0,2 4,0-2,8 4,0-4,2 2,2-2,2 0,4-4,-6-2,0 0</inkml:trace>
  <inkml:trace contextRef="#ctx0" brushRef="#br1">12576 70558,'0'0,"10"32,-8-26,-2-4,0-2,0 0,0-8,0 0,-2-2,2-2,-2 6,0-2,2 4,0 0,0 2,4 2,2 0,0 0,6 2,-2 2,0 0</inkml:trace>
  <inkml:trace contextRef="#ctx0" brushRef="#br1">12694 70550,'0'0,"10"36,-6-32,6 8,-2-8,2 4</inkml:trace>
  <inkml:trace contextRef="#ctx0" brushRef="#br1">12834 70584,'0'0,"-36"-14,28 14,2 0,0 0,4 0,0 4,2-2,0 4,0 0,0-4,8 4,0-4,0 4,-4-6,4 0,-2 0,0 0,-2 0,0 0,-2-4,0 2,2 2,-4-2,2 2,-2 0,4 0,-2 0,0 0,4 0,2 2,-2 4,6-4,0 4,-4-2,0-2,0 0,-4-2</inkml:trace>
  <inkml:trace contextRef="#ctx0" brushRef="#br1">12948 70472,'0'0,"14"42,-6-26,-4 4,8-2,-4 4,6 2,-4-2,2-6</inkml:trace>
  <inkml:trace contextRef="#ctx0" brushRef="#br1">13306 70186,'0'0</inkml:trace>
  <inkml:trace contextRef="#ctx0" brushRef="#br1">13314 70166,'0'0,"0"0,0-4,0 0,0 4,0-2,0 0,0-2,0 10,4-4,-4 6,0-4,0 4,0 0,2 0,0-4,-2 4,4 0,-4 0,6-4,-4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0:27:02.858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7" units="cm"/>
      <inkml:brushProperty name="height" value="0.5" units="cm"/>
      <inkml:brushProperty name="color" value="#FFFC00"/>
      <inkml:brushProperty name="transparency" value="127"/>
      <inkml:brushProperty name="tip" value="rectangle"/>
      <inkml:brushProperty name="ignorePressure" value="1"/>
    </inkml:brush>
    <inkml:brush xml:id="br2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4825 28139,'0'0,"0"61,0-41,0 5,0-4,0 2,0-5,0 2,0-7,0-4,0-5,2-4,2-5,-4-5,0-7,0 3,0-4,0 1,0-5,0 0,0-2,0-1,0-1,0 8,0-6,0 10,0-1,0 5,0 4,0 2,0 2,4 8,4 4,0 2,4 9,0 1,5 4,-5 0,8 3,0 0,-2-4,0-2,4 9,-10-7,-1-11</inkml:trace>
  <inkml:trace contextRef="#ctx0" brushRef="#br0">4843 28278,'0'0,"59"-22,-45 22</inkml:trace>
  <inkml:trace contextRef="#ctx0" brushRef="#br0">5075 28248,'0'0,"26"65,-18-57,-2-4,-2 0,-4 0,4-4,-4-4,-4-4,-6 4,2-6,6 0,-8 2,6-3,2-1,-4 2,6-1,0 5,0-5,0 5,0 4,6-2,-4 0,6 4,6 0,-2 0,0 0</inkml:trace>
  <inkml:trace contextRef="#ctx0" brushRef="#br0">5214 28289,'0'0,"41"-17,-39 15,8-2,-6-2,0 2,0 2,-4-4,0 4,0-3,0 0,0 3,-4 0,-4 0,4 2,-4 0,2 0,3 0,-3 2,2 2,-2 3,2-2,0 3,4 2,0 2,0-1,0-3,8 2,2 0,-1 0,9-4,2-1,0-3,-4-2</inkml:trace>
  <inkml:trace contextRef="#ctx0" brushRef="#br0">5434 28266,'0'0,"-34"-10,28 10,4 0,-8 2,6 6,0 1,0-3,2 2,2 4,0 0,0-2,0-2,6 1,6-3,-4-6,4 0,0 0,2 0,-8-6,2-5,-4-1,0 4,0 0,-4 2,0 0,0 2,0 0,0 3,4 1,0 1,0 7,6-2,-4-2,6 0,2 2,-4-6,15 4,-3-4,-6 0</inkml:trace>
  <inkml:trace contextRef="#ctx0" brushRef="#br0">5901 28370,'0'0,"26"65,-34-39,-6-3,4-8</inkml:trace>
  <inkml:trace contextRef="#ctx0" brushRef="#br0">6221 28164,'0'0,"-16"52,16-27,0-10,0 4,0-5,0 0,0-4,0-6,0 0,0-8,0-6,0 0,0-9,0 1,0 1,0-4,4-1,-4 1,2 4,4 3,-6 3,4 3,0-3,0 5,0 1,0 5,0-4,2 4,-4 0,1 0,5 6,0 6,2 4,4-3,0 13,0-9,4 6,-8-3,6 0,0 2,4-1,-8-3,2-6</inkml:trace>
  <inkml:trace contextRef="#ctx0" brushRef="#br0">6229 28260,'0'0,"59"-12,-27 9,-4-1,2 4</inkml:trace>
  <inkml:trace contextRef="#ctx0" brushRef="#br0">6122 29449,'0'0,"0"63,0-51,0 0,0-4,0-4,0-8,0-4,0-2,0-4,0 0,0-5,0 2,0-6,0 0,0 0,0-5,0-2,0 2,0 2,0 7,0 1,0 8,0 5,4 5,0 0,4 7,4 5,0 7,0-1,7 8,-5 0,6 4,-2 2,-5 0,5-5,-6 0,4 0,-4-3,-10-8</inkml:trace>
  <inkml:trace contextRef="#ctx0" brushRef="#br0">6130 29445,'0'0,"28"-4,-16 4,4 0,1 0,-1 0</inkml:trace>
  <inkml:trace contextRef="#ctx0" brushRef="#br0">6460 29367,'0'0,"67"-11,-55 9,-2 2</inkml:trace>
  <inkml:trace contextRef="#ctx0" brushRef="#br0">6510 29441,'0'0,"56"0,-40-2</inkml:trace>
  <inkml:trace contextRef="#ctx0" brushRef="#br0">7225 29137,'0'0,"4"-4,-8 10,2 3,-8-1,2 5,-4 4,4 3,1 3,-1 7,-1 6,9 11,0 0,9-5,2-4,1-9,-4-7,2-4,2 0,10 5,-2-1,-2-6</inkml:trace>
  <inkml:trace contextRef="#ctx0" brushRef="#br0">7351 29330,'0'0,"6"35,-2-19,-2 0,4-7,0 6,0-5,0 0,0-2,2-6,0 0,-4-2,2-2,-2-2,4-4,-8-2,2 0,-2-1,0 2,0 1,0 2,0 4,0 0,0 4,0 2,6 2,-4 0,10 1,-2-3,0 5,2-3,2-4,0 2,0-4,0 0,2 0,-4-4,-2-2,0-1,-2-1,-4 4,0-1,-4-3,0 2,-4-2,-2 0,-4 3,4-3,0 0,-4 4,0-5,4 9,0 0,2 0</inkml:trace>
  <inkml:trace contextRef="#ctx0" brushRef="#br0">7773 29337,'0'0,"31"27,-21-18,5 1,-3 0,0-1,2-1,0 3,-6-5</inkml:trace>
  <inkml:trace contextRef="#ctx0" brushRef="#br0">7861 29326,'0'0,"-24"43,20-25,-2 1,1 2,1-7</inkml:trace>
  <inkml:trace contextRef="#ctx0" brushRef="#br0">8040 29223,'0'0,"0"2,0 2,2 5,2 1,0 4,-2 1,2 1,4 2,-6-1,4 1,0 0,-2-1,2-1,-2-5,0 2,-2-5,4-3,-6-5,0 2,0-2,0-5,0 1,0-2,0-3,0 1,0 1,-6-3,6 2,0-4,0 7,0-3,0 0,0 4,6-3,-6 5,3 0,1 1,0-1,0 2,4 0,-8 2,8 1,-2 6,2-1,-1 0,3 1,-6 5,2-4,0-2,0 1,-4 2,0-3,-2-1,0 2,4-1</inkml:trace>
  <inkml:trace contextRef="#ctx0" brushRef="#br0">8264 29148,'0'0,"16"14,-4-5,0 6,4 3,2 3,4 0,2 10,4 5,-3 5,-7 4,-6-3,-8-10,-4-4,0-13,-2 3,-4 0,2-1,-8 7,4-9,0-4</inkml:trace>
  <inkml:trace contextRef="#ctx0" brushRef="#br0">8731 29326,'0'0,"20"-4,-10 4,2 0,8-4,-1 1,-3 1</inkml:trace>
  <inkml:trace contextRef="#ctx0" brushRef="#br0">9222 29123,'0'0,"-16"40,8-24,0 7,-2 5,4 11,2 7,4 3,0-5,6-1,4-9,0 1,0-7,0-1,-2-11,2-3,4 4,-2-1,10 5,-2-11,-4-1</inkml:trace>
  <inkml:trace contextRef="#ctx0" brushRef="#br0">9525 29356,'0'0,"0"25,0-15,0-1,0 5,2 1,-2-5,2 2,0-3,4-3,0-3,0-1,0-2,-2 0,4 0,-6-5,2-1,0-3,-2 3,-2-5,0 6,0-1,0 6,0-7,0 5,2 4,0 5,0-1,2-3,0 4,6-1,-4-4,6 4,-4-1,6-3,-5-2,3 0,-4 0,0-2,0-5,-2 1,-6-5,4 6,-4-1,-4-3,-2 1,0 1,0 1,-6 4,6 2,-2 0,5 0</inkml:trace>
  <inkml:trace contextRef="#ctx0" brushRef="#br0">9519 29214,'0'0,"0"-2,-6 2,2 0,-2 2,0 2,0-4,0 7,-6-5,2-2,-1 2,5-2,-6 3,6-3,0 0,2 0,1 0,1 0,2-3,2 3,0 0,-1 0,3 0,-4 0,4 0,-4 5,0-1,0 0,0 2,0 3,0-4,0 2,0 3,0 2,0-2,0 4,0 1,-4 3,4-1,0 7,-4-7,4 0,0 1,0-1,0-4,4-1,0 3,-2-5,2 2,2-6,2 2,2 0,1-6,-1 6,4-6,-8 4,8-6,-4 5,-2-5</inkml:trace>
  <inkml:trace contextRef="#ctx0" brushRef="#br0">10263 29220,'0'0,"23"-2,-15 2,2 0,4 0,-4 0,2 0,0 0,-6 0,0 0,0 0,-4 0,-4 2,2 3,-4-5,2 0,2 2,0 0,0 1,0 5,0 0,0 1,0 3,2 4,4-4,-2 2,0 5,-2-1,4-1,0 5,-4-7,2 6,2-5,-4 3,4-6,-6-1,6 3,-6-5,0 2,0-4,0 0,0 0,0 0,-2-2,-2 1,-4-5,2 0,2-2,-4 0,0 0,0 0,0-2,2 0,2-3,-2 3,0 2,6-4</inkml:trace>
  <inkml:trace contextRef="#ctx0" brushRef="#br0">10616 29333,'0'0,"28"29,-14-22,-2 5,2-2,-2-1,2-1,-6-2,0 1,-2-5,-4 2</inkml:trace>
  <inkml:trace contextRef="#ctx0" brushRef="#br0">10704 29333,'0'0,"-26"25,16-14,-2 5,6-1,0 6,0-10,4 4</inkml:trace>
  <inkml:trace contextRef="#ctx0" brushRef="#br0">11069 29208,'0'0,"0"34,4-17,-2-7,2 8,2 0,-2-1,1-2,3 4,-6-6,4 1,-2-4,0-3,-2-1,-2-6,6 4,-4-4,-2-4,0 2,0-3,0-3,-2 0,-4 0,6 2,0-3,0 1,0 2,0-3,0 2,6 5,0-4,-4 2,0-3,4 7,2 0,-8 0,8 0,0 4,-4 3,2-1,2 1,-2 6,-3-5,3 1,0 5,0-6,-2 2,0-1,-2-1,4-8</inkml:trace>
  <inkml:trace contextRef="#ctx0" brushRef="#br0">11321 29356,'0'0,"28"0,-20 0,8 0,-2 0,-4 0</inkml:trace>
  <inkml:trace contextRef="#ctx0" brushRef="#br0">9847 29410,'0'0,"16"-4,-12 4,2 0,0 0,8 0,0 0,-4 0</inkml:trace>
  <inkml:trace contextRef="#ctx0" brushRef="#br0">9998 29335,'0'0,"28"-13,-24 13,4 0,-2 0,-2 4,0 1,-2 6,2-5,-4 6,0-1,0 7,-4-7,2 3,-2 1,0-5,-2 2,0 1,4-8,2 1,-2-2,4-4,2-4,4 0,0 2,-4-1,10 1,-10 2,10 0,-6 0,-2 0,4 0,-1 0,1 0,-4 0</inkml:trace>
  <inkml:trace contextRef="#ctx0" brushRef="#br0">10197 29322,'0'0,"6"38,-4-27,0 5,-2-4,0 1,8-2,-4-2,0 0,-2 1,4-3,-2-1,0 1,6-5,-4 0,-4-2,4 0,-1 0,-3-2,0-5,0 5,-2-4</inkml:trace>
  <inkml:trace contextRef="#ctx0" brushRef="#br0">10175 29397,'0'0,"32"0,-16 0,-8-4,4 4</inkml:trace>
  <inkml:trace contextRef="#ctx0" brushRef="#br0">11013 29139,'0'0,"-32"2,24 1,-2 1,2-4,0 0,2 0,4 4,-4-4,4 0,2 2,0 0,2-2,-2 4,0-1,0 1,0 0,0 0,0 3,0-1,0 1,0 4,0-3,0 7,6-2,-6 4,0 1,2-2,-2 0,0 5,0-3,0-1,0 1,0-2,0-1,0 2,0-7,0 4,4-5,0-2,4 1,-2-4,6 2,2-4,0 0,2 0,2-2,-2 6,0-5,13 5,-9-4,0 2</inkml:trace>
  <inkml:trace contextRef="#ctx0" brushRef="#br0">11494 29262,'0'0,"33"-18,-27 16,4 0,2 2,-10 0,6 2,-6 4,-2 3,0 1,0 0,0 4,-2-2,-6 3,2-2,-2 4,2-7,0 1,0-1,2-6,0 2,4-4,0 0,4-2,0 0,4 0,-2 0,4 0,-2 0,0 0,2 0,0 4,2-4,-2 0,0 2,6-2,-6 0,0 0</inkml:trace>
  <inkml:trace contextRef="#ctx0" brushRef="#br0">11762 29225,'0'0,"8"34,-8-24,4 6,-4-6,0 4,0-1,0-4,4 2,0-3,4-2,-4-2,6-4,-3 2,1-2,0 0,0 0,2-2,-6-2,4-4,-2 2,-6-1</inkml:trace>
  <inkml:trace contextRef="#ctx0" brushRef="#br0">11713 29295,'0'0,"35"-8,-25 8,2-2,0 2,8 0,-7-4,1 2</inkml:trace>
  <inkml:trace contextRef="#ctx0" brushRef="#br0">11907 29175,'0'0,"32"-4,-22 4,6 0,-2 0,-4 0,-2 0,0 0,-2 0,-2 4,0 0,0 5,-2-7,-2 6,4-4,-4 0,0 0,0 0,2 0,-2 3,0-5,0 5,0 1,2 0,-2 4,6 1,-4 3,4-4,-4 7,2 1,0-2,2 1,0-1,-6-1,4 1,-4-3,0 2,0-6,-4 1,-2-4,-2-1,2-1,-4-2,2-2,-2-2,0 0,-2 0,2-2,4 0,-4-2,2 0,6 3</inkml:trace>
  <inkml:trace contextRef="#ctx0" brushRef="#br0">12175 29091,'0'0,"12"34,-2-20,-1 7,1 7,6 4,0 17,4 4,4-4,-8-4,-8-6,0-11,-8-5,0-5,-4-6,-6 10,0-5,-6 1,2-7,-6 2,6-6,-2-3</inkml:trace>
  <inkml:trace contextRef="#ctx0" brushRef="#br0">5244 30655,'0'0,"17"0,-7 0,2 2,4-2,0 0,7 0,-3 0,0-2</inkml:trace>
  <inkml:trace contextRef="#ctx0" brushRef="#br0">5309 30683,'0'0,"-6"46,2-32,4 0,-2-2,2 0,0-2,0-1,2-1,6-2,0-2,2-2,-1-2,3 0,4 0,0-4,-4 0</inkml:trace>
  <inkml:trace contextRef="#ctx0" brushRef="#br0">5674 30690,'0'0,"38"0,-26 0,-2 0</inkml:trace>
  <inkml:trace contextRef="#ctx0" brushRef="#br0">5708 30751,'0'0,"42"0,-34 0,2-2</inkml:trace>
  <inkml:trace contextRef="#ctx0" brushRef="#br0">6394 30448,'0'0,"0"2,0 1,0 5,4 4,-4-1,0 3,4-2,-4 2,0 2,4 3,-4 3,0-4,0-3</inkml:trace>
  <inkml:trace contextRef="#ctx0" brushRef="#br0">6282 30459,'0'0,"34"-2,-18 2,4 0,-2 0,6 0,2 0,8 0,-6 0,-4 0</inkml:trace>
  <inkml:trace contextRef="#ctx0" brushRef="#br0">6168 30771,'621'0</inkml:trace>
  <inkml:trace contextRef="#ctx0" brushRef="#br0">6168 30986,'0'0,"-4"0,4 0,0-2,0-2,6 0,2 4,-2-7,3 5,1 2,-2 0,0 0,0 0,-2 2,-4 9,2-1,-2 2,-2 4,0 1,-2-1,-2-1,-2 0,4-1,-6-2,4-3,0-1,4-3,-2-3,2 0,2-2,6 0,-6-2,6 0,2-1,-2 1,-1 2,-1-2,2 0,2 2,-2-2,0 2,0 0</inkml:trace>
  <inkml:trace contextRef="#ctx0" brushRef="#br0">6418 30958,'0'0,"4"46,-4-32,0 3,0-1,0-1,0 2,0-1,6-3,0-3,-2-5,4-1,-2 2,2-4,-2-2,2 0,-2 0,0-6,-2 4,4-5,-6 5</inkml:trace>
  <inkml:trace contextRef="#ctx0" brushRef="#br0">6368 31051,'0'0,"46"-6,-28 4,0 2,2-2,-4 2</inkml:trace>
  <inkml:trace contextRef="#ctx0" brushRef="#br0">6687 31002,'0'0,"-6"22,4-9,2 5,-6 2,2-4,2 7,0-6,2-5,0 6,0-11,0 1,0-4,2-4,0-2,4-4,-2-5,-2-2,4-4,-4 0,2-6,0 0,-4 2,4-2,-4 3,4 2,-4 1,0 9,4 1,0 2,-4 1,4 4,-2 0,2 0,2 7,-2 2,0 2,2 3,2 0,0 4,0-1,0-1,0 6,-2-4,2-2,-4 1,2-2,-4-4,2 1,-2-4,-2-4</inkml:trace>
  <inkml:trace contextRef="#ctx0" brushRef="#br0">6701 31091,'0'0,"42"-18,-30 16,8 2,-2 0,-4 0</inkml:trace>
  <inkml:trace contextRef="#ctx0" brushRef="#br1">6298 30508,'0'0,"24"-8,10 4,10 0,10 4,-2-4,-17 4,-12 0</inkml:trace>
  <inkml:trace contextRef="#ctx0" brushRef="#br0">7073 30461,'680'0</inkml:trace>
  <inkml:trace contextRef="#ctx0" brushRef="#br0">7725 30375,'0'0,"12"11,-6-3,0-1,4-1,-2-2,2 3,-2 2,3 3,-3-1,-8 0,4 1,-4 1,-4-1,2 0,-5-6,1 4,0-4,-2 0,0-1,8 1,-2-6,-2 3</inkml:trace>
  <inkml:trace contextRef="#ctx0" brushRef="#br0">8198 30461,'0'0,"0"22,2-13,-2 3,0 0,4 0,0-2,-4 1,8 1,-2-2,-2-8,2 4,2-4,-6-2,2 0,0-8,-2 0,2 2,-4-4,2-3,-2 5,0 0,0 0,0 6,-2 2,2 2,0 3,0 2,6-1,-2 2,4 3,0-6,4 2,0-3,2 2,0-4,-2-2,0 0,-8 0,2-8,0 4,-4-3,-2 2,0-1,0-3,0 3,-2 0,-4-4,-2 6,6-4,-10 0,6 0,0 5</inkml:trace>
  <inkml:trace contextRef="#ctx0" brushRef="#br0">8419 30418,'0'0,"4"32,-2-23,4 7,0 1,0-1,4-2,-8 0,6-3,0-4,-1 4,-7-11,0 4,2-4,-2-4,0-7,0 6,0-4,0 3,0-2,0-1,0 4,0 1,6 4,-6-4,2 4,2 0,0 0,-2 4,4 0,2 1,0 4,-6-1,6 1,0-3,0-1,2 6,-2-7,0 0</inkml:trace>
  <inkml:trace contextRef="#ctx0" brushRef="#br0">8662 30526,'0'0,"-32"-24,26 24,-2 0,6 2,0 2,-2 0,0 0,4 2,-4-2,4 0,0 2,4-2,0 3,0-7,0 2,0 1,4-3,-4 0,2 0,-2 0,2 0,-4-3,4 3,-6-2,6 2,-4 0,-2 0,4 0,0 0,-2 2,4 3,2-5,0 5,0-3,2-2,-1 0,1 0,-2 0</inkml:trace>
  <inkml:trace contextRef="#ctx0" brushRef="#br0">8757 30427,'0'0,"4"28,0-16,-2 2,6-1,-2 1,2 0,-6-6,6 2,1-1,-1-4,0 0,-2-3</inkml:trace>
  <inkml:trace contextRef="#ctx0" brushRef="#br0">8759 30504,'0'0,"40"-12,-25 12,3 0,-2 0,-6 0</inkml:trace>
  <inkml:trace contextRef="#ctx0" brushRef="#br0">9426 30457,'0'0,"12"35,-4-23,-6 0,4 2,3 3,-3-10,2 4</inkml:trace>
  <inkml:trace contextRef="#ctx0" brushRef="#br0">9567 30461,'0'0,"-22"2,18 4,0 0,2 2,2-3,0-1,0 0,0 0,0 0,6 0,-2-2,6 0,-2 3,-2-2,4 1,-2 2,0-2,0 5,-2-3,-4 1,-2 2,0-1,0-2,0-4,-2 0,2 1,-4-3,2 0,-2-3,0-1,2-2,0 4</inkml:trace>
  <inkml:trace contextRef="#ctx0" brushRef="#br0">10038 30504,'0'0,"32"-2,-22 2,2-2,-2 0,-2-4,1 6,-1-8,-6 5,4-3,-6 0,0 4,-6-4,0 4,2 0,-5 2,1 0,6 0,-6 0,0 4,0 4,2-2,0 3,2-1,0 4,4 0,0 0,4-2,4 1,2-1,6-4,0 0,9 0,-9-6,0 0</inkml:trace>
  <inkml:trace contextRef="#ctx0" brushRef="#br0">10191 30494,'0'0,"28"28,-16-22,-4 2,8 3,-3-4,-3 0</inkml:trace>
  <inkml:trace contextRef="#ctx0" brushRef="#br0">10272 30494,'0'0,"-33"28,29-20,-2 9,0-3,4 2,2-5,0 5</inkml:trace>
  <inkml:trace contextRef="#ctx0" brushRef="#br0">10326 30530,'0'0,"4"29,0-15,-2-1,0 5,0-1,0 0,6-3,0 0,-6-3,4-3,0-5,-2 3,-4-4,0-10,0 5,0-5,-2-3,-6-3,6-5,-4 2,2-2,-2-5,0 7,4-1,2 6,0 2,0 4,0-2,2 4,2 2,4 0,-4 0,4 2,-2 0,-2 2,8 2,-8 2,2 0,0 1,-4 2,-2-1,0-2,0 1,-2-5,-4 1,6-1,-6-2,4 0,-6 0,8-5,-6 5,6-6,0 3,0 1,0 0,8 0,0 0,0 0,6 2,0-4,3 2,1 0,2-3,-2 0,-2 3,-4-4,-4 2,-2 0,-6 0,0 0,0 0,-6 1,4 3,-4 0,0 0,0 0,0 0,2 0,-2 0,2 3,0 1,-2 0,4 2,0 0,2 0,0 1,2 2,6-3,-2 0,6-1,-4 1,8-6,2 3,-10-3</inkml:trace>
  <inkml:trace contextRef="#ctx0" brushRef="#br0">10710 30469,'0'0,"-32"6,26 2,4 1,0-3,2 4,0-1,0 2,8-3,-4-1,14-1,-4-3,0-1</inkml:trace>
  <inkml:trace contextRef="#ctx0" brushRef="#br0">10783 30401,'0'0,"8"34,-4-19,0-6,4 5,-3-1,-3-1,6 2,-4-6,2 0</inkml:trace>
  <inkml:trace contextRef="#ctx0" brushRef="#br0">10812 30475,'0'0,"28"0,-18 2,2-2,-6 4</inkml:trace>
  <inkml:trace contextRef="#ctx0" brushRef="#br0">10887 30486,'0'0,"28"0,-18 0,-6-2,0 2,4-7,0 5,-8 2,6-8,-4 8,2-8,-4 8,0-4,0 0,-4 3,2 1,-4-6,2 6,-8 0,8 6,0-5,0 5,-2-2,4 2,2 4,0-1,0-1,2 2,4-2,4-3,4 4,2-7,-2 0,0 2</inkml:trace>
  <inkml:trace contextRef="#ctx0" brushRef="#br0">11128 30407,'0'0,"6"14,-2-6,0 7,0-8,0 9,0-2,4-3,-2 1,-4-6,8 6,-4-6,-4 0</inkml:trace>
  <inkml:trace contextRef="#ctx0" brushRef="#br0">11136 30516,'0'0,"-34"0,26 1,-1 2,9 1,-4-2,0 0,4 0,0 2,0-2,8 5,-4-3,7 0,-1 4,6-6,-8 2</inkml:trace>
  <inkml:trace contextRef="#ctx0" brushRef="#br0">11707 30379,'0'0,"4"36,-2-22,2 1,4 2,-4 3,0-7,4 1,-4-5,5 2,-3-3,2-6,-2 3,6-5,-6 0,0-7,0 7</inkml:trace>
  <inkml:trace contextRef="#ctx0" brushRef="#br0">11669 30486,'0'0,"32"-23,-22 23,4-2,-4 2,9 0,-5 0,0 0</inkml:trace>
  <inkml:trace contextRef="#ctx0" brushRef="#br0">11845 30463,'0'0,"0"29,0-25,8 4,0-4,0 0,-2-2,0 0,0-2,4 0,-4-2,-4-2,-2 0,0-2,0 0,0 0,-2 1,-2-3,-2 8,0-6,-2 4</inkml:trace>
  <inkml:trace contextRef="#ctx0" brushRef="#br0">11971 30486,'0'0,"10"30,-2-20,-8-6,8 2,-4-2,0-4,-4-4,0-2,0 2,-4-6,0 4,4-2,0-2,0 4,0-3,0 7,0-6,0 8,4-6,0 4,-2 2,6 0,-2 0,4 0,10 8,-4-8,3 0</inkml:trace>
  <inkml:trace contextRef="#ctx0" brushRef="#br0">12195 30492,'0'0,"-30"-17,30 17,-8 0,4 0,0 6,2-3,-2 5,4-6,0 6,0-2,0-2,6 0,-2-3,8-1,-10 0,8 0,-4 0,2 0,-2-1,-1-3,-3 2,2 2,0 0,2 0,-4 6,2 0,-2 2,0 2,0 4,0 3,2-7,-4 6,8 1,-8-8,8 6,-2-5,0-3,-2 1,4-5,0 1,-4-4,2 0,4 0,-4-4,2 1,2-5,-4-1,4 1</inkml:trace>
  <inkml:trace contextRef="#ctx0" brushRef="#br0">12364 30461,'0'0,"8"14,-4-6,2-3,0-1,2-2,1 0,-1 0,0-2,-1 0,-5-2,4-2,-4 0,2-1,-4-3,0 2,0 0,0 2,-6 2,6-4</inkml:trace>
  <inkml:trace contextRef="#ctx0" brushRef="#br0">12524 30467,'0'0,"32"0,-24-6,-2 4,-2 0,-2-4,2 1,-4 3,0-3,0 1,-6 2,2-2,-2 2,-2 2,0 0,2 0,2 6,-4-4,4 5,0 1,2-1,2-3,0 4,6 4,2-5,4-1,-2 0,6-2,0 2,2-6,6 0,-4 0,-4 0</inkml:trace>
  <inkml:trace contextRef="#ctx0" brushRef="#br0">12772 30405,'0'0,"-8"-28,8 22,4 0,-4 1,6 3,0-1,2 3,0 0,2 0,2 3,-6 4,6 3,-8-3,0 5,-4 3,0 1,0 3,-2-2,0-1</inkml:trace>
  <inkml:trace contextRef="#ctx0" brushRef="#br0">12876 30666,'0'0,"14"4,-14-4</inkml:trace>
  <inkml:trace contextRef="#ctx0" brushRef="#br2">1774 30616,'0'0,"8"32,-4-21,-4 4,0-2,0 0,0-1,0 3,0-7,-4 0,4-2,-2-4,0-8,2-2,0-2,0-3,0-1,0 1,2-2,0 2,4 4,-2-1,-2 5,2 3,0 2,2 0,-2 5,0 3,4 1,-2 6,-2-2,-2-2,2-1,0-2,-2-1,-2 1,0-16,0-1,0-1,0-2,0-2,4 1,0 4,-4 1,4-1,0 7,-4 0,6 2,-4 0,6 4,-4 5,0-1,4 1,-4 2,0 0,4-6,-2 7,2-2,-6-6</inkml:trace>
  <inkml:trace contextRef="#ctx0" brushRef="#br2">1994 30646,'0'0,"-12"-11,12 11,-6 0,4 5,0 3,0-3,-2 3,4-1,0 2,0-3,0-2,0 3,4-7,-2 0,6 0,-6 0,6-4,-4-1,0-1,-4-3,4 0,0 3,-4 1,0 1,0 2,0 0,2 2,2 0,-4 4,2-2,0 3,2-1,-2 2,4 1,-2-5,8 5,-6-5,0 0</inkml:trace>
  <inkml:trace contextRef="#ctx0" brushRef="#br2">2070 30614,'0'0,"40"24,-30-16,4-1,2 1,0 1,-2-7</inkml:trace>
  <inkml:trace contextRef="#ctx0" brushRef="#br2">2146 30597,'0'0,"-16"36,8-12,4-2,-2-7</inkml:trace>
  <inkml:trace contextRef="#ctx0" brushRef="#br2">2543 30469,'0'0,"13"15,-7-1,-2 4,2 0,0 2,0-1,3-2,-1-1,0-3,-2-3,2-6,-2 1,-2-5,0 0,-2-5,4 1,-6-4</inkml:trace>
  <inkml:trace contextRef="#ctx0" brushRef="#br2">2525 30561,'0'0,"27"-9,-15 6,2 3,-2 0,9 0,-3 0,-8 0</inkml:trace>
  <inkml:trace contextRef="#ctx0" brushRef="#br2">2701 30565,'0'0,"-2"12,8-6,0-1,2-1,2 1,-2-5,2 0,0 0,-2 0,-2-5,-4-2,0 3,-2-4,0 0,-4 4,0-1,-4 3,-4 2,2 0,4 0</inkml:trace>
  <inkml:trace contextRef="#ctx0" brushRef="#br2">2831 30545,'0'0,"6"20,0-12,-2-4,2 0,-3 1,1-3,0-2,-4 0,0-3,-6-3,4 0,-1 2,1-2,-2-1,2 0,0 1,2 1,0 1,0 2,2-2,4 2,-3 0,3 2,4 0,4 0,-2 0,0 0</inkml:trace>
  <inkml:trace contextRef="#ctx0" brushRef="#br2">3017 30498,'0'0,"-38"12,30-6,2 2,2-4,2 0,0-2,2 2,0-2,2-2,6 0,0 0,2 3,0-3,0 0,-2 6,4-4,-2 3,-6 2,2-1,-6-2,0 4,0-3,-6-3,-2 4,-2-6,2 0,2 0</inkml:trace>
  <inkml:trace contextRef="#ctx0" brushRef="#br2">3115 30512,'0'0,"-4"39,4-29,4-2,2-2,-2-2,4-2</inkml:trace>
  <inkml:trace contextRef="#ctx0" brushRef="#br2">3188 30506,'0'0,"-8"32,10-23,4-2,2-2,-2-1,6-2,-4-2,4 0,-2-2,-1-5,-1 2,-4-1,-4 1,0-1,0 4,-4-2,-4 2,-1 0,-1 2,2 0,2 0</inkml:trace>
  <inkml:trace contextRef="#ctx0" brushRef="#br2">3309 30498,'0'0,"6"34,-4-26,-2 1,2-2,2 0,-2-5,0 2,0-4,-2-6,0-1,0-2,4-2,-2-1,-2 2,4-2,-2 2,4 2,-4-1,6 3,-6 4,4-2,0 4,0 0,2 2,-4 2,4 4,-2 1,0-1,4 2,-2-2,-4-3</inkml:trace>
  <inkml:trace contextRef="#ctx0" brushRef="#br2">3603 30484,'0'0,"-4"-25,2 21,-4 2,-2 0,2 2,-3 0,3 0,-4 2,2 4,-4 2,6 2,2 1,-2 1,4-2,2-3,0 4,2-7,4 2,4-4,-4-2,4 0,-2 0,-2-4,0-2,1-2,-5-2,2 0,-4 4,0-2,0 4,0 1,0 3,0-4,0 8,2-2,2 1,0 3,0 2,0-2,2 0,2-1,0 2,0-3,4 0,-6-4,8 0,-6 0,-2 0</inkml:trace>
  <inkml:trace contextRef="#ctx0" brushRef="#br2">3657 30371,'0'0,"8"32,-4-17,4 2,0-1,0 0,0 1,0 1,8 0,-8-4,2-1</inkml:trace>
  <inkml:trace contextRef="#ctx0" brushRef="#br2">2182 31103,'0'0,"2"-20,-4 20,-2 0,-4 0,-2 4,0 3,4-2,-2 3,4 1,-2-1,6-3,0-1,0 2,4-2,6 1,-2-1,4 3,0-2,2 1,-2 4,-2-1,-2-2,-2 3,-6 1,0-3,-8 2,-4-6,2 0,-2-2,0-2,0-4,2-2,6 0</inkml:trace>
  <inkml:trace contextRef="#ctx0" brushRef="#br2">2239 31083,'0'0,"6"35,0-22,-2 4,2-1,1-4,1 3,-4-4,4-1,-4-1,2-2,-2-6,-2-1,0 0,-2-4,0-2,0-3,-2 1,0 2,-2-1,4-2,0 1,0 0,0 1,0 2,0 1,0 1,4 1,-2 2,6 0,-4 5,4 2,-2-3,2 3,-2 1,4-2,2 5,-2-2,0-3</inkml:trace>
  <inkml:trace contextRef="#ctx0" brushRef="#br2">2406 31159,'0'0,"34"3,-24-3,-2 0,-4 0,2-3,-5 1,1-5,0 5,-2-5,0 5,-2-4,0 4,-3 0,3 2,-6 0,4 0,-2 0,0 2,2 4,0-4,0 7,4 0,0-2,0-1,6 2,0 0,4-1,4-2,5-1,1 0,-4-2</inkml:trace>
  <inkml:trace contextRef="#ctx0" brushRef="#br2">2590 31139,'0'0,"-34"18,34-14,0 1,0-1,6 0,-2 0,2-2,2-2,0 0,1 0,-7 0,4 0,-2-6,0 4,0 0,-2 0,0 2,-2-2,2 2,0 4,2-2,-2-2,0 2,6 0,-2 0,0-2</inkml:trace>
  <inkml:trace contextRef="#ctx0" brushRef="#br2">2691 31131,'0'0,"4"26,2-19,-6-1,8-2,-6 2,2-2,-2-2,0 1,-2-6,-4-1,0 0,2-2,-2-2,0 1,4-5,0 2,0 1,0 1,0 2,8-1,-6 3,6 2,2 0,10 2,-6 0,2 0</inkml:trace>
  <inkml:trace contextRef="#ctx0" brushRef="#br2">3063 31020,'0'0,"0"-16,-4 16,-2 0,-2 6,2-2,-2 0,2 3,-2 1,4-2,4-2,0 2,0-2,4 0,4-2,-2 1,4 1,2 5,-6-5,0 4,2 0,-6 2,0 1,-2-3,0-5,-2 1,-6 4,2-8,-2 0,0 0,2-4,2-2,-2-1,2-3,0-1,4 1,0-2,0 6</inkml:trace>
  <inkml:trace contextRef="#ctx0" brushRef="#br2">3133 30969,'0'0,"14"31,-10-17,-2-3,4 7,-4-2,1-7,3 4,-2-5,2 0,-2-4,0 0</inkml:trace>
  <inkml:trace contextRef="#ctx0" brushRef="#br2">3133 31047,'0'0,"33"-12,-23 12</inkml:trace>
  <inkml:trace contextRef="#ctx0" brushRef="#br2">3275 31081,'0'0,"-14"-42,14 38,0-1,0 0,0 2,4 1,2-2,0 2,0 2,0 0,4 0,0 0,2 0,0 2,0 0,-2 0,-4 0,2 1,-2-3,0 0,-2 0,-2 0,0 0,2 0,-2 0,0 0,-2 0,0-3,0 1,0 0,0 0,0 0,0-2,0 4,0-2,0 0,0 0,-2 2,0 0,-4 0,4 0,-2 2,-2 2,4-2,-2 2,4 0,-4 1,4 0,0 2,0-1,4 2,0 0,4-5,0 3,4 1,0-3,2-2,4-2,-4 0,-2 0,1-4,3-5,-8 5</inkml:trace>
  <inkml:trace contextRef="#ctx0" brushRef="#br2">3617 30965,'0'0,"-22"21,16-19,0 4,4-6,2 2,0 0,0-2,6-2,2 0,-4 2,6 0,0 4,0 2,-2 0,2 4,-4-5,-6 7,0-6,0 2,-2 0,-6-5,-2-1,0 0,0-2,2 0,2 0,4 0,0-4,2 4,0-2,0 1</inkml:trace>
  <inkml:trace contextRef="#ctx0" brushRef="#br2">3735 30952,'0'0,"-26"2,20 2,4-1,2-3,0 4,0-2,0 0,2-2,6 0,-2 3,6 1,-2-2,-4 4,4 2,-2-2,-2 2,-4 2,0-2,-2 1,0-3,-2-2,-4 2,0-2,0-2,-2-2,2 0,0 0,2-4,0 0,4-2,0 4</inkml:trace>
  <inkml:trace contextRef="#ctx0" brushRef="#br2">4151 30904,'0'0,"42"-6,5-2,27-1,11-6,15 6,-1 1,-5 3,-27-1,-19 4</inkml:trace>
  <inkml:trace contextRef="#ctx0" brushRef="#br2">4771 30779,'0'0,"-4"29,22-23,2 3,2-1,-4 1,0 4,-8-4,-6 2,-4-1,0-3,-10 1,2 0,-6 2,4-4,0 1,4 1,2-6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24:53.199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5072 49828,'0'0,"22"9,-9 0,-1 7,0 1,0 6,0-1,0-2,-6 0,2-4,-4-5,2-1,0-6,-4 2,0-6,0-8,-2-6,0-4,0-1,0-7,0 4,0 2,4 0,4 2,-2 9,4-4,0 3,0 8</inkml:trace>
  <inkml:trace contextRef="#ctx0" brushRef="#br0">5884 49998,'0'2484,"6019"-2484</inkml:trace>
  <inkml:trace contextRef="#ctx0" brushRef="#br1">5010 50925,'0'0,"0"4,0 6,2 1,0 1,0 2,2 2,2 8,-4-7,0-2</inkml:trace>
  <inkml:trace contextRef="#ctx0" brushRef="#br1">5296 51073,'0'0,"66"-17,-46 17,-1 0,-7 4,1 7,-11 1,-2-4,0 6,-4 0,-9-6,0 0,-1 0,-2-2,8-4,-6-2,6 0,6 0</inkml:trace>
  <inkml:trace contextRef="#ctx0" brushRef="#br1">5326 51073,'0'0,"-4"54,10-34,0 0,-4 3,8 2,-2-5,-2-2</inkml:trace>
  <inkml:trace contextRef="#ctx0" brushRef="#br1">4988 51133,'0'0,"66"-12,-46 12,-4-4,5 2,-5 0,6 0,-8 2,0-4</inkml:trace>
  <inkml:trace contextRef="#ctx0" brushRef="#br1">5072 51239,'0'0,"16"-16,-6 16,-8 0,5 0,-1 0,-4 6,-2 2,0-2,0 2,0 2,0 2,-6 2,-3-2,3-1,-2-3,4 5,-2-7,2-2,2-2,0 2,2-2,6-2,2 0,2 0,0 0,3-6,-1 4,0 2,6-4,-2 2,-6 0</inkml:trace>
  <inkml:trace contextRef="#ctx0" brushRef="#br1">5944 51239,'3244'0</inkml:trace>
  <inkml:trace contextRef="#ctx0" brushRef="#br1">9190 51275,'0'2393</inkml:trace>
  <inkml:trace contextRef="#ctx0" brushRef="#br1">8685 52086,'0'0,"8"48,-6-34,-2-5,8 7,-6-6,4 2</inkml:trace>
  <inkml:trace contextRef="#ctx0" brushRef="#br1">8818 52110,'0'0,"-44"55,27-31,1-1,-4 15,10-8,-4-5</inkml:trace>
  <inkml:trace contextRef="#ctx0" brushRef="#br1">8988 52112,'0'0,"12"49,-12-33,0 0,0-1,0 1,0 1,0-2,-2-3,2 0,0-6,0 2,0-6,6-2,-2 0,2 0,0 0,0 0,2 0,2 0,-1 0,-3 0</inkml:trace>
  <inkml:trace contextRef="#ctx0" brushRef="#br1">11863 52134,'0'0,"0"16,0-5,4 1,-4 4,0-1,0 1,0 3,0 0,0-3,0 1,-4-1,4-6,0-2,0-1,0-3,8-2,0-2,-2 0,4 0,-2 0,2 0,-2 0,2 0,0 0,-4 0,-2 0,0 0</inkml:trace>
  <inkml:trace contextRef="#ctx0" brushRef="#br1">8830 52241,'0'0,"29"-12,-19 12,-4 0,-2 0,-4 10,0-1,0 3,-10 2,-2 1,0 1,-2-6,7 6,-3-9,4 3,2-4,4-4,8-2,4 0,3 0,1-4,0 0,4 2,-8 2,2 0</inkml:trace>
  <inkml:trace contextRef="#ctx0" brushRef="#br0">12479 52450,'0'0,"-51"50,39-31,-2 5,2-1,6-5</inkml:trace>
  <inkml:trace contextRef="#ctx0" brushRef="#br0">12344 52465,'0'0,"12"-1,-8 1,2 0,-2 1,0 3,2 4,0-2,0 5,2-1,-2-3,-2 1,2 0,2 0,-4-6,0 4,4-4,1-2,-5 2</inkml:trace>
  <inkml:trace contextRef="#ctx0" brushRef="#br1">12602 53479,'0'0,"0"8,0-1,0 3,0-1,0 8,0-4,0 7,0 6,0-10,0 5</inkml:trace>
  <inkml:trace contextRef="#ctx0" brushRef="#br1">12990 53530,'0'0,"61"-10,-43 18,0-1,0 3,-8 4,-1 2,-7-2,-2 2,-2-4,-13-3,-1-1,-2-6,-2 2,2-4,1 0,7-4,2-2</inkml:trace>
  <inkml:trace contextRef="#ctx0" brushRef="#br1">12994 53534,'0'0,"2"11,0-7,-2-2,0 4,0 2,0 0,0 8,0 0,-4-6</inkml:trace>
  <inkml:trace contextRef="#ctx0" brushRef="#br1">13004 53611,'0'0,"-2"62,2-34,6-2,-2-6</inkml:trace>
  <inkml:trace contextRef="#ctx0" brushRef="#br1">12328 53621,'0'0,"8"0,0 0,4 0,0 0,0 4,-2-3,0-1,2 2,-4 2,4-4</inkml:trace>
  <inkml:trace contextRef="#ctx0" brushRef="#br1">12720 53621,'0'0,"-45"50,36-34,-1 4,-12 6,10-2,2-7</inkml:trace>
  <inkml:trace contextRef="#ctx0" brushRef="#br1">9239 53689,'2674'0</inkml:trace>
  <inkml:trace contextRef="#ctx0" brushRef="#br1">12710 53757,'0'0,"57"-10,-51 18,-2-6,-4 7,0 1,-2 2,-10 0,2 1,2 0,0-3,-3 2,5-4,-2 4,6-6,-2 0,4-4,0 4,4-6,6 2,0-2,5 0,-1 0,0 0,2 0,-2 0,-4 0</inkml:trace>
  <inkml:trace contextRef="#ctx0" brushRef="#br0">5201 54519,'0'0,"0"16,0-8,0 5,0-2,0 4,0 1,0-2,0 2,0-6,6 3,-6-7,6-4,-4 0,4-2,-6 0,4-8,0-1,-4-3,0 2,0-7,0 2,0 0,0-4,0 2,0 1,0 4,0 2,0 4,2 0,0 2,2 4,-2-5,0 5,0 0,4 9,3 1,-3 5,0 2,0 4,2 0,2-4,-4-2,4 2,-6-11,2-2,2-4,-4 0,0-2,0-10,0-4,-2-4,0-2,2-3,-4 6,4 2,-2 7,0 1,0 3,0 6,2 0,2 6,0 1,0 1,2 4,-4 0,1 4,-1 7,-2-4,6 2,-5-1,9 0,-4-7,2-3</inkml:trace>
  <inkml:trace contextRef="#ctx0" brushRef="#br0">5882 54545,'0'2485,"6019"-2485</inkml:trace>
  <inkml:trace contextRef="#ctx0" brushRef="#br1">10260 55404,'0'0,"8"71,-8-49,4-2,-4 1,0-8,0 4,5-9,-5 2,2-8,0-2,0-2,-2-14,0 6,0-9,0-2,0-4,-2-1,0 0,2 0,0 9,0-1,0 6,0 5,0 3,2-4,4 8,-2 0,0 0,0 8,4 3,-2 9,2-1,0 7,4-4,0-2,-2 0,-2 0,0-7,-2-3,-1-3,-1-5,-2-2,-2 0,0-8,0-5,0-9,0-1,0-7,0 2,0 3,0 1,0 12,0 3,0 1,8 6,-5 0,5 2,2 0,-4 0,4 4,-2 8,-4 1,-2 5,0 3,0 3,2-2,0-2,6 9,-4-5,0-7</inkml:trace>
  <inkml:trace contextRef="#ctx0" brushRef="#br1">9053 55720,'0'0,"39"-36,-19 32,4-5,4-1,0 3,-3 3,-9 4,-8 0,0 7,-8 7,0 3,-8 1,-4 2,2-4,1 0,1-9,8-5,8-2,15-2,-1-11,10-9,1-2,10-2,17 0,17-10,12-4,4 3,-21 16,-10 3,-30 13,-12 3</inkml:trace>
  <inkml:trace contextRef="#ctx0" brushRef="#br1">10638 55551,'0'0,"0"-2,0 4,0 4,0 1,0-1,0 9,0-8,2 7,2-4,2 0,-6-6,2 1,2 1,-2-1,-2-5,0 0,0-11,0 2,-6 1,4-2,2 2,-4-2,2 5,2-4,0 3,0-2,0 0,2 5,2 1,-2 0,2 2,-2 0,0 0,2 7,0 1,0 4,0 0,5-2,-7 2,4-2,-2-2,0-4,-2-1,0-3,0 0,-2-7,0-3,4-4,0 0,-2 4,2 0,0-1,0 3,0 6,-4-2,2 4,2 0,-2 0,0 4,4 3,0 1,-1 0,1 3,0-4,2 5,0 2,2-2,-2-7</inkml:trace>
  <inkml:trace contextRef="#ctx0" brushRef="#br1">10892 55586,'0'0,"-16"-26,8 25,2 1,4 0,-1 0,-3 0,4 0,-4 1,4 5,-2 0,4 5,0-4,0 1,0 0,6-2,2 0,-1-4,1-2,-2 0,2 0,-2-2,-2-4,-2 2,0 0,-2 2,2 2,0 0,2 0,2 0,-2 0,2 0,0 4,0-2,2 8,2-8,-2 4,4 3,1-5,-3 3,-4-7,2 0,0 0</inkml:trace>
  <inkml:trace contextRef="#ctx0" brushRef="#br1">11128 55559,'0'0,"-31"33,19-15,0 2,0 4,2-3,4-6</inkml:trace>
  <inkml:trace contextRef="#ctx0" brushRef="#br1">10991 55576,'0'0,"68"32,-54-22,0 0,4 1,1 0,-5 0,-2-7</inkml:trace>
  <inkml:trace contextRef="#ctx0" brushRef="#br1">9000 55665,'0'0,"-12"33,2-18,-6 0,6 1,-2 0,0-9,6 2,3-1,3-8,7 0,3 0,6 0,4 0,-2 0,4 0,-4 0,1 0,2 0,-3 0,-6 0</inkml:trace>
  <inkml:trace contextRef="#ctx0" brushRef="#br1">4778 55880,'0'0,"0"-2,0 10,4 0,-2 5,0-3,2 3,-2 0,-2 3,2 1,-2 2,0-3,4 0</inkml:trace>
  <inkml:trace contextRef="#ctx0" brushRef="#br1">5877 56976,'2935'-1063</inkml:trace>
  <inkml:trace contextRef="#ctx0" brushRef="#br1">8871 55938,'3016'1019</inkml:trace>
  <inkml:trace contextRef="#ctx0" brushRef="#br1">4986 55968,'0'0,"58"-23,-44 23,-2 0,2 8,-4 7,-2-1,-6 3,1-3,-3 6,0-6,-5-3,-7 3,4-9,-8-3,2-2,0 0,4 0,-4 0,6-3,2 1</inkml:trace>
  <inkml:trace contextRef="#ctx0" brushRef="#br1">5227 55980,'0'0,"4"7,0-3,-2 4,0-2,-2 2,0 6,0-2,0 7,0-3,0-1,0 0,0 1,0-7,2-1,4-4,3 2,-1-4,0-2,2 0,-4 0,2 0,0 0,0-2,2 0,-2 2,0 0</inkml:trace>
  <inkml:trace contextRef="#ctx0" brushRef="#br1">5002 56007,'0'0,"10"51,-8-35,6 6,-8-6,8 1,-8-5,4 0,0-1,-4-6,4 1</inkml:trace>
  <inkml:trace contextRef="#ctx0" brushRef="#br1">4738 56108,'0'0,"56"-10,-35 8,11 2,-12 0,-2 0</inkml:trace>
  <inkml:trace contextRef="#ctx0" brushRef="#br1">4831 56194,'0'0,"-35"42,27-30,0-4,2 2,0-4,4 0,0-4,2 0,0 2,2-4,6 0,-2 0,2 0,2 0,0 0,-1 0,1 0,-6 0,2 0,0 0,0 0,0 0,-4 0</inkml:trace>
  <inkml:trace contextRef="#ctx0" brushRef="#br1">4863 56210,'0'0,"14"38,-12-24,2 2,-2 1,0-2,-2 1,4-1,0 1,-4-4,4-2</inkml:trace>
  <inkml:trace contextRef="#ctx0" brushRef="#br1">12064 56646,'0'0,"0"8,0 1,2-1,-2 9,0-2,0-1,0 1,0 1,0-6,2 2,-2 0,0-3,2-5,0 0,0 1,-2-3,6-2,-4 0,4 0,0 0,0-2,0-3,0 3,2-2,0 4,0 0,0 0,1 0,3 0,2 0,-4 0</inkml:trace>
  <inkml:trace contextRef="#ctx0" brushRef="#br0">12352 57030,'0'0,"30"0,-18 0,2 0,-4 0,4 0,-6 4,-1 6,1 0,-6 4,4 2,-2-2,2 1,2-3,4 4,-2-5,0-1</inkml:trace>
  <inkml:trace contextRef="#ctx0" brushRef="#br0">12539 57032,'0'0,"-54"68,42-53,-2 3,6 3,-1-5,7-4</inkml:trace>
  <inkml:trace contextRef="#ctx0" brushRef="#br1">8847 57155,'0'0,"8"56,-4-40,2-3,0 8,0-8,-4 0</inkml:trace>
  <inkml:trace contextRef="#ctx0" brushRef="#br1">9004 57268,'0'0,"-28"57,20-40,-6 5,6 2,-4-3,2-2,1 6,-1-6,6-5</inkml:trace>
  <inkml:trace contextRef="#ctx0" brushRef="#br1">9289 57326,'0'0,"2"4,0 4,2 2,0 6,2-1,-2 2,-3 0,-1-2,0-1,0 1,0-6,0-3,2-4,-2 0,4-2,-2 0,4 0,-2 0,4-2,0 0,0 0,5 0,-5 2,2 0,6 0,-4 0,0 0</inkml:trace>
  <inkml:trace contextRef="#ctx0" brushRef="#br1">8994 57482,'0'0,"50"-31,-39 31,-5 0,1 0,-1 9,-4 1,-2 4,0 0,0-3,-4 2,-5 2,5-5,-4 1,1-1,3-4,2 1,2-5,2-2,2 0,7 0,2 0,-1 0,0-2,4 2,-4-4,4 1,-2 3,-4-4</inkml:trace>
  <inkml:trace contextRef="#ctx0" brushRef="#br1">13234 59479,'0'0,"6"48,4-28,-4 2,2 5,-4-2,4-1,2 2,-2-6,0-3</inkml:trace>
  <inkml:trace contextRef="#ctx0" brushRef="#br1">14752 59499,'0'0,"12"46,-4-28,0 5,11 6,-7 1,2-12</inkml:trace>
  <inkml:trace contextRef="#ctx0" brushRef="#br1">16218 59519,'0'0,"0"8,4 2,0 3,4 2,0 4,0 0,0-1,3 3,-3-6,0-3,-2 0,0-9,-6-3,0-7,0-1,-6 4,-8 0,4 0,-3 2,1 0,0 2,4 0,-2 0,2 0,0 0,4 0,-2 2,6 4,0-2,0 4,0 0,4-5,6 8,0-5,2 3,4-1,2-4,-1-2</inkml:trace>
  <inkml:trace contextRef="#ctx0" brushRef="#br1">16554 59519,'0'0,"6"8,-2 4,-4-1,6 4,-4 2,0 4,2-3,-2 6,2-2,0-1,4 1,0 1,-2-6,0-5</inkml:trace>
  <inkml:trace contextRef="#ctx0" brushRef="#br1">13673 59525,'0'0,"-12"0,12 10,0 5,4-2,4 6,-4-2,6 5,-2 2,4-8,-4 4,0-2,0-1,0-9</inkml:trace>
  <inkml:trace contextRef="#ctx0" brushRef="#br1">17829 59756,'0'0,"-4"-57,0 39,2-10,-4 4,4 0,2 1,0 6,-4 6,4 4,0 3,0-2,0 4,6 2,2 0,2 4,6 7,-2 0,-6 2</inkml:trace>
  <inkml:trace contextRef="#ctx0" brushRef="#br1">13121 59629,'0'0,"48"-8,-39 4,1 0,-6-4,2-1,-6 3,0-2,-4 4,-4-3,-7 7,4 0,-5 0,2 3,3 3,-1 0,4-2,0 2,4-1,0 3,2 0,2 4,0 4,2-6,10 4,0 0,4-6,9 0,-4 1,-2-9</inkml:trace>
  <inkml:trace contextRef="#ctx0" brushRef="#br1">14434 59574,'0'0,"-16"0,10 0,0 0,-2 0,4 0,-2 2,0 0,0 2,-2-2,0 4,4-4,0 4,4-1,0-1,0 2,6 0,0-4,6 6,-4-2,2-1,2 2,-8 1,-2 2,-2-2,0 3,0-4,-2-1,-2-4,-4 0,2-2,-2 0,2-4,4-2,0-1,2 4,0-1,0 0,2 0,4 4,2 0,2-4,4 2,2 0,0-2,-2 0,0 2,-3 0,2 0,-1 0,-8-1,4-2,-4-1,2 4,-4-6,4 4,-2 0,-4 2,0-4,-8 6,2 0,-2 0,0 0,-4 2,5 4,-3 2,5 0,-1-2,0 1,6-2,0 1,0 2,2 0,10-4,-3 4,10-5,7-3,0 5,-4-5</inkml:trace>
  <inkml:trace contextRef="#ctx0" brushRef="#br1">14766 59603,'0'0,"49"-5,-31 5,4 0,0 1,-4-1</inkml:trace>
  <inkml:trace contextRef="#ctx0" brushRef="#br1">15763 59598,'0'0,"0"11,0 1,0-2,4 4,4 0,0-2,0 1,-4-2,2-2,-2-5,-2 0,-2-8,0-5,0 1,2-2,-2-2,0 2,2 0,-2 1,2 4,-2-1,2 2,0 2,-2 0,3 2,1 4,-2 2,2 7,0-6,4 5,-8 2,3-7,1 0,-4-5,2 0,0-9,2-2,-4-3,2-4,2 5,-2-2,6 3,-8 4,6 0,-4 6,-2 0,4 0,0 0,-2 10,4-4,2 4,0 3,0-2,0 1,4 0,0 4,-4-3,5 1</inkml:trace>
  <inkml:trace contextRef="#ctx0" brushRef="#br1">13550 59613,'0'0,"-46"-12,38 12,-2 2,6 0,0-2,4 6,0-4,0 2,4 0,2-2,6 2,0 0,-2 2,0 1,-2-2,0 1,-6 2,4 0,0 0,-6-3,0 2,0-1,0-4,0 3,-4-3,0-2,0 0,2 0,0-2,2-3,0 1,2 0,6-1,8 3,-3-1,13-1,-5-4,-2 2</inkml:trace>
  <inkml:trace contextRef="#ctx0" brushRef="#br1">14668 59605,'0'0,"-33"16,27-8,4 0,-2 2,2-2,2 0,0 0,6 0,8-3,9-5,-1 0,-6 0</inkml:trace>
  <inkml:trace contextRef="#ctx0" brushRef="#br1">15077 59621,'0'0,"-18"32,24-28,6 0,-8-4,8 0,-2 0,-2 0,-6-8,4 0,-6 0,0-2,0 2,0 0,-8 4,-4 2,3 2,-8 0,5 6,0 2</inkml:trace>
  <inkml:trace contextRef="#ctx0" brushRef="#br1">15215 59629,'41'52,"-41"-54,-2 0,-2-8,2 0,2 2,-2 1,2-6,0 7,0 2,0 0,0 2,0 0,0-2,4 2,2 2,2 0,0 0,2 0,-2 2,2 6,-2-2,2 2,-4 5,2-6,-4 7,4 0,-6-7</inkml:trace>
  <inkml:trace contextRef="#ctx0" brushRef="#br1">14937 59607,'0'0,"20"50</inkml:trace>
  <inkml:trace contextRef="#ctx0" brushRef="#br1">13395 59645,'0'0,"-34"-38,28 38,0 0,2 4,-2 6,6 2,0 2,0 0,0-2,0-1,8-4,0 1,0-8,-2 0,2 0,-6 0,4-8,2 1,-6 4,2-5,-4 0,0 6,0 0,4 2,-4 0,6 2,-4 4,10 2,-4-1,6-2,6 1,-3-4,1 0</inkml:trace>
  <inkml:trace contextRef="#ctx0" brushRef="#br1">18846 59613,'0'0,"2"36,6-16,0 2,0 3,0-2,8 7,-7-5,1-9</inkml:trace>
  <inkml:trace contextRef="#ctx0" brushRef="#br1">13832 59615,'0'0,"16"58,-4-47,-8-2</inkml:trace>
  <inkml:trace contextRef="#ctx0" brushRef="#br1">13989 59615,'0'0,"-52"6,46 0,-4 2,2 1,3 0,5 3,0 0,0-3,17 4,-1-4,12-1,0-6,-8 0</inkml:trace>
  <inkml:trace contextRef="#ctx0" brushRef="#br1">11703 60031,'0'0,"67"-64,-25 33,25-8,33-13,19-3,12 5,6 5,-6 15,-8 10,-19 4,-31 8,-23 6</inkml:trace>
  <inkml:trace contextRef="#ctx0" brushRef="#br1">17690 59645,'0'0,"-2"-20,0 18,2 0,-2 2,-4 0,4 0,-4 4,2 2,0 0,2 4,2-2,0 0,0 6,6-7,10 2,-4-3,4 3,-2-9,-1 0,-1 0,-4-9,-8 3,0-3,0-2,-4 1,-8-2,4 6,-1 3,1 1,0 2,0 0,6 4,-2 1,4 1</inkml:trace>
  <inkml:trace contextRef="#ctx0" brushRef="#br1">15215 59629,'0'0,"31"40,-23-32</inkml:trace>
  <inkml:trace contextRef="#ctx0" brushRef="#br1">16355 59655,'0'0,"28"40,-20-36,4 3,1-5,1-2,-2 0,2 0,-4-9,-2 1,-4 1,-2-4,-2-7,0 5,-2 0</inkml:trace>
  <inkml:trace contextRef="#ctx0" brushRef="#br1">19682 59629,'0'0,"12"48,-4-34,0 11,4-9,2 4,-2-1,8 0,-3-7,-3-2</inkml:trace>
  <inkml:trace contextRef="#ctx0" brushRef="#br1">13657 59651,'0'0,"50"-11,-34 11,0 0,11 0,-5 0,-4-3</inkml:trace>
  <inkml:trace contextRef="#ctx0" brushRef="#br1">18435 59653,'0'0,"0"53,0-37,8-1,-4-2,4 1,-3-3,-2-4,-3-3,4-4,-8-8,1 1,-2-8,-3 3,4-4,2 2,0-1,-2 4,4 4,-2 3,2-4,0 2,2 2,6-2,2 2,0 0,4 3,-4 1,-2 0,8 0,-8 5,0 1</inkml:trace>
  <inkml:trace contextRef="#ctx0" brushRef="#br1">16666 59645,'0'0,"14"61,-6-47,5-2,1 0,-4-4,4-2,1-4,-3-2,0 0,-4-8,-4-5,-2 0,-2 1,0-3,-2 0,-4 12,0-1,-2 4,4 0,0 0,4 4,0-1,6 2,2 1,0-2</inkml:trace>
  <inkml:trace contextRef="#ctx0" brushRef="#br1">16057 59651,'0'0,"-39"6,39 2,0 2,0-1,4-2,6 1,0 1,2-3,-3-4,7-2,-6 0,0-8,-4-1,-2-1,1 4,-5-4,0 2,-15 0,5 2,4 4</inkml:trace>
  <inkml:trace contextRef="#ctx0" brushRef="#br1">17819 59651,'0'0,"46"0,-17 0,-5 2,2 0</inkml:trace>
  <inkml:trace contextRef="#ctx0" brushRef="#br1">16951 59701,'0'0,"4"-24,-12 24,0 0,-8 0,8 0,-2 0,2 0,2 4,4-2,2-1,0-1,8 7,4 1,-2 1,2 1,-2 2,4 0,-10 0,4 0,-4 2,-4-2,0-2,0-2,0 0,-8-8,4 1,-4-1,-2 0,0 0,2-1,0-5,2 4</inkml:trace>
  <inkml:trace contextRef="#ctx0" brushRef="#br1">18582 59750,'0'0,"55"-28,-47 22,-4-4,2 1,-6 3,0 1,-4 3,0 2,-6 0,2 0,0 4,0-1,-3 3,3 1,4-1,0 2,2-2,2 7,0-4,6-1,4 2,5-1,1-4,12-1,-4 0,-8-4</inkml:trace>
  <inkml:trace contextRef="#ctx0" brushRef="#br1">18760 59706,'0'0,"-29"12,25-6,2 3,2-2,0 3,0-2,6 5,-2-6,8 1,1-4,3 0,0-4,0 0</inkml:trace>
  <inkml:trace contextRef="#ctx0" brushRef="#br1">19988 59764,'0'0,"0"13,0-6,0-1,2-2,-2 4,2-2,-2-4,2 2,-2-6,0-8,0-2,0-1,-2-6,2 5,0 2,0 2,2 4,4 4,2 2,2 0,4 0,6 2,15 6,-3 5,-4-4</inkml:trace>
  <inkml:trace contextRef="#ctx0" brushRef="#br1">19068 59718,'0'0,"-45"0,38 4,3 4,2-4,2 4,0-4,4 4,5-4,1-4,-2 0,-1 0,1 0,0 0,-4-2,0-2,0 2,-2 2,0 0,-2 0,4 0,0 6,2 0,2-2,0 5,2-4,10 3,-6 0,-4-2</inkml:trace>
  <inkml:trace contextRef="#ctx0" brushRef="#br1">18870 59722,'0'0,"59"-2,-36 4,1 0,2-2,-5 0,-5 0</inkml:trace>
  <inkml:trace contextRef="#ctx0" brushRef="#br1">19162 59724,'0'0,"14"38,-8-27,-2-2,2-3,-1 0,-1-6,0 0,-2 0,0 0,0-4,-2-4,0-1,0-6,0 7,0 0,0-1,-2 2,2 3,0 4,2 0,2 0,-2 0,6 4,0 7,2-2,0 1,2 7,4-4,0-1,-2 0,-4-6</inkml:trace>
  <inkml:trace contextRef="#ctx0" brushRef="#br1">19394 59778,'0'0,"-24"-22,16 22,4 0,-2 0,0 0,6 6,0 1,0-1,0-3,4 5,4-6,-4 0,4-2,0 0,-2 0,0 0,-4-4,0 0,2 0,-4-1,0 1,0-1,0 1,0 0,0 12,6 5,0-2,2 7,0-3,-1 7,3 0,4-1,-10-2,0 0,-2-5,-2-2,0-7,0-2,-2-3,0 0,0-3,2-6,0-7,0 0,0-1,4-4,1 4,1 7,-2-4,0 10,-2-1,1 1,3 1,-4 0,8-7,2-2,-2 4,0-5,-4 2,-2 5,-4 2,0 4,-2-2,-2 2,2 0,0 0,0 0,0 0,2 4,0 0,0 2,0 3,6-4,2 5,0-4,0 2,0-4,2-2,-2 0,-4-2,2 0,0 0,-4-4,0-4,2-4,-2 3,0-4,4 1,-6-1,4 4,1 1</inkml:trace>
  <inkml:trace contextRef="#ctx0" brushRef="#br1">19879 59740,'0'0,"-42"-16,38 16,0 6,0 1,4 0,0 1,0 2,2 1,6-6,0 3,0 0,2-8,0 0,0 0,0 0,-4 0,4-8,-10 4,5 0,-5 4,0 0,0 0,2 4,2 0,0-2,10 4,-4-2,-2 0</inkml:trace>
  <inkml:trace contextRef="#ctx0" brushRef="#br1">11687 59961,'0'0,"4"30,-4-19,0 3,0-3,0 3,-8-1,0 3,2-6,0 0,2-4,4 2,0-6,6-2,2-2,2-4,-2 0,4 4,-1-3,8 5,-3 0,-2 0</inkml:trace>
  <inkml:trace contextRef="#ctx0" brushRef="#br1">16596 59983,'0'0,"16"52,-12-33,2 5,2-10,-4 4,6-2,-4-1,2 0,0-9,-8 2,2-6,0 0,0 0,-2-6,0-6,0 4,-4-5,2 1,2 1,0 5,0-4,0 2,2 2,6 0,-2 0,2 4,3-4,1 4,-4 0,2 8,-2 2,0 4,-1-3,-3 3,-2-1,-2-3,0-1,0-3,-6-6,-1 0,-1 0,0 0,0-8,0 3,2 1,4-2,2 4,6 2,-4 0,6 0,8-2,-8 0,7 0,-1 2,0-2,0-3,-2 3,-4 2,4-2,-3 0,-1 0,-2 0,2-2,0 1,0-3,-6 2,0 0,-2-4,0 6,0-2,-4 0,-4 4,0 0,2 0,-2 0,2 0,-3 4,7 0,-4-2,4 6,-2 0,4-2,0 1,8 1,2 1,3-5,7-2,12 2,0-4,-4 0</inkml:trace>
  <inkml:trace contextRef="#ctx0" brushRef="#br0">8725 60064,'0'320</inkml:trace>
  <inkml:trace contextRef="#ctx0" brushRef="#br0">8217 60072,'0'290</inkml:trace>
  <inkml:trace contextRef="#ctx0" brushRef="#br1">17194 60130,'0'0,"-4"26,6-18,2 0,0-2,-1-1,3-1,-2-4,2 0,-4-2,-2-4,0-1,0-1,0 0,0-1,0 1,0 3,0 1,0 0,6 4,-4 0,4 0,-4 0,6 0,-2 0,-2 0,4 8,-4-1,-2 1,2-1,-2 1,4 0,-3-8,1 0,-2 0,0 0,2-4,2-4,-4-5,0 3,2-1,0 3,0 0,0 2,0 4,2 0,-2 2,0 0,-2 4,6 2,-6 2,2 4,4-3,0 1,0 3,0-3,12-4,-6 1,7-3,1 0,-2-4,-5 0</inkml:trace>
  <inkml:trace contextRef="#ctx0" brushRef="#br0">8365 60170,'0'0,"0"64,2-50,-2-2,4 3,-2-4,0-5,-2-4,0 2,2-4,-2-6,0 0,0-5,0 2,0-1,0-4,-2 4,0-2,0-5,-2 1,4 3,-2 1,2 1,-4 1,4 3,0-1,0 2,0 0,0 4,6-2,-6 4,4 0,0 0,-2 0,4 4,0 2,0 2,4 5,-6-3,8 3,-6 3,4-5,-2 3,2 0,-4-5,4-1,-6-4,3 0,-1-4,-4 0,2 0,-4-4,2-2,2-6,-4-1,0-1,0-1,0-3,0-1,0 6,0 1,0 4,0 8,2-2,0 2,0 0,4 0,-2 0,2 0,0 0,0 0,-2 6,2 6,2 3,-8 0,4 1,0-1,2 1,-4-6,2 5,2-1,2 0,-2-2,0-7</inkml:trace>
  <inkml:trace contextRef="#ctx0" brushRef="#br1">17063 60116,'0'0,"-49"-4,47 6,0 2,-2 0,2 0,2 2,0-1,0 1,4 0,2 1,5-3,-3-2,2-2,-2 0,0 0,0 0,-2-6,2 1,-6 1,4 4,-4-6,-2 6,2 0,2 0,0 6,2-6,2 4,4 1,3 1,-1-4,-2 2</inkml:trace>
  <inkml:trace contextRef="#ctx0" brushRef="#br1">17653 60213,'0'0,"-2"-10,2 10,5 0</inkml:trace>
  <inkml:trace contextRef="#ctx0" brushRef="#br0">10831 60366,'0'0,"-59"2,51 2,1 0,1 4,4-8,2 8,0-6,0 4,8 1,-1 0,5 3,0 3,4-2,-4 5,0 3,-3-5,-1 8,-6-6,-2 0,0-4,-2-2,-6-4,-3-5,-3-1,4 0,-4-7,2-3,4 0,2-2,2 2,3 4,1 4</inkml:trace>
  <inkml:trace contextRef="#ctx0" brushRef="#br0">6736 60400,'0'0,"-17"0,5 3,6 10,-4-1,0 1,4 4,-4-3,8 3,-2-7,4 0,4 2,8-8,4 2,0-6,9 0,-3 0,-2 0,-3 0,-3-6,-8-6,2-2,-6 2,-2-5,-4 5,-6-3,-2 4,2 3,-3 0,-1 4,4 4,0-5,4 5,0 0,4 0,0 0,4 0,-2 0,2 0,4 0,0 0,4 5,0-5,6 0,3 0,-1 0,0 0,10 0,-9 0,1 0</inkml:trace>
  <inkml:trace contextRef="#ctx0" brushRef="#br0">9944 60418,'0'0,"-14"21,14-19,0 2,2-4,4 0,0 0,-4 0,1 0,2-4,-5 2,4-2,-4 2,0 1,-4 1,-1 0,0 0,1 0,2 1,-4 5,6-6,0 2,0 2,0-3,6 1,0 0</inkml:trace>
  <inkml:trace contextRef="#ctx0" brushRef="#br0">11069 60439,'0'0,"59"-6</inkml:trace>
  <inkml:trace contextRef="#ctx0" brushRef="#br0">7646 60460,'0'0,"55"-2</inkml:trace>
  <inkml:trace contextRef="#ctx0" brushRef="#br0">11113 60487,'0'0,"53"0</inkml:trace>
  <inkml:trace contextRef="#ctx0" brushRef="#br0">7640 60545,'0'0,"49"-7</inkml:trace>
  <inkml:trace contextRef="#ctx0" brushRef="#br0">6947 60545,'0'0,"8"45,-8-31,0 1,0-5,0 0,0 0,4-6,-4 2,0-2,0-2,2-2,-2-2,0-8,0 2,0-2,0 0,0 2,0-5,2 5,-2 0,2 0,0 1,-2 5,8 0,-4 2,4 0,-2 0,-2 4,2 9,0-3,-4 7,1-6,1 0,-2-3,0 0,4-6,-6-2,4 0,-2 0,0-8,-2-2,8-1,-8-2,4-2,0 5,2 3,-4 1,4 2,-4 4,-2 0,2 2,4 6,-4-1,4 3,-6-2,4 5,2-7,2 2,-4 0,4-2</inkml:trace>
  <inkml:trace contextRef="#ctx0" brushRef="#br0">8055 60545,'981'0</inkml:trace>
  <inkml:trace contextRef="#ctx0" brushRef="#br0">9938 60586,'0'0,"24"27,-24-17,0 4,-4 2,-5 4,-2-4,-1 6,-2-9,0 2,0-5,2-6,-4-4,2 0</inkml:trace>
  <inkml:trace contextRef="#ctx0" brushRef="#br0">7197 60596,'0'0,"-18"-2,12 4,4 2,-2 0,2 5,2-1,0-2,0 0,0 2,6-4,2 2,0-6,0 0,-6 0,6 0,-4-2,0-4,-2-2,-2 2,0 4,0 0,2 2,2 2,-4 0,6 2,-2 0,1 2,3-2,6 2,-4 4,4-6</inkml:trace>
  <inkml:trace contextRef="#ctx0" brushRef="#br0">7414 60602,'0'0,"-45"31,35-21,8 6,0 0,2-8</inkml:trace>
  <inkml:trace contextRef="#ctx0" brushRef="#br0">7323 60621,'0'0,"58"16,-47-8,1-2,4 0,-2 4,-2-8</inkml:trace>
  <inkml:trace contextRef="#ctx0" brushRef="#br0">8598 60749,'0'0,"-30"-10,16 10,0 0,-2 4,2 0,0 2,-3-4,7 2,0 2,8 0,0-2,2 4,0-1,6-1,4-1,7 6,-1-1,4-2,2 6,-2-3,-4 6,-4-5,-8 2,2-2,-6-2,0 3,-6-4,-4-1,2-4,-2 0,-6-4,4 0,-2 0,2-4,-2-2,2 0,4 1,-1 1,5 2,-2-3,4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7T22:25:08.783"/>
    </inkml:context>
    <inkml:brush xml:id="br0">
      <inkml:brushProperty name="width" value="0.05" units="cm"/>
      <inkml:brushProperty name="height" value="0.05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color" value="#E71225"/>
      <inkml:brushProperty name="ignorePressure" value="1"/>
    </inkml:brush>
  </inkml:definitions>
  <inkml:trace contextRef="#ctx0" brushRef="#br0">2768 34054,'0'0,"-2"-8,2 11,0 10,2-3,4 3,0-2,4 3,-4-2,4-4,-4-5,0 3,4-6,2 0,-4-2,-2-9,0-1,-2 0,3-5,-5 4,-2-1,0 3,0 2,0 3,0 6,-2-6,0 6,2 6,0 8,2-2,2 7,2-2,2 7,-4-1,4 2,-4-1,-4 3,0-2,0-7,0-2,-2 0,-4-3,-2-4,0-5,-2-4,3 0,1 0,4-13,2 2,0-1,4-2,9-2,3 6,0-4,16-5,-3 4,-4 1</inkml:trace>
  <inkml:trace contextRef="#ctx0" brushRef="#br0">3111 34176,'0'756,"809"-756</inkml:trace>
  <inkml:trace contextRef="#ctx0" brushRef="#br1">5470 34451,'0'0,"20"24,-12-17,-4-1,4-2</inkml:trace>
  <inkml:trace contextRef="#ctx0" brushRef="#br1">9634 34512,'0'0,"42"-37,-26 21</inkml:trace>
  <inkml:trace contextRef="#ctx0" brushRef="#br1">9360 34714,'0'0,"58"-30,-36 22,-4-1</inkml:trace>
  <inkml:trace contextRef="#ctx0" brushRef="#br1">5760 34676,'0'0,"20"8,-8-2,-2 0,4-4</inkml:trace>
  <inkml:trace contextRef="#ctx0" brushRef="#br1">9090 34848,'0'0,"42"-27,-26 14</inkml:trace>
  <inkml:trace contextRef="#ctx0" brushRef="#br1">6089 34826,'0'0,"41"14,-33-8,4-4</inkml:trace>
  <inkml:trace contextRef="#ctx0" brushRef="#br1">8790 34938,'0'0,"40"-13,-30 9</inkml:trace>
  <inkml:trace contextRef="#ctx0" brushRef="#br1">6377 34925,'0'0,"18"0,-10 0,7 9,1-7,-2 1</inkml:trace>
  <inkml:trace contextRef="#ctx0" brushRef="#br0">4168 34934,'0'0,"-12"23,4-7,0-1,-2 7,-5-5,3 6,0-2,-1 2,5-9</inkml:trace>
  <inkml:trace contextRef="#ctx0" brushRef="#br0">4024 34965,'0'0,"22"-16,-12 18,2 6,-2 6,5 1,-1-3,-2 8,1-2,1 2,-4-5,-2-2,-4-3,4-4,-8-2</inkml:trace>
  <inkml:trace contextRef="#ctx0" brushRef="#br1">6783 35018,'0'0,"46"0</inkml:trace>
  <inkml:trace contextRef="#ctx0" brushRef="#br1">8470 35036,'0'0,"44"-7,-22 5,-8-1,1-1</inkml:trace>
  <inkml:trace contextRef="#ctx0" brushRef="#br1">7086 35052,'0'0,"48"21,-31-21,-1 0,-4 0</inkml:trace>
  <inkml:trace contextRef="#ctx0" brushRef="#br1">8159 35109,'0'0,"51"-1,-41-1</inkml:trace>
  <inkml:trace contextRef="#ctx0" brushRef="#br1">7408 35109,'0'0,"46"0,-40 4,4-4</inkml:trace>
  <inkml:trace contextRef="#ctx0" brushRef="#br1">7768 35129,'0'0,"24"2,-16-2,2 0,2 0,-2 0</inkml:trace>
  <inkml:trace contextRef="#ctx0" brushRef="#br1">7826 35427,'0'0,"14"40,-12-32,2-3,0-3,-2 4,0-4,-2-10,0 6,0-11,0 5,-2-7,0 2,-2-1,2-1,0 1,0-1,-2 0,4-1,-2 5,2 1,0 3,0 3,0 2,2 4,4 6,-2-1,8 8,-4-5,6 0,-4 3,6-6,0 1,-2-3,4-3,-5 0,3-2</inkml:trace>
  <inkml:trace contextRef="#ctx0" brushRef="#br1">7828 35350,'0'0,"50"57,-16-7,8 13,5 10,4 7,-3-10,3-5,2-3,-19-16,-4-9</inkml:trace>
  <inkml:trace contextRef="#ctx0" brushRef="#br1">10751 36022,'0'0,"-18"45,16-34,2-2,0-1,0-2,0 0,2-12,2 0,-2 0,-2-5,0-2,4-2,-2 1,-2 0,4-1,-4 4,0 1,0 8,0 4,0 8,2-1,0 4,0 1,4-2,0-2,2 3,0-4,2-1,2-3,1-5,1 0,0 0,2-9,-4 0,0-8,0 7,-2-6,-4 4,-4-4,-2 0,0 1,0 3,-8 4,2 2,0 6,-8 0,2 6,0-2</inkml:trace>
  <inkml:trace contextRef="#ctx0" brushRef="#br1">8476 36105,'0'0,"0"44,0-34,0 4,0-7,0 5,0-8,0 2,0-14,2-2,-2-1,0-3,0-4,6 3,-6-4,2 1,-2 2,0 1,2 6,-2 0,0 9,6 0,-6 5,4 6,0 6,4-4,0 2,0 2,4-4,-6-3,4 0,-3-2,-3-4,2-4,1 0,-7-4,4-6,-4 0,8-3,-8-6,2 3,2 3,-2 0,-2 2,0 2,4 4,0 1,-2 2,2 2,-2 2,0 2,4 1,-4 4,6 4,-2-2,4 0,-2 1,4 1,0-1,0-5,0 1</inkml:trace>
  <inkml:trace contextRef="#ctx0" brushRef="#br1">8983 36040,'0'0,"-29"36,23-19,-2 4,4-2,-4 9,4-9,2-1</inkml:trace>
  <inkml:trace contextRef="#ctx0" brushRef="#br1">10444 36040,'0'0,"0"36,0-26,0-1,4 1,2-3,-4-1,6 0</inkml:trace>
  <inkml:trace contextRef="#ctx0" brushRef="#br1">10046 36061,'0'0,"28"-12,-24 12,4-4,2 4,0-1,-4 1,0 0</inkml:trace>
  <inkml:trace contextRef="#ctx0" brushRef="#br1">10302 36054,'0'0,"47"-10,-31 10,-4 0</inkml:trace>
  <inkml:trace contextRef="#ctx0" brushRef="#br1">10566 36045,'0'0,"-28"33,28-25,0-1,4 1,4-4,2-2,-2 0,6-2,-4 0,4-2,-3-8,3 2,-6-3,-6 4,-2-3,0 3,-2 0,-6 4,-6 3,5 0,-3 0,4 0,-2 0</inkml:trace>
  <inkml:trace contextRef="#ctx0" brushRef="#br1">9604 36086,'0'0,"46"-25,-34 18,2 3,-6 1</inkml:trace>
  <inkml:trace contextRef="#ctx0" brushRef="#br1">8764 36049,'0'0,"-8"50,4-31,4-2,-4 3,0-2,4-5,0 1,-2-4,2-7,0 1,2-9,2-5,-2-2,0-2,-2-1,4 3,-4-4,0 5,0-2,0 1,0 4,0-3,0 6,0-1,0 2,2-1,-2 1,2 4,2 0,-2 4,6 5,-3 0,2 4,-1-3,6 5,-4-3,4 3,-6-7,2 0,0 3,-2-3,-2-4,0 0</inkml:trace>
  <inkml:trace contextRef="#ctx0" brushRef="#br1">10335 36050,'0'0,"0"43,4-29,0-5,-4-1,6-1,0-1,-6-2</inkml:trace>
  <inkml:trace contextRef="#ctx0" brushRef="#br1">9340 36073,'0'0,"34"-6,-22 10,1 0,-1 5,-3-2,3 3,-2 7,-6-2,0 1,-2 3,-2-5,0 0,-2 2,-6-3,-2-7,0 4,4-8,1 2,1-2,0-2</inkml:trace>
  <inkml:trace contextRef="#ctx0" brushRef="#br1">10231 36069,'0'0,"-37"20,33-14,0 6,2-1,2-3,0-1,2 1,4-4,2 0,3-4,-1 0,4-2,-2-4,-2-2</inkml:trace>
  <inkml:trace contextRef="#ctx0" brushRef="#br1">9772 36084,'0'0,"37"-8,-33 7,12-1,-8 2,0-2</inkml:trace>
  <inkml:trace contextRef="#ctx0" brushRef="#br1">9571 36073,'0'0,"-8"51,8-34,0 1,0-1,0 1,4-4,0-3,4-5,-4-2,9-4,-5 0,2-8</inkml:trace>
  <inkml:trace contextRef="#ctx0" brushRef="#br1">8886 36076,'0'0,"48"31,-38-20,0-3,2-3,7 3,-4-6,1 0</inkml:trace>
  <inkml:trace contextRef="#ctx0" brushRef="#br1">9920 36076,'0'0,"0"33,0-16,0-10,0 5,0 0,0-3,4 0,-4-6,8 3,-4-4,0-2,5 0,-3 0,-2 0,2 0,-4-2,6-2,-2 0,-4 3</inkml:trace>
  <inkml:trace contextRef="#ctx0" brushRef="#br1">10042 36089,'0'0,"0"44,0-32,2-4,0-2,0 1,4-3,-2-4,0 0,-4 0,6-2</inkml:trace>
  <inkml:trace contextRef="#ctx0" brushRef="#br1">9760 36095,'0'0,"-8"50,8-38,0-1,4-3,-4 2,4-2,-2 0,-2-6,2 2</inkml:trace>
  <inkml:trace contextRef="#ctx0" brushRef="#br1">10070 36107,'0'0,"42"-4,-36 2</inkml:trace>
  <inkml:trace contextRef="#ctx0" brushRef="#br1">9330 36114,'0'0,"4"35,0-16,-4-7,4 4,0-8,0-2</inkml:trace>
  <inkml:trace contextRef="#ctx0" brushRef="#br1">9600 36147,'0'0,"50"-19,-34 17,-10-6</inkml:trace>
  <inkml:trace contextRef="#ctx0" brushRef="#br1">8774 36157,'0'0,"46"-16,-36 14</inkml:trace>
  <inkml:trace contextRef="#ctx0" brushRef="#br1">9788 36161,'0'0,"47"-10,-37 8</inkml:trace>
  <inkml:trace contextRef="#ctx0" brushRef="#br1">10084 36175,'0'0,"28"0,-22 0,4 0,-6 0,2 0</inkml:trace>
  <inkml:trace contextRef="#ctx0" brushRef="#br1">9608 36229,'0'0,"10"-8,-4 6,6 2,-6 0,4 0</inkml:trace>
  <inkml:trace contextRef="#ctx0" brushRef="#br0">6795 36774,'0'0,"16"-9,-12 7,4-2,-2 4,2 0,-6 0,4 6,-2-3,0 3,-4-5,0 6,0 1,-4-4,0 0,-2 4,4-8,2 3,-4-3,4 2,4-2,-2 0,8 4,-4-2,0 4,0 2,2 1,0-1,-2 1,2 0,-6 0,-2-3,0 1,0-3,0 3,-8-7,0 0,4 6,-8-6,6 0,-4 0,-2 0,6 0,0-6</inkml:trace>
  <inkml:trace contextRef="#ctx0" brushRef="#br0">4190 36840,'0'0,"-8"0,4 6,0 6,-2 2,0 7,-2 13,2 10,0-1,6-2,0-15,8-3,0-6,0-7,10 8,-2-2,2-7</inkml:trace>
  <inkml:trace contextRef="#ctx0" brushRef="#br0">5332 36848,'0'0,"-8"0,0 3,3 3,-1-3,0 5,2-1,0-1,1 5,3-6,0 1,0 0,3 0,5 2,0 0,3-2,3 2,-2 2,0 2,-2 0,-2 3,-2 1,-6-4,0-2,-6 5,0-7,2 1,-8-7,2 4,-2-6,0 0,1 0,3-2,0-4,3 1,1-5,2 2,2-3,0 3,2-4,2 4,5-4,1 1,-4 3,5 0,-3 4,0 0</inkml:trace>
  <inkml:trace contextRef="#ctx0" brushRef="#br0">6479 36875,'0'0,"30"-15,-18 15,-2 0,1 8,3-2,-6-1,0 4,-2-4,-2 7,-4-8,0 8,0-8,-4 4,-2-4,-6 0,4 0,-2-4,-3 2,5-2,-4 0,8 0</inkml:trace>
  <inkml:trace contextRef="#ctx0" brushRef="#br0">4760 36874,'0'0,"12"37,-4-23,2 6,2 0,-2 3,2-1,0 2,0 1,-4-3,0 2,-4-4,-4 10,-12-12,6-6</inkml:trace>
  <inkml:trace contextRef="#ctx0" brushRef="#br0">6485 36875,'0'0,"0"18,2-6,0-6,-2 6,8 0,-8 0,6-2,-4 0,-2-1,0-2,2 0,-2-5,0 0</inkml:trace>
  <inkml:trace contextRef="#ctx0" brushRef="#br0">6660 36892,'0'0,"6"31,-6-21,0-2,0 2,0 0,0 0,6-5,-4 0,2 2,0-5,4 2,-4-4,4 0,-2 0,2 0,-2 0,2 0,3-4,-7 4,2 0</inkml:trace>
  <inkml:trace contextRef="#ctx0" brushRef="#br0">5598 36961,'0'0,"34"0,-22 0,0 0,0 0,-6 0</inkml:trace>
  <inkml:trace contextRef="#ctx0" brushRef="#br0">4266 36994,'0'0,"0"18,2-10,-1 2,1 1,-2-1,2 0,2 1,-4-6,0 1,6-2,-4-4,-2-8,0 1,0-1,0 1,0-1,-2-5,2 1,0 6,0 0,0 0,0 0,2 0,2 6,0 0,-4 0,7 0,1 8,-6 0,6 4,0-2,-2 1,-4 3,4-7,-4 1,0-3,0-3,-2-2,0-7,0-1,0-5,0 3,0-7,0 7,0 2,4-4,-2 8,0-3,2 7,0 0,-2 0,2 5,2 1,-4 2,4 0,0 2,-2 0,8 3,-6 1,-2-7</inkml:trace>
  <inkml:trace contextRef="#ctx0" brushRef="#br0">4470 37032,'0'0,"-4"34,4-21,0-5,0 3,0-5,4-3,-4-3,2-3,2-5,-4-1,0-4,0 3,0-5,0-2,0 7,0-4,0 6,0 2,2 0,-2 3,0 1,4 2,0 0,-2 0,4 5,1 1,-1 6,-2-4,5 0,-1 6,2-1,0-1,-2-1,2 4,-4-6,-2-1</inkml:trace>
  <inkml:trace contextRef="#ctx0" brushRef="#br0">4688 37006,'0'0,"-36"33,28-17,2-7,0 6,6-4,0-1</inkml:trace>
  <inkml:trace contextRef="#ctx0" brushRef="#br0">4616 37010,'0'0,"34"31,-20-23,-4 2,4 3,-8-10</inkml:trace>
  <inkml:trace contextRef="#ctx0" brushRef="#br0">6103 37010,'0'0,"16"0,-12 0,5 0,-3 0,2 2,2 0,0-2,8 0,-2 4,-8-4</inkml:trace>
  <inkml:trace contextRef="#ctx0" brushRef="#br0">5652 37022,'0'0,"27"-4,-17 4,2 0,-6 0</inkml:trace>
  <inkml:trace contextRef="#ctx0" brushRef="#br0">4492 37064,'0'0,"40"-3,-28 3,-4 0</inkml:trace>
  <inkml:trace contextRef="#ctx0" brushRef="#br0">6373 37117,'824'0</inkml:trace>
  <inkml:trace contextRef="#ctx0" brushRef="#br0">6389 37289,'0'0,"-16"19,12-13,-4-1,6-1,-4 4,2 0,0-8,4 4,-2-4,2 3,6-3,-2 0,4 0,0-3,0-1,0 4,0 0,2 0,-2 0,-1 0,1 0,0 0,-4 0</inkml:trace>
  <inkml:trace contextRef="#ctx0" brushRef="#br0">6538 37314,'0'0,"-9"-4,7 8,-2-2,2 3,2-3,0-2,0 8,2-8,6 0,-1 0,-3 0,2 0,4-6,-8 4,4-2,-2 1,-2-5,-2 4,0 2,0-2,-6 2,0-3,2 5,-4 0,2 0,2 0,-3 0,3 0</inkml:trace>
  <inkml:trace contextRef="#ctx0" brushRef="#br0">6964 37300,'0'0,"32"-4,-22-1,4 5,-4 0,0 0,2 0,0 0,0 0,-4 0</inkml:trace>
  <inkml:trace contextRef="#ctx0" brushRef="#br0">6736 37304,'0'0,"27"-4,-13 4,-4 0,2 0,0 0,-4 0</inkml:trace>
  <inkml:trace contextRef="#ctx0" brushRef="#br0">6418 37304,'0'0,"10"27,-8-13,2-2,-2 1,0-2,0-1,4 2,-2-2,-2-4</inkml:trace>
  <inkml:trace contextRef="#ctx0" brushRef="#br0">7020 37308,'0'0,"4"33,-2-21,2-3,-2 1,0-1,2-1,2 0,-2-3,0-2</inkml:trace>
  <inkml:trace contextRef="#ctx0" brushRef="#br0">6743 37331,'0'0,"4"26,-4-21,0 3,8-1,-4-3,0 0,-2 4,4-4,0-1</inkml:trace>
  <inkml:trace contextRef="#ctx0" brushRef="#br0">6578 37353,'0'0,"-20"17,20-12,0 5,0-4,2 0,4 0,2 0,-2-6,4 4,2-4,-4 0,0-4,0-2,-2-2,-4-2,2 2,-4 1,0-1,-6 1,0 1,-2 0,-2 4,4 0</inkml:trace>
  <inkml:trace contextRef="#ctx0" brushRef="#br0">6787 37355,'0'0,"32"0,-26 0,0 0</inkml:trace>
  <inkml:trace contextRef="#ctx0" brushRef="#br0">6805 37419,'0'0,"34"0,-20 0,-8 0,2 0</inkml:trace>
  <inkml:trace contextRef="#ctx0" brushRef="#br0">7042 37423,'0'0,"26"0,-12 0,-4 0,6 0,-2 0,0 0,3-2,-5 2,0-2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dev"/>
          <inkml:channel name="Y" type="integer" min="-2.14748E9" max="2.14748E9" units="dev"/>
        </inkml:traceFormat>
        <inkml:channelProperties>
          <inkml:channelProperty channel="X" name="resolution" value="1000" units="1/dev"/>
          <inkml:channelProperty channel="Y" name="resolution" value="1000" units="1/dev"/>
        </inkml:channelProperties>
      </inkml:inkSource>
      <inkml:timestamp xml:id="ts0" timeString="2025-07-28T19:01:07.235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31243 52694,'0'0,"16"32,0-15,-2 14,4 0,-2 7,2 17,0 21,-2-15,-8 4,-4-8,-4-17,-2 4,-10 5,-6-3,-22 6,12-11,-2-12</inkml:trace>
  <inkml:trace contextRef="#ctx0" brushRef="#br0">31243 52763,'0'0,"0"7,-6 5,2 1,-4 0,-2 2,-2 3,10-4,-6 2,4-3,2-2,2-8,0 1,0 1,6-5,-4-5,6-2,0-2,0-6,-2 5,2-6,-2-4,-2 3,6-1,-4-2,0 3,4 0,-10 5,6 1,-4 4,-2 3,2 4,0 0,0 0,2 0,-2 0,8 0,-2 0,2 0,-2 9,2-7,0 3,0 1,-2-4,2 2,-4 0,2-2,0 1,-2-1,2 0,-1 0,3 4,-2-4,-4-2,4 2,-6 2,-2-2,0 3</inkml:trace>
  <inkml:trace contextRef="#ctx0" brushRef="#br0">30751 52751,'0'678</inkml:trace>
  <inkml:trace contextRef="#ctx0" brushRef="#br0">28247 52923,'0'0,"-8"32,14-23,0-3,0 0,0 0,0-3,4-3,-2 0,2 0,1 0,-5-9,0-1,0 1,-4 1,0 2,-2 1,0 0,0-1,-10 4,4 0,0 0,-5 2,3 0,4 0,-2 0,2 6,-2 3,2-2,2-1,0 2,2 5,0-5,6-1,6 0,-2-3,5-4,-5 0,-4 0,4 0,-4-7,-6 0,0-5,0-1,0 5,0-2,-8 4,0 0,0 2,-5 2,7 2,0 0,-2 0,6 2,-4 11,2-6,4 3</inkml:trace>
  <inkml:trace contextRef="#ctx0" brushRef="#br0">30420 53018,'0'0,"0"-26,0 19,0 0,2 3,-2 0,0-2,0 3,0 1,0-2,-2 4,0 6,-2 3,-2 1,6 2,0 0,0 0,0-1,0-7,6 4,0-2,6-1,-2-5,0 0,2 0,-4 0,0-11,-2 3,0-2,-6-1,0-7,0 9,0-4,-6 0,-2 1,-2 5,2 2,0 1,0 4,0 0,0 0,0 9,-4-2,6 5,4 1,-4 0,4 4,2-7,0 5,2-7,10 2,-4-3,4-5,-2-2,0 0,-2 0,2-7,-6-1,2-2,-6-7,0 7,0-5,0 2,-6 5,-2 1,-2 1,2 6,-2 0,0 0,2 10,2-1,4 1,-2 2,4-4,0 2,6-4,6-1,0 1,2-6,4 0,-4 0,-6 0</inkml:trace>
  <inkml:trace contextRef="#ctx0" brushRef="#br0">32807 52953,'0'0,"68"-20,-48 20,-2 5,1 0,-11 3,-2 2,-6 1,0 2,-10 0,-2-1,-3 1,-1-5,2-2,6-2,2-2,2 5,0-7,10 0,4 0,2 0,2 0,0 0,1 0,-3 4,4 8,-8-2,0 8,-2-1,-4-4,-2 6,0-5,-2-1,-12 3,-2-3,0-4,-5-3,5 1,6-3,0 0,6-4,8 0,6 0,0 0</inkml:trace>
  <inkml:trace contextRef="#ctx0" brushRef="#br0">32510 52957,'0'0,"-14"-10,10 10,2 8,-4 3,2-1,2-1,0 0,2-1,0 4,0-3,8-5,2-3,2-1,0 0,0 0,-2-10,-2 2,-4-2,0 2,-4-4,0 2,0 4,-6-3,-2 7,-2-4,2 4,-2 2,2 0,2 0,-2 0,6 0,-4 8,4-4,2 9,0-7,0 3,10-2,-2 1,6 0,-4-6,2 0,-4-2,-2 0,0 0,-6-4,0-2,-8 4,2-6,0 8</inkml:trace>
  <inkml:trace contextRef="#ctx0" brushRef="#br0">32799 52985,'0'0,"12"81,-10-59,6 5,-2-3,-2-10</inkml:trace>
  <inkml:trace contextRef="#ctx0" brushRef="#br0">27625 53076,'0'0,"-4"71,4-48,0 0,0-2,0 0,0-6,0-4,2-5,4 1,-4-7,2-7,-2-7,0-4,2-7,-2-1,0-3,0-4,-2 1,4 4,-2 7,-2 5,0 3,0 5,4 4,-4 2,4 0,0 2,0 0,3 4,-1 10,6 5,2 2,-2 7,8-1,-2-1,4 1,4-3,-8 2,0-5</inkml:trace>
  <inkml:trace contextRef="#ctx0" brushRef="#br0">27673 53186,'0'0,"69"-33,-43 33,0-4,-4 4</inkml:trace>
  <inkml:trace contextRef="#ctx0" brushRef="#br0">30936 53157,'0'0,"-2"-4,2 8,2 1,8 9,-2 5,2 0,-2 4,6-3,-6-1,0-1,-2-7,-6-3,2 2,4-6,-4-4,0 0,2-8,-4-6,4 1,-2-3,0-7,4 7,-6-4,4 4,-2 6,0-1,4 7,2 0,0 4,0 0,-2 0</inkml:trace>
  <inkml:trace contextRef="#ctx0" brushRef="#br0">31615 53250,'0'0,"0"-13,0 19,0 8,0 5,0-1,-4 1,4 7,-2-1,2 1,0-8,0 3,0-11,2 1,4-9,-4-2,0-2,4-9,-6-1,2-7,-2 1,2-6,-2-3,0 1,0-1,0 4,0 8,0 4,0 7,0 0,-2 8,2 6,0 4,0 5,0 1,2 5,6-3,-2-1,0-7,0 2,2-6,-6-6,4-2,-4-2,2 0,0-6,0-8,4-2,-2-7,2 2,-2-4,-2 6,2-2,0 7,-6 4,0 6,2 4,2 6,-2 8,0 0,4 5,-2 0,-2 2,6 0,-8 2,2-3,2 1,0-5,-2 3,0-7,2-1</inkml:trace>
  <inkml:trace contextRef="#ctx0" brushRef="#br0">30464 53374,'0'0,"0"-53,0 45,0 2,0 0,-10 6,0 0,-6 0,2 4,2 6,-2 9,0-6,8 12,0-3,6 1,0-1,4-5,6 1,8-4,2-8,8-4,-2-2,2 0,0-14,-4 6,-6-4</inkml:trace>
  <inkml:trace contextRef="#ctx0" brushRef="#br0">30667 53439,'0'0,"14"15,-10-1,-2 0,2 3,4-1,-4-4,6 0,-6-4,2-2,2-1,0-5,-4 0,0 0,2-11,2-1,-6-3,4-2,0-4,-2 5,4 0,-2 5,-4 1,3 8,-3-4,0 6,-2 0</inkml:trace>
  <inkml:trace contextRef="#ctx0" brushRef="#br0">26758 54252,'0'0,"2"13,-2 0,4 4,0-1,2 14,-2-8,2 2</inkml:trace>
  <inkml:trace contextRef="#ctx0" brushRef="#br0">27238 54263,'0'0,"12"50,-8-32,-2 3,0 0,0-1,2 2,-2-5,0 1,4-2,0-4,0-6,4-1,-2-3,2-2,0 0,0-2,2-3,-2 1,0 0,-2-2,0 2,-2 4</inkml:trace>
  <inkml:trace contextRef="#ctx0" brushRef="#br0">26995 54407,'0'0,"0"-3,0 6,0 3,0 2,2 5,0 1,0 2,2 0,-2 1,2-5,0-3,2-1,-2-6,0-2,0 0,2-2,0-4,1-5,-5-1,0 4,0-1,-2 5,0-2,0 4,2 2,0 2,2 6,0-6,4 7,2-7,4 2,-2-2,2-2,0 0,-4 0,-2 0,-4 0,-2-6,-2-1,0-1,0-4,-2 1,-4-2,-2-2,2 3,-2 3,6-2,-4 5,4 4,-2 0</inkml:trace>
  <inkml:trace contextRef="#ctx0" brushRef="#br0">26736 54491,'0'0,"54"-21,-34 11,8-4,0 0,-8 5</inkml:trace>
  <inkml:trace contextRef="#ctx0" brushRef="#br0">26828 54596,'0'0,"10"-10,0 9,2-7,-2 4,-2-1,0 5,-2 0,-4 0,-2 7,0 3,0 1,-4 4,0-1,-2-1,2-1,-2 1,6-3,-8 0,6 0,-2-4,2 2,2-3,0-3,6-2,4 0,-2 0,0 0,4-2,-2-3,0-3,-2 6,2-2,2-4,-6 1,2 5</inkml:trace>
  <inkml:trace contextRef="#ctx0" brushRef="#br0">30156 55691,'0'0,"14"48,-12-30,-1-4,-1-1</inkml:trace>
  <inkml:trace contextRef="#ctx0" brushRef="#br0">30352 55875,'0'0,"20"45,-20-31,0 0,0 1,2-5,2 1,-2-3,0-2,2-2,-2-4,4 0,2 0,-4 0,8-8,-6 2,4 0,-4-1,4 1,0 6,-4 0,-2-2</inkml:trace>
  <inkml:trace contextRef="#ctx0" brushRef="#br0">30138 55942,'0'0,"58"-42,-46 40,-2-3</inkml:trace>
  <inkml:trace contextRef="#ctx0" brushRef="#br0">30190 56062,'0'0,"6"-11,0 9,-4 0,6-2,-2 4,-2-2,4 2,-2 0,-2 0,2 2,-2 4,0-2,0-1,-2 6,0 1,-2-2,0 7,-4-1,-2 3,-2-4,0 0,8-3,-4-2,2-3,2-1,2-4,2 0,4 0,2-4,-4-1,4 1,0-4,2 4,-4 0,0-3</inkml:trace>
  <inkml:trace contextRef="#ctx0" brushRef="#br0">32913 56047,'0'0,"8"-2,-7 10,1 1,0 4,2 1,-2 1,2 10,-2-3,0-4</inkml:trace>
  <inkml:trace contextRef="#ctx0" brushRef="#br0">33466 56142,'0'0,"6"59,-6-36,2-2,0 0,0-2,-2 0,6-4,-4-4,6-5,-2-4,2 4,2-6,2 0,0 0,0 0,2-6,-4 6,-2 0,4 0,-4 0</inkml:trace>
  <inkml:trace contextRef="#ctx0" brushRef="#br0">32715 56144,'0'0,"8"0,-6 0,10 0,-4 0,2 0,0 0,10 0,-8 0,2 0</inkml:trace>
  <inkml:trace contextRef="#ctx0" brushRef="#br0">33194 56243,'0'0,"-2"12,2-1,0 0,4 4,-4-1,4-1,0 0,0-5,2 1,0-3,2-4,-2-2,2 0,0-6,-4-7,0-1,-4 0,2 0,-2-1,0 8,0 3,0 0,-2 4,2 0,0 8,0 1,0 0,6 1,2-2,6-2,-3 0,5-4,-6 4,2-6,-4 0,0 0,-4 0,0-9,0-2,-4-1,0-1,-4 0,0-2,-4 5,2 2,0 1,0 1,-2 0,8 4</inkml:trace>
  <inkml:trace contextRef="#ctx0" brushRef="#br0">32911 56296,'0'0,"51"-15,-33 15,-4-2,-2 2</inkml:trace>
  <inkml:trace contextRef="#ctx0" brushRef="#br0">32934 56461,'0'0,"50"-24,-36 18,-4 6,0 0,-4 0,-4 0,-2 6,0 8,-8-6,-2 6,-4 3,0-5,4 1,0-5,4 0,6 0,4-8,6 0,2 0,0 0,4 0,0 0,-2 0,14 0,-6 0,-6-8</inkml:trace>
  <inkml:trace contextRef="#ctx0" brushRef="#br0">32823 58438,'0'0,"26"-9,-20 7,4-2,-2 4,-2 0,-2 0,2 6,-6 3,0 1,0-2,0 4,0-2,-6-2,2 3,0-7,2 2,2-4,0-2,2 0,6 0,2-2,0 0,-2-2,5 4,1 0,-4 0</inkml:trace>
  <inkml:trace contextRef="#ctx0" brushRef="#br0">31985 58438,'0'0,"0"-6,0 3,2 3,2 5,-2 5,0 2,0 4,4-2,-4 5,3 4,-5-1,6-4</inkml:trace>
  <inkml:trace contextRef="#ctx0" brushRef="#br0">32652 58501,'0'0,"8"0,-4 4,-4 4,0 7,0-1,0 4,0 1,0-2,0 2,2 0,2-7,-1 1,1-3,0-6,6 0,-6-4,4 0,2 0,-4 0,0-4,2 4,-2-4,0 2,4 2,-4-4,4 4,-2-4,2-1,-4 3</inkml:trace>
  <inkml:trace contextRef="#ctx0" brushRef="#br0">32345 58632,'0'0,"0"2,0 6,2 4,-2 5,0-1,0 0,6 5,-2-10,4 4,-2-7,6-6,-4 2,2-4,0-4,-6-4,0-5,2 1,-6 1,0-2,0 1,0 5,-6 2,4 5,0 0,-2 0,4 8,4 0,4 0,0 5,2-5,2-5,1 5,3-6,0-2,-6 0,4 0,-6-10,0 3,-8-10,0 1,0 0,-8-3,-2 1,-2 3,6 3,-2 1,2 5,0 3,4 1</inkml:trace>
  <inkml:trace contextRef="#ctx0" brushRef="#br0">30476 59189,'0'0,"-6"0,12-4,4-4,2 2,6-3,6-5,8-3,0 2,1-2,-1 7,-10 2,-6 8,-6 0,-8 8,-2 8,0 1,0 1,-4-2,-2-3,4-1,2-4,0-3,12-5,4-9,2-7,6-3,5-6,3-3,14-10,10-6,18-11,11-2,3 4,6 7,-10 6,3 1,-15 5,-17 8,-17 11,-16 5,-10 4,-8 4,-4-5,0 5</inkml:trace>
  <inkml:trace contextRef="#ctx0" brushRef="#br0">31981 58679,'0'0,"47"-23,-31 17,7 2,-1 0,0-2,4 6,-2-2,-6 2</inkml:trace>
  <inkml:trace contextRef="#ctx0" brushRef="#br0">32111 58777,'0'0,"0"-17,-4 17,0 0,0 4,-4 3,0-1,2 2,-2 4,4-1,0-2,4 2,0-3,6-4,2 0,2-4,4 0,-2-2,2-8,-2-1,-4 0,-4 1,-2-5,-2 7,-2 2,-4 6,-6 0,-2 0,4 6,2 2</inkml:trace>
  <inkml:trace contextRef="#ctx0" brushRef="#br0">32143 58880,'0'0,"-20"23,12-14,2 5,4-2,-4 2,4-6,2 5,0-5,8-2,0-3,4-3,4 0,0 0,0-9,-6-3,-2-5,0 1,-8 0,0 1,0 3,-4 1,-4 5,-2 2,8 4</inkml:trace>
  <inkml:trace contextRef="#ctx0" brushRef="#br0">30438 59131,'0'0,"28"-6,-26 6,0 0,0 0,-2 4,0 2,0 3,-2 1,-2 3,-4-5,2 6,-2-3,0-1,6-3,-4 0,2-3,2 2,2-6,6 0,4 0,4 0,-2 0,0 0,6 0,-2 0,0-6,-2 4,-2 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4:22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25 5721,'0'0'14867,"-12"-5"-14315,-37-14-92,47 19-426,1 0 0,-1-1 0,1 1 0,-1 0 0,1 0 1,-1 0-1,0 0 0,1 1 0,-1-1 0,1 0 0,-1 1 0,1-1 0,-1 0 0,1 1 0,-1 0 1,1-1-1,-1 1 0,1 0 0,0 0 0,0 0 0,-1 0 0,1 0 0,0 0 0,0 0 0,0 0 0,0 1 1,-2 1-1,1 1-6,0-1 1,0 1 0,0 0 0,0 0 0,1-1 0,0 1-1,-2 7 1,2-7-49,0 1-1,1 0 0,-1 0 1,1 0-1,0 0 1,0 0-1,1 0 0,0 0 1,0 0-1,0 0 0,3 8 1,-2-10-10,-1-1 0,1 0 1,-1 1-1,1-1 1,0 0-1,0 0 0,0-1 1,0 1-1,0 0 0,0 0 1,0-1-1,1 0 1,-1 1-1,0-1 0,1 0 1,-1 0-1,1 0 0,0 0 1,-1-1-1,1 1 1,0-1-1,-1 1 0,4-1 1,10 1-313,0-1 0,0 0 1,24-5-1,16-9-5445,-35 6-4478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4:22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41 314 3896,'0'0'16460,"82"-21"-16260,-52 17-120,6 2-80,3 0-152,16 2-1344,-5 0-1369,-10 0-5033</inkml:trace>
  <inkml:trace contextRef="#ctx0" brushRef="#br0" timeOffset="-1675.94">90 33 10442,'0'0'6993,"-2"28"-6937,9-16-56,-1-1-72,1 3-776,-1 6-696,0-4-585,-1-1-2168</inkml:trace>
  <inkml:trace contextRef="#ctx0" brushRef="#br0" timeOffset="-1134.63">0 25 6025,'0'0'12827,"37"-22"-12747,-22 20-64,4 2-8,5 0 8,4 0-16,2 0-561,8 0-759,-8 0-1264,-6 0-2866</inkml:trace>
  <inkml:trace contextRef="#ctx0" brushRef="#br0" timeOffset="-554.1">67 175 9818,'0'0'6129,"-7"0"-6185,12 0-544,5 0 600,5 0 280,5 0 216,1 0-208,5-2-136,0-1-152,1 1-184,3 0-1128,-6 0-1225,-7 2-1984</inkml:trace>
  <inkml:trace contextRef="#ctx0" brushRef="#br0" timeOffset="9213.62">376 147 12738,'0'0'4630,"2"4"-4572,0 0-39,0-1 0,0 0 0,0 0 0,1 0 0,-1 0 0,1-1 0,0 1 0,0-1 0,0 1 0,5 2-1,-7-4-70,0 0 0,1-1-1,-1 1 1,1 0-1,-1-1 1,1 1-1,0-1 1,-1 1-1,1-1 1,0 0-1,-1 0 1,1 0-1,0 0 1,-1 0-1,1 0 1,0 0-1,-1-1 1,1 1-1,-1 0 1,1-1-1,0 1 1,-1-1-1,1 0 1,-1 0-1,1 1 1,-1-1-1,0 0 1,1 0-1,-1 0 1,0-1-1,2-1 1,-1 1 77,-1 0 0,0-1 0,0 1 1,0 0-1,0 0 0,-1-1 0,1 1 0,-1-1 1,1 1-1,-1-4 0,0 1 620,0 22-599,0-11-44,1-1 0,0 0 0,0 0 0,0 0 0,1-1 0,0 1 1,0 0-1,0-1 0,0 1 0,1-1 0,-1 1 0,1-1 0,6 7 0,-2-3 2,-1 1 0,-1 0-1,1 0 1,6 17 0,-10-21-17,4 12-59,0-1 0,1 0-1,1-1 1,10 16-1,-19-45 3070,13-27-2413,-9 36-804,-1 1 0,1-1 0,1 0 0,-1 1 0,0 0 0,1 0 0,0 0 0,0 0 0,0 0 0,0 1 0,1 0 0,-1 0 0,1 0 0,0 1 0,0-1 0,0 1 0,0 0 0,0 0 0,1 1 0,-1 0 0,9-1 1,16-2-4949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7:27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32 7801,'0'0'15612,"-4"-3"-15404,4 12-200,0 4-8,0 2 0,0 7 0,0 2-833,4 4-711,6 0-520,4 3-33,-3-6-767,3-4-3426</inkml:trace>
  <inkml:trace contextRef="#ctx0" brushRef="#br0" timeOffset="920.43">126 38 6329,'0'0'8587,"0"-7"-7064,2 43-1368,13 67 0,-7-53-385,-6-37-219,0 1 0,1-1 0,0 1-1,1-1 1,1 0 0,0 0 0,1-1 0,9 16 0,-15-28 427,0 1 0,0-1 0,0 0 0,0 0 0,0 1 0,1-1 0,-1 0 0,0 0 0,0 1 0,0-1 0,1 0 0,-1 0 0,0 1 0,0-1 0,1 0 0,-1 0 0,0 0 0,0 0 0,1 1 0,-1-1 0,0 0 0,1 0 0,-1 0 0,0 0 0,1 0 0,-1 0 0,0 0 0,0 0 0,1 0 0,-1 0 0,0 0 0,1 0 0,-1 0 0,1 0 0,3-11 6,-3-22 720,-1 29-652,-7-79 3067,7 82-3101,0 1-1,1-1 1,-1 1 0,0-1 0,1 1 0,-1 0 0,1-1-1,-1 1 1,1 0 0,-1-1 0,1 1 0,-1 0 0,1-1 0,-1 1-1,1 0 1,0 0 0,-1 0 0,1 0 0,-1-1 0,1 1 0,0 0-1,-1 0 1,1 0 0,-1 0 0,2 1 0,21-2 117,-19 2-97,0-1-54,-1 0 0,1 1 0,0 0 0,-1 0 0,1 0 0,-1 0 0,1 1 0,-1 0 0,0-1 0,0 1 1,1 0-1,-1 0 0,0 1 0,-1-1 0,1 1 0,0-1 0,-1 1 0,1 0 0,-1 0 0,0 0 0,2 5 0,0-2-122,0 0 0,-1 1 0,0 0 0,-1-1 0,0 1 1,0 0-1,0 1 0,0-1 0,-1 0 0,0 8 0,-1-14 150,-1 0 0,1 0 0,0 0 0,-1 0 0,1 1 0,-1-1 0,1 0 0,-1 0 0,0 0 0,1 0 0,-1-1 0,0 1 0,0 0 0,1 0 0,-1 0 0,0 0 0,0-1 0,0 1 0,0 0 0,0-1 0,0 1 0,0-1 0,0 1 0,0-1 0,-1 0 1,1 1-1,0-1 0,0 0 0,0 0 0,0 0 0,-1 0 0,1 0 0,0 0 0,0 0 0,0 0 0,0 0 0,-1-1 0,0 1 0,-2-1 54,1 1 0,-1-1 0,0 1 0,1-1-1,-1 0 1,1-1 0,-1 1 0,1 0 0,-1-1 0,1 0 0,-6-4 0,7 4-164,1 1-85,-1-1-1,1 1 1,0 0 0,-1-1-1,1 1 1,0-1 0,0 1-1,0-1 1,0 1-1,0-1 1,1 0 0,-1 0-1,0-3 1</inkml:trace>
  <inkml:trace contextRef="#ctx0" brushRef="#br0" timeOffset="1604.52">524 384 4881,'0'0'12047,"-8"-19"-10861,-14-34 234,-29-51 1,43 89-1239,1 0 0,0 0 0,1-1 0,0 0 0,2 0 0,-1 0 0,2-1 0,1 1 0,0-1 0,0-21 0,2 37-180,1 1 0,-1-1 0,0 0-1,1 1 1,-1-1 0,1 1 0,-1-1 0,1 1-1,-1-1 1,1 1 0,-1-1 0,1 1-1,-1-1 1,1 1 0,0-1 0,-1 1 0,1 0-1,0 0 1,-1-1 0,1 1 0,0 0-1,0 0 1,-1 0 0,1 0 0,0 0 0,-1 0-1,1 0 1,0 0 0,0 0 0,0 0-1,29 1-212,-27-1 107,3 1-137,-1-1 0,0 2-1,0-1 1,0 1 0,0-1-1,-1 2 1,1-1 0,0 0-1,-1 1 1,0 0 0,7 5-1,43 44-4400,-40-37 1874,15 16-7495</inkml:trace>
  <inkml:trace contextRef="#ctx0" brushRef="#br0" timeOffset="1843.88">349 270 1824,'0'0'18140,"60"-22"-17108,-43 19-624,4 0-248,7 3-160,3 0-512,22 0-1376,-5 0-2561,-2 0-6978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19:07:33.0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13338,'0'0'4929,"56"13"-4777,-4-13-40,11 0-32,10 0-72,28 6 8,-6-6-16,-1 6-1144,21-6-976,-42 0-1921,-3 0-4993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8D50-96EE-48BC-A599-875E9FF5301B}">
  <dimension ref="B4:E71"/>
  <sheetViews>
    <sheetView topLeftCell="A2" zoomScale="108" workbookViewId="0">
      <selection activeCell="J15" sqref="J15"/>
    </sheetView>
  </sheetViews>
  <sheetFormatPr defaultRowHeight="14.4" x14ac:dyDescent="0.3"/>
  <cols>
    <col min="3" max="4" width="8.88671875" style="2"/>
  </cols>
  <sheetData>
    <row r="4" spans="2:5" x14ac:dyDescent="0.3">
      <c r="B4" s="4" t="s">
        <v>0</v>
      </c>
    </row>
    <row r="5" spans="2:5" x14ac:dyDescent="0.3">
      <c r="B5" s="1"/>
    </row>
    <row r="6" spans="2:5" x14ac:dyDescent="0.3">
      <c r="B6" s="1"/>
    </row>
    <row r="7" spans="2:5" x14ac:dyDescent="0.3">
      <c r="B7" s="1"/>
    </row>
    <row r="8" spans="2:5" x14ac:dyDescent="0.3">
      <c r="B8" s="1"/>
    </row>
    <row r="9" spans="2:5" x14ac:dyDescent="0.3">
      <c r="B9" s="1"/>
    </row>
    <row r="10" spans="2:5" x14ac:dyDescent="0.3">
      <c r="B10" s="1"/>
    </row>
    <row r="11" spans="2:5" x14ac:dyDescent="0.3">
      <c r="B11" s="1"/>
    </row>
    <row r="12" spans="2:5" x14ac:dyDescent="0.3">
      <c r="B12" s="3" t="s">
        <v>8</v>
      </c>
      <c r="C12" s="3"/>
      <c r="D12" s="3" t="s">
        <v>9</v>
      </c>
      <c r="E12" s="3" t="s">
        <v>25</v>
      </c>
    </row>
    <row r="13" spans="2:5" x14ac:dyDescent="0.3">
      <c r="B13" s="1" t="s">
        <v>1</v>
      </c>
      <c r="C13" s="2">
        <v>3.2000000000000001E-2</v>
      </c>
      <c r="D13" s="2" t="s">
        <v>7</v>
      </c>
    </row>
    <row r="14" spans="2:5" x14ac:dyDescent="0.3">
      <c r="B14" s="1" t="s">
        <v>2</v>
      </c>
      <c r="C14" s="2">
        <v>10.314</v>
      </c>
      <c r="D14" s="2" t="s">
        <v>7</v>
      </c>
    </row>
    <row r="15" spans="2:5" x14ac:dyDescent="0.3">
      <c r="B15" s="1" t="s">
        <v>3</v>
      </c>
      <c r="C15" s="2">
        <v>4.3239999999999998</v>
      </c>
      <c r="D15" s="2" t="s">
        <v>7</v>
      </c>
    </row>
    <row r="16" spans="2:5" x14ac:dyDescent="0.3">
      <c r="B16" s="1" t="s">
        <v>4</v>
      </c>
      <c r="C16" s="2">
        <f>660 + 45*3</f>
        <v>795</v>
      </c>
      <c r="D16" s="2" t="s">
        <v>18</v>
      </c>
      <c r="E16" t="s">
        <v>50</v>
      </c>
    </row>
    <row r="17" spans="2:4" x14ac:dyDescent="0.3">
      <c r="B17" s="1"/>
    </row>
    <row r="18" spans="2:4" x14ac:dyDescent="0.3">
      <c r="B18" s="1" t="s">
        <v>5</v>
      </c>
      <c r="C18" s="2">
        <f>(C14*C15)-((C14-2*C13)*(C15-2*C13))</f>
        <v>0.93273599999999846</v>
      </c>
      <c r="D18" s="2" t="s">
        <v>11</v>
      </c>
    </row>
    <row r="19" spans="2:4" x14ac:dyDescent="0.3">
      <c r="B19" s="1" t="s">
        <v>6</v>
      </c>
      <c r="C19" s="2">
        <f>C16/(2*C13*C18)</f>
        <v>13317.675097776884</v>
      </c>
      <c r="D19" s="2" t="s">
        <v>21</v>
      </c>
    </row>
    <row r="20" spans="2:4" x14ac:dyDescent="0.3">
      <c r="B20" s="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  <row r="29" spans="2:4" x14ac:dyDescent="0.3">
      <c r="B29" s="1"/>
    </row>
    <row r="30" spans="2:4" x14ac:dyDescent="0.3">
      <c r="B30" s="1"/>
    </row>
    <row r="31" spans="2:4" x14ac:dyDescent="0.3">
      <c r="B31" s="1"/>
    </row>
    <row r="32" spans="2:4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6D2D-AB64-4CB7-950D-CBC4190FB579}">
  <dimension ref="B4:AG36"/>
  <sheetViews>
    <sheetView topLeftCell="A2" zoomScale="102" zoomScaleNormal="85" workbookViewId="0">
      <selection activeCell="P11" sqref="P11"/>
    </sheetView>
  </sheetViews>
  <sheetFormatPr defaultRowHeight="14.4" x14ac:dyDescent="0.3"/>
  <cols>
    <col min="4" max="5" width="8.88671875" style="2"/>
  </cols>
  <sheetData>
    <row r="4" spans="2:33" x14ac:dyDescent="0.3">
      <c r="B4" s="9" t="s">
        <v>33</v>
      </c>
    </row>
    <row r="5" spans="2:33" x14ac:dyDescent="0.3">
      <c r="B5" t="s">
        <v>12</v>
      </c>
      <c r="P5" t="s">
        <v>35</v>
      </c>
      <c r="AE5" t="s">
        <v>38</v>
      </c>
    </row>
    <row r="6" spans="2:33" x14ac:dyDescent="0.3">
      <c r="B6" s="1"/>
    </row>
    <row r="7" spans="2:33" x14ac:dyDescent="0.3">
      <c r="B7" s="1"/>
      <c r="C7" s="3" t="s">
        <v>8</v>
      </c>
      <c r="D7" s="3"/>
      <c r="E7" s="3" t="s">
        <v>9</v>
      </c>
      <c r="F7" s="3" t="s">
        <v>25</v>
      </c>
      <c r="O7" s="3" t="s">
        <v>8</v>
      </c>
      <c r="P7" s="3"/>
      <c r="Q7" s="3" t="s">
        <v>9</v>
      </c>
      <c r="R7" s="3" t="s">
        <v>25</v>
      </c>
      <c r="AD7" s="3" t="s">
        <v>8</v>
      </c>
      <c r="AE7" s="3"/>
      <c r="AF7" s="3" t="s">
        <v>9</v>
      </c>
      <c r="AG7" s="3" t="s">
        <v>25</v>
      </c>
    </row>
    <row r="8" spans="2:33" x14ac:dyDescent="0.3">
      <c r="C8" s="1" t="s">
        <v>13</v>
      </c>
      <c r="D8" s="2">
        <v>26</v>
      </c>
      <c r="E8" s="2" t="s">
        <v>26</v>
      </c>
      <c r="F8" t="s">
        <v>27</v>
      </c>
      <c r="O8" s="1" t="s">
        <v>36</v>
      </c>
      <c r="P8" s="2">
        <f>26/14</f>
        <v>1.8571428571428572</v>
      </c>
      <c r="Q8" s="2" t="s">
        <v>37</v>
      </c>
      <c r="R8" t="s">
        <v>48</v>
      </c>
      <c r="AD8" s="1" t="s">
        <v>39</v>
      </c>
      <c r="AE8" s="2">
        <f>90</f>
        <v>90</v>
      </c>
      <c r="AF8" s="2" t="s">
        <v>26</v>
      </c>
      <c r="AG8" t="s">
        <v>49</v>
      </c>
    </row>
    <row r="9" spans="2:33" x14ac:dyDescent="0.3">
      <c r="C9" s="1" t="s">
        <v>14</v>
      </c>
      <c r="D9" s="2">
        <v>14</v>
      </c>
      <c r="E9" s="2" t="s">
        <v>7</v>
      </c>
      <c r="O9" s="1" t="s">
        <v>14</v>
      </c>
      <c r="P9" s="2">
        <v>14</v>
      </c>
      <c r="Q9" s="2" t="s">
        <v>7</v>
      </c>
      <c r="AD9" s="1" t="s">
        <v>14</v>
      </c>
      <c r="AE9" s="2">
        <v>14</v>
      </c>
      <c r="AF9" s="2" t="s">
        <v>7</v>
      </c>
    </row>
    <row r="10" spans="2:33" x14ac:dyDescent="0.3">
      <c r="C10" s="1" t="s">
        <v>15</v>
      </c>
      <c r="D10" s="2">
        <f>0.5*Torsion!C13*Torsion!C14*Torsion!C15^2+0.5*Torsion!C13*Torsion!C15*Torsion!C14^2</f>
        <v>10.445146553088</v>
      </c>
      <c r="E10" s="2" t="s">
        <v>19</v>
      </c>
      <c r="F10" t="s">
        <v>32</v>
      </c>
      <c r="O10" s="1" t="s">
        <v>15</v>
      </c>
      <c r="P10" s="2">
        <f>D10</f>
        <v>10.445146553088</v>
      </c>
      <c r="Q10" s="2" t="s">
        <v>19</v>
      </c>
      <c r="AD10" s="1" t="s">
        <v>15</v>
      </c>
      <c r="AE10" s="2">
        <f>D10</f>
        <v>10.445146553088</v>
      </c>
      <c r="AF10" s="2" t="s">
        <v>19</v>
      </c>
    </row>
    <row r="11" spans="2:33" x14ac:dyDescent="0.3">
      <c r="C11" s="1" t="s">
        <v>16</v>
      </c>
      <c r="D11" s="2">
        <f>(1/4)*D8*D9</f>
        <v>91</v>
      </c>
      <c r="E11" s="2" t="s">
        <v>18</v>
      </c>
      <c r="O11" s="1" t="s">
        <v>16</v>
      </c>
      <c r="P11" s="2">
        <f>(1/8)*P8*P9^2</f>
        <v>45.5</v>
      </c>
      <c r="Q11" s="2" t="s">
        <v>18</v>
      </c>
      <c r="R11" t="s">
        <v>32</v>
      </c>
      <c r="AD11" s="1" t="s">
        <v>16</v>
      </c>
      <c r="AE11" s="2">
        <f>AE8*AE9</f>
        <v>1260</v>
      </c>
      <c r="AF11" s="2" t="s">
        <v>18</v>
      </c>
      <c r="AG11" t="s">
        <v>32</v>
      </c>
    </row>
    <row r="12" spans="2:33" x14ac:dyDescent="0.3">
      <c r="C12" s="1" t="s">
        <v>31</v>
      </c>
      <c r="D12" s="2">
        <f>Torsion!C15/2</f>
        <v>2.1619999999999999</v>
      </c>
      <c r="E12" s="2" t="s">
        <v>7</v>
      </c>
      <c r="F12" t="s">
        <v>32</v>
      </c>
      <c r="O12" s="1" t="s">
        <v>31</v>
      </c>
      <c r="P12" s="2">
        <f>D12</f>
        <v>2.1619999999999999</v>
      </c>
      <c r="Q12" s="2" t="s">
        <v>7</v>
      </c>
      <c r="AD12" s="1" t="s">
        <v>31</v>
      </c>
      <c r="AE12" s="2">
        <f>D12</f>
        <v>2.1619999999999999</v>
      </c>
      <c r="AF12" s="2" t="s">
        <v>7</v>
      </c>
    </row>
    <row r="13" spans="2:33" x14ac:dyDescent="0.3">
      <c r="C13" s="1" t="s">
        <v>17</v>
      </c>
      <c r="D13" s="2">
        <f>D10/D12</f>
        <v>4.8312426239999997</v>
      </c>
      <c r="E13" s="2" t="s">
        <v>10</v>
      </c>
      <c r="O13" s="1" t="s">
        <v>17</v>
      </c>
      <c r="P13" s="2">
        <f>P10/P12</f>
        <v>4.8312426239999997</v>
      </c>
      <c r="Q13" s="2" t="s">
        <v>10</v>
      </c>
      <c r="R13" t="s">
        <v>32</v>
      </c>
      <c r="AD13" s="1" t="s">
        <v>17</v>
      </c>
      <c r="AE13" s="2">
        <f>AE10/AE12</f>
        <v>4.8312426239999997</v>
      </c>
      <c r="AF13" s="2" t="s">
        <v>10</v>
      </c>
      <c r="AG13" t="s">
        <v>32</v>
      </c>
    </row>
    <row r="14" spans="2:33" x14ac:dyDescent="0.3">
      <c r="B14" s="1"/>
      <c r="C14" s="1" t="s">
        <v>20</v>
      </c>
      <c r="D14" s="2">
        <f>ABS(D11)/D13</f>
        <v>18.835733802302205</v>
      </c>
      <c r="E14" s="2" t="s">
        <v>21</v>
      </c>
      <c r="O14" s="1" t="s">
        <v>20</v>
      </c>
      <c r="P14" s="2">
        <f>ABS(P11)/P13</f>
        <v>9.4178669011511023</v>
      </c>
      <c r="Q14" s="2" t="s">
        <v>21</v>
      </c>
      <c r="AD14" s="1" t="s">
        <v>20</v>
      </c>
      <c r="AE14" s="2">
        <f>ABS(AE11)/AE13</f>
        <v>260.80246803187669</v>
      </c>
      <c r="AF14" s="2" t="s">
        <v>21</v>
      </c>
    </row>
    <row r="15" spans="2:33" x14ac:dyDescent="0.3">
      <c r="B15" s="1"/>
    </row>
    <row r="16" spans="2:33" x14ac:dyDescent="0.3">
      <c r="B16" s="1"/>
    </row>
    <row r="17" spans="2:30" x14ac:dyDescent="0.3">
      <c r="B17" s="1"/>
    </row>
    <row r="18" spans="2:30" x14ac:dyDescent="0.3">
      <c r="B18" s="1"/>
      <c r="X18" s="10"/>
    </row>
    <row r="19" spans="2:30" x14ac:dyDescent="0.3">
      <c r="B19" s="1"/>
      <c r="X19" s="11"/>
    </row>
    <row r="20" spans="2:30" x14ac:dyDescent="0.3">
      <c r="B20" s="1"/>
      <c r="X20" s="11"/>
    </row>
    <row r="21" spans="2:30" x14ac:dyDescent="0.3">
      <c r="B21" s="1"/>
      <c r="X21" s="11"/>
    </row>
    <row r="22" spans="2:30" x14ac:dyDescent="0.3">
      <c r="B22" s="1"/>
      <c r="X22" s="11"/>
    </row>
    <row r="23" spans="2:30" x14ac:dyDescent="0.3">
      <c r="B23" s="1"/>
      <c r="X23" s="11"/>
    </row>
    <row r="24" spans="2:30" x14ac:dyDescent="0.3">
      <c r="B24" s="1"/>
      <c r="X24" s="11"/>
    </row>
    <row r="25" spans="2:30" x14ac:dyDescent="0.3">
      <c r="B25" s="1"/>
      <c r="X25" s="11"/>
    </row>
    <row r="26" spans="2:30" x14ac:dyDescent="0.3">
      <c r="B26" s="1"/>
      <c r="X26" s="11"/>
      <c r="AD26" t="s">
        <v>40</v>
      </c>
    </row>
    <row r="27" spans="2:30" x14ac:dyDescent="0.3">
      <c r="B27" s="1"/>
      <c r="X27" s="11"/>
    </row>
    <row r="28" spans="2:30" x14ac:dyDescent="0.3">
      <c r="B28" s="1"/>
      <c r="X28" s="11"/>
    </row>
    <row r="29" spans="2:30" x14ac:dyDescent="0.3">
      <c r="B29" s="1"/>
      <c r="X29" s="11"/>
    </row>
    <row r="30" spans="2:30" x14ac:dyDescent="0.3">
      <c r="B30" s="1"/>
      <c r="X30" s="11"/>
    </row>
    <row r="31" spans="2:30" x14ac:dyDescent="0.3">
      <c r="X31" s="11"/>
    </row>
    <row r="32" spans="2:30" x14ac:dyDescent="0.3">
      <c r="X32" s="11"/>
    </row>
    <row r="33" spans="24:24" x14ac:dyDescent="0.3">
      <c r="X33" s="11"/>
    </row>
    <row r="34" spans="24:24" x14ac:dyDescent="0.3">
      <c r="X34" s="11"/>
    </row>
    <row r="35" spans="24:24" x14ac:dyDescent="0.3">
      <c r="X35" s="11"/>
    </row>
    <row r="36" spans="24:24" x14ac:dyDescent="0.3">
      <c r="X36" s="11"/>
    </row>
  </sheetData>
  <pageMargins left="0.7" right="0.7" top="0.75" bottom="0.75" header="0.3" footer="0.3"/>
  <ignoredErrors>
    <ignoredError sqref="P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63C3-7309-480C-8450-91D7F4817F10}">
  <dimension ref="B4:R24"/>
  <sheetViews>
    <sheetView tabSelected="1" zoomScale="89" workbookViewId="0">
      <selection activeCell="Q6" sqref="Q6"/>
    </sheetView>
  </sheetViews>
  <sheetFormatPr defaultRowHeight="14.4" x14ac:dyDescent="0.3"/>
  <sheetData>
    <row r="4" spans="2:18" x14ac:dyDescent="0.3">
      <c r="B4" s="5" t="s">
        <v>22</v>
      </c>
      <c r="O4" t="s">
        <v>42</v>
      </c>
    </row>
    <row r="5" spans="2:18" x14ac:dyDescent="0.3">
      <c r="B5" s="8" t="s">
        <v>12</v>
      </c>
      <c r="O5" s="12"/>
      <c r="P5" s="13" t="s">
        <v>43</v>
      </c>
      <c r="Q5" s="14">
        <v>63606.25</v>
      </c>
      <c r="R5" s="15" t="s">
        <v>44</v>
      </c>
    </row>
    <row r="6" spans="2:18" x14ac:dyDescent="0.3">
      <c r="B6" s="1"/>
      <c r="C6" s="3" t="s">
        <v>8</v>
      </c>
      <c r="D6" s="3"/>
      <c r="E6" s="3" t="s">
        <v>9</v>
      </c>
      <c r="F6" s="3" t="s">
        <v>25</v>
      </c>
      <c r="O6" s="16"/>
      <c r="P6" s="17" t="s">
        <v>45</v>
      </c>
      <c r="Q6" s="18">
        <v>31336.97</v>
      </c>
      <c r="R6" s="19" t="s">
        <v>44</v>
      </c>
    </row>
    <row r="7" spans="2:18" x14ac:dyDescent="0.3">
      <c r="C7" s="1" t="s">
        <v>23</v>
      </c>
      <c r="D7">
        <f>SQRT((Bending!D14)^2+3*(Torsion!C19)^2)</f>
        <v>23066.897598392105</v>
      </c>
      <c r="E7" s="2" t="s">
        <v>21</v>
      </c>
      <c r="F7" s="2"/>
    </row>
    <row r="8" spans="2:18" x14ac:dyDescent="0.3">
      <c r="C8" s="1" t="s">
        <v>24</v>
      </c>
      <c r="D8" s="6">
        <f>38*10^3</f>
        <v>38000</v>
      </c>
      <c r="E8" s="2" t="s">
        <v>21</v>
      </c>
      <c r="F8" s="8" t="s">
        <v>30</v>
      </c>
      <c r="O8" s="1" t="s">
        <v>46</v>
      </c>
      <c r="P8" s="7">
        <f>Q6/D7</f>
        <v>1.3585255609833014</v>
      </c>
      <c r="Q8" s="2" t="s">
        <v>29</v>
      </c>
    </row>
    <row r="9" spans="2:18" x14ac:dyDescent="0.3">
      <c r="B9" s="1"/>
      <c r="C9" s="1" t="s">
        <v>28</v>
      </c>
      <c r="D9" s="7">
        <f>D8/D7</f>
        <v>1.6473823511770747</v>
      </c>
      <c r="E9" s="2" t="s">
        <v>29</v>
      </c>
      <c r="F9" s="8" t="s">
        <v>34</v>
      </c>
      <c r="O9" s="1" t="s">
        <v>47</v>
      </c>
      <c r="P9" s="7">
        <f>Q5/D7</f>
        <v>2.7574687809093894</v>
      </c>
      <c r="Q9" s="2" t="s">
        <v>29</v>
      </c>
    </row>
    <row r="10" spans="2:18" x14ac:dyDescent="0.3">
      <c r="B10" s="1"/>
      <c r="E10" s="2"/>
      <c r="F10" s="2"/>
      <c r="P10" s="7"/>
    </row>
    <row r="11" spans="2:18" x14ac:dyDescent="0.3">
      <c r="B11" s="1"/>
      <c r="E11" s="2"/>
      <c r="F11" s="2"/>
      <c r="P11" s="7"/>
    </row>
    <row r="12" spans="2:18" x14ac:dyDescent="0.3">
      <c r="B12" s="8" t="s">
        <v>41</v>
      </c>
      <c r="P12" s="7"/>
    </row>
    <row r="13" spans="2:18" x14ac:dyDescent="0.3">
      <c r="B13" s="1"/>
      <c r="C13" s="3" t="s">
        <v>8</v>
      </c>
      <c r="D13" s="3"/>
      <c r="E13" s="3" t="s">
        <v>9</v>
      </c>
      <c r="F13" s="3" t="s">
        <v>25</v>
      </c>
      <c r="P13" s="7"/>
    </row>
    <row r="14" spans="2:18" x14ac:dyDescent="0.3">
      <c r="C14" s="1" t="s">
        <v>23</v>
      </c>
      <c r="D14">
        <f>SQRT((Bending!P14)^2+3*(Torsion!C19)^2)</f>
        <v>23066.89183063155</v>
      </c>
      <c r="E14" s="2" t="s">
        <v>21</v>
      </c>
      <c r="F14" s="2"/>
      <c r="P14" s="7"/>
    </row>
    <row r="15" spans="2:18" x14ac:dyDescent="0.3">
      <c r="C15" s="1" t="s">
        <v>24</v>
      </c>
      <c r="D15" s="6">
        <f>38*10^3</f>
        <v>38000</v>
      </c>
      <c r="E15" s="2" t="s">
        <v>21</v>
      </c>
      <c r="F15" s="8" t="s">
        <v>30</v>
      </c>
      <c r="O15" s="1" t="s">
        <v>46</v>
      </c>
      <c r="P15" s="7">
        <f>Q6/D14</f>
        <v>1.358525900675801</v>
      </c>
      <c r="Q15" s="2" t="s">
        <v>29</v>
      </c>
    </row>
    <row r="16" spans="2:18" x14ac:dyDescent="0.3">
      <c r="B16" s="1"/>
      <c r="C16" s="1" t="s">
        <v>28</v>
      </c>
      <c r="D16" s="7">
        <f>D15/D14</f>
        <v>1.647382763096765</v>
      </c>
      <c r="E16" s="2" t="s">
        <v>29</v>
      </c>
      <c r="F16" s="8" t="s">
        <v>34</v>
      </c>
      <c r="O16" s="1" t="s">
        <v>47</v>
      </c>
      <c r="P16" s="7">
        <f>Q5/D14</f>
        <v>2.7574694704006215</v>
      </c>
      <c r="Q16" s="2" t="s">
        <v>29</v>
      </c>
    </row>
    <row r="17" spans="2:17" x14ac:dyDescent="0.3">
      <c r="B17" s="1"/>
      <c r="P17" s="7"/>
    </row>
    <row r="18" spans="2:17" x14ac:dyDescent="0.3">
      <c r="B18" s="1"/>
      <c r="P18" s="7"/>
    </row>
    <row r="19" spans="2:17" x14ac:dyDescent="0.3">
      <c r="B19" s="8" t="s">
        <v>38</v>
      </c>
      <c r="P19" s="7"/>
    </row>
    <row r="20" spans="2:17" x14ac:dyDescent="0.3">
      <c r="B20" s="1"/>
      <c r="C20" s="3" t="s">
        <v>8</v>
      </c>
      <c r="D20" s="3"/>
      <c r="E20" s="3" t="s">
        <v>9</v>
      </c>
      <c r="F20" s="3" t="s">
        <v>25</v>
      </c>
      <c r="P20" s="7"/>
    </row>
    <row r="21" spans="2:17" x14ac:dyDescent="0.3">
      <c r="C21" s="1" t="s">
        <v>23</v>
      </c>
      <c r="D21">
        <f>SQRT((Bending!AE14)^2+3*(Torsion!C19)^2)</f>
        <v>23068.364223697594</v>
      </c>
      <c r="E21" s="2" t="s">
        <v>21</v>
      </c>
      <c r="F21" s="2"/>
      <c r="P21" s="7"/>
    </row>
    <row r="22" spans="2:17" x14ac:dyDescent="0.3">
      <c r="C22" s="1" t="s">
        <v>24</v>
      </c>
      <c r="D22" s="6">
        <f>38*10^3</f>
        <v>38000</v>
      </c>
      <c r="E22" s="2" t="s">
        <v>21</v>
      </c>
      <c r="F22" s="8" t="s">
        <v>30</v>
      </c>
      <c r="O22" s="1" t="s">
        <v>46</v>
      </c>
      <c r="P22" s="7">
        <f>Q6/D21</f>
        <v>1.3584391895376899</v>
      </c>
      <c r="Q22" s="2" t="s">
        <v>29</v>
      </c>
    </row>
    <row r="23" spans="2:17" x14ac:dyDescent="0.3">
      <c r="B23" s="1"/>
      <c r="C23" s="1" t="s">
        <v>28</v>
      </c>
      <c r="D23" s="7">
        <f>D22/D21</f>
        <v>1.6472776149842252</v>
      </c>
      <c r="E23" s="2" t="s">
        <v>29</v>
      </c>
      <c r="F23" s="8" t="s">
        <v>34</v>
      </c>
      <c r="O23" s="1" t="s">
        <v>47</v>
      </c>
      <c r="P23" s="7">
        <f>Q5/D21</f>
        <v>2.7572934683707992</v>
      </c>
      <c r="Q23" s="2" t="s">
        <v>29</v>
      </c>
    </row>
    <row r="24" spans="2:17" x14ac:dyDescent="0.3">
      <c r="Q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Torsion</vt:lpstr>
      <vt:lpstr>Bending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Alexander De La Cruz</dc:creator>
  <cp:lastModifiedBy>Kai Alexander De La Cruz</cp:lastModifiedBy>
  <dcterms:created xsi:type="dcterms:W3CDTF">2025-07-27T20:21:29Z</dcterms:created>
  <dcterms:modified xsi:type="dcterms:W3CDTF">2025-10-20T18:26:42Z</dcterms:modified>
</cp:coreProperties>
</file>