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date1904="1"/>
  <mc:AlternateContent xmlns:mc="http://schemas.openxmlformats.org/markup-compatibility/2006">
    <mc:Choice Requires="x15">
      <x15ac:absPath xmlns:x15ac="http://schemas.microsoft.com/office/spreadsheetml/2010/11/ac" url="/Users/henneber/SWITCHdrive/teaching/unifr-progscien-bpsb/2016/slides/PS16-08-Excel/PS16-08-Demos-2/"/>
    </mc:Choice>
  </mc:AlternateContent>
  <bookViews>
    <workbookView xWindow="200" yWindow="460" windowWidth="18960" windowHeight="14020" tabRatio="500"/>
  </bookViews>
  <sheets>
    <sheet name="NUMBERS IN EXCEL" sheetId="1" r:id="rId1"/>
    <sheet name="PRECISION, DATE, TIM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22" i="2" l="1"/>
  <c r="B23" i="2"/>
  <c r="B24" i="2"/>
  <c r="B25" i="2"/>
  <c r="B26" i="2"/>
  <c r="C25" i="1"/>
  <c r="D31" i="2"/>
  <c r="D32" i="2"/>
  <c r="D30" i="2"/>
  <c r="C31" i="1"/>
  <c r="B31" i="1"/>
  <c r="A10" i="2"/>
  <c r="E10" i="2"/>
  <c r="D10" i="2"/>
  <c r="C10" i="2"/>
  <c r="B10" i="2"/>
  <c r="B9" i="2"/>
  <c r="B4" i="2"/>
  <c r="C4" i="2"/>
  <c r="D4" i="2"/>
  <c r="B5" i="2"/>
  <c r="C5" i="2"/>
  <c r="D5" i="2"/>
  <c r="C9" i="2"/>
  <c r="D9" i="2"/>
  <c r="E9" i="2"/>
  <c r="B14" i="2"/>
  <c r="C14" i="2"/>
  <c r="B15" i="2"/>
  <c r="C15" i="2"/>
  <c r="C30" i="2"/>
  <c r="C31" i="2"/>
  <c r="C32" i="2"/>
</calcChain>
</file>

<file path=xl/sharedStrings.xml><?xml version="1.0" encoding="utf-8"?>
<sst xmlns="http://schemas.openxmlformats.org/spreadsheetml/2006/main" count="47" uniqueCount="45">
  <si>
    <t>FORMAT</t>
    <phoneticPr fontId="4" type="noConversion"/>
  </si>
  <si>
    <t>Date - mm/dd/yy</t>
    <phoneticPr fontId="4" type="noConversion"/>
  </si>
  <si>
    <t>Date - dd-Mon-yy</t>
    <phoneticPr fontId="4" type="noConversion"/>
  </si>
  <si>
    <t>Date - Month dd,yy</t>
    <phoneticPr fontId="4" type="noConversion"/>
  </si>
  <si>
    <t>Number</t>
    <phoneticPr fontId="4" type="noConversion"/>
  </si>
  <si>
    <t>DATE(y,m,d)</t>
    <phoneticPr fontId="4" type="noConversion"/>
  </si>
  <si>
    <t>Date - mm/dd/yy hh:mm</t>
    <phoneticPr fontId="4" type="noConversion"/>
  </si>
  <si>
    <t>PRECISION CONTROL</t>
    <phoneticPr fontId="4" type="noConversion"/>
  </si>
  <si>
    <t>TRUNC(x)</t>
    <phoneticPr fontId="4" type="noConversion"/>
  </si>
  <si>
    <t>TRUNC(x,2)</t>
    <phoneticPr fontId="4" type="noConversion"/>
  </si>
  <si>
    <t>INT(x)</t>
    <phoneticPr fontId="4" type="noConversion"/>
  </si>
  <si>
    <t>CEILING(x,1)</t>
    <phoneticPr fontId="4" type="noConversion"/>
  </si>
  <si>
    <t>CEILING(x,0.01)</t>
    <phoneticPr fontId="4" type="noConversion"/>
  </si>
  <si>
    <t>FLOOR(x,1)</t>
    <phoneticPr fontId="4" type="noConversion"/>
  </si>
  <si>
    <t>FLOOR(x,0.01)</t>
    <phoneticPr fontId="4" type="noConversion"/>
  </si>
  <si>
    <t>ROUND(x,1)</t>
    <phoneticPr fontId="4" type="noConversion"/>
  </si>
  <si>
    <t>ROUND(x,-1)</t>
    <phoneticPr fontId="4" type="noConversion"/>
  </si>
  <si>
    <t>TIME</t>
    <phoneticPr fontId="4" type="noConversion"/>
  </si>
  <si>
    <t>TIME FORMAT</t>
    <phoneticPr fontId="4" type="noConversion"/>
  </si>
  <si>
    <t>Integer are automatically converted in the internal representation</t>
    <phoneticPr fontId="4" type="noConversion"/>
  </si>
  <si>
    <t>of Excel (Double coded value with 15 significant digits).</t>
    <phoneticPr fontId="4" type="noConversion"/>
  </si>
  <si>
    <t>(2 times, overflow)</t>
    <phoneticPr fontId="4" type="noConversion"/>
  </si>
  <si>
    <t>DATE</t>
    <phoneticPr fontId="4" type="noConversion"/>
  </si>
  <si>
    <t xml:space="preserve">Reals are automatically truncated if the number of digits </t>
    <phoneticPr fontId="4" type="noConversion"/>
  </si>
  <si>
    <t>Remark: if a cell starts with the apostroph ('), then the content</t>
    <phoneticPr fontId="4" type="noConversion"/>
  </si>
  <si>
    <t>is stored in text mode.</t>
    <phoneticPr fontId="4" type="noConversion"/>
  </si>
  <si>
    <t>exceeds 15.</t>
    <phoneticPr fontId="4" type="noConversion"/>
  </si>
  <si>
    <t>Largest positive number:</t>
    <phoneticPr fontId="4" type="noConversion"/>
  </si>
  <si>
    <t>(in text mode)</t>
    <phoneticPr fontId="4" type="noConversion"/>
  </si>
  <si>
    <t>9.99999999999999E+307</t>
    <phoneticPr fontId="4" type="noConversion"/>
  </si>
  <si>
    <t>VALUE</t>
    <phoneticPr fontId="4" type="noConversion"/>
  </si>
  <si>
    <t>VALUE</t>
    <phoneticPr fontId="4" type="noConversion"/>
  </si>
  <si>
    <t>VALUE</t>
    <phoneticPr fontId="4" type="noConversion"/>
  </si>
  <si>
    <t>VALUE</t>
    <phoneticPr fontId="4" type="noConversion"/>
  </si>
  <si>
    <t>(in value)</t>
    <phoneticPr fontId="4" type="noConversion"/>
  </si>
  <si>
    <t>Numbers representation in Excel</t>
    <phoneticPr fontId="4" type="noConversion"/>
  </si>
  <si>
    <t>Large float</t>
    <phoneticPr fontId="4" type="noConversion"/>
  </si>
  <si>
    <t>Large int</t>
    <phoneticPr fontId="4" type="noConversion"/>
  </si>
  <si>
    <t>(in text mode)</t>
    <phoneticPr fontId="4" type="noConversion"/>
  </si>
  <si>
    <t>(in text mode)</t>
    <phoneticPr fontId="4" type="noConversion"/>
  </si>
  <si>
    <t>123456.12345678901234</t>
    <phoneticPr fontId="4" type="noConversion"/>
  </si>
  <si>
    <t>Impact of Format</t>
  </si>
  <si>
    <t>Sum</t>
  </si>
  <si>
    <t>DATE FORMAT</t>
  </si>
  <si>
    <t>9223372036854775807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</si>
</sst>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84" formatCode="0.000000000"/>
    <numFmt numFmtId="185" formatCode="mmmm\ d\,\ yyyy"/>
    <numFmt numFmtId="186" formatCode="0.0"/>
    <numFmt numFmtId="187" formatCode="&quot;SFr.&quot;\ #,##0.00"/>
    <numFmt numFmtId="189" formatCode="[$-409]m/d/yy\ h:mm\ AM/PM;@"/>
    <numFmt numFmtId="191" formatCode="dd\.mm\.yyyy;@"/>
  </numFmts>
  <fonts count="9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  <family val="2"/>
    </font>
    <font>
      <b/>
      <sz val="12"/>
      <color indexed="8"/>
      <name val="Arial"/>
      <family val="2"/>
    </font>
    <font>
      <sz val="10"/>
      <color indexed="8"/>
      <name val="Verdana"/>
      <family val="2"/>
    </font>
    <font>
      <sz val="11"/>
      <name val="Verdana"/>
      <family val="2"/>
    </font>
    <font>
      <i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184" fontId="0" fillId="0" borderId="0" xfId="0" applyNumberFormat="1"/>
    <xf numFmtId="0" fontId="0" fillId="0" borderId="0" xfId="0" quotePrefix="1" applyAlignment="1">
      <alignment horizontal="right"/>
    </xf>
    <xf numFmtId="0" fontId="7" fillId="0" borderId="0" xfId="0" applyFont="1"/>
    <xf numFmtId="0" fontId="0" fillId="0" borderId="0" xfId="0" applyNumberFormat="1"/>
    <xf numFmtId="184" fontId="0" fillId="0" borderId="0" xfId="0" quotePrefix="1" applyNumberForma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15" fontId="0" fillId="0" borderId="0" xfId="0" applyNumberFormat="1"/>
    <xf numFmtId="18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86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left"/>
    </xf>
    <xf numFmtId="187" fontId="0" fillId="0" borderId="0" xfId="0" applyNumberFormat="1"/>
    <xf numFmtId="0" fontId="8" fillId="0" borderId="0" xfId="0" applyFont="1" applyAlignment="1">
      <alignment horizontal="left" indent="1"/>
    </xf>
    <xf numFmtId="189" fontId="0" fillId="0" borderId="0" xfId="0" applyNumberFormat="1"/>
    <xf numFmtId="19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" workbookViewId="0">
      <selection activeCell="G22" sqref="G22:G24"/>
    </sheetView>
  </sheetViews>
  <sheetFormatPr baseColWidth="10" defaultRowHeight="13" x14ac:dyDescent="0.15"/>
  <cols>
    <col min="2" max="2" width="16.5" customWidth="1"/>
    <col min="3" max="3" width="22.1640625" customWidth="1"/>
    <col min="4" max="4" width="18.5" bestFit="1" customWidth="1"/>
  </cols>
  <sheetData>
    <row r="1" spans="1:4" ht="16" x14ac:dyDescent="0.2">
      <c r="A1" s="1" t="s">
        <v>35</v>
      </c>
    </row>
    <row r="4" spans="1:4" ht="14" x14ac:dyDescent="0.15">
      <c r="A4" s="5" t="s">
        <v>19</v>
      </c>
    </row>
    <row r="5" spans="1:4" ht="14" x14ac:dyDescent="0.15">
      <c r="A5" s="5" t="s">
        <v>20</v>
      </c>
    </row>
    <row r="7" spans="1:4" x14ac:dyDescent="0.15">
      <c r="A7" t="s">
        <v>37</v>
      </c>
      <c r="B7" t="s">
        <v>38</v>
      </c>
      <c r="C7" s="2" t="s">
        <v>44</v>
      </c>
    </row>
    <row r="8" spans="1:4" x14ac:dyDescent="0.15">
      <c r="B8" t="s">
        <v>34</v>
      </c>
      <c r="C8" s="21">
        <v>9.2233720368547697E+18</v>
      </c>
      <c r="D8" s="13"/>
    </row>
    <row r="9" spans="1:4" x14ac:dyDescent="0.15">
      <c r="C9" s="26"/>
    </row>
    <row r="11" spans="1:4" ht="14" x14ac:dyDescent="0.15">
      <c r="A11" s="5" t="s">
        <v>23</v>
      </c>
    </row>
    <row r="12" spans="1:4" ht="14" x14ac:dyDescent="0.15">
      <c r="A12" s="5" t="s">
        <v>26</v>
      </c>
    </row>
    <row r="14" spans="1:4" x14ac:dyDescent="0.15">
      <c r="A14" t="s">
        <v>36</v>
      </c>
      <c r="B14" t="s">
        <v>39</v>
      </c>
      <c r="C14" s="4" t="s">
        <v>40</v>
      </c>
    </row>
    <row r="15" spans="1:4" x14ac:dyDescent="0.15">
      <c r="B15" t="s">
        <v>34</v>
      </c>
      <c r="C15" s="3">
        <v>123456.12345678901</v>
      </c>
    </row>
    <row r="18" spans="1:7" ht="14" x14ac:dyDescent="0.15">
      <c r="A18" s="5" t="s">
        <v>24</v>
      </c>
    </row>
    <row r="19" spans="1:7" ht="14" x14ac:dyDescent="0.15">
      <c r="A19" s="5" t="s">
        <v>25</v>
      </c>
    </row>
    <row r="22" spans="1:7" x14ac:dyDescent="0.15">
      <c r="A22" t="s">
        <v>27</v>
      </c>
      <c r="G22" s="13"/>
    </row>
    <row r="23" spans="1:7" x14ac:dyDescent="0.15">
      <c r="B23" t="s">
        <v>28</v>
      </c>
      <c r="C23" s="7" t="s">
        <v>29</v>
      </c>
      <c r="G23" s="13"/>
    </row>
    <row r="24" spans="1:7" x14ac:dyDescent="0.15">
      <c r="B24" t="s">
        <v>34</v>
      </c>
      <c r="C24" s="6">
        <v>9.9999999999999901E+307</v>
      </c>
      <c r="G24" s="13"/>
    </row>
    <row r="25" spans="1:7" x14ac:dyDescent="0.15">
      <c r="B25" t="s">
        <v>21</v>
      </c>
      <c r="C25" t="e">
        <f>C24*2</f>
        <v>#NUM!</v>
      </c>
    </row>
    <row r="28" spans="1:7" ht="16" x14ac:dyDescent="0.2">
      <c r="A28" s="1" t="s">
        <v>41</v>
      </c>
    </row>
    <row r="29" spans="1:7" x14ac:dyDescent="0.15">
      <c r="B29" s="6">
        <v>1.2E-2</v>
      </c>
      <c r="C29" s="22">
        <v>1.2E-2</v>
      </c>
    </row>
    <row r="30" spans="1:7" x14ac:dyDescent="0.15">
      <c r="B30" s="6">
        <v>1.4E-2</v>
      </c>
      <c r="C30" s="22">
        <v>1.4E-2</v>
      </c>
    </row>
    <row r="31" spans="1:7" x14ac:dyDescent="0.15">
      <c r="A31" s="23" t="s">
        <v>42</v>
      </c>
      <c r="B31" s="6">
        <f>B29+B30</f>
        <v>2.6000000000000002E-2</v>
      </c>
      <c r="C31" s="22">
        <f>C29+C30</f>
        <v>2.6000000000000002E-2</v>
      </c>
    </row>
  </sheetData>
  <phoneticPr fontId="4" type="noConversion"/>
  <pageMargins left="0.78740157499999996" right="0.78740157499999996" top="0.984251969" bottom="0.984251969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view="pageLayout" topLeftCell="A5" workbookViewId="0">
      <selection activeCell="B26" sqref="B26"/>
    </sheetView>
  </sheetViews>
  <sheetFormatPr baseColWidth="10" defaultRowHeight="13" x14ac:dyDescent="0.15"/>
  <cols>
    <col min="1" max="1" width="18.83203125" customWidth="1"/>
    <col min="2" max="2" width="18.33203125" customWidth="1"/>
    <col min="3" max="5" width="17.1640625" customWidth="1"/>
  </cols>
  <sheetData>
    <row r="1" spans="1:5" x14ac:dyDescent="0.15">
      <c r="A1" s="8" t="s">
        <v>7</v>
      </c>
    </row>
    <row r="3" spans="1:5" x14ac:dyDescent="0.15">
      <c r="A3" s="18" t="s">
        <v>31</v>
      </c>
      <c r="B3" s="14" t="s">
        <v>8</v>
      </c>
      <c r="C3" s="14" t="s">
        <v>9</v>
      </c>
      <c r="D3" s="14" t="s">
        <v>10</v>
      </c>
    </row>
    <row r="4" spans="1:5" x14ac:dyDescent="0.15">
      <c r="A4">
        <v>1234.5678</v>
      </c>
      <c r="B4">
        <f>TRUNC(A4)</f>
        <v>1234</v>
      </c>
      <c r="C4">
        <f>TRUNC(A4,2)</f>
        <v>1234.56</v>
      </c>
      <c r="D4">
        <f>INT(A4)</f>
        <v>1234</v>
      </c>
    </row>
    <row r="5" spans="1:5" x14ac:dyDescent="0.15">
      <c r="A5">
        <v>-1234.5678</v>
      </c>
      <c r="B5">
        <f>TRUNC(A5)</f>
        <v>-1234</v>
      </c>
      <c r="C5">
        <f>TRUNC(A5,2)</f>
        <v>-1234.56</v>
      </c>
      <c r="D5">
        <f>INT(A5)</f>
        <v>-1235</v>
      </c>
    </row>
    <row r="8" spans="1:5" x14ac:dyDescent="0.15">
      <c r="A8" s="18" t="s">
        <v>32</v>
      </c>
      <c r="B8" s="14" t="s">
        <v>11</v>
      </c>
      <c r="C8" s="14" t="s">
        <v>12</v>
      </c>
      <c r="D8" s="14" t="s">
        <v>13</v>
      </c>
      <c r="E8" s="14" t="s">
        <v>14</v>
      </c>
    </row>
    <row r="9" spans="1:5" x14ac:dyDescent="0.15">
      <c r="A9">
        <v>1234.5678</v>
      </c>
      <c r="B9">
        <f>CEILING(A9,1)</f>
        <v>1235</v>
      </c>
      <c r="C9">
        <f>CEILING(A9,0.01)</f>
        <v>1234.57</v>
      </c>
      <c r="D9">
        <f>FLOOR(A9,1)</f>
        <v>1234</v>
      </c>
      <c r="E9">
        <f>FLOOR(A9,0.01)</f>
        <v>1234.56</v>
      </c>
    </row>
    <row r="10" spans="1:5" x14ac:dyDescent="0.15">
      <c r="A10">
        <f>0-1234.5678</f>
        <v>-1234.5678</v>
      </c>
      <c r="B10">
        <f>CEILING(A10,-1)</f>
        <v>-1235</v>
      </c>
      <c r="C10">
        <f>CEILING(A10,-0.01)</f>
        <v>-1234.57</v>
      </c>
      <c r="D10">
        <f>FLOOR(A10,-1)</f>
        <v>-1234</v>
      </c>
      <c r="E10">
        <f>FLOOR(A10,-0.01)</f>
        <v>-1234.56</v>
      </c>
    </row>
    <row r="13" spans="1:5" x14ac:dyDescent="0.15">
      <c r="A13" s="18" t="s">
        <v>33</v>
      </c>
      <c r="B13" s="14" t="s">
        <v>15</v>
      </c>
      <c r="C13" s="14" t="s">
        <v>16</v>
      </c>
      <c r="D13" s="8"/>
      <c r="E13" s="8"/>
    </row>
    <row r="14" spans="1:5" x14ac:dyDescent="0.15">
      <c r="A14">
        <v>1234.5678</v>
      </c>
      <c r="B14">
        <f>ROUND(A14,1)</f>
        <v>1234.5999999999999</v>
      </c>
      <c r="C14">
        <f>ROUND(A14,-1)</f>
        <v>1230</v>
      </c>
    </row>
    <row r="15" spans="1:5" x14ac:dyDescent="0.15">
      <c r="A15">
        <v>-1234.5678</v>
      </c>
      <c r="B15">
        <f>ROUND(A15,1)</f>
        <v>-1234.5999999999999</v>
      </c>
      <c r="C15">
        <f>ROUND(A15,-1)</f>
        <v>-1230</v>
      </c>
    </row>
    <row r="19" spans="1:5" x14ac:dyDescent="0.15">
      <c r="A19" s="8" t="s">
        <v>22</v>
      </c>
    </row>
    <row r="20" spans="1:5" x14ac:dyDescent="0.15">
      <c r="B20" s="9"/>
    </row>
    <row r="21" spans="1:5" x14ac:dyDescent="0.15">
      <c r="A21" s="14" t="s">
        <v>0</v>
      </c>
      <c r="B21" s="14" t="s">
        <v>5</v>
      </c>
      <c r="C21" s="15"/>
    </row>
    <row r="22" spans="1:5" x14ac:dyDescent="0.15">
      <c r="A22" t="s">
        <v>1</v>
      </c>
      <c r="B22" s="10">
        <f>DATE(2016,11,22)</f>
        <v>41234</v>
      </c>
      <c r="C22" s="10">
        <v>1</v>
      </c>
      <c r="D22" s="10">
        <v>38266.5</v>
      </c>
      <c r="E22" s="24"/>
    </row>
    <row r="23" spans="1:5" x14ac:dyDescent="0.15">
      <c r="A23" t="s">
        <v>2</v>
      </c>
      <c r="B23" s="11">
        <f>DATE(2016,11,22)</f>
        <v>41234</v>
      </c>
      <c r="C23" s="11">
        <v>1</v>
      </c>
      <c r="D23" s="11">
        <v>38266.5</v>
      </c>
    </row>
    <row r="24" spans="1:5" x14ac:dyDescent="0.15">
      <c r="A24" t="s">
        <v>3</v>
      </c>
      <c r="B24" s="12">
        <f>DATE(2016,11,22)</f>
        <v>41234</v>
      </c>
      <c r="C24" s="12">
        <v>1</v>
      </c>
      <c r="D24" s="12">
        <v>38266.5</v>
      </c>
    </row>
    <row r="25" spans="1:5" x14ac:dyDescent="0.15">
      <c r="A25" t="s">
        <v>6</v>
      </c>
      <c r="B25" s="17">
        <f>DATE(2016,11,22)</f>
        <v>41234</v>
      </c>
      <c r="C25" s="17">
        <v>1</v>
      </c>
      <c r="D25" s="17">
        <v>38266.5</v>
      </c>
    </row>
    <row r="26" spans="1:5" x14ac:dyDescent="0.15">
      <c r="A26" t="s">
        <v>4</v>
      </c>
      <c r="B26" s="13">
        <f>DATE(2016,11,22)</f>
        <v>41234</v>
      </c>
      <c r="C26" s="13">
        <v>1</v>
      </c>
      <c r="D26" s="16">
        <v>38266.5</v>
      </c>
    </row>
    <row r="29" spans="1:5" x14ac:dyDescent="0.15">
      <c r="A29" s="8" t="s">
        <v>17</v>
      </c>
      <c r="B29" s="20" t="s">
        <v>30</v>
      </c>
      <c r="C29" t="s">
        <v>18</v>
      </c>
      <c r="D29" t="s">
        <v>43</v>
      </c>
    </row>
    <row r="30" spans="1:5" x14ac:dyDescent="0.15">
      <c r="B30">
        <v>0.5</v>
      </c>
      <c r="C30" s="19">
        <f>B30</f>
        <v>0.5</v>
      </c>
      <c r="D30" s="25">
        <f>B30</f>
        <v>0.5</v>
      </c>
    </row>
    <row r="31" spans="1:5" x14ac:dyDescent="0.15">
      <c r="B31">
        <v>0.99</v>
      </c>
      <c r="C31" s="19">
        <f>B31</f>
        <v>0.99</v>
      </c>
      <c r="D31" s="25">
        <f>B31</f>
        <v>0.99</v>
      </c>
    </row>
    <row r="32" spans="1:5" x14ac:dyDescent="0.15">
      <c r="B32">
        <v>1.01</v>
      </c>
      <c r="C32" s="19">
        <f>B32</f>
        <v>1.01</v>
      </c>
      <c r="D32" s="25">
        <f>B32</f>
        <v>1.01</v>
      </c>
    </row>
    <row r="34" spans="1:3" x14ac:dyDescent="0.15">
      <c r="A34" s="15"/>
      <c r="B34" s="17"/>
      <c r="C34" s="17"/>
    </row>
  </sheetData>
  <phoneticPr fontId="4" type="noConversion"/>
  <pageMargins left="0.75000000000000011" right="0.75000000000000011" top="0.984251969" bottom="0.984251969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 IN EXCEL</vt:lpstr>
      <vt:lpstr>PRECISION, DATE, TIME</vt:lpstr>
    </vt:vector>
  </TitlesOfParts>
  <Company>Unifr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HENNEBERT Jean</dc:creator>
  <cp:lastModifiedBy>Jean Hennebert</cp:lastModifiedBy>
  <dcterms:created xsi:type="dcterms:W3CDTF">2008-10-06T06:42:32Z</dcterms:created>
  <dcterms:modified xsi:type="dcterms:W3CDTF">2016-11-22T10:40:51Z</dcterms:modified>
</cp:coreProperties>
</file>